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Google Drive\AQE Main\DATA FOLDER\Campaign 2020\"/>
    </mc:Choice>
  </mc:AlternateContent>
  <bookViews>
    <workbookView xWindow="0" yWindow="0" windowWidth="19200" windowHeight="7310" firstSheet="1" activeTab="1"/>
  </bookViews>
  <sheets>
    <sheet name="NYC schools " sheetId="3" r:id="rId1"/>
    <sheet name="AD" sheetId="6" r:id="rId2"/>
    <sheet name="AD Table" sheetId="10" r:id="rId3"/>
    <sheet name="SD Table" sheetId="11" r:id="rId4"/>
    <sheet name="SD" sheetId="5" r:id="rId5"/>
    <sheet name="Council district" sheetId="7" r:id="rId6"/>
    <sheet name="City Council districts" sheetId="12" r:id="rId7"/>
    <sheet name="NYC Geogr District" sheetId="8" r:id="rId8"/>
    <sheet name="Borough" sheetId="9" r:id="rId9"/>
    <sheet name="Borough Table" sheetId="13" r:id="rId10"/>
    <sheet name="District 75" sheetId="2" r:id="rId11"/>
    <sheet name="sheet 3" sheetId="1" r:id="rId12"/>
    <sheet name="Sheet4" sheetId="4" r:id="rId13"/>
  </sheets>
  <definedNames>
    <definedName name="schools">Sheet4!$A$2:$H$1455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2" l="1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2" i="2"/>
  <c r="C1572" i="9"/>
  <c r="B1572" i="9"/>
  <c r="A1572" i="9"/>
  <c r="C1571" i="9"/>
  <c r="B1571" i="9"/>
  <c r="A1571" i="9"/>
  <c r="C1570" i="9"/>
  <c r="B1570" i="9"/>
  <c r="A1570" i="9"/>
  <c r="C1569" i="9"/>
  <c r="B1569" i="9"/>
  <c r="A1569" i="9"/>
  <c r="C1568" i="9"/>
  <c r="B1568" i="9"/>
  <c r="A1568" i="9"/>
  <c r="C1567" i="9"/>
  <c r="B1567" i="9"/>
  <c r="A1567" i="9"/>
  <c r="C1566" i="9"/>
  <c r="B1566" i="9"/>
  <c r="A1566" i="9"/>
  <c r="C1565" i="9"/>
  <c r="B1565" i="9"/>
  <c r="A1565" i="9"/>
  <c r="C1564" i="9"/>
  <c r="B1564" i="9"/>
  <c r="A1564" i="9"/>
  <c r="C1563" i="9"/>
  <c r="B1563" i="9"/>
  <c r="A1563" i="9"/>
  <c r="C1562" i="9"/>
  <c r="B1562" i="9"/>
  <c r="A1562" i="9"/>
  <c r="C1561" i="9"/>
  <c r="B1561" i="9"/>
  <c r="A1561" i="9"/>
  <c r="C1560" i="9"/>
  <c r="B1560" i="9"/>
  <c r="A1560" i="9"/>
  <c r="C1559" i="9"/>
  <c r="B1559" i="9"/>
  <c r="A1559" i="9"/>
  <c r="C1558" i="9"/>
  <c r="B1558" i="9"/>
  <c r="A1558" i="9"/>
  <c r="C1557" i="9"/>
  <c r="B1557" i="9"/>
  <c r="A1557" i="9"/>
  <c r="C1556" i="9"/>
  <c r="B1556" i="9"/>
  <c r="A1556" i="9"/>
  <c r="C1555" i="9"/>
  <c r="B1555" i="9"/>
  <c r="A1555" i="9"/>
  <c r="C1554" i="9"/>
  <c r="B1554" i="9"/>
  <c r="A1554" i="9"/>
  <c r="C1553" i="9"/>
  <c r="B1553" i="9"/>
  <c r="A1553" i="9"/>
  <c r="C1552" i="9"/>
  <c r="B1552" i="9"/>
  <c r="A1552" i="9"/>
  <c r="C1551" i="9"/>
  <c r="B1551" i="9"/>
  <c r="A1551" i="9"/>
  <c r="C1550" i="9"/>
  <c r="B1550" i="9"/>
  <c r="A1550" i="9"/>
  <c r="C1549" i="9"/>
  <c r="B1549" i="9"/>
  <c r="A1549" i="9"/>
  <c r="C1548" i="9"/>
  <c r="B1548" i="9"/>
  <c r="A1548" i="9"/>
  <c r="C1547" i="9"/>
  <c r="B1547" i="9"/>
  <c r="A1547" i="9"/>
  <c r="C1546" i="9"/>
  <c r="B1546" i="9"/>
  <c r="A1546" i="9"/>
  <c r="C1545" i="9"/>
  <c r="B1545" i="9"/>
  <c r="A1545" i="9"/>
  <c r="C1544" i="9"/>
  <c r="B1544" i="9"/>
  <c r="A1544" i="9"/>
  <c r="C1543" i="9"/>
  <c r="B1543" i="9"/>
  <c r="A1543" i="9"/>
  <c r="C1542" i="9"/>
  <c r="B1542" i="9"/>
  <c r="A1542" i="9"/>
  <c r="C1541" i="9"/>
  <c r="B1541" i="9"/>
  <c r="A1541" i="9"/>
  <c r="C1540" i="9"/>
  <c r="B1540" i="9"/>
  <c r="A1540" i="9"/>
  <c r="C1539" i="9"/>
  <c r="B1539" i="9"/>
  <c r="A1539" i="9"/>
  <c r="C1538" i="9"/>
  <c r="B1538" i="9"/>
  <c r="A1538" i="9"/>
  <c r="C1537" i="9"/>
  <c r="B1537" i="9"/>
  <c r="A1537" i="9"/>
  <c r="C1536" i="9"/>
  <c r="B1536" i="9"/>
  <c r="A1536" i="9"/>
  <c r="C1535" i="9"/>
  <c r="B1535" i="9"/>
  <c r="A1535" i="9"/>
  <c r="C1534" i="9"/>
  <c r="B1534" i="9"/>
  <c r="A1534" i="9"/>
  <c r="C1533" i="9"/>
  <c r="B1533" i="9"/>
  <c r="A1533" i="9"/>
  <c r="C1532" i="9"/>
  <c r="B1532" i="9"/>
  <c r="A1532" i="9"/>
  <c r="C1531" i="9"/>
  <c r="B1531" i="9"/>
  <c r="A1531" i="9"/>
  <c r="C1530" i="9"/>
  <c r="B1530" i="9"/>
  <c r="A1530" i="9"/>
  <c r="C1529" i="9"/>
  <c r="B1529" i="9"/>
  <c r="A1529" i="9"/>
  <c r="C1528" i="9"/>
  <c r="B1528" i="9"/>
  <c r="A1528" i="9"/>
  <c r="C1527" i="9"/>
  <c r="B1527" i="9"/>
  <c r="A1527" i="9"/>
  <c r="C1526" i="9"/>
  <c r="B1526" i="9"/>
  <c r="A1526" i="9"/>
  <c r="C1525" i="9"/>
  <c r="B1525" i="9"/>
  <c r="A1525" i="9"/>
  <c r="C1524" i="9"/>
  <c r="B1524" i="9"/>
  <c r="A1524" i="9"/>
  <c r="C1523" i="9"/>
  <c r="B1523" i="9"/>
  <c r="A1523" i="9"/>
  <c r="C1522" i="9"/>
  <c r="B1522" i="9"/>
  <c r="A1522" i="9"/>
  <c r="C1521" i="9"/>
  <c r="B1521" i="9"/>
  <c r="A1521" i="9"/>
  <c r="C1520" i="9"/>
  <c r="B1520" i="9"/>
  <c r="A1520" i="9"/>
  <c r="C1519" i="9"/>
  <c r="B1519" i="9"/>
  <c r="A1519" i="9"/>
  <c r="C1518" i="9"/>
  <c r="B1518" i="9"/>
  <c r="A1518" i="9"/>
  <c r="C1517" i="9"/>
  <c r="B1517" i="9"/>
  <c r="A1517" i="9"/>
  <c r="C1516" i="9"/>
  <c r="B1516" i="9"/>
  <c r="A1516" i="9"/>
  <c r="C1515" i="9"/>
  <c r="B1515" i="9"/>
  <c r="A1515" i="9"/>
  <c r="C1514" i="9"/>
  <c r="B1514" i="9"/>
  <c r="A1514" i="9"/>
  <c r="C1513" i="9"/>
  <c r="B1513" i="9"/>
  <c r="A1513" i="9"/>
  <c r="C1512" i="9"/>
  <c r="B1512" i="9"/>
  <c r="A1512" i="9"/>
  <c r="C1511" i="9"/>
  <c r="B1511" i="9"/>
  <c r="A1511" i="9"/>
  <c r="C1510" i="9"/>
  <c r="B1510" i="9"/>
  <c r="A1510" i="9"/>
  <c r="C1509" i="9"/>
  <c r="B1509" i="9"/>
  <c r="A1509" i="9"/>
  <c r="C1508" i="9"/>
  <c r="B1508" i="9"/>
  <c r="A1508" i="9"/>
  <c r="C1507" i="9"/>
  <c r="B1507" i="9"/>
  <c r="A1507" i="9"/>
  <c r="C1506" i="9"/>
  <c r="B1506" i="9"/>
  <c r="A1506" i="9"/>
  <c r="C1505" i="9"/>
  <c r="B1505" i="9"/>
  <c r="A1505" i="9"/>
  <c r="C1504" i="9"/>
  <c r="B1504" i="9"/>
  <c r="A1504" i="9"/>
  <c r="C1503" i="9"/>
  <c r="B1503" i="9"/>
  <c r="A1503" i="9"/>
  <c r="C1502" i="9"/>
  <c r="B1502" i="9"/>
  <c r="A1502" i="9"/>
  <c r="C1501" i="9"/>
  <c r="B1501" i="9"/>
  <c r="A1501" i="9"/>
  <c r="C1500" i="9"/>
  <c r="B1500" i="9"/>
  <c r="A1500" i="9"/>
  <c r="C1499" i="9"/>
  <c r="B1499" i="9"/>
  <c r="A1499" i="9"/>
  <c r="C1498" i="9"/>
  <c r="B1498" i="9"/>
  <c r="A1498" i="9"/>
  <c r="C1497" i="9"/>
  <c r="B1497" i="9"/>
  <c r="A1497" i="9"/>
  <c r="C1496" i="9"/>
  <c r="B1496" i="9"/>
  <c r="A1496" i="9"/>
  <c r="C1495" i="9"/>
  <c r="B1495" i="9"/>
  <c r="A1495" i="9"/>
  <c r="C1494" i="9"/>
  <c r="B1494" i="9"/>
  <c r="A1494" i="9"/>
  <c r="C1493" i="9"/>
  <c r="B1493" i="9"/>
  <c r="A1493" i="9"/>
  <c r="C1492" i="9"/>
  <c r="B1492" i="9"/>
  <c r="A1492" i="9"/>
  <c r="C1491" i="9"/>
  <c r="B1491" i="9"/>
  <c r="A1491" i="9"/>
  <c r="C1490" i="9"/>
  <c r="B1490" i="9"/>
  <c r="A1490" i="9"/>
  <c r="C1489" i="9"/>
  <c r="B1489" i="9"/>
  <c r="A1489" i="9"/>
  <c r="C1488" i="9"/>
  <c r="B1488" i="9"/>
  <c r="A1488" i="9"/>
  <c r="C1487" i="9"/>
  <c r="B1487" i="9"/>
  <c r="A1487" i="9"/>
  <c r="C1486" i="9"/>
  <c r="B1486" i="9"/>
  <c r="A1486" i="9"/>
  <c r="C1485" i="9"/>
  <c r="B1485" i="9"/>
  <c r="A1485" i="9"/>
  <c r="C1484" i="9"/>
  <c r="B1484" i="9"/>
  <c r="A1484" i="9"/>
  <c r="C1483" i="9"/>
  <c r="B1483" i="9"/>
  <c r="A1483" i="9"/>
  <c r="C1482" i="9"/>
  <c r="B1482" i="9"/>
  <c r="A1482" i="9"/>
  <c r="C1481" i="9"/>
  <c r="B1481" i="9"/>
  <c r="A1481" i="9"/>
  <c r="C1480" i="9"/>
  <c r="B1480" i="9"/>
  <c r="A1480" i="9"/>
  <c r="C1479" i="9"/>
  <c r="B1479" i="9"/>
  <c r="A1479" i="9"/>
  <c r="C1478" i="9"/>
  <c r="B1478" i="9"/>
  <c r="A1478" i="9"/>
  <c r="C1477" i="9"/>
  <c r="B1477" i="9"/>
  <c r="A1477" i="9"/>
  <c r="C1476" i="9"/>
  <c r="B1476" i="9"/>
  <c r="A1476" i="9"/>
  <c r="C1475" i="9"/>
  <c r="B1475" i="9"/>
  <c r="A1475" i="9"/>
  <c r="C1474" i="9"/>
  <c r="B1474" i="9"/>
  <c r="A1474" i="9"/>
  <c r="C1473" i="9"/>
  <c r="B1473" i="9"/>
  <c r="A1473" i="9"/>
  <c r="C1472" i="9"/>
  <c r="B1472" i="9"/>
  <c r="A1472" i="9"/>
  <c r="C1471" i="9"/>
  <c r="B1471" i="9"/>
  <c r="A1471" i="9"/>
  <c r="C1470" i="9"/>
  <c r="B1470" i="9"/>
  <c r="A1470" i="9"/>
  <c r="C1469" i="9"/>
  <c r="B1469" i="9"/>
  <c r="A1469" i="9"/>
  <c r="C1468" i="9"/>
  <c r="B1468" i="9"/>
  <c r="A1468" i="9"/>
  <c r="C1467" i="9"/>
  <c r="B1467" i="9"/>
  <c r="A1467" i="9"/>
  <c r="C1466" i="9"/>
  <c r="B1466" i="9"/>
  <c r="A1466" i="9"/>
  <c r="C1465" i="9"/>
  <c r="B1465" i="9"/>
  <c r="A1465" i="9"/>
  <c r="C1464" i="9"/>
  <c r="B1464" i="9"/>
  <c r="A1464" i="9"/>
  <c r="C1463" i="9"/>
  <c r="B1463" i="9"/>
  <c r="A1463" i="9"/>
  <c r="C1462" i="9"/>
  <c r="B1462" i="9"/>
  <c r="A1462" i="9"/>
  <c r="C1461" i="9"/>
  <c r="B1461" i="9"/>
  <c r="A1461" i="9"/>
  <c r="C1460" i="9"/>
  <c r="B1460" i="9"/>
  <c r="A1460" i="9"/>
  <c r="C1459" i="9"/>
  <c r="B1459" i="9"/>
  <c r="A1459" i="9"/>
  <c r="C1458" i="9"/>
  <c r="B1458" i="9"/>
  <c r="A1458" i="9"/>
  <c r="C1457" i="9"/>
  <c r="B1457" i="9"/>
  <c r="A1457" i="9"/>
  <c r="C1456" i="9"/>
  <c r="B1456" i="9"/>
  <c r="A1456" i="9"/>
  <c r="C1455" i="9"/>
  <c r="B1455" i="9"/>
  <c r="A1455" i="9"/>
  <c r="C1454" i="9"/>
  <c r="B1454" i="9"/>
  <c r="A1454" i="9"/>
  <c r="C1453" i="9"/>
  <c r="B1453" i="9"/>
  <c r="A1453" i="9"/>
  <c r="C1452" i="9"/>
  <c r="B1452" i="9"/>
  <c r="A1452" i="9"/>
  <c r="C1451" i="9"/>
  <c r="B1451" i="9"/>
  <c r="A1451" i="9"/>
  <c r="C1450" i="9"/>
  <c r="B1450" i="9"/>
  <c r="A1450" i="9"/>
  <c r="C1449" i="9"/>
  <c r="B1449" i="9"/>
  <c r="A1449" i="9"/>
  <c r="C1448" i="9"/>
  <c r="B1448" i="9"/>
  <c r="A1448" i="9"/>
  <c r="C1447" i="9"/>
  <c r="B1447" i="9"/>
  <c r="A1447" i="9"/>
  <c r="C1446" i="9"/>
  <c r="B1446" i="9"/>
  <c r="A1446" i="9"/>
  <c r="C1445" i="9"/>
  <c r="B1445" i="9"/>
  <c r="A1445" i="9"/>
  <c r="C1444" i="9"/>
  <c r="B1444" i="9"/>
  <c r="A1444" i="9"/>
  <c r="C1443" i="9"/>
  <c r="B1443" i="9"/>
  <c r="A1443" i="9"/>
  <c r="C1442" i="9"/>
  <c r="B1442" i="9"/>
  <c r="A1442" i="9"/>
  <c r="C1441" i="9"/>
  <c r="B1441" i="9"/>
  <c r="A1441" i="9"/>
  <c r="C1440" i="9"/>
  <c r="B1440" i="9"/>
  <c r="A1440" i="9"/>
  <c r="C1439" i="9"/>
  <c r="B1439" i="9"/>
  <c r="A1439" i="9"/>
  <c r="C1438" i="9"/>
  <c r="B1438" i="9"/>
  <c r="A1438" i="9"/>
  <c r="C1437" i="9"/>
  <c r="B1437" i="9"/>
  <c r="A1437" i="9"/>
  <c r="C1436" i="9"/>
  <c r="B1436" i="9"/>
  <c r="A1436" i="9"/>
  <c r="C1435" i="9"/>
  <c r="B1435" i="9"/>
  <c r="A1435" i="9"/>
  <c r="C1434" i="9"/>
  <c r="B1434" i="9"/>
  <c r="A1434" i="9"/>
  <c r="C1433" i="9"/>
  <c r="B1433" i="9"/>
  <c r="A1433" i="9"/>
  <c r="C1432" i="9"/>
  <c r="B1432" i="9"/>
  <c r="A1432" i="9"/>
  <c r="C1431" i="9"/>
  <c r="B1431" i="9"/>
  <c r="A1431" i="9"/>
  <c r="C1430" i="9"/>
  <c r="B1430" i="9"/>
  <c r="A1430" i="9"/>
  <c r="C1429" i="9"/>
  <c r="B1429" i="9"/>
  <c r="A1429" i="9"/>
  <c r="C1428" i="9"/>
  <c r="B1428" i="9"/>
  <c r="A1428" i="9"/>
  <c r="C1427" i="9"/>
  <c r="B1427" i="9"/>
  <c r="A1427" i="9"/>
  <c r="C1426" i="9"/>
  <c r="B1426" i="9"/>
  <c r="A1426" i="9"/>
  <c r="C1425" i="9"/>
  <c r="B1425" i="9"/>
  <c r="A1425" i="9"/>
  <c r="C1424" i="9"/>
  <c r="B1424" i="9"/>
  <c r="A1424" i="9"/>
  <c r="C1423" i="9"/>
  <c r="B1423" i="9"/>
  <c r="A1423" i="9"/>
  <c r="C1422" i="9"/>
  <c r="B1422" i="9"/>
  <c r="A1422" i="9"/>
  <c r="C1421" i="9"/>
  <c r="B1421" i="9"/>
  <c r="A1421" i="9"/>
  <c r="C1420" i="9"/>
  <c r="B1420" i="9"/>
  <c r="A1420" i="9"/>
  <c r="C1419" i="9"/>
  <c r="B1419" i="9"/>
  <c r="A1419" i="9"/>
  <c r="C1418" i="9"/>
  <c r="B1418" i="9"/>
  <c r="A1418" i="9"/>
  <c r="C1417" i="9"/>
  <c r="B1417" i="9"/>
  <c r="A1417" i="9"/>
  <c r="C1416" i="9"/>
  <c r="B1416" i="9"/>
  <c r="A1416" i="9"/>
  <c r="C1415" i="9"/>
  <c r="B1415" i="9"/>
  <c r="A1415" i="9"/>
  <c r="C1414" i="9"/>
  <c r="B1414" i="9"/>
  <c r="A1414" i="9"/>
  <c r="C1413" i="9"/>
  <c r="B1413" i="9"/>
  <c r="A1413" i="9"/>
  <c r="C1412" i="9"/>
  <c r="B1412" i="9"/>
  <c r="A1412" i="9"/>
  <c r="C1411" i="9"/>
  <c r="B1411" i="9"/>
  <c r="A1411" i="9"/>
  <c r="C1410" i="9"/>
  <c r="B1410" i="9"/>
  <c r="A1410" i="9"/>
  <c r="C1409" i="9"/>
  <c r="B1409" i="9"/>
  <c r="A1409" i="9"/>
  <c r="C1408" i="9"/>
  <c r="B1408" i="9"/>
  <c r="A1408" i="9"/>
  <c r="C1407" i="9"/>
  <c r="B1407" i="9"/>
  <c r="A1407" i="9"/>
  <c r="C1406" i="9"/>
  <c r="B1406" i="9"/>
  <c r="A1406" i="9"/>
  <c r="C1405" i="9"/>
  <c r="B1405" i="9"/>
  <c r="A1405" i="9"/>
  <c r="C1404" i="9"/>
  <c r="B1404" i="9"/>
  <c r="A1404" i="9"/>
  <c r="C1403" i="9"/>
  <c r="B1403" i="9"/>
  <c r="A1403" i="9"/>
  <c r="C1402" i="9"/>
  <c r="B1402" i="9"/>
  <c r="A1402" i="9"/>
  <c r="C1401" i="9"/>
  <c r="B1401" i="9"/>
  <c r="A1401" i="9"/>
  <c r="C1400" i="9"/>
  <c r="B1400" i="9"/>
  <c r="A1400" i="9"/>
  <c r="C1399" i="9"/>
  <c r="B1399" i="9"/>
  <c r="A1399" i="9"/>
  <c r="C1398" i="9"/>
  <c r="B1398" i="9"/>
  <c r="A1398" i="9"/>
  <c r="C1397" i="9"/>
  <c r="B1397" i="9"/>
  <c r="A1397" i="9"/>
  <c r="C1396" i="9"/>
  <c r="B1396" i="9"/>
  <c r="A1396" i="9"/>
  <c r="C1395" i="9"/>
  <c r="B1395" i="9"/>
  <c r="A1395" i="9"/>
  <c r="C1394" i="9"/>
  <c r="B1394" i="9"/>
  <c r="A1394" i="9"/>
  <c r="C1393" i="9"/>
  <c r="B1393" i="9"/>
  <c r="A1393" i="9"/>
  <c r="C1392" i="9"/>
  <c r="B1392" i="9"/>
  <c r="A1392" i="9"/>
  <c r="C1391" i="9"/>
  <c r="B1391" i="9"/>
  <c r="A1391" i="9"/>
  <c r="C1390" i="9"/>
  <c r="B1390" i="9"/>
  <c r="A1390" i="9"/>
  <c r="C1389" i="9"/>
  <c r="B1389" i="9"/>
  <c r="A1389" i="9"/>
  <c r="C1388" i="9"/>
  <c r="B1388" i="9"/>
  <c r="A1388" i="9"/>
  <c r="C1387" i="9"/>
  <c r="B1387" i="9"/>
  <c r="A1387" i="9"/>
  <c r="C1386" i="9"/>
  <c r="B1386" i="9"/>
  <c r="A1386" i="9"/>
  <c r="C1385" i="9"/>
  <c r="B1385" i="9"/>
  <c r="A1385" i="9"/>
  <c r="C1384" i="9"/>
  <c r="B1384" i="9"/>
  <c r="A1384" i="9"/>
  <c r="C1383" i="9"/>
  <c r="B1383" i="9"/>
  <c r="A1383" i="9"/>
  <c r="C1382" i="9"/>
  <c r="B1382" i="9"/>
  <c r="A1382" i="9"/>
  <c r="C1381" i="9"/>
  <c r="B1381" i="9"/>
  <c r="A1381" i="9"/>
  <c r="C1380" i="9"/>
  <c r="B1380" i="9"/>
  <c r="A1380" i="9"/>
  <c r="C1379" i="9"/>
  <c r="B1379" i="9"/>
  <c r="A1379" i="9"/>
  <c r="C1378" i="9"/>
  <c r="B1378" i="9"/>
  <c r="A1378" i="9"/>
  <c r="C1377" i="9"/>
  <c r="B1377" i="9"/>
  <c r="A1377" i="9"/>
  <c r="C1376" i="9"/>
  <c r="B1376" i="9"/>
  <c r="A1376" i="9"/>
  <c r="C1375" i="9"/>
  <c r="B1375" i="9"/>
  <c r="A1375" i="9"/>
  <c r="C1374" i="9"/>
  <c r="B1374" i="9"/>
  <c r="A1374" i="9"/>
  <c r="C1373" i="9"/>
  <c r="B1373" i="9"/>
  <c r="A1373" i="9"/>
  <c r="C1372" i="9"/>
  <c r="B1372" i="9"/>
  <c r="A1372" i="9"/>
  <c r="C1371" i="9"/>
  <c r="B1371" i="9"/>
  <c r="A1371" i="9"/>
  <c r="C1370" i="9"/>
  <c r="B1370" i="9"/>
  <c r="A1370" i="9"/>
  <c r="C1369" i="9"/>
  <c r="B1369" i="9"/>
  <c r="A1369" i="9"/>
  <c r="C1368" i="9"/>
  <c r="B1368" i="9"/>
  <c r="A1368" i="9"/>
  <c r="C1367" i="9"/>
  <c r="B1367" i="9"/>
  <c r="A1367" i="9"/>
  <c r="C1366" i="9"/>
  <c r="B1366" i="9"/>
  <c r="A1366" i="9"/>
  <c r="C1365" i="9"/>
  <c r="B1365" i="9"/>
  <c r="A1365" i="9"/>
  <c r="C1364" i="9"/>
  <c r="B1364" i="9"/>
  <c r="A1364" i="9"/>
  <c r="C1363" i="9"/>
  <c r="B1363" i="9"/>
  <c r="A1363" i="9"/>
  <c r="C1362" i="9"/>
  <c r="B1362" i="9"/>
  <c r="A1362" i="9"/>
  <c r="C1361" i="9"/>
  <c r="B1361" i="9"/>
  <c r="A1361" i="9"/>
  <c r="C1360" i="9"/>
  <c r="B1360" i="9"/>
  <c r="A1360" i="9"/>
  <c r="C1359" i="9"/>
  <c r="B1359" i="9"/>
  <c r="A1359" i="9"/>
  <c r="C1358" i="9"/>
  <c r="B1358" i="9"/>
  <c r="A1358" i="9"/>
  <c r="C1357" i="9"/>
  <c r="B1357" i="9"/>
  <c r="A1357" i="9"/>
  <c r="C1356" i="9"/>
  <c r="B1356" i="9"/>
  <c r="A1356" i="9"/>
  <c r="C1355" i="9"/>
  <c r="B1355" i="9"/>
  <c r="A1355" i="9"/>
  <c r="C1354" i="9"/>
  <c r="B1354" i="9"/>
  <c r="A1354" i="9"/>
  <c r="C1353" i="9"/>
  <c r="B1353" i="9"/>
  <c r="A1353" i="9"/>
  <c r="C1352" i="9"/>
  <c r="B1352" i="9"/>
  <c r="A1352" i="9"/>
  <c r="C1351" i="9"/>
  <c r="B1351" i="9"/>
  <c r="A1351" i="9"/>
  <c r="C1350" i="9"/>
  <c r="B1350" i="9"/>
  <c r="A1350" i="9"/>
  <c r="C1349" i="9"/>
  <c r="B1349" i="9"/>
  <c r="A1349" i="9"/>
  <c r="C1348" i="9"/>
  <c r="B1348" i="9"/>
  <c r="A1348" i="9"/>
  <c r="C1347" i="9"/>
  <c r="B1347" i="9"/>
  <c r="A1347" i="9"/>
  <c r="C1346" i="9"/>
  <c r="B1346" i="9"/>
  <c r="A1346" i="9"/>
  <c r="C1345" i="9"/>
  <c r="B1345" i="9"/>
  <c r="A1345" i="9"/>
  <c r="C1344" i="9"/>
  <c r="B1344" i="9"/>
  <c r="A1344" i="9"/>
  <c r="C1343" i="9"/>
  <c r="B1343" i="9"/>
  <c r="A1343" i="9"/>
  <c r="C1342" i="9"/>
  <c r="B1342" i="9"/>
  <c r="A1342" i="9"/>
  <c r="C1341" i="9"/>
  <c r="B1341" i="9"/>
  <c r="A1341" i="9"/>
  <c r="C1340" i="9"/>
  <c r="B1340" i="9"/>
  <c r="A1340" i="9"/>
  <c r="C1339" i="9"/>
  <c r="B1339" i="9"/>
  <c r="A1339" i="9"/>
  <c r="C1338" i="9"/>
  <c r="B1338" i="9"/>
  <c r="A1338" i="9"/>
  <c r="C1337" i="9"/>
  <c r="B1337" i="9"/>
  <c r="A1337" i="9"/>
  <c r="C1336" i="9"/>
  <c r="B1336" i="9"/>
  <c r="A1336" i="9"/>
  <c r="C1335" i="9"/>
  <c r="B1335" i="9"/>
  <c r="A1335" i="9"/>
  <c r="C1334" i="9"/>
  <c r="B1334" i="9"/>
  <c r="A1334" i="9"/>
  <c r="C1333" i="9"/>
  <c r="B1333" i="9"/>
  <c r="A1333" i="9"/>
  <c r="C1332" i="9"/>
  <c r="B1332" i="9"/>
  <c r="A1332" i="9"/>
  <c r="C1331" i="9"/>
  <c r="B1331" i="9"/>
  <c r="A1331" i="9"/>
  <c r="C1330" i="9"/>
  <c r="B1330" i="9"/>
  <c r="A1330" i="9"/>
  <c r="C1329" i="9"/>
  <c r="B1329" i="9"/>
  <c r="A1329" i="9"/>
  <c r="C1328" i="9"/>
  <c r="B1328" i="9"/>
  <c r="A1328" i="9"/>
  <c r="C1327" i="9"/>
  <c r="B1327" i="9"/>
  <c r="A1327" i="9"/>
  <c r="C1326" i="9"/>
  <c r="B1326" i="9"/>
  <c r="A1326" i="9"/>
  <c r="C1325" i="9"/>
  <c r="B1325" i="9"/>
  <c r="A1325" i="9"/>
  <c r="C1324" i="9"/>
  <c r="B1324" i="9"/>
  <c r="A1324" i="9"/>
  <c r="C1323" i="9"/>
  <c r="B1323" i="9"/>
  <c r="A1323" i="9"/>
  <c r="C1322" i="9"/>
  <c r="B1322" i="9"/>
  <c r="A1322" i="9"/>
  <c r="C1321" i="9"/>
  <c r="B1321" i="9"/>
  <c r="A1321" i="9"/>
  <c r="C1320" i="9"/>
  <c r="B1320" i="9"/>
  <c r="A1320" i="9"/>
  <c r="C1319" i="9"/>
  <c r="B1319" i="9"/>
  <c r="A1319" i="9"/>
  <c r="C1318" i="9"/>
  <c r="B1318" i="9"/>
  <c r="A1318" i="9"/>
  <c r="C1317" i="9"/>
  <c r="B1317" i="9"/>
  <c r="A1317" i="9"/>
  <c r="C1316" i="9"/>
  <c r="B1316" i="9"/>
  <c r="A1316" i="9"/>
  <c r="C1315" i="9"/>
  <c r="B1315" i="9"/>
  <c r="A1315" i="9"/>
  <c r="C1314" i="9"/>
  <c r="B1314" i="9"/>
  <c r="A1314" i="9"/>
  <c r="C1313" i="9"/>
  <c r="B1313" i="9"/>
  <c r="A1313" i="9"/>
  <c r="C1312" i="9"/>
  <c r="B1312" i="9"/>
  <c r="A1312" i="9"/>
  <c r="C1311" i="9"/>
  <c r="B1311" i="9"/>
  <c r="A1311" i="9"/>
  <c r="C1310" i="9"/>
  <c r="B1310" i="9"/>
  <c r="A1310" i="9"/>
  <c r="C1309" i="9"/>
  <c r="B1309" i="9"/>
  <c r="A1309" i="9"/>
  <c r="C1308" i="9"/>
  <c r="B1308" i="9"/>
  <c r="A1308" i="9"/>
  <c r="C1307" i="9"/>
  <c r="B1307" i="9"/>
  <c r="A1307" i="9"/>
  <c r="C1306" i="9"/>
  <c r="B1306" i="9"/>
  <c r="A1306" i="9"/>
  <c r="C1300" i="9"/>
  <c r="B1300" i="9"/>
  <c r="A1300" i="9"/>
  <c r="C1299" i="9"/>
  <c r="B1299" i="9"/>
  <c r="A1299" i="9"/>
  <c r="C1298" i="9"/>
  <c r="B1298" i="9"/>
  <c r="A1298" i="9"/>
  <c r="C1297" i="9"/>
  <c r="B1297" i="9"/>
  <c r="A1297" i="9"/>
  <c r="C1296" i="9"/>
  <c r="B1296" i="9"/>
  <c r="A1296" i="9"/>
  <c r="C1295" i="9"/>
  <c r="B1295" i="9"/>
  <c r="A1295" i="9"/>
  <c r="C1294" i="9"/>
  <c r="B1294" i="9"/>
  <c r="A1294" i="9"/>
  <c r="C1293" i="9"/>
  <c r="B1293" i="9"/>
  <c r="A1293" i="9"/>
  <c r="C1292" i="9"/>
  <c r="B1292" i="9"/>
  <c r="A1292" i="9"/>
  <c r="C1291" i="9"/>
  <c r="B1291" i="9"/>
  <c r="A1291" i="9"/>
  <c r="C1290" i="9"/>
  <c r="B1290" i="9"/>
  <c r="A1290" i="9"/>
  <c r="C1289" i="9"/>
  <c r="B1289" i="9"/>
  <c r="A1289" i="9"/>
  <c r="C1288" i="9"/>
  <c r="B1288" i="9"/>
  <c r="A1288" i="9"/>
  <c r="C1287" i="9"/>
  <c r="B1287" i="9"/>
  <c r="A1287" i="9"/>
  <c r="C1286" i="9"/>
  <c r="B1286" i="9"/>
  <c r="A1286" i="9"/>
  <c r="C1285" i="9"/>
  <c r="B1285" i="9"/>
  <c r="A1285" i="9"/>
  <c r="C1284" i="9"/>
  <c r="B1284" i="9"/>
  <c r="A1284" i="9"/>
  <c r="C1283" i="9"/>
  <c r="B1283" i="9"/>
  <c r="A1283" i="9"/>
  <c r="C1282" i="9"/>
  <c r="B1282" i="9"/>
  <c r="A1282" i="9"/>
  <c r="C1281" i="9"/>
  <c r="B1281" i="9"/>
  <c r="A1281" i="9"/>
  <c r="C1280" i="9"/>
  <c r="B1280" i="9"/>
  <c r="A1280" i="9"/>
  <c r="C1279" i="9"/>
  <c r="B1279" i="9"/>
  <c r="A1279" i="9"/>
  <c r="C1278" i="9"/>
  <c r="B1278" i="9"/>
  <c r="A1278" i="9"/>
  <c r="C1277" i="9"/>
  <c r="B1277" i="9"/>
  <c r="A1277" i="9"/>
  <c r="C1276" i="9"/>
  <c r="B1276" i="9"/>
  <c r="A1276" i="9"/>
  <c r="C1275" i="9"/>
  <c r="B1275" i="9"/>
  <c r="A1275" i="9"/>
  <c r="C1274" i="9"/>
  <c r="B1274" i="9"/>
  <c r="A1274" i="9"/>
  <c r="C1273" i="9"/>
  <c r="B1273" i="9"/>
  <c r="A1273" i="9"/>
  <c r="C1272" i="9"/>
  <c r="B1272" i="9"/>
  <c r="A1272" i="9"/>
  <c r="C1271" i="9"/>
  <c r="B1271" i="9"/>
  <c r="A1271" i="9"/>
  <c r="C1270" i="9"/>
  <c r="B1270" i="9"/>
  <c r="A1270" i="9"/>
  <c r="C1269" i="9"/>
  <c r="B1269" i="9"/>
  <c r="A1269" i="9"/>
  <c r="C1268" i="9"/>
  <c r="B1268" i="9"/>
  <c r="A1268" i="9"/>
  <c r="C1267" i="9"/>
  <c r="B1267" i="9"/>
  <c r="A1267" i="9"/>
  <c r="C1266" i="9"/>
  <c r="B1266" i="9"/>
  <c r="A1266" i="9"/>
  <c r="C1265" i="9"/>
  <c r="B1265" i="9"/>
  <c r="A1265" i="9"/>
  <c r="C1264" i="9"/>
  <c r="B1264" i="9"/>
  <c r="A1264" i="9"/>
  <c r="C1263" i="9"/>
  <c r="B1263" i="9"/>
  <c r="A1263" i="9"/>
  <c r="C1262" i="9"/>
  <c r="B1262" i="9"/>
  <c r="A1262" i="9"/>
  <c r="C1261" i="9"/>
  <c r="B1261" i="9"/>
  <c r="A1261" i="9"/>
  <c r="C1260" i="9"/>
  <c r="B1260" i="9"/>
  <c r="A1260" i="9"/>
  <c r="C1259" i="9"/>
  <c r="B1259" i="9"/>
  <c r="A1259" i="9"/>
  <c r="C1258" i="9"/>
  <c r="B1258" i="9"/>
  <c r="A1258" i="9"/>
  <c r="C1257" i="9"/>
  <c r="B1257" i="9"/>
  <c r="A1257" i="9"/>
  <c r="C1256" i="9"/>
  <c r="B1256" i="9"/>
  <c r="A1256" i="9"/>
  <c r="C1255" i="9"/>
  <c r="B1255" i="9"/>
  <c r="A1255" i="9"/>
  <c r="C1254" i="9"/>
  <c r="B1254" i="9"/>
  <c r="A1254" i="9"/>
  <c r="C1253" i="9"/>
  <c r="B1253" i="9"/>
  <c r="A1253" i="9"/>
  <c r="C1252" i="9"/>
  <c r="B1252" i="9"/>
  <c r="A1252" i="9"/>
  <c r="C1251" i="9"/>
  <c r="B1251" i="9"/>
  <c r="A1251" i="9"/>
  <c r="C1250" i="9"/>
  <c r="B1250" i="9"/>
  <c r="A1250" i="9"/>
  <c r="C1249" i="9"/>
  <c r="B1249" i="9"/>
  <c r="A1249" i="9"/>
  <c r="C1248" i="9"/>
  <c r="B1248" i="9"/>
  <c r="A1248" i="9"/>
  <c r="C1247" i="9"/>
  <c r="B1247" i="9"/>
  <c r="A1247" i="9"/>
  <c r="C1246" i="9"/>
  <c r="B1246" i="9"/>
  <c r="A1246" i="9"/>
  <c r="C1245" i="9"/>
  <c r="B1245" i="9"/>
  <c r="A1245" i="9"/>
  <c r="C1244" i="9"/>
  <c r="B1244" i="9"/>
  <c r="A1244" i="9"/>
  <c r="C1243" i="9"/>
  <c r="B1243" i="9"/>
  <c r="A1243" i="9"/>
  <c r="C1242" i="9"/>
  <c r="B1242" i="9"/>
  <c r="A1242" i="9"/>
  <c r="C1241" i="9"/>
  <c r="B1241" i="9"/>
  <c r="A1241" i="9"/>
  <c r="C1240" i="9"/>
  <c r="B1240" i="9"/>
  <c r="A1240" i="9"/>
  <c r="C1239" i="9"/>
  <c r="B1239" i="9"/>
  <c r="A1239" i="9"/>
  <c r="C1237" i="9"/>
  <c r="B1237" i="9"/>
  <c r="A1237" i="9"/>
  <c r="C1236" i="9"/>
  <c r="B1236" i="9"/>
  <c r="A1236" i="9"/>
  <c r="C1235" i="9"/>
  <c r="B1235" i="9"/>
  <c r="A1235" i="9"/>
  <c r="C1234" i="9"/>
  <c r="B1234" i="9"/>
  <c r="A1234" i="9"/>
  <c r="C1233" i="9"/>
  <c r="B1233" i="9"/>
  <c r="A1233" i="9"/>
  <c r="C1232" i="9"/>
  <c r="B1232" i="9"/>
  <c r="A1232" i="9"/>
  <c r="C1231" i="9"/>
  <c r="B1231" i="9"/>
  <c r="A1231" i="9"/>
  <c r="C1230" i="9"/>
  <c r="B1230" i="9"/>
  <c r="A1230" i="9"/>
  <c r="C1229" i="9"/>
  <c r="B1229" i="9"/>
  <c r="A1229" i="9"/>
  <c r="C1228" i="9"/>
  <c r="B1228" i="9"/>
  <c r="A1228" i="9"/>
  <c r="C1227" i="9"/>
  <c r="B1227" i="9"/>
  <c r="A1227" i="9"/>
  <c r="C1226" i="9"/>
  <c r="B1226" i="9"/>
  <c r="A1226" i="9"/>
  <c r="C1225" i="9"/>
  <c r="B1225" i="9"/>
  <c r="A1225" i="9"/>
  <c r="C1224" i="9"/>
  <c r="B1224" i="9"/>
  <c r="A1224" i="9"/>
  <c r="C1223" i="9"/>
  <c r="B1223" i="9"/>
  <c r="A1223" i="9"/>
  <c r="C1222" i="9"/>
  <c r="B1222" i="9"/>
  <c r="A1222" i="9"/>
  <c r="C1221" i="9"/>
  <c r="B1221" i="9"/>
  <c r="A1221" i="9"/>
  <c r="C1220" i="9"/>
  <c r="B1220" i="9"/>
  <c r="A1220" i="9"/>
  <c r="C1219" i="9"/>
  <c r="B1219" i="9"/>
  <c r="A1219" i="9"/>
  <c r="C1218" i="9"/>
  <c r="B1218" i="9"/>
  <c r="A1218" i="9"/>
  <c r="C1217" i="9"/>
  <c r="B1217" i="9"/>
  <c r="A1217" i="9"/>
  <c r="C1216" i="9"/>
  <c r="B1216" i="9"/>
  <c r="A1216" i="9"/>
  <c r="C1215" i="9"/>
  <c r="B1215" i="9"/>
  <c r="A1215" i="9"/>
  <c r="C1214" i="9"/>
  <c r="B1214" i="9"/>
  <c r="A1214" i="9"/>
  <c r="C1213" i="9"/>
  <c r="B1213" i="9"/>
  <c r="A1213" i="9"/>
  <c r="C1212" i="9"/>
  <c r="B1212" i="9"/>
  <c r="A1212" i="9"/>
  <c r="C1211" i="9"/>
  <c r="B1211" i="9"/>
  <c r="A1211" i="9"/>
  <c r="C1210" i="9"/>
  <c r="B1210" i="9"/>
  <c r="A1210" i="9"/>
  <c r="C1209" i="9"/>
  <c r="B1209" i="9"/>
  <c r="A1209" i="9"/>
  <c r="C1208" i="9"/>
  <c r="B1208" i="9"/>
  <c r="A1208" i="9"/>
  <c r="C1207" i="9"/>
  <c r="B1207" i="9"/>
  <c r="A1207" i="9"/>
  <c r="C1206" i="9"/>
  <c r="B1206" i="9"/>
  <c r="A1206" i="9"/>
  <c r="C1205" i="9"/>
  <c r="B1205" i="9"/>
  <c r="A1205" i="9"/>
  <c r="C1204" i="9"/>
  <c r="B1204" i="9"/>
  <c r="A1204" i="9"/>
  <c r="C1203" i="9"/>
  <c r="B1203" i="9"/>
  <c r="A1203" i="9"/>
  <c r="C1202" i="9"/>
  <c r="B1202" i="9"/>
  <c r="A1202" i="9"/>
  <c r="C1201" i="9"/>
  <c r="B1201" i="9"/>
  <c r="A1201" i="9"/>
  <c r="C1200" i="9"/>
  <c r="B1200" i="9"/>
  <c r="A1200" i="9"/>
  <c r="C1199" i="9"/>
  <c r="B1199" i="9"/>
  <c r="A1199" i="9"/>
  <c r="C1198" i="9"/>
  <c r="B1198" i="9"/>
  <c r="A1198" i="9"/>
  <c r="C1197" i="9"/>
  <c r="B1197" i="9"/>
  <c r="A1197" i="9"/>
  <c r="C1196" i="9"/>
  <c r="B1196" i="9"/>
  <c r="A1196" i="9"/>
  <c r="C1195" i="9"/>
  <c r="B1195" i="9"/>
  <c r="A1195" i="9"/>
  <c r="C1194" i="9"/>
  <c r="B1194" i="9"/>
  <c r="A1194" i="9"/>
  <c r="C1193" i="9"/>
  <c r="B1193" i="9"/>
  <c r="A1193" i="9"/>
  <c r="C1192" i="9"/>
  <c r="B1192" i="9"/>
  <c r="A1192" i="9"/>
  <c r="C1191" i="9"/>
  <c r="B1191" i="9"/>
  <c r="A1191" i="9"/>
  <c r="C1190" i="9"/>
  <c r="B1190" i="9"/>
  <c r="A1190" i="9"/>
  <c r="C1189" i="9"/>
  <c r="B1189" i="9"/>
  <c r="A1189" i="9"/>
  <c r="C1188" i="9"/>
  <c r="B1188" i="9"/>
  <c r="A1188" i="9"/>
  <c r="C1187" i="9"/>
  <c r="B1187" i="9"/>
  <c r="A1187" i="9"/>
  <c r="C1186" i="9"/>
  <c r="B1186" i="9"/>
  <c r="A1186" i="9"/>
  <c r="C1185" i="9"/>
  <c r="B1185" i="9"/>
  <c r="A1185" i="9"/>
  <c r="C1184" i="9"/>
  <c r="B1184" i="9"/>
  <c r="A1184" i="9"/>
  <c r="C1183" i="9"/>
  <c r="B1183" i="9"/>
  <c r="A1183" i="9"/>
  <c r="C1182" i="9"/>
  <c r="B1182" i="9"/>
  <c r="A1182" i="9"/>
  <c r="C1181" i="9"/>
  <c r="B1181" i="9"/>
  <c r="A1181" i="9"/>
  <c r="C1180" i="9"/>
  <c r="B1180" i="9"/>
  <c r="A1180" i="9"/>
  <c r="C1179" i="9"/>
  <c r="B1179" i="9"/>
  <c r="A1179" i="9"/>
  <c r="C1178" i="9"/>
  <c r="B1178" i="9"/>
  <c r="A1178" i="9"/>
  <c r="C1177" i="9"/>
  <c r="B1177" i="9"/>
  <c r="A1177" i="9"/>
  <c r="C1176" i="9"/>
  <c r="B1176" i="9"/>
  <c r="A1176" i="9"/>
  <c r="C1175" i="9"/>
  <c r="B1175" i="9"/>
  <c r="A1175" i="9"/>
  <c r="C1174" i="9"/>
  <c r="B1174" i="9"/>
  <c r="A1174" i="9"/>
  <c r="C1173" i="9"/>
  <c r="B1173" i="9"/>
  <c r="A1173" i="9"/>
  <c r="C1172" i="9"/>
  <c r="B1172" i="9"/>
  <c r="A1172" i="9"/>
  <c r="C1171" i="9"/>
  <c r="B1171" i="9"/>
  <c r="A1171" i="9"/>
  <c r="C1170" i="9"/>
  <c r="B1170" i="9"/>
  <c r="A1170" i="9"/>
  <c r="C1169" i="9"/>
  <c r="B1169" i="9"/>
  <c r="A1169" i="9"/>
  <c r="C1168" i="9"/>
  <c r="B1168" i="9"/>
  <c r="A1168" i="9"/>
  <c r="C1167" i="9"/>
  <c r="B1167" i="9"/>
  <c r="A1167" i="9"/>
  <c r="C1166" i="9"/>
  <c r="B1166" i="9"/>
  <c r="A1166" i="9"/>
  <c r="C1165" i="9"/>
  <c r="B1165" i="9"/>
  <c r="A1165" i="9"/>
  <c r="C1164" i="9"/>
  <c r="B1164" i="9"/>
  <c r="A1164" i="9"/>
  <c r="C1163" i="9"/>
  <c r="B1163" i="9"/>
  <c r="A1163" i="9"/>
  <c r="C1162" i="9"/>
  <c r="B1162" i="9"/>
  <c r="A1162" i="9"/>
  <c r="C1161" i="9"/>
  <c r="B1161" i="9"/>
  <c r="A1161" i="9"/>
  <c r="C1160" i="9"/>
  <c r="B1160" i="9"/>
  <c r="A1160" i="9"/>
  <c r="C1159" i="9"/>
  <c r="B1159" i="9"/>
  <c r="A1159" i="9"/>
  <c r="C1158" i="9"/>
  <c r="B1158" i="9"/>
  <c r="A1158" i="9"/>
  <c r="C1157" i="9"/>
  <c r="B1157" i="9"/>
  <c r="A1157" i="9"/>
  <c r="C1156" i="9"/>
  <c r="B1156" i="9"/>
  <c r="A1156" i="9"/>
  <c r="C1155" i="9"/>
  <c r="B1155" i="9"/>
  <c r="A1155" i="9"/>
  <c r="C1154" i="9"/>
  <c r="B1154" i="9"/>
  <c r="A1154" i="9"/>
  <c r="C1153" i="9"/>
  <c r="B1153" i="9"/>
  <c r="A1153" i="9"/>
  <c r="C1152" i="9"/>
  <c r="B1152" i="9"/>
  <c r="A1152" i="9"/>
  <c r="C1151" i="9"/>
  <c r="B1151" i="9"/>
  <c r="A1151" i="9"/>
  <c r="C1150" i="9"/>
  <c r="B1150" i="9"/>
  <c r="A1150" i="9"/>
  <c r="C1149" i="9"/>
  <c r="B1149" i="9"/>
  <c r="A1149" i="9"/>
  <c r="C1148" i="9"/>
  <c r="B1148" i="9"/>
  <c r="A1148" i="9"/>
  <c r="C1147" i="9"/>
  <c r="B1147" i="9"/>
  <c r="A1147" i="9"/>
  <c r="C1146" i="9"/>
  <c r="B1146" i="9"/>
  <c r="A1146" i="9"/>
  <c r="C1145" i="9"/>
  <c r="B1145" i="9"/>
  <c r="A1145" i="9"/>
  <c r="C1144" i="9"/>
  <c r="B1144" i="9"/>
  <c r="A1144" i="9"/>
  <c r="C1143" i="9"/>
  <c r="B1143" i="9"/>
  <c r="A1143" i="9"/>
  <c r="C1142" i="9"/>
  <c r="B1142" i="9"/>
  <c r="A1142" i="9"/>
  <c r="C1141" i="9"/>
  <c r="B1141" i="9"/>
  <c r="A1141" i="9"/>
  <c r="C1140" i="9"/>
  <c r="B1140" i="9"/>
  <c r="A1140" i="9"/>
  <c r="C1139" i="9"/>
  <c r="B1139" i="9"/>
  <c r="A1139" i="9"/>
  <c r="C1138" i="9"/>
  <c r="B1138" i="9"/>
  <c r="A1138" i="9"/>
  <c r="C1137" i="9"/>
  <c r="B1137" i="9"/>
  <c r="A1137" i="9"/>
  <c r="C1136" i="9"/>
  <c r="B1136" i="9"/>
  <c r="A1136" i="9"/>
  <c r="C1135" i="9"/>
  <c r="B1135" i="9"/>
  <c r="A1135" i="9"/>
  <c r="C1134" i="9"/>
  <c r="B1134" i="9"/>
  <c r="A1134" i="9"/>
  <c r="C1133" i="9"/>
  <c r="B1133" i="9"/>
  <c r="A1133" i="9"/>
  <c r="C1132" i="9"/>
  <c r="B1132" i="9"/>
  <c r="A1132" i="9"/>
  <c r="C1131" i="9"/>
  <c r="B1131" i="9"/>
  <c r="A1131" i="9"/>
  <c r="C1130" i="9"/>
  <c r="B1130" i="9"/>
  <c r="A1130" i="9"/>
  <c r="C1129" i="9"/>
  <c r="B1129" i="9"/>
  <c r="A1129" i="9"/>
  <c r="C1128" i="9"/>
  <c r="B1128" i="9"/>
  <c r="A1128" i="9"/>
  <c r="C1127" i="9"/>
  <c r="B1127" i="9"/>
  <c r="A1127" i="9"/>
  <c r="C1126" i="9"/>
  <c r="B1126" i="9"/>
  <c r="A1126" i="9"/>
  <c r="C1125" i="9"/>
  <c r="B1125" i="9"/>
  <c r="A1125" i="9"/>
  <c r="C1124" i="9"/>
  <c r="B1124" i="9"/>
  <c r="A1124" i="9"/>
  <c r="C1123" i="9"/>
  <c r="B1123" i="9"/>
  <c r="A1123" i="9"/>
  <c r="C1122" i="9"/>
  <c r="B1122" i="9"/>
  <c r="A1122" i="9"/>
  <c r="C1121" i="9"/>
  <c r="B1121" i="9"/>
  <c r="A1121" i="9"/>
  <c r="C1120" i="9"/>
  <c r="B1120" i="9"/>
  <c r="A1120" i="9"/>
  <c r="C1119" i="9"/>
  <c r="B1119" i="9"/>
  <c r="A1119" i="9"/>
  <c r="C1118" i="9"/>
  <c r="B1118" i="9"/>
  <c r="A1118" i="9"/>
  <c r="C1117" i="9"/>
  <c r="B1117" i="9"/>
  <c r="A1117" i="9"/>
  <c r="C1116" i="9"/>
  <c r="B1116" i="9"/>
  <c r="A1116" i="9"/>
  <c r="C1115" i="9"/>
  <c r="B1115" i="9"/>
  <c r="A1115" i="9"/>
  <c r="C1114" i="9"/>
  <c r="B1114" i="9"/>
  <c r="A1114" i="9"/>
  <c r="C1113" i="9"/>
  <c r="B1113" i="9"/>
  <c r="A1113" i="9"/>
  <c r="C1112" i="9"/>
  <c r="B1112" i="9"/>
  <c r="A1112" i="9"/>
  <c r="C1111" i="9"/>
  <c r="B1111" i="9"/>
  <c r="A1111" i="9"/>
  <c r="C1110" i="9"/>
  <c r="B1110" i="9"/>
  <c r="A1110" i="9"/>
  <c r="C1109" i="9"/>
  <c r="B1109" i="9"/>
  <c r="A1109" i="9"/>
  <c r="C1108" i="9"/>
  <c r="B1108" i="9"/>
  <c r="A1108" i="9"/>
  <c r="C1107" i="9"/>
  <c r="B1107" i="9"/>
  <c r="A1107" i="9"/>
  <c r="C1106" i="9"/>
  <c r="B1106" i="9"/>
  <c r="A1106" i="9"/>
  <c r="C1105" i="9"/>
  <c r="B1105" i="9"/>
  <c r="A1105" i="9"/>
  <c r="C1104" i="9"/>
  <c r="B1104" i="9"/>
  <c r="A1104" i="9"/>
  <c r="C1103" i="9"/>
  <c r="B1103" i="9"/>
  <c r="A1103" i="9"/>
  <c r="C1102" i="9"/>
  <c r="B1102" i="9"/>
  <c r="A1102" i="9"/>
  <c r="C1101" i="9"/>
  <c r="B1101" i="9"/>
  <c r="A1101" i="9"/>
  <c r="C1100" i="9"/>
  <c r="B1100" i="9"/>
  <c r="A1100" i="9"/>
  <c r="C1099" i="9"/>
  <c r="B1099" i="9"/>
  <c r="A1099" i="9"/>
  <c r="C1098" i="9"/>
  <c r="B1098" i="9"/>
  <c r="A1098" i="9"/>
  <c r="C1097" i="9"/>
  <c r="B1097" i="9"/>
  <c r="A1097" i="9"/>
  <c r="C1096" i="9"/>
  <c r="B1096" i="9"/>
  <c r="A1096" i="9"/>
  <c r="C1095" i="9"/>
  <c r="B1095" i="9"/>
  <c r="A1095" i="9"/>
  <c r="C1094" i="9"/>
  <c r="B1094" i="9"/>
  <c r="A1094" i="9"/>
  <c r="C1093" i="9"/>
  <c r="B1093" i="9"/>
  <c r="A1093" i="9"/>
  <c r="C1092" i="9"/>
  <c r="B1092" i="9"/>
  <c r="A1092" i="9"/>
  <c r="C1091" i="9"/>
  <c r="B1091" i="9"/>
  <c r="A1091" i="9"/>
  <c r="C1090" i="9"/>
  <c r="B1090" i="9"/>
  <c r="A1090" i="9"/>
  <c r="C1089" i="9"/>
  <c r="B1089" i="9"/>
  <c r="A1089" i="9"/>
  <c r="C1088" i="9"/>
  <c r="B1088" i="9"/>
  <c r="A1088" i="9"/>
  <c r="C1087" i="9"/>
  <c r="B1087" i="9"/>
  <c r="A1087" i="9"/>
  <c r="C1086" i="9"/>
  <c r="B1086" i="9"/>
  <c r="A1086" i="9"/>
  <c r="C1085" i="9"/>
  <c r="B1085" i="9"/>
  <c r="A1085" i="9"/>
  <c r="C1084" i="9"/>
  <c r="B1084" i="9"/>
  <c r="A1084" i="9"/>
  <c r="C1083" i="9"/>
  <c r="B1083" i="9"/>
  <c r="A1083" i="9"/>
  <c r="C1082" i="9"/>
  <c r="B1082" i="9"/>
  <c r="A1082" i="9"/>
  <c r="C1081" i="9"/>
  <c r="B1081" i="9"/>
  <c r="A1081" i="9"/>
  <c r="C1080" i="9"/>
  <c r="B1080" i="9"/>
  <c r="A1080" i="9"/>
  <c r="C1079" i="9"/>
  <c r="B1079" i="9"/>
  <c r="A1079" i="9"/>
  <c r="C1078" i="9"/>
  <c r="B1078" i="9"/>
  <c r="A1078" i="9"/>
  <c r="C1077" i="9"/>
  <c r="B1077" i="9"/>
  <c r="A1077" i="9"/>
  <c r="C1076" i="9"/>
  <c r="B1076" i="9"/>
  <c r="A1076" i="9"/>
  <c r="C1075" i="9"/>
  <c r="B1075" i="9"/>
  <c r="A1075" i="9"/>
  <c r="C1074" i="9"/>
  <c r="B1074" i="9"/>
  <c r="A1074" i="9"/>
  <c r="C1073" i="9"/>
  <c r="B1073" i="9"/>
  <c r="A1073" i="9"/>
  <c r="C1072" i="9"/>
  <c r="B1072" i="9"/>
  <c r="A1072" i="9"/>
  <c r="C1071" i="9"/>
  <c r="B1071" i="9"/>
  <c r="A1071" i="9"/>
  <c r="C1070" i="9"/>
  <c r="B1070" i="9"/>
  <c r="A1070" i="9"/>
  <c r="C1069" i="9"/>
  <c r="B1069" i="9"/>
  <c r="A1069" i="9"/>
  <c r="C1068" i="9"/>
  <c r="B1068" i="9"/>
  <c r="A1068" i="9"/>
  <c r="C1067" i="9"/>
  <c r="B1067" i="9"/>
  <c r="A1067" i="9"/>
  <c r="C1066" i="9"/>
  <c r="B1066" i="9"/>
  <c r="A1066" i="9"/>
  <c r="C1065" i="9"/>
  <c r="B1065" i="9"/>
  <c r="A1065" i="9"/>
  <c r="C1064" i="9"/>
  <c r="B1064" i="9"/>
  <c r="A1064" i="9"/>
  <c r="C1063" i="9"/>
  <c r="B1063" i="9"/>
  <c r="A1063" i="9"/>
  <c r="C1062" i="9"/>
  <c r="B1062" i="9"/>
  <c r="A1062" i="9"/>
  <c r="C1061" i="9"/>
  <c r="B1061" i="9"/>
  <c r="A1061" i="9"/>
  <c r="C1060" i="9"/>
  <c r="B1060" i="9"/>
  <c r="A1060" i="9"/>
  <c r="C1059" i="9"/>
  <c r="B1059" i="9"/>
  <c r="A1059" i="9"/>
  <c r="C1058" i="9"/>
  <c r="B1058" i="9"/>
  <c r="A1058" i="9"/>
  <c r="C1057" i="9"/>
  <c r="B1057" i="9"/>
  <c r="A1057" i="9"/>
  <c r="C1056" i="9"/>
  <c r="B1056" i="9"/>
  <c r="A1056" i="9"/>
  <c r="C1055" i="9"/>
  <c r="B1055" i="9"/>
  <c r="A1055" i="9"/>
  <c r="C1054" i="9"/>
  <c r="B1054" i="9"/>
  <c r="A1054" i="9"/>
  <c r="C1053" i="9"/>
  <c r="B1053" i="9"/>
  <c r="A1053" i="9"/>
  <c r="C1052" i="9"/>
  <c r="B1052" i="9"/>
  <c r="A1052" i="9"/>
  <c r="C1051" i="9"/>
  <c r="B1051" i="9"/>
  <c r="A1051" i="9"/>
  <c r="C1050" i="9"/>
  <c r="B1050" i="9"/>
  <c r="A1050" i="9"/>
  <c r="C1049" i="9"/>
  <c r="B1049" i="9"/>
  <c r="A1049" i="9"/>
  <c r="C1048" i="9"/>
  <c r="B1048" i="9"/>
  <c r="A1048" i="9"/>
  <c r="C1047" i="9"/>
  <c r="B1047" i="9"/>
  <c r="A1047" i="9"/>
  <c r="C1046" i="9"/>
  <c r="B1046" i="9"/>
  <c r="A1046" i="9"/>
  <c r="C1045" i="9"/>
  <c r="B1045" i="9"/>
  <c r="A1045" i="9"/>
  <c r="C1044" i="9"/>
  <c r="B1044" i="9"/>
  <c r="A1044" i="9"/>
  <c r="C1043" i="9"/>
  <c r="B1043" i="9"/>
  <c r="A1043" i="9"/>
  <c r="C1042" i="9"/>
  <c r="B1042" i="9"/>
  <c r="A1042" i="9"/>
  <c r="C1041" i="9"/>
  <c r="B1041" i="9"/>
  <c r="A1041" i="9"/>
  <c r="C1040" i="9"/>
  <c r="B1040" i="9"/>
  <c r="A1040" i="9"/>
  <c r="C1039" i="9"/>
  <c r="B1039" i="9"/>
  <c r="A1039" i="9"/>
  <c r="C1038" i="9"/>
  <c r="B1038" i="9"/>
  <c r="A1038" i="9"/>
  <c r="C1037" i="9"/>
  <c r="B1037" i="9"/>
  <c r="A1037" i="9"/>
  <c r="C1036" i="9"/>
  <c r="B1036" i="9"/>
  <c r="A1036" i="9"/>
  <c r="C1035" i="9"/>
  <c r="B1035" i="9"/>
  <c r="A1035" i="9"/>
  <c r="C1034" i="9"/>
  <c r="B1034" i="9"/>
  <c r="A1034" i="9"/>
  <c r="C1033" i="9"/>
  <c r="B1033" i="9"/>
  <c r="A1033" i="9"/>
  <c r="C1032" i="9"/>
  <c r="B1032" i="9"/>
  <c r="A1032" i="9"/>
  <c r="C1031" i="9"/>
  <c r="B1031" i="9"/>
  <c r="A1031" i="9"/>
  <c r="C1030" i="9"/>
  <c r="B1030" i="9"/>
  <c r="A1030" i="9"/>
  <c r="C1029" i="9"/>
  <c r="B1029" i="9"/>
  <c r="A1029" i="9"/>
  <c r="C1028" i="9"/>
  <c r="B1028" i="9"/>
  <c r="A1028" i="9"/>
  <c r="C1027" i="9"/>
  <c r="B1027" i="9"/>
  <c r="A1027" i="9"/>
  <c r="C1026" i="9"/>
  <c r="B1026" i="9"/>
  <c r="A1026" i="9"/>
  <c r="C1025" i="9"/>
  <c r="B1025" i="9"/>
  <c r="A1025" i="9"/>
  <c r="C1024" i="9"/>
  <c r="B1024" i="9"/>
  <c r="A1024" i="9"/>
  <c r="C1023" i="9"/>
  <c r="B1023" i="9"/>
  <c r="A1023" i="9"/>
  <c r="C1022" i="9"/>
  <c r="B1022" i="9"/>
  <c r="A1022" i="9"/>
  <c r="C1021" i="9"/>
  <c r="B1021" i="9"/>
  <c r="A1021" i="9"/>
  <c r="C1020" i="9"/>
  <c r="B1020" i="9"/>
  <c r="A1020" i="9"/>
  <c r="C1019" i="9"/>
  <c r="B1019" i="9"/>
  <c r="A1019" i="9"/>
  <c r="C1018" i="9"/>
  <c r="B1018" i="9"/>
  <c r="A1018" i="9"/>
  <c r="C1017" i="9"/>
  <c r="B1017" i="9"/>
  <c r="A1017" i="9"/>
  <c r="C1016" i="9"/>
  <c r="B1016" i="9"/>
  <c r="A1016" i="9"/>
  <c r="C1015" i="9"/>
  <c r="B1015" i="9"/>
  <c r="A1015" i="9"/>
  <c r="C1014" i="9"/>
  <c r="B1014" i="9"/>
  <c r="A1014" i="9"/>
  <c r="C1013" i="9"/>
  <c r="B1013" i="9"/>
  <c r="A1013" i="9"/>
  <c r="C1012" i="9"/>
  <c r="B1012" i="9"/>
  <c r="A1012" i="9"/>
  <c r="C1011" i="9"/>
  <c r="B1011" i="9"/>
  <c r="A1011" i="9"/>
  <c r="C1010" i="9"/>
  <c r="B1010" i="9"/>
  <c r="A1010" i="9"/>
  <c r="C1009" i="9"/>
  <c r="B1009" i="9"/>
  <c r="A1009" i="9"/>
  <c r="C1008" i="9"/>
  <c r="B1008" i="9"/>
  <c r="A1008" i="9"/>
  <c r="C1007" i="9"/>
  <c r="B1007" i="9"/>
  <c r="A1007" i="9"/>
  <c r="C1006" i="9"/>
  <c r="B1006" i="9"/>
  <c r="A1006" i="9"/>
  <c r="C1005" i="9"/>
  <c r="B1005" i="9"/>
  <c r="A1005" i="9"/>
  <c r="C1004" i="9"/>
  <c r="B1004" i="9"/>
  <c r="A1004" i="9"/>
  <c r="C1003" i="9"/>
  <c r="B1003" i="9"/>
  <c r="A1003" i="9"/>
  <c r="C1002" i="9"/>
  <c r="B1002" i="9"/>
  <c r="A1002" i="9"/>
  <c r="C1001" i="9"/>
  <c r="B1001" i="9"/>
  <c r="A1001" i="9"/>
  <c r="C1000" i="9"/>
  <c r="B1000" i="9"/>
  <c r="A1000" i="9"/>
  <c r="C999" i="9"/>
  <c r="B999" i="9"/>
  <c r="A999" i="9"/>
  <c r="C998" i="9"/>
  <c r="B998" i="9"/>
  <c r="A998" i="9"/>
  <c r="C997" i="9"/>
  <c r="B997" i="9"/>
  <c r="A997" i="9"/>
  <c r="C996" i="9"/>
  <c r="B996" i="9"/>
  <c r="A996" i="9"/>
  <c r="C995" i="9"/>
  <c r="B995" i="9"/>
  <c r="A995" i="9"/>
  <c r="C994" i="9"/>
  <c r="B994" i="9"/>
  <c r="A994" i="9"/>
  <c r="C993" i="9"/>
  <c r="B993" i="9"/>
  <c r="A993" i="9"/>
  <c r="C992" i="9"/>
  <c r="B992" i="9"/>
  <c r="A992" i="9"/>
  <c r="C991" i="9"/>
  <c r="B991" i="9"/>
  <c r="A991" i="9"/>
  <c r="C990" i="9"/>
  <c r="B990" i="9"/>
  <c r="A990" i="9"/>
  <c r="C989" i="9"/>
  <c r="B989" i="9"/>
  <c r="A989" i="9"/>
  <c r="C988" i="9"/>
  <c r="B988" i="9"/>
  <c r="A988" i="9"/>
  <c r="C987" i="9"/>
  <c r="B987" i="9"/>
  <c r="A987" i="9"/>
  <c r="C986" i="9"/>
  <c r="B986" i="9"/>
  <c r="A986" i="9"/>
  <c r="C985" i="9"/>
  <c r="B985" i="9"/>
  <c r="A985" i="9"/>
  <c r="C984" i="9"/>
  <c r="B984" i="9"/>
  <c r="A984" i="9"/>
  <c r="C983" i="9"/>
  <c r="B983" i="9"/>
  <c r="A983" i="9"/>
  <c r="C982" i="9"/>
  <c r="B982" i="9"/>
  <c r="A982" i="9"/>
  <c r="C981" i="9"/>
  <c r="B981" i="9"/>
  <c r="A981" i="9"/>
  <c r="C980" i="9"/>
  <c r="B980" i="9"/>
  <c r="A980" i="9"/>
  <c r="C979" i="9"/>
  <c r="B979" i="9"/>
  <c r="A979" i="9"/>
  <c r="C978" i="9"/>
  <c r="B978" i="9"/>
  <c r="A978" i="9"/>
  <c r="C977" i="9"/>
  <c r="B977" i="9"/>
  <c r="A977" i="9"/>
  <c r="C976" i="9"/>
  <c r="B976" i="9"/>
  <c r="A976" i="9"/>
  <c r="C975" i="9"/>
  <c r="B975" i="9"/>
  <c r="A975" i="9"/>
  <c r="C974" i="9"/>
  <c r="B974" i="9"/>
  <c r="A974" i="9"/>
  <c r="C973" i="9"/>
  <c r="B973" i="9"/>
  <c r="A973" i="9"/>
  <c r="C972" i="9"/>
  <c r="B972" i="9"/>
  <c r="A972" i="9"/>
  <c r="C971" i="9"/>
  <c r="B971" i="9"/>
  <c r="A971" i="9"/>
  <c r="C970" i="9"/>
  <c r="B970" i="9"/>
  <c r="A970" i="9"/>
  <c r="C969" i="9"/>
  <c r="B969" i="9"/>
  <c r="A969" i="9"/>
  <c r="C968" i="9"/>
  <c r="B968" i="9"/>
  <c r="A968" i="9"/>
  <c r="C967" i="9"/>
  <c r="B967" i="9"/>
  <c r="A967" i="9"/>
  <c r="C966" i="9"/>
  <c r="B966" i="9"/>
  <c r="A966" i="9"/>
  <c r="C965" i="9"/>
  <c r="B965" i="9"/>
  <c r="A965" i="9"/>
  <c r="C964" i="9"/>
  <c r="B964" i="9"/>
  <c r="A964" i="9"/>
  <c r="C963" i="9"/>
  <c r="B963" i="9"/>
  <c r="A963" i="9"/>
  <c r="C962" i="9"/>
  <c r="B962" i="9"/>
  <c r="A962" i="9"/>
  <c r="C961" i="9"/>
  <c r="B961" i="9"/>
  <c r="A961" i="9"/>
  <c r="C960" i="9"/>
  <c r="B960" i="9"/>
  <c r="A960" i="9"/>
  <c r="C959" i="9"/>
  <c r="B959" i="9"/>
  <c r="A959" i="9"/>
  <c r="C958" i="9"/>
  <c r="B958" i="9"/>
  <c r="A958" i="9"/>
  <c r="C957" i="9"/>
  <c r="B957" i="9"/>
  <c r="A957" i="9"/>
  <c r="C956" i="9"/>
  <c r="B956" i="9"/>
  <c r="A956" i="9"/>
  <c r="C955" i="9"/>
  <c r="B955" i="9"/>
  <c r="A955" i="9"/>
  <c r="C954" i="9"/>
  <c r="B954" i="9"/>
  <c r="A954" i="9"/>
  <c r="C952" i="9"/>
  <c r="B952" i="9"/>
  <c r="A952" i="9"/>
  <c r="C951" i="9"/>
  <c r="B951" i="9"/>
  <c r="A951" i="9"/>
  <c r="C950" i="9"/>
  <c r="B950" i="9"/>
  <c r="A950" i="9"/>
  <c r="C949" i="9"/>
  <c r="B949" i="9"/>
  <c r="A949" i="9"/>
  <c r="C948" i="9"/>
  <c r="B948" i="9"/>
  <c r="A948" i="9"/>
  <c r="C947" i="9"/>
  <c r="B947" i="9"/>
  <c r="A947" i="9"/>
  <c r="C946" i="9"/>
  <c r="B946" i="9"/>
  <c r="A946" i="9"/>
  <c r="C945" i="9"/>
  <c r="B945" i="9"/>
  <c r="A945" i="9"/>
  <c r="C944" i="9"/>
  <c r="B944" i="9"/>
  <c r="A944" i="9"/>
  <c r="C943" i="9"/>
  <c r="B943" i="9"/>
  <c r="A943" i="9"/>
  <c r="C942" i="9"/>
  <c r="B942" i="9"/>
  <c r="A942" i="9"/>
  <c r="C941" i="9"/>
  <c r="B941" i="9"/>
  <c r="A941" i="9"/>
  <c r="C940" i="9"/>
  <c r="B940" i="9"/>
  <c r="A940" i="9"/>
  <c r="C939" i="9"/>
  <c r="B939" i="9"/>
  <c r="A939" i="9"/>
  <c r="C938" i="9"/>
  <c r="B938" i="9"/>
  <c r="A938" i="9"/>
  <c r="C937" i="9"/>
  <c r="B937" i="9"/>
  <c r="A937" i="9"/>
  <c r="C936" i="9"/>
  <c r="B936" i="9"/>
  <c r="A936" i="9"/>
  <c r="C935" i="9"/>
  <c r="B935" i="9"/>
  <c r="A935" i="9"/>
  <c r="C934" i="9"/>
  <c r="B934" i="9"/>
  <c r="A934" i="9"/>
  <c r="C933" i="9"/>
  <c r="B933" i="9"/>
  <c r="A933" i="9"/>
  <c r="C932" i="9"/>
  <c r="B932" i="9"/>
  <c r="A932" i="9"/>
  <c r="C931" i="9"/>
  <c r="B931" i="9"/>
  <c r="A931" i="9"/>
  <c r="C930" i="9"/>
  <c r="B930" i="9"/>
  <c r="A930" i="9"/>
  <c r="C929" i="9"/>
  <c r="B929" i="9"/>
  <c r="A929" i="9"/>
  <c r="C928" i="9"/>
  <c r="B928" i="9"/>
  <c r="A928" i="9"/>
  <c r="C927" i="9"/>
  <c r="B927" i="9"/>
  <c r="A927" i="9"/>
  <c r="C926" i="9"/>
  <c r="B926" i="9"/>
  <c r="A926" i="9"/>
  <c r="C925" i="9"/>
  <c r="B925" i="9"/>
  <c r="A925" i="9"/>
  <c r="C924" i="9"/>
  <c r="B924" i="9"/>
  <c r="A924" i="9"/>
  <c r="C923" i="9"/>
  <c r="B923" i="9"/>
  <c r="A923" i="9"/>
  <c r="C922" i="9"/>
  <c r="B922" i="9"/>
  <c r="A922" i="9"/>
  <c r="C921" i="9"/>
  <c r="B921" i="9"/>
  <c r="A921" i="9"/>
  <c r="C920" i="9"/>
  <c r="B920" i="9"/>
  <c r="A920" i="9"/>
  <c r="C919" i="9"/>
  <c r="B919" i="9"/>
  <c r="A919" i="9"/>
  <c r="C918" i="9"/>
  <c r="B918" i="9"/>
  <c r="A918" i="9"/>
  <c r="C917" i="9"/>
  <c r="B917" i="9"/>
  <c r="A917" i="9"/>
  <c r="C916" i="9"/>
  <c r="B916" i="9"/>
  <c r="A916" i="9"/>
  <c r="C915" i="9"/>
  <c r="B915" i="9"/>
  <c r="A915" i="9"/>
  <c r="C914" i="9"/>
  <c r="B914" i="9"/>
  <c r="A914" i="9"/>
  <c r="C913" i="9"/>
  <c r="B913" i="9"/>
  <c r="A913" i="9"/>
  <c r="C912" i="9"/>
  <c r="B912" i="9"/>
  <c r="A912" i="9"/>
  <c r="C911" i="9"/>
  <c r="B911" i="9"/>
  <c r="A911" i="9"/>
  <c r="C910" i="9"/>
  <c r="B910" i="9"/>
  <c r="A910" i="9"/>
  <c r="C909" i="9"/>
  <c r="B909" i="9"/>
  <c r="A909" i="9"/>
  <c r="C908" i="9"/>
  <c r="B908" i="9"/>
  <c r="A908" i="9"/>
  <c r="C907" i="9"/>
  <c r="B907" i="9"/>
  <c r="A907" i="9"/>
  <c r="C906" i="9"/>
  <c r="B906" i="9"/>
  <c r="A906" i="9"/>
  <c r="C905" i="9"/>
  <c r="B905" i="9"/>
  <c r="A905" i="9"/>
  <c r="C904" i="9"/>
  <c r="B904" i="9"/>
  <c r="A904" i="9"/>
  <c r="C903" i="9"/>
  <c r="B903" i="9"/>
  <c r="A903" i="9"/>
  <c r="C902" i="9"/>
  <c r="B902" i="9"/>
  <c r="A902" i="9"/>
  <c r="C901" i="9"/>
  <c r="B901" i="9"/>
  <c r="A901" i="9"/>
  <c r="C900" i="9"/>
  <c r="B900" i="9"/>
  <c r="A900" i="9"/>
  <c r="C899" i="9"/>
  <c r="B899" i="9"/>
  <c r="A899" i="9"/>
  <c r="C898" i="9"/>
  <c r="B898" i="9"/>
  <c r="A898" i="9"/>
  <c r="C897" i="9"/>
  <c r="B897" i="9"/>
  <c r="A897" i="9"/>
  <c r="C896" i="9"/>
  <c r="B896" i="9"/>
  <c r="A896" i="9"/>
  <c r="C895" i="9"/>
  <c r="B895" i="9"/>
  <c r="A895" i="9"/>
  <c r="C894" i="9"/>
  <c r="B894" i="9"/>
  <c r="A894" i="9"/>
  <c r="C893" i="9"/>
  <c r="B893" i="9"/>
  <c r="A893" i="9"/>
  <c r="C892" i="9"/>
  <c r="B892" i="9"/>
  <c r="A892" i="9"/>
  <c r="C891" i="9"/>
  <c r="B891" i="9"/>
  <c r="A891" i="9"/>
  <c r="C890" i="9"/>
  <c r="B890" i="9"/>
  <c r="A890" i="9"/>
  <c r="C889" i="9"/>
  <c r="B889" i="9"/>
  <c r="A889" i="9"/>
  <c r="C888" i="9"/>
  <c r="B888" i="9"/>
  <c r="A888" i="9"/>
  <c r="C887" i="9"/>
  <c r="B887" i="9"/>
  <c r="A887" i="9"/>
  <c r="C886" i="9"/>
  <c r="B886" i="9"/>
  <c r="A886" i="9"/>
  <c r="C885" i="9"/>
  <c r="B885" i="9"/>
  <c r="A885" i="9"/>
  <c r="C884" i="9"/>
  <c r="B884" i="9"/>
  <c r="A884" i="9"/>
  <c r="C883" i="9"/>
  <c r="B883" i="9"/>
  <c r="A883" i="9"/>
  <c r="C882" i="9"/>
  <c r="B882" i="9"/>
  <c r="A882" i="9"/>
  <c r="C881" i="9"/>
  <c r="B881" i="9"/>
  <c r="A881" i="9"/>
  <c r="C880" i="9"/>
  <c r="B880" i="9"/>
  <c r="A880" i="9"/>
  <c r="C879" i="9"/>
  <c r="B879" i="9"/>
  <c r="A879" i="9"/>
  <c r="C878" i="9"/>
  <c r="B878" i="9"/>
  <c r="A878" i="9"/>
  <c r="C877" i="9"/>
  <c r="B877" i="9"/>
  <c r="A877" i="9"/>
  <c r="C876" i="9"/>
  <c r="B876" i="9"/>
  <c r="A876" i="9"/>
  <c r="C875" i="9"/>
  <c r="B875" i="9"/>
  <c r="A875" i="9"/>
  <c r="C874" i="9"/>
  <c r="B874" i="9"/>
  <c r="A874" i="9"/>
  <c r="C873" i="9"/>
  <c r="B873" i="9"/>
  <c r="A873" i="9"/>
  <c r="C872" i="9"/>
  <c r="B872" i="9"/>
  <c r="A872" i="9"/>
  <c r="C871" i="9"/>
  <c r="B871" i="9"/>
  <c r="A871" i="9"/>
  <c r="C870" i="9"/>
  <c r="B870" i="9"/>
  <c r="A870" i="9"/>
  <c r="C869" i="9"/>
  <c r="B869" i="9"/>
  <c r="A869" i="9"/>
  <c r="C868" i="9"/>
  <c r="B868" i="9"/>
  <c r="A868" i="9"/>
  <c r="C867" i="9"/>
  <c r="B867" i="9"/>
  <c r="A867" i="9"/>
  <c r="C866" i="9"/>
  <c r="B866" i="9"/>
  <c r="A866" i="9"/>
  <c r="C865" i="9"/>
  <c r="B865" i="9"/>
  <c r="A865" i="9"/>
  <c r="C864" i="9"/>
  <c r="B864" i="9"/>
  <c r="A864" i="9"/>
  <c r="C863" i="9"/>
  <c r="B863" i="9"/>
  <c r="A863" i="9"/>
  <c r="C862" i="9"/>
  <c r="B862" i="9"/>
  <c r="A862" i="9"/>
  <c r="C861" i="9"/>
  <c r="B861" i="9"/>
  <c r="A861" i="9"/>
  <c r="C860" i="9"/>
  <c r="B860" i="9"/>
  <c r="A860" i="9"/>
  <c r="C859" i="9"/>
  <c r="B859" i="9"/>
  <c r="A859" i="9"/>
  <c r="C858" i="9"/>
  <c r="B858" i="9"/>
  <c r="A858" i="9"/>
  <c r="C857" i="9"/>
  <c r="B857" i="9"/>
  <c r="A857" i="9"/>
  <c r="C856" i="9"/>
  <c r="B856" i="9"/>
  <c r="A856" i="9"/>
  <c r="C855" i="9"/>
  <c r="B855" i="9"/>
  <c r="A855" i="9"/>
  <c r="C854" i="9"/>
  <c r="B854" i="9"/>
  <c r="A854" i="9"/>
  <c r="C853" i="9"/>
  <c r="B853" i="9"/>
  <c r="A853" i="9"/>
  <c r="C852" i="9"/>
  <c r="B852" i="9"/>
  <c r="A852" i="9"/>
  <c r="C851" i="9"/>
  <c r="B851" i="9"/>
  <c r="A851" i="9"/>
  <c r="C850" i="9"/>
  <c r="B850" i="9"/>
  <c r="A850" i="9"/>
  <c r="C849" i="9"/>
  <c r="B849" i="9"/>
  <c r="A849" i="9"/>
  <c r="C848" i="9"/>
  <c r="B848" i="9"/>
  <c r="A848" i="9"/>
  <c r="C847" i="9"/>
  <c r="B847" i="9"/>
  <c r="A847" i="9"/>
  <c r="C846" i="9"/>
  <c r="B846" i="9"/>
  <c r="A846" i="9"/>
  <c r="C845" i="9"/>
  <c r="B845" i="9"/>
  <c r="A845" i="9"/>
  <c r="C844" i="9"/>
  <c r="B844" i="9"/>
  <c r="A844" i="9"/>
  <c r="C843" i="9"/>
  <c r="B843" i="9"/>
  <c r="A843" i="9"/>
  <c r="C842" i="9"/>
  <c r="B842" i="9"/>
  <c r="A842" i="9"/>
  <c r="C841" i="9"/>
  <c r="B841" i="9"/>
  <c r="A841" i="9"/>
  <c r="C840" i="9"/>
  <c r="B840" i="9"/>
  <c r="A840" i="9"/>
  <c r="C839" i="9"/>
  <c r="B839" i="9"/>
  <c r="A839" i="9"/>
  <c r="C838" i="9"/>
  <c r="B838" i="9"/>
  <c r="A838" i="9"/>
  <c r="C837" i="9"/>
  <c r="B837" i="9"/>
  <c r="A837" i="9"/>
  <c r="C836" i="9"/>
  <c r="B836" i="9"/>
  <c r="A836" i="9"/>
  <c r="C835" i="9"/>
  <c r="B835" i="9"/>
  <c r="A835" i="9"/>
  <c r="C834" i="9"/>
  <c r="B834" i="9"/>
  <c r="A834" i="9"/>
  <c r="C833" i="9"/>
  <c r="B833" i="9"/>
  <c r="A833" i="9"/>
  <c r="C832" i="9"/>
  <c r="B832" i="9"/>
  <c r="A832" i="9"/>
  <c r="C831" i="9"/>
  <c r="B831" i="9"/>
  <c r="A831" i="9"/>
  <c r="C830" i="9"/>
  <c r="B830" i="9"/>
  <c r="A830" i="9"/>
  <c r="C829" i="9"/>
  <c r="B829" i="9"/>
  <c r="A829" i="9"/>
  <c r="C828" i="9"/>
  <c r="B828" i="9"/>
  <c r="A828" i="9"/>
  <c r="C827" i="9"/>
  <c r="B827" i="9"/>
  <c r="A827" i="9"/>
  <c r="C826" i="9"/>
  <c r="B826" i="9"/>
  <c r="A826" i="9"/>
  <c r="C825" i="9"/>
  <c r="B825" i="9"/>
  <c r="A825" i="9"/>
  <c r="C824" i="9"/>
  <c r="B824" i="9"/>
  <c r="A824" i="9"/>
  <c r="C823" i="9"/>
  <c r="B823" i="9"/>
  <c r="A823" i="9"/>
  <c r="C822" i="9"/>
  <c r="B822" i="9"/>
  <c r="A822" i="9"/>
  <c r="C821" i="9"/>
  <c r="B821" i="9"/>
  <c r="A821" i="9"/>
  <c r="C820" i="9"/>
  <c r="B820" i="9"/>
  <c r="A820" i="9"/>
  <c r="C819" i="9"/>
  <c r="B819" i="9"/>
  <c r="A819" i="9"/>
  <c r="C818" i="9"/>
  <c r="B818" i="9"/>
  <c r="A818" i="9"/>
  <c r="C817" i="9"/>
  <c r="B817" i="9"/>
  <c r="A817" i="9"/>
  <c r="C816" i="9"/>
  <c r="B816" i="9"/>
  <c r="A816" i="9"/>
  <c r="C815" i="9"/>
  <c r="B815" i="9"/>
  <c r="A815" i="9"/>
  <c r="C814" i="9"/>
  <c r="B814" i="9"/>
  <c r="A814" i="9"/>
  <c r="C813" i="9"/>
  <c r="B813" i="9"/>
  <c r="A813" i="9"/>
  <c r="C812" i="9"/>
  <c r="B812" i="9"/>
  <c r="A812" i="9"/>
  <c r="C811" i="9"/>
  <c r="B811" i="9"/>
  <c r="A811" i="9"/>
  <c r="C810" i="9"/>
  <c r="B810" i="9"/>
  <c r="A810" i="9"/>
  <c r="C809" i="9"/>
  <c r="B809" i="9"/>
  <c r="A809" i="9"/>
  <c r="C808" i="9"/>
  <c r="B808" i="9"/>
  <c r="A808" i="9"/>
  <c r="C807" i="9"/>
  <c r="B807" i="9"/>
  <c r="A807" i="9"/>
  <c r="C806" i="9"/>
  <c r="B806" i="9"/>
  <c r="A806" i="9"/>
  <c r="C805" i="9"/>
  <c r="B805" i="9"/>
  <c r="A805" i="9"/>
  <c r="C804" i="9"/>
  <c r="B804" i="9"/>
  <c r="A804" i="9"/>
  <c r="C803" i="9"/>
  <c r="B803" i="9"/>
  <c r="A803" i="9"/>
  <c r="C802" i="9"/>
  <c r="B802" i="9"/>
  <c r="A802" i="9"/>
  <c r="C801" i="9"/>
  <c r="B801" i="9"/>
  <c r="A801" i="9"/>
  <c r="C800" i="9"/>
  <c r="B800" i="9"/>
  <c r="A800" i="9"/>
  <c r="C799" i="9"/>
  <c r="B799" i="9"/>
  <c r="A799" i="9"/>
  <c r="C798" i="9"/>
  <c r="B798" i="9"/>
  <c r="A798" i="9"/>
  <c r="C797" i="9"/>
  <c r="B797" i="9"/>
  <c r="A797" i="9"/>
  <c r="C796" i="9"/>
  <c r="B796" i="9"/>
  <c r="A796" i="9"/>
  <c r="C795" i="9"/>
  <c r="B795" i="9"/>
  <c r="A795" i="9"/>
  <c r="C794" i="9"/>
  <c r="B794" i="9"/>
  <c r="A794" i="9"/>
  <c r="C793" i="9"/>
  <c r="B793" i="9"/>
  <c r="A793" i="9"/>
  <c r="C792" i="9"/>
  <c r="B792" i="9"/>
  <c r="A792" i="9"/>
  <c r="C791" i="9"/>
  <c r="B791" i="9"/>
  <c r="A791" i="9"/>
  <c r="C790" i="9"/>
  <c r="B790" i="9"/>
  <c r="A790" i="9"/>
  <c r="C789" i="9"/>
  <c r="B789" i="9"/>
  <c r="A789" i="9"/>
  <c r="C788" i="9"/>
  <c r="B788" i="9"/>
  <c r="A788" i="9"/>
  <c r="C787" i="9"/>
  <c r="B787" i="9"/>
  <c r="A787" i="9"/>
  <c r="C786" i="9"/>
  <c r="B786" i="9"/>
  <c r="A786" i="9"/>
  <c r="C785" i="9"/>
  <c r="B785" i="9"/>
  <c r="A785" i="9"/>
  <c r="C784" i="9"/>
  <c r="B784" i="9"/>
  <c r="A784" i="9"/>
  <c r="C783" i="9"/>
  <c r="B783" i="9"/>
  <c r="A783" i="9"/>
  <c r="C782" i="9"/>
  <c r="B782" i="9"/>
  <c r="A782" i="9"/>
  <c r="C781" i="9"/>
  <c r="B781" i="9"/>
  <c r="A781" i="9"/>
  <c r="C780" i="9"/>
  <c r="B780" i="9"/>
  <c r="A780" i="9"/>
  <c r="C779" i="9"/>
  <c r="B779" i="9"/>
  <c r="A779" i="9"/>
  <c r="C778" i="9"/>
  <c r="B778" i="9"/>
  <c r="A778" i="9"/>
  <c r="C777" i="9"/>
  <c r="B777" i="9"/>
  <c r="A777" i="9"/>
  <c r="C776" i="9"/>
  <c r="B776" i="9"/>
  <c r="A776" i="9"/>
  <c r="C775" i="9"/>
  <c r="B775" i="9"/>
  <c r="A775" i="9"/>
  <c r="C774" i="9"/>
  <c r="B774" i="9"/>
  <c r="A774" i="9"/>
  <c r="C773" i="9"/>
  <c r="B773" i="9"/>
  <c r="A773" i="9"/>
  <c r="C772" i="9"/>
  <c r="B772" i="9"/>
  <c r="A772" i="9"/>
  <c r="C771" i="9"/>
  <c r="B771" i="9"/>
  <c r="A771" i="9"/>
  <c r="C770" i="9"/>
  <c r="B770" i="9"/>
  <c r="A770" i="9"/>
  <c r="C769" i="9"/>
  <c r="B769" i="9"/>
  <c r="A769" i="9"/>
  <c r="C768" i="9"/>
  <c r="B768" i="9"/>
  <c r="A768" i="9"/>
  <c r="C767" i="9"/>
  <c r="B767" i="9"/>
  <c r="A767" i="9"/>
  <c r="C766" i="9"/>
  <c r="B766" i="9"/>
  <c r="A766" i="9"/>
  <c r="C765" i="9"/>
  <c r="B765" i="9"/>
  <c r="A765" i="9"/>
  <c r="C764" i="9"/>
  <c r="B764" i="9"/>
  <c r="A764" i="9"/>
  <c r="C763" i="9"/>
  <c r="B763" i="9"/>
  <c r="A763" i="9"/>
  <c r="C762" i="9"/>
  <c r="B762" i="9"/>
  <c r="A762" i="9"/>
  <c r="C761" i="9"/>
  <c r="B761" i="9"/>
  <c r="A761" i="9"/>
  <c r="C760" i="9"/>
  <c r="B760" i="9"/>
  <c r="A760" i="9"/>
  <c r="C759" i="9"/>
  <c r="B759" i="9"/>
  <c r="A759" i="9"/>
  <c r="C758" i="9"/>
  <c r="B758" i="9"/>
  <c r="A758" i="9"/>
  <c r="C757" i="9"/>
  <c r="B757" i="9"/>
  <c r="A757" i="9"/>
  <c r="C756" i="9"/>
  <c r="B756" i="9"/>
  <c r="A756" i="9"/>
  <c r="C755" i="9"/>
  <c r="B755" i="9"/>
  <c r="A755" i="9"/>
  <c r="C754" i="9"/>
  <c r="B754" i="9"/>
  <c r="A754" i="9"/>
  <c r="C753" i="9"/>
  <c r="B753" i="9"/>
  <c r="A753" i="9"/>
  <c r="C752" i="9"/>
  <c r="B752" i="9"/>
  <c r="A752" i="9"/>
  <c r="C751" i="9"/>
  <c r="B751" i="9"/>
  <c r="A751" i="9"/>
  <c r="C750" i="9"/>
  <c r="B750" i="9"/>
  <c r="A750" i="9"/>
  <c r="C749" i="9"/>
  <c r="B749" i="9"/>
  <c r="A749" i="9"/>
  <c r="C748" i="9"/>
  <c r="B748" i="9"/>
  <c r="A748" i="9"/>
  <c r="C747" i="9"/>
  <c r="B747" i="9"/>
  <c r="A747" i="9"/>
  <c r="C746" i="9"/>
  <c r="B746" i="9"/>
  <c r="A746" i="9"/>
  <c r="C745" i="9"/>
  <c r="B745" i="9"/>
  <c r="A745" i="9"/>
  <c r="C744" i="9"/>
  <c r="B744" i="9"/>
  <c r="A744" i="9"/>
  <c r="C743" i="9"/>
  <c r="B743" i="9"/>
  <c r="A743" i="9"/>
  <c r="C742" i="9"/>
  <c r="B742" i="9"/>
  <c r="A742" i="9"/>
  <c r="C741" i="9"/>
  <c r="B741" i="9"/>
  <c r="A741" i="9"/>
  <c r="C740" i="9"/>
  <c r="B740" i="9"/>
  <c r="A740" i="9"/>
  <c r="C739" i="9"/>
  <c r="B739" i="9"/>
  <c r="A739" i="9"/>
  <c r="C738" i="9"/>
  <c r="B738" i="9"/>
  <c r="A738" i="9"/>
  <c r="C737" i="9"/>
  <c r="B737" i="9"/>
  <c r="A737" i="9"/>
  <c r="C736" i="9"/>
  <c r="B736" i="9"/>
  <c r="A736" i="9"/>
  <c r="C735" i="9"/>
  <c r="B735" i="9"/>
  <c r="A735" i="9"/>
  <c r="C734" i="9"/>
  <c r="B734" i="9"/>
  <c r="A734" i="9"/>
  <c r="C733" i="9"/>
  <c r="B733" i="9"/>
  <c r="A733" i="9"/>
  <c r="C732" i="9"/>
  <c r="B732" i="9"/>
  <c r="A732" i="9"/>
  <c r="C731" i="9"/>
  <c r="B731" i="9"/>
  <c r="A731" i="9"/>
  <c r="C730" i="9"/>
  <c r="B730" i="9"/>
  <c r="A730" i="9"/>
  <c r="C729" i="9"/>
  <c r="B729" i="9"/>
  <c r="A729" i="9"/>
  <c r="C728" i="9"/>
  <c r="B728" i="9"/>
  <c r="A728" i="9"/>
  <c r="C727" i="9"/>
  <c r="B727" i="9"/>
  <c r="A727" i="9"/>
  <c r="C726" i="9"/>
  <c r="B726" i="9"/>
  <c r="A726" i="9"/>
  <c r="C725" i="9"/>
  <c r="B725" i="9"/>
  <c r="A725" i="9"/>
  <c r="C724" i="9"/>
  <c r="B724" i="9"/>
  <c r="A724" i="9"/>
  <c r="C723" i="9"/>
  <c r="B723" i="9"/>
  <c r="A723" i="9"/>
  <c r="C722" i="9"/>
  <c r="B722" i="9"/>
  <c r="A722" i="9"/>
  <c r="C721" i="9"/>
  <c r="B721" i="9"/>
  <c r="A721" i="9"/>
  <c r="C720" i="9"/>
  <c r="B720" i="9"/>
  <c r="A720" i="9"/>
  <c r="C719" i="9"/>
  <c r="B719" i="9"/>
  <c r="A719" i="9"/>
  <c r="C718" i="9"/>
  <c r="B718" i="9"/>
  <c r="A718" i="9"/>
  <c r="C717" i="9"/>
  <c r="B717" i="9"/>
  <c r="A717" i="9"/>
  <c r="C716" i="9"/>
  <c r="B716" i="9"/>
  <c r="A716" i="9"/>
  <c r="C715" i="9"/>
  <c r="B715" i="9"/>
  <c r="A715" i="9"/>
  <c r="C714" i="9"/>
  <c r="B714" i="9"/>
  <c r="A714" i="9"/>
  <c r="C713" i="9"/>
  <c r="B713" i="9"/>
  <c r="A713" i="9"/>
  <c r="C712" i="9"/>
  <c r="B712" i="9"/>
  <c r="A712" i="9"/>
  <c r="C711" i="9"/>
  <c r="B711" i="9"/>
  <c r="A711" i="9"/>
  <c r="C710" i="9"/>
  <c r="B710" i="9"/>
  <c r="A710" i="9"/>
  <c r="C709" i="9"/>
  <c r="B709" i="9"/>
  <c r="A709" i="9"/>
  <c r="C707" i="9"/>
  <c r="B707" i="9"/>
  <c r="A707" i="9"/>
  <c r="C706" i="9"/>
  <c r="B706" i="9"/>
  <c r="A706" i="9"/>
  <c r="C705" i="9"/>
  <c r="B705" i="9"/>
  <c r="A705" i="9"/>
  <c r="C704" i="9"/>
  <c r="B704" i="9"/>
  <c r="A704" i="9"/>
  <c r="C703" i="9"/>
  <c r="B703" i="9"/>
  <c r="A703" i="9"/>
  <c r="C702" i="9"/>
  <c r="B702" i="9"/>
  <c r="A702" i="9"/>
  <c r="C701" i="9"/>
  <c r="B701" i="9"/>
  <c r="A701" i="9"/>
  <c r="C700" i="9"/>
  <c r="B700" i="9"/>
  <c r="A700" i="9"/>
  <c r="C699" i="9"/>
  <c r="B699" i="9"/>
  <c r="A699" i="9"/>
  <c r="C698" i="9"/>
  <c r="B698" i="9"/>
  <c r="A698" i="9"/>
  <c r="C697" i="9"/>
  <c r="B697" i="9"/>
  <c r="A697" i="9"/>
  <c r="C696" i="9"/>
  <c r="B696" i="9"/>
  <c r="A696" i="9"/>
  <c r="C695" i="9"/>
  <c r="B695" i="9"/>
  <c r="A695" i="9"/>
  <c r="C694" i="9"/>
  <c r="B694" i="9"/>
  <c r="A694" i="9"/>
  <c r="C693" i="9"/>
  <c r="B693" i="9"/>
  <c r="A693" i="9"/>
  <c r="C692" i="9"/>
  <c r="B692" i="9"/>
  <c r="A692" i="9"/>
  <c r="C691" i="9"/>
  <c r="B691" i="9"/>
  <c r="A691" i="9"/>
  <c r="C690" i="9"/>
  <c r="B690" i="9"/>
  <c r="A690" i="9"/>
  <c r="C689" i="9"/>
  <c r="B689" i="9"/>
  <c r="A689" i="9"/>
  <c r="C688" i="9"/>
  <c r="B688" i="9"/>
  <c r="A688" i="9"/>
  <c r="C687" i="9"/>
  <c r="B687" i="9"/>
  <c r="A687" i="9"/>
  <c r="C686" i="9"/>
  <c r="B686" i="9"/>
  <c r="A686" i="9"/>
  <c r="C685" i="9"/>
  <c r="B685" i="9"/>
  <c r="A685" i="9"/>
  <c r="C684" i="9"/>
  <c r="B684" i="9"/>
  <c r="A684" i="9"/>
  <c r="C683" i="9"/>
  <c r="B683" i="9"/>
  <c r="A683" i="9"/>
  <c r="C682" i="9"/>
  <c r="B682" i="9"/>
  <c r="A682" i="9"/>
  <c r="C681" i="9"/>
  <c r="B681" i="9"/>
  <c r="A681" i="9"/>
  <c r="C680" i="9"/>
  <c r="B680" i="9"/>
  <c r="A680" i="9"/>
  <c r="C679" i="9"/>
  <c r="B679" i="9"/>
  <c r="A679" i="9"/>
  <c r="C678" i="9"/>
  <c r="B678" i="9"/>
  <c r="A678" i="9"/>
  <c r="C677" i="9"/>
  <c r="B677" i="9"/>
  <c r="A677" i="9"/>
  <c r="C676" i="9"/>
  <c r="B676" i="9"/>
  <c r="A676" i="9"/>
  <c r="C675" i="9"/>
  <c r="B675" i="9"/>
  <c r="A675" i="9"/>
  <c r="C674" i="9"/>
  <c r="B674" i="9"/>
  <c r="A674" i="9"/>
  <c r="C673" i="9"/>
  <c r="B673" i="9"/>
  <c r="A673" i="9"/>
  <c r="C672" i="9"/>
  <c r="B672" i="9"/>
  <c r="A672" i="9"/>
  <c r="C671" i="9"/>
  <c r="B671" i="9"/>
  <c r="A671" i="9"/>
  <c r="C670" i="9"/>
  <c r="B670" i="9"/>
  <c r="A670" i="9"/>
  <c r="C669" i="9"/>
  <c r="B669" i="9"/>
  <c r="A669" i="9"/>
  <c r="C668" i="9"/>
  <c r="B668" i="9"/>
  <c r="A668" i="9"/>
  <c r="C667" i="9"/>
  <c r="B667" i="9"/>
  <c r="A667" i="9"/>
  <c r="C666" i="9"/>
  <c r="B666" i="9"/>
  <c r="A666" i="9"/>
  <c r="C665" i="9"/>
  <c r="B665" i="9"/>
  <c r="A665" i="9"/>
  <c r="C664" i="9"/>
  <c r="B664" i="9"/>
  <c r="A664" i="9"/>
  <c r="C663" i="9"/>
  <c r="B663" i="9"/>
  <c r="A663" i="9"/>
  <c r="C662" i="9"/>
  <c r="B662" i="9"/>
  <c r="A662" i="9"/>
  <c r="C661" i="9"/>
  <c r="B661" i="9"/>
  <c r="A661" i="9"/>
  <c r="C660" i="9"/>
  <c r="B660" i="9"/>
  <c r="A660" i="9"/>
  <c r="C659" i="9"/>
  <c r="B659" i="9"/>
  <c r="A659" i="9"/>
  <c r="C658" i="9"/>
  <c r="B658" i="9"/>
  <c r="A658" i="9"/>
  <c r="C657" i="9"/>
  <c r="B657" i="9"/>
  <c r="A657" i="9"/>
  <c r="C656" i="9"/>
  <c r="B656" i="9"/>
  <c r="A656" i="9"/>
  <c r="C655" i="9"/>
  <c r="B655" i="9"/>
  <c r="A655" i="9"/>
  <c r="C654" i="9"/>
  <c r="B654" i="9"/>
  <c r="A654" i="9"/>
  <c r="C653" i="9"/>
  <c r="B653" i="9"/>
  <c r="A653" i="9"/>
  <c r="C652" i="9"/>
  <c r="B652" i="9"/>
  <c r="A652" i="9"/>
  <c r="C651" i="9"/>
  <c r="B651" i="9"/>
  <c r="A651" i="9"/>
  <c r="C650" i="9"/>
  <c r="B650" i="9"/>
  <c r="A650" i="9"/>
  <c r="C649" i="9"/>
  <c r="B649" i="9"/>
  <c r="A649" i="9"/>
  <c r="C648" i="9"/>
  <c r="B648" i="9"/>
  <c r="A648" i="9"/>
  <c r="C647" i="9"/>
  <c r="B647" i="9"/>
  <c r="A647" i="9"/>
  <c r="C646" i="9"/>
  <c r="B646" i="9"/>
  <c r="A646" i="9"/>
  <c r="C645" i="9"/>
  <c r="B645" i="9"/>
  <c r="A645" i="9"/>
  <c r="C644" i="9"/>
  <c r="B644" i="9"/>
  <c r="A644" i="9"/>
  <c r="C643" i="9"/>
  <c r="B643" i="9"/>
  <c r="A643" i="9"/>
  <c r="C642" i="9"/>
  <c r="B642" i="9"/>
  <c r="A642" i="9"/>
  <c r="C641" i="9"/>
  <c r="B641" i="9"/>
  <c r="A641" i="9"/>
  <c r="C640" i="9"/>
  <c r="B640" i="9"/>
  <c r="A640" i="9"/>
  <c r="C639" i="9"/>
  <c r="B639" i="9"/>
  <c r="A639" i="9"/>
  <c r="C638" i="9"/>
  <c r="B638" i="9"/>
  <c r="A638" i="9"/>
  <c r="C637" i="9"/>
  <c r="B637" i="9"/>
  <c r="A637" i="9"/>
  <c r="C636" i="9"/>
  <c r="B636" i="9"/>
  <c r="A636" i="9"/>
  <c r="C635" i="9"/>
  <c r="B635" i="9"/>
  <c r="A635" i="9"/>
  <c r="C634" i="9"/>
  <c r="B634" i="9"/>
  <c r="A634" i="9"/>
  <c r="C633" i="9"/>
  <c r="B633" i="9"/>
  <c r="A633" i="9"/>
  <c r="C632" i="9"/>
  <c r="B632" i="9"/>
  <c r="A632" i="9"/>
  <c r="C631" i="9"/>
  <c r="B631" i="9"/>
  <c r="A631" i="9"/>
  <c r="C630" i="9"/>
  <c r="B630" i="9"/>
  <c r="A630" i="9"/>
  <c r="C629" i="9"/>
  <c r="B629" i="9"/>
  <c r="A629" i="9"/>
  <c r="C628" i="9"/>
  <c r="B628" i="9"/>
  <c r="A628" i="9"/>
  <c r="C627" i="9"/>
  <c r="B627" i="9"/>
  <c r="A627" i="9"/>
  <c r="C626" i="9"/>
  <c r="B626" i="9"/>
  <c r="A626" i="9"/>
  <c r="C625" i="9"/>
  <c r="B625" i="9"/>
  <c r="A625" i="9"/>
  <c r="C624" i="9"/>
  <c r="B624" i="9"/>
  <c r="A624" i="9"/>
  <c r="C623" i="9"/>
  <c r="B623" i="9"/>
  <c r="A623" i="9"/>
  <c r="C622" i="9"/>
  <c r="B622" i="9"/>
  <c r="A622" i="9"/>
  <c r="C621" i="9"/>
  <c r="B621" i="9"/>
  <c r="A621" i="9"/>
  <c r="C620" i="9"/>
  <c r="B620" i="9"/>
  <c r="A620" i="9"/>
  <c r="C619" i="9"/>
  <c r="B619" i="9"/>
  <c r="A619" i="9"/>
  <c r="C618" i="9"/>
  <c r="B618" i="9"/>
  <c r="A618" i="9"/>
  <c r="C617" i="9"/>
  <c r="B617" i="9"/>
  <c r="A617" i="9"/>
  <c r="C616" i="9"/>
  <c r="B616" i="9"/>
  <c r="A616" i="9"/>
  <c r="C615" i="9"/>
  <c r="B615" i="9"/>
  <c r="A615" i="9"/>
  <c r="C614" i="9"/>
  <c r="B614" i="9"/>
  <c r="A614" i="9"/>
  <c r="C613" i="9"/>
  <c r="B613" i="9"/>
  <c r="A613" i="9"/>
  <c r="C612" i="9"/>
  <c r="B612" i="9"/>
  <c r="A612" i="9"/>
  <c r="C611" i="9"/>
  <c r="B611" i="9"/>
  <c r="A611" i="9"/>
  <c r="C610" i="9"/>
  <c r="B610" i="9"/>
  <c r="A610" i="9"/>
  <c r="C609" i="9"/>
  <c r="B609" i="9"/>
  <c r="A609" i="9"/>
  <c r="C608" i="9"/>
  <c r="B608" i="9"/>
  <c r="A608" i="9"/>
  <c r="C607" i="9"/>
  <c r="B607" i="9"/>
  <c r="A607" i="9"/>
  <c r="C606" i="9"/>
  <c r="B606" i="9"/>
  <c r="A606" i="9"/>
  <c r="C605" i="9"/>
  <c r="B605" i="9"/>
  <c r="A605" i="9"/>
  <c r="C604" i="9"/>
  <c r="B604" i="9"/>
  <c r="A604" i="9"/>
  <c r="C603" i="9"/>
  <c r="B603" i="9"/>
  <c r="A603" i="9"/>
  <c r="C602" i="9"/>
  <c r="B602" i="9"/>
  <c r="A602" i="9"/>
  <c r="C601" i="9"/>
  <c r="B601" i="9"/>
  <c r="A601" i="9"/>
  <c r="C600" i="9"/>
  <c r="B600" i="9"/>
  <c r="A600" i="9"/>
  <c r="C599" i="9"/>
  <c r="B599" i="9"/>
  <c r="A599" i="9"/>
  <c r="C598" i="9"/>
  <c r="B598" i="9"/>
  <c r="A598" i="9"/>
  <c r="C597" i="9"/>
  <c r="B597" i="9"/>
  <c r="A597" i="9"/>
  <c r="C596" i="9"/>
  <c r="B596" i="9"/>
  <c r="A596" i="9"/>
  <c r="C595" i="9"/>
  <c r="B595" i="9"/>
  <c r="A595" i="9"/>
  <c r="C594" i="9"/>
  <c r="B594" i="9"/>
  <c r="A594" i="9"/>
  <c r="C593" i="9"/>
  <c r="B593" i="9"/>
  <c r="A593" i="9"/>
  <c r="C592" i="9"/>
  <c r="B592" i="9"/>
  <c r="A592" i="9"/>
  <c r="C591" i="9"/>
  <c r="B591" i="9"/>
  <c r="A591" i="9"/>
  <c r="C590" i="9"/>
  <c r="B590" i="9"/>
  <c r="A590" i="9"/>
  <c r="C589" i="9"/>
  <c r="B589" i="9"/>
  <c r="A589" i="9"/>
  <c r="C588" i="9"/>
  <c r="B588" i="9"/>
  <c r="A588" i="9"/>
  <c r="C587" i="9"/>
  <c r="B587" i="9"/>
  <c r="A587" i="9"/>
  <c r="C586" i="9"/>
  <c r="B586" i="9"/>
  <c r="A586" i="9"/>
  <c r="C585" i="9"/>
  <c r="B585" i="9"/>
  <c r="A585" i="9"/>
  <c r="C584" i="9"/>
  <c r="B584" i="9"/>
  <c r="A584" i="9"/>
  <c r="C583" i="9"/>
  <c r="B583" i="9"/>
  <c r="A583" i="9"/>
  <c r="C582" i="9"/>
  <c r="B582" i="9"/>
  <c r="A582" i="9"/>
  <c r="C581" i="9"/>
  <c r="B581" i="9"/>
  <c r="A581" i="9"/>
  <c r="C580" i="9"/>
  <c r="B580" i="9"/>
  <c r="A580" i="9"/>
  <c r="C579" i="9"/>
  <c r="B579" i="9"/>
  <c r="A579" i="9"/>
  <c r="C578" i="9"/>
  <c r="B578" i="9"/>
  <c r="A578" i="9"/>
  <c r="C577" i="9"/>
  <c r="B577" i="9"/>
  <c r="A577" i="9"/>
  <c r="C576" i="9"/>
  <c r="B576" i="9"/>
  <c r="A576" i="9"/>
  <c r="C575" i="9"/>
  <c r="B575" i="9"/>
  <c r="A575" i="9"/>
  <c r="C574" i="9"/>
  <c r="B574" i="9"/>
  <c r="A574" i="9"/>
  <c r="C573" i="9"/>
  <c r="B573" i="9"/>
  <c r="A573" i="9"/>
  <c r="C572" i="9"/>
  <c r="B572" i="9"/>
  <c r="A572" i="9"/>
  <c r="C571" i="9"/>
  <c r="B571" i="9"/>
  <c r="A571" i="9"/>
  <c r="C570" i="9"/>
  <c r="B570" i="9"/>
  <c r="A570" i="9"/>
  <c r="C569" i="9"/>
  <c r="B569" i="9"/>
  <c r="A569" i="9"/>
  <c r="C568" i="9"/>
  <c r="B568" i="9"/>
  <c r="A568" i="9"/>
  <c r="C567" i="9"/>
  <c r="B567" i="9"/>
  <c r="A567" i="9"/>
  <c r="C566" i="9"/>
  <c r="B566" i="9"/>
  <c r="A566" i="9"/>
  <c r="C565" i="9"/>
  <c r="B565" i="9"/>
  <c r="A565" i="9"/>
  <c r="C564" i="9"/>
  <c r="B564" i="9"/>
  <c r="A564" i="9"/>
  <c r="C563" i="9"/>
  <c r="B563" i="9"/>
  <c r="A563" i="9"/>
  <c r="C562" i="9"/>
  <c r="B562" i="9"/>
  <c r="A562" i="9"/>
  <c r="C561" i="9"/>
  <c r="B561" i="9"/>
  <c r="A561" i="9"/>
  <c r="C560" i="9"/>
  <c r="B560" i="9"/>
  <c r="A560" i="9"/>
  <c r="C559" i="9"/>
  <c r="B559" i="9"/>
  <c r="A559" i="9"/>
  <c r="C558" i="9"/>
  <c r="B558" i="9"/>
  <c r="A558" i="9"/>
  <c r="C557" i="9"/>
  <c r="B557" i="9"/>
  <c r="A557" i="9"/>
  <c r="C556" i="9"/>
  <c r="B556" i="9"/>
  <c r="A556" i="9"/>
  <c r="C555" i="9"/>
  <c r="B555" i="9"/>
  <c r="A555" i="9"/>
  <c r="C554" i="9"/>
  <c r="B554" i="9"/>
  <c r="A554" i="9"/>
  <c r="C553" i="9"/>
  <c r="B553" i="9"/>
  <c r="A553" i="9"/>
  <c r="C552" i="9"/>
  <c r="B552" i="9"/>
  <c r="A552" i="9"/>
  <c r="C551" i="9"/>
  <c r="B551" i="9"/>
  <c r="A551" i="9"/>
  <c r="C550" i="9"/>
  <c r="B550" i="9"/>
  <c r="A550" i="9"/>
  <c r="C549" i="9"/>
  <c r="B549" i="9"/>
  <c r="A549" i="9"/>
  <c r="C548" i="9"/>
  <c r="B548" i="9"/>
  <c r="A548" i="9"/>
  <c r="C547" i="9"/>
  <c r="B547" i="9"/>
  <c r="A547" i="9"/>
  <c r="C546" i="9"/>
  <c r="B546" i="9"/>
  <c r="A546" i="9"/>
  <c r="C545" i="9"/>
  <c r="B545" i="9"/>
  <c r="A545" i="9"/>
  <c r="C544" i="9"/>
  <c r="B544" i="9"/>
  <c r="A544" i="9"/>
  <c r="C543" i="9"/>
  <c r="B543" i="9"/>
  <c r="A543" i="9"/>
  <c r="C542" i="9"/>
  <c r="B542" i="9"/>
  <c r="A542" i="9"/>
  <c r="C541" i="9"/>
  <c r="B541" i="9"/>
  <c r="A541" i="9"/>
  <c r="C540" i="9"/>
  <c r="B540" i="9"/>
  <c r="A540" i="9"/>
  <c r="C539" i="9"/>
  <c r="B539" i="9"/>
  <c r="A539" i="9"/>
  <c r="C538" i="9"/>
  <c r="B538" i="9"/>
  <c r="A538" i="9"/>
  <c r="C537" i="9"/>
  <c r="B537" i="9"/>
  <c r="A537" i="9"/>
  <c r="C536" i="9"/>
  <c r="B536" i="9"/>
  <c r="A536" i="9"/>
  <c r="C535" i="9"/>
  <c r="B535" i="9"/>
  <c r="A535" i="9"/>
  <c r="C534" i="9"/>
  <c r="B534" i="9"/>
  <c r="A534" i="9"/>
  <c r="C533" i="9"/>
  <c r="B533" i="9"/>
  <c r="A533" i="9"/>
  <c r="C532" i="9"/>
  <c r="B532" i="9"/>
  <c r="A532" i="9"/>
  <c r="C531" i="9"/>
  <c r="B531" i="9"/>
  <c r="A531" i="9"/>
  <c r="C530" i="9"/>
  <c r="B530" i="9"/>
  <c r="A530" i="9"/>
  <c r="C529" i="9"/>
  <c r="B529" i="9"/>
  <c r="A529" i="9"/>
  <c r="C528" i="9"/>
  <c r="B528" i="9"/>
  <c r="A528" i="9"/>
  <c r="C527" i="9"/>
  <c r="B527" i="9"/>
  <c r="A527" i="9"/>
  <c r="C526" i="9"/>
  <c r="B526" i="9"/>
  <c r="A526" i="9"/>
  <c r="C525" i="9"/>
  <c r="B525" i="9"/>
  <c r="A525" i="9"/>
  <c r="C524" i="9"/>
  <c r="B524" i="9"/>
  <c r="A524" i="9"/>
  <c r="C523" i="9"/>
  <c r="B523" i="9"/>
  <c r="A523" i="9"/>
  <c r="C522" i="9"/>
  <c r="B522" i="9"/>
  <c r="A522" i="9"/>
  <c r="C521" i="9"/>
  <c r="B521" i="9"/>
  <c r="A521" i="9"/>
  <c r="C520" i="9"/>
  <c r="B520" i="9"/>
  <c r="A520" i="9"/>
  <c r="C519" i="9"/>
  <c r="B519" i="9"/>
  <c r="A519" i="9"/>
  <c r="C518" i="9"/>
  <c r="B518" i="9"/>
  <c r="A518" i="9"/>
  <c r="C517" i="9"/>
  <c r="B517" i="9"/>
  <c r="A517" i="9"/>
  <c r="C516" i="9"/>
  <c r="B516" i="9"/>
  <c r="A516" i="9"/>
  <c r="C515" i="9"/>
  <c r="B515" i="9"/>
  <c r="A515" i="9"/>
  <c r="C514" i="9"/>
  <c r="B514" i="9"/>
  <c r="A514" i="9"/>
  <c r="C513" i="9"/>
  <c r="B513" i="9"/>
  <c r="A513" i="9"/>
  <c r="C512" i="9"/>
  <c r="B512" i="9"/>
  <c r="A512" i="9"/>
  <c r="C511" i="9"/>
  <c r="B511" i="9"/>
  <c r="A511" i="9"/>
  <c r="C510" i="9"/>
  <c r="B510" i="9"/>
  <c r="A510" i="9"/>
  <c r="C509" i="9"/>
  <c r="B509" i="9"/>
  <c r="A509" i="9"/>
  <c r="C508" i="9"/>
  <c r="B508" i="9"/>
  <c r="A508" i="9"/>
  <c r="C507" i="9"/>
  <c r="B507" i="9"/>
  <c r="A507" i="9"/>
  <c r="C506" i="9"/>
  <c r="B506" i="9"/>
  <c r="A506" i="9"/>
  <c r="C505" i="9"/>
  <c r="B505" i="9"/>
  <c r="A505" i="9"/>
  <c r="C504" i="9"/>
  <c r="B504" i="9"/>
  <c r="A504" i="9"/>
  <c r="C503" i="9"/>
  <c r="B503" i="9"/>
  <c r="A503" i="9"/>
  <c r="C502" i="9"/>
  <c r="B502" i="9"/>
  <c r="A502" i="9"/>
  <c r="C501" i="9"/>
  <c r="B501" i="9"/>
  <c r="A501" i="9"/>
  <c r="C500" i="9"/>
  <c r="B500" i="9"/>
  <c r="A500" i="9"/>
  <c r="C499" i="9"/>
  <c r="B499" i="9"/>
  <c r="A499" i="9"/>
  <c r="C498" i="9"/>
  <c r="B498" i="9"/>
  <c r="A498" i="9"/>
  <c r="C497" i="9"/>
  <c r="B497" i="9"/>
  <c r="A497" i="9"/>
  <c r="C496" i="9"/>
  <c r="B496" i="9"/>
  <c r="A496" i="9"/>
  <c r="C495" i="9"/>
  <c r="B495" i="9"/>
  <c r="A495" i="9"/>
  <c r="C494" i="9"/>
  <c r="B494" i="9"/>
  <c r="A494" i="9"/>
  <c r="C493" i="9"/>
  <c r="B493" i="9"/>
  <c r="A493" i="9"/>
  <c r="C492" i="9"/>
  <c r="B492" i="9"/>
  <c r="A492" i="9"/>
  <c r="C491" i="9"/>
  <c r="B491" i="9"/>
  <c r="A491" i="9"/>
  <c r="C490" i="9"/>
  <c r="B490" i="9"/>
  <c r="A490" i="9"/>
  <c r="C489" i="9"/>
  <c r="B489" i="9"/>
  <c r="A489" i="9"/>
  <c r="C488" i="9"/>
  <c r="B488" i="9"/>
  <c r="A488" i="9"/>
  <c r="C487" i="9"/>
  <c r="B487" i="9"/>
  <c r="A487" i="9"/>
  <c r="C486" i="9"/>
  <c r="B486" i="9"/>
  <c r="A486" i="9"/>
  <c r="C485" i="9"/>
  <c r="B485" i="9"/>
  <c r="A485" i="9"/>
  <c r="C484" i="9"/>
  <c r="B484" i="9"/>
  <c r="A484" i="9"/>
  <c r="C483" i="9"/>
  <c r="B483" i="9"/>
  <c r="A483" i="9"/>
  <c r="C482" i="9"/>
  <c r="B482" i="9"/>
  <c r="A482" i="9"/>
  <c r="C481" i="9"/>
  <c r="B481" i="9"/>
  <c r="A481" i="9"/>
  <c r="C480" i="9"/>
  <c r="B480" i="9"/>
  <c r="A480" i="9"/>
  <c r="C479" i="9"/>
  <c r="B479" i="9"/>
  <c r="A479" i="9"/>
  <c r="C478" i="9"/>
  <c r="B478" i="9"/>
  <c r="A478" i="9"/>
  <c r="C477" i="9"/>
  <c r="B477" i="9"/>
  <c r="A477" i="9"/>
  <c r="C476" i="9"/>
  <c r="B476" i="9"/>
  <c r="A476" i="9"/>
  <c r="C475" i="9"/>
  <c r="B475" i="9"/>
  <c r="A475" i="9"/>
  <c r="C474" i="9"/>
  <c r="B474" i="9"/>
  <c r="A474" i="9"/>
  <c r="C473" i="9"/>
  <c r="B473" i="9"/>
  <c r="A473" i="9"/>
  <c r="C472" i="9"/>
  <c r="B472" i="9"/>
  <c r="A472" i="9"/>
  <c r="C471" i="9"/>
  <c r="B471" i="9"/>
  <c r="A471" i="9"/>
  <c r="C470" i="9"/>
  <c r="B470" i="9"/>
  <c r="A470" i="9"/>
  <c r="C469" i="9"/>
  <c r="B469" i="9"/>
  <c r="A469" i="9"/>
  <c r="C468" i="9"/>
  <c r="B468" i="9"/>
  <c r="A468" i="9"/>
  <c r="C467" i="9"/>
  <c r="B467" i="9"/>
  <c r="A467" i="9"/>
  <c r="C466" i="9"/>
  <c r="B466" i="9"/>
  <c r="A466" i="9"/>
  <c r="C465" i="9"/>
  <c r="B465" i="9"/>
  <c r="A465" i="9"/>
  <c r="C464" i="9"/>
  <c r="B464" i="9"/>
  <c r="A464" i="9"/>
  <c r="C463" i="9"/>
  <c r="B463" i="9"/>
  <c r="A463" i="9"/>
  <c r="C462" i="9"/>
  <c r="B462" i="9"/>
  <c r="A462" i="9"/>
  <c r="C461" i="9"/>
  <c r="B461" i="9"/>
  <c r="A461" i="9"/>
  <c r="C460" i="9"/>
  <c r="B460" i="9"/>
  <c r="A460" i="9"/>
  <c r="C459" i="9"/>
  <c r="B459" i="9"/>
  <c r="A459" i="9"/>
  <c r="C458" i="9"/>
  <c r="B458" i="9"/>
  <c r="A458" i="9"/>
  <c r="C457" i="9"/>
  <c r="B457" i="9"/>
  <c r="A457" i="9"/>
  <c r="C456" i="9"/>
  <c r="B456" i="9"/>
  <c r="A456" i="9"/>
  <c r="C455" i="9"/>
  <c r="B455" i="9"/>
  <c r="A455" i="9"/>
  <c r="C454" i="9"/>
  <c r="B454" i="9"/>
  <c r="A454" i="9"/>
  <c r="C453" i="9"/>
  <c r="B453" i="9"/>
  <c r="A453" i="9"/>
  <c r="C452" i="9"/>
  <c r="B452" i="9"/>
  <c r="A452" i="9"/>
  <c r="C451" i="9"/>
  <c r="B451" i="9"/>
  <c r="A451" i="9"/>
  <c r="C450" i="9"/>
  <c r="B450" i="9"/>
  <c r="A450" i="9"/>
  <c r="C449" i="9"/>
  <c r="B449" i="9"/>
  <c r="A449" i="9"/>
  <c r="C448" i="9"/>
  <c r="B448" i="9"/>
  <c r="A448" i="9"/>
  <c r="C447" i="9"/>
  <c r="B447" i="9"/>
  <c r="A447" i="9"/>
  <c r="C446" i="9"/>
  <c r="B446" i="9"/>
  <c r="A446" i="9"/>
  <c r="C445" i="9"/>
  <c r="B445" i="9"/>
  <c r="A445" i="9"/>
  <c r="C444" i="9"/>
  <c r="B444" i="9"/>
  <c r="A444" i="9"/>
  <c r="C443" i="9"/>
  <c r="B443" i="9"/>
  <c r="A443" i="9"/>
  <c r="C442" i="9"/>
  <c r="B442" i="9"/>
  <c r="A442" i="9"/>
  <c r="C441" i="9"/>
  <c r="B441" i="9"/>
  <c r="A441" i="9"/>
  <c r="C440" i="9"/>
  <c r="B440" i="9"/>
  <c r="A440" i="9"/>
  <c r="C439" i="9"/>
  <c r="B439" i="9"/>
  <c r="A439" i="9"/>
  <c r="C438" i="9"/>
  <c r="B438" i="9"/>
  <c r="A438" i="9"/>
  <c r="C437" i="9"/>
  <c r="B437" i="9"/>
  <c r="A437" i="9"/>
  <c r="C436" i="9"/>
  <c r="B436" i="9"/>
  <c r="A436" i="9"/>
  <c r="C435" i="9"/>
  <c r="B435" i="9"/>
  <c r="A435" i="9"/>
  <c r="C434" i="9"/>
  <c r="B434" i="9"/>
  <c r="A434" i="9"/>
  <c r="C433" i="9"/>
  <c r="B433" i="9"/>
  <c r="A433" i="9"/>
  <c r="C432" i="9"/>
  <c r="B432" i="9"/>
  <c r="A432" i="9"/>
  <c r="C431" i="9"/>
  <c r="B431" i="9"/>
  <c r="A431" i="9"/>
  <c r="C430" i="9"/>
  <c r="B430" i="9"/>
  <c r="A430" i="9"/>
  <c r="C429" i="9"/>
  <c r="B429" i="9"/>
  <c r="A429" i="9"/>
  <c r="C428" i="9"/>
  <c r="B428" i="9"/>
  <c r="A428" i="9"/>
  <c r="C427" i="9"/>
  <c r="B427" i="9"/>
  <c r="A427" i="9"/>
  <c r="C426" i="9"/>
  <c r="B426" i="9"/>
  <c r="A426" i="9"/>
  <c r="C425" i="9"/>
  <c r="B425" i="9"/>
  <c r="A425" i="9"/>
  <c r="C424" i="9"/>
  <c r="B424" i="9"/>
  <c r="A424" i="9"/>
  <c r="C423" i="9"/>
  <c r="B423" i="9"/>
  <c r="A423" i="9"/>
  <c r="C422" i="9"/>
  <c r="B422" i="9"/>
  <c r="A422" i="9"/>
  <c r="C421" i="9"/>
  <c r="B421" i="9"/>
  <c r="A421" i="9"/>
  <c r="C420" i="9"/>
  <c r="B420" i="9"/>
  <c r="A420" i="9"/>
  <c r="C419" i="9"/>
  <c r="B419" i="9"/>
  <c r="A419" i="9"/>
  <c r="C418" i="9"/>
  <c r="B418" i="9"/>
  <c r="A418" i="9"/>
  <c r="C417" i="9"/>
  <c r="B417" i="9"/>
  <c r="A417" i="9"/>
  <c r="C416" i="9"/>
  <c r="B416" i="9"/>
  <c r="A416" i="9"/>
  <c r="C415" i="9"/>
  <c r="B415" i="9"/>
  <c r="A415" i="9"/>
  <c r="C414" i="9"/>
  <c r="B414" i="9"/>
  <c r="A414" i="9"/>
  <c r="C413" i="9"/>
  <c r="B413" i="9"/>
  <c r="A413" i="9"/>
  <c r="C412" i="9"/>
  <c r="B412" i="9"/>
  <c r="A412" i="9"/>
  <c r="C411" i="9"/>
  <c r="B411" i="9"/>
  <c r="A411" i="9"/>
  <c r="C410" i="9"/>
  <c r="B410" i="9"/>
  <c r="A410" i="9"/>
  <c r="C409" i="9"/>
  <c r="B409" i="9"/>
  <c r="A409" i="9"/>
  <c r="C408" i="9"/>
  <c r="B408" i="9"/>
  <c r="A408" i="9"/>
  <c r="C407" i="9"/>
  <c r="B407" i="9"/>
  <c r="A407" i="9"/>
  <c r="C406" i="9"/>
  <c r="B406" i="9"/>
  <c r="A406" i="9"/>
  <c r="C405" i="9"/>
  <c r="B405" i="9"/>
  <c r="A405" i="9"/>
  <c r="C404" i="9"/>
  <c r="B404" i="9"/>
  <c r="A404" i="9"/>
  <c r="C403" i="9"/>
  <c r="B403" i="9"/>
  <c r="A403" i="9"/>
  <c r="C402" i="9"/>
  <c r="B402" i="9"/>
  <c r="A402" i="9"/>
  <c r="C401" i="9"/>
  <c r="B401" i="9"/>
  <c r="A401" i="9"/>
  <c r="C400" i="9"/>
  <c r="B400" i="9"/>
  <c r="A400" i="9"/>
  <c r="C399" i="9"/>
  <c r="B399" i="9"/>
  <c r="A399" i="9"/>
  <c r="C398" i="9"/>
  <c r="B398" i="9"/>
  <c r="A398" i="9"/>
  <c r="C397" i="9"/>
  <c r="B397" i="9"/>
  <c r="A397" i="9"/>
  <c r="C396" i="9"/>
  <c r="B396" i="9"/>
  <c r="A396" i="9"/>
  <c r="C395" i="9"/>
  <c r="B395" i="9"/>
  <c r="A395" i="9"/>
  <c r="C394" i="9"/>
  <c r="B394" i="9"/>
  <c r="A394" i="9"/>
  <c r="C393" i="9"/>
  <c r="B393" i="9"/>
  <c r="A393" i="9"/>
  <c r="C392" i="9"/>
  <c r="B392" i="9"/>
  <c r="A392" i="9"/>
  <c r="C391" i="9"/>
  <c r="B391" i="9"/>
  <c r="A391" i="9"/>
  <c r="C390" i="9"/>
  <c r="B390" i="9"/>
  <c r="A390" i="9"/>
  <c r="C389" i="9"/>
  <c r="B389" i="9"/>
  <c r="A389" i="9"/>
  <c r="C388" i="9"/>
  <c r="B388" i="9"/>
  <c r="A388" i="9"/>
  <c r="C387" i="9"/>
  <c r="B387" i="9"/>
  <c r="A387" i="9"/>
  <c r="C386" i="9"/>
  <c r="B386" i="9"/>
  <c r="A386" i="9"/>
  <c r="C385" i="9"/>
  <c r="B385" i="9"/>
  <c r="A385" i="9"/>
  <c r="C384" i="9"/>
  <c r="B384" i="9"/>
  <c r="A384" i="9"/>
  <c r="C383" i="9"/>
  <c r="B383" i="9"/>
  <c r="A383" i="9"/>
  <c r="C382" i="9"/>
  <c r="B382" i="9"/>
  <c r="A382" i="9"/>
  <c r="C381" i="9"/>
  <c r="B381" i="9"/>
  <c r="A381" i="9"/>
  <c r="C380" i="9"/>
  <c r="B380" i="9"/>
  <c r="A380" i="9"/>
  <c r="C379" i="9"/>
  <c r="B379" i="9"/>
  <c r="A379" i="9"/>
  <c r="C378" i="9"/>
  <c r="B378" i="9"/>
  <c r="A378" i="9"/>
  <c r="C377" i="9"/>
  <c r="B377" i="9"/>
  <c r="A377" i="9"/>
  <c r="C376" i="9"/>
  <c r="B376" i="9"/>
  <c r="A376" i="9"/>
  <c r="C375" i="9"/>
  <c r="B375" i="9"/>
  <c r="A375" i="9"/>
  <c r="C374" i="9"/>
  <c r="B374" i="9"/>
  <c r="A374" i="9"/>
  <c r="C373" i="9"/>
  <c r="B373" i="9"/>
  <c r="A373" i="9"/>
  <c r="C372" i="9"/>
  <c r="B372" i="9"/>
  <c r="A372" i="9"/>
  <c r="C371" i="9"/>
  <c r="B371" i="9"/>
  <c r="A371" i="9"/>
  <c r="C370" i="9"/>
  <c r="B370" i="9"/>
  <c r="A370" i="9"/>
  <c r="C369" i="9"/>
  <c r="B369" i="9"/>
  <c r="A369" i="9"/>
  <c r="C368" i="9"/>
  <c r="B368" i="9"/>
  <c r="A368" i="9"/>
  <c r="C367" i="9"/>
  <c r="B367" i="9"/>
  <c r="A367" i="9"/>
  <c r="C366" i="9"/>
  <c r="B366" i="9"/>
  <c r="A366" i="9"/>
  <c r="C365" i="9"/>
  <c r="B365" i="9"/>
  <c r="A365" i="9"/>
  <c r="C364" i="9"/>
  <c r="B364" i="9"/>
  <c r="A364" i="9"/>
  <c r="C363" i="9"/>
  <c r="B363" i="9"/>
  <c r="A363" i="9"/>
  <c r="C362" i="9"/>
  <c r="B362" i="9"/>
  <c r="A362" i="9"/>
  <c r="C361" i="9"/>
  <c r="B361" i="9"/>
  <c r="A361" i="9"/>
  <c r="C360" i="9"/>
  <c r="B360" i="9"/>
  <c r="A360" i="9"/>
  <c r="C359" i="9"/>
  <c r="B359" i="9"/>
  <c r="A359" i="9"/>
  <c r="C358" i="9"/>
  <c r="B358" i="9"/>
  <c r="A358" i="9"/>
  <c r="C357" i="9"/>
  <c r="B357" i="9"/>
  <c r="A357" i="9"/>
  <c r="C356" i="9"/>
  <c r="B356" i="9"/>
  <c r="A356" i="9"/>
  <c r="C355" i="9"/>
  <c r="B355" i="9"/>
  <c r="A355" i="9"/>
  <c r="C354" i="9"/>
  <c r="B354" i="9"/>
  <c r="A354" i="9"/>
  <c r="C353" i="9"/>
  <c r="B353" i="9"/>
  <c r="A353" i="9"/>
  <c r="C352" i="9"/>
  <c r="B352" i="9"/>
  <c r="A352" i="9"/>
  <c r="C351" i="9"/>
  <c r="B351" i="9"/>
  <c r="A351" i="9"/>
  <c r="C350" i="9"/>
  <c r="B350" i="9"/>
  <c r="A350" i="9"/>
  <c r="C349" i="9"/>
  <c r="B349" i="9"/>
  <c r="A349" i="9"/>
  <c r="C348" i="9"/>
  <c r="B348" i="9"/>
  <c r="A348" i="9"/>
  <c r="C347" i="9"/>
  <c r="B347" i="9"/>
  <c r="A347" i="9"/>
  <c r="C346" i="9"/>
  <c r="B346" i="9"/>
  <c r="A346" i="9"/>
  <c r="C345" i="9"/>
  <c r="B345" i="9"/>
  <c r="A345" i="9"/>
  <c r="C344" i="9"/>
  <c r="B344" i="9"/>
  <c r="A344" i="9"/>
  <c r="C343" i="9"/>
  <c r="B343" i="9"/>
  <c r="A343" i="9"/>
  <c r="C342" i="9"/>
  <c r="B342" i="9"/>
  <c r="A342" i="9"/>
  <c r="C341" i="9"/>
  <c r="B341" i="9"/>
  <c r="A341" i="9"/>
  <c r="C340" i="9"/>
  <c r="B340" i="9"/>
  <c r="A340" i="9"/>
  <c r="C339" i="9"/>
  <c r="B339" i="9"/>
  <c r="A339" i="9"/>
  <c r="C338" i="9"/>
  <c r="B338" i="9"/>
  <c r="A338" i="9"/>
  <c r="C337" i="9"/>
  <c r="B337" i="9"/>
  <c r="A337" i="9"/>
  <c r="C336" i="9"/>
  <c r="B336" i="9"/>
  <c r="A336" i="9"/>
  <c r="C335" i="9"/>
  <c r="B335" i="9"/>
  <c r="A335" i="9"/>
  <c r="C334" i="9"/>
  <c r="B334" i="9"/>
  <c r="A334" i="9"/>
  <c r="C333" i="9"/>
  <c r="B333" i="9"/>
  <c r="A333" i="9"/>
  <c r="C332" i="9"/>
  <c r="B332" i="9"/>
  <c r="A332" i="9"/>
  <c r="C331" i="9"/>
  <c r="B331" i="9"/>
  <c r="A331" i="9"/>
  <c r="C330" i="9"/>
  <c r="B330" i="9"/>
  <c r="A330" i="9"/>
  <c r="C329" i="9"/>
  <c r="B329" i="9"/>
  <c r="A329" i="9"/>
  <c r="C328" i="9"/>
  <c r="B328" i="9"/>
  <c r="A328" i="9"/>
  <c r="C327" i="9"/>
  <c r="B327" i="9"/>
  <c r="A327" i="9"/>
  <c r="C326" i="9"/>
  <c r="B326" i="9"/>
  <c r="A326" i="9"/>
  <c r="C325" i="9"/>
  <c r="B325" i="9"/>
  <c r="A325" i="9"/>
  <c r="C324" i="9"/>
  <c r="B324" i="9"/>
  <c r="A324" i="9"/>
  <c r="C323" i="9"/>
  <c r="B323" i="9"/>
  <c r="A323" i="9"/>
  <c r="C322" i="9"/>
  <c r="B322" i="9"/>
  <c r="A322" i="9"/>
  <c r="C321" i="9"/>
  <c r="B321" i="9"/>
  <c r="A321" i="9"/>
  <c r="C320" i="9"/>
  <c r="B320" i="9"/>
  <c r="A320" i="9"/>
  <c r="C319" i="9"/>
  <c r="B319" i="9"/>
  <c r="A319" i="9"/>
  <c r="C318" i="9"/>
  <c r="B318" i="9"/>
  <c r="A318" i="9"/>
  <c r="C317" i="9"/>
  <c r="B317" i="9"/>
  <c r="A317" i="9"/>
  <c r="C316" i="9"/>
  <c r="B316" i="9"/>
  <c r="A316" i="9"/>
  <c r="C315" i="9"/>
  <c r="B315" i="9"/>
  <c r="A315" i="9"/>
  <c r="C314" i="9"/>
  <c r="B314" i="9"/>
  <c r="A314" i="9"/>
  <c r="C313" i="9"/>
  <c r="B313" i="9"/>
  <c r="A313" i="9"/>
  <c r="C312" i="9"/>
  <c r="B312" i="9"/>
  <c r="A312" i="9"/>
  <c r="C311" i="9"/>
  <c r="B311" i="9"/>
  <c r="A311" i="9"/>
  <c r="C310" i="9"/>
  <c r="B310" i="9"/>
  <c r="A310" i="9"/>
  <c r="C309" i="9"/>
  <c r="B309" i="9"/>
  <c r="A309" i="9"/>
  <c r="C308" i="9"/>
  <c r="B308" i="9"/>
  <c r="A308" i="9"/>
  <c r="C307" i="9"/>
  <c r="B307" i="9"/>
  <c r="A307" i="9"/>
  <c r="C306" i="9"/>
  <c r="B306" i="9"/>
  <c r="A306" i="9"/>
  <c r="C305" i="9"/>
  <c r="B305" i="9"/>
  <c r="A305" i="9"/>
  <c r="C304" i="9"/>
  <c r="B304" i="9"/>
  <c r="A304" i="9"/>
  <c r="C303" i="9"/>
  <c r="B303" i="9"/>
  <c r="A303" i="9"/>
  <c r="C301" i="9"/>
  <c r="B301" i="9"/>
  <c r="A301" i="9"/>
  <c r="C300" i="9"/>
  <c r="B300" i="9"/>
  <c r="A300" i="9"/>
  <c r="C299" i="9"/>
  <c r="B299" i="9"/>
  <c r="A299" i="9"/>
  <c r="C298" i="9"/>
  <c r="B298" i="9"/>
  <c r="A298" i="9"/>
  <c r="C297" i="9"/>
  <c r="B297" i="9"/>
  <c r="A297" i="9"/>
  <c r="C296" i="9"/>
  <c r="B296" i="9"/>
  <c r="A296" i="9"/>
  <c r="C295" i="9"/>
  <c r="B295" i="9"/>
  <c r="A295" i="9"/>
  <c r="C294" i="9"/>
  <c r="B294" i="9"/>
  <c r="A294" i="9"/>
  <c r="C293" i="9"/>
  <c r="B293" i="9"/>
  <c r="A293" i="9"/>
  <c r="C292" i="9"/>
  <c r="B292" i="9"/>
  <c r="A292" i="9"/>
  <c r="C291" i="9"/>
  <c r="B291" i="9"/>
  <c r="A291" i="9"/>
  <c r="C290" i="9"/>
  <c r="B290" i="9"/>
  <c r="A290" i="9"/>
  <c r="C289" i="9"/>
  <c r="B289" i="9"/>
  <c r="A289" i="9"/>
  <c r="C288" i="9"/>
  <c r="B288" i="9"/>
  <c r="A288" i="9"/>
  <c r="C287" i="9"/>
  <c r="B287" i="9"/>
  <c r="A287" i="9"/>
  <c r="C286" i="9"/>
  <c r="B286" i="9"/>
  <c r="A286" i="9"/>
  <c r="C285" i="9"/>
  <c r="B285" i="9"/>
  <c r="A285" i="9"/>
  <c r="C284" i="9"/>
  <c r="B284" i="9"/>
  <c r="A284" i="9"/>
  <c r="C283" i="9"/>
  <c r="B283" i="9"/>
  <c r="A283" i="9"/>
  <c r="C282" i="9"/>
  <c r="B282" i="9"/>
  <c r="A282" i="9"/>
  <c r="C281" i="9"/>
  <c r="B281" i="9"/>
  <c r="A281" i="9"/>
  <c r="C280" i="9"/>
  <c r="B280" i="9"/>
  <c r="A280" i="9"/>
  <c r="C279" i="9"/>
  <c r="B279" i="9"/>
  <c r="A279" i="9"/>
  <c r="C278" i="9"/>
  <c r="B278" i="9"/>
  <c r="A278" i="9"/>
  <c r="C277" i="9"/>
  <c r="B277" i="9"/>
  <c r="A277" i="9"/>
  <c r="C276" i="9"/>
  <c r="B276" i="9"/>
  <c r="A276" i="9"/>
  <c r="C275" i="9"/>
  <c r="B275" i="9"/>
  <c r="A275" i="9"/>
  <c r="C274" i="9"/>
  <c r="B274" i="9"/>
  <c r="A274" i="9"/>
  <c r="C273" i="9"/>
  <c r="B273" i="9"/>
  <c r="A273" i="9"/>
  <c r="C272" i="9"/>
  <c r="B272" i="9"/>
  <c r="A272" i="9"/>
  <c r="C271" i="9"/>
  <c r="B271" i="9"/>
  <c r="A271" i="9"/>
  <c r="C270" i="9"/>
  <c r="B270" i="9"/>
  <c r="A270" i="9"/>
  <c r="C269" i="9"/>
  <c r="B269" i="9"/>
  <c r="A269" i="9"/>
  <c r="C268" i="9"/>
  <c r="B268" i="9"/>
  <c r="A268" i="9"/>
  <c r="C267" i="9"/>
  <c r="B267" i="9"/>
  <c r="A267" i="9"/>
  <c r="C266" i="9"/>
  <c r="B266" i="9"/>
  <c r="A266" i="9"/>
  <c r="C265" i="9"/>
  <c r="B265" i="9"/>
  <c r="A265" i="9"/>
  <c r="C264" i="9"/>
  <c r="B264" i="9"/>
  <c r="A264" i="9"/>
  <c r="C263" i="9"/>
  <c r="B263" i="9"/>
  <c r="A263" i="9"/>
  <c r="C262" i="9"/>
  <c r="B262" i="9"/>
  <c r="A262" i="9"/>
  <c r="C261" i="9"/>
  <c r="B261" i="9"/>
  <c r="A261" i="9"/>
  <c r="C260" i="9"/>
  <c r="B260" i="9"/>
  <c r="A260" i="9"/>
  <c r="C259" i="9"/>
  <c r="B259" i="9"/>
  <c r="A259" i="9"/>
  <c r="C258" i="9"/>
  <c r="B258" i="9"/>
  <c r="A258" i="9"/>
  <c r="C257" i="9"/>
  <c r="B257" i="9"/>
  <c r="A257" i="9"/>
  <c r="C256" i="9"/>
  <c r="B256" i="9"/>
  <c r="A256" i="9"/>
  <c r="C255" i="9"/>
  <c r="B255" i="9"/>
  <c r="A255" i="9"/>
  <c r="C254" i="9"/>
  <c r="B254" i="9"/>
  <c r="A254" i="9"/>
  <c r="C253" i="9"/>
  <c r="B253" i="9"/>
  <c r="A253" i="9"/>
  <c r="C252" i="9"/>
  <c r="B252" i="9"/>
  <c r="A252" i="9"/>
  <c r="C251" i="9"/>
  <c r="B251" i="9"/>
  <c r="A251" i="9"/>
  <c r="C250" i="9"/>
  <c r="B250" i="9"/>
  <c r="A250" i="9"/>
  <c r="C249" i="9"/>
  <c r="B249" i="9"/>
  <c r="A249" i="9"/>
  <c r="C248" i="9"/>
  <c r="B248" i="9"/>
  <c r="A248" i="9"/>
  <c r="C247" i="9"/>
  <c r="B247" i="9"/>
  <c r="A247" i="9"/>
  <c r="C246" i="9"/>
  <c r="B246" i="9"/>
  <c r="A246" i="9"/>
  <c r="C245" i="9"/>
  <c r="B245" i="9"/>
  <c r="A245" i="9"/>
  <c r="C244" i="9"/>
  <c r="B244" i="9"/>
  <c r="A244" i="9"/>
  <c r="C243" i="9"/>
  <c r="B243" i="9"/>
  <c r="A243" i="9"/>
  <c r="C242" i="9"/>
  <c r="B242" i="9"/>
  <c r="A242" i="9"/>
  <c r="C241" i="9"/>
  <c r="B241" i="9"/>
  <c r="A241" i="9"/>
  <c r="C240" i="9"/>
  <c r="B240" i="9"/>
  <c r="A240" i="9"/>
  <c r="C239" i="9"/>
  <c r="B239" i="9"/>
  <c r="A239" i="9"/>
  <c r="C238" i="9"/>
  <c r="B238" i="9"/>
  <c r="A238" i="9"/>
  <c r="C237" i="9"/>
  <c r="B237" i="9"/>
  <c r="A237" i="9"/>
  <c r="C236" i="9"/>
  <c r="B236" i="9"/>
  <c r="A236" i="9"/>
  <c r="C235" i="9"/>
  <c r="B235" i="9"/>
  <c r="A235" i="9"/>
  <c r="C234" i="9"/>
  <c r="B234" i="9"/>
  <c r="A234" i="9"/>
  <c r="C233" i="9"/>
  <c r="B233" i="9"/>
  <c r="A233" i="9"/>
  <c r="C232" i="9"/>
  <c r="B232" i="9"/>
  <c r="A232" i="9"/>
  <c r="C231" i="9"/>
  <c r="B231" i="9"/>
  <c r="A231" i="9"/>
  <c r="C230" i="9"/>
  <c r="B230" i="9"/>
  <c r="A230" i="9"/>
  <c r="C229" i="9"/>
  <c r="B229" i="9"/>
  <c r="A229" i="9"/>
  <c r="C228" i="9"/>
  <c r="B228" i="9"/>
  <c r="A228" i="9"/>
  <c r="C227" i="9"/>
  <c r="B227" i="9"/>
  <c r="A227" i="9"/>
  <c r="C226" i="9"/>
  <c r="B226" i="9"/>
  <c r="A226" i="9"/>
  <c r="C225" i="9"/>
  <c r="B225" i="9"/>
  <c r="A225" i="9"/>
  <c r="C224" i="9"/>
  <c r="B224" i="9"/>
  <c r="A224" i="9"/>
  <c r="C223" i="9"/>
  <c r="B223" i="9"/>
  <c r="A223" i="9"/>
  <c r="C222" i="9"/>
  <c r="B222" i="9"/>
  <c r="A222" i="9"/>
  <c r="C221" i="9"/>
  <c r="B221" i="9"/>
  <c r="A221" i="9"/>
  <c r="C220" i="9"/>
  <c r="B220" i="9"/>
  <c r="A220" i="9"/>
  <c r="C219" i="9"/>
  <c r="B219" i="9"/>
  <c r="A219" i="9"/>
  <c r="C218" i="9"/>
  <c r="B218" i="9"/>
  <c r="A218" i="9"/>
  <c r="C217" i="9"/>
  <c r="B217" i="9"/>
  <c r="A217" i="9"/>
  <c r="C216" i="9"/>
  <c r="B216" i="9"/>
  <c r="A216" i="9"/>
  <c r="C215" i="9"/>
  <c r="B215" i="9"/>
  <c r="A215" i="9"/>
  <c r="C214" i="9"/>
  <c r="B214" i="9"/>
  <c r="A214" i="9"/>
  <c r="C213" i="9"/>
  <c r="B213" i="9"/>
  <c r="A213" i="9"/>
  <c r="C212" i="9"/>
  <c r="B212" i="9"/>
  <c r="A212" i="9"/>
  <c r="C211" i="9"/>
  <c r="B211" i="9"/>
  <c r="A211" i="9"/>
  <c r="C210" i="9"/>
  <c r="B210" i="9"/>
  <c r="A210" i="9"/>
  <c r="C209" i="9"/>
  <c r="B209" i="9"/>
  <c r="A209" i="9"/>
  <c r="C208" i="9"/>
  <c r="B208" i="9"/>
  <c r="A208" i="9"/>
  <c r="C207" i="9"/>
  <c r="B207" i="9"/>
  <c r="A207" i="9"/>
  <c r="C206" i="9"/>
  <c r="B206" i="9"/>
  <c r="A206" i="9"/>
  <c r="C205" i="9"/>
  <c r="B205" i="9"/>
  <c r="A205" i="9"/>
  <c r="C204" i="9"/>
  <c r="B204" i="9"/>
  <c r="A204" i="9"/>
  <c r="C203" i="9"/>
  <c r="B203" i="9"/>
  <c r="A203" i="9"/>
  <c r="C202" i="9"/>
  <c r="B202" i="9"/>
  <c r="A202" i="9"/>
  <c r="C201" i="9"/>
  <c r="B201" i="9"/>
  <c r="A201" i="9"/>
  <c r="C200" i="9"/>
  <c r="B200" i="9"/>
  <c r="A200" i="9"/>
  <c r="C199" i="9"/>
  <c r="B199" i="9"/>
  <c r="A199" i="9"/>
  <c r="C198" i="9"/>
  <c r="B198" i="9"/>
  <c r="A198" i="9"/>
  <c r="C197" i="9"/>
  <c r="B197" i="9"/>
  <c r="A197" i="9"/>
  <c r="C196" i="9"/>
  <c r="B196" i="9"/>
  <c r="A196" i="9"/>
  <c r="C195" i="9"/>
  <c r="B195" i="9"/>
  <c r="A195" i="9"/>
  <c r="C194" i="9"/>
  <c r="B194" i="9"/>
  <c r="A194" i="9"/>
  <c r="C193" i="9"/>
  <c r="B193" i="9"/>
  <c r="A193" i="9"/>
  <c r="C192" i="9"/>
  <c r="B192" i="9"/>
  <c r="A192" i="9"/>
  <c r="C191" i="9"/>
  <c r="B191" i="9"/>
  <c r="A191" i="9"/>
  <c r="C190" i="9"/>
  <c r="B190" i="9"/>
  <c r="A190" i="9"/>
  <c r="C189" i="9"/>
  <c r="B189" i="9"/>
  <c r="A189" i="9"/>
  <c r="C188" i="9"/>
  <c r="B188" i="9"/>
  <c r="A188" i="9"/>
  <c r="C187" i="9"/>
  <c r="B187" i="9"/>
  <c r="A187" i="9"/>
  <c r="C186" i="9"/>
  <c r="B186" i="9"/>
  <c r="A186" i="9"/>
  <c r="C185" i="9"/>
  <c r="B185" i="9"/>
  <c r="A185" i="9"/>
  <c r="C184" i="9"/>
  <c r="B184" i="9"/>
  <c r="A184" i="9"/>
  <c r="C183" i="9"/>
  <c r="B183" i="9"/>
  <c r="A183" i="9"/>
  <c r="C182" i="9"/>
  <c r="B182" i="9"/>
  <c r="A182" i="9"/>
  <c r="C181" i="9"/>
  <c r="B181" i="9"/>
  <c r="A181" i="9"/>
  <c r="C180" i="9"/>
  <c r="B180" i="9"/>
  <c r="A180" i="9"/>
  <c r="C179" i="9"/>
  <c r="B179" i="9"/>
  <c r="A179" i="9"/>
  <c r="C178" i="9"/>
  <c r="B178" i="9"/>
  <c r="A178" i="9"/>
  <c r="C177" i="9"/>
  <c r="B177" i="9"/>
  <c r="A177" i="9"/>
  <c r="C176" i="9"/>
  <c r="B176" i="9"/>
  <c r="A176" i="9"/>
  <c r="C175" i="9"/>
  <c r="B175" i="9"/>
  <c r="A175" i="9"/>
  <c r="C174" i="9"/>
  <c r="B174" i="9"/>
  <c r="A174" i="9"/>
  <c r="C173" i="9"/>
  <c r="B173" i="9"/>
  <c r="A173" i="9"/>
  <c r="C172" i="9"/>
  <c r="B172" i="9"/>
  <c r="A172" i="9"/>
  <c r="C171" i="9"/>
  <c r="B171" i="9"/>
  <c r="A171" i="9"/>
  <c r="C170" i="9"/>
  <c r="B170" i="9"/>
  <c r="A170" i="9"/>
  <c r="C169" i="9"/>
  <c r="B169" i="9"/>
  <c r="A169" i="9"/>
  <c r="C168" i="9"/>
  <c r="B168" i="9"/>
  <c r="A168" i="9"/>
  <c r="C167" i="9"/>
  <c r="B167" i="9"/>
  <c r="A167" i="9"/>
  <c r="C166" i="9"/>
  <c r="B166" i="9"/>
  <c r="A166" i="9"/>
  <c r="C165" i="9"/>
  <c r="B165" i="9"/>
  <c r="A165" i="9"/>
  <c r="C164" i="9"/>
  <c r="B164" i="9"/>
  <c r="A164" i="9"/>
  <c r="C163" i="9"/>
  <c r="B163" i="9"/>
  <c r="A163" i="9"/>
  <c r="C162" i="9"/>
  <c r="B162" i="9"/>
  <c r="A162" i="9"/>
  <c r="C161" i="9"/>
  <c r="B161" i="9"/>
  <c r="A161" i="9"/>
  <c r="C160" i="9"/>
  <c r="B160" i="9"/>
  <c r="A160" i="9"/>
  <c r="C159" i="9"/>
  <c r="B159" i="9"/>
  <c r="A159" i="9"/>
  <c r="C158" i="9"/>
  <c r="B158" i="9"/>
  <c r="A158" i="9"/>
  <c r="C157" i="9"/>
  <c r="B157" i="9"/>
  <c r="A157" i="9"/>
  <c r="C156" i="9"/>
  <c r="B156" i="9"/>
  <c r="A156" i="9"/>
  <c r="C155" i="9"/>
  <c r="B155" i="9"/>
  <c r="A155" i="9"/>
  <c r="C154" i="9"/>
  <c r="B154" i="9"/>
  <c r="A154" i="9"/>
  <c r="C153" i="9"/>
  <c r="B153" i="9"/>
  <c r="A153" i="9"/>
  <c r="C152" i="9"/>
  <c r="B152" i="9"/>
  <c r="A152" i="9"/>
  <c r="C151" i="9"/>
  <c r="B151" i="9"/>
  <c r="A151" i="9"/>
  <c r="C150" i="9"/>
  <c r="B150" i="9"/>
  <c r="A150" i="9"/>
  <c r="C149" i="9"/>
  <c r="B149" i="9"/>
  <c r="A149" i="9"/>
  <c r="C148" i="9"/>
  <c r="B148" i="9"/>
  <c r="A148" i="9"/>
  <c r="C147" i="9"/>
  <c r="B147" i="9"/>
  <c r="A147" i="9"/>
  <c r="C146" i="9"/>
  <c r="B146" i="9"/>
  <c r="A146" i="9"/>
  <c r="C145" i="9"/>
  <c r="B145" i="9"/>
  <c r="A145" i="9"/>
  <c r="C144" i="9"/>
  <c r="B144" i="9"/>
  <c r="A144" i="9"/>
  <c r="C143" i="9"/>
  <c r="B143" i="9"/>
  <c r="A143" i="9"/>
  <c r="C142" i="9"/>
  <c r="B142" i="9"/>
  <c r="A142" i="9"/>
  <c r="C141" i="9"/>
  <c r="B141" i="9"/>
  <c r="A141" i="9"/>
  <c r="C140" i="9"/>
  <c r="B140" i="9"/>
  <c r="A140" i="9"/>
  <c r="C139" i="9"/>
  <c r="B139" i="9"/>
  <c r="A139" i="9"/>
  <c r="C138" i="9"/>
  <c r="B138" i="9"/>
  <c r="A138" i="9"/>
  <c r="C137" i="9"/>
  <c r="B137" i="9"/>
  <c r="A137" i="9"/>
  <c r="C136" i="9"/>
  <c r="B136" i="9"/>
  <c r="A136" i="9"/>
  <c r="C135" i="9"/>
  <c r="B135" i="9"/>
  <c r="A135" i="9"/>
  <c r="C134" i="9"/>
  <c r="B134" i="9"/>
  <c r="A134" i="9"/>
  <c r="C133" i="9"/>
  <c r="B133" i="9"/>
  <c r="A133" i="9"/>
  <c r="C132" i="9"/>
  <c r="B132" i="9"/>
  <c r="A132" i="9"/>
  <c r="C131" i="9"/>
  <c r="B131" i="9"/>
  <c r="A131" i="9"/>
  <c r="C130" i="9"/>
  <c r="B130" i="9"/>
  <c r="A130" i="9"/>
  <c r="C129" i="9"/>
  <c r="B129" i="9"/>
  <c r="A129" i="9"/>
  <c r="C128" i="9"/>
  <c r="B128" i="9"/>
  <c r="A128" i="9"/>
  <c r="C127" i="9"/>
  <c r="B127" i="9"/>
  <c r="A127" i="9"/>
  <c r="C126" i="9"/>
  <c r="B126" i="9"/>
  <c r="A126" i="9"/>
  <c r="C125" i="9"/>
  <c r="B125" i="9"/>
  <c r="A125" i="9"/>
  <c r="C124" i="9"/>
  <c r="B124" i="9"/>
  <c r="A124" i="9"/>
  <c r="C123" i="9"/>
  <c r="B123" i="9"/>
  <c r="A123" i="9"/>
  <c r="C122" i="9"/>
  <c r="B122" i="9"/>
  <c r="A122" i="9"/>
  <c r="C121" i="9"/>
  <c r="B121" i="9"/>
  <c r="A121" i="9"/>
  <c r="C120" i="9"/>
  <c r="B120" i="9"/>
  <c r="A120" i="9"/>
  <c r="C119" i="9"/>
  <c r="B119" i="9"/>
  <c r="A119" i="9"/>
  <c r="C118" i="9"/>
  <c r="B118" i="9"/>
  <c r="A118" i="9"/>
  <c r="C117" i="9"/>
  <c r="B117" i="9"/>
  <c r="A117" i="9"/>
  <c r="C116" i="9"/>
  <c r="B116" i="9"/>
  <c r="A116" i="9"/>
  <c r="C115" i="9"/>
  <c r="B115" i="9"/>
  <c r="A115" i="9"/>
  <c r="C114" i="9"/>
  <c r="B114" i="9"/>
  <c r="A114" i="9"/>
  <c r="C113" i="9"/>
  <c r="B113" i="9"/>
  <c r="A113" i="9"/>
  <c r="C112" i="9"/>
  <c r="B112" i="9"/>
  <c r="A112" i="9"/>
  <c r="C111" i="9"/>
  <c r="B111" i="9"/>
  <c r="A111" i="9"/>
  <c r="C110" i="9"/>
  <c r="B110" i="9"/>
  <c r="A110" i="9"/>
  <c r="C109" i="9"/>
  <c r="B109" i="9"/>
  <c r="A109" i="9"/>
  <c r="C108" i="9"/>
  <c r="B108" i="9"/>
  <c r="A108" i="9"/>
  <c r="C107" i="9"/>
  <c r="B107" i="9"/>
  <c r="A107" i="9"/>
  <c r="C106" i="9"/>
  <c r="B106" i="9"/>
  <c r="A106" i="9"/>
  <c r="C105" i="9"/>
  <c r="B105" i="9"/>
  <c r="A105" i="9"/>
  <c r="C104" i="9"/>
  <c r="B104" i="9"/>
  <c r="A104" i="9"/>
  <c r="C103" i="9"/>
  <c r="B103" i="9"/>
  <c r="A103" i="9"/>
  <c r="C102" i="9"/>
  <c r="B102" i="9"/>
  <c r="A102" i="9"/>
  <c r="C101" i="9"/>
  <c r="B101" i="9"/>
  <c r="A101" i="9"/>
  <c r="C100" i="9"/>
  <c r="B100" i="9"/>
  <c r="A100" i="9"/>
  <c r="C99" i="9"/>
  <c r="B99" i="9"/>
  <c r="A99" i="9"/>
  <c r="C98" i="9"/>
  <c r="B98" i="9"/>
  <c r="A98" i="9"/>
  <c r="C97" i="9"/>
  <c r="B97" i="9"/>
  <c r="A97" i="9"/>
  <c r="C96" i="9"/>
  <c r="B96" i="9"/>
  <c r="A96" i="9"/>
  <c r="C95" i="9"/>
  <c r="B95" i="9"/>
  <c r="A95" i="9"/>
  <c r="C94" i="9"/>
  <c r="B94" i="9"/>
  <c r="A94" i="9"/>
  <c r="C93" i="9"/>
  <c r="B93" i="9"/>
  <c r="A93" i="9"/>
  <c r="C92" i="9"/>
  <c r="B92" i="9"/>
  <c r="A92" i="9"/>
  <c r="C91" i="9"/>
  <c r="B91" i="9"/>
  <c r="A91" i="9"/>
  <c r="C90" i="9"/>
  <c r="B90" i="9"/>
  <c r="A90" i="9"/>
  <c r="C89" i="9"/>
  <c r="B89" i="9"/>
  <c r="A89" i="9"/>
  <c r="C88" i="9"/>
  <c r="B88" i="9"/>
  <c r="A88" i="9"/>
  <c r="C87" i="9"/>
  <c r="B87" i="9"/>
  <c r="A87" i="9"/>
  <c r="C86" i="9"/>
  <c r="B86" i="9"/>
  <c r="A86" i="9"/>
  <c r="C85" i="9"/>
  <c r="B85" i="9"/>
  <c r="A85" i="9"/>
  <c r="C84" i="9"/>
  <c r="B84" i="9"/>
  <c r="A84" i="9"/>
  <c r="C83" i="9"/>
  <c r="B83" i="9"/>
  <c r="A83" i="9"/>
  <c r="C82" i="9"/>
  <c r="B82" i="9"/>
  <c r="A82" i="9"/>
  <c r="C81" i="9"/>
  <c r="B81" i="9"/>
  <c r="A81" i="9"/>
  <c r="C80" i="9"/>
  <c r="B80" i="9"/>
  <c r="A80" i="9"/>
  <c r="C79" i="9"/>
  <c r="B79" i="9"/>
  <c r="A79" i="9"/>
  <c r="C78" i="9"/>
  <c r="B78" i="9"/>
  <c r="A78" i="9"/>
  <c r="C77" i="9"/>
  <c r="B77" i="9"/>
  <c r="A77" i="9"/>
  <c r="C76" i="9"/>
  <c r="B76" i="9"/>
  <c r="A76" i="9"/>
  <c r="C75" i="9"/>
  <c r="B75" i="9"/>
  <c r="A75" i="9"/>
  <c r="C74" i="9"/>
  <c r="B74" i="9"/>
  <c r="A74" i="9"/>
  <c r="C73" i="9"/>
  <c r="B73" i="9"/>
  <c r="A73" i="9"/>
  <c r="C72" i="9"/>
  <c r="B72" i="9"/>
  <c r="A72" i="9"/>
  <c r="C71" i="9"/>
  <c r="B71" i="9"/>
  <c r="A71" i="9"/>
  <c r="C70" i="9"/>
  <c r="B70" i="9"/>
  <c r="A70" i="9"/>
  <c r="C69" i="9"/>
  <c r="B69" i="9"/>
  <c r="A69" i="9"/>
  <c r="C68" i="9"/>
  <c r="B68" i="9"/>
  <c r="A68" i="9"/>
  <c r="C67" i="9"/>
  <c r="B67" i="9"/>
  <c r="A67" i="9"/>
  <c r="C66" i="9"/>
  <c r="B66" i="9"/>
  <c r="A66" i="9"/>
  <c r="C65" i="9"/>
  <c r="B65" i="9"/>
  <c r="A65" i="9"/>
  <c r="C64" i="9"/>
  <c r="B64" i="9"/>
  <c r="A64" i="9"/>
  <c r="C63" i="9"/>
  <c r="B63" i="9"/>
  <c r="A63" i="9"/>
  <c r="C62" i="9"/>
  <c r="B62" i="9"/>
  <c r="A62" i="9"/>
  <c r="C61" i="9"/>
  <c r="B61" i="9"/>
  <c r="A61" i="9"/>
  <c r="C60" i="9"/>
  <c r="B60" i="9"/>
  <c r="A60" i="9"/>
  <c r="C59" i="9"/>
  <c r="B59" i="9"/>
  <c r="A59" i="9"/>
  <c r="C58" i="9"/>
  <c r="B58" i="9"/>
  <c r="A58" i="9"/>
  <c r="C57" i="9"/>
  <c r="B57" i="9"/>
  <c r="A57" i="9"/>
  <c r="C56" i="9"/>
  <c r="B56" i="9"/>
  <c r="A56" i="9"/>
  <c r="C55" i="9"/>
  <c r="B55" i="9"/>
  <c r="A55" i="9"/>
  <c r="C54" i="9"/>
  <c r="B54" i="9"/>
  <c r="A54" i="9"/>
  <c r="C53" i="9"/>
  <c r="B53" i="9"/>
  <c r="A53" i="9"/>
  <c r="C52" i="9"/>
  <c r="B52" i="9"/>
  <c r="A52" i="9"/>
  <c r="C51" i="9"/>
  <c r="B51" i="9"/>
  <c r="A51" i="9"/>
  <c r="C50" i="9"/>
  <c r="B50" i="9"/>
  <c r="A50" i="9"/>
  <c r="C49" i="9"/>
  <c r="B49" i="9"/>
  <c r="A49" i="9"/>
  <c r="C48" i="9"/>
  <c r="B48" i="9"/>
  <c r="A48" i="9"/>
  <c r="C47" i="9"/>
  <c r="B47" i="9"/>
  <c r="A47" i="9"/>
  <c r="C46" i="9"/>
  <c r="B46" i="9"/>
  <c r="A46" i="9"/>
  <c r="C45" i="9"/>
  <c r="B45" i="9"/>
  <c r="A45" i="9"/>
  <c r="C44" i="9"/>
  <c r="B44" i="9"/>
  <c r="A44" i="9"/>
  <c r="C43" i="9"/>
  <c r="B43" i="9"/>
  <c r="A43" i="9"/>
  <c r="C42" i="9"/>
  <c r="B42" i="9"/>
  <c r="A42" i="9"/>
  <c r="C41" i="9"/>
  <c r="B41" i="9"/>
  <c r="A41" i="9"/>
  <c r="C40" i="9"/>
  <c r="B40" i="9"/>
  <c r="A40" i="9"/>
  <c r="C39" i="9"/>
  <c r="B39" i="9"/>
  <c r="A39" i="9"/>
  <c r="C38" i="9"/>
  <c r="B38" i="9"/>
  <c r="A38" i="9"/>
  <c r="C37" i="9"/>
  <c r="B37" i="9"/>
  <c r="A37" i="9"/>
  <c r="C36" i="9"/>
  <c r="B36" i="9"/>
  <c r="A36" i="9"/>
  <c r="C35" i="9"/>
  <c r="B35" i="9"/>
  <c r="A35" i="9"/>
  <c r="C34" i="9"/>
  <c r="B34" i="9"/>
  <c r="A34" i="9"/>
  <c r="C33" i="9"/>
  <c r="B33" i="9"/>
  <c r="A33" i="9"/>
  <c r="C32" i="9"/>
  <c r="B32" i="9"/>
  <c r="A32" i="9"/>
  <c r="C31" i="9"/>
  <c r="B31" i="9"/>
  <c r="A31" i="9"/>
  <c r="C30" i="9"/>
  <c r="B30" i="9"/>
  <c r="A30" i="9"/>
  <c r="C29" i="9"/>
  <c r="B29" i="9"/>
  <c r="A29" i="9"/>
  <c r="C28" i="9"/>
  <c r="B28" i="9"/>
  <c r="A28" i="9"/>
  <c r="C27" i="9"/>
  <c r="B27" i="9"/>
  <c r="A27" i="9"/>
  <c r="C26" i="9"/>
  <c r="B26" i="9"/>
  <c r="A26" i="9"/>
  <c r="C25" i="9"/>
  <c r="B25" i="9"/>
  <c r="A25" i="9"/>
  <c r="C24" i="9"/>
  <c r="B24" i="9"/>
  <c r="A24" i="9"/>
  <c r="C23" i="9"/>
  <c r="B23" i="9"/>
  <c r="A23" i="9"/>
  <c r="C22" i="9"/>
  <c r="B22" i="9"/>
  <c r="A22" i="9"/>
  <c r="C21" i="9"/>
  <c r="B21" i="9"/>
  <c r="A21" i="9"/>
  <c r="C20" i="9"/>
  <c r="B20" i="9"/>
  <c r="A20" i="9"/>
  <c r="C19" i="9"/>
  <c r="B19" i="9"/>
  <c r="A19" i="9"/>
  <c r="C18" i="9"/>
  <c r="B18" i="9"/>
  <c r="A18" i="9"/>
  <c r="C17" i="9"/>
  <c r="B17" i="9"/>
  <c r="A17" i="9"/>
  <c r="C16" i="9"/>
  <c r="B16" i="9"/>
  <c r="A16" i="9"/>
  <c r="C15" i="9"/>
  <c r="B15" i="9"/>
  <c r="A15" i="9"/>
  <c r="C14" i="9"/>
  <c r="B14" i="9"/>
  <c r="A14" i="9"/>
  <c r="C13" i="9"/>
  <c r="B13" i="9"/>
  <c r="A13" i="9"/>
  <c r="C12" i="9"/>
  <c r="B12" i="9"/>
  <c r="A12" i="9"/>
  <c r="C11" i="9"/>
  <c r="B11" i="9"/>
  <c r="A11" i="9"/>
  <c r="C10" i="9"/>
  <c r="B10" i="9"/>
  <c r="A10" i="9"/>
  <c r="C9" i="9"/>
  <c r="B9" i="9"/>
  <c r="A9" i="9"/>
  <c r="C8" i="9"/>
  <c r="B8" i="9"/>
  <c r="A8" i="9"/>
  <c r="C7" i="9"/>
  <c r="B7" i="9"/>
  <c r="A7" i="9"/>
  <c r="C6" i="9"/>
  <c r="B6" i="9"/>
  <c r="A6" i="9"/>
  <c r="C5" i="9"/>
  <c r="B5" i="9"/>
  <c r="A5" i="9"/>
  <c r="C4" i="9"/>
  <c r="B4" i="9"/>
  <c r="A4" i="9"/>
  <c r="C3" i="9"/>
  <c r="B3" i="9"/>
  <c r="A3" i="9"/>
  <c r="C2" i="9"/>
  <c r="B2" i="9"/>
  <c r="A2" i="9"/>
  <c r="C1564" i="8"/>
  <c r="C1563" i="8"/>
  <c r="B1563" i="8"/>
  <c r="A1563" i="8"/>
  <c r="C1562" i="8"/>
  <c r="B1562" i="8"/>
  <c r="A1562" i="8"/>
  <c r="C1561" i="8"/>
  <c r="B1561" i="8"/>
  <c r="A1561" i="8"/>
  <c r="C1560" i="8"/>
  <c r="B1560" i="8"/>
  <c r="A1560" i="8"/>
  <c r="C1559" i="8"/>
  <c r="B1559" i="8"/>
  <c r="A1559" i="8"/>
  <c r="C1558" i="8"/>
  <c r="B1558" i="8"/>
  <c r="A1558" i="8"/>
  <c r="C1557" i="8"/>
  <c r="B1557" i="8"/>
  <c r="A1557" i="8"/>
  <c r="C1556" i="8"/>
  <c r="B1556" i="8"/>
  <c r="A1556" i="8"/>
  <c r="C1555" i="8"/>
  <c r="B1555" i="8"/>
  <c r="A1555" i="8"/>
  <c r="C1554" i="8"/>
  <c r="B1554" i="8"/>
  <c r="A1554" i="8"/>
  <c r="C1553" i="8"/>
  <c r="B1553" i="8"/>
  <c r="A1553" i="8"/>
  <c r="C1552" i="8"/>
  <c r="B1552" i="8"/>
  <c r="A1552" i="8"/>
  <c r="C1551" i="8"/>
  <c r="B1551" i="8"/>
  <c r="A1551" i="8"/>
  <c r="C1550" i="8"/>
  <c r="B1550" i="8"/>
  <c r="A1550" i="8"/>
  <c r="C1549" i="8"/>
  <c r="B1549" i="8"/>
  <c r="A1549" i="8"/>
  <c r="C1548" i="8"/>
  <c r="B1548" i="8"/>
  <c r="A1548" i="8"/>
  <c r="C1547" i="8"/>
  <c r="B1547" i="8"/>
  <c r="A1547" i="8"/>
  <c r="C1546" i="8"/>
  <c r="B1546" i="8"/>
  <c r="A1546" i="8"/>
  <c r="C1545" i="8"/>
  <c r="B1545" i="8"/>
  <c r="A1545" i="8"/>
  <c r="C1544" i="8"/>
  <c r="B1544" i="8"/>
  <c r="A1544" i="8"/>
  <c r="C1543" i="8"/>
  <c r="B1543" i="8"/>
  <c r="A1543" i="8"/>
  <c r="C1542" i="8"/>
  <c r="B1542" i="8"/>
  <c r="A1542" i="8"/>
  <c r="C1541" i="8"/>
  <c r="B1541" i="8"/>
  <c r="A1541" i="8"/>
  <c r="C1540" i="8"/>
  <c r="B1540" i="8"/>
  <c r="A1540" i="8"/>
  <c r="C1539" i="8"/>
  <c r="B1539" i="8"/>
  <c r="A1539" i="8"/>
  <c r="C1538" i="8"/>
  <c r="B1538" i="8"/>
  <c r="A1538" i="8"/>
  <c r="C1537" i="8"/>
  <c r="B1537" i="8"/>
  <c r="A1537" i="8"/>
  <c r="C1536" i="8"/>
  <c r="B1536" i="8"/>
  <c r="A1536" i="8"/>
  <c r="C1535" i="8"/>
  <c r="B1535" i="8"/>
  <c r="A1535" i="8"/>
  <c r="C1534" i="8"/>
  <c r="B1534" i="8"/>
  <c r="A1534" i="8"/>
  <c r="C1533" i="8"/>
  <c r="B1533" i="8"/>
  <c r="A1533" i="8"/>
  <c r="C1532" i="8"/>
  <c r="B1532" i="8"/>
  <c r="A1532" i="8"/>
  <c r="C1531" i="8"/>
  <c r="B1531" i="8"/>
  <c r="A1531" i="8"/>
  <c r="C1530" i="8"/>
  <c r="B1530" i="8"/>
  <c r="A1530" i="8"/>
  <c r="C1529" i="8"/>
  <c r="B1529" i="8"/>
  <c r="A1529" i="8"/>
  <c r="C1528" i="8"/>
  <c r="B1528" i="8"/>
  <c r="A1528" i="8"/>
  <c r="C1527" i="8"/>
  <c r="B1527" i="8"/>
  <c r="A1527" i="8"/>
  <c r="C1526" i="8"/>
  <c r="B1526" i="8"/>
  <c r="A1526" i="8"/>
  <c r="C1525" i="8"/>
  <c r="B1525" i="8"/>
  <c r="A1525" i="8"/>
  <c r="C1524" i="8"/>
  <c r="B1524" i="8"/>
  <c r="A1524" i="8"/>
  <c r="C1523" i="8"/>
  <c r="B1523" i="8"/>
  <c r="A1523" i="8"/>
  <c r="C1522" i="8"/>
  <c r="B1522" i="8"/>
  <c r="A1522" i="8"/>
  <c r="C1521" i="8"/>
  <c r="B1521" i="8"/>
  <c r="A1521" i="8"/>
  <c r="C1520" i="8"/>
  <c r="B1520" i="8"/>
  <c r="A1520" i="8"/>
  <c r="C1519" i="8"/>
  <c r="B1519" i="8"/>
  <c r="A1519" i="8"/>
  <c r="C1518" i="8"/>
  <c r="B1518" i="8"/>
  <c r="A1518" i="8"/>
  <c r="C1517" i="8"/>
  <c r="B1517" i="8"/>
  <c r="A1517" i="8"/>
  <c r="C1516" i="8"/>
  <c r="B1516" i="8"/>
  <c r="A1516" i="8"/>
  <c r="C1515" i="8"/>
  <c r="B1515" i="8"/>
  <c r="A1515" i="8"/>
  <c r="C1514" i="8"/>
  <c r="B1514" i="8"/>
  <c r="A1514" i="8"/>
  <c r="C1513" i="8"/>
  <c r="B1513" i="8"/>
  <c r="A1513" i="8"/>
  <c r="C1512" i="8"/>
  <c r="B1512" i="8"/>
  <c r="A1512" i="8"/>
  <c r="C1511" i="8"/>
  <c r="B1511" i="8"/>
  <c r="A1511" i="8"/>
  <c r="C1510" i="8"/>
  <c r="B1510" i="8"/>
  <c r="A1510" i="8"/>
  <c r="C1509" i="8"/>
  <c r="B1509" i="8"/>
  <c r="A1509" i="8"/>
  <c r="C1508" i="8"/>
  <c r="B1508" i="8"/>
  <c r="A1508" i="8"/>
  <c r="C1507" i="8"/>
  <c r="B1507" i="8"/>
  <c r="A1507" i="8"/>
  <c r="C1506" i="8"/>
  <c r="B1506" i="8"/>
  <c r="A1506" i="8"/>
  <c r="C1505" i="8"/>
  <c r="B1505" i="8"/>
  <c r="A1505" i="8"/>
  <c r="C1504" i="8"/>
  <c r="B1504" i="8"/>
  <c r="A1504" i="8"/>
  <c r="C1503" i="8"/>
  <c r="B1503" i="8"/>
  <c r="A1503" i="8"/>
  <c r="C1502" i="8"/>
  <c r="B1502" i="8"/>
  <c r="A1502" i="8"/>
  <c r="C1501" i="8"/>
  <c r="B1501" i="8"/>
  <c r="A1501" i="8"/>
  <c r="C1500" i="8"/>
  <c r="B1500" i="8"/>
  <c r="A1500" i="8"/>
  <c r="C1499" i="8"/>
  <c r="B1499" i="8"/>
  <c r="A1499" i="8"/>
  <c r="C1498" i="8"/>
  <c r="B1498" i="8"/>
  <c r="A1498" i="8"/>
  <c r="C1497" i="8"/>
  <c r="B1497" i="8"/>
  <c r="A1497" i="8"/>
  <c r="C1496" i="8"/>
  <c r="B1496" i="8"/>
  <c r="A1496" i="8"/>
  <c r="C1495" i="8"/>
  <c r="B1495" i="8"/>
  <c r="A1495" i="8"/>
  <c r="C1494" i="8"/>
  <c r="B1494" i="8"/>
  <c r="A1494" i="8"/>
  <c r="C1493" i="8"/>
  <c r="B1493" i="8"/>
  <c r="A1493" i="8"/>
  <c r="C1492" i="8"/>
  <c r="B1492" i="8"/>
  <c r="A1492" i="8"/>
  <c r="C1491" i="8"/>
  <c r="B1491" i="8"/>
  <c r="A1491" i="8"/>
  <c r="C1490" i="8"/>
  <c r="B1490" i="8"/>
  <c r="A1490" i="8"/>
  <c r="C1489" i="8"/>
  <c r="B1489" i="8"/>
  <c r="A1489" i="8"/>
  <c r="C1488" i="8"/>
  <c r="B1488" i="8"/>
  <c r="A1488" i="8"/>
  <c r="C1487" i="8"/>
  <c r="B1487" i="8"/>
  <c r="A1487" i="8"/>
  <c r="C1486" i="8"/>
  <c r="B1486" i="8"/>
  <c r="A1486" i="8"/>
  <c r="C1485" i="8"/>
  <c r="B1485" i="8"/>
  <c r="A1485" i="8"/>
  <c r="C1484" i="8"/>
  <c r="B1484" i="8"/>
  <c r="A1484" i="8"/>
  <c r="C1483" i="8"/>
  <c r="B1483" i="8"/>
  <c r="A1483" i="8"/>
  <c r="C1482" i="8"/>
  <c r="B1482" i="8"/>
  <c r="A1482" i="8"/>
  <c r="C1481" i="8"/>
  <c r="B1481" i="8"/>
  <c r="A1481" i="8"/>
  <c r="C1480" i="8"/>
  <c r="B1480" i="8"/>
  <c r="A1480" i="8"/>
  <c r="C1479" i="8"/>
  <c r="B1479" i="8"/>
  <c r="A1479" i="8"/>
  <c r="C1478" i="8"/>
  <c r="B1478" i="8"/>
  <c r="A1478" i="8"/>
  <c r="C1477" i="8"/>
  <c r="B1477" i="8"/>
  <c r="A1477" i="8"/>
  <c r="C1476" i="8"/>
  <c r="B1476" i="8"/>
  <c r="A1476" i="8"/>
  <c r="C1475" i="8"/>
  <c r="B1475" i="8"/>
  <c r="A1475" i="8"/>
  <c r="C1474" i="8"/>
  <c r="B1474" i="8"/>
  <c r="A1474" i="8"/>
  <c r="C1473" i="8"/>
  <c r="B1473" i="8"/>
  <c r="A1473" i="8"/>
  <c r="C1472" i="8"/>
  <c r="B1472" i="8"/>
  <c r="A1472" i="8"/>
  <c r="C1471" i="8"/>
  <c r="B1471" i="8"/>
  <c r="A1471" i="8"/>
  <c r="C1470" i="8"/>
  <c r="B1470" i="8"/>
  <c r="A1470" i="8"/>
  <c r="C1469" i="8"/>
  <c r="B1469" i="8"/>
  <c r="A1469" i="8"/>
  <c r="C1468" i="8"/>
  <c r="B1468" i="8"/>
  <c r="A1468" i="8"/>
  <c r="C1467" i="8"/>
  <c r="B1467" i="8"/>
  <c r="A1467" i="8"/>
  <c r="C1466" i="8"/>
  <c r="B1466" i="8"/>
  <c r="A1466" i="8"/>
  <c r="C1465" i="8"/>
  <c r="B1465" i="8"/>
  <c r="A1465" i="8"/>
  <c r="C1464" i="8"/>
  <c r="B1464" i="8"/>
  <c r="A1464" i="8"/>
  <c r="C1463" i="8"/>
  <c r="B1463" i="8"/>
  <c r="A1463" i="8"/>
  <c r="C1462" i="8"/>
  <c r="B1462" i="8"/>
  <c r="A1462" i="8"/>
  <c r="C1461" i="8"/>
  <c r="B1461" i="8"/>
  <c r="A1461" i="8"/>
  <c r="C1460" i="8"/>
  <c r="B1460" i="8"/>
  <c r="A1460" i="8"/>
  <c r="C1459" i="8"/>
  <c r="B1459" i="8"/>
  <c r="A1459" i="8"/>
  <c r="C1458" i="8"/>
  <c r="B1458" i="8"/>
  <c r="A1458" i="8"/>
  <c r="C1457" i="8"/>
  <c r="B1457" i="8"/>
  <c r="A1457" i="8"/>
  <c r="C1456" i="8"/>
  <c r="B1456" i="8"/>
  <c r="A1456" i="8"/>
  <c r="C1455" i="8"/>
  <c r="B1455" i="8"/>
  <c r="A1455" i="8"/>
  <c r="C1454" i="8"/>
  <c r="B1454" i="8"/>
  <c r="A1454" i="8"/>
  <c r="C1453" i="8"/>
  <c r="B1453" i="8"/>
  <c r="A1453" i="8"/>
  <c r="C1452" i="8"/>
  <c r="B1452" i="8"/>
  <c r="A1452" i="8"/>
  <c r="C1451" i="8"/>
  <c r="B1451" i="8"/>
  <c r="A1451" i="8"/>
  <c r="C1450" i="8"/>
  <c r="B1450" i="8"/>
  <c r="A1450" i="8"/>
  <c r="C1449" i="8"/>
  <c r="B1449" i="8"/>
  <c r="A1449" i="8"/>
  <c r="C1448" i="8"/>
  <c r="B1448" i="8"/>
  <c r="A1448" i="8"/>
  <c r="C1447" i="8"/>
  <c r="B1447" i="8"/>
  <c r="A1447" i="8"/>
  <c r="C1446" i="8"/>
  <c r="B1446" i="8"/>
  <c r="A1446" i="8"/>
  <c r="C1445" i="8"/>
  <c r="B1445" i="8"/>
  <c r="A1445" i="8"/>
  <c r="C1444" i="8"/>
  <c r="B1444" i="8"/>
  <c r="A1444" i="8"/>
  <c r="C1443" i="8"/>
  <c r="B1443" i="8"/>
  <c r="A1443" i="8"/>
  <c r="C1442" i="8"/>
  <c r="B1442" i="8"/>
  <c r="A1442" i="8"/>
  <c r="C1441" i="8"/>
  <c r="B1441" i="8"/>
  <c r="A1441" i="8"/>
  <c r="C1440" i="8"/>
  <c r="B1440" i="8"/>
  <c r="A1440" i="8"/>
  <c r="C1439" i="8"/>
  <c r="B1439" i="8"/>
  <c r="A1439" i="8"/>
  <c r="C1438" i="8"/>
  <c r="B1438" i="8"/>
  <c r="A1438" i="8"/>
  <c r="C1437" i="8"/>
  <c r="B1437" i="8"/>
  <c r="A1437" i="8"/>
  <c r="C1436" i="8"/>
  <c r="B1436" i="8"/>
  <c r="A1436" i="8"/>
  <c r="C1435" i="8"/>
  <c r="B1435" i="8"/>
  <c r="A1435" i="8"/>
  <c r="C1434" i="8"/>
  <c r="B1434" i="8"/>
  <c r="A1434" i="8"/>
  <c r="C1433" i="8"/>
  <c r="B1433" i="8"/>
  <c r="A1433" i="8"/>
  <c r="C1432" i="8"/>
  <c r="B1432" i="8"/>
  <c r="A1432" i="8"/>
  <c r="C1431" i="8"/>
  <c r="B1431" i="8"/>
  <c r="A1431" i="8"/>
  <c r="C1430" i="8"/>
  <c r="B1430" i="8"/>
  <c r="A1430" i="8"/>
  <c r="C1429" i="8"/>
  <c r="B1429" i="8"/>
  <c r="A1429" i="8"/>
  <c r="C1428" i="8"/>
  <c r="B1428" i="8"/>
  <c r="A1428" i="8"/>
  <c r="C1427" i="8"/>
  <c r="B1427" i="8"/>
  <c r="A1427" i="8"/>
  <c r="C1426" i="8"/>
  <c r="B1426" i="8"/>
  <c r="A1426" i="8"/>
  <c r="C1425" i="8"/>
  <c r="B1425" i="8"/>
  <c r="A1425" i="8"/>
  <c r="C1424" i="8"/>
  <c r="B1424" i="8"/>
  <c r="A1424" i="8"/>
  <c r="C1423" i="8"/>
  <c r="B1423" i="8"/>
  <c r="A1423" i="8"/>
  <c r="C1422" i="8"/>
  <c r="B1422" i="8"/>
  <c r="A1422" i="8"/>
  <c r="C1421" i="8"/>
  <c r="B1421" i="8"/>
  <c r="A1421" i="8"/>
  <c r="C1420" i="8"/>
  <c r="B1420" i="8"/>
  <c r="A1420" i="8"/>
  <c r="C1419" i="8"/>
  <c r="B1419" i="8"/>
  <c r="A1419" i="8"/>
  <c r="C1418" i="8"/>
  <c r="B1418" i="8"/>
  <c r="A1418" i="8"/>
  <c r="C1417" i="8"/>
  <c r="B1417" i="8"/>
  <c r="A1417" i="8"/>
  <c r="C1416" i="8"/>
  <c r="B1416" i="8"/>
  <c r="A1416" i="8"/>
  <c r="C1415" i="8"/>
  <c r="B1415" i="8"/>
  <c r="A1415" i="8"/>
  <c r="C1414" i="8"/>
  <c r="B1414" i="8"/>
  <c r="A1414" i="8"/>
  <c r="C1413" i="8"/>
  <c r="B1413" i="8"/>
  <c r="A1413" i="8"/>
  <c r="C1412" i="8"/>
  <c r="B1412" i="8"/>
  <c r="A1412" i="8"/>
  <c r="C1411" i="8"/>
  <c r="B1411" i="8"/>
  <c r="A1411" i="8"/>
  <c r="C1410" i="8"/>
  <c r="B1410" i="8"/>
  <c r="A1410" i="8"/>
  <c r="C1409" i="8"/>
  <c r="B1409" i="8"/>
  <c r="A1409" i="8"/>
  <c r="C1408" i="8"/>
  <c r="B1408" i="8"/>
  <c r="A1408" i="8"/>
  <c r="C1407" i="8"/>
  <c r="B1407" i="8"/>
  <c r="A1407" i="8"/>
  <c r="C1406" i="8"/>
  <c r="B1406" i="8"/>
  <c r="A1406" i="8"/>
  <c r="C1405" i="8"/>
  <c r="B1405" i="8"/>
  <c r="A1405" i="8"/>
  <c r="C1404" i="8"/>
  <c r="B1404" i="8"/>
  <c r="A1404" i="8"/>
  <c r="C1403" i="8"/>
  <c r="B1403" i="8"/>
  <c r="A1403" i="8"/>
  <c r="C1402" i="8"/>
  <c r="B1402" i="8"/>
  <c r="A1402" i="8"/>
  <c r="C1401" i="8"/>
  <c r="B1401" i="8"/>
  <c r="A1401" i="8"/>
  <c r="C1400" i="8"/>
  <c r="B1400" i="8"/>
  <c r="A1400" i="8"/>
  <c r="C1399" i="8"/>
  <c r="B1399" i="8"/>
  <c r="A1399" i="8"/>
  <c r="C1398" i="8"/>
  <c r="B1398" i="8"/>
  <c r="A1398" i="8"/>
  <c r="C1397" i="8"/>
  <c r="B1397" i="8"/>
  <c r="A1397" i="8"/>
  <c r="C1396" i="8"/>
  <c r="B1396" i="8"/>
  <c r="A1396" i="8"/>
  <c r="C1395" i="8"/>
  <c r="B1395" i="8"/>
  <c r="A1395" i="8"/>
  <c r="C1394" i="8"/>
  <c r="B1394" i="8"/>
  <c r="A1394" i="8"/>
  <c r="C1393" i="8"/>
  <c r="B1393" i="8"/>
  <c r="A1393" i="8"/>
  <c r="C1392" i="8"/>
  <c r="B1392" i="8"/>
  <c r="A1392" i="8"/>
  <c r="C1391" i="8"/>
  <c r="B1391" i="8"/>
  <c r="A1391" i="8"/>
  <c r="C1390" i="8"/>
  <c r="B1390" i="8"/>
  <c r="A1390" i="8"/>
  <c r="C1389" i="8"/>
  <c r="B1389" i="8"/>
  <c r="A1389" i="8"/>
  <c r="C1388" i="8"/>
  <c r="B1388" i="8"/>
  <c r="A1388" i="8"/>
  <c r="C1387" i="8"/>
  <c r="B1387" i="8"/>
  <c r="A1387" i="8"/>
  <c r="C1386" i="8"/>
  <c r="B1386" i="8"/>
  <c r="A1386" i="8"/>
  <c r="C1385" i="8"/>
  <c r="B1385" i="8"/>
  <c r="A1385" i="8"/>
  <c r="C1384" i="8"/>
  <c r="B1384" i="8"/>
  <c r="A1384" i="8"/>
  <c r="C1383" i="8"/>
  <c r="B1383" i="8"/>
  <c r="A1383" i="8"/>
  <c r="C1382" i="8"/>
  <c r="B1382" i="8"/>
  <c r="A1382" i="8"/>
  <c r="C1381" i="8"/>
  <c r="B1381" i="8"/>
  <c r="A1381" i="8"/>
  <c r="C1380" i="8"/>
  <c r="B1380" i="8"/>
  <c r="A1380" i="8"/>
  <c r="C1379" i="8"/>
  <c r="B1379" i="8"/>
  <c r="A1379" i="8"/>
  <c r="C1378" i="8"/>
  <c r="B1378" i="8"/>
  <c r="A1378" i="8"/>
  <c r="C1377" i="8"/>
  <c r="B1377" i="8"/>
  <c r="A1377" i="8"/>
  <c r="C1376" i="8"/>
  <c r="B1376" i="8"/>
  <c r="A1376" i="8"/>
  <c r="C1375" i="8"/>
  <c r="B1375" i="8"/>
  <c r="A1375" i="8"/>
  <c r="C1374" i="8"/>
  <c r="B1374" i="8"/>
  <c r="A1374" i="8"/>
  <c r="C1373" i="8"/>
  <c r="B1373" i="8"/>
  <c r="A1373" i="8"/>
  <c r="C1372" i="8"/>
  <c r="B1372" i="8"/>
  <c r="A1372" i="8"/>
  <c r="C1371" i="8"/>
  <c r="B1371" i="8"/>
  <c r="A1371" i="8"/>
  <c r="C1370" i="8"/>
  <c r="B1370" i="8"/>
  <c r="A1370" i="8"/>
  <c r="C1369" i="8"/>
  <c r="B1369" i="8"/>
  <c r="A1369" i="8"/>
  <c r="C1368" i="8"/>
  <c r="B1368" i="8"/>
  <c r="A1368" i="8"/>
  <c r="C1367" i="8"/>
  <c r="B1367" i="8"/>
  <c r="A1367" i="8"/>
  <c r="C1366" i="8"/>
  <c r="B1366" i="8"/>
  <c r="A1366" i="8"/>
  <c r="C1365" i="8"/>
  <c r="B1365" i="8"/>
  <c r="A1365" i="8"/>
  <c r="C1364" i="8"/>
  <c r="B1364" i="8"/>
  <c r="A1364" i="8"/>
  <c r="C1363" i="8"/>
  <c r="B1363" i="8"/>
  <c r="A1363" i="8"/>
  <c r="C1362" i="8"/>
  <c r="B1362" i="8"/>
  <c r="A1362" i="8"/>
  <c r="C1361" i="8"/>
  <c r="B1361" i="8"/>
  <c r="A1361" i="8"/>
  <c r="C1360" i="8"/>
  <c r="B1360" i="8"/>
  <c r="A1360" i="8"/>
  <c r="C1359" i="8"/>
  <c r="B1359" i="8"/>
  <c r="A1359" i="8"/>
  <c r="C1358" i="8"/>
  <c r="B1358" i="8"/>
  <c r="A1358" i="8"/>
  <c r="C1357" i="8"/>
  <c r="B1357" i="8"/>
  <c r="A1357" i="8"/>
  <c r="C1356" i="8"/>
  <c r="B1356" i="8"/>
  <c r="A1356" i="8"/>
  <c r="C1355" i="8"/>
  <c r="B1355" i="8"/>
  <c r="A1355" i="8"/>
  <c r="C1354" i="8"/>
  <c r="B1354" i="8"/>
  <c r="A1354" i="8"/>
  <c r="C1353" i="8"/>
  <c r="B1353" i="8"/>
  <c r="A1353" i="8"/>
  <c r="C1352" i="8"/>
  <c r="B1352" i="8"/>
  <c r="A1352" i="8"/>
  <c r="C1351" i="8"/>
  <c r="B1351" i="8"/>
  <c r="A1351" i="8"/>
  <c r="C1350" i="8"/>
  <c r="B1350" i="8"/>
  <c r="A1350" i="8"/>
  <c r="C1349" i="8"/>
  <c r="B1349" i="8"/>
  <c r="A1349" i="8"/>
  <c r="C1348" i="8"/>
  <c r="B1348" i="8"/>
  <c r="A1348" i="8"/>
  <c r="C1347" i="8"/>
  <c r="B1347" i="8"/>
  <c r="A1347" i="8"/>
  <c r="C1346" i="8"/>
  <c r="B1346" i="8"/>
  <c r="A1346" i="8"/>
  <c r="C1345" i="8"/>
  <c r="B1345" i="8"/>
  <c r="A1345" i="8"/>
  <c r="C1344" i="8"/>
  <c r="B1344" i="8"/>
  <c r="A1344" i="8"/>
  <c r="C1343" i="8"/>
  <c r="B1343" i="8"/>
  <c r="A1343" i="8"/>
  <c r="C1342" i="8"/>
  <c r="B1342" i="8"/>
  <c r="A1342" i="8"/>
  <c r="C1341" i="8"/>
  <c r="B1341" i="8"/>
  <c r="A1341" i="8"/>
  <c r="C1340" i="8"/>
  <c r="B1340" i="8"/>
  <c r="A1340" i="8"/>
  <c r="C1339" i="8"/>
  <c r="B1339" i="8"/>
  <c r="A1339" i="8"/>
  <c r="C1338" i="8"/>
  <c r="B1338" i="8"/>
  <c r="A1338" i="8"/>
  <c r="C1337" i="8"/>
  <c r="B1337" i="8"/>
  <c r="A1337" i="8"/>
  <c r="C1336" i="8"/>
  <c r="B1336" i="8"/>
  <c r="A1336" i="8"/>
  <c r="C1335" i="8"/>
  <c r="B1335" i="8"/>
  <c r="A1335" i="8"/>
  <c r="C1334" i="8"/>
  <c r="B1334" i="8"/>
  <c r="A1334" i="8"/>
  <c r="C1333" i="8"/>
  <c r="B1333" i="8"/>
  <c r="A1333" i="8"/>
  <c r="C1332" i="8"/>
  <c r="B1332" i="8"/>
  <c r="A1332" i="8"/>
  <c r="C1331" i="8"/>
  <c r="B1331" i="8"/>
  <c r="A1331" i="8"/>
  <c r="C1330" i="8"/>
  <c r="B1330" i="8"/>
  <c r="A1330" i="8"/>
  <c r="C1329" i="8"/>
  <c r="B1329" i="8"/>
  <c r="A1329" i="8"/>
  <c r="C1328" i="8"/>
  <c r="B1328" i="8"/>
  <c r="A1328" i="8"/>
  <c r="C1327" i="8"/>
  <c r="B1327" i="8"/>
  <c r="A1327" i="8"/>
  <c r="C1326" i="8"/>
  <c r="B1326" i="8"/>
  <c r="A1326" i="8"/>
  <c r="C1325" i="8"/>
  <c r="B1325" i="8"/>
  <c r="A1325" i="8"/>
  <c r="C1324" i="8"/>
  <c r="B1324" i="8"/>
  <c r="A1324" i="8"/>
  <c r="C1323" i="8"/>
  <c r="B1323" i="8"/>
  <c r="A1323" i="8"/>
  <c r="C1322" i="8"/>
  <c r="B1322" i="8"/>
  <c r="A1322" i="8"/>
  <c r="C1321" i="8"/>
  <c r="B1321" i="8"/>
  <c r="A1321" i="8"/>
  <c r="C1320" i="8"/>
  <c r="B1320" i="8"/>
  <c r="A1320" i="8"/>
  <c r="C1319" i="8"/>
  <c r="B1319" i="8"/>
  <c r="A1319" i="8"/>
  <c r="C1318" i="8"/>
  <c r="B1318" i="8"/>
  <c r="A1318" i="8"/>
  <c r="C1317" i="8"/>
  <c r="B1317" i="8"/>
  <c r="A1317" i="8"/>
  <c r="C1316" i="8"/>
  <c r="B1316" i="8"/>
  <c r="A1316" i="8"/>
  <c r="C1315" i="8"/>
  <c r="B1315" i="8"/>
  <c r="A1315" i="8"/>
  <c r="C1314" i="8"/>
  <c r="B1314" i="8"/>
  <c r="A1314" i="8"/>
  <c r="C1313" i="8"/>
  <c r="B1313" i="8"/>
  <c r="A1313" i="8"/>
  <c r="C1312" i="8"/>
  <c r="B1312" i="8"/>
  <c r="A1312" i="8"/>
  <c r="C1311" i="8"/>
  <c r="B1311" i="8"/>
  <c r="A1311" i="8"/>
  <c r="C1310" i="8"/>
  <c r="B1310" i="8"/>
  <c r="A1310" i="8"/>
  <c r="C1309" i="8"/>
  <c r="B1309" i="8"/>
  <c r="A1309" i="8"/>
  <c r="C1308" i="8"/>
  <c r="B1308" i="8"/>
  <c r="A1308" i="8"/>
  <c r="C1307" i="8"/>
  <c r="B1307" i="8"/>
  <c r="A1307" i="8"/>
  <c r="C1306" i="8"/>
  <c r="B1306" i="8"/>
  <c r="A1306" i="8"/>
  <c r="C1305" i="8"/>
  <c r="B1305" i="8"/>
  <c r="A1305" i="8"/>
  <c r="C1304" i="8"/>
  <c r="B1304" i="8"/>
  <c r="A1304" i="8"/>
  <c r="C1303" i="8"/>
  <c r="B1303" i="8"/>
  <c r="A1303" i="8"/>
  <c r="C1302" i="8"/>
  <c r="B1302" i="8"/>
  <c r="A1302" i="8"/>
  <c r="C1301" i="8"/>
  <c r="B1301" i="8"/>
  <c r="A1301" i="8"/>
  <c r="C1300" i="8"/>
  <c r="B1300" i="8"/>
  <c r="A1300" i="8"/>
  <c r="C1299" i="8"/>
  <c r="B1299" i="8"/>
  <c r="A1299" i="8"/>
  <c r="C1298" i="8"/>
  <c r="B1298" i="8"/>
  <c r="A1298" i="8"/>
  <c r="C1297" i="8"/>
  <c r="B1297" i="8"/>
  <c r="A1297" i="8"/>
  <c r="C1296" i="8"/>
  <c r="B1296" i="8"/>
  <c r="A1296" i="8"/>
  <c r="C1295" i="8"/>
  <c r="B1295" i="8"/>
  <c r="A1295" i="8"/>
  <c r="C1294" i="8"/>
  <c r="B1294" i="8"/>
  <c r="A1294" i="8"/>
  <c r="C1293" i="8"/>
  <c r="B1293" i="8"/>
  <c r="A1293" i="8"/>
  <c r="C1292" i="8"/>
  <c r="B1292" i="8"/>
  <c r="A1292" i="8"/>
  <c r="C1291" i="8"/>
  <c r="B1291" i="8"/>
  <c r="A1291" i="8"/>
  <c r="C1290" i="8"/>
  <c r="B1290" i="8"/>
  <c r="A1290" i="8"/>
  <c r="C1289" i="8"/>
  <c r="B1289" i="8"/>
  <c r="A1289" i="8"/>
  <c r="C1288" i="8"/>
  <c r="B1288" i="8"/>
  <c r="A1288" i="8"/>
  <c r="C1287" i="8"/>
  <c r="B1287" i="8"/>
  <c r="A1287" i="8"/>
  <c r="C1286" i="8"/>
  <c r="B1286" i="8"/>
  <c r="A1286" i="8"/>
  <c r="C1285" i="8"/>
  <c r="B1285" i="8"/>
  <c r="A1285" i="8"/>
  <c r="C1284" i="8"/>
  <c r="B1284" i="8"/>
  <c r="A1284" i="8"/>
  <c r="C1283" i="8"/>
  <c r="B1283" i="8"/>
  <c r="A1283" i="8"/>
  <c r="C1282" i="8"/>
  <c r="B1282" i="8"/>
  <c r="A1282" i="8"/>
  <c r="C1281" i="8"/>
  <c r="B1281" i="8"/>
  <c r="A1281" i="8"/>
  <c r="C1280" i="8"/>
  <c r="B1280" i="8"/>
  <c r="A1280" i="8"/>
  <c r="C1279" i="8"/>
  <c r="B1279" i="8"/>
  <c r="A1279" i="8"/>
  <c r="C1278" i="8"/>
  <c r="B1278" i="8"/>
  <c r="A1278" i="8"/>
  <c r="C1277" i="8"/>
  <c r="B1277" i="8"/>
  <c r="A1277" i="8"/>
  <c r="C1276" i="8"/>
  <c r="B1276" i="8"/>
  <c r="A1276" i="8"/>
  <c r="C1275" i="8"/>
  <c r="B1275" i="8"/>
  <c r="A1275" i="8"/>
  <c r="C1274" i="8"/>
  <c r="B1274" i="8"/>
  <c r="A1274" i="8"/>
  <c r="C1273" i="8"/>
  <c r="B1273" i="8"/>
  <c r="A1273" i="8"/>
  <c r="C1272" i="8"/>
  <c r="B1272" i="8"/>
  <c r="A1272" i="8"/>
  <c r="C1271" i="8"/>
  <c r="B1271" i="8"/>
  <c r="A1271" i="8"/>
  <c r="C1270" i="8"/>
  <c r="B1270" i="8"/>
  <c r="A1270" i="8"/>
  <c r="C1269" i="8"/>
  <c r="B1269" i="8"/>
  <c r="A1269" i="8"/>
  <c r="C1268" i="8"/>
  <c r="B1268" i="8"/>
  <c r="A1268" i="8"/>
  <c r="C1267" i="8"/>
  <c r="B1267" i="8"/>
  <c r="A1267" i="8"/>
  <c r="C1266" i="8"/>
  <c r="B1266" i="8"/>
  <c r="A1266" i="8"/>
  <c r="C1265" i="8"/>
  <c r="B1265" i="8"/>
  <c r="A1265" i="8"/>
  <c r="C1264" i="8"/>
  <c r="B1264" i="8"/>
  <c r="A1264" i="8"/>
  <c r="C1263" i="8"/>
  <c r="B1263" i="8"/>
  <c r="A1263" i="8"/>
  <c r="C1262" i="8"/>
  <c r="B1262" i="8"/>
  <c r="A1262" i="8"/>
  <c r="C1261" i="8"/>
  <c r="B1261" i="8"/>
  <c r="A1261" i="8"/>
  <c r="C1260" i="8"/>
  <c r="B1260" i="8"/>
  <c r="A1260" i="8"/>
  <c r="C1259" i="8"/>
  <c r="B1259" i="8"/>
  <c r="A1259" i="8"/>
  <c r="C1258" i="8"/>
  <c r="B1258" i="8"/>
  <c r="A1258" i="8"/>
  <c r="C1257" i="8"/>
  <c r="B1257" i="8"/>
  <c r="A1257" i="8"/>
  <c r="C1256" i="8"/>
  <c r="B1256" i="8"/>
  <c r="A1256" i="8"/>
  <c r="C1255" i="8"/>
  <c r="B1255" i="8"/>
  <c r="A1255" i="8"/>
  <c r="C1254" i="8"/>
  <c r="B1254" i="8"/>
  <c r="A1254" i="8"/>
  <c r="C1253" i="8"/>
  <c r="B1253" i="8"/>
  <c r="A1253" i="8"/>
  <c r="C1252" i="8"/>
  <c r="B1252" i="8"/>
  <c r="A1252" i="8"/>
  <c r="C1251" i="8"/>
  <c r="B1251" i="8"/>
  <c r="A1251" i="8"/>
  <c r="C1250" i="8"/>
  <c r="B1250" i="8"/>
  <c r="A1250" i="8"/>
  <c r="C1249" i="8"/>
  <c r="B1249" i="8"/>
  <c r="A1249" i="8"/>
  <c r="C1248" i="8"/>
  <c r="B1248" i="8"/>
  <c r="A1248" i="8"/>
  <c r="C1247" i="8"/>
  <c r="B1247" i="8"/>
  <c r="A1247" i="8"/>
  <c r="C1246" i="8"/>
  <c r="B1246" i="8"/>
  <c r="A1246" i="8"/>
  <c r="C1245" i="8"/>
  <c r="B1245" i="8"/>
  <c r="A1245" i="8"/>
  <c r="C1244" i="8"/>
  <c r="B1244" i="8"/>
  <c r="A1244" i="8"/>
  <c r="C1243" i="8"/>
  <c r="B1243" i="8"/>
  <c r="A1243" i="8"/>
  <c r="C1242" i="8"/>
  <c r="B1242" i="8"/>
  <c r="A1242" i="8"/>
  <c r="C1241" i="8"/>
  <c r="B1241" i="8"/>
  <c r="A1241" i="8"/>
  <c r="C1240" i="8"/>
  <c r="B1240" i="8"/>
  <c r="A1240" i="8"/>
  <c r="C1239" i="8"/>
  <c r="B1239" i="8"/>
  <c r="A1239" i="8"/>
  <c r="C1238" i="8"/>
  <c r="B1238" i="8"/>
  <c r="A1238" i="8"/>
  <c r="C1237" i="8"/>
  <c r="B1237" i="8"/>
  <c r="A1237" i="8"/>
  <c r="C1236" i="8"/>
  <c r="B1236" i="8"/>
  <c r="A1236" i="8"/>
  <c r="C1235" i="8"/>
  <c r="B1235" i="8"/>
  <c r="A1235" i="8"/>
  <c r="C1234" i="8"/>
  <c r="B1234" i="8"/>
  <c r="A1234" i="8"/>
  <c r="C1233" i="8"/>
  <c r="B1233" i="8"/>
  <c r="A1233" i="8"/>
  <c r="C1232" i="8"/>
  <c r="B1232" i="8"/>
  <c r="A1232" i="8"/>
  <c r="C1231" i="8"/>
  <c r="B1231" i="8"/>
  <c r="A1231" i="8"/>
  <c r="C1230" i="8"/>
  <c r="B1230" i="8"/>
  <c r="A1230" i="8"/>
  <c r="C1229" i="8"/>
  <c r="B1229" i="8"/>
  <c r="A1229" i="8"/>
  <c r="C1228" i="8"/>
  <c r="B1228" i="8"/>
  <c r="A1228" i="8"/>
  <c r="C1227" i="8"/>
  <c r="B1227" i="8"/>
  <c r="A1227" i="8"/>
  <c r="C1226" i="8"/>
  <c r="B1226" i="8"/>
  <c r="A1226" i="8"/>
  <c r="C1225" i="8"/>
  <c r="B1225" i="8"/>
  <c r="A1225" i="8"/>
  <c r="C1224" i="8"/>
  <c r="B1224" i="8"/>
  <c r="A1224" i="8"/>
  <c r="C1223" i="8"/>
  <c r="B1223" i="8"/>
  <c r="A1223" i="8"/>
  <c r="C1222" i="8"/>
  <c r="B1222" i="8"/>
  <c r="A1222" i="8"/>
  <c r="C1221" i="8"/>
  <c r="B1221" i="8"/>
  <c r="A1221" i="8"/>
  <c r="C1220" i="8"/>
  <c r="B1220" i="8"/>
  <c r="A1220" i="8"/>
  <c r="C1219" i="8"/>
  <c r="B1219" i="8"/>
  <c r="A1219" i="8"/>
  <c r="C1218" i="8"/>
  <c r="B1218" i="8"/>
  <c r="A1218" i="8"/>
  <c r="C1217" i="8"/>
  <c r="B1217" i="8"/>
  <c r="A1217" i="8"/>
  <c r="C1216" i="8"/>
  <c r="B1216" i="8"/>
  <c r="A1216" i="8"/>
  <c r="C1215" i="8"/>
  <c r="B1215" i="8"/>
  <c r="A1215" i="8"/>
  <c r="C1214" i="8"/>
  <c r="B1214" i="8"/>
  <c r="A1214" i="8"/>
  <c r="C1213" i="8"/>
  <c r="B1213" i="8"/>
  <c r="A1213" i="8"/>
  <c r="C1212" i="8"/>
  <c r="B1212" i="8"/>
  <c r="A1212" i="8"/>
  <c r="C1211" i="8"/>
  <c r="B1211" i="8"/>
  <c r="A1211" i="8"/>
  <c r="C1210" i="8"/>
  <c r="B1210" i="8"/>
  <c r="A1210" i="8"/>
  <c r="C1209" i="8"/>
  <c r="B1209" i="8"/>
  <c r="A1209" i="8"/>
  <c r="C1208" i="8"/>
  <c r="B1208" i="8"/>
  <c r="A1208" i="8"/>
  <c r="C1207" i="8"/>
  <c r="B1207" i="8"/>
  <c r="A1207" i="8"/>
  <c r="C1206" i="8"/>
  <c r="B1206" i="8"/>
  <c r="A1206" i="8"/>
  <c r="C1205" i="8"/>
  <c r="B1205" i="8"/>
  <c r="A1205" i="8"/>
  <c r="C1204" i="8"/>
  <c r="B1204" i="8"/>
  <c r="A1204" i="8"/>
  <c r="C1203" i="8"/>
  <c r="B1203" i="8"/>
  <c r="A1203" i="8"/>
  <c r="C1202" i="8"/>
  <c r="B1202" i="8"/>
  <c r="A1202" i="8"/>
  <c r="C1201" i="8"/>
  <c r="B1201" i="8"/>
  <c r="A1201" i="8"/>
  <c r="C1200" i="8"/>
  <c r="B1200" i="8"/>
  <c r="A1200" i="8"/>
  <c r="C1199" i="8"/>
  <c r="B1199" i="8"/>
  <c r="A1199" i="8"/>
  <c r="C1198" i="8"/>
  <c r="B1198" i="8"/>
  <c r="A1198" i="8"/>
  <c r="C1197" i="8"/>
  <c r="B1197" i="8"/>
  <c r="A1197" i="8"/>
  <c r="C1196" i="8"/>
  <c r="B1196" i="8"/>
  <c r="A1196" i="8"/>
  <c r="C1195" i="8"/>
  <c r="B1195" i="8"/>
  <c r="A1195" i="8"/>
  <c r="C1194" i="8"/>
  <c r="B1194" i="8"/>
  <c r="A1194" i="8"/>
  <c r="C1193" i="8"/>
  <c r="B1193" i="8"/>
  <c r="A1193" i="8"/>
  <c r="C1192" i="8"/>
  <c r="B1192" i="8"/>
  <c r="A1192" i="8"/>
  <c r="C1191" i="8"/>
  <c r="B1191" i="8"/>
  <c r="A1191" i="8"/>
  <c r="C1190" i="8"/>
  <c r="B1190" i="8"/>
  <c r="A1190" i="8"/>
  <c r="C1189" i="8"/>
  <c r="B1189" i="8"/>
  <c r="A1189" i="8"/>
  <c r="C1188" i="8"/>
  <c r="B1188" i="8"/>
  <c r="A1188" i="8"/>
  <c r="C1187" i="8"/>
  <c r="B1187" i="8"/>
  <c r="A1187" i="8"/>
  <c r="C1186" i="8"/>
  <c r="B1186" i="8"/>
  <c r="A1186" i="8"/>
  <c r="C1185" i="8"/>
  <c r="B1185" i="8"/>
  <c r="A1185" i="8"/>
  <c r="C1184" i="8"/>
  <c r="B1184" i="8"/>
  <c r="A1184" i="8"/>
  <c r="C1183" i="8"/>
  <c r="B1183" i="8"/>
  <c r="A1183" i="8"/>
  <c r="C1182" i="8"/>
  <c r="B1182" i="8"/>
  <c r="A1182" i="8"/>
  <c r="C1181" i="8"/>
  <c r="B1181" i="8"/>
  <c r="A1181" i="8"/>
  <c r="C1180" i="8"/>
  <c r="B1180" i="8"/>
  <c r="A1180" i="8"/>
  <c r="C1179" i="8"/>
  <c r="B1179" i="8"/>
  <c r="A1179" i="8"/>
  <c r="C1178" i="8"/>
  <c r="B1178" i="8"/>
  <c r="A1178" i="8"/>
  <c r="C1177" i="8"/>
  <c r="B1177" i="8"/>
  <c r="A1177" i="8"/>
  <c r="C1176" i="8"/>
  <c r="B1176" i="8"/>
  <c r="A1176" i="8"/>
  <c r="C1175" i="8"/>
  <c r="B1175" i="8"/>
  <c r="A1175" i="8"/>
  <c r="C1174" i="8"/>
  <c r="B1174" i="8"/>
  <c r="A1174" i="8"/>
  <c r="C1173" i="8"/>
  <c r="B1173" i="8"/>
  <c r="A1173" i="8"/>
  <c r="C1172" i="8"/>
  <c r="B1172" i="8"/>
  <c r="A1172" i="8"/>
  <c r="C1171" i="8"/>
  <c r="B1171" i="8"/>
  <c r="A1171" i="8"/>
  <c r="C1170" i="8"/>
  <c r="B1170" i="8"/>
  <c r="A1170" i="8"/>
  <c r="C1169" i="8"/>
  <c r="B1169" i="8"/>
  <c r="A1169" i="8"/>
  <c r="C1168" i="8"/>
  <c r="B1168" i="8"/>
  <c r="A1168" i="8"/>
  <c r="C1167" i="8"/>
  <c r="B1167" i="8"/>
  <c r="A1167" i="8"/>
  <c r="C1166" i="8"/>
  <c r="B1166" i="8"/>
  <c r="A1166" i="8"/>
  <c r="C1165" i="8"/>
  <c r="B1165" i="8"/>
  <c r="A1165" i="8"/>
  <c r="C1164" i="8"/>
  <c r="B1164" i="8"/>
  <c r="A1164" i="8"/>
  <c r="C1163" i="8"/>
  <c r="B1163" i="8"/>
  <c r="A1163" i="8"/>
  <c r="C1162" i="8"/>
  <c r="B1162" i="8"/>
  <c r="A1162" i="8"/>
  <c r="C1161" i="8"/>
  <c r="B1161" i="8"/>
  <c r="A1161" i="8"/>
  <c r="C1160" i="8"/>
  <c r="B1160" i="8"/>
  <c r="A1160" i="8"/>
  <c r="C1159" i="8"/>
  <c r="B1159" i="8"/>
  <c r="A1159" i="8"/>
  <c r="C1158" i="8"/>
  <c r="B1158" i="8"/>
  <c r="A1158" i="8"/>
  <c r="C1157" i="8"/>
  <c r="B1157" i="8"/>
  <c r="A1157" i="8"/>
  <c r="C1156" i="8"/>
  <c r="B1156" i="8"/>
  <c r="A1156" i="8"/>
  <c r="C1155" i="8"/>
  <c r="B1155" i="8"/>
  <c r="A1155" i="8"/>
  <c r="C1154" i="8"/>
  <c r="B1154" i="8"/>
  <c r="A1154" i="8"/>
  <c r="C1153" i="8"/>
  <c r="B1153" i="8"/>
  <c r="A1153" i="8"/>
  <c r="C1152" i="8"/>
  <c r="B1152" i="8"/>
  <c r="A1152" i="8"/>
  <c r="C1151" i="8"/>
  <c r="B1151" i="8"/>
  <c r="A1151" i="8"/>
  <c r="C1150" i="8"/>
  <c r="B1150" i="8"/>
  <c r="A1150" i="8"/>
  <c r="C1149" i="8"/>
  <c r="B1149" i="8"/>
  <c r="A1149" i="8"/>
  <c r="C1148" i="8"/>
  <c r="B1148" i="8"/>
  <c r="A1148" i="8"/>
  <c r="C1147" i="8"/>
  <c r="B1147" i="8"/>
  <c r="A1147" i="8"/>
  <c r="C1146" i="8"/>
  <c r="B1146" i="8"/>
  <c r="A1146" i="8"/>
  <c r="C1145" i="8"/>
  <c r="B1145" i="8"/>
  <c r="A1145" i="8"/>
  <c r="C1144" i="8"/>
  <c r="B1144" i="8"/>
  <c r="A1144" i="8"/>
  <c r="C1143" i="8"/>
  <c r="B1143" i="8"/>
  <c r="A1143" i="8"/>
  <c r="C1142" i="8"/>
  <c r="B1142" i="8"/>
  <c r="A1142" i="8"/>
  <c r="C1141" i="8"/>
  <c r="B1141" i="8"/>
  <c r="A1141" i="8"/>
  <c r="C1140" i="8"/>
  <c r="B1140" i="8"/>
  <c r="A1140" i="8"/>
  <c r="C1139" i="8"/>
  <c r="B1139" i="8"/>
  <c r="A1139" i="8"/>
  <c r="C1138" i="8"/>
  <c r="B1138" i="8"/>
  <c r="A1138" i="8"/>
  <c r="C1137" i="8"/>
  <c r="B1137" i="8"/>
  <c r="A1137" i="8"/>
  <c r="C1136" i="8"/>
  <c r="B1136" i="8"/>
  <c r="A1136" i="8"/>
  <c r="C1135" i="8"/>
  <c r="B1135" i="8"/>
  <c r="A1135" i="8"/>
  <c r="C1134" i="8"/>
  <c r="B1134" i="8"/>
  <c r="A1134" i="8"/>
  <c r="C1133" i="8"/>
  <c r="B1133" i="8"/>
  <c r="A1133" i="8"/>
  <c r="C1132" i="8"/>
  <c r="B1132" i="8"/>
  <c r="A1132" i="8"/>
  <c r="C1131" i="8"/>
  <c r="B1131" i="8"/>
  <c r="A1131" i="8"/>
  <c r="C1130" i="8"/>
  <c r="B1130" i="8"/>
  <c r="A1130" i="8"/>
  <c r="C1129" i="8"/>
  <c r="B1129" i="8"/>
  <c r="A1129" i="8"/>
  <c r="C1128" i="8"/>
  <c r="B1128" i="8"/>
  <c r="A1128" i="8"/>
  <c r="C1127" i="8"/>
  <c r="B1127" i="8"/>
  <c r="A1127" i="8"/>
  <c r="C1126" i="8"/>
  <c r="B1126" i="8"/>
  <c r="A1126" i="8"/>
  <c r="C1125" i="8"/>
  <c r="B1125" i="8"/>
  <c r="A1125" i="8"/>
  <c r="C1124" i="8"/>
  <c r="B1124" i="8"/>
  <c r="A1124" i="8"/>
  <c r="C1123" i="8"/>
  <c r="B1123" i="8"/>
  <c r="A1123" i="8"/>
  <c r="C1122" i="8"/>
  <c r="B1122" i="8"/>
  <c r="A1122" i="8"/>
  <c r="C1121" i="8"/>
  <c r="B1121" i="8"/>
  <c r="A1121" i="8"/>
  <c r="C1120" i="8"/>
  <c r="B1120" i="8"/>
  <c r="A1120" i="8"/>
  <c r="C1119" i="8"/>
  <c r="B1119" i="8"/>
  <c r="A1119" i="8"/>
  <c r="C1118" i="8"/>
  <c r="B1118" i="8"/>
  <c r="A1118" i="8"/>
  <c r="C1117" i="8"/>
  <c r="B1117" i="8"/>
  <c r="A1117" i="8"/>
  <c r="C1116" i="8"/>
  <c r="B1116" i="8"/>
  <c r="A1116" i="8"/>
  <c r="C1115" i="8"/>
  <c r="B1115" i="8"/>
  <c r="A1115" i="8"/>
  <c r="C1114" i="8"/>
  <c r="B1114" i="8"/>
  <c r="A1114" i="8"/>
  <c r="C1113" i="8"/>
  <c r="B1113" i="8"/>
  <c r="A1113" i="8"/>
  <c r="C1112" i="8"/>
  <c r="B1112" i="8"/>
  <c r="A1112" i="8"/>
  <c r="C1111" i="8"/>
  <c r="B1111" i="8"/>
  <c r="A1111" i="8"/>
  <c r="C1110" i="8"/>
  <c r="B1110" i="8"/>
  <c r="A1110" i="8"/>
  <c r="C1109" i="8"/>
  <c r="B1109" i="8"/>
  <c r="A1109" i="8"/>
  <c r="C1108" i="8"/>
  <c r="B1108" i="8"/>
  <c r="A1108" i="8"/>
  <c r="C1107" i="8"/>
  <c r="B1107" i="8"/>
  <c r="A1107" i="8"/>
  <c r="C1106" i="8"/>
  <c r="B1106" i="8"/>
  <c r="A1106" i="8"/>
  <c r="C1105" i="8"/>
  <c r="B1105" i="8"/>
  <c r="A1105" i="8"/>
  <c r="C1104" i="8"/>
  <c r="B1104" i="8"/>
  <c r="A1104" i="8"/>
  <c r="C1103" i="8"/>
  <c r="B1103" i="8"/>
  <c r="A1103" i="8"/>
  <c r="C1102" i="8"/>
  <c r="B1102" i="8"/>
  <c r="A1102" i="8"/>
  <c r="C1101" i="8"/>
  <c r="B1101" i="8"/>
  <c r="A1101" i="8"/>
  <c r="C1100" i="8"/>
  <c r="B1100" i="8"/>
  <c r="A1100" i="8"/>
  <c r="C1099" i="8"/>
  <c r="B1099" i="8"/>
  <c r="A1099" i="8"/>
  <c r="C1098" i="8"/>
  <c r="B1098" i="8"/>
  <c r="A1098" i="8"/>
  <c r="C1097" i="8"/>
  <c r="B1097" i="8"/>
  <c r="A1097" i="8"/>
  <c r="C1096" i="8"/>
  <c r="B1096" i="8"/>
  <c r="A1096" i="8"/>
  <c r="C1095" i="8"/>
  <c r="B1095" i="8"/>
  <c r="A1095" i="8"/>
  <c r="C1094" i="8"/>
  <c r="B1094" i="8"/>
  <c r="A1094" i="8"/>
  <c r="C1093" i="8"/>
  <c r="B1093" i="8"/>
  <c r="A1093" i="8"/>
  <c r="C1092" i="8"/>
  <c r="B1092" i="8"/>
  <c r="A1092" i="8"/>
  <c r="C1091" i="8"/>
  <c r="B1091" i="8"/>
  <c r="A1091" i="8"/>
  <c r="C1090" i="8"/>
  <c r="B1090" i="8"/>
  <c r="A1090" i="8"/>
  <c r="C1089" i="8"/>
  <c r="B1089" i="8"/>
  <c r="A1089" i="8"/>
  <c r="C1088" i="8"/>
  <c r="B1088" i="8"/>
  <c r="A1088" i="8"/>
  <c r="C1087" i="8"/>
  <c r="B1087" i="8"/>
  <c r="A1087" i="8"/>
  <c r="C1086" i="8"/>
  <c r="B1086" i="8"/>
  <c r="A1086" i="8"/>
  <c r="C1085" i="8"/>
  <c r="B1085" i="8"/>
  <c r="A1085" i="8"/>
  <c r="C1084" i="8"/>
  <c r="B1084" i="8"/>
  <c r="A1084" i="8"/>
  <c r="C1083" i="8"/>
  <c r="B1083" i="8"/>
  <c r="A1083" i="8"/>
  <c r="C1082" i="8"/>
  <c r="B1082" i="8"/>
  <c r="A1082" i="8"/>
  <c r="C1081" i="8"/>
  <c r="B1081" i="8"/>
  <c r="A1081" i="8"/>
  <c r="C1080" i="8"/>
  <c r="B1080" i="8"/>
  <c r="A1080" i="8"/>
  <c r="C1079" i="8"/>
  <c r="B1079" i="8"/>
  <c r="A1079" i="8"/>
  <c r="C1078" i="8"/>
  <c r="B1078" i="8"/>
  <c r="A1078" i="8"/>
  <c r="C1077" i="8"/>
  <c r="B1077" i="8"/>
  <c r="A1077" i="8"/>
  <c r="C1076" i="8"/>
  <c r="B1076" i="8"/>
  <c r="A1076" i="8"/>
  <c r="C1075" i="8"/>
  <c r="B1075" i="8"/>
  <c r="A1075" i="8"/>
  <c r="C1074" i="8"/>
  <c r="B1074" i="8"/>
  <c r="A1074" i="8"/>
  <c r="C1073" i="8"/>
  <c r="B1073" i="8"/>
  <c r="A1073" i="8"/>
  <c r="C1072" i="8"/>
  <c r="B1072" i="8"/>
  <c r="A1072" i="8"/>
  <c r="C1071" i="8"/>
  <c r="B1071" i="8"/>
  <c r="A1071" i="8"/>
  <c r="C1070" i="8"/>
  <c r="B1070" i="8"/>
  <c r="A1070" i="8"/>
  <c r="C1069" i="8"/>
  <c r="B1069" i="8"/>
  <c r="A1069" i="8"/>
  <c r="C1068" i="8"/>
  <c r="B1068" i="8"/>
  <c r="A1068" i="8"/>
  <c r="C1067" i="8"/>
  <c r="B1067" i="8"/>
  <c r="A1067" i="8"/>
  <c r="C1066" i="8"/>
  <c r="B1066" i="8"/>
  <c r="A1066" i="8"/>
  <c r="C1065" i="8"/>
  <c r="B1065" i="8"/>
  <c r="A1065" i="8"/>
  <c r="C1064" i="8"/>
  <c r="B1064" i="8"/>
  <c r="A1064" i="8"/>
  <c r="C1063" i="8"/>
  <c r="B1063" i="8"/>
  <c r="A1063" i="8"/>
  <c r="C1062" i="8"/>
  <c r="B1062" i="8"/>
  <c r="A1062" i="8"/>
  <c r="C1061" i="8"/>
  <c r="B1061" i="8"/>
  <c r="A1061" i="8"/>
  <c r="C1060" i="8"/>
  <c r="B1060" i="8"/>
  <c r="A1060" i="8"/>
  <c r="C1059" i="8"/>
  <c r="B1059" i="8"/>
  <c r="A1059" i="8"/>
  <c r="C1058" i="8"/>
  <c r="B1058" i="8"/>
  <c r="A1058" i="8"/>
  <c r="C1057" i="8"/>
  <c r="B1057" i="8"/>
  <c r="A1057" i="8"/>
  <c r="C1056" i="8"/>
  <c r="B1056" i="8"/>
  <c r="A1056" i="8"/>
  <c r="C1055" i="8"/>
  <c r="B1055" i="8"/>
  <c r="A1055" i="8"/>
  <c r="C1054" i="8"/>
  <c r="B1054" i="8"/>
  <c r="A1054" i="8"/>
  <c r="C1053" i="8"/>
  <c r="B1053" i="8"/>
  <c r="A1053" i="8"/>
  <c r="C1052" i="8"/>
  <c r="B1052" i="8"/>
  <c r="A1052" i="8"/>
  <c r="C1051" i="8"/>
  <c r="B1051" i="8"/>
  <c r="A1051" i="8"/>
  <c r="C1050" i="8"/>
  <c r="B1050" i="8"/>
  <c r="A1050" i="8"/>
  <c r="C1049" i="8"/>
  <c r="B1049" i="8"/>
  <c r="A1049" i="8"/>
  <c r="C1048" i="8"/>
  <c r="B1048" i="8"/>
  <c r="A1048" i="8"/>
  <c r="C1047" i="8"/>
  <c r="B1047" i="8"/>
  <c r="A1047" i="8"/>
  <c r="C1046" i="8"/>
  <c r="B1046" i="8"/>
  <c r="A1046" i="8"/>
  <c r="C1045" i="8"/>
  <c r="B1045" i="8"/>
  <c r="A1045" i="8"/>
  <c r="C1044" i="8"/>
  <c r="B1044" i="8"/>
  <c r="A1044" i="8"/>
  <c r="C1043" i="8"/>
  <c r="B1043" i="8"/>
  <c r="A1043" i="8"/>
  <c r="C1042" i="8"/>
  <c r="B1042" i="8"/>
  <c r="A1042" i="8"/>
  <c r="C1041" i="8"/>
  <c r="B1041" i="8"/>
  <c r="A1041" i="8"/>
  <c r="C1040" i="8"/>
  <c r="B1040" i="8"/>
  <c r="A1040" i="8"/>
  <c r="C1039" i="8"/>
  <c r="B1039" i="8"/>
  <c r="A1039" i="8"/>
  <c r="C1038" i="8"/>
  <c r="B1038" i="8"/>
  <c r="A1038" i="8"/>
  <c r="C1037" i="8"/>
  <c r="B1037" i="8"/>
  <c r="A1037" i="8"/>
  <c r="C1036" i="8"/>
  <c r="B1036" i="8"/>
  <c r="A1036" i="8"/>
  <c r="C1035" i="8"/>
  <c r="B1035" i="8"/>
  <c r="A1035" i="8"/>
  <c r="C1034" i="8"/>
  <c r="B1034" i="8"/>
  <c r="A1034" i="8"/>
  <c r="C1033" i="8"/>
  <c r="B1033" i="8"/>
  <c r="A1033" i="8"/>
  <c r="C1032" i="8"/>
  <c r="B1032" i="8"/>
  <c r="A1032" i="8"/>
  <c r="C1031" i="8"/>
  <c r="B1031" i="8"/>
  <c r="A1031" i="8"/>
  <c r="C1030" i="8"/>
  <c r="B1030" i="8"/>
  <c r="A1030" i="8"/>
  <c r="C1029" i="8"/>
  <c r="B1029" i="8"/>
  <c r="A1029" i="8"/>
  <c r="C1028" i="8"/>
  <c r="B1028" i="8"/>
  <c r="A1028" i="8"/>
  <c r="C1027" i="8"/>
  <c r="B1027" i="8"/>
  <c r="A1027" i="8"/>
  <c r="C1026" i="8"/>
  <c r="B1026" i="8"/>
  <c r="A1026" i="8"/>
  <c r="C1025" i="8"/>
  <c r="B1025" i="8"/>
  <c r="A1025" i="8"/>
  <c r="C1024" i="8"/>
  <c r="B1024" i="8"/>
  <c r="A1024" i="8"/>
  <c r="C1023" i="8"/>
  <c r="B1023" i="8"/>
  <c r="A1023" i="8"/>
  <c r="C1022" i="8"/>
  <c r="B1022" i="8"/>
  <c r="A1022" i="8"/>
  <c r="C1021" i="8"/>
  <c r="B1021" i="8"/>
  <c r="A1021" i="8"/>
  <c r="C1020" i="8"/>
  <c r="B1020" i="8"/>
  <c r="A1020" i="8"/>
  <c r="C1019" i="8"/>
  <c r="B1019" i="8"/>
  <c r="A1019" i="8"/>
  <c r="C1018" i="8"/>
  <c r="B1018" i="8"/>
  <c r="A1018" i="8"/>
  <c r="C1017" i="8"/>
  <c r="B1017" i="8"/>
  <c r="A1017" i="8"/>
  <c r="C1016" i="8"/>
  <c r="B1016" i="8"/>
  <c r="A1016" i="8"/>
  <c r="C1015" i="8"/>
  <c r="B1015" i="8"/>
  <c r="A1015" i="8"/>
  <c r="C1014" i="8"/>
  <c r="B1014" i="8"/>
  <c r="A1014" i="8"/>
  <c r="C1013" i="8"/>
  <c r="B1013" i="8"/>
  <c r="A1013" i="8"/>
  <c r="C1012" i="8"/>
  <c r="B1012" i="8"/>
  <c r="A1012" i="8"/>
  <c r="C1011" i="8"/>
  <c r="B1011" i="8"/>
  <c r="A1011" i="8"/>
  <c r="C1010" i="8"/>
  <c r="B1010" i="8"/>
  <c r="A1010" i="8"/>
  <c r="C1009" i="8"/>
  <c r="B1009" i="8"/>
  <c r="A1009" i="8"/>
  <c r="C1008" i="8"/>
  <c r="B1008" i="8"/>
  <c r="A1008" i="8"/>
  <c r="C1007" i="8"/>
  <c r="B1007" i="8"/>
  <c r="A1007" i="8"/>
  <c r="C1006" i="8"/>
  <c r="B1006" i="8"/>
  <c r="A1006" i="8"/>
  <c r="C1005" i="8"/>
  <c r="B1005" i="8"/>
  <c r="A1005" i="8"/>
  <c r="C1004" i="8"/>
  <c r="B1004" i="8"/>
  <c r="A1004" i="8"/>
  <c r="C1003" i="8"/>
  <c r="B1003" i="8"/>
  <c r="A1003" i="8"/>
  <c r="C1002" i="8"/>
  <c r="B1002" i="8"/>
  <c r="A1002" i="8"/>
  <c r="C1001" i="8"/>
  <c r="B1001" i="8"/>
  <c r="A1001" i="8"/>
  <c r="C1000" i="8"/>
  <c r="B1000" i="8"/>
  <c r="A1000" i="8"/>
  <c r="C999" i="8"/>
  <c r="B999" i="8"/>
  <c r="A999" i="8"/>
  <c r="C998" i="8"/>
  <c r="B998" i="8"/>
  <c r="A998" i="8"/>
  <c r="C997" i="8"/>
  <c r="B997" i="8"/>
  <c r="A997" i="8"/>
  <c r="C996" i="8"/>
  <c r="B996" i="8"/>
  <c r="A996" i="8"/>
  <c r="C995" i="8"/>
  <c r="B995" i="8"/>
  <c r="A995" i="8"/>
  <c r="C994" i="8"/>
  <c r="B994" i="8"/>
  <c r="A994" i="8"/>
  <c r="C993" i="8"/>
  <c r="B993" i="8"/>
  <c r="A993" i="8"/>
  <c r="C992" i="8"/>
  <c r="B992" i="8"/>
  <c r="A992" i="8"/>
  <c r="C991" i="8"/>
  <c r="B991" i="8"/>
  <c r="A991" i="8"/>
  <c r="C990" i="8"/>
  <c r="B990" i="8"/>
  <c r="A990" i="8"/>
  <c r="C989" i="8"/>
  <c r="B989" i="8"/>
  <c r="A989" i="8"/>
  <c r="C988" i="8"/>
  <c r="B988" i="8"/>
  <c r="A988" i="8"/>
  <c r="C987" i="8"/>
  <c r="B987" i="8"/>
  <c r="A987" i="8"/>
  <c r="C986" i="8"/>
  <c r="B986" i="8"/>
  <c r="A986" i="8"/>
  <c r="C985" i="8"/>
  <c r="B985" i="8"/>
  <c r="A985" i="8"/>
  <c r="C984" i="8"/>
  <c r="B984" i="8"/>
  <c r="A984" i="8"/>
  <c r="C983" i="8"/>
  <c r="B983" i="8"/>
  <c r="A983" i="8"/>
  <c r="C982" i="8"/>
  <c r="B982" i="8"/>
  <c r="A982" i="8"/>
  <c r="C981" i="8"/>
  <c r="B981" i="8"/>
  <c r="A981" i="8"/>
  <c r="C980" i="8"/>
  <c r="B980" i="8"/>
  <c r="A980" i="8"/>
  <c r="C979" i="8"/>
  <c r="B979" i="8"/>
  <c r="A979" i="8"/>
  <c r="C978" i="8"/>
  <c r="B978" i="8"/>
  <c r="A978" i="8"/>
  <c r="C977" i="8"/>
  <c r="B977" i="8"/>
  <c r="A977" i="8"/>
  <c r="C976" i="8"/>
  <c r="B976" i="8"/>
  <c r="A976" i="8"/>
  <c r="C975" i="8"/>
  <c r="B975" i="8"/>
  <c r="A975" i="8"/>
  <c r="C974" i="8"/>
  <c r="B974" i="8"/>
  <c r="A974" i="8"/>
  <c r="C973" i="8"/>
  <c r="B973" i="8"/>
  <c r="A973" i="8"/>
  <c r="C972" i="8"/>
  <c r="B972" i="8"/>
  <c r="A972" i="8"/>
  <c r="C971" i="8"/>
  <c r="B971" i="8"/>
  <c r="A971" i="8"/>
  <c r="C970" i="8"/>
  <c r="B970" i="8"/>
  <c r="A970" i="8"/>
  <c r="C969" i="8"/>
  <c r="B969" i="8"/>
  <c r="A969" i="8"/>
  <c r="C968" i="8"/>
  <c r="B968" i="8"/>
  <c r="A968" i="8"/>
  <c r="C967" i="8"/>
  <c r="B967" i="8"/>
  <c r="A967" i="8"/>
  <c r="C966" i="8"/>
  <c r="B966" i="8"/>
  <c r="A966" i="8"/>
  <c r="C965" i="8"/>
  <c r="B965" i="8"/>
  <c r="A965" i="8"/>
  <c r="C964" i="8"/>
  <c r="B964" i="8"/>
  <c r="A964" i="8"/>
  <c r="C963" i="8"/>
  <c r="B963" i="8"/>
  <c r="A963" i="8"/>
  <c r="C962" i="8"/>
  <c r="B962" i="8"/>
  <c r="A962" i="8"/>
  <c r="C961" i="8"/>
  <c r="B961" i="8"/>
  <c r="A961" i="8"/>
  <c r="C960" i="8"/>
  <c r="B960" i="8"/>
  <c r="A960" i="8"/>
  <c r="C959" i="8"/>
  <c r="B959" i="8"/>
  <c r="A959" i="8"/>
  <c r="C958" i="8"/>
  <c r="B958" i="8"/>
  <c r="A958" i="8"/>
  <c r="C957" i="8"/>
  <c r="B957" i="8"/>
  <c r="A957" i="8"/>
  <c r="C956" i="8"/>
  <c r="B956" i="8"/>
  <c r="A956" i="8"/>
  <c r="C955" i="8"/>
  <c r="B955" i="8"/>
  <c r="A955" i="8"/>
  <c r="C954" i="8"/>
  <c r="B954" i="8"/>
  <c r="A954" i="8"/>
  <c r="C953" i="8"/>
  <c r="B953" i="8"/>
  <c r="A953" i="8"/>
  <c r="C952" i="8"/>
  <c r="B952" i="8"/>
  <c r="A952" i="8"/>
  <c r="C951" i="8"/>
  <c r="B951" i="8"/>
  <c r="A951" i="8"/>
  <c r="C950" i="8"/>
  <c r="B950" i="8"/>
  <c r="A950" i="8"/>
  <c r="C949" i="8"/>
  <c r="B949" i="8"/>
  <c r="A949" i="8"/>
  <c r="C948" i="8"/>
  <c r="B948" i="8"/>
  <c r="A948" i="8"/>
  <c r="C947" i="8"/>
  <c r="B947" i="8"/>
  <c r="A947" i="8"/>
  <c r="C946" i="8"/>
  <c r="B946" i="8"/>
  <c r="A946" i="8"/>
  <c r="C945" i="8"/>
  <c r="B945" i="8"/>
  <c r="A945" i="8"/>
  <c r="C944" i="8"/>
  <c r="B944" i="8"/>
  <c r="A944" i="8"/>
  <c r="C943" i="8"/>
  <c r="B943" i="8"/>
  <c r="A943" i="8"/>
  <c r="C942" i="8"/>
  <c r="B942" i="8"/>
  <c r="A942" i="8"/>
  <c r="C941" i="8"/>
  <c r="B941" i="8"/>
  <c r="A941" i="8"/>
  <c r="C940" i="8"/>
  <c r="B940" i="8"/>
  <c r="A940" i="8"/>
  <c r="C939" i="8"/>
  <c r="B939" i="8"/>
  <c r="A939" i="8"/>
  <c r="C938" i="8"/>
  <c r="B938" i="8"/>
  <c r="A938" i="8"/>
  <c r="C937" i="8"/>
  <c r="B937" i="8"/>
  <c r="A937" i="8"/>
  <c r="C936" i="8"/>
  <c r="B936" i="8"/>
  <c r="A936" i="8"/>
  <c r="C935" i="8"/>
  <c r="B935" i="8"/>
  <c r="A935" i="8"/>
  <c r="C934" i="8"/>
  <c r="B934" i="8"/>
  <c r="A934" i="8"/>
  <c r="C933" i="8"/>
  <c r="B933" i="8"/>
  <c r="A933" i="8"/>
  <c r="C932" i="8"/>
  <c r="B932" i="8"/>
  <c r="A932" i="8"/>
  <c r="C931" i="8"/>
  <c r="B931" i="8"/>
  <c r="A931" i="8"/>
  <c r="C930" i="8"/>
  <c r="B930" i="8"/>
  <c r="A930" i="8"/>
  <c r="C929" i="8"/>
  <c r="B929" i="8"/>
  <c r="A929" i="8"/>
  <c r="C928" i="8"/>
  <c r="B928" i="8"/>
  <c r="A928" i="8"/>
  <c r="C927" i="8"/>
  <c r="B927" i="8"/>
  <c r="A927" i="8"/>
  <c r="C926" i="8"/>
  <c r="B926" i="8"/>
  <c r="A926" i="8"/>
  <c r="C925" i="8"/>
  <c r="B925" i="8"/>
  <c r="A925" i="8"/>
  <c r="C924" i="8"/>
  <c r="B924" i="8"/>
  <c r="A924" i="8"/>
  <c r="C923" i="8"/>
  <c r="B923" i="8"/>
  <c r="A923" i="8"/>
  <c r="C922" i="8"/>
  <c r="B922" i="8"/>
  <c r="A922" i="8"/>
  <c r="C921" i="8"/>
  <c r="B921" i="8"/>
  <c r="A921" i="8"/>
  <c r="C920" i="8"/>
  <c r="B920" i="8"/>
  <c r="A920" i="8"/>
  <c r="C919" i="8"/>
  <c r="B919" i="8"/>
  <c r="A919" i="8"/>
  <c r="C918" i="8"/>
  <c r="B918" i="8"/>
  <c r="A918" i="8"/>
  <c r="C917" i="8"/>
  <c r="B917" i="8"/>
  <c r="A917" i="8"/>
  <c r="C916" i="8"/>
  <c r="B916" i="8"/>
  <c r="A916" i="8"/>
  <c r="C915" i="8"/>
  <c r="B915" i="8"/>
  <c r="A915" i="8"/>
  <c r="C914" i="8"/>
  <c r="B914" i="8"/>
  <c r="A914" i="8"/>
  <c r="C913" i="8"/>
  <c r="B913" i="8"/>
  <c r="A913" i="8"/>
  <c r="C912" i="8"/>
  <c r="B912" i="8"/>
  <c r="A912" i="8"/>
  <c r="C911" i="8"/>
  <c r="B911" i="8"/>
  <c r="A911" i="8"/>
  <c r="C910" i="8"/>
  <c r="B910" i="8"/>
  <c r="A910" i="8"/>
  <c r="C909" i="8"/>
  <c r="B909" i="8"/>
  <c r="A909" i="8"/>
  <c r="C908" i="8"/>
  <c r="B908" i="8"/>
  <c r="A908" i="8"/>
  <c r="C907" i="8"/>
  <c r="B907" i="8"/>
  <c r="A907" i="8"/>
  <c r="C906" i="8"/>
  <c r="B906" i="8"/>
  <c r="A906" i="8"/>
  <c r="C905" i="8"/>
  <c r="B905" i="8"/>
  <c r="A905" i="8"/>
  <c r="C904" i="8"/>
  <c r="B904" i="8"/>
  <c r="A904" i="8"/>
  <c r="C903" i="8"/>
  <c r="B903" i="8"/>
  <c r="A903" i="8"/>
  <c r="C902" i="8"/>
  <c r="B902" i="8"/>
  <c r="A902" i="8"/>
  <c r="C901" i="8"/>
  <c r="B901" i="8"/>
  <c r="A901" i="8"/>
  <c r="C900" i="8"/>
  <c r="B900" i="8"/>
  <c r="A900" i="8"/>
  <c r="C899" i="8"/>
  <c r="B899" i="8"/>
  <c r="A899" i="8"/>
  <c r="C898" i="8"/>
  <c r="B898" i="8"/>
  <c r="A898" i="8"/>
  <c r="C897" i="8"/>
  <c r="B897" i="8"/>
  <c r="A897" i="8"/>
  <c r="C896" i="8"/>
  <c r="B896" i="8"/>
  <c r="A896" i="8"/>
  <c r="C895" i="8"/>
  <c r="B895" i="8"/>
  <c r="A895" i="8"/>
  <c r="C894" i="8"/>
  <c r="B894" i="8"/>
  <c r="A894" i="8"/>
  <c r="C893" i="8"/>
  <c r="B893" i="8"/>
  <c r="A893" i="8"/>
  <c r="C892" i="8"/>
  <c r="B892" i="8"/>
  <c r="A892" i="8"/>
  <c r="C891" i="8"/>
  <c r="B891" i="8"/>
  <c r="A891" i="8"/>
  <c r="C890" i="8"/>
  <c r="B890" i="8"/>
  <c r="A890" i="8"/>
  <c r="C889" i="8"/>
  <c r="B889" i="8"/>
  <c r="A889" i="8"/>
  <c r="C888" i="8"/>
  <c r="B888" i="8"/>
  <c r="A888" i="8"/>
  <c r="C887" i="8"/>
  <c r="B887" i="8"/>
  <c r="A887" i="8"/>
  <c r="C886" i="8"/>
  <c r="B886" i="8"/>
  <c r="A886" i="8"/>
  <c r="C885" i="8"/>
  <c r="B885" i="8"/>
  <c r="A885" i="8"/>
  <c r="C884" i="8"/>
  <c r="B884" i="8"/>
  <c r="A884" i="8"/>
  <c r="C883" i="8"/>
  <c r="B883" i="8"/>
  <c r="A883" i="8"/>
  <c r="C882" i="8"/>
  <c r="B882" i="8"/>
  <c r="A882" i="8"/>
  <c r="C881" i="8"/>
  <c r="B881" i="8"/>
  <c r="A881" i="8"/>
  <c r="C880" i="8"/>
  <c r="B880" i="8"/>
  <c r="A880" i="8"/>
  <c r="C879" i="8"/>
  <c r="B879" i="8"/>
  <c r="A879" i="8"/>
  <c r="C878" i="8"/>
  <c r="B878" i="8"/>
  <c r="A878" i="8"/>
  <c r="C877" i="8"/>
  <c r="B877" i="8"/>
  <c r="A877" i="8"/>
  <c r="C876" i="8"/>
  <c r="B876" i="8"/>
  <c r="A876" i="8"/>
  <c r="C875" i="8"/>
  <c r="B875" i="8"/>
  <c r="A875" i="8"/>
  <c r="C874" i="8"/>
  <c r="B874" i="8"/>
  <c r="A874" i="8"/>
  <c r="C873" i="8"/>
  <c r="B873" i="8"/>
  <c r="A873" i="8"/>
  <c r="C872" i="8"/>
  <c r="B872" i="8"/>
  <c r="A872" i="8"/>
  <c r="C871" i="8"/>
  <c r="B871" i="8"/>
  <c r="A871" i="8"/>
  <c r="C870" i="8"/>
  <c r="B870" i="8"/>
  <c r="A870" i="8"/>
  <c r="C869" i="8"/>
  <c r="B869" i="8"/>
  <c r="A869" i="8"/>
  <c r="C868" i="8"/>
  <c r="B868" i="8"/>
  <c r="A868" i="8"/>
  <c r="C867" i="8"/>
  <c r="B867" i="8"/>
  <c r="A867" i="8"/>
  <c r="C866" i="8"/>
  <c r="B866" i="8"/>
  <c r="A866" i="8"/>
  <c r="C865" i="8"/>
  <c r="B865" i="8"/>
  <c r="A865" i="8"/>
  <c r="C864" i="8"/>
  <c r="B864" i="8"/>
  <c r="A864" i="8"/>
  <c r="C863" i="8"/>
  <c r="B863" i="8"/>
  <c r="A863" i="8"/>
  <c r="C862" i="8"/>
  <c r="B862" i="8"/>
  <c r="A862" i="8"/>
  <c r="C861" i="8"/>
  <c r="B861" i="8"/>
  <c r="A861" i="8"/>
  <c r="C860" i="8"/>
  <c r="B860" i="8"/>
  <c r="A860" i="8"/>
  <c r="C859" i="8"/>
  <c r="B859" i="8"/>
  <c r="A859" i="8"/>
  <c r="C858" i="8"/>
  <c r="B858" i="8"/>
  <c r="A858" i="8"/>
  <c r="C857" i="8"/>
  <c r="B857" i="8"/>
  <c r="A857" i="8"/>
  <c r="C856" i="8"/>
  <c r="B856" i="8"/>
  <c r="A856" i="8"/>
  <c r="C855" i="8"/>
  <c r="B855" i="8"/>
  <c r="A855" i="8"/>
  <c r="C854" i="8"/>
  <c r="B854" i="8"/>
  <c r="A854" i="8"/>
  <c r="C853" i="8"/>
  <c r="B853" i="8"/>
  <c r="A853" i="8"/>
  <c r="C852" i="8"/>
  <c r="B852" i="8"/>
  <c r="A852" i="8"/>
  <c r="C851" i="8"/>
  <c r="B851" i="8"/>
  <c r="A851" i="8"/>
  <c r="C850" i="8"/>
  <c r="B850" i="8"/>
  <c r="A850" i="8"/>
  <c r="C849" i="8"/>
  <c r="B849" i="8"/>
  <c r="A849" i="8"/>
  <c r="C848" i="8"/>
  <c r="B848" i="8"/>
  <c r="A848" i="8"/>
  <c r="C847" i="8"/>
  <c r="B847" i="8"/>
  <c r="A847" i="8"/>
  <c r="C846" i="8"/>
  <c r="B846" i="8"/>
  <c r="A846" i="8"/>
  <c r="C845" i="8"/>
  <c r="B845" i="8"/>
  <c r="A845" i="8"/>
  <c r="C844" i="8"/>
  <c r="B844" i="8"/>
  <c r="A844" i="8"/>
  <c r="C843" i="8"/>
  <c r="B843" i="8"/>
  <c r="A843" i="8"/>
  <c r="C842" i="8"/>
  <c r="B842" i="8"/>
  <c r="A842" i="8"/>
  <c r="C841" i="8"/>
  <c r="B841" i="8"/>
  <c r="A841" i="8"/>
  <c r="C840" i="8"/>
  <c r="B840" i="8"/>
  <c r="A840" i="8"/>
  <c r="C839" i="8"/>
  <c r="B839" i="8"/>
  <c r="A839" i="8"/>
  <c r="C838" i="8"/>
  <c r="B838" i="8"/>
  <c r="A838" i="8"/>
  <c r="C837" i="8"/>
  <c r="B837" i="8"/>
  <c r="A837" i="8"/>
  <c r="C836" i="8"/>
  <c r="B836" i="8"/>
  <c r="A836" i="8"/>
  <c r="C835" i="8"/>
  <c r="B835" i="8"/>
  <c r="A835" i="8"/>
  <c r="C834" i="8"/>
  <c r="B834" i="8"/>
  <c r="A834" i="8"/>
  <c r="C833" i="8"/>
  <c r="B833" i="8"/>
  <c r="A833" i="8"/>
  <c r="C832" i="8"/>
  <c r="B832" i="8"/>
  <c r="A832" i="8"/>
  <c r="C831" i="8"/>
  <c r="B831" i="8"/>
  <c r="A831" i="8"/>
  <c r="C830" i="8"/>
  <c r="B830" i="8"/>
  <c r="A830" i="8"/>
  <c r="C829" i="8"/>
  <c r="B829" i="8"/>
  <c r="A829" i="8"/>
  <c r="C828" i="8"/>
  <c r="B828" i="8"/>
  <c r="A828" i="8"/>
  <c r="C827" i="8"/>
  <c r="B827" i="8"/>
  <c r="A827" i="8"/>
  <c r="C826" i="8"/>
  <c r="B826" i="8"/>
  <c r="A826" i="8"/>
  <c r="C825" i="8"/>
  <c r="B825" i="8"/>
  <c r="A825" i="8"/>
  <c r="C824" i="8"/>
  <c r="B824" i="8"/>
  <c r="A824" i="8"/>
  <c r="C823" i="8"/>
  <c r="B823" i="8"/>
  <c r="A823" i="8"/>
  <c r="C822" i="8"/>
  <c r="B822" i="8"/>
  <c r="A822" i="8"/>
  <c r="C821" i="8"/>
  <c r="B821" i="8"/>
  <c r="A821" i="8"/>
  <c r="C820" i="8"/>
  <c r="B820" i="8"/>
  <c r="A820" i="8"/>
  <c r="C819" i="8"/>
  <c r="B819" i="8"/>
  <c r="A819" i="8"/>
  <c r="C818" i="8"/>
  <c r="B818" i="8"/>
  <c r="A818" i="8"/>
  <c r="C817" i="8"/>
  <c r="B817" i="8"/>
  <c r="A817" i="8"/>
  <c r="C816" i="8"/>
  <c r="B816" i="8"/>
  <c r="A816" i="8"/>
  <c r="C815" i="8"/>
  <c r="B815" i="8"/>
  <c r="A815" i="8"/>
  <c r="C814" i="8"/>
  <c r="B814" i="8"/>
  <c r="A814" i="8"/>
  <c r="C813" i="8"/>
  <c r="B813" i="8"/>
  <c r="A813" i="8"/>
  <c r="C812" i="8"/>
  <c r="B812" i="8"/>
  <c r="A812" i="8"/>
  <c r="C811" i="8"/>
  <c r="B811" i="8"/>
  <c r="A811" i="8"/>
  <c r="C810" i="8"/>
  <c r="B810" i="8"/>
  <c r="A810" i="8"/>
  <c r="C809" i="8"/>
  <c r="B809" i="8"/>
  <c r="A809" i="8"/>
  <c r="C808" i="8"/>
  <c r="B808" i="8"/>
  <c r="A808" i="8"/>
  <c r="C807" i="8"/>
  <c r="B807" i="8"/>
  <c r="A807" i="8"/>
  <c r="C806" i="8"/>
  <c r="B806" i="8"/>
  <c r="A806" i="8"/>
  <c r="C805" i="8"/>
  <c r="B805" i="8"/>
  <c r="A805" i="8"/>
  <c r="C804" i="8"/>
  <c r="B804" i="8"/>
  <c r="A804" i="8"/>
  <c r="C803" i="8"/>
  <c r="B803" i="8"/>
  <c r="A803" i="8"/>
  <c r="C802" i="8"/>
  <c r="B802" i="8"/>
  <c r="A802" i="8"/>
  <c r="C801" i="8"/>
  <c r="B801" i="8"/>
  <c r="A801" i="8"/>
  <c r="C800" i="8"/>
  <c r="B800" i="8"/>
  <c r="A800" i="8"/>
  <c r="C799" i="8"/>
  <c r="B799" i="8"/>
  <c r="A799" i="8"/>
  <c r="C798" i="8"/>
  <c r="B798" i="8"/>
  <c r="A798" i="8"/>
  <c r="C797" i="8"/>
  <c r="B797" i="8"/>
  <c r="A797" i="8"/>
  <c r="C796" i="8"/>
  <c r="B796" i="8"/>
  <c r="A796" i="8"/>
  <c r="C795" i="8"/>
  <c r="B795" i="8"/>
  <c r="A795" i="8"/>
  <c r="C794" i="8"/>
  <c r="B794" i="8"/>
  <c r="A794" i="8"/>
  <c r="C793" i="8"/>
  <c r="B793" i="8"/>
  <c r="A793" i="8"/>
  <c r="C792" i="8"/>
  <c r="B792" i="8"/>
  <c r="A792" i="8"/>
  <c r="C791" i="8"/>
  <c r="B791" i="8"/>
  <c r="A791" i="8"/>
  <c r="C790" i="8"/>
  <c r="B790" i="8"/>
  <c r="A790" i="8"/>
  <c r="C789" i="8"/>
  <c r="B789" i="8"/>
  <c r="A789" i="8"/>
  <c r="C788" i="8"/>
  <c r="B788" i="8"/>
  <c r="A788" i="8"/>
  <c r="C787" i="8"/>
  <c r="B787" i="8"/>
  <c r="A787" i="8"/>
  <c r="C786" i="8"/>
  <c r="B786" i="8"/>
  <c r="A786" i="8"/>
  <c r="C785" i="8"/>
  <c r="B785" i="8"/>
  <c r="A785" i="8"/>
  <c r="C784" i="8"/>
  <c r="B784" i="8"/>
  <c r="A784" i="8"/>
  <c r="C783" i="8"/>
  <c r="B783" i="8"/>
  <c r="A783" i="8"/>
  <c r="C782" i="8"/>
  <c r="B782" i="8"/>
  <c r="A782" i="8"/>
  <c r="C781" i="8"/>
  <c r="B781" i="8"/>
  <c r="A781" i="8"/>
  <c r="C780" i="8"/>
  <c r="B780" i="8"/>
  <c r="A780" i="8"/>
  <c r="C779" i="8"/>
  <c r="B779" i="8"/>
  <c r="A779" i="8"/>
  <c r="C778" i="8"/>
  <c r="B778" i="8"/>
  <c r="A778" i="8"/>
  <c r="C777" i="8"/>
  <c r="B777" i="8"/>
  <c r="A777" i="8"/>
  <c r="C776" i="8"/>
  <c r="B776" i="8"/>
  <c r="A776" i="8"/>
  <c r="C775" i="8"/>
  <c r="B775" i="8"/>
  <c r="A775" i="8"/>
  <c r="C774" i="8"/>
  <c r="B774" i="8"/>
  <c r="A774" i="8"/>
  <c r="C773" i="8"/>
  <c r="B773" i="8"/>
  <c r="A773" i="8"/>
  <c r="C772" i="8"/>
  <c r="B772" i="8"/>
  <c r="A772" i="8"/>
  <c r="C771" i="8"/>
  <c r="B771" i="8"/>
  <c r="A771" i="8"/>
  <c r="C770" i="8"/>
  <c r="B770" i="8"/>
  <c r="A770" i="8"/>
  <c r="C769" i="8"/>
  <c r="B769" i="8"/>
  <c r="A769" i="8"/>
  <c r="C768" i="8"/>
  <c r="B768" i="8"/>
  <c r="A768" i="8"/>
  <c r="C767" i="8"/>
  <c r="B767" i="8"/>
  <c r="A767" i="8"/>
  <c r="C766" i="8"/>
  <c r="B766" i="8"/>
  <c r="A766" i="8"/>
  <c r="C765" i="8"/>
  <c r="B765" i="8"/>
  <c r="A765" i="8"/>
  <c r="C764" i="8"/>
  <c r="B764" i="8"/>
  <c r="A764" i="8"/>
  <c r="C763" i="8"/>
  <c r="B763" i="8"/>
  <c r="A763" i="8"/>
  <c r="C762" i="8"/>
  <c r="B762" i="8"/>
  <c r="A762" i="8"/>
  <c r="C761" i="8"/>
  <c r="B761" i="8"/>
  <c r="A761" i="8"/>
  <c r="C760" i="8"/>
  <c r="B760" i="8"/>
  <c r="A760" i="8"/>
  <c r="C759" i="8"/>
  <c r="B759" i="8"/>
  <c r="A759" i="8"/>
  <c r="C758" i="8"/>
  <c r="B758" i="8"/>
  <c r="A758" i="8"/>
  <c r="C757" i="8"/>
  <c r="B757" i="8"/>
  <c r="A757" i="8"/>
  <c r="C756" i="8"/>
  <c r="B756" i="8"/>
  <c r="A756" i="8"/>
  <c r="C755" i="8"/>
  <c r="B755" i="8"/>
  <c r="A755" i="8"/>
  <c r="C754" i="8"/>
  <c r="B754" i="8"/>
  <c r="A754" i="8"/>
  <c r="C753" i="8"/>
  <c r="B753" i="8"/>
  <c r="A753" i="8"/>
  <c r="C752" i="8"/>
  <c r="B752" i="8"/>
  <c r="A752" i="8"/>
  <c r="C751" i="8"/>
  <c r="B751" i="8"/>
  <c r="A751" i="8"/>
  <c r="C750" i="8"/>
  <c r="B750" i="8"/>
  <c r="A750" i="8"/>
  <c r="C749" i="8"/>
  <c r="B749" i="8"/>
  <c r="A749" i="8"/>
  <c r="C748" i="8"/>
  <c r="B748" i="8"/>
  <c r="A748" i="8"/>
  <c r="C747" i="8"/>
  <c r="B747" i="8"/>
  <c r="A747" i="8"/>
  <c r="C746" i="8"/>
  <c r="B746" i="8"/>
  <c r="A746" i="8"/>
  <c r="C745" i="8"/>
  <c r="B745" i="8"/>
  <c r="A745" i="8"/>
  <c r="C744" i="8"/>
  <c r="B744" i="8"/>
  <c r="A744" i="8"/>
  <c r="C743" i="8"/>
  <c r="B743" i="8"/>
  <c r="A743" i="8"/>
  <c r="C742" i="8"/>
  <c r="B742" i="8"/>
  <c r="A742" i="8"/>
  <c r="C741" i="8"/>
  <c r="B741" i="8"/>
  <c r="A741" i="8"/>
  <c r="C740" i="8"/>
  <c r="B740" i="8"/>
  <c r="A740" i="8"/>
  <c r="C739" i="8"/>
  <c r="B739" i="8"/>
  <c r="A739" i="8"/>
  <c r="C738" i="8"/>
  <c r="B738" i="8"/>
  <c r="A738" i="8"/>
  <c r="C737" i="8"/>
  <c r="B737" i="8"/>
  <c r="A737" i="8"/>
  <c r="C736" i="8"/>
  <c r="B736" i="8"/>
  <c r="A736" i="8"/>
  <c r="C735" i="8"/>
  <c r="B735" i="8"/>
  <c r="A735" i="8"/>
  <c r="C734" i="8"/>
  <c r="B734" i="8"/>
  <c r="A734" i="8"/>
  <c r="C733" i="8"/>
  <c r="B733" i="8"/>
  <c r="A733" i="8"/>
  <c r="C732" i="8"/>
  <c r="B732" i="8"/>
  <c r="A732" i="8"/>
  <c r="C731" i="8"/>
  <c r="B731" i="8"/>
  <c r="A731" i="8"/>
  <c r="C730" i="8"/>
  <c r="B730" i="8"/>
  <c r="A730" i="8"/>
  <c r="C729" i="8"/>
  <c r="B729" i="8"/>
  <c r="A729" i="8"/>
  <c r="C728" i="8"/>
  <c r="B728" i="8"/>
  <c r="A728" i="8"/>
  <c r="C727" i="8"/>
  <c r="B727" i="8"/>
  <c r="A727" i="8"/>
  <c r="C726" i="8"/>
  <c r="B726" i="8"/>
  <c r="A726" i="8"/>
  <c r="C725" i="8"/>
  <c r="B725" i="8"/>
  <c r="A725" i="8"/>
  <c r="C724" i="8"/>
  <c r="B724" i="8"/>
  <c r="A724" i="8"/>
  <c r="C723" i="8"/>
  <c r="B723" i="8"/>
  <c r="A723" i="8"/>
  <c r="C722" i="8"/>
  <c r="B722" i="8"/>
  <c r="A722" i="8"/>
  <c r="C721" i="8"/>
  <c r="B721" i="8"/>
  <c r="A721" i="8"/>
  <c r="C720" i="8"/>
  <c r="B720" i="8"/>
  <c r="A720" i="8"/>
  <c r="C719" i="8"/>
  <c r="B719" i="8"/>
  <c r="A719" i="8"/>
  <c r="C718" i="8"/>
  <c r="B718" i="8"/>
  <c r="A718" i="8"/>
  <c r="C717" i="8"/>
  <c r="B717" i="8"/>
  <c r="A717" i="8"/>
  <c r="C716" i="8"/>
  <c r="B716" i="8"/>
  <c r="A716" i="8"/>
  <c r="C715" i="8"/>
  <c r="B715" i="8"/>
  <c r="A715" i="8"/>
  <c r="C714" i="8"/>
  <c r="B714" i="8"/>
  <c r="A714" i="8"/>
  <c r="C713" i="8"/>
  <c r="B713" i="8"/>
  <c r="A713" i="8"/>
  <c r="C712" i="8"/>
  <c r="B712" i="8"/>
  <c r="A712" i="8"/>
  <c r="C711" i="8"/>
  <c r="B711" i="8"/>
  <c r="A711" i="8"/>
  <c r="C710" i="8"/>
  <c r="B710" i="8"/>
  <c r="A710" i="8"/>
  <c r="C709" i="8"/>
  <c r="B709" i="8"/>
  <c r="A709" i="8"/>
  <c r="C708" i="8"/>
  <c r="B708" i="8"/>
  <c r="A708" i="8"/>
  <c r="C707" i="8"/>
  <c r="B707" i="8"/>
  <c r="A707" i="8"/>
  <c r="C706" i="8"/>
  <c r="B706" i="8"/>
  <c r="A706" i="8"/>
  <c r="C705" i="8"/>
  <c r="B705" i="8"/>
  <c r="A705" i="8"/>
  <c r="C704" i="8"/>
  <c r="B704" i="8"/>
  <c r="A704" i="8"/>
  <c r="C703" i="8"/>
  <c r="B703" i="8"/>
  <c r="A703" i="8"/>
  <c r="C702" i="8"/>
  <c r="B702" i="8"/>
  <c r="A702" i="8"/>
  <c r="C701" i="8"/>
  <c r="B701" i="8"/>
  <c r="A701" i="8"/>
  <c r="C700" i="8"/>
  <c r="B700" i="8"/>
  <c r="A700" i="8"/>
  <c r="C699" i="8"/>
  <c r="B699" i="8"/>
  <c r="A699" i="8"/>
  <c r="C698" i="8"/>
  <c r="B698" i="8"/>
  <c r="A698" i="8"/>
  <c r="C697" i="8"/>
  <c r="B697" i="8"/>
  <c r="A697" i="8"/>
  <c r="C696" i="8"/>
  <c r="B696" i="8"/>
  <c r="A696" i="8"/>
  <c r="C695" i="8"/>
  <c r="B695" i="8"/>
  <c r="A695" i="8"/>
  <c r="C694" i="8"/>
  <c r="B694" i="8"/>
  <c r="A694" i="8"/>
  <c r="C693" i="8"/>
  <c r="B693" i="8"/>
  <c r="A693" i="8"/>
  <c r="C692" i="8"/>
  <c r="B692" i="8"/>
  <c r="A692" i="8"/>
  <c r="C691" i="8"/>
  <c r="B691" i="8"/>
  <c r="A691" i="8"/>
  <c r="C690" i="8"/>
  <c r="B690" i="8"/>
  <c r="A690" i="8"/>
  <c r="C689" i="8"/>
  <c r="B689" i="8"/>
  <c r="A689" i="8"/>
  <c r="C688" i="8"/>
  <c r="B688" i="8"/>
  <c r="A688" i="8"/>
  <c r="C687" i="8"/>
  <c r="B687" i="8"/>
  <c r="A687" i="8"/>
  <c r="C686" i="8"/>
  <c r="B686" i="8"/>
  <c r="A686" i="8"/>
  <c r="C685" i="8"/>
  <c r="B685" i="8"/>
  <c r="A685" i="8"/>
  <c r="C684" i="8"/>
  <c r="B684" i="8"/>
  <c r="A684" i="8"/>
  <c r="C683" i="8"/>
  <c r="B683" i="8"/>
  <c r="A683" i="8"/>
  <c r="C682" i="8"/>
  <c r="B682" i="8"/>
  <c r="A682" i="8"/>
  <c r="C681" i="8"/>
  <c r="B681" i="8"/>
  <c r="A681" i="8"/>
  <c r="C680" i="8"/>
  <c r="B680" i="8"/>
  <c r="A680" i="8"/>
  <c r="C679" i="8"/>
  <c r="B679" i="8"/>
  <c r="A679" i="8"/>
  <c r="C678" i="8"/>
  <c r="B678" i="8"/>
  <c r="A678" i="8"/>
  <c r="C677" i="8"/>
  <c r="B677" i="8"/>
  <c r="A677" i="8"/>
  <c r="C676" i="8"/>
  <c r="B676" i="8"/>
  <c r="A676" i="8"/>
  <c r="C675" i="8"/>
  <c r="B675" i="8"/>
  <c r="A675" i="8"/>
  <c r="C674" i="8"/>
  <c r="B674" i="8"/>
  <c r="A674" i="8"/>
  <c r="C673" i="8"/>
  <c r="B673" i="8"/>
  <c r="A673" i="8"/>
  <c r="C672" i="8"/>
  <c r="B672" i="8"/>
  <c r="A672" i="8"/>
  <c r="C671" i="8"/>
  <c r="B671" i="8"/>
  <c r="A671" i="8"/>
  <c r="C670" i="8"/>
  <c r="B670" i="8"/>
  <c r="A670" i="8"/>
  <c r="C669" i="8"/>
  <c r="B669" i="8"/>
  <c r="A669" i="8"/>
  <c r="C668" i="8"/>
  <c r="B668" i="8"/>
  <c r="A668" i="8"/>
  <c r="C667" i="8"/>
  <c r="B667" i="8"/>
  <c r="A667" i="8"/>
  <c r="C666" i="8"/>
  <c r="B666" i="8"/>
  <c r="A666" i="8"/>
  <c r="C665" i="8"/>
  <c r="B665" i="8"/>
  <c r="A665" i="8"/>
  <c r="C664" i="8"/>
  <c r="B664" i="8"/>
  <c r="A664" i="8"/>
  <c r="C663" i="8"/>
  <c r="B663" i="8"/>
  <c r="A663" i="8"/>
  <c r="C662" i="8"/>
  <c r="B662" i="8"/>
  <c r="A662" i="8"/>
  <c r="C661" i="8"/>
  <c r="B661" i="8"/>
  <c r="A661" i="8"/>
  <c r="C660" i="8"/>
  <c r="B660" i="8"/>
  <c r="A660" i="8"/>
  <c r="C659" i="8"/>
  <c r="B659" i="8"/>
  <c r="A659" i="8"/>
  <c r="C658" i="8"/>
  <c r="B658" i="8"/>
  <c r="A658" i="8"/>
  <c r="C657" i="8"/>
  <c r="B657" i="8"/>
  <c r="A657" i="8"/>
  <c r="C656" i="8"/>
  <c r="B656" i="8"/>
  <c r="A656" i="8"/>
  <c r="C655" i="8"/>
  <c r="B655" i="8"/>
  <c r="A655" i="8"/>
  <c r="C654" i="8"/>
  <c r="B654" i="8"/>
  <c r="A654" i="8"/>
  <c r="C653" i="8"/>
  <c r="B653" i="8"/>
  <c r="A653" i="8"/>
  <c r="C652" i="8"/>
  <c r="B652" i="8"/>
  <c r="A652" i="8"/>
  <c r="C651" i="8"/>
  <c r="B651" i="8"/>
  <c r="A651" i="8"/>
  <c r="C650" i="8"/>
  <c r="B650" i="8"/>
  <c r="A650" i="8"/>
  <c r="C649" i="8"/>
  <c r="B649" i="8"/>
  <c r="A649" i="8"/>
  <c r="C648" i="8"/>
  <c r="B648" i="8"/>
  <c r="A648" i="8"/>
  <c r="C647" i="8"/>
  <c r="B647" i="8"/>
  <c r="A647" i="8"/>
  <c r="C646" i="8"/>
  <c r="B646" i="8"/>
  <c r="A646" i="8"/>
  <c r="C645" i="8"/>
  <c r="B645" i="8"/>
  <c r="A645" i="8"/>
  <c r="C644" i="8"/>
  <c r="B644" i="8"/>
  <c r="A644" i="8"/>
  <c r="C643" i="8"/>
  <c r="B643" i="8"/>
  <c r="A643" i="8"/>
  <c r="C642" i="8"/>
  <c r="B642" i="8"/>
  <c r="A642" i="8"/>
  <c r="C641" i="8"/>
  <c r="B641" i="8"/>
  <c r="A641" i="8"/>
  <c r="C640" i="8"/>
  <c r="B640" i="8"/>
  <c r="A640" i="8"/>
  <c r="C639" i="8"/>
  <c r="B639" i="8"/>
  <c r="A639" i="8"/>
  <c r="C638" i="8"/>
  <c r="B638" i="8"/>
  <c r="A638" i="8"/>
  <c r="C637" i="8"/>
  <c r="B637" i="8"/>
  <c r="A637" i="8"/>
  <c r="C636" i="8"/>
  <c r="B636" i="8"/>
  <c r="A636" i="8"/>
  <c r="C635" i="8"/>
  <c r="B635" i="8"/>
  <c r="A635" i="8"/>
  <c r="C634" i="8"/>
  <c r="B634" i="8"/>
  <c r="A634" i="8"/>
  <c r="C633" i="8"/>
  <c r="B633" i="8"/>
  <c r="A633" i="8"/>
  <c r="C632" i="8"/>
  <c r="B632" i="8"/>
  <c r="A632" i="8"/>
  <c r="C631" i="8"/>
  <c r="B631" i="8"/>
  <c r="A631" i="8"/>
  <c r="C630" i="8"/>
  <c r="B630" i="8"/>
  <c r="A630" i="8"/>
  <c r="C629" i="8"/>
  <c r="B629" i="8"/>
  <c r="A629" i="8"/>
  <c r="C628" i="8"/>
  <c r="B628" i="8"/>
  <c r="A628" i="8"/>
  <c r="C627" i="8"/>
  <c r="B627" i="8"/>
  <c r="A627" i="8"/>
  <c r="C626" i="8"/>
  <c r="B626" i="8"/>
  <c r="A626" i="8"/>
  <c r="C625" i="8"/>
  <c r="B625" i="8"/>
  <c r="A625" i="8"/>
  <c r="C624" i="8"/>
  <c r="B624" i="8"/>
  <c r="A624" i="8"/>
  <c r="C623" i="8"/>
  <c r="B623" i="8"/>
  <c r="A623" i="8"/>
  <c r="C622" i="8"/>
  <c r="B622" i="8"/>
  <c r="A622" i="8"/>
  <c r="C621" i="8"/>
  <c r="B621" i="8"/>
  <c r="A621" i="8"/>
  <c r="C620" i="8"/>
  <c r="B620" i="8"/>
  <c r="A620" i="8"/>
  <c r="C619" i="8"/>
  <c r="B619" i="8"/>
  <c r="A619" i="8"/>
  <c r="C618" i="8"/>
  <c r="B618" i="8"/>
  <c r="A618" i="8"/>
  <c r="C617" i="8"/>
  <c r="B617" i="8"/>
  <c r="A617" i="8"/>
  <c r="C616" i="8"/>
  <c r="B616" i="8"/>
  <c r="A616" i="8"/>
  <c r="C615" i="8"/>
  <c r="B615" i="8"/>
  <c r="A615" i="8"/>
  <c r="C614" i="8"/>
  <c r="B614" i="8"/>
  <c r="A614" i="8"/>
  <c r="C613" i="8"/>
  <c r="B613" i="8"/>
  <c r="A613" i="8"/>
  <c r="C612" i="8"/>
  <c r="B612" i="8"/>
  <c r="A612" i="8"/>
  <c r="C611" i="8"/>
  <c r="B611" i="8"/>
  <c r="A611" i="8"/>
  <c r="C610" i="8"/>
  <c r="B610" i="8"/>
  <c r="A610" i="8"/>
  <c r="C609" i="8"/>
  <c r="B609" i="8"/>
  <c r="A609" i="8"/>
  <c r="C608" i="8"/>
  <c r="B608" i="8"/>
  <c r="A608" i="8"/>
  <c r="C607" i="8"/>
  <c r="B607" i="8"/>
  <c r="A607" i="8"/>
  <c r="C606" i="8"/>
  <c r="B606" i="8"/>
  <c r="A606" i="8"/>
  <c r="C605" i="8"/>
  <c r="B605" i="8"/>
  <c r="A605" i="8"/>
  <c r="C604" i="8"/>
  <c r="B604" i="8"/>
  <c r="A604" i="8"/>
  <c r="C603" i="8"/>
  <c r="B603" i="8"/>
  <c r="A603" i="8"/>
  <c r="C602" i="8"/>
  <c r="B602" i="8"/>
  <c r="A602" i="8"/>
  <c r="C601" i="8"/>
  <c r="B601" i="8"/>
  <c r="A601" i="8"/>
  <c r="C600" i="8"/>
  <c r="B600" i="8"/>
  <c r="A600" i="8"/>
  <c r="C599" i="8"/>
  <c r="B599" i="8"/>
  <c r="A599" i="8"/>
  <c r="C598" i="8"/>
  <c r="B598" i="8"/>
  <c r="A598" i="8"/>
  <c r="C597" i="8"/>
  <c r="B597" i="8"/>
  <c r="A597" i="8"/>
  <c r="C596" i="8"/>
  <c r="B596" i="8"/>
  <c r="A596" i="8"/>
  <c r="C595" i="8"/>
  <c r="B595" i="8"/>
  <c r="A595" i="8"/>
  <c r="C594" i="8"/>
  <c r="B594" i="8"/>
  <c r="A594" i="8"/>
  <c r="C593" i="8"/>
  <c r="B593" i="8"/>
  <c r="A593" i="8"/>
  <c r="C592" i="8"/>
  <c r="B592" i="8"/>
  <c r="A592" i="8"/>
  <c r="C591" i="8"/>
  <c r="B591" i="8"/>
  <c r="A591" i="8"/>
  <c r="C590" i="8"/>
  <c r="B590" i="8"/>
  <c r="A590" i="8"/>
  <c r="C589" i="8"/>
  <c r="B589" i="8"/>
  <c r="A589" i="8"/>
  <c r="C588" i="8"/>
  <c r="B588" i="8"/>
  <c r="A588" i="8"/>
  <c r="C587" i="8"/>
  <c r="B587" i="8"/>
  <c r="A587" i="8"/>
  <c r="C586" i="8"/>
  <c r="B586" i="8"/>
  <c r="A586" i="8"/>
  <c r="C585" i="8"/>
  <c r="B585" i="8"/>
  <c r="A585" i="8"/>
  <c r="C584" i="8"/>
  <c r="B584" i="8"/>
  <c r="A584" i="8"/>
  <c r="C583" i="8"/>
  <c r="B583" i="8"/>
  <c r="A583" i="8"/>
  <c r="C582" i="8"/>
  <c r="B582" i="8"/>
  <c r="A582" i="8"/>
  <c r="C581" i="8"/>
  <c r="B581" i="8"/>
  <c r="A581" i="8"/>
  <c r="C580" i="8"/>
  <c r="B580" i="8"/>
  <c r="A580" i="8"/>
  <c r="C579" i="8"/>
  <c r="B579" i="8"/>
  <c r="A579" i="8"/>
  <c r="C578" i="8"/>
  <c r="B578" i="8"/>
  <c r="A578" i="8"/>
  <c r="C577" i="8"/>
  <c r="B577" i="8"/>
  <c r="A577" i="8"/>
  <c r="C576" i="8"/>
  <c r="B576" i="8"/>
  <c r="A576" i="8"/>
  <c r="C575" i="8"/>
  <c r="B575" i="8"/>
  <c r="A575" i="8"/>
  <c r="C574" i="8"/>
  <c r="B574" i="8"/>
  <c r="A574" i="8"/>
  <c r="C573" i="8"/>
  <c r="B573" i="8"/>
  <c r="A573" i="8"/>
  <c r="C572" i="8"/>
  <c r="B572" i="8"/>
  <c r="A572" i="8"/>
  <c r="C571" i="8"/>
  <c r="B571" i="8"/>
  <c r="A571" i="8"/>
  <c r="C570" i="8"/>
  <c r="B570" i="8"/>
  <c r="A570" i="8"/>
  <c r="C569" i="8"/>
  <c r="B569" i="8"/>
  <c r="A569" i="8"/>
  <c r="C568" i="8"/>
  <c r="B568" i="8"/>
  <c r="A568" i="8"/>
  <c r="C567" i="8"/>
  <c r="B567" i="8"/>
  <c r="A567" i="8"/>
  <c r="C566" i="8"/>
  <c r="B566" i="8"/>
  <c r="A566" i="8"/>
  <c r="C565" i="8"/>
  <c r="B565" i="8"/>
  <c r="A565" i="8"/>
  <c r="C564" i="8"/>
  <c r="B564" i="8"/>
  <c r="A564" i="8"/>
  <c r="C563" i="8"/>
  <c r="B563" i="8"/>
  <c r="A563" i="8"/>
  <c r="C562" i="8"/>
  <c r="B562" i="8"/>
  <c r="A562" i="8"/>
  <c r="C561" i="8"/>
  <c r="B561" i="8"/>
  <c r="A561" i="8"/>
  <c r="C560" i="8"/>
  <c r="B560" i="8"/>
  <c r="A560" i="8"/>
  <c r="C559" i="8"/>
  <c r="B559" i="8"/>
  <c r="A559" i="8"/>
  <c r="C558" i="8"/>
  <c r="B558" i="8"/>
  <c r="A558" i="8"/>
  <c r="C557" i="8"/>
  <c r="B557" i="8"/>
  <c r="A557" i="8"/>
  <c r="C556" i="8"/>
  <c r="B556" i="8"/>
  <c r="A556" i="8"/>
  <c r="C555" i="8"/>
  <c r="B555" i="8"/>
  <c r="A555" i="8"/>
  <c r="C554" i="8"/>
  <c r="B554" i="8"/>
  <c r="A554" i="8"/>
  <c r="C553" i="8"/>
  <c r="B553" i="8"/>
  <c r="A553" i="8"/>
  <c r="C552" i="8"/>
  <c r="B552" i="8"/>
  <c r="A552" i="8"/>
  <c r="C551" i="8"/>
  <c r="B551" i="8"/>
  <c r="A551" i="8"/>
  <c r="C550" i="8"/>
  <c r="B550" i="8"/>
  <c r="A550" i="8"/>
  <c r="C549" i="8"/>
  <c r="B549" i="8"/>
  <c r="A549" i="8"/>
  <c r="C548" i="8"/>
  <c r="B548" i="8"/>
  <c r="A548" i="8"/>
  <c r="C547" i="8"/>
  <c r="B547" i="8"/>
  <c r="A547" i="8"/>
  <c r="C546" i="8"/>
  <c r="B546" i="8"/>
  <c r="A546" i="8"/>
  <c r="C545" i="8"/>
  <c r="B545" i="8"/>
  <c r="A545" i="8"/>
  <c r="C544" i="8"/>
  <c r="B544" i="8"/>
  <c r="A544" i="8"/>
  <c r="C543" i="8"/>
  <c r="B543" i="8"/>
  <c r="A543" i="8"/>
  <c r="C542" i="8"/>
  <c r="B542" i="8"/>
  <c r="A542" i="8"/>
  <c r="C541" i="8"/>
  <c r="B541" i="8"/>
  <c r="A541" i="8"/>
  <c r="C540" i="8"/>
  <c r="B540" i="8"/>
  <c r="A540" i="8"/>
  <c r="C539" i="8"/>
  <c r="B539" i="8"/>
  <c r="A539" i="8"/>
  <c r="C538" i="8"/>
  <c r="B538" i="8"/>
  <c r="A538" i="8"/>
  <c r="C537" i="8"/>
  <c r="B537" i="8"/>
  <c r="A537" i="8"/>
  <c r="C536" i="8"/>
  <c r="B536" i="8"/>
  <c r="A536" i="8"/>
  <c r="C535" i="8"/>
  <c r="B535" i="8"/>
  <c r="A535" i="8"/>
  <c r="C534" i="8"/>
  <c r="B534" i="8"/>
  <c r="A534" i="8"/>
  <c r="C533" i="8"/>
  <c r="B533" i="8"/>
  <c r="A533" i="8"/>
  <c r="C532" i="8"/>
  <c r="B532" i="8"/>
  <c r="A532" i="8"/>
  <c r="C531" i="8"/>
  <c r="B531" i="8"/>
  <c r="A531" i="8"/>
  <c r="C530" i="8"/>
  <c r="B530" i="8"/>
  <c r="A530" i="8"/>
  <c r="C529" i="8"/>
  <c r="B529" i="8"/>
  <c r="A529" i="8"/>
  <c r="C528" i="8"/>
  <c r="B528" i="8"/>
  <c r="A528" i="8"/>
  <c r="C527" i="8"/>
  <c r="B527" i="8"/>
  <c r="A527" i="8"/>
  <c r="C526" i="8"/>
  <c r="B526" i="8"/>
  <c r="A526" i="8"/>
  <c r="C525" i="8"/>
  <c r="B525" i="8"/>
  <c r="A525" i="8"/>
  <c r="C524" i="8"/>
  <c r="B524" i="8"/>
  <c r="A524" i="8"/>
  <c r="C523" i="8"/>
  <c r="B523" i="8"/>
  <c r="A523" i="8"/>
  <c r="C522" i="8"/>
  <c r="B522" i="8"/>
  <c r="A522" i="8"/>
  <c r="C521" i="8"/>
  <c r="B521" i="8"/>
  <c r="A521" i="8"/>
  <c r="C520" i="8"/>
  <c r="B520" i="8"/>
  <c r="A520" i="8"/>
  <c r="C519" i="8"/>
  <c r="B519" i="8"/>
  <c r="A519" i="8"/>
  <c r="C518" i="8"/>
  <c r="B518" i="8"/>
  <c r="A518" i="8"/>
  <c r="C517" i="8"/>
  <c r="B517" i="8"/>
  <c r="A517" i="8"/>
  <c r="C516" i="8"/>
  <c r="B516" i="8"/>
  <c r="A516" i="8"/>
  <c r="C515" i="8"/>
  <c r="B515" i="8"/>
  <c r="A515" i="8"/>
  <c r="C514" i="8"/>
  <c r="B514" i="8"/>
  <c r="A514" i="8"/>
  <c r="C513" i="8"/>
  <c r="B513" i="8"/>
  <c r="A513" i="8"/>
  <c r="C512" i="8"/>
  <c r="B512" i="8"/>
  <c r="A512" i="8"/>
  <c r="C511" i="8"/>
  <c r="B511" i="8"/>
  <c r="A511" i="8"/>
  <c r="C510" i="8"/>
  <c r="B510" i="8"/>
  <c r="A510" i="8"/>
  <c r="C509" i="8"/>
  <c r="B509" i="8"/>
  <c r="A509" i="8"/>
  <c r="C508" i="8"/>
  <c r="B508" i="8"/>
  <c r="A508" i="8"/>
  <c r="C507" i="8"/>
  <c r="B507" i="8"/>
  <c r="A507" i="8"/>
  <c r="C506" i="8"/>
  <c r="B506" i="8"/>
  <c r="A506" i="8"/>
  <c r="C505" i="8"/>
  <c r="B505" i="8"/>
  <c r="A505" i="8"/>
  <c r="C504" i="8"/>
  <c r="B504" i="8"/>
  <c r="A504" i="8"/>
  <c r="C503" i="8"/>
  <c r="B503" i="8"/>
  <c r="A503" i="8"/>
  <c r="C502" i="8"/>
  <c r="B502" i="8"/>
  <c r="A502" i="8"/>
  <c r="C501" i="8"/>
  <c r="B501" i="8"/>
  <c r="A501" i="8"/>
  <c r="C500" i="8"/>
  <c r="B500" i="8"/>
  <c r="A500" i="8"/>
  <c r="C499" i="8"/>
  <c r="B499" i="8"/>
  <c r="A499" i="8"/>
  <c r="C498" i="8"/>
  <c r="B498" i="8"/>
  <c r="A498" i="8"/>
  <c r="C497" i="8"/>
  <c r="B497" i="8"/>
  <c r="A497" i="8"/>
  <c r="C496" i="8"/>
  <c r="B496" i="8"/>
  <c r="A496" i="8"/>
  <c r="C495" i="8"/>
  <c r="B495" i="8"/>
  <c r="A495" i="8"/>
  <c r="C494" i="8"/>
  <c r="B494" i="8"/>
  <c r="A494" i="8"/>
  <c r="C493" i="8"/>
  <c r="B493" i="8"/>
  <c r="A493" i="8"/>
  <c r="C492" i="8"/>
  <c r="B492" i="8"/>
  <c r="A492" i="8"/>
  <c r="C491" i="8"/>
  <c r="B491" i="8"/>
  <c r="A491" i="8"/>
  <c r="C490" i="8"/>
  <c r="B490" i="8"/>
  <c r="A490" i="8"/>
  <c r="C489" i="8"/>
  <c r="B489" i="8"/>
  <c r="A489" i="8"/>
  <c r="C488" i="8"/>
  <c r="B488" i="8"/>
  <c r="A488" i="8"/>
  <c r="C487" i="8"/>
  <c r="B487" i="8"/>
  <c r="A487" i="8"/>
  <c r="C486" i="8"/>
  <c r="B486" i="8"/>
  <c r="A486" i="8"/>
  <c r="C485" i="8"/>
  <c r="B485" i="8"/>
  <c r="A485" i="8"/>
  <c r="C484" i="8"/>
  <c r="B484" i="8"/>
  <c r="A484" i="8"/>
  <c r="C483" i="8"/>
  <c r="B483" i="8"/>
  <c r="A483" i="8"/>
  <c r="C482" i="8"/>
  <c r="B482" i="8"/>
  <c r="A482" i="8"/>
  <c r="C481" i="8"/>
  <c r="B481" i="8"/>
  <c r="A481" i="8"/>
  <c r="C480" i="8"/>
  <c r="B480" i="8"/>
  <c r="A480" i="8"/>
  <c r="C479" i="8"/>
  <c r="B479" i="8"/>
  <c r="A479" i="8"/>
  <c r="C478" i="8"/>
  <c r="B478" i="8"/>
  <c r="A478" i="8"/>
  <c r="C477" i="8"/>
  <c r="B477" i="8"/>
  <c r="A477" i="8"/>
  <c r="C476" i="8"/>
  <c r="B476" i="8"/>
  <c r="A476" i="8"/>
  <c r="C475" i="8"/>
  <c r="B475" i="8"/>
  <c r="A475" i="8"/>
  <c r="C474" i="8"/>
  <c r="B474" i="8"/>
  <c r="A474" i="8"/>
  <c r="C473" i="8"/>
  <c r="B473" i="8"/>
  <c r="A473" i="8"/>
  <c r="C472" i="8"/>
  <c r="B472" i="8"/>
  <c r="A472" i="8"/>
  <c r="C471" i="8"/>
  <c r="B471" i="8"/>
  <c r="A471" i="8"/>
  <c r="C470" i="8"/>
  <c r="B470" i="8"/>
  <c r="A470" i="8"/>
  <c r="C469" i="8"/>
  <c r="B469" i="8"/>
  <c r="A469" i="8"/>
  <c r="C468" i="8"/>
  <c r="B468" i="8"/>
  <c r="A468" i="8"/>
  <c r="C467" i="8"/>
  <c r="B467" i="8"/>
  <c r="A467" i="8"/>
  <c r="C466" i="8"/>
  <c r="B466" i="8"/>
  <c r="A466" i="8"/>
  <c r="C465" i="8"/>
  <c r="B465" i="8"/>
  <c r="A465" i="8"/>
  <c r="C464" i="8"/>
  <c r="B464" i="8"/>
  <c r="A464" i="8"/>
  <c r="C463" i="8"/>
  <c r="B463" i="8"/>
  <c r="A463" i="8"/>
  <c r="C462" i="8"/>
  <c r="B462" i="8"/>
  <c r="A462" i="8"/>
  <c r="C461" i="8"/>
  <c r="B461" i="8"/>
  <c r="A461" i="8"/>
  <c r="C460" i="8"/>
  <c r="B460" i="8"/>
  <c r="A460" i="8"/>
  <c r="C459" i="8"/>
  <c r="B459" i="8"/>
  <c r="A459" i="8"/>
  <c r="C458" i="8"/>
  <c r="B458" i="8"/>
  <c r="A458" i="8"/>
  <c r="C457" i="8"/>
  <c r="B457" i="8"/>
  <c r="A457" i="8"/>
  <c r="C456" i="8"/>
  <c r="B456" i="8"/>
  <c r="A456" i="8"/>
  <c r="C455" i="8"/>
  <c r="B455" i="8"/>
  <c r="A455" i="8"/>
  <c r="C454" i="8"/>
  <c r="B454" i="8"/>
  <c r="A454" i="8"/>
  <c r="C453" i="8"/>
  <c r="B453" i="8"/>
  <c r="A453" i="8"/>
  <c r="C452" i="8"/>
  <c r="B452" i="8"/>
  <c r="A452" i="8"/>
  <c r="C451" i="8"/>
  <c r="B451" i="8"/>
  <c r="A451" i="8"/>
  <c r="C450" i="8"/>
  <c r="B450" i="8"/>
  <c r="A450" i="8"/>
  <c r="C449" i="8"/>
  <c r="B449" i="8"/>
  <c r="A449" i="8"/>
  <c r="C448" i="8"/>
  <c r="B448" i="8"/>
  <c r="A448" i="8"/>
  <c r="C447" i="8"/>
  <c r="B447" i="8"/>
  <c r="A447" i="8"/>
  <c r="C446" i="8"/>
  <c r="B446" i="8"/>
  <c r="A446" i="8"/>
  <c r="C445" i="8"/>
  <c r="B445" i="8"/>
  <c r="A445" i="8"/>
  <c r="C444" i="8"/>
  <c r="B444" i="8"/>
  <c r="A444" i="8"/>
  <c r="C443" i="8"/>
  <c r="B443" i="8"/>
  <c r="A443" i="8"/>
  <c r="C442" i="8"/>
  <c r="B442" i="8"/>
  <c r="A442" i="8"/>
  <c r="C441" i="8"/>
  <c r="B441" i="8"/>
  <c r="A441" i="8"/>
  <c r="C440" i="8"/>
  <c r="B440" i="8"/>
  <c r="A440" i="8"/>
  <c r="C439" i="8"/>
  <c r="B439" i="8"/>
  <c r="A439" i="8"/>
  <c r="C438" i="8"/>
  <c r="B438" i="8"/>
  <c r="A438" i="8"/>
  <c r="C437" i="8"/>
  <c r="B437" i="8"/>
  <c r="A437" i="8"/>
  <c r="C436" i="8"/>
  <c r="B436" i="8"/>
  <c r="A436" i="8"/>
  <c r="C435" i="8"/>
  <c r="B435" i="8"/>
  <c r="A435" i="8"/>
  <c r="C434" i="8"/>
  <c r="B434" i="8"/>
  <c r="A434" i="8"/>
  <c r="C433" i="8"/>
  <c r="B433" i="8"/>
  <c r="A433" i="8"/>
  <c r="C432" i="8"/>
  <c r="B432" i="8"/>
  <c r="A432" i="8"/>
  <c r="C431" i="8"/>
  <c r="B431" i="8"/>
  <c r="A431" i="8"/>
  <c r="C430" i="8"/>
  <c r="B430" i="8"/>
  <c r="A430" i="8"/>
  <c r="C429" i="8"/>
  <c r="B429" i="8"/>
  <c r="A429" i="8"/>
  <c r="C428" i="8"/>
  <c r="B428" i="8"/>
  <c r="A428" i="8"/>
  <c r="C427" i="8"/>
  <c r="B427" i="8"/>
  <c r="A427" i="8"/>
  <c r="C426" i="8"/>
  <c r="B426" i="8"/>
  <c r="A426" i="8"/>
  <c r="C425" i="8"/>
  <c r="B425" i="8"/>
  <c r="A425" i="8"/>
  <c r="C424" i="8"/>
  <c r="B424" i="8"/>
  <c r="A424" i="8"/>
  <c r="C423" i="8"/>
  <c r="B423" i="8"/>
  <c r="A423" i="8"/>
  <c r="C422" i="8"/>
  <c r="B422" i="8"/>
  <c r="A422" i="8"/>
  <c r="C421" i="8"/>
  <c r="B421" i="8"/>
  <c r="A421" i="8"/>
  <c r="C420" i="8"/>
  <c r="B420" i="8"/>
  <c r="A420" i="8"/>
  <c r="C419" i="8"/>
  <c r="B419" i="8"/>
  <c r="A419" i="8"/>
  <c r="C418" i="8"/>
  <c r="B418" i="8"/>
  <c r="A418" i="8"/>
  <c r="C417" i="8"/>
  <c r="B417" i="8"/>
  <c r="A417" i="8"/>
  <c r="C416" i="8"/>
  <c r="B416" i="8"/>
  <c r="A416" i="8"/>
  <c r="C415" i="8"/>
  <c r="B415" i="8"/>
  <c r="A415" i="8"/>
  <c r="C414" i="8"/>
  <c r="B414" i="8"/>
  <c r="A414" i="8"/>
  <c r="C413" i="8"/>
  <c r="B413" i="8"/>
  <c r="A413" i="8"/>
  <c r="C412" i="8"/>
  <c r="B412" i="8"/>
  <c r="A412" i="8"/>
  <c r="C411" i="8"/>
  <c r="B411" i="8"/>
  <c r="A411" i="8"/>
  <c r="C410" i="8"/>
  <c r="B410" i="8"/>
  <c r="A410" i="8"/>
  <c r="C409" i="8"/>
  <c r="B409" i="8"/>
  <c r="A409" i="8"/>
  <c r="C408" i="8"/>
  <c r="B408" i="8"/>
  <c r="A408" i="8"/>
  <c r="C407" i="8"/>
  <c r="B407" i="8"/>
  <c r="A407" i="8"/>
  <c r="C406" i="8"/>
  <c r="B406" i="8"/>
  <c r="A406" i="8"/>
  <c r="C405" i="8"/>
  <c r="B405" i="8"/>
  <c r="A405" i="8"/>
  <c r="C404" i="8"/>
  <c r="B404" i="8"/>
  <c r="A404" i="8"/>
  <c r="C403" i="8"/>
  <c r="B403" i="8"/>
  <c r="A403" i="8"/>
  <c r="C402" i="8"/>
  <c r="B402" i="8"/>
  <c r="A402" i="8"/>
  <c r="C401" i="8"/>
  <c r="B401" i="8"/>
  <c r="A401" i="8"/>
  <c r="C400" i="8"/>
  <c r="B400" i="8"/>
  <c r="A400" i="8"/>
  <c r="C399" i="8"/>
  <c r="B399" i="8"/>
  <c r="A399" i="8"/>
  <c r="C398" i="8"/>
  <c r="B398" i="8"/>
  <c r="A398" i="8"/>
  <c r="C397" i="8"/>
  <c r="B397" i="8"/>
  <c r="A397" i="8"/>
  <c r="C396" i="8"/>
  <c r="B396" i="8"/>
  <c r="A396" i="8"/>
  <c r="C395" i="8"/>
  <c r="B395" i="8"/>
  <c r="A395" i="8"/>
  <c r="C394" i="8"/>
  <c r="B394" i="8"/>
  <c r="A394" i="8"/>
  <c r="C393" i="8"/>
  <c r="B393" i="8"/>
  <c r="A393" i="8"/>
  <c r="C392" i="8"/>
  <c r="B392" i="8"/>
  <c r="A392" i="8"/>
  <c r="C391" i="8"/>
  <c r="B391" i="8"/>
  <c r="A391" i="8"/>
  <c r="C390" i="8"/>
  <c r="B390" i="8"/>
  <c r="A390" i="8"/>
  <c r="C389" i="8"/>
  <c r="B389" i="8"/>
  <c r="A389" i="8"/>
  <c r="C388" i="8"/>
  <c r="B388" i="8"/>
  <c r="A388" i="8"/>
  <c r="C387" i="8"/>
  <c r="B387" i="8"/>
  <c r="A387" i="8"/>
  <c r="C386" i="8"/>
  <c r="B386" i="8"/>
  <c r="A386" i="8"/>
  <c r="C385" i="8"/>
  <c r="B385" i="8"/>
  <c r="A385" i="8"/>
  <c r="C384" i="8"/>
  <c r="B384" i="8"/>
  <c r="A384" i="8"/>
  <c r="C383" i="8"/>
  <c r="B383" i="8"/>
  <c r="A383" i="8"/>
  <c r="C382" i="8"/>
  <c r="B382" i="8"/>
  <c r="A382" i="8"/>
  <c r="C381" i="8"/>
  <c r="B381" i="8"/>
  <c r="A381" i="8"/>
  <c r="C380" i="8"/>
  <c r="B380" i="8"/>
  <c r="A380" i="8"/>
  <c r="C379" i="8"/>
  <c r="B379" i="8"/>
  <c r="A379" i="8"/>
  <c r="C378" i="8"/>
  <c r="B378" i="8"/>
  <c r="A378" i="8"/>
  <c r="C377" i="8"/>
  <c r="B377" i="8"/>
  <c r="A377" i="8"/>
  <c r="C376" i="8"/>
  <c r="B376" i="8"/>
  <c r="A376" i="8"/>
  <c r="C375" i="8"/>
  <c r="B375" i="8"/>
  <c r="A375" i="8"/>
  <c r="C374" i="8"/>
  <c r="B374" i="8"/>
  <c r="A374" i="8"/>
  <c r="C373" i="8"/>
  <c r="B373" i="8"/>
  <c r="A373" i="8"/>
  <c r="C372" i="8"/>
  <c r="B372" i="8"/>
  <c r="A372" i="8"/>
  <c r="C371" i="8"/>
  <c r="B371" i="8"/>
  <c r="A371" i="8"/>
  <c r="C370" i="8"/>
  <c r="B370" i="8"/>
  <c r="A370" i="8"/>
  <c r="C369" i="8"/>
  <c r="B369" i="8"/>
  <c r="A369" i="8"/>
  <c r="C368" i="8"/>
  <c r="B368" i="8"/>
  <c r="A368" i="8"/>
  <c r="C367" i="8"/>
  <c r="B367" i="8"/>
  <c r="A367" i="8"/>
  <c r="C366" i="8"/>
  <c r="B366" i="8"/>
  <c r="A366" i="8"/>
  <c r="C365" i="8"/>
  <c r="B365" i="8"/>
  <c r="A365" i="8"/>
  <c r="C364" i="8"/>
  <c r="B364" i="8"/>
  <c r="A364" i="8"/>
  <c r="C363" i="8"/>
  <c r="B363" i="8"/>
  <c r="A363" i="8"/>
  <c r="C362" i="8"/>
  <c r="B362" i="8"/>
  <c r="A362" i="8"/>
  <c r="C361" i="8"/>
  <c r="B361" i="8"/>
  <c r="A361" i="8"/>
  <c r="C360" i="8"/>
  <c r="B360" i="8"/>
  <c r="A360" i="8"/>
  <c r="C359" i="8"/>
  <c r="B359" i="8"/>
  <c r="A359" i="8"/>
  <c r="C358" i="8"/>
  <c r="B358" i="8"/>
  <c r="A358" i="8"/>
  <c r="C357" i="8"/>
  <c r="B357" i="8"/>
  <c r="A357" i="8"/>
  <c r="C356" i="8"/>
  <c r="B356" i="8"/>
  <c r="A356" i="8"/>
  <c r="C355" i="8"/>
  <c r="B355" i="8"/>
  <c r="A355" i="8"/>
  <c r="C354" i="8"/>
  <c r="B354" i="8"/>
  <c r="A354" i="8"/>
  <c r="C353" i="8"/>
  <c r="B353" i="8"/>
  <c r="A353" i="8"/>
  <c r="C352" i="8"/>
  <c r="B352" i="8"/>
  <c r="A352" i="8"/>
  <c r="C351" i="8"/>
  <c r="B351" i="8"/>
  <c r="A351" i="8"/>
  <c r="C350" i="8"/>
  <c r="B350" i="8"/>
  <c r="A350" i="8"/>
  <c r="C349" i="8"/>
  <c r="B349" i="8"/>
  <c r="A349" i="8"/>
  <c r="C348" i="8"/>
  <c r="B348" i="8"/>
  <c r="A348" i="8"/>
  <c r="C347" i="8"/>
  <c r="B347" i="8"/>
  <c r="A347" i="8"/>
  <c r="C346" i="8"/>
  <c r="B346" i="8"/>
  <c r="A346" i="8"/>
  <c r="C345" i="8"/>
  <c r="B345" i="8"/>
  <c r="A345" i="8"/>
  <c r="C344" i="8"/>
  <c r="B344" i="8"/>
  <c r="A344" i="8"/>
  <c r="C343" i="8"/>
  <c r="B343" i="8"/>
  <c r="A343" i="8"/>
  <c r="C342" i="8"/>
  <c r="B342" i="8"/>
  <c r="A342" i="8"/>
  <c r="C341" i="8"/>
  <c r="B341" i="8"/>
  <c r="A341" i="8"/>
  <c r="C340" i="8"/>
  <c r="B340" i="8"/>
  <c r="A340" i="8"/>
  <c r="C339" i="8"/>
  <c r="B339" i="8"/>
  <c r="A339" i="8"/>
  <c r="C338" i="8"/>
  <c r="B338" i="8"/>
  <c r="A338" i="8"/>
  <c r="C337" i="8"/>
  <c r="B337" i="8"/>
  <c r="A337" i="8"/>
  <c r="C336" i="8"/>
  <c r="B336" i="8"/>
  <c r="A336" i="8"/>
  <c r="C335" i="8"/>
  <c r="B335" i="8"/>
  <c r="A335" i="8"/>
  <c r="C334" i="8"/>
  <c r="B334" i="8"/>
  <c r="A334" i="8"/>
  <c r="C333" i="8"/>
  <c r="B333" i="8"/>
  <c r="A333" i="8"/>
  <c r="C332" i="8"/>
  <c r="B332" i="8"/>
  <c r="A332" i="8"/>
  <c r="C331" i="8"/>
  <c r="B331" i="8"/>
  <c r="A331" i="8"/>
  <c r="C330" i="8"/>
  <c r="B330" i="8"/>
  <c r="A330" i="8"/>
  <c r="C329" i="8"/>
  <c r="B329" i="8"/>
  <c r="A329" i="8"/>
  <c r="C328" i="8"/>
  <c r="B328" i="8"/>
  <c r="A328" i="8"/>
  <c r="C327" i="8"/>
  <c r="B327" i="8"/>
  <c r="A327" i="8"/>
  <c r="C326" i="8"/>
  <c r="B326" i="8"/>
  <c r="A326" i="8"/>
  <c r="C325" i="8"/>
  <c r="B325" i="8"/>
  <c r="A325" i="8"/>
  <c r="C324" i="8"/>
  <c r="B324" i="8"/>
  <c r="A324" i="8"/>
  <c r="C323" i="8"/>
  <c r="B323" i="8"/>
  <c r="A323" i="8"/>
  <c r="C322" i="8"/>
  <c r="B322" i="8"/>
  <c r="A322" i="8"/>
  <c r="C321" i="8"/>
  <c r="B321" i="8"/>
  <c r="A321" i="8"/>
  <c r="C320" i="8"/>
  <c r="B320" i="8"/>
  <c r="A320" i="8"/>
  <c r="C319" i="8"/>
  <c r="B319" i="8"/>
  <c r="A319" i="8"/>
  <c r="C318" i="8"/>
  <c r="B318" i="8"/>
  <c r="A318" i="8"/>
  <c r="C317" i="8"/>
  <c r="B317" i="8"/>
  <c r="A317" i="8"/>
  <c r="C316" i="8"/>
  <c r="B316" i="8"/>
  <c r="A316" i="8"/>
  <c r="C315" i="8"/>
  <c r="B315" i="8"/>
  <c r="A315" i="8"/>
  <c r="C314" i="8"/>
  <c r="B314" i="8"/>
  <c r="A314" i="8"/>
  <c r="C313" i="8"/>
  <c r="B313" i="8"/>
  <c r="A313" i="8"/>
  <c r="C312" i="8"/>
  <c r="B312" i="8"/>
  <c r="A312" i="8"/>
  <c r="C311" i="8"/>
  <c r="B311" i="8"/>
  <c r="A311" i="8"/>
  <c r="C310" i="8"/>
  <c r="B310" i="8"/>
  <c r="A310" i="8"/>
  <c r="C309" i="8"/>
  <c r="B309" i="8"/>
  <c r="A309" i="8"/>
  <c r="C308" i="8"/>
  <c r="B308" i="8"/>
  <c r="A308" i="8"/>
  <c r="C307" i="8"/>
  <c r="B307" i="8"/>
  <c r="A307" i="8"/>
  <c r="C306" i="8"/>
  <c r="B306" i="8"/>
  <c r="A306" i="8"/>
  <c r="C305" i="8"/>
  <c r="B305" i="8"/>
  <c r="A305" i="8"/>
  <c r="C304" i="8"/>
  <c r="B304" i="8"/>
  <c r="A304" i="8"/>
  <c r="C303" i="8"/>
  <c r="B303" i="8"/>
  <c r="A303" i="8"/>
  <c r="C302" i="8"/>
  <c r="B302" i="8"/>
  <c r="A302" i="8"/>
  <c r="C301" i="8"/>
  <c r="B301" i="8"/>
  <c r="A301" i="8"/>
  <c r="C300" i="8"/>
  <c r="B300" i="8"/>
  <c r="A300" i="8"/>
  <c r="C299" i="8"/>
  <c r="B299" i="8"/>
  <c r="A299" i="8"/>
  <c r="C298" i="8"/>
  <c r="B298" i="8"/>
  <c r="A298" i="8"/>
  <c r="C297" i="8"/>
  <c r="B297" i="8"/>
  <c r="A297" i="8"/>
  <c r="C296" i="8"/>
  <c r="B296" i="8"/>
  <c r="A296" i="8"/>
  <c r="C295" i="8"/>
  <c r="B295" i="8"/>
  <c r="A295" i="8"/>
  <c r="C294" i="8"/>
  <c r="B294" i="8"/>
  <c r="A294" i="8"/>
  <c r="C293" i="8"/>
  <c r="B293" i="8"/>
  <c r="A293" i="8"/>
  <c r="C292" i="8"/>
  <c r="B292" i="8"/>
  <c r="A292" i="8"/>
  <c r="C291" i="8"/>
  <c r="B291" i="8"/>
  <c r="A291" i="8"/>
  <c r="C290" i="8"/>
  <c r="B290" i="8"/>
  <c r="A290" i="8"/>
  <c r="C289" i="8"/>
  <c r="B289" i="8"/>
  <c r="A289" i="8"/>
  <c r="C288" i="8"/>
  <c r="B288" i="8"/>
  <c r="A288" i="8"/>
  <c r="C287" i="8"/>
  <c r="B287" i="8"/>
  <c r="A287" i="8"/>
  <c r="C286" i="8"/>
  <c r="B286" i="8"/>
  <c r="A286" i="8"/>
  <c r="C285" i="8"/>
  <c r="B285" i="8"/>
  <c r="A285" i="8"/>
  <c r="C284" i="8"/>
  <c r="B284" i="8"/>
  <c r="A284" i="8"/>
  <c r="C283" i="8"/>
  <c r="B283" i="8"/>
  <c r="A283" i="8"/>
  <c r="C282" i="8"/>
  <c r="B282" i="8"/>
  <c r="A282" i="8"/>
  <c r="C281" i="8"/>
  <c r="B281" i="8"/>
  <c r="A281" i="8"/>
  <c r="C280" i="8"/>
  <c r="B280" i="8"/>
  <c r="A280" i="8"/>
  <c r="C279" i="8"/>
  <c r="B279" i="8"/>
  <c r="A279" i="8"/>
  <c r="C278" i="8"/>
  <c r="B278" i="8"/>
  <c r="A278" i="8"/>
  <c r="C277" i="8"/>
  <c r="B277" i="8"/>
  <c r="A277" i="8"/>
  <c r="C276" i="8"/>
  <c r="B276" i="8"/>
  <c r="A276" i="8"/>
  <c r="C275" i="8"/>
  <c r="B275" i="8"/>
  <c r="A275" i="8"/>
  <c r="C274" i="8"/>
  <c r="B274" i="8"/>
  <c r="A274" i="8"/>
  <c r="C273" i="8"/>
  <c r="B273" i="8"/>
  <c r="A273" i="8"/>
  <c r="C272" i="8"/>
  <c r="B272" i="8"/>
  <c r="A272" i="8"/>
  <c r="C271" i="8"/>
  <c r="B271" i="8"/>
  <c r="A271" i="8"/>
  <c r="C270" i="8"/>
  <c r="B270" i="8"/>
  <c r="A270" i="8"/>
  <c r="C269" i="8"/>
  <c r="B269" i="8"/>
  <c r="A269" i="8"/>
  <c r="C268" i="8"/>
  <c r="B268" i="8"/>
  <c r="A268" i="8"/>
  <c r="C267" i="8"/>
  <c r="B267" i="8"/>
  <c r="A267" i="8"/>
  <c r="C266" i="8"/>
  <c r="B266" i="8"/>
  <c r="A266" i="8"/>
  <c r="C265" i="8"/>
  <c r="B265" i="8"/>
  <c r="A265" i="8"/>
  <c r="C264" i="8"/>
  <c r="B264" i="8"/>
  <c r="A264" i="8"/>
  <c r="C263" i="8"/>
  <c r="B263" i="8"/>
  <c r="A263" i="8"/>
  <c r="C262" i="8"/>
  <c r="B262" i="8"/>
  <c r="A262" i="8"/>
  <c r="C261" i="8"/>
  <c r="B261" i="8"/>
  <c r="A261" i="8"/>
  <c r="C260" i="8"/>
  <c r="B260" i="8"/>
  <c r="A260" i="8"/>
  <c r="C259" i="8"/>
  <c r="B259" i="8"/>
  <c r="A259" i="8"/>
  <c r="C258" i="8"/>
  <c r="B258" i="8"/>
  <c r="A258" i="8"/>
  <c r="C257" i="8"/>
  <c r="B257" i="8"/>
  <c r="A257" i="8"/>
  <c r="C256" i="8"/>
  <c r="B256" i="8"/>
  <c r="A256" i="8"/>
  <c r="C255" i="8"/>
  <c r="B255" i="8"/>
  <c r="A255" i="8"/>
  <c r="C254" i="8"/>
  <c r="B254" i="8"/>
  <c r="A254" i="8"/>
  <c r="C253" i="8"/>
  <c r="B253" i="8"/>
  <c r="A253" i="8"/>
  <c r="C252" i="8"/>
  <c r="B252" i="8"/>
  <c r="A252" i="8"/>
  <c r="C251" i="8"/>
  <c r="B251" i="8"/>
  <c r="A251" i="8"/>
  <c r="C250" i="8"/>
  <c r="B250" i="8"/>
  <c r="A250" i="8"/>
  <c r="C249" i="8"/>
  <c r="B249" i="8"/>
  <c r="A249" i="8"/>
  <c r="C248" i="8"/>
  <c r="B248" i="8"/>
  <c r="A248" i="8"/>
  <c r="C247" i="8"/>
  <c r="B247" i="8"/>
  <c r="A247" i="8"/>
  <c r="C246" i="8"/>
  <c r="B246" i="8"/>
  <c r="A246" i="8"/>
  <c r="C245" i="8"/>
  <c r="B245" i="8"/>
  <c r="A245" i="8"/>
  <c r="C244" i="8"/>
  <c r="B244" i="8"/>
  <c r="A244" i="8"/>
  <c r="C243" i="8"/>
  <c r="B243" i="8"/>
  <c r="A243" i="8"/>
  <c r="C242" i="8"/>
  <c r="B242" i="8"/>
  <c r="A242" i="8"/>
  <c r="C241" i="8"/>
  <c r="B241" i="8"/>
  <c r="A241" i="8"/>
  <c r="C240" i="8"/>
  <c r="B240" i="8"/>
  <c r="A240" i="8"/>
  <c r="C239" i="8"/>
  <c r="B239" i="8"/>
  <c r="A239" i="8"/>
  <c r="C238" i="8"/>
  <c r="B238" i="8"/>
  <c r="A238" i="8"/>
  <c r="C237" i="8"/>
  <c r="B237" i="8"/>
  <c r="A237" i="8"/>
  <c r="C236" i="8"/>
  <c r="B236" i="8"/>
  <c r="A236" i="8"/>
  <c r="C235" i="8"/>
  <c r="B235" i="8"/>
  <c r="A235" i="8"/>
  <c r="C234" i="8"/>
  <c r="B234" i="8"/>
  <c r="A234" i="8"/>
  <c r="C233" i="8"/>
  <c r="B233" i="8"/>
  <c r="A233" i="8"/>
  <c r="C232" i="8"/>
  <c r="B232" i="8"/>
  <c r="A232" i="8"/>
  <c r="C231" i="8"/>
  <c r="B231" i="8"/>
  <c r="A231" i="8"/>
  <c r="C230" i="8"/>
  <c r="B230" i="8"/>
  <c r="A230" i="8"/>
  <c r="C229" i="8"/>
  <c r="B229" i="8"/>
  <c r="A229" i="8"/>
  <c r="C228" i="8"/>
  <c r="B228" i="8"/>
  <c r="A228" i="8"/>
  <c r="C227" i="8"/>
  <c r="B227" i="8"/>
  <c r="A227" i="8"/>
  <c r="C226" i="8"/>
  <c r="B226" i="8"/>
  <c r="A226" i="8"/>
  <c r="C225" i="8"/>
  <c r="B225" i="8"/>
  <c r="A225" i="8"/>
  <c r="C224" i="8"/>
  <c r="B224" i="8"/>
  <c r="A224" i="8"/>
  <c r="C223" i="8"/>
  <c r="B223" i="8"/>
  <c r="A223" i="8"/>
  <c r="C222" i="8"/>
  <c r="B222" i="8"/>
  <c r="A222" i="8"/>
  <c r="C221" i="8"/>
  <c r="B221" i="8"/>
  <c r="A221" i="8"/>
  <c r="C220" i="8"/>
  <c r="B220" i="8"/>
  <c r="A220" i="8"/>
  <c r="C219" i="8"/>
  <c r="B219" i="8"/>
  <c r="A219" i="8"/>
  <c r="C218" i="8"/>
  <c r="B218" i="8"/>
  <c r="A218" i="8"/>
  <c r="C217" i="8"/>
  <c r="B217" i="8"/>
  <c r="A217" i="8"/>
  <c r="C216" i="8"/>
  <c r="B216" i="8"/>
  <c r="A216" i="8"/>
  <c r="C215" i="8"/>
  <c r="B215" i="8"/>
  <c r="A215" i="8"/>
  <c r="C214" i="8"/>
  <c r="B214" i="8"/>
  <c r="A214" i="8"/>
  <c r="C213" i="8"/>
  <c r="B213" i="8"/>
  <c r="A213" i="8"/>
  <c r="C212" i="8"/>
  <c r="B212" i="8"/>
  <c r="A212" i="8"/>
  <c r="C211" i="8"/>
  <c r="B211" i="8"/>
  <c r="A211" i="8"/>
  <c r="C210" i="8"/>
  <c r="B210" i="8"/>
  <c r="A210" i="8"/>
  <c r="C209" i="8"/>
  <c r="B209" i="8"/>
  <c r="A209" i="8"/>
  <c r="C208" i="8"/>
  <c r="B208" i="8"/>
  <c r="A208" i="8"/>
  <c r="C207" i="8"/>
  <c r="B207" i="8"/>
  <c r="A207" i="8"/>
  <c r="C206" i="8"/>
  <c r="B206" i="8"/>
  <c r="A206" i="8"/>
  <c r="C205" i="8"/>
  <c r="B205" i="8"/>
  <c r="A205" i="8"/>
  <c r="C204" i="8"/>
  <c r="B204" i="8"/>
  <c r="A204" i="8"/>
  <c r="C203" i="8"/>
  <c r="B203" i="8"/>
  <c r="A203" i="8"/>
  <c r="C202" i="8"/>
  <c r="B202" i="8"/>
  <c r="A202" i="8"/>
  <c r="C201" i="8"/>
  <c r="B201" i="8"/>
  <c r="A201" i="8"/>
  <c r="C200" i="8"/>
  <c r="B200" i="8"/>
  <c r="A200" i="8"/>
  <c r="C199" i="8"/>
  <c r="B199" i="8"/>
  <c r="A199" i="8"/>
  <c r="C198" i="8"/>
  <c r="B198" i="8"/>
  <c r="A198" i="8"/>
  <c r="C197" i="8"/>
  <c r="B197" i="8"/>
  <c r="A197" i="8"/>
  <c r="C196" i="8"/>
  <c r="B196" i="8"/>
  <c r="A196" i="8"/>
  <c r="C195" i="8"/>
  <c r="B195" i="8"/>
  <c r="A195" i="8"/>
  <c r="C194" i="8"/>
  <c r="B194" i="8"/>
  <c r="A194" i="8"/>
  <c r="C193" i="8"/>
  <c r="B193" i="8"/>
  <c r="A193" i="8"/>
  <c r="C192" i="8"/>
  <c r="B192" i="8"/>
  <c r="A192" i="8"/>
  <c r="C191" i="8"/>
  <c r="B191" i="8"/>
  <c r="A191" i="8"/>
  <c r="C190" i="8"/>
  <c r="B190" i="8"/>
  <c r="A190" i="8"/>
  <c r="C189" i="8"/>
  <c r="B189" i="8"/>
  <c r="A189" i="8"/>
  <c r="C188" i="8"/>
  <c r="B188" i="8"/>
  <c r="A188" i="8"/>
  <c r="C187" i="8"/>
  <c r="B187" i="8"/>
  <c r="A187" i="8"/>
  <c r="C186" i="8"/>
  <c r="B186" i="8"/>
  <c r="A186" i="8"/>
  <c r="C185" i="8"/>
  <c r="B185" i="8"/>
  <c r="A185" i="8"/>
  <c r="C184" i="8"/>
  <c r="B184" i="8"/>
  <c r="A184" i="8"/>
  <c r="C183" i="8"/>
  <c r="B183" i="8"/>
  <c r="A183" i="8"/>
  <c r="C182" i="8"/>
  <c r="B182" i="8"/>
  <c r="A182" i="8"/>
  <c r="C181" i="8"/>
  <c r="B181" i="8"/>
  <c r="A181" i="8"/>
  <c r="C180" i="8"/>
  <c r="B180" i="8"/>
  <c r="A180" i="8"/>
  <c r="C179" i="8"/>
  <c r="B179" i="8"/>
  <c r="A179" i="8"/>
  <c r="C178" i="8"/>
  <c r="B178" i="8"/>
  <c r="A178" i="8"/>
  <c r="C177" i="8"/>
  <c r="B177" i="8"/>
  <c r="A177" i="8"/>
  <c r="C176" i="8"/>
  <c r="B176" i="8"/>
  <c r="A176" i="8"/>
  <c r="C175" i="8"/>
  <c r="B175" i="8"/>
  <c r="A175" i="8"/>
  <c r="C174" i="8"/>
  <c r="B174" i="8"/>
  <c r="A174" i="8"/>
  <c r="C173" i="8"/>
  <c r="B173" i="8"/>
  <c r="A173" i="8"/>
  <c r="C172" i="8"/>
  <c r="B172" i="8"/>
  <c r="A172" i="8"/>
  <c r="C171" i="8"/>
  <c r="B171" i="8"/>
  <c r="A171" i="8"/>
  <c r="C170" i="8"/>
  <c r="B170" i="8"/>
  <c r="A170" i="8"/>
  <c r="C169" i="8"/>
  <c r="B169" i="8"/>
  <c r="A169" i="8"/>
  <c r="C168" i="8"/>
  <c r="B168" i="8"/>
  <c r="A168" i="8"/>
  <c r="C167" i="8"/>
  <c r="B167" i="8"/>
  <c r="A167" i="8"/>
  <c r="C166" i="8"/>
  <c r="B166" i="8"/>
  <c r="A166" i="8"/>
  <c r="C165" i="8"/>
  <c r="B165" i="8"/>
  <c r="A165" i="8"/>
  <c r="C164" i="8"/>
  <c r="B164" i="8"/>
  <c r="A164" i="8"/>
  <c r="C163" i="8"/>
  <c r="B163" i="8"/>
  <c r="A163" i="8"/>
  <c r="C162" i="8"/>
  <c r="B162" i="8"/>
  <c r="A162" i="8"/>
  <c r="C161" i="8"/>
  <c r="B161" i="8"/>
  <c r="A161" i="8"/>
  <c r="C160" i="8"/>
  <c r="B160" i="8"/>
  <c r="A160" i="8"/>
  <c r="C159" i="8"/>
  <c r="B159" i="8"/>
  <c r="A159" i="8"/>
  <c r="C158" i="8"/>
  <c r="B158" i="8"/>
  <c r="A158" i="8"/>
  <c r="C157" i="8"/>
  <c r="B157" i="8"/>
  <c r="A157" i="8"/>
  <c r="C156" i="8"/>
  <c r="B156" i="8"/>
  <c r="A156" i="8"/>
  <c r="C155" i="8"/>
  <c r="B155" i="8"/>
  <c r="A155" i="8"/>
  <c r="C154" i="8"/>
  <c r="B154" i="8"/>
  <c r="A154" i="8"/>
  <c r="C153" i="8"/>
  <c r="B153" i="8"/>
  <c r="A153" i="8"/>
  <c r="C152" i="8"/>
  <c r="B152" i="8"/>
  <c r="A152" i="8"/>
  <c r="C151" i="8"/>
  <c r="B151" i="8"/>
  <c r="A151" i="8"/>
  <c r="C150" i="8"/>
  <c r="B150" i="8"/>
  <c r="A150" i="8"/>
  <c r="C149" i="8"/>
  <c r="B149" i="8"/>
  <c r="A149" i="8"/>
  <c r="C148" i="8"/>
  <c r="B148" i="8"/>
  <c r="A148" i="8"/>
  <c r="C147" i="8"/>
  <c r="B147" i="8"/>
  <c r="A147" i="8"/>
  <c r="C146" i="8"/>
  <c r="B146" i="8"/>
  <c r="A146" i="8"/>
  <c r="C145" i="8"/>
  <c r="B145" i="8"/>
  <c r="A145" i="8"/>
  <c r="C144" i="8"/>
  <c r="B144" i="8"/>
  <c r="A144" i="8"/>
  <c r="C143" i="8"/>
  <c r="B143" i="8"/>
  <c r="A143" i="8"/>
  <c r="C142" i="8"/>
  <c r="B142" i="8"/>
  <c r="A142" i="8"/>
  <c r="C141" i="8"/>
  <c r="B141" i="8"/>
  <c r="A141" i="8"/>
  <c r="C140" i="8"/>
  <c r="B140" i="8"/>
  <c r="A140" i="8"/>
  <c r="C139" i="8"/>
  <c r="B139" i="8"/>
  <c r="A139" i="8"/>
  <c r="C138" i="8"/>
  <c r="B138" i="8"/>
  <c r="A138" i="8"/>
  <c r="C137" i="8"/>
  <c r="B137" i="8"/>
  <c r="A137" i="8"/>
  <c r="C136" i="8"/>
  <c r="B136" i="8"/>
  <c r="A136" i="8"/>
  <c r="C135" i="8"/>
  <c r="B135" i="8"/>
  <c r="A135" i="8"/>
  <c r="C134" i="8"/>
  <c r="B134" i="8"/>
  <c r="A134" i="8"/>
  <c r="C133" i="8"/>
  <c r="B133" i="8"/>
  <c r="A133" i="8"/>
  <c r="C132" i="8"/>
  <c r="B132" i="8"/>
  <c r="A132" i="8"/>
  <c r="C131" i="8"/>
  <c r="B131" i="8"/>
  <c r="A131" i="8"/>
  <c r="C130" i="8"/>
  <c r="B130" i="8"/>
  <c r="A130" i="8"/>
  <c r="C129" i="8"/>
  <c r="B129" i="8"/>
  <c r="A129" i="8"/>
  <c r="C128" i="8"/>
  <c r="B128" i="8"/>
  <c r="A128" i="8"/>
  <c r="C127" i="8"/>
  <c r="B127" i="8"/>
  <c r="A127" i="8"/>
  <c r="C126" i="8"/>
  <c r="B126" i="8"/>
  <c r="A126" i="8"/>
  <c r="C125" i="8"/>
  <c r="B125" i="8"/>
  <c r="A125" i="8"/>
  <c r="C124" i="8"/>
  <c r="B124" i="8"/>
  <c r="A124" i="8"/>
  <c r="C123" i="8"/>
  <c r="B123" i="8"/>
  <c r="A123" i="8"/>
  <c r="C122" i="8"/>
  <c r="B122" i="8"/>
  <c r="A122" i="8"/>
  <c r="C121" i="8"/>
  <c r="B121" i="8"/>
  <c r="A121" i="8"/>
  <c r="C120" i="8"/>
  <c r="B120" i="8"/>
  <c r="A120" i="8"/>
  <c r="C119" i="8"/>
  <c r="B119" i="8"/>
  <c r="A119" i="8"/>
  <c r="C118" i="8"/>
  <c r="B118" i="8"/>
  <c r="A118" i="8"/>
  <c r="C117" i="8"/>
  <c r="B117" i="8"/>
  <c r="A117" i="8"/>
  <c r="C116" i="8"/>
  <c r="B116" i="8"/>
  <c r="A116" i="8"/>
  <c r="C115" i="8"/>
  <c r="B115" i="8"/>
  <c r="A115" i="8"/>
  <c r="C114" i="8"/>
  <c r="B114" i="8"/>
  <c r="A114" i="8"/>
  <c r="C113" i="8"/>
  <c r="B113" i="8"/>
  <c r="A113" i="8"/>
  <c r="C112" i="8"/>
  <c r="B112" i="8"/>
  <c r="A112" i="8"/>
  <c r="C111" i="8"/>
  <c r="B111" i="8"/>
  <c r="A111" i="8"/>
  <c r="C110" i="8"/>
  <c r="B110" i="8"/>
  <c r="A110" i="8"/>
  <c r="C109" i="8"/>
  <c r="B109" i="8"/>
  <c r="A109" i="8"/>
  <c r="C108" i="8"/>
  <c r="B108" i="8"/>
  <c r="A108" i="8"/>
  <c r="C107" i="8"/>
  <c r="B107" i="8"/>
  <c r="A107" i="8"/>
  <c r="C106" i="8"/>
  <c r="B106" i="8"/>
  <c r="A106" i="8"/>
  <c r="C105" i="8"/>
  <c r="B105" i="8"/>
  <c r="A105" i="8"/>
  <c r="C104" i="8"/>
  <c r="B104" i="8"/>
  <c r="A104" i="8"/>
  <c r="C103" i="8"/>
  <c r="B103" i="8"/>
  <c r="A103" i="8"/>
  <c r="C102" i="8"/>
  <c r="B102" i="8"/>
  <c r="A102" i="8"/>
  <c r="C101" i="8"/>
  <c r="B101" i="8"/>
  <c r="A101" i="8"/>
  <c r="C100" i="8"/>
  <c r="B100" i="8"/>
  <c r="A100" i="8"/>
  <c r="C99" i="8"/>
  <c r="B99" i="8"/>
  <c r="A99" i="8"/>
  <c r="C98" i="8"/>
  <c r="B98" i="8"/>
  <c r="A98" i="8"/>
  <c r="C97" i="8"/>
  <c r="B97" i="8"/>
  <c r="A97" i="8"/>
  <c r="C96" i="8"/>
  <c r="B96" i="8"/>
  <c r="A96" i="8"/>
  <c r="C95" i="8"/>
  <c r="B95" i="8"/>
  <c r="A95" i="8"/>
  <c r="C94" i="8"/>
  <c r="B94" i="8"/>
  <c r="A94" i="8"/>
  <c r="C93" i="8"/>
  <c r="B93" i="8"/>
  <c r="A93" i="8"/>
  <c r="C92" i="8"/>
  <c r="B92" i="8"/>
  <c r="A92" i="8"/>
  <c r="C91" i="8"/>
  <c r="B91" i="8"/>
  <c r="A91" i="8"/>
  <c r="C90" i="8"/>
  <c r="B90" i="8"/>
  <c r="A90" i="8"/>
  <c r="C89" i="8"/>
  <c r="B89" i="8"/>
  <c r="A89" i="8"/>
  <c r="C88" i="8"/>
  <c r="B88" i="8"/>
  <c r="A88" i="8"/>
  <c r="C87" i="8"/>
  <c r="B87" i="8"/>
  <c r="A87" i="8"/>
  <c r="C86" i="8"/>
  <c r="B86" i="8"/>
  <c r="A86" i="8"/>
  <c r="C85" i="8"/>
  <c r="B85" i="8"/>
  <c r="A85" i="8"/>
  <c r="C84" i="8"/>
  <c r="B84" i="8"/>
  <c r="A84" i="8"/>
  <c r="C83" i="8"/>
  <c r="B83" i="8"/>
  <c r="A83" i="8"/>
  <c r="C82" i="8"/>
  <c r="B82" i="8"/>
  <c r="A82" i="8"/>
  <c r="C81" i="8"/>
  <c r="B81" i="8"/>
  <c r="A81" i="8"/>
  <c r="C80" i="8"/>
  <c r="B80" i="8"/>
  <c r="A80" i="8"/>
  <c r="C79" i="8"/>
  <c r="B79" i="8"/>
  <c r="A79" i="8"/>
  <c r="C78" i="8"/>
  <c r="B78" i="8"/>
  <c r="A78" i="8"/>
  <c r="C77" i="8"/>
  <c r="B77" i="8"/>
  <c r="A77" i="8"/>
  <c r="C76" i="8"/>
  <c r="B76" i="8"/>
  <c r="A76" i="8"/>
  <c r="C75" i="8"/>
  <c r="B75" i="8"/>
  <c r="A75" i="8"/>
  <c r="C74" i="8"/>
  <c r="B74" i="8"/>
  <c r="A74" i="8"/>
  <c r="C73" i="8"/>
  <c r="B73" i="8"/>
  <c r="A73" i="8"/>
  <c r="C72" i="8"/>
  <c r="B72" i="8"/>
  <c r="A72" i="8"/>
  <c r="C71" i="8"/>
  <c r="B71" i="8"/>
  <c r="A71" i="8"/>
  <c r="C70" i="8"/>
  <c r="B70" i="8"/>
  <c r="A70" i="8"/>
  <c r="C69" i="8"/>
  <c r="B69" i="8"/>
  <c r="A69" i="8"/>
  <c r="C68" i="8"/>
  <c r="B68" i="8"/>
  <c r="A68" i="8"/>
  <c r="C67" i="8"/>
  <c r="B67" i="8"/>
  <c r="A67" i="8"/>
  <c r="C66" i="8"/>
  <c r="B66" i="8"/>
  <c r="A66" i="8"/>
  <c r="C65" i="8"/>
  <c r="B65" i="8"/>
  <c r="A65" i="8"/>
  <c r="C64" i="8"/>
  <c r="B64" i="8"/>
  <c r="A64" i="8"/>
  <c r="C63" i="8"/>
  <c r="B63" i="8"/>
  <c r="A63" i="8"/>
  <c r="C62" i="8"/>
  <c r="B62" i="8"/>
  <c r="A62" i="8"/>
  <c r="C61" i="8"/>
  <c r="B61" i="8"/>
  <c r="A61" i="8"/>
  <c r="C60" i="8"/>
  <c r="B60" i="8"/>
  <c r="A60" i="8"/>
  <c r="C59" i="8"/>
  <c r="B59" i="8"/>
  <c r="A59" i="8"/>
  <c r="C58" i="8"/>
  <c r="B58" i="8"/>
  <c r="A58" i="8"/>
  <c r="C57" i="8"/>
  <c r="B57" i="8"/>
  <c r="A57" i="8"/>
  <c r="C56" i="8"/>
  <c r="B56" i="8"/>
  <c r="A56" i="8"/>
  <c r="C55" i="8"/>
  <c r="B55" i="8"/>
  <c r="A55" i="8"/>
  <c r="C54" i="8"/>
  <c r="B54" i="8"/>
  <c r="A54" i="8"/>
  <c r="C53" i="8"/>
  <c r="B53" i="8"/>
  <c r="A53" i="8"/>
  <c r="C52" i="8"/>
  <c r="B52" i="8"/>
  <c r="A52" i="8"/>
  <c r="C51" i="8"/>
  <c r="B51" i="8"/>
  <c r="A51" i="8"/>
  <c r="C50" i="8"/>
  <c r="B50" i="8"/>
  <c r="A50" i="8"/>
  <c r="C49" i="8"/>
  <c r="B49" i="8"/>
  <c r="A49" i="8"/>
  <c r="C48" i="8"/>
  <c r="B48" i="8"/>
  <c r="A48" i="8"/>
  <c r="C47" i="8"/>
  <c r="B47" i="8"/>
  <c r="A47" i="8"/>
  <c r="C46" i="8"/>
  <c r="B46" i="8"/>
  <c r="A46" i="8"/>
  <c r="C45" i="8"/>
  <c r="B45" i="8"/>
  <c r="A45" i="8"/>
  <c r="C44" i="8"/>
  <c r="B44" i="8"/>
  <c r="A44" i="8"/>
  <c r="C43" i="8"/>
  <c r="B43" i="8"/>
  <c r="A43" i="8"/>
  <c r="C42" i="8"/>
  <c r="B42" i="8"/>
  <c r="A42" i="8"/>
  <c r="C41" i="8"/>
  <c r="B41" i="8"/>
  <c r="A41" i="8"/>
  <c r="C40" i="8"/>
  <c r="B40" i="8"/>
  <c r="A40" i="8"/>
  <c r="C39" i="8"/>
  <c r="B39" i="8"/>
  <c r="A39" i="8"/>
  <c r="C38" i="8"/>
  <c r="B38" i="8"/>
  <c r="A38" i="8"/>
  <c r="C37" i="8"/>
  <c r="B37" i="8"/>
  <c r="A37" i="8"/>
  <c r="C36" i="8"/>
  <c r="B36" i="8"/>
  <c r="A36" i="8"/>
  <c r="C35" i="8"/>
  <c r="B35" i="8"/>
  <c r="A35" i="8"/>
  <c r="C34" i="8"/>
  <c r="B34" i="8"/>
  <c r="A34" i="8"/>
  <c r="C33" i="8"/>
  <c r="B33" i="8"/>
  <c r="A33" i="8"/>
  <c r="C32" i="8"/>
  <c r="B32" i="8"/>
  <c r="A32" i="8"/>
  <c r="C31" i="8"/>
  <c r="B31" i="8"/>
  <c r="A31" i="8"/>
  <c r="C30" i="8"/>
  <c r="B30" i="8"/>
  <c r="A30" i="8"/>
  <c r="C29" i="8"/>
  <c r="B29" i="8"/>
  <c r="A29" i="8"/>
  <c r="C28" i="8"/>
  <c r="B28" i="8"/>
  <c r="A28" i="8"/>
  <c r="C27" i="8"/>
  <c r="B27" i="8"/>
  <c r="A27" i="8"/>
  <c r="C26" i="8"/>
  <c r="B26" i="8"/>
  <c r="A26" i="8"/>
  <c r="C25" i="8"/>
  <c r="B25" i="8"/>
  <c r="A25" i="8"/>
  <c r="C24" i="8"/>
  <c r="B24" i="8"/>
  <c r="A24" i="8"/>
  <c r="C23" i="8"/>
  <c r="B23" i="8"/>
  <c r="A23" i="8"/>
  <c r="C22" i="8"/>
  <c r="B22" i="8"/>
  <c r="A22" i="8"/>
  <c r="C21" i="8"/>
  <c r="B21" i="8"/>
  <c r="A21" i="8"/>
  <c r="C20" i="8"/>
  <c r="B20" i="8"/>
  <c r="A20" i="8"/>
  <c r="C19" i="8"/>
  <c r="B19" i="8"/>
  <c r="A19" i="8"/>
  <c r="C18" i="8"/>
  <c r="B18" i="8"/>
  <c r="A18" i="8"/>
  <c r="C17" i="8"/>
  <c r="B17" i="8"/>
  <c r="A17" i="8"/>
  <c r="C16" i="8"/>
  <c r="B16" i="8"/>
  <c r="A16" i="8"/>
  <c r="C15" i="8"/>
  <c r="B15" i="8"/>
  <c r="A15" i="8"/>
  <c r="C14" i="8"/>
  <c r="B14" i="8"/>
  <c r="A14" i="8"/>
  <c r="C13" i="8"/>
  <c r="B13" i="8"/>
  <c r="A13" i="8"/>
  <c r="C12" i="8"/>
  <c r="B12" i="8"/>
  <c r="A12" i="8"/>
  <c r="C11" i="8"/>
  <c r="B11" i="8"/>
  <c r="A11" i="8"/>
  <c r="C10" i="8"/>
  <c r="B10" i="8"/>
  <c r="A10" i="8"/>
  <c r="C9" i="8"/>
  <c r="B9" i="8"/>
  <c r="A9" i="8"/>
  <c r="C8" i="8"/>
  <c r="B8" i="8"/>
  <c r="A8" i="8"/>
  <c r="C7" i="8"/>
  <c r="B7" i="8"/>
  <c r="A7" i="8"/>
  <c r="C6" i="8"/>
  <c r="B6" i="8"/>
  <c r="A6" i="8"/>
  <c r="C5" i="8"/>
  <c r="B5" i="8"/>
  <c r="A5" i="8"/>
  <c r="C4" i="8"/>
  <c r="B4" i="8"/>
  <c r="A4" i="8"/>
  <c r="C3" i="8"/>
  <c r="B3" i="8"/>
  <c r="A3" i="8"/>
  <c r="C2" i="8"/>
  <c r="B2" i="8"/>
  <c r="A2" i="8"/>
  <c r="G1301" i="9" l="1"/>
  <c r="G1238" i="9"/>
  <c r="G953" i="9"/>
  <c r="G708" i="9"/>
  <c r="G302" i="9"/>
  <c r="G1348" i="7"/>
  <c r="G1324" i="7"/>
  <c r="G1304" i="7"/>
  <c r="G1279" i="7"/>
  <c r="G1258" i="7"/>
  <c r="G1234" i="7"/>
  <c r="G1210" i="7"/>
  <c r="G1193" i="7"/>
  <c r="G1174" i="7"/>
  <c r="G1153" i="7"/>
  <c r="G1119" i="7"/>
  <c r="G1086" i="7"/>
  <c r="G1066" i="7"/>
  <c r="G1042" i="7"/>
  <c r="G1021" i="7"/>
  <c r="G989" i="7"/>
  <c r="G958" i="7"/>
  <c r="G926" i="7"/>
  <c r="G891" i="7"/>
  <c r="G863" i="7"/>
  <c r="G842" i="7"/>
  <c r="G813" i="7"/>
  <c r="G790" i="7"/>
  <c r="G774" i="7"/>
  <c r="G759" i="7"/>
  <c r="G736" i="7"/>
  <c r="G711" i="7"/>
  <c r="G698" i="7"/>
  <c r="G669" i="7"/>
  <c r="G642" i="7"/>
  <c r="G627" i="7"/>
  <c r="G610" i="7"/>
  <c r="G591" i="7"/>
  <c r="G570" i="7"/>
  <c r="G536" i="7"/>
  <c r="G489" i="7"/>
  <c r="G436" i="7"/>
  <c r="G386" i="7"/>
  <c r="G365" i="7"/>
  <c r="G336" i="7"/>
  <c r="G305" i="7"/>
  <c r="G276" i="7"/>
  <c r="G245" i="7"/>
  <c r="G224" i="7"/>
  <c r="G182" i="7"/>
  <c r="G160" i="7"/>
  <c r="G134" i="7"/>
  <c r="G127" i="7"/>
  <c r="G116" i="7"/>
  <c r="G86" i="7"/>
  <c r="G52" i="7"/>
  <c r="G13" i="7"/>
  <c r="G1322" i="5"/>
  <c r="G1283" i="5"/>
  <c r="G1224" i="5"/>
  <c r="G1138" i="5"/>
  <c r="G1067" i="5"/>
  <c r="G1009" i="5"/>
  <c r="G958" i="5"/>
  <c r="G888" i="5"/>
  <c r="G859" i="5"/>
  <c r="G815" i="5"/>
  <c r="G752" i="5"/>
  <c r="G665" i="5"/>
  <c r="G619" i="5"/>
  <c r="G580" i="5"/>
  <c r="G538" i="5"/>
  <c r="G491" i="5"/>
  <c r="G447" i="5"/>
  <c r="G390" i="5"/>
  <c r="G327" i="5"/>
  <c r="G291" i="5"/>
  <c r="G256" i="5"/>
  <c r="G206" i="5"/>
  <c r="G158" i="5"/>
  <c r="G132" i="5"/>
  <c r="G93" i="5"/>
  <c r="G44" i="5"/>
  <c r="G1361" i="6"/>
  <c r="G1342" i="6"/>
  <c r="G1310" i="6"/>
  <c r="G1279" i="6"/>
  <c r="G1245" i="6"/>
  <c r="G1224" i="6"/>
  <c r="G1205" i="6"/>
  <c r="G1179" i="6"/>
  <c r="G1156" i="6"/>
  <c r="G1102" i="6"/>
  <c r="G1081" i="6"/>
  <c r="G1055" i="6"/>
  <c r="G1040" i="6"/>
  <c r="G1014" i="6"/>
  <c r="G991" i="6"/>
  <c r="G987" i="6"/>
  <c r="G954" i="6"/>
  <c r="G938" i="6"/>
  <c r="G912" i="6"/>
  <c r="G891" i="6"/>
  <c r="G860" i="6"/>
  <c r="G841" i="6"/>
  <c r="G829" i="6"/>
  <c r="G793" i="6"/>
  <c r="G777" i="6"/>
  <c r="G758" i="6"/>
  <c r="G743" i="6"/>
  <c r="G723" i="6"/>
  <c r="G696" i="6"/>
  <c r="G676" i="6"/>
  <c r="G654" i="6"/>
  <c r="G626" i="6"/>
  <c r="G598" i="6"/>
  <c r="G565" i="6"/>
  <c r="G539" i="6"/>
  <c r="G510" i="6"/>
  <c r="G481" i="6"/>
  <c r="G460" i="6"/>
  <c r="G440" i="6"/>
  <c r="G427" i="6"/>
  <c r="G415" i="6"/>
  <c r="G396" i="6"/>
  <c r="G378" i="6"/>
  <c r="G361" i="6"/>
  <c r="G344" i="6"/>
  <c r="G331" i="6"/>
  <c r="G314" i="6"/>
  <c r="G302" i="6"/>
  <c r="G290" i="6"/>
  <c r="G279" i="6"/>
  <c r="G263" i="6"/>
  <c r="G241" i="6"/>
  <c r="G227" i="6"/>
  <c r="G217" i="6"/>
  <c r="G204" i="6"/>
  <c r="G187" i="6"/>
  <c r="G170" i="6"/>
  <c r="G155" i="6"/>
  <c r="G141" i="6"/>
  <c r="G122" i="6"/>
  <c r="G107" i="6"/>
  <c r="G94" i="6"/>
  <c r="G72" i="6"/>
  <c r="G52" i="6"/>
  <c r="G25" i="6"/>
  <c r="M1346" i="9"/>
  <c r="L1346" i="9"/>
  <c r="K1346" i="9"/>
  <c r="J1346" i="9"/>
  <c r="I1346" i="9"/>
  <c r="H1346" i="9"/>
  <c r="M1345" i="9"/>
  <c r="L1345" i="9"/>
  <c r="K1345" i="9"/>
  <c r="J1345" i="9"/>
  <c r="I1345" i="9"/>
  <c r="H1345" i="9"/>
  <c r="M1344" i="9"/>
  <c r="L1344" i="9"/>
  <c r="K1344" i="9"/>
  <c r="J1344" i="9"/>
  <c r="I1344" i="9"/>
  <c r="H1344" i="9"/>
  <c r="M1343" i="9"/>
  <c r="L1343" i="9"/>
  <c r="K1343" i="9"/>
  <c r="J1343" i="9"/>
  <c r="I1343" i="9"/>
  <c r="H1343" i="9"/>
  <c r="M1342" i="9"/>
  <c r="L1342" i="9"/>
  <c r="K1342" i="9"/>
  <c r="J1342" i="9"/>
  <c r="I1342" i="9"/>
  <c r="H1342" i="9"/>
  <c r="M1341" i="9"/>
  <c r="L1341" i="9"/>
  <c r="K1341" i="9"/>
  <c r="J1341" i="9"/>
  <c r="I1341" i="9"/>
  <c r="H1341" i="9"/>
  <c r="M1340" i="9"/>
  <c r="L1340" i="9"/>
  <c r="K1340" i="9"/>
  <c r="J1340" i="9"/>
  <c r="I1340" i="9"/>
  <c r="H1340" i="9"/>
  <c r="M1339" i="9"/>
  <c r="L1339" i="9"/>
  <c r="K1339" i="9"/>
  <c r="J1339" i="9"/>
  <c r="I1339" i="9"/>
  <c r="H1339" i="9"/>
  <c r="M1338" i="9"/>
  <c r="L1338" i="9"/>
  <c r="K1338" i="9"/>
  <c r="J1338" i="9"/>
  <c r="I1338" i="9"/>
  <c r="H1338" i="9"/>
  <c r="M1337" i="9"/>
  <c r="L1337" i="9"/>
  <c r="K1337" i="9"/>
  <c r="J1337" i="9"/>
  <c r="I1337" i="9"/>
  <c r="H1337" i="9"/>
  <c r="M1336" i="9"/>
  <c r="L1336" i="9"/>
  <c r="K1336" i="9"/>
  <c r="J1336" i="9"/>
  <c r="I1336" i="9"/>
  <c r="H1336" i="9"/>
  <c r="M1335" i="9"/>
  <c r="L1335" i="9"/>
  <c r="K1335" i="9"/>
  <c r="J1335" i="9"/>
  <c r="I1335" i="9"/>
  <c r="H1335" i="9"/>
  <c r="M1334" i="9"/>
  <c r="L1334" i="9"/>
  <c r="K1334" i="9"/>
  <c r="J1334" i="9"/>
  <c r="I1334" i="9"/>
  <c r="H1334" i="9"/>
  <c r="M1333" i="9"/>
  <c r="L1333" i="9"/>
  <c r="K1333" i="9"/>
  <c r="J1333" i="9"/>
  <c r="I1333" i="9"/>
  <c r="H1333" i="9"/>
  <c r="M1332" i="9"/>
  <c r="L1332" i="9"/>
  <c r="K1332" i="9"/>
  <c r="J1332" i="9"/>
  <c r="I1332" i="9"/>
  <c r="H1332" i="9"/>
  <c r="M1331" i="9"/>
  <c r="L1331" i="9"/>
  <c r="K1331" i="9"/>
  <c r="J1331" i="9"/>
  <c r="I1331" i="9"/>
  <c r="H1331" i="9"/>
  <c r="M1330" i="9"/>
  <c r="L1330" i="9"/>
  <c r="K1330" i="9"/>
  <c r="J1330" i="9"/>
  <c r="I1330" i="9"/>
  <c r="H1330" i="9"/>
  <c r="M1329" i="9"/>
  <c r="L1329" i="9"/>
  <c r="K1329" i="9"/>
  <c r="J1329" i="9"/>
  <c r="I1329" i="9"/>
  <c r="H1329" i="9"/>
  <c r="M1328" i="9"/>
  <c r="L1328" i="9"/>
  <c r="K1328" i="9"/>
  <c r="J1328" i="9"/>
  <c r="I1328" i="9"/>
  <c r="H1328" i="9"/>
  <c r="M1327" i="9"/>
  <c r="L1327" i="9"/>
  <c r="K1327" i="9"/>
  <c r="J1327" i="9"/>
  <c r="I1327" i="9"/>
  <c r="H1327" i="9"/>
  <c r="M1326" i="9"/>
  <c r="L1326" i="9"/>
  <c r="K1326" i="9"/>
  <c r="J1326" i="9"/>
  <c r="I1326" i="9"/>
  <c r="H1326" i="9"/>
  <c r="M1325" i="9"/>
  <c r="L1325" i="9"/>
  <c r="K1325" i="9"/>
  <c r="J1325" i="9"/>
  <c r="I1325" i="9"/>
  <c r="H1325" i="9"/>
  <c r="M1324" i="9"/>
  <c r="L1324" i="9"/>
  <c r="K1324" i="9"/>
  <c r="J1324" i="9"/>
  <c r="I1324" i="9"/>
  <c r="H1324" i="9"/>
  <c r="M1323" i="9"/>
  <c r="L1323" i="9"/>
  <c r="K1323" i="9"/>
  <c r="J1323" i="9"/>
  <c r="I1323" i="9"/>
  <c r="H1323" i="9"/>
  <c r="M1322" i="9"/>
  <c r="L1322" i="9"/>
  <c r="K1322" i="9"/>
  <c r="J1322" i="9"/>
  <c r="I1322" i="9"/>
  <c r="H1322" i="9"/>
  <c r="M1321" i="9"/>
  <c r="L1321" i="9"/>
  <c r="K1321" i="9"/>
  <c r="J1321" i="9"/>
  <c r="I1321" i="9"/>
  <c r="H1321" i="9"/>
  <c r="M1320" i="9"/>
  <c r="L1320" i="9"/>
  <c r="K1320" i="9"/>
  <c r="J1320" i="9"/>
  <c r="I1320" i="9"/>
  <c r="H1320" i="9"/>
  <c r="M1319" i="9"/>
  <c r="L1319" i="9"/>
  <c r="K1319" i="9"/>
  <c r="J1319" i="9"/>
  <c r="I1319" i="9"/>
  <c r="H1319" i="9"/>
  <c r="M1318" i="9"/>
  <c r="L1318" i="9"/>
  <c r="K1318" i="9"/>
  <c r="J1318" i="9"/>
  <c r="I1318" i="9"/>
  <c r="H1318" i="9"/>
  <c r="M1317" i="9"/>
  <c r="L1317" i="9"/>
  <c r="K1317" i="9"/>
  <c r="J1317" i="9"/>
  <c r="I1317" i="9"/>
  <c r="H1317" i="9"/>
  <c r="M1316" i="9"/>
  <c r="L1316" i="9"/>
  <c r="K1316" i="9"/>
  <c r="J1316" i="9"/>
  <c r="I1316" i="9"/>
  <c r="H1316" i="9"/>
  <c r="M1315" i="9"/>
  <c r="L1315" i="9"/>
  <c r="K1315" i="9"/>
  <c r="J1315" i="9"/>
  <c r="I1315" i="9"/>
  <c r="H1315" i="9"/>
  <c r="M1314" i="9"/>
  <c r="L1314" i="9"/>
  <c r="K1314" i="9"/>
  <c r="J1314" i="9"/>
  <c r="I1314" i="9"/>
  <c r="H1314" i="9"/>
  <c r="M1313" i="9"/>
  <c r="L1313" i="9"/>
  <c r="K1313" i="9"/>
  <c r="J1313" i="9"/>
  <c r="I1313" i="9"/>
  <c r="H1313" i="9"/>
  <c r="M1312" i="9"/>
  <c r="L1312" i="9"/>
  <c r="K1312" i="9"/>
  <c r="J1312" i="9"/>
  <c r="I1312" i="9"/>
  <c r="H1312" i="9"/>
  <c r="M1311" i="9"/>
  <c r="L1311" i="9"/>
  <c r="K1311" i="9"/>
  <c r="J1311" i="9"/>
  <c r="I1311" i="9"/>
  <c r="H1311" i="9"/>
  <c r="M1310" i="9"/>
  <c r="L1310" i="9"/>
  <c r="K1310" i="9"/>
  <c r="J1310" i="9"/>
  <c r="I1310" i="9"/>
  <c r="H1310" i="9"/>
  <c r="M1309" i="9"/>
  <c r="L1309" i="9"/>
  <c r="K1309" i="9"/>
  <c r="J1309" i="9"/>
  <c r="I1309" i="9"/>
  <c r="H1309" i="9"/>
  <c r="M1308" i="9"/>
  <c r="L1308" i="9"/>
  <c r="K1308" i="9"/>
  <c r="J1308" i="9"/>
  <c r="I1308" i="9"/>
  <c r="H1308" i="9"/>
  <c r="M1307" i="9"/>
  <c r="L1307" i="9"/>
  <c r="K1307" i="9"/>
  <c r="J1307" i="9"/>
  <c r="I1307" i="9"/>
  <c r="H1307" i="9"/>
  <c r="M1306" i="9"/>
  <c r="L1306" i="9"/>
  <c r="K1306" i="9"/>
  <c r="J1306" i="9"/>
  <c r="I1306" i="9"/>
  <c r="H1306" i="9"/>
  <c r="K1239" i="9"/>
  <c r="J1239" i="9"/>
  <c r="I1239" i="9"/>
  <c r="H1239" i="9"/>
  <c r="K1240" i="9"/>
  <c r="J1240" i="9"/>
  <c r="I1240" i="9"/>
  <c r="H1240" i="9"/>
  <c r="K1241" i="9"/>
  <c r="J1241" i="9"/>
  <c r="I1241" i="9"/>
  <c r="H1241" i="9"/>
  <c r="M1347" i="9"/>
  <c r="L1347" i="9"/>
  <c r="K1347" i="9"/>
  <c r="J1347" i="9"/>
  <c r="I1347" i="9"/>
  <c r="H1347" i="9"/>
  <c r="K1242" i="9"/>
  <c r="J1242" i="9"/>
  <c r="I1242" i="9"/>
  <c r="H1242" i="9"/>
  <c r="K1243" i="9"/>
  <c r="J1243" i="9"/>
  <c r="I1243" i="9"/>
  <c r="H1243" i="9"/>
  <c r="K1244" i="9"/>
  <c r="J1244" i="9"/>
  <c r="I1244" i="9"/>
  <c r="H1244" i="9"/>
  <c r="K1245" i="9"/>
  <c r="J1245" i="9"/>
  <c r="I1245" i="9"/>
  <c r="H1245" i="9"/>
  <c r="K1246" i="9"/>
  <c r="J1246" i="9"/>
  <c r="I1246" i="9"/>
  <c r="H1246" i="9"/>
  <c r="K1247" i="9"/>
  <c r="J1247" i="9"/>
  <c r="I1247" i="9"/>
  <c r="H1247" i="9"/>
  <c r="K1248" i="9"/>
  <c r="J1248" i="9"/>
  <c r="I1248" i="9"/>
  <c r="H1248" i="9"/>
  <c r="K1249" i="9"/>
  <c r="J1249" i="9"/>
  <c r="I1249" i="9"/>
  <c r="H1249" i="9"/>
  <c r="M1348" i="9"/>
  <c r="L1348" i="9"/>
  <c r="K1348" i="9"/>
  <c r="J1348" i="9"/>
  <c r="I1348" i="9"/>
  <c r="H1348" i="9"/>
  <c r="K1250" i="9"/>
  <c r="J1250" i="9"/>
  <c r="I1250" i="9"/>
  <c r="H1250" i="9"/>
  <c r="M1349" i="9"/>
  <c r="L1349" i="9"/>
  <c r="K1349" i="9"/>
  <c r="J1349" i="9"/>
  <c r="I1349" i="9"/>
  <c r="H1349" i="9"/>
  <c r="K1251" i="9"/>
  <c r="J1251" i="9"/>
  <c r="I1251" i="9"/>
  <c r="H1251" i="9"/>
  <c r="K1252" i="9"/>
  <c r="J1252" i="9"/>
  <c r="I1252" i="9"/>
  <c r="H1252" i="9"/>
  <c r="M1350" i="9"/>
  <c r="L1350" i="9"/>
  <c r="K1350" i="9"/>
  <c r="J1350" i="9"/>
  <c r="I1350" i="9"/>
  <c r="H1350" i="9"/>
  <c r="K1253" i="9"/>
  <c r="J1253" i="9"/>
  <c r="I1253" i="9"/>
  <c r="H1253" i="9"/>
  <c r="K1254" i="9"/>
  <c r="J1254" i="9"/>
  <c r="I1254" i="9"/>
  <c r="H1254" i="9"/>
  <c r="M1351" i="9"/>
  <c r="L1351" i="9"/>
  <c r="K1351" i="9"/>
  <c r="J1351" i="9"/>
  <c r="I1351" i="9"/>
  <c r="H1351" i="9"/>
  <c r="K1255" i="9"/>
  <c r="J1255" i="9"/>
  <c r="I1255" i="9"/>
  <c r="H1255" i="9"/>
  <c r="K1256" i="9"/>
  <c r="J1256" i="9"/>
  <c r="I1256" i="9"/>
  <c r="H1256" i="9"/>
  <c r="M1352" i="9"/>
  <c r="L1352" i="9"/>
  <c r="K1352" i="9"/>
  <c r="J1352" i="9"/>
  <c r="I1352" i="9"/>
  <c r="H1352" i="9"/>
  <c r="K1257" i="9"/>
  <c r="J1257" i="9"/>
  <c r="I1257" i="9"/>
  <c r="H1257" i="9"/>
  <c r="K1258" i="9"/>
  <c r="J1258" i="9"/>
  <c r="I1258" i="9"/>
  <c r="H1258" i="9"/>
  <c r="K1259" i="9"/>
  <c r="J1259" i="9"/>
  <c r="I1259" i="9"/>
  <c r="H1259" i="9"/>
  <c r="K1260" i="9"/>
  <c r="J1260" i="9"/>
  <c r="I1260" i="9"/>
  <c r="H1260" i="9"/>
  <c r="K1261" i="9"/>
  <c r="J1261" i="9"/>
  <c r="I1261" i="9"/>
  <c r="H1261" i="9"/>
  <c r="K1262" i="9"/>
  <c r="J1262" i="9"/>
  <c r="I1262" i="9"/>
  <c r="H1262" i="9"/>
  <c r="K1263" i="9"/>
  <c r="J1263" i="9"/>
  <c r="I1263" i="9"/>
  <c r="H1263" i="9"/>
  <c r="K1264" i="9"/>
  <c r="J1264" i="9"/>
  <c r="I1264" i="9"/>
  <c r="H1264" i="9"/>
  <c r="K1265" i="9"/>
  <c r="J1265" i="9"/>
  <c r="I1265" i="9"/>
  <c r="H1265" i="9"/>
  <c r="K1266" i="9"/>
  <c r="J1266" i="9"/>
  <c r="I1266" i="9"/>
  <c r="H1266" i="9"/>
  <c r="K1267" i="9"/>
  <c r="J1267" i="9"/>
  <c r="I1267" i="9"/>
  <c r="H1267" i="9"/>
  <c r="K1268" i="9"/>
  <c r="J1268" i="9"/>
  <c r="I1268" i="9"/>
  <c r="H1268" i="9"/>
  <c r="K1269" i="9"/>
  <c r="J1269" i="9"/>
  <c r="I1269" i="9"/>
  <c r="H1269" i="9"/>
  <c r="K1270" i="9"/>
  <c r="J1270" i="9"/>
  <c r="I1270" i="9"/>
  <c r="H1270" i="9"/>
  <c r="K1271" i="9"/>
  <c r="J1271" i="9"/>
  <c r="I1271" i="9"/>
  <c r="H1271" i="9"/>
  <c r="K1272" i="9"/>
  <c r="J1272" i="9"/>
  <c r="I1272" i="9"/>
  <c r="H1272" i="9"/>
  <c r="K1273" i="9"/>
  <c r="J1273" i="9"/>
  <c r="I1273" i="9"/>
  <c r="H1273" i="9"/>
  <c r="K1274" i="9"/>
  <c r="J1274" i="9"/>
  <c r="I1274" i="9"/>
  <c r="H1274" i="9"/>
  <c r="K1275" i="9"/>
  <c r="J1275" i="9"/>
  <c r="I1275" i="9"/>
  <c r="H1275" i="9"/>
  <c r="K1276" i="9"/>
  <c r="J1276" i="9"/>
  <c r="I1276" i="9"/>
  <c r="H1276" i="9"/>
  <c r="K1277" i="9"/>
  <c r="J1277" i="9"/>
  <c r="I1277" i="9"/>
  <c r="H1277" i="9"/>
  <c r="K1278" i="9"/>
  <c r="J1278" i="9"/>
  <c r="I1278" i="9"/>
  <c r="H1278" i="9"/>
  <c r="K1279" i="9"/>
  <c r="J1279" i="9"/>
  <c r="I1279" i="9"/>
  <c r="H1279" i="9"/>
  <c r="K1280" i="9"/>
  <c r="J1280" i="9"/>
  <c r="I1280" i="9"/>
  <c r="H1280" i="9"/>
  <c r="K1281" i="9"/>
  <c r="J1281" i="9"/>
  <c r="I1281" i="9"/>
  <c r="H1281" i="9"/>
  <c r="M1353" i="9"/>
  <c r="L1353" i="9"/>
  <c r="K1353" i="9"/>
  <c r="J1353" i="9"/>
  <c r="I1353" i="9"/>
  <c r="H1353" i="9"/>
  <c r="K1282" i="9"/>
  <c r="J1282" i="9"/>
  <c r="I1282" i="9"/>
  <c r="H1282" i="9"/>
  <c r="K1283" i="9"/>
  <c r="J1283" i="9"/>
  <c r="I1283" i="9"/>
  <c r="H1283" i="9"/>
  <c r="K1284" i="9"/>
  <c r="J1284" i="9"/>
  <c r="I1284" i="9"/>
  <c r="H1284" i="9"/>
  <c r="K1285" i="9"/>
  <c r="J1285" i="9"/>
  <c r="I1285" i="9"/>
  <c r="H1285" i="9"/>
  <c r="K1286" i="9"/>
  <c r="J1286" i="9"/>
  <c r="I1286" i="9"/>
  <c r="H1286" i="9"/>
  <c r="K1287" i="9"/>
  <c r="J1287" i="9"/>
  <c r="I1287" i="9"/>
  <c r="H1287" i="9"/>
  <c r="K1288" i="9"/>
  <c r="J1288" i="9"/>
  <c r="I1288" i="9"/>
  <c r="H1288" i="9"/>
  <c r="K1289" i="9"/>
  <c r="J1289" i="9"/>
  <c r="I1289" i="9"/>
  <c r="H1289" i="9"/>
  <c r="K1290" i="9"/>
  <c r="J1290" i="9"/>
  <c r="I1290" i="9"/>
  <c r="H1290" i="9"/>
  <c r="K1291" i="9"/>
  <c r="J1291" i="9"/>
  <c r="I1291" i="9"/>
  <c r="H1291" i="9"/>
  <c r="M1354" i="9"/>
  <c r="L1354" i="9"/>
  <c r="K1354" i="9"/>
  <c r="J1354" i="9"/>
  <c r="I1354" i="9"/>
  <c r="H1354" i="9"/>
  <c r="K1292" i="9"/>
  <c r="J1292" i="9"/>
  <c r="I1292" i="9"/>
  <c r="H1292" i="9"/>
  <c r="M1355" i="9"/>
  <c r="L1355" i="9"/>
  <c r="K1355" i="9"/>
  <c r="J1355" i="9"/>
  <c r="I1355" i="9"/>
  <c r="H1355" i="9"/>
  <c r="M1356" i="9"/>
  <c r="L1356" i="9"/>
  <c r="K1356" i="9"/>
  <c r="J1356" i="9"/>
  <c r="I1356" i="9"/>
  <c r="H1356" i="9"/>
  <c r="K1293" i="9"/>
  <c r="J1293" i="9"/>
  <c r="I1293" i="9"/>
  <c r="H1293" i="9"/>
  <c r="K1294" i="9"/>
  <c r="J1294" i="9"/>
  <c r="I1294" i="9"/>
  <c r="H1294" i="9"/>
  <c r="K1295" i="9"/>
  <c r="J1295" i="9"/>
  <c r="I1295" i="9"/>
  <c r="H1295" i="9"/>
  <c r="K1296" i="9"/>
  <c r="J1296" i="9"/>
  <c r="I1296" i="9"/>
  <c r="H1296" i="9"/>
  <c r="K1297" i="9"/>
  <c r="J1297" i="9"/>
  <c r="I1297" i="9"/>
  <c r="H1297" i="9"/>
  <c r="K1298" i="9"/>
  <c r="J1298" i="9"/>
  <c r="I1298" i="9"/>
  <c r="H1298" i="9"/>
  <c r="K1299" i="9"/>
  <c r="J1299" i="9"/>
  <c r="I1299" i="9"/>
  <c r="H1299" i="9"/>
  <c r="K1300" i="9"/>
  <c r="J1300" i="9"/>
  <c r="I1300" i="9"/>
  <c r="H1300" i="9"/>
  <c r="K1236" i="9"/>
  <c r="J1236" i="9"/>
  <c r="I1236" i="9"/>
  <c r="H1236" i="9"/>
  <c r="K1237" i="9"/>
  <c r="J1237" i="9"/>
  <c r="I1237" i="9"/>
  <c r="H1237" i="9"/>
  <c r="K1199" i="9"/>
  <c r="J1199" i="9"/>
  <c r="I1199" i="9"/>
  <c r="H1199" i="9"/>
  <c r="K1200" i="9"/>
  <c r="J1200" i="9"/>
  <c r="I1200" i="9"/>
  <c r="H1200" i="9"/>
  <c r="K1201" i="9"/>
  <c r="J1201" i="9"/>
  <c r="I1201" i="9"/>
  <c r="H1201" i="9"/>
  <c r="K1202" i="9"/>
  <c r="J1202" i="9"/>
  <c r="I1202" i="9"/>
  <c r="H1202" i="9"/>
  <c r="K1203" i="9"/>
  <c r="J1203" i="9"/>
  <c r="I1203" i="9"/>
  <c r="H1203" i="9"/>
  <c r="K1204" i="9"/>
  <c r="J1204" i="9"/>
  <c r="I1204" i="9"/>
  <c r="H1204" i="9"/>
  <c r="M1357" i="9"/>
  <c r="L1357" i="9"/>
  <c r="K1357" i="9"/>
  <c r="J1357" i="9"/>
  <c r="I1357" i="9"/>
  <c r="H1357" i="9"/>
  <c r="M1358" i="9"/>
  <c r="L1358" i="9"/>
  <c r="K1358" i="9"/>
  <c r="J1358" i="9"/>
  <c r="I1358" i="9"/>
  <c r="H1358" i="9"/>
  <c r="K1205" i="9"/>
  <c r="J1205" i="9"/>
  <c r="I1205" i="9"/>
  <c r="H1205" i="9"/>
  <c r="M1359" i="9"/>
  <c r="L1359" i="9"/>
  <c r="K1359" i="9"/>
  <c r="J1359" i="9"/>
  <c r="I1359" i="9"/>
  <c r="H1359" i="9"/>
  <c r="M1360" i="9"/>
  <c r="L1360" i="9"/>
  <c r="K1360" i="9"/>
  <c r="J1360" i="9"/>
  <c r="I1360" i="9"/>
  <c r="H1360" i="9"/>
  <c r="M1361" i="9"/>
  <c r="L1361" i="9"/>
  <c r="K1361" i="9"/>
  <c r="J1361" i="9"/>
  <c r="I1361" i="9"/>
  <c r="H1361" i="9"/>
  <c r="M1362" i="9"/>
  <c r="L1362" i="9"/>
  <c r="K1362" i="9"/>
  <c r="J1362" i="9"/>
  <c r="I1362" i="9"/>
  <c r="H1362" i="9"/>
  <c r="M1363" i="9"/>
  <c r="L1363" i="9"/>
  <c r="K1363" i="9"/>
  <c r="J1363" i="9"/>
  <c r="I1363" i="9"/>
  <c r="H1363" i="9"/>
  <c r="K1206" i="9"/>
  <c r="J1206" i="9"/>
  <c r="I1206" i="9"/>
  <c r="H1206" i="9"/>
  <c r="K1207" i="9"/>
  <c r="J1207" i="9"/>
  <c r="I1207" i="9"/>
  <c r="H1207" i="9"/>
  <c r="K1208" i="9"/>
  <c r="J1208" i="9"/>
  <c r="I1208" i="9"/>
  <c r="H1208" i="9"/>
  <c r="K1209" i="9"/>
  <c r="J1209" i="9"/>
  <c r="I1209" i="9"/>
  <c r="H1209" i="9"/>
  <c r="K1210" i="9"/>
  <c r="J1210" i="9"/>
  <c r="I1210" i="9"/>
  <c r="H1210" i="9"/>
  <c r="K1211" i="9"/>
  <c r="J1211" i="9"/>
  <c r="I1211" i="9"/>
  <c r="H1211" i="9"/>
  <c r="K301" i="9"/>
  <c r="J301" i="9"/>
  <c r="I301" i="9"/>
  <c r="H301" i="9"/>
  <c r="K1212" i="9"/>
  <c r="J1212" i="9"/>
  <c r="I1212" i="9"/>
  <c r="H1212" i="9"/>
  <c r="K1213" i="9"/>
  <c r="J1213" i="9"/>
  <c r="I1213" i="9"/>
  <c r="H1213" i="9"/>
  <c r="K1214" i="9"/>
  <c r="J1214" i="9"/>
  <c r="I1214" i="9"/>
  <c r="H1214" i="9"/>
  <c r="K1215" i="9"/>
  <c r="J1215" i="9"/>
  <c r="I1215" i="9"/>
  <c r="H1215" i="9"/>
  <c r="K1216" i="9"/>
  <c r="J1216" i="9"/>
  <c r="I1216" i="9"/>
  <c r="H1216" i="9"/>
  <c r="K952" i="9"/>
  <c r="J952" i="9"/>
  <c r="I952" i="9"/>
  <c r="H952" i="9"/>
  <c r="K1217" i="9"/>
  <c r="J1217" i="9"/>
  <c r="I1217" i="9"/>
  <c r="H1217" i="9"/>
  <c r="M1364" i="9"/>
  <c r="L1364" i="9"/>
  <c r="K1364" i="9"/>
  <c r="J1364" i="9"/>
  <c r="I1364" i="9"/>
  <c r="H1364" i="9"/>
  <c r="K1218" i="9"/>
  <c r="J1218" i="9"/>
  <c r="I1218" i="9"/>
  <c r="H1218" i="9"/>
  <c r="K1219" i="9"/>
  <c r="J1219" i="9"/>
  <c r="I1219" i="9"/>
  <c r="H1219" i="9"/>
  <c r="K1220" i="9"/>
  <c r="J1220" i="9"/>
  <c r="I1220" i="9"/>
  <c r="H1220" i="9"/>
  <c r="K1221" i="9"/>
  <c r="J1221" i="9"/>
  <c r="I1221" i="9"/>
  <c r="H1221" i="9"/>
  <c r="K1222" i="9"/>
  <c r="J1222" i="9"/>
  <c r="I1222" i="9"/>
  <c r="H1222" i="9"/>
  <c r="K1223" i="9"/>
  <c r="J1223" i="9"/>
  <c r="I1223" i="9"/>
  <c r="H1223" i="9"/>
  <c r="K1224" i="9"/>
  <c r="J1224" i="9"/>
  <c r="I1224" i="9"/>
  <c r="H1224" i="9"/>
  <c r="K1225" i="9"/>
  <c r="J1225" i="9"/>
  <c r="I1225" i="9"/>
  <c r="H1225" i="9"/>
  <c r="K1226" i="9"/>
  <c r="J1226" i="9"/>
  <c r="I1226" i="9"/>
  <c r="H1226" i="9"/>
  <c r="K1227" i="9"/>
  <c r="J1227" i="9"/>
  <c r="I1227" i="9"/>
  <c r="H1227" i="9"/>
  <c r="K1228" i="9"/>
  <c r="J1228" i="9"/>
  <c r="I1228" i="9"/>
  <c r="H1228" i="9"/>
  <c r="M1365" i="9"/>
  <c r="L1365" i="9"/>
  <c r="K1365" i="9"/>
  <c r="J1365" i="9"/>
  <c r="I1365" i="9"/>
  <c r="H1365" i="9"/>
  <c r="M1366" i="9"/>
  <c r="L1366" i="9"/>
  <c r="K1366" i="9"/>
  <c r="J1366" i="9"/>
  <c r="I1366" i="9"/>
  <c r="H1366" i="9"/>
  <c r="K1229" i="9"/>
  <c r="J1229" i="9"/>
  <c r="I1229" i="9"/>
  <c r="H1229" i="9"/>
  <c r="K1230" i="9"/>
  <c r="J1230" i="9"/>
  <c r="I1230" i="9"/>
  <c r="H1230" i="9"/>
  <c r="K1231" i="9"/>
  <c r="J1231" i="9"/>
  <c r="I1231" i="9"/>
  <c r="H1231" i="9"/>
  <c r="K1232" i="9"/>
  <c r="J1232" i="9"/>
  <c r="I1232" i="9"/>
  <c r="H1232" i="9"/>
  <c r="K1233" i="9"/>
  <c r="J1233" i="9"/>
  <c r="I1233" i="9"/>
  <c r="H1233" i="9"/>
  <c r="K1234" i="9"/>
  <c r="J1234" i="9"/>
  <c r="I1234" i="9"/>
  <c r="H1234" i="9"/>
  <c r="K1235" i="9"/>
  <c r="J1235" i="9"/>
  <c r="I1235" i="9"/>
  <c r="H1235" i="9"/>
  <c r="K1160" i="9"/>
  <c r="J1160" i="9"/>
  <c r="I1160" i="9"/>
  <c r="H1160" i="9"/>
  <c r="K1161" i="9"/>
  <c r="J1161" i="9"/>
  <c r="I1161" i="9"/>
  <c r="H1161" i="9"/>
  <c r="M1367" i="9"/>
  <c r="L1367" i="9"/>
  <c r="K1367" i="9"/>
  <c r="J1367" i="9"/>
  <c r="I1367" i="9"/>
  <c r="H1367" i="9"/>
  <c r="K1162" i="9"/>
  <c r="J1162" i="9"/>
  <c r="I1162" i="9"/>
  <c r="H1162" i="9"/>
  <c r="K1163" i="9"/>
  <c r="J1163" i="9"/>
  <c r="I1163" i="9"/>
  <c r="H1163" i="9"/>
  <c r="K1164" i="9"/>
  <c r="J1164" i="9"/>
  <c r="I1164" i="9"/>
  <c r="H1164" i="9"/>
  <c r="K1165" i="9"/>
  <c r="J1165" i="9"/>
  <c r="I1165" i="9"/>
  <c r="H1165" i="9"/>
  <c r="K1166" i="9"/>
  <c r="J1166" i="9"/>
  <c r="I1166" i="9"/>
  <c r="H1166" i="9"/>
  <c r="M1368" i="9"/>
  <c r="L1368" i="9"/>
  <c r="K1368" i="9"/>
  <c r="J1368" i="9"/>
  <c r="I1368" i="9"/>
  <c r="H1368" i="9"/>
  <c r="M1369" i="9"/>
  <c r="L1369" i="9"/>
  <c r="K1369" i="9"/>
  <c r="J1369" i="9"/>
  <c r="I1369" i="9"/>
  <c r="H1369" i="9"/>
  <c r="K1167" i="9"/>
  <c r="J1167" i="9"/>
  <c r="I1167" i="9"/>
  <c r="H1167" i="9"/>
  <c r="K1168" i="9"/>
  <c r="J1168" i="9"/>
  <c r="I1168" i="9"/>
  <c r="H1168" i="9"/>
  <c r="K1169" i="9"/>
  <c r="J1169" i="9"/>
  <c r="I1169" i="9"/>
  <c r="H1169" i="9"/>
  <c r="M1370" i="9"/>
  <c r="L1370" i="9"/>
  <c r="K1370" i="9"/>
  <c r="J1370" i="9"/>
  <c r="I1370" i="9"/>
  <c r="H1370" i="9"/>
  <c r="K1170" i="9"/>
  <c r="J1170" i="9"/>
  <c r="I1170" i="9"/>
  <c r="H1170" i="9"/>
  <c r="K1171" i="9"/>
  <c r="J1171" i="9"/>
  <c r="I1171" i="9"/>
  <c r="H1171" i="9"/>
  <c r="K1172" i="9"/>
  <c r="J1172" i="9"/>
  <c r="I1172" i="9"/>
  <c r="H1172" i="9"/>
  <c r="K1173" i="9"/>
  <c r="J1173" i="9"/>
  <c r="I1173" i="9"/>
  <c r="H1173" i="9"/>
  <c r="K1174" i="9"/>
  <c r="J1174" i="9"/>
  <c r="I1174" i="9"/>
  <c r="H1174" i="9"/>
  <c r="K1175" i="9"/>
  <c r="J1175" i="9"/>
  <c r="I1175" i="9"/>
  <c r="H1175" i="9"/>
  <c r="K1176" i="9"/>
  <c r="J1176" i="9"/>
  <c r="I1176" i="9"/>
  <c r="H1176" i="9"/>
  <c r="K1177" i="9"/>
  <c r="J1177" i="9"/>
  <c r="I1177" i="9"/>
  <c r="H1177" i="9"/>
  <c r="K1178" i="9"/>
  <c r="J1178" i="9"/>
  <c r="I1178" i="9"/>
  <c r="H1178" i="9"/>
  <c r="M1371" i="9"/>
  <c r="L1371" i="9"/>
  <c r="K1371" i="9"/>
  <c r="J1371" i="9"/>
  <c r="I1371" i="9"/>
  <c r="H1371" i="9"/>
  <c r="K1179" i="9"/>
  <c r="J1179" i="9"/>
  <c r="I1179" i="9"/>
  <c r="H1179" i="9"/>
  <c r="K1180" i="9"/>
  <c r="J1180" i="9"/>
  <c r="I1180" i="9"/>
  <c r="H1180" i="9"/>
  <c r="K1181" i="9"/>
  <c r="J1181" i="9"/>
  <c r="I1181" i="9"/>
  <c r="H1181" i="9"/>
  <c r="K1182" i="9"/>
  <c r="J1182" i="9"/>
  <c r="I1182" i="9"/>
  <c r="H1182" i="9"/>
  <c r="K1183" i="9"/>
  <c r="J1183" i="9"/>
  <c r="I1183" i="9"/>
  <c r="H1183" i="9"/>
  <c r="K1184" i="9"/>
  <c r="J1184" i="9"/>
  <c r="I1184" i="9"/>
  <c r="H1184" i="9"/>
  <c r="K1185" i="9"/>
  <c r="J1185" i="9"/>
  <c r="I1185" i="9"/>
  <c r="H1185" i="9"/>
  <c r="K1186" i="9"/>
  <c r="J1186" i="9"/>
  <c r="I1186" i="9"/>
  <c r="H1186" i="9"/>
  <c r="M1372" i="9"/>
  <c r="L1372" i="9"/>
  <c r="K1372" i="9"/>
  <c r="J1372" i="9"/>
  <c r="I1372" i="9"/>
  <c r="H1372" i="9"/>
  <c r="K1187" i="9"/>
  <c r="J1187" i="9"/>
  <c r="I1187" i="9"/>
  <c r="H1187" i="9"/>
  <c r="K1188" i="9"/>
  <c r="J1188" i="9"/>
  <c r="I1188" i="9"/>
  <c r="H1188" i="9"/>
  <c r="K1189" i="9"/>
  <c r="J1189" i="9"/>
  <c r="I1189" i="9"/>
  <c r="H1189" i="9"/>
  <c r="K1190" i="9"/>
  <c r="J1190" i="9"/>
  <c r="I1190" i="9"/>
  <c r="H1190" i="9"/>
  <c r="K1191" i="9"/>
  <c r="J1191" i="9"/>
  <c r="I1191" i="9"/>
  <c r="H1191" i="9"/>
  <c r="K1192" i="9"/>
  <c r="J1192" i="9"/>
  <c r="I1192" i="9"/>
  <c r="H1192" i="9"/>
  <c r="K1193" i="9"/>
  <c r="J1193" i="9"/>
  <c r="I1193" i="9"/>
  <c r="H1193" i="9"/>
  <c r="K1194" i="9"/>
  <c r="J1194" i="9"/>
  <c r="I1194" i="9"/>
  <c r="H1194" i="9"/>
  <c r="K1195" i="9"/>
  <c r="J1195" i="9"/>
  <c r="I1195" i="9"/>
  <c r="H1195" i="9"/>
  <c r="K1196" i="9"/>
  <c r="J1196" i="9"/>
  <c r="I1196" i="9"/>
  <c r="H1196" i="9"/>
  <c r="K1197" i="9"/>
  <c r="J1197" i="9"/>
  <c r="I1197" i="9"/>
  <c r="H1197" i="9"/>
  <c r="K686" i="9"/>
  <c r="J686" i="9"/>
  <c r="I686" i="9"/>
  <c r="H686" i="9"/>
  <c r="K1198" i="9"/>
  <c r="J1198" i="9"/>
  <c r="I1198" i="9"/>
  <c r="H1198" i="9"/>
  <c r="K1119" i="9"/>
  <c r="J1119" i="9"/>
  <c r="I1119" i="9"/>
  <c r="H1119" i="9"/>
  <c r="K1120" i="9"/>
  <c r="J1120" i="9"/>
  <c r="I1120" i="9"/>
  <c r="H1120" i="9"/>
  <c r="K1121" i="9"/>
  <c r="J1121" i="9"/>
  <c r="I1121" i="9"/>
  <c r="H1121" i="9"/>
  <c r="K1122" i="9"/>
  <c r="J1122" i="9"/>
  <c r="I1122" i="9"/>
  <c r="H1122" i="9"/>
  <c r="K1123" i="9"/>
  <c r="J1123" i="9"/>
  <c r="I1123" i="9"/>
  <c r="H1123" i="9"/>
  <c r="K1124" i="9"/>
  <c r="J1124" i="9"/>
  <c r="I1124" i="9"/>
  <c r="H1124" i="9"/>
  <c r="M1373" i="9"/>
  <c r="L1373" i="9"/>
  <c r="K1373" i="9"/>
  <c r="J1373" i="9"/>
  <c r="I1373" i="9"/>
  <c r="H1373" i="9"/>
  <c r="K1125" i="9"/>
  <c r="J1125" i="9"/>
  <c r="I1125" i="9"/>
  <c r="H1125" i="9"/>
  <c r="K1126" i="9"/>
  <c r="J1126" i="9"/>
  <c r="I1126" i="9"/>
  <c r="H1126" i="9"/>
  <c r="K1127" i="9"/>
  <c r="J1127" i="9"/>
  <c r="I1127" i="9"/>
  <c r="H1127" i="9"/>
  <c r="K1128" i="9"/>
  <c r="J1128" i="9"/>
  <c r="I1128" i="9"/>
  <c r="H1128" i="9"/>
  <c r="K1129" i="9"/>
  <c r="J1129" i="9"/>
  <c r="I1129" i="9"/>
  <c r="H1129" i="9"/>
  <c r="M1374" i="9"/>
  <c r="L1374" i="9"/>
  <c r="K1374" i="9"/>
  <c r="J1374" i="9"/>
  <c r="I1374" i="9"/>
  <c r="H1374" i="9"/>
  <c r="M1375" i="9"/>
  <c r="L1375" i="9"/>
  <c r="K1375" i="9"/>
  <c r="J1375" i="9"/>
  <c r="I1375" i="9"/>
  <c r="H1375" i="9"/>
  <c r="K1130" i="9"/>
  <c r="J1130" i="9"/>
  <c r="I1130" i="9"/>
  <c r="H1130" i="9"/>
  <c r="M1376" i="9"/>
  <c r="L1376" i="9"/>
  <c r="K1376" i="9"/>
  <c r="J1376" i="9"/>
  <c r="I1376" i="9"/>
  <c r="H1376" i="9"/>
  <c r="M1377" i="9"/>
  <c r="L1377" i="9"/>
  <c r="K1377" i="9"/>
  <c r="J1377" i="9"/>
  <c r="I1377" i="9"/>
  <c r="H1377" i="9"/>
  <c r="K1131" i="9"/>
  <c r="J1131" i="9"/>
  <c r="I1131" i="9"/>
  <c r="H1131" i="9"/>
  <c r="K1132" i="9"/>
  <c r="J1132" i="9"/>
  <c r="I1132" i="9"/>
  <c r="H1132" i="9"/>
  <c r="M1378" i="9"/>
  <c r="L1378" i="9"/>
  <c r="K1378" i="9"/>
  <c r="J1378" i="9"/>
  <c r="I1378" i="9"/>
  <c r="H1378" i="9"/>
  <c r="K1133" i="9"/>
  <c r="J1133" i="9"/>
  <c r="I1133" i="9"/>
  <c r="H1133" i="9"/>
  <c r="K1134" i="9"/>
  <c r="J1134" i="9"/>
  <c r="I1134" i="9"/>
  <c r="H1134" i="9"/>
  <c r="K1135" i="9"/>
  <c r="J1135" i="9"/>
  <c r="I1135" i="9"/>
  <c r="H1135" i="9"/>
  <c r="K1136" i="9"/>
  <c r="J1136" i="9"/>
  <c r="I1136" i="9"/>
  <c r="H1136" i="9"/>
  <c r="K1137" i="9"/>
  <c r="J1137" i="9"/>
  <c r="I1137" i="9"/>
  <c r="H1137" i="9"/>
  <c r="K1138" i="9"/>
  <c r="J1138" i="9"/>
  <c r="I1138" i="9"/>
  <c r="H1138" i="9"/>
  <c r="K1139" i="9"/>
  <c r="J1139" i="9"/>
  <c r="I1139" i="9"/>
  <c r="H1139" i="9"/>
  <c r="K1140" i="9"/>
  <c r="J1140" i="9"/>
  <c r="I1140" i="9"/>
  <c r="H1140" i="9"/>
  <c r="K1141" i="9"/>
  <c r="J1141" i="9"/>
  <c r="I1141" i="9"/>
  <c r="H1141" i="9"/>
  <c r="K1142" i="9"/>
  <c r="J1142" i="9"/>
  <c r="I1142" i="9"/>
  <c r="H1142" i="9"/>
  <c r="K1143" i="9"/>
  <c r="J1143" i="9"/>
  <c r="I1143" i="9"/>
  <c r="H1143" i="9"/>
  <c r="K1144" i="9"/>
  <c r="J1144" i="9"/>
  <c r="I1144" i="9"/>
  <c r="H1144" i="9"/>
  <c r="K1145" i="9"/>
  <c r="J1145" i="9"/>
  <c r="I1145" i="9"/>
  <c r="H1145" i="9"/>
  <c r="K1146" i="9"/>
  <c r="J1146" i="9"/>
  <c r="I1146" i="9"/>
  <c r="H1146" i="9"/>
  <c r="M1379" i="9"/>
  <c r="L1379" i="9"/>
  <c r="K1379" i="9"/>
  <c r="J1379" i="9"/>
  <c r="I1379" i="9"/>
  <c r="H1379" i="9"/>
  <c r="K1147" i="9"/>
  <c r="J1147" i="9"/>
  <c r="I1147" i="9"/>
  <c r="H1147" i="9"/>
  <c r="K1148" i="9"/>
  <c r="J1148" i="9"/>
  <c r="I1148" i="9"/>
  <c r="H1148" i="9"/>
  <c r="K1149" i="9"/>
  <c r="J1149" i="9"/>
  <c r="I1149" i="9"/>
  <c r="H1149" i="9"/>
  <c r="K1150" i="9"/>
  <c r="J1150" i="9"/>
  <c r="I1150" i="9"/>
  <c r="H1150" i="9"/>
  <c r="K1151" i="9"/>
  <c r="J1151" i="9"/>
  <c r="I1151" i="9"/>
  <c r="H1151" i="9"/>
  <c r="K1152" i="9"/>
  <c r="J1152" i="9"/>
  <c r="I1152" i="9"/>
  <c r="H1152" i="9"/>
  <c r="K1153" i="9"/>
  <c r="J1153" i="9"/>
  <c r="I1153" i="9"/>
  <c r="H1153" i="9"/>
  <c r="K1154" i="9"/>
  <c r="J1154" i="9"/>
  <c r="I1154" i="9"/>
  <c r="H1154" i="9"/>
  <c r="K1155" i="9"/>
  <c r="J1155" i="9"/>
  <c r="I1155" i="9"/>
  <c r="H1155" i="9"/>
  <c r="M1380" i="9"/>
  <c r="L1380" i="9"/>
  <c r="K1380" i="9"/>
  <c r="J1380" i="9"/>
  <c r="I1380" i="9"/>
  <c r="H1380" i="9"/>
  <c r="M1381" i="9"/>
  <c r="L1381" i="9"/>
  <c r="K1381" i="9"/>
  <c r="J1381" i="9"/>
  <c r="I1381" i="9"/>
  <c r="H1381" i="9"/>
  <c r="K1156" i="9"/>
  <c r="J1156" i="9"/>
  <c r="I1156" i="9"/>
  <c r="H1156" i="9"/>
  <c r="K1157" i="9"/>
  <c r="J1157" i="9"/>
  <c r="I1157" i="9"/>
  <c r="H1157" i="9"/>
  <c r="K1158" i="9"/>
  <c r="J1158" i="9"/>
  <c r="I1158" i="9"/>
  <c r="H1158" i="9"/>
  <c r="K1159" i="9"/>
  <c r="J1159" i="9"/>
  <c r="I1159" i="9"/>
  <c r="H1159" i="9"/>
  <c r="K1071" i="9"/>
  <c r="J1071" i="9"/>
  <c r="I1071" i="9"/>
  <c r="H1071" i="9"/>
  <c r="K1072" i="9"/>
  <c r="J1072" i="9"/>
  <c r="I1072" i="9"/>
  <c r="H1072" i="9"/>
  <c r="K1073" i="9"/>
  <c r="J1073" i="9"/>
  <c r="I1073" i="9"/>
  <c r="H1073" i="9"/>
  <c r="M1382" i="9"/>
  <c r="L1382" i="9"/>
  <c r="K1382" i="9"/>
  <c r="J1382" i="9"/>
  <c r="I1382" i="9"/>
  <c r="H1382" i="9"/>
  <c r="K1074" i="9"/>
  <c r="J1074" i="9"/>
  <c r="I1074" i="9"/>
  <c r="H1074" i="9"/>
  <c r="K1075" i="9"/>
  <c r="J1075" i="9"/>
  <c r="I1075" i="9"/>
  <c r="H1075" i="9"/>
  <c r="K1076" i="9"/>
  <c r="J1076" i="9"/>
  <c r="I1076" i="9"/>
  <c r="H1076" i="9"/>
  <c r="K1077" i="9"/>
  <c r="J1077" i="9"/>
  <c r="I1077" i="9"/>
  <c r="H1077" i="9"/>
  <c r="K1078" i="9"/>
  <c r="J1078" i="9"/>
  <c r="I1078" i="9"/>
  <c r="H1078" i="9"/>
  <c r="M1383" i="9"/>
  <c r="L1383" i="9"/>
  <c r="K1383" i="9"/>
  <c r="J1383" i="9"/>
  <c r="I1383" i="9"/>
  <c r="H1383" i="9"/>
  <c r="K1079" i="9"/>
  <c r="J1079" i="9"/>
  <c r="I1079" i="9"/>
  <c r="H1079" i="9"/>
  <c r="M1384" i="9"/>
  <c r="L1384" i="9"/>
  <c r="K1384" i="9"/>
  <c r="J1384" i="9"/>
  <c r="I1384" i="9"/>
  <c r="H1384" i="9"/>
  <c r="M1385" i="9"/>
  <c r="L1385" i="9"/>
  <c r="K1385" i="9"/>
  <c r="J1385" i="9"/>
  <c r="I1385" i="9"/>
  <c r="H1385" i="9"/>
  <c r="K1080" i="9"/>
  <c r="J1080" i="9"/>
  <c r="I1080" i="9"/>
  <c r="H1080" i="9"/>
  <c r="K1081" i="9"/>
  <c r="J1081" i="9"/>
  <c r="I1081" i="9"/>
  <c r="H1081" i="9"/>
  <c r="K1082" i="9"/>
  <c r="J1082" i="9"/>
  <c r="I1082" i="9"/>
  <c r="H1082" i="9"/>
  <c r="K1083" i="9"/>
  <c r="J1083" i="9"/>
  <c r="I1083" i="9"/>
  <c r="H1083" i="9"/>
  <c r="K1084" i="9"/>
  <c r="J1084" i="9"/>
  <c r="I1084" i="9"/>
  <c r="H1084" i="9"/>
  <c r="M1386" i="9"/>
  <c r="L1386" i="9"/>
  <c r="K1386" i="9"/>
  <c r="J1386" i="9"/>
  <c r="I1386" i="9"/>
  <c r="H1386" i="9"/>
  <c r="M1387" i="9"/>
  <c r="L1387" i="9"/>
  <c r="K1387" i="9"/>
  <c r="J1387" i="9"/>
  <c r="I1387" i="9"/>
  <c r="H1387" i="9"/>
  <c r="K1085" i="9"/>
  <c r="J1085" i="9"/>
  <c r="I1085" i="9"/>
  <c r="H1085" i="9"/>
  <c r="M1388" i="9"/>
  <c r="L1388" i="9"/>
  <c r="K1388" i="9"/>
  <c r="J1388" i="9"/>
  <c r="I1388" i="9"/>
  <c r="H1388" i="9"/>
  <c r="M1389" i="9"/>
  <c r="L1389" i="9"/>
  <c r="K1389" i="9"/>
  <c r="J1389" i="9"/>
  <c r="I1389" i="9"/>
  <c r="H1389" i="9"/>
  <c r="K1086" i="9"/>
  <c r="J1086" i="9"/>
  <c r="I1086" i="9"/>
  <c r="H1086" i="9"/>
  <c r="K1087" i="9"/>
  <c r="J1087" i="9"/>
  <c r="I1087" i="9"/>
  <c r="H1087" i="9"/>
  <c r="K685" i="9"/>
  <c r="J685" i="9"/>
  <c r="I685" i="9"/>
  <c r="H685" i="9"/>
  <c r="K1088" i="9"/>
  <c r="J1088" i="9"/>
  <c r="I1088" i="9"/>
  <c r="H1088" i="9"/>
  <c r="K1089" i="9"/>
  <c r="J1089" i="9"/>
  <c r="I1089" i="9"/>
  <c r="H1089" i="9"/>
  <c r="K1090" i="9"/>
  <c r="J1090" i="9"/>
  <c r="I1090" i="9"/>
  <c r="H1090" i="9"/>
  <c r="M1390" i="9"/>
  <c r="L1390" i="9"/>
  <c r="K1390" i="9"/>
  <c r="J1390" i="9"/>
  <c r="I1390" i="9"/>
  <c r="H1390" i="9"/>
  <c r="K1091" i="9"/>
  <c r="J1091" i="9"/>
  <c r="I1091" i="9"/>
  <c r="H1091" i="9"/>
  <c r="M1391" i="9"/>
  <c r="L1391" i="9"/>
  <c r="K1391" i="9"/>
  <c r="J1391" i="9"/>
  <c r="I1391" i="9"/>
  <c r="H1391" i="9"/>
  <c r="K1092" i="9"/>
  <c r="J1092" i="9"/>
  <c r="I1092" i="9"/>
  <c r="H1092" i="9"/>
  <c r="K1093" i="9"/>
  <c r="J1093" i="9"/>
  <c r="I1093" i="9"/>
  <c r="H1093" i="9"/>
  <c r="K1094" i="9"/>
  <c r="J1094" i="9"/>
  <c r="I1094" i="9"/>
  <c r="H1094" i="9"/>
  <c r="K1095" i="9"/>
  <c r="J1095" i="9"/>
  <c r="I1095" i="9"/>
  <c r="H1095" i="9"/>
  <c r="K1096" i="9"/>
  <c r="J1096" i="9"/>
  <c r="I1096" i="9"/>
  <c r="H1096" i="9"/>
  <c r="K1097" i="9"/>
  <c r="J1097" i="9"/>
  <c r="I1097" i="9"/>
  <c r="H1097" i="9"/>
  <c r="K1098" i="9"/>
  <c r="J1098" i="9"/>
  <c r="I1098" i="9"/>
  <c r="H1098" i="9"/>
  <c r="K1099" i="9"/>
  <c r="J1099" i="9"/>
  <c r="I1099" i="9"/>
  <c r="H1099" i="9"/>
  <c r="K1100" i="9"/>
  <c r="J1100" i="9"/>
  <c r="I1100" i="9"/>
  <c r="H1100" i="9"/>
  <c r="K1101" i="9"/>
  <c r="J1101" i="9"/>
  <c r="I1101" i="9"/>
  <c r="H1101" i="9"/>
  <c r="K1102" i="9"/>
  <c r="J1102" i="9"/>
  <c r="I1102" i="9"/>
  <c r="H1102" i="9"/>
  <c r="K1103" i="9"/>
  <c r="J1103" i="9"/>
  <c r="I1103" i="9"/>
  <c r="H1103" i="9"/>
  <c r="M1392" i="9"/>
  <c r="L1392" i="9"/>
  <c r="K1392" i="9"/>
  <c r="J1392" i="9"/>
  <c r="I1392" i="9"/>
  <c r="H1392" i="9"/>
  <c r="K1104" i="9"/>
  <c r="J1104" i="9"/>
  <c r="I1104" i="9"/>
  <c r="H1104" i="9"/>
  <c r="M1393" i="9"/>
  <c r="L1393" i="9"/>
  <c r="K1393" i="9"/>
  <c r="J1393" i="9"/>
  <c r="I1393" i="9"/>
  <c r="H1393" i="9"/>
  <c r="K1105" i="9"/>
  <c r="J1105" i="9"/>
  <c r="I1105" i="9"/>
  <c r="H1105" i="9"/>
  <c r="K1106" i="9"/>
  <c r="J1106" i="9"/>
  <c r="I1106" i="9"/>
  <c r="H1106" i="9"/>
  <c r="K1107" i="9"/>
  <c r="J1107" i="9"/>
  <c r="I1107" i="9"/>
  <c r="H1107" i="9"/>
  <c r="K1108" i="9"/>
  <c r="J1108" i="9"/>
  <c r="I1108" i="9"/>
  <c r="H1108" i="9"/>
  <c r="K1109" i="9"/>
  <c r="J1109" i="9"/>
  <c r="I1109" i="9"/>
  <c r="H1109" i="9"/>
  <c r="K1110" i="9"/>
  <c r="J1110" i="9"/>
  <c r="I1110" i="9"/>
  <c r="H1110" i="9"/>
  <c r="K1111" i="9"/>
  <c r="J1111" i="9"/>
  <c r="I1111" i="9"/>
  <c r="H1111" i="9"/>
  <c r="K1112" i="9"/>
  <c r="J1112" i="9"/>
  <c r="I1112" i="9"/>
  <c r="H1112" i="9"/>
  <c r="K1113" i="9"/>
  <c r="J1113" i="9"/>
  <c r="I1113" i="9"/>
  <c r="H1113" i="9"/>
  <c r="K1114" i="9"/>
  <c r="J1114" i="9"/>
  <c r="I1114" i="9"/>
  <c r="H1114" i="9"/>
  <c r="K1115" i="9"/>
  <c r="J1115" i="9"/>
  <c r="I1115" i="9"/>
  <c r="H1115" i="9"/>
  <c r="M1394" i="9"/>
  <c r="L1394" i="9"/>
  <c r="K1394" i="9"/>
  <c r="J1394" i="9"/>
  <c r="I1394" i="9"/>
  <c r="H1394" i="9"/>
  <c r="M1395" i="9"/>
  <c r="L1395" i="9"/>
  <c r="K1395" i="9"/>
  <c r="J1395" i="9"/>
  <c r="I1395" i="9"/>
  <c r="H1395" i="9"/>
  <c r="K1116" i="9"/>
  <c r="J1116" i="9"/>
  <c r="I1116" i="9"/>
  <c r="H1116" i="9"/>
  <c r="K1117" i="9"/>
  <c r="J1117" i="9"/>
  <c r="I1117" i="9"/>
  <c r="H1117" i="9"/>
  <c r="K1118" i="9"/>
  <c r="J1118" i="9"/>
  <c r="I1118" i="9"/>
  <c r="H1118" i="9"/>
  <c r="K1041" i="9"/>
  <c r="J1041" i="9"/>
  <c r="I1041" i="9"/>
  <c r="H1041" i="9"/>
  <c r="K1042" i="9"/>
  <c r="J1042" i="9"/>
  <c r="I1042" i="9"/>
  <c r="H1042" i="9"/>
  <c r="K1043" i="9"/>
  <c r="J1043" i="9"/>
  <c r="I1043" i="9"/>
  <c r="H1043" i="9"/>
  <c r="M1396" i="9"/>
  <c r="L1396" i="9"/>
  <c r="K1396" i="9"/>
  <c r="J1396" i="9"/>
  <c r="I1396" i="9"/>
  <c r="H1396" i="9"/>
  <c r="M1397" i="9"/>
  <c r="L1397" i="9"/>
  <c r="K1397" i="9"/>
  <c r="J1397" i="9"/>
  <c r="I1397" i="9"/>
  <c r="H1397" i="9"/>
  <c r="K1044" i="9"/>
  <c r="J1044" i="9"/>
  <c r="I1044" i="9"/>
  <c r="H1044" i="9"/>
  <c r="K1045" i="9"/>
  <c r="J1045" i="9"/>
  <c r="I1045" i="9"/>
  <c r="H1045" i="9"/>
  <c r="K1046" i="9"/>
  <c r="J1046" i="9"/>
  <c r="I1046" i="9"/>
  <c r="H1046" i="9"/>
  <c r="K1047" i="9"/>
  <c r="J1047" i="9"/>
  <c r="I1047" i="9"/>
  <c r="H1047" i="9"/>
  <c r="K1048" i="9"/>
  <c r="J1048" i="9"/>
  <c r="I1048" i="9"/>
  <c r="H1048" i="9"/>
  <c r="K1049" i="9"/>
  <c r="J1049" i="9"/>
  <c r="I1049" i="9"/>
  <c r="H1049" i="9"/>
  <c r="K1050" i="9"/>
  <c r="J1050" i="9"/>
  <c r="I1050" i="9"/>
  <c r="H1050" i="9"/>
  <c r="K1051" i="9"/>
  <c r="J1051" i="9"/>
  <c r="I1051" i="9"/>
  <c r="H1051" i="9"/>
  <c r="K1052" i="9"/>
  <c r="J1052" i="9"/>
  <c r="I1052" i="9"/>
  <c r="H1052" i="9"/>
  <c r="K1053" i="9"/>
  <c r="J1053" i="9"/>
  <c r="I1053" i="9"/>
  <c r="H1053" i="9"/>
  <c r="K1054" i="9"/>
  <c r="J1054" i="9"/>
  <c r="I1054" i="9"/>
  <c r="H1054" i="9"/>
  <c r="K1055" i="9"/>
  <c r="J1055" i="9"/>
  <c r="I1055" i="9"/>
  <c r="H1055" i="9"/>
  <c r="K1056" i="9"/>
  <c r="J1056" i="9"/>
  <c r="I1056" i="9"/>
  <c r="H1056" i="9"/>
  <c r="K1057" i="9"/>
  <c r="J1057" i="9"/>
  <c r="I1057" i="9"/>
  <c r="H1057" i="9"/>
  <c r="K1058" i="9"/>
  <c r="J1058" i="9"/>
  <c r="I1058" i="9"/>
  <c r="H1058" i="9"/>
  <c r="K1059" i="9"/>
  <c r="J1059" i="9"/>
  <c r="I1059" i="9"/>
  <c r="H1059" i="9"/>
  <c r="K1060" i="9"/>
  <c r="J1060" i="9"/>
  <c r="I1060" i="9"/>
  <c r="H1060" i="9"/>
  <c r="K1061" i="9"/>
  <c r="J1061" i="9"/>
  <c r="I1061" i="9"/>
  <c r="H1061" i="9"/>
  <c r="K1062" i="9"/>
  <c r="J1062" i="9"/>
  <c r="I1062" i="9"/>
  <c r="H1062" i="9"/>
  <c r="K1063" i="9"/>
  <c r="J1063" i="9"/>
  <c r="I1063" i="9"/>
  <c r="H1063" i="9"/>
  <c r="K1064" i="9"/>
  <c r="J1064" i="9"/>
  <c r="I1064" i="9"/>
  <c r="H1064" i="9"/>
  <c r="M1398" i="9"/>
  <c r="L1398" i="9"/>
  <c r="K1398" i="9"/>
  <c r="J1398" i="9"/>
  <c r="I1398" i="9"/>
  <c r="H1398" i="9"/>
  <c r="K1065" i="9"/>
  <c r="J1065" i="9"/>
  <c r="I1065" i="9"/>
  <c r="H1065" i="9"/>
  <c r="K1066" i="9"/>
  <c r="J1066" i="9"/>
  <c r="I1066" i="9"/>
  <c r="H1066" i="9"/>
  <c r="K1067" i="9"/>
  <c r="J1067" i="9"/>
  <c r="I1067" i="9"/>
  <c r="H1067" i="9"/>
  <c r="K1068" i="9"/>
  <c r="J1068" i="9"/>
  <c r="I1068" i="9"/>
  <c r="H1068" i="9"/>
  <c r="K1069" i="9"/>
  <c r="J1069" i="9"/>
  <c r="I1069" i="9"/>
  <c r="H1069" i="9"/>
  <c r="K1070" i="9"/>
  <c r="J1070" i="9"/>
  <c r="I1070" i="9"/>
  <c r="H1070" i="9"/>
  <c r="K1002" i="9"/>
  <c r="J1002" i="9"/>
  <c r="I1002" i="9"/>
  <c r="H1002" i="9"/>
  <c r="K1003" i="9"/>
  <c r="J1003" i="9"/>
  <c r="I1003" i="9"/>
  <c r="H1003" i="9"/>
  <c r="K1004" i="9"/>
  <c r="J1004" i="9"/>
  <c r="I1004" i="9"/>
  <c r="H1004" i="9"/>
  <c r="K1005" i="9"/>
  <c r="J1005" i="9"/>
  <c r="I1005" i="9"/>
  <c r="H1005" i="9"/>
  <c r="M1399" i="9"/>
  <c r="L1399" i="9"/>
  <c r="K1399" i="9"/>
  <c r="J1399" i="9"/>
  <c r="I1399" i="9"/>
  <c r="H1399" i="9"/>
  <c r="K1006" i="9"/>
  <c r="J1006" i="9"/>
  <c r="I1006" i="9"/>
  <c r="H1006" i="9"/>
  <c r="K1007" i="9"/>
  <c r="J1007" i="9"/>
  <c r="I1007" i="9"/>
  <c r="H1007" i="9"/>
  <c r="K1008" i="9"/>
  <c r="J1008" i="9"/>
  <c r="I1008" i="9"/>
  <c r="H1008" i="9"/>
  <c r="M1400" i="9"/>
  <c r="L1400" i="9"/>
  <c r="K1400" i="9"/>
  <c r="J1400" i="9"/>
  <c r="I1400" i="9"/>
  <c r="H1400" i="9"/>
  <c r="M1401" i="9"/>
  <c r="L1401" i="9"/>
  <c r="K1401" i="9"/>
  <c r="J1401" i="9"/>
  <c r="I1401" i="9"/>
  <c r="H1401" i="9"/>
  <c r="M1402" i="9"/>
  <c r="L1402" i="9"/>
  <c r="K1402" i="9"/>
  <c r="J1402" i="9"/>
  <c r="I1402" i="9"/>
  <c r="H1402" i="9"/>
  <c r="M1403" i="9"/>
  <c r="L1403" i="9"/>
  <c r="K1403" i="9"/>
  <c r="J1403" i="9"/>
  <c r="I1403" i="9"/>
  <c r="H1403" i="9"/>
  <c r="K1009" i="9"/>
  <c r="J1009" i="9"/>
  <c r="I1009" i="9"/>
  <c r="H1009" i="9"/>
  <c r="K1010" i="9"/>
  <c r="J1010" i="9"/>
  <c r="I1010" i="9"/>
  <c r="H1010" i="9"/>
  <c r="K1011" i="9"/>
  <c r="J1011" i="9"/>
  <c r="I1011" i="9"/>
  <c r="H1011" i="9"/>
  <c r="K1012" i="9"/>
  <c r="J1012" i="9"/>
  <c r="I1012" i="9"/>
  <c r="H1012" i="9"/>
  <c r="K1013" i="9"/>
  <c r="J1013" i="9"/>
  <c r="I1013" i="9"/>
  <c r="H1013" i="9"/>
  <c r="K1014" i="9"/>
  <c r="J1014" i="9"/>
  <c r="I1014" i="9"/>
  <c r="H1014" i="9"/>
  <c r="K1015" i="9"/>
  <c r="J1015" i="9"/>
  <c r="I1015" i="9"/>
  <c r="H1015" i="9"/>
  <c r="K1016" i="9"/>
  <c r="J1016" i="9"/>
  <c r="I1016" i="9"/>
  <c r="H1016" i="9"/>
  <c r="K1017" i="9"/>
  <c r="J1017" i="9"/>
  <c r="I1017" i="9"/>
  <c r="H1017" i="9"/>
  <c r="M1404" i="9"/>
  <c r="L1404" i="9"/>
  <c r="K1404" i="9"/>
  <c r="J1404" i="9"/>
  <c r="I1404" i="9"/>
  <c r="H1404" i="9"/>
  <c r="K1018" i="9"/>
  <c r="J1018" i="9"/>
  <c r="I1018" i="9"/>
  <c r="H1018" i="9"/>
  <c r="K1019" i="9"/>
  <c r="J1019" i="9"/>
  <c r="I1019" i="9"/>
  <c r="H1019" i="9"/>
  <c r="K1020" i="9"/>
  <c r="J1020" i="9"/>
  <c r="I1020" i="9"/>
  <c r="H1020" i="9"/>
  <c r="K1021" i="9"/>
  <c r="J1021" i="9"/>
  <c r="I1021" i="9"/>
  <c r="H1021" i="9"/>
  <c r="K1022" i="9"/>
  <c r="J1022" i="9"/>
  <c r="I1022" i="9"/>
  <c r="H1022" i="9"/>
  <c r="K1023" i="9"/>
  <c r="J1023" i="9"/>
  <c r="I1023" i="9"/>
  <c r="H1023" i="9"/>
  <c r="K1024" i="9"/>
  <c r="J1024" i="9"/>
  <c r="I1024" i="9"/>
  <c r="H1024" i="9"/>
  <c r="K1025" i="9"/>
  <c r="J1025" i="9"/>
  <c r="I1025" i="9"/>
  <c r="H1025" i="9"/>
  <c r="K1026" i="9"/>
  <c r="J1026" i="9"/>
  <c r="I1026" i="9"/>
  <c r="H1026" i="9"/>
  <c r="K1027" i="9"/>
  <c r="J1027" i="9"/>
  <c r="I1027" i="9"/>
  <c r="H1027" i="9"/>
  <c r="K1028" i="9"/>
  <c r="J1028" i="9"/>
  <c r="I1028" i="9"/>
  <c r="H1028" i="9"/>
  <c r="M1405" i="9"/>
  <c r="L1405" i="9"/>
  <c r="K1405" i="9"/>
  <c r="J1405" i="9"/>
  <c r="I1405" i="9"/>
  <c r="H1405" i="9"/>
  <c r="K1029" i="9"/>
  <c r="J1029" i="9"/>
  <c r="I1029" i="9"/>
  <c r="H1029" i="9"/>
  <c r="K1030" i="9"/>
  <c r="J1030" i="9"/>
  <c r="I1030" i="9"/>
  <c r="H1030" i="9"/>
  <c r="K1031" i="9"/>
  <c r="J1031" i="9"/>
  <c r="I1031" i="9"/>
  <c r="H1031" i="9"/>
  <c r="K1032" i="9"/>
  <c r="J1032" i="9"/>
  <c r="I1032" i="9"/>
  <c r="H1032" i="9"/>
  <c r="K1033" i="9"/>
  <c r="J1033" i="9"/>
  <c r="I1033" i="9"/>
  <c r="H1033" i="9"/>
  <c r="K1034" i="9"/>
  <c r="J1034" i="9"/>
  <c r="I1034" i="9"/>
  <c r="H1034" i="9"/>
  <c r="K1035" i="9"/>
  <c r="J1035" i="9"/>
  <c r="I1035" i="9"/>
  <c r="H1035" i="9"/>
  <c r="K1036" i="9"/>
  <c r="J1036" i="9"/>
  <c r="I1036" i="9"/>
  <c r="H1036" i="9"/>
  <c r="K1037" i="9"/>
  <c r="J1037" i="9"/>
  <c r="I1037" i="9"/>
  <c r="H1037" i="9"/>
  <c r="K1038" i="9"/>
  <c r="J1038" i="9"/>
  <c r="I1038" i="9"/>
  <c r="H1038" i="9"/>
  <c r="K1039" i="9"/>
  <c r="J1039" i="9"/>
  <c r="I1039" i="9"/>
  <c r="H1039" i="9"/>
  <c r="K1040" i="9"/>
  <c r="J1040" i="9"/>
  <c r="I1040" i="9"/>
  <c r="H1040" i="9"/>
  <c r="K958" i="9"/>
  <c r="J958" i="9"/>
  <c r="I958" i="9"/>
  <c r="H958" i="9"/>
  <c r="K959" i="9"/>
  <c r="J959" i="9"/>
  <c r="I959" i="9"/>
  <c r="H959" i="9"/>
  <c r="K960" i="9"/>
  <c r="J960" i="9"/>
  <c r="I960" i="9"/>
  <c r="H960" i="9"/>
  <c r="K961" i="9"/>
  <c r="J961" i="9"/>
  <c r="I961" i="9"/>
  <c r="H961" i="9"/>
  <c r="K962" i="9"/>
  <c r="J962" i="9"/>
  <c r="I962" i="9"/>
  <c r="H962" i="9"/>
  <c r="K963" i="9"/>
  <c r="J963" i="9"/>
  <c r="I963" i="9"/>
  <c r="H963" i="9"/>
  <c r="K964" i="9"/>
  <c r="J964" i="9"/>
  <c r="I964" i="9"/>
  <c r="H964" i="9"/>
  <c r="K965" i="9"/>
  <c r="J965" i="9"/>
  <c r="I965" i="9"/>
  <c r="H965" i="9"/>
  <c r="K966" i="9"/>
  <c r="J966" i="9"/>
  <c r="I966" i="9"/>
  <c r="H966" i="9"/>
  <c r="K967" i="9"/>
  <c r="J967" i="9"/>
  <c r="I967" i="9"/>
  <c r="H967" i="9"/>
  <c r="K968" i="9"/>
  <c r="J968" i="9"/>
  <c r="I968" i="9"/>
  <c r="H968" i="9"/>
  <c r="K969" i="9"/>
  <c r="J969" i="9"/>
  <c r="I969" i="9"/>
  <c r="H969" i="9"/>
  <c r="K970" i="9"/>
  <c r="J970" i="9"/>
  <c r="I970" i="9"/>
  <c r="H970" i="9"/>
  <c r="M1406" i="9"/>
  <c r="L1406" i="9"/>
  <c r="K1406" i="9"/>
  <c r="J1406" i="9"/>
  <c r="I1406" i="9"/>
  <c r="H1406" i="9"/>
  <c r="M1407" i="9"/>
  <c r="L1407" i="9"/>
  <c r="K1407" i="9"/>
  <c r="J1407" i="9"/>
  <c r="I1407" i="9"/>
  <c r="H1407" i="9"/>
  <c r="K971" i="9"/>
  <c r="J971" i="9"/>
  <c r="I971" i="9"/>
  <c r="H971" i="9"/>
  <c r="M1408" i="9"/>
  <c r="L1408" i="9"/>
  <c r="K1408" i="9"/>
  <c r="J1408" i="9"/>
  <c r="I1408" i="9"/>
  <c r="H1408" i="9"/>
  <c r="K972" i="9"/>
  <c r="J972" i="9"/>
  <c r="I972" i="9"/>
  <c r="H972" i="9"/>
  <c r="K973" i="9"/>
  <c r="J973" i="9"/>
  <c r="I973" i="9"/>
  <c r="H973" i="9"/>
  <c r="K974" i="9"/>
  <c r="J974" i="9"/>
  <c r="I974" i="9"/>
  <c r="H974" i="9"/>
  <c r="K975" i="9"/>
  <c r="J975" i="9"/>
  <c r="I975" i="9"/>
  <c r="H975" i="9"/>
  <c r="K976" i="9"/>
  <c r="J976" i="9"/>
  <c r="I976" i="9"/>
  <c r="H976" i="9"/>
  <c r="M1409" i="9"/>
  <c r="L1409" i="9"/>
  <c r="K1409" i="9"/>
  <c r="J1409" i="9"/>
  <c r="I1409" i="9"/>
  <c r="H1409" i="9"/>
  <c r="K977" i="9"/>
  <c r="J977" i="9"/>
  <c r="I977" i="9"/>
  <c r="H977" i="9"/>
  <c r="K978" i="9"/>
  <c r="J978" i="9"/>
  <c r="I978" i="9"/>
  <c r="H978" i="9"/>
  <c r="K979" i="9"/>
  <c r="J979" i="9"/>
  <c r="I979" i="9"/>
  <c r="H979" i="9"/>
  <c r="K980" i="9"/>
  <c r="J980" i="9"/>
  <c r="I980" i="9"/>
  <c r="H980" i="9"/>
  <c r="M1410" i="9"/>
  <c r="L1410" i="9"/>
  <c r="K1410" i="9"/>
  <c r="J1410" i="9"/>
  <c r="I1410" i="9"/>
  <c r="H1410" i="9"/>
  <c r="M1411" i="9"/>
  <c r="L1411" i="9"/>
  <c r="K1411" i="9"/>
  <c r="J1411" i="9"/>
  <c r="I1411" i="9"/>
  <c r="H1411" i="9"/>
  <c r="K981" i="9"/>
  <c r="J981" i="9"/>
  <c r="I981" i="9"/>
  <c r="H981" i="9"/>
  <c r="M1412" i="9"/>
  <c r="L1412" i="9"/>
  <c r="K1412" i="9"/>
  <c r="J1412" i="9"/>
  <c r="I1412" i="9"/>
  <c r="H1412" i="9"/>
  <c r="M1413" i="9"/>
  <c r="L1413" i="9"/>
  <c r="K1413" i="9"/>
  <c r="J1413" i="9"/>
  <c r="I1413" i="9"/>
  <c r="H1413" i="9"/>
  <c r="K982" i="9"/>
  <c r="J982" i="9"/>
  <c r="I982" i="9"/>
  <c r="H982" i="9"/>
  <c r="K983" i="9"/>
  <c r="J983" i="9"/>
  <c r="I983" i="9"/>
  <c r="H983" i="9"/>
  <c r="K984" i="9"/>
  <c r="J984" i="9"/>
  <c r="I984" i="9"/>
  <c r="H984" i="9"/>
  <c r="M1414" i="9"/>
  <c r="L1414" i="9"/>
  <c r="K1414" i="9"/>
  <c r="J1414" i="9"/>
  <c r="I1414" i="9"/>
  <c r="H1414" i="9"/>
  <c r="K985" i="9"/>
  <c r="J985" i="9"/>
  <c r="I985" i="9"/>
  <c r="H985" i="9"/>
  <c r="K986" i="9"/>
  <c r="J986" i="9"/>
  <c r="I986" i="9"/>
  <c r="H986" i="9"/>
  <c r="K987" i="9"/>
  <c r="J987" i="9"/>
  <c r="I987" i="9"/>
  <c r="H987" i="9"/>
  <c r="K988" i="9"/>
  <c r="J988" i="9"/>
  <c r="I988" i="9"/>
  <c r="H988" i="9"/>
  <c r="K989" i="9"/>
  <c r="J989" i="9"/>
  <c r="I989" i="9"/>
  <c r="H989" i="9"/>
  <c r="K990" i="9"/>
  <c r="J990" i="9"/>
  <c r="I990" i="9"/>
  <c r="H990" i="9"/>
  <c r="K991" i="9"/>
  <c r="J991" i="9"/>
  <c r="I991" i="9"/>
  <c r="H991" i="9"/>
  <c r="K992" i="9"/>
  <c r="J992" i="9"/>
  <c r="I992" i="9"/>
  <c r="H992" i="9"/>
  <c r="K993" i="9"/>
  <c r="J993" i="9"/>
  <c r="I993" i="9"/>
  <c r="H993" i="9"/>
  <c r="K994" i="9"/>
  <c r="J994" i="9"/>
  <c r="I994" i="9"/>
  <c r="H994" i="9"/>
  <c r="K995" i="9"/>
  <c r="J995" i="9"/>
  <c r="I995" i="9"/>
  <c r="H995" i="9"/>
  <c r="K996" i="9"/>
  <c r="J996" i="9"/>
  <c r="I996" i="9"/>
  <c r="H996" i="9"/>
  <c r="K997" i="9"/>
  <c r="J997" i="9"/>
  <c r="I997" i="9"/>
  <c r="H997" i="9"/>
  <c r="K998" i="9"/>
  <c r="J998" i="9"/>
  <c r="I998" i="9"/>
  <c r="H998" i="9"/>
  <c r="K999" i="9"/>
  <c r="J999" i="9"/>
  <c r="I999" i="9"/>
  <c r="H999" i="9"/>
  <c r="K1000" i="9"/>
  <c r="J1000" i="9"/>
  <c r="I1000" i="9"/>
  <c r="H1000" i="9"/>
  <c r="K1001" i="9"/>
  <c r="J1001" i="9"/>
  <c r="I1001" i="9"/>
  <c r="H1001" i="9"/>
  <c r="K683" i="9"/>
  <c r="J683" i="9"/>
  <c r="I683" i="9"/>
  <c r="H683" i="9"/>
  <c r="K684" i="9"/>
  <c r="J684" i="9"/>
  <c r="I684" i="9"/>
  <c r="H684" i="9"/>
  <c r="K687" i="9"/>
  <c r="J687" i="9"/>
  <c r="I687" i="9"/>
  <c r="H687" i="9"/>
  <c r="M1415" i="9"/>
  <c r="L1415" i="9"/>
  <c r="K1415" i="9"/>
  <c r="J1415" i="9"/>
  <c r="I1415" i="9"/>
  <c r="H1415" i="9"/>
  <c r="K688" i="9"/>
  <c r="J688" i="9"/>
  <c r="I688" i="9"/>
  <c r="H688" i="9"/>
  <c r="K689" i="9"/>
  <c r="J689" i="9"/>
  <c r="I689" i="9"/>
  <c r="H689" i="9"/>
  <c r="K690" i="9"/>
  <c r="J690" i="9"/>
  <c r="I690" i="9"/>
  <c r="H690" i="9"/>
  <c r="M1416" i="9"/>
  <c r="L1416" i="9"/>
  <c r="K1416" i="9"/>
  <c r="J1416" i="9"/>
  <c r="I1416" i="9"/>
  <c r="H1416" i="9"/>
  <c r="M1417" i="9"/>
  <c r="L1417" i="9"/>
  <c r="K1417" i="9"/>
  <c r="J1417" i="9"/>
  <c r="I1417" i="9"/>
  <c r="H1417" i="9"/>
  <c r="K691" i="9"/>
  <c r="J691" i="9"/>
  <c r="I691" i="9"/>
  <c r="H691" i="9"/>
  <c r="K692" i="9"/>
  <c r="J692" i="9"/>
  <c r="I692" i="9"/>
  <c r="H692" i="9"/>
  <c r="K693" i="9"/>
  <c r="J693" i="9"/>
  <c r="I693" i="9"/>
  <c r="H693" i="9"/>
  <c r="K694" i="9"/>
  <c r="J694" i="9"/>
  <c r="I694" i="9"/>
  <c r="H694" i="9"/>
  <c r="K695" i="9"/>
  <c r="J695" i="9"/>
  <c r="I695" i="9"/>
  <c r="H695" i="9"/>
  <c r="K696" i="9"/>
  <c r="J696" i="9"/>
  <c r="I696" i="9"/>
  <c r="H696" i="9"/>
  <c r="K697" i="9"/>
  <c r="J697" i="9"/>
  <c r="I697" i="9"/>
  <c r="H697" i="9"/>
  <c r="M1418" i="9"/>
  <c r="L1418" i="9"/>
  <c r="K1418" i="9"/>
  <c r="J1418" i="9"/>
  <c r="I1418" i="9"/>
  <c r="H1418" i="9"/>
  <c r="K698" i="9"/>
  <c r="J698" i="9"/>
  <c r="I698" i="9"/>
  <c r="H698" i="9"/>
  <c r="K699" i="9"/>
  <c r="J699" i="9"/>
  <c r="I699" i="9"/>
  <c r="H699" i="9"/>
  <c r="K700" i="9"/>
  <c r="J700" i="9"/>
  <c r="I700" i="9"/>
  <c r="H700" i="9"/>
  <c r="K701" i="9"/>
  <c r="J701" i="9"/>
  <c r="I701" i="9"/>
  <c r="H701" i="9"/>
  <c r="M1419" i="9"/>
  <c r="L1419" i="9"/>
  <c r="K1419" i="9"/>
  <c r="J1419" i="9"/>
  <c r="I1419" i="9"/>
  <c r="H1419" i="9"/>
  <c r="K702" i="9"/>
  <c r="J702" i="9"/>
  <c r="I702" i="9"/>
  <c r="H702" i="9"/>
  <c r="K703" i="9"/>
  <c r="J703" i="9"/>
  <c r="I703" i="9"/>
  <c r="H703" i="9"/>
  <c r="M1420" i="9"/>
  <c r="L1420" i="9"/>
  <c r="K1420" i="9"/>
  <c r="J1420" i="9"/>
  <c r="I1420" i="9"/>
  <c r="H1420" i="9"/>
  <c r="K704" i="9"/>
  <c r="J704" i="9"/>
  <c r="I704" i="9"/>
  <c r="H704" i="9"/>
  <c r="K705" i="9"/>
  <c r="J705" i="9"/>
  <c r="I705" i="9"/>
  <c r="H705" i="9"/>
  <c r="K706" i="9"/>
  <c r="J706" i="9"/>
  <c r="I706" i="9"/>
  <c r="H706" i="9"/>
  <c r="K707" i="9"/>
  <c r="J707" i="9"/>
  <c r="I707" i="9"/>
  <c r="H707" i="9"/>
  <c r="K664" i="9"/>
  <c r="J664" i="9"/>
  <c r="I664" i="9"/>
  <c r="H664" i="9"/>
  <c r="K665" i="9"/>
  <c r="J665" i="9"/>
  <c r="I665" i="9"/>
  <c r="H665" i="9"/>
  <c r="M1421" i="9"/>
  <c r="L1421" i="9"/>
  <c r="K1421" i="9"/>
  <c r="J1421" i="9"/>
  <c r="I1421" i="9"/>
  <c r="H1421" i="9"/>
  <c r="K666" i="9"/>
  <c r="J666" i="9"/>
  <c r="I666" i="9"/>
  <c r="H666" i="9"/>
  <c r="K667" i="9"/>
  <c r="J667" i="9"/>
  <c r="I667" i="9"/>
  <c r="H667" i="9"/>
  <c r="M1422" i="9"/>
  <c r="L1422" i="9"/>
  <c r="K1422" i="9"/>
  <c r="J1422" i="9"/>
  <c r="I1422" i="9"/>
  <c r="H1422" i="9"/>
  <c r="M1423" i="9"/>
  <c r="L1423" i="9"/>
  <c r="K1423" i="9"/>
  <c r="J1423" i="9"/>
  <c r="I1423" i="9"/>
  <c r="H1423" i="9"/>
  <c r="M1424" i="9"/>
  <c r="L1424" i="9"/>
  <c r="K1424" i="9"/>
  <c r="J1424" i="9"/>
  <c r="I1424" i="9"/>
  <c r="H1424" i="9"/>
  <c r="K668" i="9"/>
  <c r="J668" i="9"/>
  <c r="I668" i="9"/>
  <c r="H668" i="9"/>
  <c r="M1425" i="9"/>
  <c r="L1425" i="9"/>
  <c r="K1425" i="9"/>
  <c r="J1425" i="9"/>
  <c r="I1425" i="9"/>
  <c r="H1425" i="9"/>
  <c r="K669" i="9"/>
  <c r="J669" i="9"/>
  <c r="I669" i="9"/>
  <c r="H669" i="9"/>
  <c r="M1426" i="9"/>
  <c r="L1426" i="9"/>
  <c r="K1426" i="9"/>
  <c r="J1426" i="9"/>
  <c r="I1426" i="9"/>
  <c r="H1426" i="9"/>
  <c r="K670" i="9"/>
  <c r="J670" i="9"/>
  <c r="I670" i="9"/>
  <c r="H670" i="9"/>
  <c r="K671" i="9"/>
  <c r="J671" i="9"/>
  <c r="I671" i="9"/>
  <c r="H671" i="9"/>
  <c r="M1427" i="9"/>
  <c r="L1427" i="9"/>
  <c r="K1427" i="9"/>
  <c r="J1427" i="9"/>
  <c r="I1427" i="9"/>
  <c r="H1427" i="9"/>
  <c r="K672" i="9"/>
  <c r="J672" i="9"/>
  <c r="I672" i="9"/>
  <c r="H672" i="9"/>
  <c r="K673" i="9"/>
  <c r="J673" i="9"/>
  <c r="I673" i="9"/>
  <c r="H673" i="9"/>
  <c r="K674" i="9"/>
  <c r="J674" i="9"/>
  <c r="I674" i="9"/>
  <c r="H674" i="9"/>
  <c r="K675" i="9"/>
  <c r="J675" i="9"/>
  <c r="I675" i="9"/>
  <c r="H675" i="9"/>
  <c r="K676" i="9"/>
  <c r="J676" i="9"/>
  <c r="I676" i="9"/>
  <c r="H676" i="9"/>
  <c r="M1428" i="9"/>
  <c r="L1428" i="9"/>
  <c r="K1428" i="9"/>
  <c r="J1428" i="9"/>
  <c r="I1428" i="9"/>
  <c r="H1428" i="9"/>
  <c r="K677" i="9"/>
  <c r="J677" i="9"/>
  <c r="I677" i="9"/>
  <c r="H677" i="9"/>
  <c r="K678" i="9"/>
  <c r="J678" i="9"/>
  <c r="I678" i="9"/>
  <c r="H678" i="9"/>
  <c r="K679" i="9"/>
  <c r="J679" i="9"/>
  <c r="I679" i="9"/>
  <c r="H679" i="9"/>
  <c r="K680" i="9"/>
  <c r="J680" i="9"/>
  <c r="I680" i="9"/>
  <c r="H680" i="9"/>
  <c r="K681" i="9"/>
  <c r="J681" i="9"/>
  <c r="I681" i="9"/>
  <c r="H681" i="9"/>
  <c r="K682" i="9"/>
  <c r="J682" i="9"/>
  <c r="I682" i="9"/>
  <c r="H682" i="9"/>
  <c r="M1429" i="9"/>
  <c r="L1429" i="9"/>
  <c r="K1429" i="9"/>
  <c r="J1429" i="9"/>
  <c r="I1429" i="9"/>
  <c r="H1429" i="9"/>
  <c r="M1430" i="9"/>
  <c r="L1430" i="9"/>
  <c r="K1430" i="9"/>
  <c r="J1430" i="9"/>
  <c r="I1430" i="9"/>
  <c r="H1430" i="9"/>
  <c r="K627" i="9"/>
  <c r="J627" i="9"/>
  <c r="I627" i="9"/>
  <c r="H627" i="9"/>
  <c r="K628" i="9"/>
  <c r="J628" i="9"/>
  <c r="I628" i="9"/>
  <c r="H628" i="9"/>
  <c r="K629" i="9"/>
  <c r="J629" i="9"/>
  <c r="I629" i="9"/>
  <c r="H629" i="9"/>
  <c r="K630" i="9"/>
  <c r="J630" i="9"/>
  <c r="I630" i="9"/>
  <c r="H630" i="9"/>
  <c r="M1431" i="9"/>
  <c r="L1431" i="9"/>
  <c r="K1431" i="9"/>
  <c r="J1431" i="9"/>
  <c r="I1431" i="9"/>
  <c r="H1431" i="9"/>
  <c r="M1432" i="9"/>
  <c r="L1432" i="9"/>
  <c r="K1432" i="9"/>
  <c r="J1432" i="9"/>
  <c r="I1432" i="9"/>
  <c r="H1432" i="9"/>
  <c r="K631" i="9"/>
  <c r="J631" i="9"/>
  <c r="I631" i="9"/>
  <c r="H631" i="9"/>
  <c r="K632" i="9"/>
  <c r="J632" i="9"/>
  <c r="I632" i="9"/>
  <c r="H632" i="9"/>
  <c r="K633" i="9"/>
  <c r="J633" i="9"/>
  <c r="I633" i="9"/>
  <c r="H633" i="9"/>
  <c r="K634" i="9"/>
  <c r="J634" i="9"/>
  <c r="I634" i="9"/>
  <c r="H634" i="9"/>
  <c r="K635" i="9"/>
  <c r="J635" i="9"/>
  <c r="I635" i="9"/>
  <c r="H635" i="9"/>
  <c r="K636" i="9"/>
  <c r="J636" i="9"/>
  <c r="I636" i="9"/>
  <c r="H636" i="9"/>
  <c r="K637" i="9"/>
  <c r="J637" i="9"/>
  <c r="I637" i="9"/>
  <c r="H637" i="9"/>
  <c r="K638" i="9"/>
  <c r="J638" i="9"/>
  <c r="I638" i="9"/>
  <c r="H638" i="9"/>
  <c r="K639" i="9"/>
  <c r="J639" i="9"/>
  <c r="I639" i="9"/>
  <c r="H639" i="9"/>
  <c r="K640" i="9"/>
  <c r="J640" i="9"/>
  <c r="I640" i="9"/>
  <c r="H640" i="9"/>
  <c r="M1433" i="9"/>
  <c r="L1433" i="9"/>
  <c r="K1433" i="9"/>
  <c r="J1433" i="9"/>
  <c r="I1433" i="9"/>
  <c r="H1433" i="9"/>
  <c r="K641" i="9"/>
  <c r="J641" i="9"/>
  <c r="I641" i="9"/>
  <c r="H641" i="9"/>
  <c r="K642" i="9"/>
  <c r="J642" i="9"/>
  <c r="I642" i="9"/>
  <c r="H642" i="9"/>
  <c r="K643" i="9"/>
  <c r="J643" i="9"/>
  <c r="I643" i="9"/>
  <c r="H643" i="9"/>
  <c r="K644" i="9"/>
  <c r="J644" i="9"/>
  <c r="I644" i="9"/>
  <c r="H644" i="9"/>
  <c r="K645" i="9"/>
  <c r="J645" i="9"/>
  <c r="I645" i="9"/>
  <c r="H645" i="9"/>
  <c r="K646" i="9"/>
  <c r="J646" i="9"/>
  <c r="I646" i="9"/>
  <c r="H646" i="9"/>
  <c r="K647" i="9"/>
  <c r="J647" i="9"/>
  <c r="I647" i="9"/>
  <c r="H647" i="9"/>
  <c r="K648" i="9"/>
  <c r="J648" i="9"/>
  <c r="I648" i="9"/>
  <c r="H648" i="9"/>
  <c r="K649" i="9"/>
  <c r="J649" i="9"/>
  <c r="I649" i="9"/>
  <c r="H649" i="9"/>
  <c r="K650" i="9"/>
  <c r="J650" i="9"/>
  <c r="I650" i="9"/>
  <c r="H650" i="9"/>
  <c r="K651" i="9"/>
  <c r="J651" i="9"/>
  <c r="I651" i="9"/>
  <c r="H651" i="9"/>
  <c r="K652" i="9"/>
  <c r="J652" i="9"/>
  <c r="I652" i="9"/>
  <c r="H652" i="9"/>
  <c r="K653" i="9"/>
  <c r="J653" i="9"/>
  <c r="I653" i="9"/>
  <c r="H653" i="9"/>
  <c r="K654" i="9"/>
  <c r="J654" i="9"/>
  <c r="I654" i="9"/>
  <c r="H654" i="9"/>
  <c r="K655" i="9"/>
  <c r="J655" i="9"/>
  <c r="I655" i="9"/>
  <c r="H655" i="9"/>
  <c r="K656" i="9"/>
  <c r="J656" i="9"/>
  <c r="I656" i="9"/>
  <c r="H656" i="9"/>
  <c r="K657" i="9"/>
  <c r="J657" i="9"/>
  <c r="I657" i="9"/>
  <c r="H657" i="9"/>
  <c r="K658" i="9"/>
  <c r="J658" i="9"/>
  <c r="I658" i="9"/>
  <c r="H658" i="9"/>
  <c r="K659" i="9"/>
  <c r="J659" i="9"/>
  <c r="I659" i="9"/>
  <c r="H659" i="9"/>
  <c r="K660" i="9"/>
  <c r="J660" i="9"/>
  <c r="I660" i="9"/>
  <c r="H660" i="9"/>
  <c r="K661" i="9"/>
  <c r="J661" i="9"/>
  <c r="I661" i="9"/>
  <c r="H661" i="9"/>
  <c r="K662" i="9"/>
  <c r="J662" i="9"/>
  <c r="I662" i="9"/>
  <c r="H662" i="9"/>
  <c r="K663" i="9"/>
  <c r="J663" i="9"/>
  <c r="I663" i="9"/>
  <c r="H663" i="9"/>
  <c r="K589" i="9"/>
  <c r="J589" i="9"/>
  <c r="I589" i="9"/>
  <c r="H589" i="9"/>
  <c r="K590" i="9"/>
  <c r="J590" i="9"/>
  <c r="I590" i="9"/>
  <c r="H590" i="9"/>
  <c r="K591" i="9"/>
  <c r="J591" i="9"/>
  <c r="I591" i="9"/>
  <c r="H591" i="9"/>
  <c r="K592" i="9"/>
  <c r="J592" i="9"/>
  <c r="I592" i="9"/>
  <c r="H592" i="9"/>
  <c r="K593" i="9"/>
  <c r="J593" i="9"/>
  <c r="I593" i="9"/>
  <c r="H593" i="9"/>
  <c r="K594" i="9"/>
  <c r="J594" i="9"/>
  <c r="I594" i="9"/>
  <c r="H594" i="9"/>
  <c r="K595" i="9"/>
  <c r="J595" i="9"/>
  <c r="I595" i="9"/>
  <c r="H595" i="9"/>
  <c r="K596" i="9"/>
  <c r="J596" i="9"/>
  <c r="I596" i="9"/>
  <c r="H596" i="9"/>
  <c r="K597" i="9"/>
  <c r="J597" i="9"/>
  <c r="I597" i="9"/>
  <c r="H597" i="9"/>
  <c r="K598" i="9"/>
  <c r="J598" i="9"/>
  <c r="I598" i="9"/>
  <c r="H598" i="9"/>
  <c r="K599" i="9"/>
  <c r="J599" i="9"/>
  <c r="I599" i="9"/>
  <c r="H599" i="9"/>
  <c r="K600" i="9"/>
  <c r="J600" i="9"/>
  <c r="I600" i="9"/>
  <c r="H600" i="9"/>
  <c r="K601" i="9"/>
  <c r="J601" i="9"/>
  <c r="I601" i="9"/>
  <c r="H601" i="9"/>
  <c r="K602" i="9"/>
  <c r="J602" i="9"/>
  <c r="I602" i="9"/>
  <c r="H602" i="9"/>
  <c r="K957" i="9"/>
  <c r="J957" i="9"/>
  <c r="I957" i="9"/>
  <c r="H957" i="9"/>
  <c r="K603" i="9"/>
  <c r="J603" i="9"/>
  <c r="I603" i="9"/>
  <c r="H603" i="9"/>
  <c r="K604" i="9"/>
  <c r="J604" i="9"/>
  <c r="I604" i="9"/>
  <c r="H604" i="9"/>
  <c r="K605" i="9"/>
  <c r="J605" i="9"/>
  <c r="I605" i="9"/>
  <c r="H605" i="9"/>
  <c r="K606" i="9"/>
  <c r="J606" i="9"/>
  <c r="I606" i="9"/>
  <c r="H606" i="9"/>
  <c r="K607" i="9"/>
  <c r="J607" i="9"/>
  <c r="I607" i="9"/>
  <c r="H607" i="9"/>
  <c r="K608" i="9"/>
  <c r="J608" i="9"/>
  <c r="I608" i="9"/>
  <c r="H608" i="9"/>
  <c r="K609" i="9"/>
  <c r="J609" i="9"/>
  <c r="I609" i="9"/>
  <c r="H609" i="9"/>
  <c r="K610" i="9"/>
  <c r="J610" i="9"/>
  <c r="I610" i="9"/>
  <c r="H610" i="9"/>
  <c r="K611" i="9"/>
  <c r="J611" i="9"/>
  <c r="I611" i="9"/>
  <c r="H611" i="9"/>
  <c r="K612" i="9"/>
  <c r="J612" i="9"/>
  <c r="I612" i="9"/>
  <c r="H612" i="9"/>
  <c r="K613" i="9"/>
  <c r="J613" i="9"/>
  <c r="I613" i="9"/>
  <c r="H613" i="9"/>
  <c r="K614" i="9"/>
  <c r="J614" i="9"/>
  <c r="I614" i="9"/>
  <c r="H614" i="9"/>
  <c r="K615" i="9"/>
  <c r="J615" i="9"/>
  <c r="I615" i="9"/>
  <c r="H615" i="9"/>
  <c r="K616" i="9"/>
  <c r="J616" i="9"/>
  <c r="I616" i="9"/>
  <c r="H616" i="9"/>
  <c r="K617" i="9"/>
  <c r="J617" i="9"/>
  <c r="I617" i="9"/>
  <c r="H617" i="9"/>
  <c r="K618" i="9"/>
  <c r="J618" i="9"/>
  <c r="I618" i="9"/>
  <c r="H618" i="9"/>
  <c r="K619" i="9"/>
  <c r="J619" i="9"/>
  <c r="I619" i="9"/>
  <c r="H619" i="9"/>
  <c r="K620" i="9"/>
  <c r="J620" i="9"/>
  <c r="I620" i="9"/>
  <c r="H620" i="9"/>
  <c r="K621" i="9"/>
  <c r="J621" i="9"/>
  <c r="I621" i="9"/>
  <c r="H621" i="9"/>
  <c r="M1434" i="9"/>
  <c r="L1434" i="9"/>
  <c r="K1434" i="9"/>
  <c r="J1434" i="9"/>
  <c r="I1434" i="9"/>
  <c r="H1434" i="9"/>
  <c r="K622" i="9"/>
  <c r="J622" i="9"/>
  <c r="I622" i="9"/>
  <c r="H622" i="9"/>
  <c r="K623" i="9"/>
  <c r="J623" i="9"/>
  <c r="I623" i="9"/>
  <c r="H623" i="9"/>
  <c r="K624" i="9"/>
  <c r="J624" i="9"/>
  <c r="I624" i="9"/>
  <c r="H624" i="9"/>
  <c r="K625" i="9"/>
  <c r="J625" i="9"/>
  <c r="I625" i="9"/>
  <c r="H625" i="9"/>
  <c r="K626" i="9"/>
  <c r="J626" i="9"/>
  <c r="I626" i="9"/>
  <c r="H626" i="9"/>
  <c r="M1435" i="9"/>
  <c r="L1435" i="9"/>
  <c r="K1435" i="9"/>
  <c r="J1435" i="9"/>
  <c r="I1435" i="9"/>
  <c r="H1435" i="9"/>
  <c r="K548" i="9"/>
  <c r="J548" i="9"/>
  <c r="I548" i="9"/>
  <c r="H548" i="9"/>
  <c r="K549" i="9"/>
  <c r="J549" i="9"/>
  <c r="I549" i="9"/>
  <c r="H549" i="9"/>
  <c r="K550" i="9"/>
  <c r="J550" i="9"/>
  <c r="I550" i="9"/>
  <c r="H550" i="9"/>
  <c r="K551" i="9"/>
  <c r="J551" i="9"/>
  <c r="I551" i="9"/>
  <c r="H551" i="9"/>
  <c r="K552" i="9"/>
  <c r="J552" i="9"/>
  <c r="I552" i="9"/>
  <c r="H552" i="9"/>
  <c r="K553" i="9"/>
  <c r="J553" i="9"/>
  <c r="I553" i="9"/>
  <c r="H553" i="9"/>
  <c r="K554" i="9"/>
  <c r="J554" i="9"/>
  <c r="I554" i="9"/>
  <c r="H554" i="9"/>
  <c r="K555" i="9"/>
  <c r="J555" i="9"/>
  <c r="I555" i="9"/>
  <c r="H555" i="9"/>
  <c r="K556" i="9"/>
  <c r="J556" i="9"/>
  <c r="I556" i="9"/>
  <c r="H556" i="9"/>
  <c r="K557" i="9"/>
  <c r="J557" i="9"/>
  <c r="I557" i="9"/>
  <c r="H557" i="9"/>
  <c r="K558" i="9"/>
  <c r="J558" i="9"/>
  <c r="I558" i="9"/>
  <c r="H558" i="9"/>
  <c r="K559" i="9"/>
  <c r="J559" i="9"/>
  <c r="I559" i="9"/>
  <c r="H559" i="9"/>
  <c r="K560" i="9"/>
  <c r="J560" i="9"/>
  <c r="I560" i="9"/>
  <c r="H560" i="9"/>
  <c r="K561" i="9"/>
  <c r="J561" i="9"/>
  <c r="I561" i="9"/>
  <c r="H561" i="9"/>
  <c r="K562" i="9"/>
  <c r="J562" i="9"/>
  <c r="I562" i="9"/>
  <c r="H562" i="9"/>
  <c r="K563" i="9"/>
  <c r="J563" i="9"/>
  <c r="I563" i="9"/>
  <c r="H563" i="9"/>
  <c r="K564" i="9"/>
  <c r="J564" i="9"/>
  <c r="I564" i="9"/>
  <c r="H564" i="9"/>
  <c r="K565" i="9"/>
  <c r="J565" i="9"/>
  <c r="I565" i="9"/>
  <c r="H565" i="9"/>
  <c r="K566" i="9"/>
  <c r="J566" i="9"/>
  <c r="I566" i="9"/>
  <c r="H566" i="9"/>
  <c r="K567" i="9"/>
  <c r="J567" i="9"/>
  <c r="I567" i="9"/>
  <c r="H567" i="9"/>
  <c r="K568" i="9"/>
  <c r="J568" i="9"/>
  <c r="I568" i="9"/>
  <c r="H568" i="9"/>
  <c r="K569" i="9"/>
  <c r="J569" i="9"/>
  <c r="I569" i="9"/>
  <c r="H569" i="9"/>
  <c r="K570" i="9"/>
  <c r="J570" i="9"/>
  <c r="I570" i="9"/>
  <c r="H570" i="9"/>
  <c r="K571" i="9"/>
  <c r="J571" i="9"/>
  <c r="I571" i="9"/>
  <c r="H571" i="9"/>
  <c r="K572" i="9"/>
  <c r="J572" i="9"/>
  <c r="I572" i="9"/>
  <c r="H572" i="9"/>
  <c r="K573" i="9"/>
  <c r="J573" i="9"/>
  <c r="I573" i="9"/>
  <c r="H573" i="9"/>
  <c r="K574" i="9"/>
  <c r="J574" i="9"/>
  <c r="I574" i="9"/>
  <c r="H574" i="9"/>
  <c r="K575" i="9"/>
  <c r="J575" i="9"/>
  <c r="I575" i="9"/>
  <c r="H575" i="9"/>
  <c r="K576" i="9"/>
  <c r="J576" i="9"/>
  <c r="I576" i="9"/>
  <c r="H576" i="9"/>
  <c r="K577" i="9"/>
  <c r="J577" i="9"/>
  <c r="I577" i="9"/>
  <c r="H577" i="9"/>
  <c r="K578" i="9"/>
  <c r="J578" i="9"/>
  <c r="I578" i="9"/>
  <c r="H578" i="9"/>
  <c r="K579" i="9"/>
  <c r="J579" i="9"/>
  <c r="I579" i="9"/>
  <c r="H579" i="9"/>
  <c r="K580" i="9"/>
  <c r="J580" i="9"/>
  <c r="I580" i="9"/>
  <c r="H580" i="9"/>
  <c r="K581" i="9"/>
  <c r="J581" i="9"/>
  <c r="I581" i="9"/>
  <c r="H581" i="9"/>
  <c r="K582" i="9"/>
  <c r="J582" i="9"/>
  <c r="I582" i="9"/>
  <c r="H582" i="9"/>
  <c r="K583" i="9"/>
  <c r="J583" i="9"/>
  <c r="I583" i="9"/>
  <c r="H583" i="9"/>
  <c r="K584" i="9"/>
  <c r="J584" i="9"/>
  <c r="I584" i="9"/>
  <c r="H584" i="9"/>
  <c r="K585" i="9"/>
  <c r="J585" i="9"/>
  <c r="I585" i="9"/>
  <c r="H585" i="9"/>
  <c r="K586" i="9"/>
  <c r="J586" i="9"/>
  <c r="I586" i="9"/>
  <c r="H586" i="9"/>
  <c r="K587" i="9"/>
  <c r="J587" i="9"/>
  <c r="I587" i="9"/>
  <c r="H587" i="9"/>
  <c r="M1436" i="9"/>
  <c r="L1436" i="9"/>
  <c r="K1436" i="9"/>
  <c r="J1436" i="9"/>
  <c r="I1436" i="9"/>
  <c r="H1436" i="9"/>
  <c r="K588" i="9"/>
  <c r="J588" i="9"/>
  <c r="I588" i="9"/>
  <c r="H588" i="9"/>
  <c r="M1437" i="9"/>
  <c r="L1437" i="9"/>
  <c r="K1437" i="9"/>
  <c r="J1437" i="9"/>
  <c r="I1437" i="9"/>
  <c r="H1437" i="9"/>
  <c r="K507" i="9"/>
  <c r="J507" i="9"/>
  <c r="I507" i="9"/>
  <c r="H507" i="9"/>
  <c r="K508" i="9"/>
  <c r="J508" i="9"/>
  <c r="I508" i="9"/>
  <c r="H508" i="9"/>
  <c r="K509" i="9"/>
  <c r="J509" i="9"/>
  <c r="I509" i="9"/>
  <c r="H509" i="9"/>
  <c r="K510" i="9"/>
  <c r="J510" i="9"/>
  <c r="I510" i="9"/>
  <c r="H510" i="9"/>
  <c r="K511" i="9"/>
  <c r="J511" i="9"/>
  <c r="I511" i="9"/>
  <c r="H511" i="9"/>
  <c r="K512" i="9"/>
  <c r="J512" i="9"/>
  <c r="I512" i="9"/>
  <c r="H512" i="9"/>
  <c r="K513" i="9"/>
  <c r="J513" i="9"/>
  <c r="I513" i="9"/>
  <c r="H513" i="9"/>
  <c r="K514" i="9"/>
  <c r="J514" i="9"/>
  <c r="I514" i="9"/>
  <c r="H514" i="9"/>
  <c r="K515" i="9"/>
  <c r="J515" i="9"/>
  <c r="I515" i="9"/>
  <c r="H515" i="9"/>
  <c r="M1438" i="9"/>
  <c r="L1438" i="9"/>
  <c r="K1438" i="9"/>
  <c r="J1438" i="9"/>
  <c r="I1438" i="9"/>
  <c r="H1438" i="9"/>
  <c r="K516" i="9"/>
  <c r="J516" i="9"/>
  <c r="I516" i="9"/>
  <c r="H516" i="9"/>
  <c r="K517" i="9"/>
  <c r="J517" i="9"/>
  <c r="I517" i="9"/>
  <c r="H517" i="9"/>
  <c r="M1439" i="9"/>
  <c r="L1439" i="9"/>
  <c r="K1439" i="9"/>
  <c r="J1439" i="9"/>
  <c r="I1439" i="9"/>
  <c r="H1439" i="9"/>
  <c r="M1440" i="9"/>
  <c r="L1440" i="9"/>
  <c r="K1440" i="9"/>
  <c r="J1440" i="9"/>
  <c r="I1440" i="9"/>
  <c r="H1440" i="9"/>
  <c r="K518" i="9"/>
  <c r="J518" i="9"/>
  <c r="I518" i="9"/>
  <c r="H518" i="9"/>
  <c r="K519" i="9"/>
  <c r="J519" i="9"/>
  <c r="I519" i="9"/>
  <c r="H519" i="9"/>
  <c r="M1441" i="9"/>
  <c r="L1441" i="9"/>
  <c r="K1441" i="9"/>
  <c r="J1441" i="9"/>
  <c r="I1441" i="9"/>
  <c r="H1441" i="9"/>
  <c r="K520" i="9"/>
  <c r="J520" i="9"/>
  <c r="I520" i="9"/>
  <c r="H520" i="9"/>
  <c r="M1442" i="9"/>
  <c r="L1442" i="9"/>
  <c r="K1442" i="9"/>
  <c r="J1442" i="9"/>
  <c r="I1442" i="9"/>
  <c r="H1442" i="9"/>
  <c r="M1443" i="9"/>
  <c r="L1443" i="9"/>
  <c r="K1443" i="9"/>
  <c r="J1443" i="9"/>
  <c r="I1443" i="9"/>
  <c r="H1443" i="9"/>
  <c r="M1444" i="9"/>
  <c r="L1444" i="9"/>
  <c r="K1444" i="9"/>
  <c r="J1444" i="9"/>
  <c r="I1444" i="9"/>
  <c r="H1444" i="9"/>
  <c r="K521" i="9"/>
  <c r="J521" i="9"/>
  <c r="I521" i="9"/>
  <c r="H521" i="9"/>
  <c r="K522" i="9"/>
  <c r="J522" i="9"/>
  <c r="I522" i="9"/>
  <c r="H522" i="9"/>
  <c r="K523" i="9"/>
  <c r="J523" i="9"/>
  <c r="I523" i="9"/>
  <c r="H523" i="9"/>
  <c r="K524" i="9"/>
  <c r="J524" i="9"/>
  <c r="I524" i="9"/>
  <c r="H524" i="9"/>
  <c r="K525" i="9"/>
  <c r="J525" i="9"/>
  <c r="I525" i="9"/>
  <c r="H525" i="9"/>
  <c r="K526" i="9"/>
  <c r="J526" i="9"/>
  <c r="I526" i="9"/>
  <c r="H526" i="9"/>
  <c r="K527" i="9"/>
  <c r="J527" i="9"/>
  <c r="I527" i="9"/>
  <c r="H527" i="9"/>
  <c r="K528" i="9"/>
  <c r="J528" i="9"/>
  <c r="I528" i="9"/>
  <c r="H528" i="9"/>
  <c r="K529" i="9"/>
  <c r="J529" i="9"/>
  <c r="I529" i="9"/>
  <c r="H529" i="9"/>
  <c r="K530" i="9"/>
  <c r="J530" i="9"/>
  <c r="I530" i="9"/>
  <c r="H530" i="9"/>
  <c r="K531" i="9"/>
  <c r="J531" i="9"/>
  <c r="I531" i="9"/>
  <c r="H531" i="9"/>
  <c r="K532" i="9"/>
  <c r="J532" i="9"/>
  <c r="I532" i="9"/>
  <c r="H532" i="9"/>
  <c r="K533" i="9"/>
  <c r="J533" i="9"/>
  <c r="I533" i="9"/>
  <c r="H533" i="9"/>
  <c r="K534" i="9"/>
  <c r="J534" i="9"/>
  <c r="I534" i="9"/>
  <c r="H534" i="9"/>
  <c r="K535" i="9"/>
  <c r="J535" i="9"/>
  <c r="I535" i="9"/>
  <c r="H535" i="9"/>
  <c r="K536" i="9"/>
  <c r="J536" i="9"/>
  <c r="I536" i="9"/>
  <c r="H536" i="9"/>
  <c r="K537" i="9"/>
  <c r="J537" i="9"/>
  <c r="I537" i="9"/>
  <c r="H537" i="9"/>
  <c r="K538" i="9"/>
  <c r="J538" i="9"/>
  <c r="I538" i="9"/>
  <c r="H538" i="9"/>
  <c r="K539" i="9"/>
  <c r="J539" i="9"/>
  <c r="I539" i="9"/>
  <c r="H539" i="9"/>
  <c r="K540" i="9"/>
  <c r="J540" i="9"/>
  <c r="I540" i="9"/>
  <c r="H540" i="9"/>
  <c r="K541" i="9"/>
  <c r="J541" i="9"/>
  <c r="I541" i="9"/>
  <c r="H541" i="9"/>
  <c r="K542" i="9"/>
  <c r="J542" i="9"/>
  <c r="I542" i="9"/>
  <c r="H542" i="9"/>
  <c r="K543" i="9"/>
  <c r="J543" i="9"/>
  <c r="I543" i="9"/>
  <c r="H543" i="9"/>
  <c r="K544" i="9"/>
  <c r="J544" i="9"/>
  <c r="I544" i="9"/>
  <c r="H544" i="9"/>
  <c r="K545" i="9"/>
  <c r="J545" i="9"/>
  <c r="I545" i="9"/>
  <c r="H545" i="9"/>
  <c r="K546" i="9"/>
  <c r="J546" i="9"/>
  <c r="I546" i="9"/>
  <c r="H546" i="9"/>
  <c r="K547" i="9"/>
  <c r="J547" i="9"/>
  <c r="I547" i="9"/>
  <c r="H547" i="9"/>
  <c r="K478" i="9"/>
  <c r="J478" i="9"/>
  <c r="I478" i="9"/>
  <c r="H478" i="9"/>
  <c r="K479" i="9"/>
  <c r="J479" i="9"/>
  <c r="I479" i="9"/>
  <c r="H479" i="9"/>
  <c r="K480" i="9"/>
  <c r="J480" i="9"/>
  <c r="I480" i="9"/>
  <c r="H480" i="9"/>
  <c r="K481" i="9"/>
  <c r="J481" i="9"/>
  <c r="I481" i="9"/>
  <c r="H481" i="9"/>
  <c r="K482" i="9"/>
  <c r="J482" i="9"/>
  <c r="I482" i="9"/>
  <c r="H482" i="9"/>
  <c r="K483" i="9"/>
  <c r="J483" i="9"/>
  <c r="I483" i="9"/>
  <c r="H483" i="9"/>
  <c r="K484" i="9"/>
  <c r="J484" i="9"/>
  <c r="I484" i="9"/>
  <c r="H484" i="9"/>
  <c r="K485" i="9"/>
  <c r="J485" i="9"/>
  <c r="I485" i="9"/>
  <c r="H485" i="9"/>
  <c r="K486" i="9"/>
  <c r="J486" i="9"/>
  <c r="I486" i="9"/>
  <c r="H486" i="9"/>
  <c r="M1445" i="9"/>
  <c r="L1445" i="9"/>
  <c r="K1445" i="9"/>
  <c r="J1445" i="9"/>
  <c r="I1445" i="9"/>
  <c r="H1445" i="9"/>
  <c r="K487" i="9"/>
  <c r="J487" i="9"/>
  <c r="I487" i="9"/>
  <c r="H487" i="9"/>
  <c r="M1446" i="9"/>
  <c r="L1446" i="9"/>
  <c r="K1446" i="9"/>
  <c r="J1446" i="9"/>
  <c r="I1446" i="9"/>
  <c r="H1446" i="9"/>
  <c r="K488" i="9"/>
  <c r="J488" i="9"/>
  <c r="I488" i="9"/>
  <c r="H488" i="9"/>
  <c r="K489" i="9"/>
  <c r="J489" i="9"/>
  <c r="I489" i="9"/>
  <c r="H489" i="9"/>
  <c r="K490" i="9"/>
  <c r="J490" i="9"/>
  <c r="I490" i="9"/>
  <c r="H490" i="9"/>
  <c r="M1447" i="9"/>
  <c r="L1447" i="9"/>
  <c r="K1447" i="9"/>
  <c r="J1447" i="9"/>
  <c r="I1447" i="9"/>
  <c r="H1447" i="9"/>
  <c r="K491" i="9"/>
  <c r="J491" i="9"/>
  <c r="I491" i="9"/>
  <c r="H491" i="9"/>
  <c r="K492" i="9"/>
  <c r="J492" i="9"/>
  <c r="I492" i="9"/>
  <c r="H492" i="9"/>
  <c r="K493" i="9"/>
  <c r="J493" i="9"/>
  <c r="I493" i="9"/>
  <c r="H493" i="9"/>
  <c r="K494" i="9"/>
  <c r="J494" i="9"/>
  <c r="I494" i="9"/>
  <c r="H494" i="9"/>
  <c r="K495" i="9"/>
  <c r="J495" i="9"/>
  <c r="I495" i="9"/>
  <c r="H495" i="9"/>
  <c r="K496" i="9"/>
  <c r="J496" i="9"/>
  <c r="I496" i="9"/>
  <c r="H496" i="9"/>
  <c r="K497" i="9"/>
  <c r="J497" i="9"/>
  <c r="I497" i="9"/>
  <c r="H497" i="9"/>
  <c r="K498" i="9"/>
  <c r="J498" i="9"/>
  <c r="I498" i="9"/>
  <c r="H498" i="9"/>
  <c r="K499" i="9"/>
  <c r="J499" i="9"/>
  <c r="I499" i="9"/>
  <c r="H499" i="9"/>
  <c r="K500" i="9"/>
  <c r="J500" i="9"/>
  <c r="I500" i="9"/>
  <c r="H500" i="9"/>
  <c r="K501" i="9"/>
  <c r="J501" i="9"/>
  <c r="I501" i="9"/>
  <c r="H501" i="9"/>
  <c r="K502" i="9"/>
  <c r="J502" i="9"/>
  <c r="I502" i="9"/>
  <c r="H502" i="9"/>
  <c r="K503" i="9"/>
  <c r="J503" i="9"/>
  <c r="I503" i="9"/>
  <c r="H503" i="9"/>
  <c r="K504" i="9"/>
  <c r="J504" i="9"/>
  <c r="I504" i="9"/>
  <c r="H504" i="9"/>
  <c r="K505" i="9"/>
  <c r="J505" i="9"/>
  <c r="I505" i="9"/>
  <c r="H505" i="9"/>
  <c r="K506" i="9"/>
  <c r="J506" i="9"/>
  <c r="I506" i="9"/>
  <c r="H506" i="9"/>
  <c r="M1448" i="9"/>
  <c r="L1448" i="9"/>
  <c r="K1448" i="9"/>
  <c r="J1448" i="9"/>
  <c r="I1448" i="9"/>
  <c r="H1448" i="9"/>
  <c r="K435" i="9"/>
  <c r="J435" i="9"/>
  <c r="I435" i="9"/>
  <c r="H435" i="9"/>
  <c r="K436" i="9"/>
  <c r="J436" i="9"/>
  <c r="I436" i="9"/>
  <c r="H436" i="9"/>
  <c r="K437" i="9"/>
  <c r="J437" i="9"/>
  <c r="I437" i="9"/>
  <c r="H437" i="9"/>
  <c r="K438" i="9"/>
  <c r="J438" i="9"/>
  <c r="I438" i="9"/>
  <c r="H438" i="9"/>
  <c r="K439" i="9"/>
  <c r="J439" i="9"/>
  <c r="I439" i="9"/>
  <c r="H439" i="9"/>
  <c r="K440" i="9"/>
  <c r="J440" i="9"/>
  <c r="I440" i="9"/>
  <c r="H440" i="9"/>
  <c r="K441" i="9"/>
  <c r="J441" i="9"/>
  <c r="I441" i="9"/>
  <c r="H441" i="9"/>
  <c r="K442" i="9"/>
  <c r="J442" i="9"/>
  <c r="I442" i="9"/>
  <c r="H442" i="9"/>
  <c r="K443" i="9"/>
  <c r="J443" i="9"/>
  <c r="I443" i="9"/>
  <c r="H443" i="9"/>
  <c r="K444" i="9"/>
  <c r="J444" i="9"/>
  <c r="I444" i="9"/>
  <c r="H444" i="9"/>
  <c r="K445" i="9"/>
  <c r="J445" i="9"/>
  <c r="I445" i="9"/>
  <c r="H445" i="9"/>
  <c r="K446" i="9"/>
  <c r="J446" i="9"/>
  <c r="I446" i="9"/>
  <c r="H446" i="9"/>
  <c r="K447" i="9"/>
  <c r="J447" i="9"/>
  <c r="I447" i="9"/>
  <c r="H447" i="9"/>
  <c r="K448" i="9"/>
  <c r="J448" i="9"/>
  <c r="I448" i="9"/>
  <c r="H448" i="9"/>
  <c r="K449" i="9"/>
  <c r="J449" i="9"/>
  <c r="I449" i="9"/>
  <c r="H449" i="9"/>
  <c r="K450" i="9"/>
  <c r="J450" i="9"/>
  <c r="I450" i="9"/>
  <c r="H450" i="9"/>
  <c r="M1449" i="9"/>
  <c r="L1449" i="9"/>
  <c r="K1449" i="9"/>
  <c r="J1449" i="9"/>
  <c r="I1449" i="9"/>
  <c r="H1449" i="9"/>
  <c r="M1450" i="9"/>
  <c r="L1450" i="9"/>
  <c r="K1450" i="9"/>
  <c r="J1450" i="9"/>
  <c r="I1450" i="9"/>
  <c r="H1450" i="9"/>
  <c r="M1451" i="9"/>
  <c r="L1451" i="9"/>
  <c r="K1451" i="9"/>
  <c r="J1451" i="9"/>
  <c r="I1451" i="9"/>
  <c r="H1451" i="9"/>
  <c r="K451" i="9"/>
  <c r="J451" i="9"/>
  <c r="I451" i="9"/>
  <c r="H451" i="9"/>
  <c r="K452" i="9"/>
  <c r="J452" i="9"/>
  <c r="I452" i="9"/>
  <c r="H452" i="9"/>
  <c r="K453" i="9"/>
  <c r="J453" i="9"/>
  <c r="I453" i="9"/>
  <c r="H453" i="9"/>
  <c r="K454" i="9"/>
  <c r="J454" i="9"/>
  <c r="I454" i="9"/>
  <c r="H454" i="9"/>
  <c r="K455" i="9"/>
  <c r="J455" i="9"/>
  <c r="I455" i="9"/>
  <c r="H455" i="9"/>
  <c r="K456" i="9"/>
  <c r="J456" i="9"/>
  <c r="I456" i="9"/>
  <c r="H456" i="9"/>
  <c r="K457" i="9"/>
  <c r="J457" i="9"/>
  <c r="I457" i="9"/>
  <c r="H457" i="9"/>
  <c r="K458" i="9"/>
  <c r="J458" i="9"/>
  <c r="I458" i="9"/>
  <c r="H458" i="9"/>
  <c r="K459" i="9"/>
  <c r="J459" i="9"/>
  <c r="I459" i="9"/>
  <c r="H459" i="9"/>
  <c r="K460" i="9"/>
  <c r="J460" i="9"/>
  <c r="I460" i="9"/>
  <c r="H460" i="9"/>
  <c r="K461" i="9"/>
  <c r="J461" i="9"/>
  <c r="I461" i="9"/>
  <c r="H461" i="9"/>
  <c r="K462" i="9"/>
  <c r="J462" i="9"/>
  <c r="I462" i="9"/>
  <c r="H462" i="9"/>
  <c r="K463" i="9"/>
  <c r="J463" i="9"/>
  <c r="I463" i="9"/>
  <c r="H463" i="9"/>
  <c r="K464" i="9"/>
  <c r="J464" i="9"/>
  <c r="I464" i="9"/>
  <c r="H464" i="9"/>
  <c r="K465" i="9"/>
  <c r="J465" i="9"/>
  <c r="I465" i="9"/>
  <c r="H465" i="9"/>
  <c r="K466" i="9"/>
  <c r="J466" i="9"/>
  <c r="I466" i="9"/>
  <c r="H466" i="9"/>
  <c r="K467" i="9"/>
  <c r="J467" i="9"/>
  <c r="I467" i="9"/>
  <c r="H467" i="9"/>
  <c r="K468" i="9"/>
  <c r="J468" i="9"/>
  <c r="I468" i="9"/>
  <c r="H468" i="9"/>
  <c r="K469" i="9"/>
  <c r="J469" i="9"/>
  <c r="I469" i="9"/>
  <c r="H469" i="9"/>
  <c r="M1452" i="9"/>
  <c r="L1452" i="9"/>
  <c r="K1452" i="9"/>
  <c r="J1452" i="9"/>
  <c r="I1452" i="9"/>
  <c r="H1452" i="9"/>
  <c r="K470" i="9"/>
  <c r="J470" i="9"/>
  <c r="I470" i="9"/>
  <c r="H470" i="9"/>
  <c r="K471" i="9"/>
  <c r="J471" i="9"/>
  <c r="I471" i="9"/>
  <c r="H471" i="9"/>
  <c r="K472" i="9"/>
  <c r="J472" i="9"/>
  <c r="I472" i="9"/>
  <c r="H472" i="9"/>
  <c r="K473" i="9"/>
  <c r="J473" i="9"/>
  <c r="I473" i="9"/>
  <c r="H473" i="9"/>
  <c r="K474" i="9"/>
  <c r="J474" i="9"/>
  <c r="I474" i="9"/>
  <c r="H474" i="9"/>
  <c r="K475" i="9"/>
  <c r="J475" i="9"/>
  <c r="I475" i="9"/>
  <c r="H475" i="9"/>
  <c r="K476" i="9"/>
  <c r="J476" i="9"/>
  <c r="I476" i="9"/>
  <c r="H476" i="9"/>
  <c r="M1453" i="9"/>
  <c r="L1453" i="9"/>
  <c r="K1453" i="9"/>
  <c r="J1453" i="9"/>
  <c r="I1453" i="9"/>
  <c r="H1453" i="9"/>
  <c r="K477" i="9"/>
  <c r="J477" i="9"/>
  <c r="I477" i="9"/>
  <c r="H477" i="9"/>
  <c r="M1454" i="9"/>
  <c r="L1454" i="9"/>
  <c r="K1454" i="9"/>
  <c r="J1454" i="9"/>
  <c r="I1454" i="9"/>
  <c r="H1454" i="9"/>
  <c r="K415" i="9"/>
  <c r="J415" i="9"/>
  <c r="I415" i="9"/>
  <c r="H415" i="9"/>
  <c r="K416" i="9"/>
  <c r="J416" i="9"/>
  <c r="I416" i="9"/>
  <c r="H416" i="9"/>
  <c r="K417" i="9"/>
  <c r="J417" i="9"/>
  <c r="I417" i="9"/>
  <c r="H417" i="9"/>
  <c r="M1455" i="9"/>
  <c r="L1455" i="9"/>
  <c r="K1455" i="9"/>
  <c r="J1455" i="9"/>
  <c r="I1455" i="9"/>
  <c r="H1455" i="9"/>
  <c r="M1456" i="9"/>
  <c r="L1456" i="9"/>
  <c r="K1456" i="9"/>
  <c r="J1456" i="9"/>
  <c r="I1456" i="9"/>
  <c r="H1456" i="9"/>
  <c r="K418" i="9"/>
  <c r="J418" i="9"/>
  <c r="I418" i="9"/>
  <c r="H418" i="9"/>
  <c r="K419" i="9"/>
  <c r="J419" i="9"/>
  <c r="I419" i="9"/>
  <c r="H419" i="9"/>
  <c r="K420" i="9"/>
  <c r="J420" i="9"/>
  <c r="I420" i="9"/>
  <c r="H420" i="9"/>
  <c r="K421" i="9"/>
  <c r="J421" i="9"/>
  <c r="I421" i="9"/>
  <c r="H421" i="9"/>
  <c r="K422" i="9"/>
  <c r="J422" i="9"/>
  <c r="I422" i="9"/>
  <c r="H422" i="9"/>
  <c r="K423" i="9"/>
  <c r="J423" i="9"/>
  <c r="I423" i="9"/>
  <c r="H423" i="9"/>
  <c r="K424" i="9"/>
  <c r="J424" i="9"/>
  <c r="I424" i="9"/>
  <c r="H424" i="9"/>
  <c r="K425" i="9"/>
  <c r="J425" i="9"/>
  <c r="I425" i="9"/>
  <c r="H425" i="9"/>
  <c r="K426" i="9"/>
  <c r="J426" i="9"/>
  <c r="I426" i="9"/>
  <c r="H426" i="9"/>
  <c r="K427" i="9"/>
  <c r="J427" i="9"/>
  <c r="I427" i="9"/>
  <c r="H427" i="9"/>
  <c r="K428" i="9"/>
  <c r="J428" i="9"/>
  <c r="I428" i="9"/>
  <c r="H428" i="9"/>
  <c r="K429" i="9"/>
  <c r="J429" i="9"/>
  <c r="I429" i="9"/>
  <c r="H429" i="9"/>
  <c r="M1457" i="9"/>
  <c r="L1457" i="9"/>
  <c r="K1457" i="9"/>
  <c r="J1457" i="9"/>
  <c r="I1457" i="9"/>
  <c r="H1457" i="9"/>
  <c r="K430" i="9"/>
  <c r="J430" i="9"/>
  <c r="I430" i="9"/>
  <c r="H430" i="9"/>
  <c r="K431" i="9"/>
  <c r="J431" i="9"/>
  <c r="I431" i="9"/>
  <c r="H431" i="9"/>
  <c r="K432" i="9"/>
  <c r="J432" i="9"/>
  <c r="I432" i="9"/>
  <c r="H432" i="9"/>
  <c r="K433" i="9"/>
  <c r="J433" i="9"/>
  <c r="I433" i="9"/>
  <c r="H433" i="9"/>
  <c r="M1458" i="9"/>
  <c r="L1458" i="9"/>
  <c r="K1458" i="9"/>
  <c r="J1458" i="9"/>
  <c r="I1458" i="9"/>
  <c r="H1458" i="9"/>
  <c r="K434" i="9"/>
  <c r="J434" i="9"/>
  <c r="I434" i="9"/>
  <c r="H434" i="9"/>
  <c r="K375" i="9"/>
  <c r="J375" i="9"/>
  <c r="I375" i="9"/>
  <c r="H375" i="9"/>
  <c r="K376" i="9"/>
  <c r="J376" i="9"/>
  <c r="I376" i="9"/>
  <c r="H376" i="9"/>
  <c r="K377" i="9"/>
  <c r="J377" i="9"/>
  <c r="I377" i="9"/>
  <c r="H377" i="9"/>
  <c r="K378" i="9"/>
  <c r="J378" i="9"/>
  <c r="I378" i="9"/>
  <c r="H378" i="9"/>
  <c r="K379" i="9"/>
  <c r="J379" i="9"/>
  <c r="I379" i="9"/>
  <c r="H379" i="9"/>
  <c r="K380" i="9"/>
  <c r="J380" i="9"/>
  <c r="I380" i="9"/>
  <c r="H380" i="9"/>
  <c r="K381" i="9"/>
  <c r="J381" i="9"/>
  <c r="I381" i="9"/>
  <c r="H381" i="9"/>
  <c r="K382" i="9"/>
  <c r="J382" i="9"/>
  <c r="I382" i="9"/>
  <c r="H382" i="9"/>
  <c r="K383" i="9"/>
  <c r="J383" i="9"/>
  <c r="I383" i="9"/>
  <c r="H383" i="9"/>
  <c r="K384" i="9"/>
  <c r="J384" i="9"/>
  <c r="I384" i="9"/>
  <c r="H384" i="9"/>
  <c r="K385" i="9"/>
  <c r="J385" i="9"/>
  <c r="I385" i="9"/>
  <c r="H385" i="9"/>
  <c r="M1459" i="9"/>
  <c r="L1459" i="9"/>
  <c r="K1459" i="9"/>
  <c r="J1459" i="9"/>
  <c r="I1459" i="9"/>
  <c r="H1459" i="9"/>
  <c r="M1460" i="9"/>
  <c r="L1460" i="9"/>
  <c r="K1460" i="9"/>
  <c r="J1460" i="9"/>
  <c r="I1460" i="9"/>
  <c r="H1460" i="9"/>
  <c r="K386" i="9"/>
  <c r="J386" i="9"/>
  <c r="I386" i="9"/>
  <c r="H386" i="9"/>
  <c r="K387" i="9"/>
  <c r="J387" i="9"/>
  <c r="I387" i="9"/>
  <c r="H387" i="9"/>
  <c r="K388" i="9"/>
  <c r="J388" i="9"/>
  <c r="I388" i="9"/>
  <c r="H388" i="9"/>
  <c r="K389" i="9"/>
  <c r="J389" i="9"/>
  <c r="I389" i="9"/>
  <c r="H389" i="9"/>
  <c r="K390" i="9"/>
  <c r="J390" i="9"/>
  <c r="I390" i="9"/>
  <c r="H390" i="9"/>
  <c r="K391" i="9"/>
  <c r="J391" i="9"/>
  <c r="I391" i="9"/>
  <c r="H391" i="9"/>
  <c r="K392" i="9"/>
  <c r="J392" i="9"/>
  <c r="I392" i="9"/>
  <c r="H392" i="9"/>
  <c r="K393" i="9"/>
  <c r="J393" i="9"/>
  <c r="I393" i="9"/>
  <c r="H393" i="9"/>
  <c r="K394" i="9"/>
  <c r="J394" i="9"/>
  <c r="I394" i="9"/>
  <c r="H394" i="9"/>
  <c r="K395" i="9"/>
  <c r="J395" i="9"/>
  <c r="I395" i="9"/>
  <c r="H395" i="9"/>
  <c r="K396" i="9"/>
  <c r="J396" i="9"/>
  <c r="I396" i="9"/>
  <c r="H396" i="9"/>
  <c r="K397" i="9"/>
  <c r="J397" i="9"/>
  <c r="I397" i="9"/>
  <c r="H397" i="9"/>
  <c r="K398" i="9"/>
  <c r="J398" i="9"/>
  <c r="I398" i="9"/>
  <c r="H398" i="9"/>
  <c r="K399" i="9"/>
  <c r="J399" i="9"/>
  <c r="I399" i="9"/>
  <c r="H399" i="9"/>
  <c r="K400" i="9"/>
  <c r="J400" i="9"/>
  <c r="I400" i="9"/>
  <c r="H400" i="9"/>
  <c r="K401" i="9"/>
  <c r="J401" i="9"/>
  <c r="I401" i="9"/>
  <c r="H401" i="9"/>
  <c r="K402" i="9"/>
  <c r="J402" i="9"/>
  <c r="I402" i="9"/>
  <c r="H402" i="9"/>
  <c r="K403" i="9"/>
  <c r="J403" i="9"/>
  <c r="I403" i="9"/>
  <c r="H403" i="9"/>
  <c r="K404" i="9"/>
  <c r="J404" i="9"/>
  <c r="I404" i="9"/>
  <c r="H404" i="9"/>
  <c r="M1461" i="9"/>
  <c r="L1461" i="9"/>
  <c r="K1461" i="9"/>
  <c r="J1461" i="9"/>
  <c r="I1461" i="9"/>
  <c r="H1461" i="9"/>
  <c r="K405" i="9"/>
  <c r="J405" i="9"/>
  <c r="I405" i="9"/>
  <c r="H405" i="9"/>
  <c r="K406" i="9"/>
  <c r="J406" i="9"/>
  <c r="I406" i="9"/>
  <c r="H406" i="9"/>
  <c r="M1462" i="9"/>
  <c r="L1462" i="9"/>
  <c r="K1462" i="9"/>
  <c r="J1462" i="9"/>
  <c r="I1462" i="9"/>
  <c r="H1462" i="9"/>
  <c r="M1463" i="9"/>
  <c r="L1463" i="9"/>
  <c r="K1463" i="9"/>
  <c r="J1463" i="9"/>
  <c r="I1463" i="9"/>
  <c r="H1463" i="9"/>
  <c r="K407" i="9"/>
  <c r="J407" i="9"/>
  <c r="I407" i="9"/>
  <c r="H407" i="9"/>
  <c r="K408" i="9"/>
  <c r="J408" i="9"/>
  <c r="I408" i="9"/>
  <c r="H408" i="9"/>
  <c r="K409" i="9"/>
  <c r="J409" i="9"/>
  <c r="I409" i="9"/>
  <c r="H409" i="9"/>
  <c r="K410" i="9"/>
  <c r="J410" i="9"/>
  <c r="I410" i="9"/>
  <c r="H410" i="9"/>
  <c r="K411" i="9"/>
  <c r="J411" i="9"/>
  <c r="I411" i="9"/>
  <c r="H411" i="9"/>
  <c r="M1464" i="9"/>
  <c r="L1464" i="9"/>
  <c r="K1464" i="9"/>
  <c r="J1464" i="9"/>
  <c r="I1464" i="9"/>
  <c r="H1464" i="9"/>
  <c r="K412" i="9"/>
  <c r="J412" i="9"/>
  <c r="I412" i="9"/>
  <c r="H412" i="9"/>
  <c r="K413" i="9"/>
  <c r="J413" i="9"/>
  <c r="I413" i="9"/>
  <c r="H413" i="9"/>
  <c r="K414" i="9"/>
  <c r="J414" i="9"/>
  <c r="I414" i="9"/>
  <c r="H414" i="9"/>
  <c r="K340" i="9"/>
  <c r="J340" i="9"/>
  <c r="I340" i="9"/>
  <c r="H340" i="9"/>
  <c r="K951" i="9"/>
  <c r="J951" i="9"/>
  <c r="I951" i="9"/>
  <c r="H951" i="9"/>
  <c r="K341" i="9"/>
  <c r="J341" i="9"/>
  <c r="I341" i="9"/>
  <c r="H341" i="9"/>
  <c r="K342" i="9"/>
  <c r="J342" i="9"/>
  <c r="I342" i="9"/>
  <c r="H342" i="9"/>
  <c r="K343" i="9"/>
  <c r="J343" i="9"/>
  <c r="I343" i="9"/>
  <c r="H343" i="9"/>
  <c r="K344" i="9"/>
  <c r="J344" i="9"/>
  <c r="I344" i="9"/>
  <c r="H344" i="9"/>
  <c r="K345" i="9"/>
  <c r="J345" i="9"/>
  <c r="I345" i="9"/>
  <c r="H345" i="9"/>
  <c r="K346" i="9"/>
  <c r="J346" i="9"/>
  <c r="I346" i="9"/>
  <c r="H346" i="9"/>
  <c r="K347" i="9"/>
  <c r="J347" i="9"/>
  <c r="I347" i="9"/>
  <c r="H347" i="9"/>
  <c r="K348" i="9"/>
  <c r="J348" i="9"/>
  <c r="I348" i="9"/>
  <c r="H348" i="9"/>
  <c r="K349" i="9"/>
  <c r="J349" i="9"/>
  <c r="I349" i="9"/>
  <c r="H349" i="9"/>
  <c r="K350" i="9"/>
  <c r="J350" i="9"/>
  <c r="I350" i="9"/>
  <c r="H350" i="9"/>
  <c r="K351" i="9"/>
  <c r="J351" i="9"/>
  <c r="I351" i="9"/>
  <c r="H351" i="9"/>
  <c r="K352" i="9"/>
  <c r="J352" i="9"/>
  <c r="I352" i="9"/>
  <c r="H352" i="9"/>
  <c r="K353" i="9"/>
  <c r="J353" i="9"/>
  <c r="I353" i="9"/>
  <c r="H353" i="9"/>
  <c r="M1465" i="9"/>
  <c r="L1465" i="9"/>
  <c r="K1465" i="9"/>
  <c r="J1465" i="9"/>
  <c r="I1465" i="9"/>
  <c r="H1465" i="9"/>
  <c r="K354" i="9"/>
  <c r="J354" i="9"/>
  <c r="I354" i="9"/>
  <c r="H354" i="9"/>
  <c r="K355" i="9"/>
  <c r="J355" i="9"/>
  <c r="I355" i="9"/>
  <c r="H355" i="9"/>
  <c r="K356" i="9"/>
  <c r="J356" i="9"/>
  <c r="I356" i="9"/>
  <c r="H356" i="9"/>
  <c r="K357" i="9"/>
  <c r="J357" i="9"/>
  <c r="I357" i="9"/>
  <c r="H357" i="9"/>
  <c r="K358" i="9"/>
  <c r="J358" i="9"/>
  <c r="I358" i="9"/>
  <c r="H358" i="9"/>
  <c r="K359" i="9"/>
  <c r="J359" i="9"/>
  <c r="I359" i="9"/>
  <c r="H359" i="9"/>
  <c r="K360" i="9"/>
  <c r="J360" i="9"/>
  <c r="I360" i="9"/>
  <c r="H360" i="9"/>
  <c r="K361" i="9"/>
  <c r="J361" i="9"/>
  <c r="I361" i="9"/>
  <c r="H361" i="9"/>
  <c r="K362" i="9"/>
  <c r="J362" i="9"/>
  <c r="I362" i="9"/>
  <c r="H362" i="9"/>
  <c r="K363" i="9"/>
  <c r="J363" i="9"/>
  <c r="I363" i="9"/>
  <c r="H363" i="9"/>
  <c r="M1466" i="9"/>
  <c r="L1466" i="9"/>
  <c r="K1466" i="9"/>
  <c r="J1466" i="9"/>
  <c r="I1466" i="9"/>
  <c r="H1466" i="9"/>
  <c r="K364" i="9"/>
  <c r="J364" i="9"/>
  <c r="I364" i="9"/>
  <c r="H364" i="9"/>
  <c r="K365" i="9"/>
  <c r="J365" i="9"/>
  <c r="I365" i="9"/>
  <c r="H365" i="9"/>
  <c r="K366" i="9"/>
  <c r="J366" i="9"/>
  <c r="I366" i="9"/>
  <c r="H366" i="9"/>
  <c r="K367" i="9"/>
  <c r="J367" i="9"/>
  <c r="I367" i="9"/>
  <c r="H367" i="9"/>
  <c r="K368" i="9"/>
  <c r="J368" i="9"/>
  <c r="I368" i="9"/>
  <c r="H368" i="9"/>
  <c r="K369" i="9"/>
  <c r="J369" i="9"/>
  <c r="I369" i="9"/>
  <c r="H369" i="9"/>
  <c r="K370" i="9"/>
  <c r="J370" i="9"/>
  <c r="I370" i="9"/>
  <c r="H370" i="9"/>
  <c r="K371" i="9"/>
  <c r="J371" i="9"/>
  <c r="I371" i="9"/>
  <c r="H371" i="9"/>
  <c r="K372" i="9"/>
  <c r="J372" i="9"/>
  <c r="I372" i="9"/>
  <c r="H372" i="9"/>
  <c r="K373" i="9"/>
  <c r="J373" i="9"/>
  <c r="I373" i="9"/>
  <c r="H373" i="9"/>
  <c r="K374" i="9"/>
  <c r="J374" i="9"/>
  <c r="I374" i="9"/>
  <c r="H374" i="9"/>
  <c r="K303" i="9"/>
  <c r="J303" i="9"/>
  <c r="I303" i="9"/>
  <c r="H303" i="9"/>
  <c r="K304" i="9"/>
  <c r="J304" i="9"/>
  <c r="I304" i="9"/>
  <c r="H304" i="9"/>
  <c r="K305" i="9"/>
  <c r="J305" i="9"/>
  <c r="I305" i="9"/>
  <c r="H305" i="9"/>
  <c r="K306" i="9"/>
  <c r="J306" i="9"/>
  <c r="I306" i="9"/>
  <c r="H306" i="9"/>
  <c r="K307" i="9"/>
  <c r="J307" i="9"/>
  <c r="I307" i="9"/>
  <c r="H307" i="9"/>
  <c r="K308" i="9"/>
  <c r="J308" i="9"/>
  <c r="I308" i="9"/>
  <c r="H308" i="9"/>
  <c r="K309" i="9"/>
  <c r="J309" i="9"/>
  <c r="I309" i="9"/>
  <c r="H309" i="9"/>
  <c r="K310" i="9"/>
  <c r="J310" i="9"/>
  <c r="I310" i="9"/>
  <c r="H310" i="9"/>
  <c r="K311" i="9"/>
  <c r="J311" i="9"/>
  <c r="I311" i="9"/>
  <c r="H311" i="9"/>
  <c r="K312" i="9"/>
  <c r="J312" i="9"/>
  <c r="I312" i="9"/>
  <c r="H312" i="9"/>
  <c r="K313" i="9"/>
  <c r="J313" i="9"/>
  <c r="I313" i="9"/>
  <c r="H313" i="9"/>
  <c r="K314" i="9"/>
  <c r="J314" i="9"/>
  <c r="I314" i="9"/>
  <c r="H314" i="9"/>
  <c r="K315" i="9"/>
  <c r="J315" i="9"/>
  <c r="I315" i="9"/>
  <c r="H315" i="9"/>
  <c r="K316" i="9"/>
  <c r="J316" i="9"/>
  <c r="I316" i="9"/>
  <c r="H316" i="9"/>
  <c r="K317" i="9"/>
  <c r="J317" i="9"/>
  <c r="I317" i="9"/>
  <c r="H317" i="9"/>
  <c r="K318" i="9"/>
  <c r="J318" i="9"/>
  <c r="I318" i="9"/>
  <c r="H318" i="9"/>
  <c r="M1467" i="9"/>
  <c r="L1467" i="9"/>
  <c r="K1467" i="9"/>
  <c r="J1467" i="9"/>
  <c r="I1467" i="9"/>
  <c r="H1467" i="9"/>
  <c r="M1468" i="9"/>
  <c r="L1468" i="9"/>
  <c r="K1468" i="9"/>
  <c r="J1468" i="9"/>
  <c r="I1468" i="9"/>
  <c r="H1468" i="9"/>
  <c r="M1469" i="9"/>
  <c r="L1469" i="9"/>
  <c r="K1469" i="9"/>
  <c r="J1469" i="9"/>
  <c r="I1469" i="9"/>
  <c r="H1469" i="9"/>
  <c r="K319" i="9"/>
  <c r="J319" i="9"/>
  <c r="I319" i="9"/>
  <c r="H319" i="9"/>
  <c r="K320" i="9"/>
  <c r="J320" i="9"/>
  <c r="I320" i="9"/>
  <c r="H320" i="9"/>
  <c r="K321" i="9"/>
  <c r="J321" i="9"/>
  <c r="I321" i="9"/>
  <c r="H321" i="9"/>
  <c r="K322" i="9"/>
  <c r="J322" i="9"/>
  <c r="I322" i="9"/>
  <c r="H322" i="9"/>
  <c r="K323" i="9"/>
  <c r="J323" i="9"/>
  <c r="I323" i="9"/>
  <c r="H323" i="9"/>
  <c r="K324" i="9"/>
  <c r="J324" i="9"/>
  <c r="I324" i="9"/>
  <c r="H324" i="9"/>
  <c r="K325" i="9"/>
  <c r="J325" i="9"/>
  <c r="I325" i="9"/>
  <c r="H325" i="9"/>
  <c r="K326" i="9"/>
  <c r="J326" i="9"/>
  <c r="I326" i="9"/>
  <c r="H326" i="9"/>
  <c r="K327" i="9"/>
  <c r="J327" i="9"/>
  <c r="I327" i="9"/>
  <c r="H327" i="9"/>
  <c r="K328" i="9"/>
  <c r="J328" i="9"/>
  <c r="I328" i="9"/>
  <c r="H328" i="9"/>
  <c r="K329" i="9"/>
  <c r="J329" i="9"/>
  <c r="I329" i="9"/>
  <c r="H329" i="9"/>
  <c r="K330" i="9"/>
  <c r="J330" i="9"/>
  <c r="I330" i="9"/>
  <c r="H330" i="9"/>
  <c r="K331" i="9"/>
  <c r="J331" i="9"/>
  <c r="I331" i="9"/>
  <c r="H331" i="9"/>
  <c r="K332" i="9"/>
  <c r="J332" i="9"/>
  <c r="I332" i="9"/>
  <c r="H332" i="9"/>
  <c r="K333" i="9"/>
  <c r="J333" i="9"/>
  <c r="I333" i="9"/>
  <c r="H333" i="9"/>
  <c r="K334" i="9"/>
  <c r="J334" i="9"/>
  <c r="I334" i="9"/>
  <c r="H334" i="9"/>
  <c r="K335" i="9"/>
  <c r="J335" i="9"/>
  <c r="I335" i="9"/>
  <c r="H335" i="9"/>
  <c r="K336" i="9"/>
  <c r="J336" i="9"/>
  <c r="I336" i="9"/>
  <c r="H336" i="9"/>
  <c r="K337" i="9"/>
  <c r="J337" i="9"/>
  <c r="I337" i="9"/>
  <c r="H337" i="9"/>
  <c r="K338" i="9"/>
  <c r="J338" i="9"/>
  <c r="I338" i="9"/>
  <c r="H338" i="9"/>
  <c r="K339" i="9"/>
  <c r="J339" i="9"/>
  <c r="I339" i="9"/>
  <c r="H339" i="9"/>
  <c r="K262" i="9"/>
  <c r="J262" i="9"/>
  <c r="I262" i="9"/>
  <c r="H262" i="9"/>
  <c r="K263" i="9"/>
  <c r="J263" i="9"/>
  <c r="I263" i="9"/>
  <c r="H263" i="9"/>
  <c r="K264" i="9"/>
  <c r="J264" i="9"/>
  <c r="I264" i="9"/>
  <c r="H264" i="9"/>
  <c r="K265" i="9"/>
  <c r="J265" i="9"/>
  <c r="I265" i="9"/>
  <c r="H265" i="9"/>
  <c r="K266" i="9"/>
  <c r="J266" i="9"/>
  <c r="I266" i="9"/>
  <c r="H266" i="9"/>
  <c r="K267" i="9"/>
  <c r="J267" i="9"/>
  <c r="I267" i="9"/>
  <c r="H267" i="9"/>
  <c r="K268" i="9"/>
  <c r="J268" i="9"/>
  <c r="I268" i="9"/>
  <c r="H268" i="9"/>
  <c r="K269" i="9"/>
  <c r="J269" i="9"/>
  <c r="I269" i="9"/>
  <c r="H269" i="9"/>
  <c r="K270" i="9"/>
  <c r="J270" i="9"/>
  <c r="I270" i="9"/>
  <c r="H270" i="9"/>
  <c r="K271" i="9"/>
  <c r="J271" i="9"/>
  <c r="I271" i="9"/>
  <c r="H271" i="9"/>
  <c r="K272" i="9"/>
  <c r="J272" i="9"/>
  <c r="I272" i="9"/>
  <c r="H272" i="9"/>
  <c r="K273" i="9"/>
  <c r="J273" i="9"/>
  <c r="I273" i="9"/>
  <c r="H273" i="9"/>
  <c r="K274" i="9"/>
  <c r="J274" i="9"/>
  <c r="I274" i="9"/>
  <c r="H274" i="9"/>
  <c r="K275" i="9"/>
  <c r="J275" i="9"/>
  <c r="I275" i="9"/>
  <c r="H275" i="9"/>
  <c r="K276" i="9"/>
  <c r="J276" i="9"/>
  <c r="I276" i="9"/>
  <c r="H276" i="9"/>
  <c r="M1470" i="9"/>
  <c r="L1470" i="9"/>
  <c r="K1470" i="9"/>
  <c r="J1470" i="9"/>
  <c r="I1470" i="9"/>
  <c r="H1470" i="9"/>
  <c r="K277" i="9"/>
  <c r="J277" i="9"/>
  <c r="I277" i="9"/>
  <c r="H277" i="9"/>
  <c r="K278" i="9"/>
  <c r="J278" i="9"/>
  <c r="I278" i="9"/>
  <c r="H278" i="9"/>
  <c r="K279" i="9"/>
  <c r="J279" i="9"/>
  <c r="I279" i="9"/>
  <c r="H279" i="9"/>
  <c r="M1471" i="9"/>
  <c r="L1471" i="9"/>
  <c r="K1471" i="9"/>
  <c r="J1471" i="9"/>
  <c r="I1471" i="9"/>
  <c r="H1471" i="9"/>
  <c r="K280" i="9"/>
  <c r="J280" i="9"/>
  <c r="I280" i="9"/>
  <c r="H280" i="9"/>
  <c r="K281" i="9"/>
  <c r="J281" i="9"/>
  <c r="I281" i="9"/>
  <c r="H281" i="9"/>
  <c r="K282" i="9"/>
  <c r="J282" i="9"/>
  <c r="I282" i="9"/>
  <c r="H282" i="9"/>
  <c r="M1472" i="9"/>
  <c r="L1472" i="9"/>
  <c r="K1472" i="9"/>
  <c r="J1472" i="9"/>
  <c r="I1472" i="9"/>
  <c r="H1472" i="9"/>
  <c r="M1473" i="9"/>
  <c r="L1473" i="9"/>
  <c r="K1473" i="9"/>
  <c r="J1473" i="9"/>
  <c r="I1473" i="9"/>
  <c r="H1473" i="9"/>
  <c r="K283" i="9"/>
  <c r="J283" i="9"/>
  <c r="I283" i="9"/>
  <c r="H283" i="9"/>
  <c r="M1474" i="9"/>
  <c r="L1474" i="9"/>
  <c r="K1474" i="9"/>
  <c r="J1474" i="9"/>
  <c r="I1474" i="9"/>
  <c r="H1474" i="9"/>
  <c r="M1475" i="9"/>
  <c r="L1475" i="9"/>
  <c r="K1475" i="9"/>
  <c r="J1475" i="9"/>
  <c r="I1475" i="9"/>
  <c r="H1475" i="9"/>
  <c r="K284" i="9"/>
  <c r="J284" i="9"/>
  <c r="I284" i="9"/>
  <c r="H284" i="9"/>
  <c r="K285" i="9"/>
  <c r="J285" i="9"/>
  <c r="I285" i="9"/>
  <c r="H285" i="9"/>
  <c r="K286" i="9"/>
  <c r="J286" i="9"/>
  <c r="I286" i="9"/>
  <c r="H286" i="9"/>
  <c r="K956" i="9"/>
  <c r="J956" i="9"/>
  <c r="I956" i="9"/>
  <c r="H956" i="9"/>
  <c r="M1476" i="9"/>
  <c r="L1476" i="9"/>
  <c r="K1476" i="9"/>
  <c r="J1476" i="9"/>
  <c r="I1476" i="9"/>
  <c r="H1476" i="9"/>
  <c r="K287" i="9"/>
  <c r="J287" i="9"/>
  <c r="I287" i="9"/>
  <c r="H287" i="9"/>
  <c r="K288" i="9"/>
  <c r="J288" i="9"/>
  <c r="I288" i="9"/>
  <c r="H288" i="9"/>
  <c r="K289" i="9"/>
  <c r="J289" i="9"/>
  <c r="I289" i="9"/>
  <c r="H289" i="9"/>
  <c r="K290" i="9"/>
  <c r="J290" i="9"/>
  <c r="I290" i="9"/>
  <c r="H290" i="9"/>
  <c r="K291" i="9"/>
  <c r="J291" i="9"/>
  <c r="I291" i="9"/>
  <c r="H291" i="9"/>
  <c r="K292" i="9"/>
  <c r="J292" i="9"/>
  <c r="I292" i="9"/>
  <c r="H292" i="9"/>
  <c r="K293" i="9"/>
  <c r="J293" i="9"/>
  <c r="I293" i="9"/>
  <c r="H293" i="9"/>
  <c r="K294" i="9"/>
  <c r="J294" i="9"/>
  <c r="I294" i="9"/>
  <c r="H294" i="9"/>
  <c r="K295" i="9"/>
  <c r="J295" i="9"/>
  <c r="I295" i="9"/>
  <c r="H295" i="9"/>
  <c r="K296" i="9"/>
  <c r="J296" i="9"/>
  <c r="I296" i="9"/>
  <c r="H296" i="9"/>
  <c r="K297" i="9"/>
  <c r="J297" i="9"/>
  <c r="I297" i="9"/>
  <c r="H297" i="9"/>
  <c r="K298" i="9"/>
  <c r="J298" i="9"/>
  <c r="I298" i="9"/>
  <c r="H298" i="9"/>
  <c r="K299" i="9"/>
  <c r="J299" i="9"/>
  <c r="I299" i="9"/>
  <c r="H299" i="9"/>
  <c r="K300" i="9"/>
  <c r="J300" i="9"/>
  <c r="I300" i="9"/>
  <c r="H300" i="9"/>
  <c r="K210" i="9"/>
  <c r="J210" i="9"/>
  <c r="I210" i="9"/>
  <c r="H210" i="9"/>
  <c r="K211" i="9"/>
  <c r="J211" i="9"/>
  <c r="I211" i="9"/>
  <c r="H211" i="9"/>
  <c r="K212" i="9"/>
  <c r="J212" i="9"/>
  <c r="I212" i="9"/>
  <c r="H212" i="9"/>
  <c r="K213" i="9"/>
  <c r="J213" i="9"/>
  <c r="I213" i="9"/>
  <c r="H213" i="9"/>
  <c r="K214" i="9"/>
  <c r="J214" i="9"/>
  <c r="I214" i="9"/>
  <c r="H214" i="9"/>
  <c r="K215" i="9"/>
  <c r="J215" i="9"/>
  <c r="I215" i="9"/>
  <c r="H215" i="9"/>
  <c r="K216" i="9"/>
  <c r="J216" i="9"/>
  <c r="I216" i="9"/>
  <c r="H216" i="9"/>
  <c r="K217" i="9"/>
  <c r="J217" i="9"/>
  <c r="I217" i="9"/>
  <c r="H217" i="9"/>
  <c r="K218" i="9"/>
  <c r="J218" i="9"/>
  <c r="I218" i="9"/>
  <c r="H218" i="9"/>
  <c r="K219" i="9"/>
  <c r="J219" i="9"/>
  <c r="I219" i="9"/>
  <c r="H219" i="9"/>
  <c r="M1477" i="9"/>
  <c r="L1477" i="9"/>
  <c r="K1477" i="9"/>
  <c r="J1477" i="9"/>
  <c r="I1477" i="9"/>
  <c r="H1477" i="9"/>
  <c r="K220" i="9"/>
  <c r="J220" i="9"/>
  <c r="I220" i="9"/>
  <c r="H220" i="9"/>
  <c r="K221" i="9"/>
  <c r="J221" i="9"/>
  <c r="I221" i="9"/>
  <c r="H221" i="9"/>
  <c r="K222" i="9"/>
  <c r="J222" i="9"/>
  <c r="I222" i="9"/>
  <c r="H222" i="9"/>
  <c r="K223" i="9"/>
  <c r="J223" i="9"/>
  <c r="I223" i="9"/>
  <c r="H223" i="9"/>
  <c r="K224" i="9"/>
  <c r="J224" i="9"/>
  <c r="I224" i="9"/>
  <c r="H224" i="9"/>
  <c r="K225" i="9"/>
  <c r="J225" i="9"/>
  <c r="I225" i="9"/>
  <c r="H225" i="9"/>
  <c r="M1478" i="9"/>
  <c r="L1478" i="9"/>
  <c r="K1478" i="9"/>
  <c r="J1478" i="9"/>
  <c r="I1478" i="9"/>
  <c r="H1478" i="9"/>
  <c r="M1479" i="9"/>
  <c r="L1479" i="9"/>
  <c r="K1479" i="9"/>
  <c r="J1479" i="9"/>
  <c r="I1479" i="9"/>
  <c r="H1479" i="9"/>
  <c r="M1480" i="9"/>
  <c r="L1480" i="9"/>
  <c r="K1480" i="9"/>
  <c r="J1480" i="9"/>
  <c r="I1480" i="9"/>
  <c r="H1480" i="9"/>
  <c r="K226" i="9"/>
  <c r="J226" i="9"/>
  <c r="I226" i="9"/>
  <c r="H226" i="9"/>
  <c r="K227" i="9"/>
  <c r="J227" i="9"/>
  <c r="I227" i="9"/>
  <c r="H227" i="9"/>
  <c r="K228" i="9"/>
  <c r="J228" i="9"/>
  <c r="I228" i="9"/>
  <c r="H228" i="9"/>
  <c r="M1481" i="9"/>
  <c r="L1481" i="9"/>
  <c r="K1481" i="9"/>
  <c r="J1481" i="9"/>
  <c r="I1481" i="9"/>
  <c r="H1481" i="9"/>
  <c r="M1482" i="9"/>
  <c r="L1482" i="9"/>
  <c r="K1482" i="9"/>
  <c r="J1482" i="9"/>
  <c r="I1482" i="9"/>
  <c r="H1482" i="9"/>
  <c r="K229" i="9"/>
  <c r="J229" i="9"/>
  <c r="I229" i="9"/>
  <c r="H229" i="9"/>
  <c r="K230" i="9"/>
  <c r="J230" i="9"/>
  <c r="I230" i="9"/>
  <c r="H230" i="9"/>
  <c r="K231" i="9"/>
  <c r="J231" i="9"/>
  <c r="I231" i="9"/>
  <c r="H231" i="9"/>
  <c r="M1483" i="9"/>
  <c r="L1483" i="9"/>
  <c r="K1483" i="9"/>
  <c r="J1483" i="9"/>
  <c r="I1483" i="9"/>
  <c r="H1483" i="9"/>
  <c r="M1484" i="9"/>
  <c r="L1484" i="9"/>
  <c r="K1484" i="9"/>
  <c r="J1484" i="9"/>
  <c r="I1484" i="9"/>
  <c r="H1484" i="9"/>
  <c r="K232" i="9"/>
  <c r="J232" i="9"/>
  <c r="I232" i="9"/>
  <c r="H232" i="9"/>
  <c r="K233" i="9"/>
  <c r="J233" i="9"/>
  <c r="I233" i="9"/>
  <c r="H233" i="9"/>
  <c r="K234" i="9"/>
  <c r="J234" i="9"/>
  <c r="I234" i="9"/>
  <c r="H234" i="9"/>
  <c r="K235" i="9"/>
  <c r="J235" i="9"/>
  <c r="I235" i="9"/>
  <c r="H235" i="9"/>
  <c r="K236" i="9"/>
  <c r="J236" i="9"/>
  <c r="I236" i="9"/>
  <c r="H236" i="9"/>
  <c r="K237" i="9"/>
  <c r="J237" i="9"/>
  <c r="I237" i="9"/>
  <c r="H237" i="9"/>
  <c r="K238" i="9"/>
  <c r="J238" i="9"/>
  <c r="I238" i="9"/>
  <c r="H238" i="9"/>
  <c r="K239" i="9"/>
  <c r="J239" i="9"/>
  <c r="I239" i="9"/>
  <c r="H239" i="9"/>
  <c r="M1485" i="9"/>
  <c r="L1485" i="9"/>
  <c r="K1485" i="9"/>
  <c r="J1485" i="9"/>
  <c r="I1485" i="9"/>
  <c r="H1485" i="9"/>
  <c r="K240" i="9"/>
  <c r="J240" i="9"/>
  <c r="I240" i="9"/>
  <c r="H240" i="9"/>
  <c r="K241" i="9"/>
  <c r="J241" i="9"/>
  <c r="I241" i="9"/>
  <c r="H241" i="9"/>
  <c r="K242" i="9"/>
  <c r="J242" i="9"/>
  <c r="I242" i="9"/>
  <c r="H242" i="9"/>
  <c r="K243" i="9"/>
  <c r="J243" i="9"/>
  <c r="I243" i="9"/>
  <c r="H243" i="9"/>
  <c r="K244" i="9"/>
  <c r="J244" i="9"/>
  <c r="I244" i="9"/>
  <c r="H244" i="9"/>
  <c r="K245" i="9"/>
  <c r="J245" i="9"/>
  <c r="I245" i="9"/>
  <c r="H245" i="9"/>
  <c r="K246" i="9"/>
  <c r="J246" i="9"/>
  <c r="I246" i="9"/>
  <c r="H246" i="9"/>
  <c r="K247" i="9"/>
  <c r="J247" i="9"/>
  <c r="I247" i="9"/>
  <c r="H247" i="9"/>
  <c r="K248" i="9"/>
  <c r="J248" i="9"/>
  <c r="I248" i="9"/>
  <c r="H248" i="9"/>
  <c r="K249" i="9"/>
  <c r="J249" i="9"/>
  <c r="I249" i="9"/>
  <c r="H249" i="9"/>
  <c r="K250" i="9"/>
  <c r="J250" i="9"/>
  <c r="I250" i="9"/>
  <c r="H250" i="9"/>
  <c r="K251" i="9"/>
  <c r="J251" i="9"/>
  <c r="I251" i="9"/>
  <c r="H251" i="9"/>
  <c r="K252" i="9"/>
  <c r="J252" i="9"/>
  <c r="I252" i="9"/>
  <c r="H252" i="9"/>
  <c r="K253" i="9"/>
  <c r="J253" i="9"/>
  <c r="I253" i="9"/>
  <c r="H253" i="9"/>
  <c r="K254" i="9"/>
  <c r="J254" i="9"/>
  <c r="I254" i="9"/>
  <c r="H254" i="9"/>
  <c r="K255" i="9"/>
  <c r="J255" i="9"/>
  <c r="I255" i="9"/>
  <c r="H255" i="9"/>
  <c r="K256" i="9"/>
  <c r="J256" i="9"/>
  <c r="I256" i="9"/>
  <c r="H256" i="9"/>
  <c r="K257" i="9"/>
  <c r="J257" i="9"/>
  <c r="I257" i="9"/>
  <c r="H257" i="9"/>
  <c r="K258" i="9"/>
  <c r="J258" i="9"/>
  <c r="I258" i="9"/>
  <c r="H258" i="9"/>
  <c r="K259" i="9"/>
  <c r="J259" i="9"/>
  <c r="I259" i="9"/>
  <c r="H259" i="9"/>
  <c r="K260" i="9"/>
  <c r="J260" i="9"/>
  <c r="I260" i="9"/>
  <c r="H260" i="9"/>
  <c r="K261" i="9"/>
  <c r="J261" i="9"/>
  <c r="I261" i="9"/>
  <c r="H261" i="9"/>
  <c r="M1486" i="9"/>
  <c r="L1486" i="9"/>
  <c r="K1486" i="9"/>
  <c r="J1486" i="9"/>
  <c r="I1486" i="9"/>
  <c r="H1486" i="9"/>
  <c r="K135" i="9"/>
  <c r="J135" i="9"/>
  <c r="I135" i="9"/>
  <c r="H135" i="9"/>
  <c r="M1487" i="9"/>
  <c r="L1487" i="9"/>
  <c r="K1487" i="9"/>
  <c r="J1487" i="9"/>
  <c r="I1487" i="9"/>
  <c r="H1487" i="9"/>
  <c r="K136" i="9"/>
  <c r="J136" i="9"/>
  <c r="I136" i="9"/>
  <c r="H136" i="9"/>
  <c r="K137" i="9"/>
  <c r="J137" i="9"/>
  <c r="I137" i="9"/>
  <c r="H137" i="9"/>
  <c r="K138" i="9"/>
  <c r="J138" i="9"/>
  <c r="I138" i="9"/>
  <c r="H138" i="9"/>
  <c r="K139" i="9"/>
  <c r="J139" i="9"/>
  <c r="I139" i="9"/>
  <c r="H139" i="9"/>
  <c r="K140" i="9"/>
  <c r="J140" i="9"/>
  <c r="I140" i="9"/>
  <c r="H140" i="9"/>
  <c r="K141" i="9"/>
  <c r="J141" i="9"/>
  <c r="I141" i="9"/>
  <c r="H141" i="9"/>
  <c r="K142" i="9"/>
  <c r="J142" i="9"/>
  <c r="I142" i="9"/>
  <c r="H142" i="9"/>
  <c r="K143" i="9"/>
  <c r="J143" i="9"/>
  <c r="I143" i="9"/>
  <c r="H143" i="9"/>
  <c r="K144" i="9"/>
  <c r="J144" i="9"/>
  <c r="I144" i="9"/>
  <c r="H144" i="9"/>
  <c r="K145" i="9"/>
  <c r="J145" i="9"/>
  <c r="I145" i="9"/>
  <c r="H145" i="9"/>
  <c r="K146" i="9"/>
  <c r="J146" i="9"/>
  <c r="I146" i="9"/>
  <c r="H146" i="9"/>
  <c r="K147" i="9"/>
  <c r="J147" i="9"/>
  <c r="I147" i="9"/>
  <c r="H147" i="9"/>
  <c r="K148" i="9"/>
  <c r="J148" i="9"/>
  <c r="I148" i="9"/>
  <c r="H148" i="9"/>
  <c r="K149" i="9"/>
  <c r="J149" i="9"/>
  <c r="I149" i="9"/>
  <c r="H149" i="9"/>
  <c r="K150" i="9"/>
  <c r="J150" i="9"/>
  <c r="I150" i="9"/>
  <c r="H150" i="9"/>
  <c r="M1488" i="9"/>
  <c r="L1488" i="9"/>
  <c r="K1488" i="9"/>
  <c r="J1488" i="9"/>
  <c r="I1488" i="9"/>
  <c r="H1488" i="9"/>
  <c r="M1489" i="9"/>
  <c r="L1489" i="9"/>
  <c r="K1489" i="9"/>
  <c r="J1489" i="9"/>
  <c r="I1489" i="9"/>
  <c r="H1489" i="9"/>
  <c r="K151" i="9"/>
  <c r="J151" i="9"/>
  <c r="I151" i="9"/>
  <c r="H151" i="9"/>
  <c r="K152" i="9"/>
  <c r="J152" i="9"/>
  <c r="I152" i="9"/>
  <c r="H152" i="9"/>
  <c r="K153" i="9"/>
  <c r="J153" i="9"/>
  <c r="I153" i="9"/>
  <c r="H153" i="9"/>
  <c r="K154" i="9"/>
  <c r="J154" i="9"/>
  <c r="I154" i="9"/>
  <c r="H154" i="9"/>
  <c r="M1490" i="9"/>
  <c r="L1490" i="9"/>
  <c r="K1490" i="9"/>
  <c r="J1490" i="9"/>
  <c r="I1490" i="9"/>
  <c r="H1490" i="9"/>
  <c r="K155" i="9"/>
  <c r="J155" i="9"/>
  <c r="I155" i="9"/>
  <c r="H155" i="9"/>
  <c r="K156" i="9"/>
  <c r="J156" i="9"/>
  <c r="I156" i="9"/>
  <c r="H156" i="9"/>
  <c r="K157" i="9"/>
  <c r="J157" i="9"/>
  <c r="I157" i="9"/>
  <c r="H157" i="9"/>
  <c r="K158" i="9"/>
  <c r="J158" i="9"/>
  <c r="I158" i="9"/>
  <c r="H158" i="9"/>
  <c r="M1491" i="9"/>
  <c r="L1491" i="9"/>
  <c r="K1491" i="9"/>
  <c r="J1491" i="9"/>
  <c r="I1491" i="9"/>
  <c r="H1491" i="9"/>
  <c r="K159" i="9"/>
  <c r="J159" i="9"/>
  <c r="I159" i="9"/>
  <c r="H159" i="9"/>
  <c r="K160" i="9"/>
  <c r="J160" i="9"/>
  <c r="I160" i="9"/>
  <c r="H160" i="9"/>
  <c r="K161" i="9"/>
  <c r="J161" i="9"/>
  <c r="I161" i="9"/>
  <c r="H161" i="9"/>
  <c r="K162" i="9"/>
  <c r="J162" i="9"/>
  <c r="I162" i="9"/>
  <c r="H162" i="9"/>
  <c r="K163" i="9"/>
  <c r="J163" i="9"/>
  <c r="I163" i="9"/>
  <c r="H163" i="9"/>
  <c r="K164" i="9"/>
  <c r="J164" i="9"/>
  <c r="I164" i="9"/>
  <c r="H164" i="9"/>
  <c r="K165" i="9"/>
  <c r="J165" i="9"/>
  <c r="I165" i="9"/>
  <c r="H165" i="9"/>
  <c r="K166" i="9"/>
  <c r="J166" i="9"/>
  <c r="I166" i="9"/>
  <c r="H166" i="9"/>
  <c r="K167" i="9"/>
  <c r="J167" i="9"/>
  <c r="I167" i="9"/>
  <c r="H167" i="9"/>
  <c r="K168" i="9"/>
  <c r="J168" i="9"/>
  <c r="I168" i="9"/>
  <c r="H168" i="9"/>
  <c r="K169" i="9"/>
  <c r="J169" i="9"/>
  <c r="I169" i="9"/>
  <c r="H169" i="9"/>
  <c r="K170" i="9"/>
  <c r="J170" i="9"/>
  <c r="I170" i="9"/>
  <c r="H170" i="9"/>
  <c r="K171" i="9"/>
  <c r="J171" i="9"/>
  <c r="I171" i="9"/>
  <c r="H171" i="9"/>
  <c r="K172" i="9"/>
  <c r="J172" i="9"/>
  <c r="I172" i="9"/>
  <c r="H172" i="9"/>
  <c r="K173" i="9"/>
  <c r="J173" i="9"/>
  <c r="I173" i="9"/>
  <c r="H173" i="9"/>
  <c r="K174" i="9"/>
  <c r="J174" i="9"/>
  <c r="I174" i="9"/>
  <c r="H174" i="9"/>
  <c r="M1492" i="9"/>
  <c r="L1492" i="9"/>
  <c r="K1492" i="9"/>
  <c r="J1492" i="9"/>
  <c r="I1492" i="9"/>
  <c r="H1492" i="9"/>
  <c r="K175" i="9"/>
  <c r="J175" i="9"/>
  <c r="I175" i="9"/>
  <c r="H175" i="9"/>
  <c r="K176" i="9"/>
  <c r="J176" i="9"/>
  <c r="I176" i="9"/>
  <c r="H176" i="9"/>
  <c r="M1493" i="9"/>
  <c r="L1493" i="9"/>
  <c r="K1493" i="9"/>
  <c r="J1493" i="9"/>
  <c r="I1493" i="9"/>
  <c r="H1493" i="9"/>
  <c r="K177" i="9"/>
  <c r="J177" i="9"/>
  <c r="I177" i="9"/>
  <c r="H177" i="9"/>
  <c r="K178" i="9"/>
  <c r="J178" i="9"/>
  <c r="I178" i="9"/>
  <c r="H178" i="9"/>
  <c r="K179" i="9"/>
  <c r="J179" i="9"/>
  <c r="I179" i="9"/>
  <c r="H179" i="9"/>
  <c r="K180" i="9"/>
  <c r="J180" i="9"/>
  <c r="I180" i="9"/>
  <c r="H180" i="9"/>
  <c r="K181" i="9"/>
  <c r="J181" i="9"/>
  <c r="I181" i="9"/>
  <c r="H181" i="9"/>
  <c r="M1494" i="9"/>
  <c r="L1494" i="9"/>
  <c r="K1494" i="9"/>
  <c r="J1494" i="9"/>
  <c r="I1494" i="9"/>
  <c r="H1494" i="9"/>
  <c r="K182" i="9"/>
  <c r="J182" i="9"/>
  <c r="I182" i="9"/>
  <c r="H182" i="9"/>
  <c r="K183" i="9"/>
  <c r="J183" i="9"/>
  <c r="I183" i="9"/>
  <c r="H183" i="9"/>
  <c r="K184" i="9"/>
  <c r="J184" i="9"/>
  <c r="I184" i="9"/>
  <c r="H184" i="9"/>
  <c r="K185" i="9"/>
  <c r="J185" i="9"/>
  <c r="I185" i="9"/>
  <c r="H185" i="9"/>
  <c r="K186" i="9"/>
  <c r="J186" i="9"/>
  <c r="I186" i="9"/>
  <c r="H186" i="9"/>
  <c r="K187" i="9"/>
  <c r="J187" i="9"/>
  <c r="I187" i="9"/>
  <c r="H187" i="9"/>
  <c r="K188" i="9"/>
  <c r="J188" i="9"/>
  <c r="I188" i="9"/>
  <c r="H188" i="9"/>
  <c r="K189" i="9"/>
  <c r="J189" i="9"/>
  <c r="I189" i="9"/>
  <c r="H189" i="9"/>
  <c r="K190" i="9"/>
  <c r="J190" i="9"/>
  <c r="I190" i="9"/>
  <c r="H190" i="9"/>
  <c r="K191" i="9"/>
  <c r="J191" i="9"/>
  <c r="I191" i="9"/>
  <c r="H191" i="9"/>
  <c r="M1495" i="9"/>
  <c r="L1495" i="9"/>
  <c r="K1495" i="9"/>
  <c r="J1495" i="9"/>
  <c r="I1495" i="9"/>
  <c r="H1495" i="9"/>
  <c r="K192" i="9"/>
  <c r="J192" i="9"/>
  <c r="I192" i="9"/>
  <c r="H192" i="9"/>
  <c r="M1496" i="9"/>
  <c r="L1496" i="9"/>
  <c r="K1496" i="9"/>
  <c r="J1496" i="9"/>
  <c r="I1496" i="9"/>
  <c r="H1496" i="9"/>
  <c r="K193" i="9"/>
  <c r="J193" i="9"/>
  <c r="I193" i="9"/>
  <c r="H193" i="9"/>
  <c r="K194" i="9"/>
  <c r="J194" i="9"/>
  <c r="I194" i="9"/>
  <c r="H194" i="9"/>
  <c r="K195" i="9"/>
  <c r="J195" i="9"/>
  <c r="I195" i="9"/>
  <c r="H195" i="9"/>
  <c r="K196" i="9"/>
  <c r="J196" i="9"/>
  <c r="I196" i="9"/>
  <c r="H196" i="9"/>
  <c r="K197" i="9"/>
  <c r="J197" i="9"/>
  <c r="I197" i="9"/>
  <c r="H197" i="9"/>
  <c r="K198" i="9"/>
  <c r="J198" i="9"/>
  <c r="I198" i="9"/>
  <c r="H198" i="9"/>
  <c r="K199" i="9"/>
  <c r="J199" i="9"/>
  <c r="I199" i="9"/>
  <c r="H199" i="9"/>
  <c r="K200" i="9"/>
  <c r="J200" i="9"/>
  <c r="I200" i="9"/>
  <c r="H200" i="9"/>
  <c r="K201" i="9"/>
  <c r="J201" i="9"/>
  <c r="I201" i="9"/>
  <c r="H201" i="9"/>
  <c r="K202" i="9"/>
  <c r="J202" i="9"/>
  <c r="I202" i="9"/>
  <c r="H202" i="9"/>
  <c r="K203" i="9"/>
  <c r="J203" i="9"/>
  <c r="I203" i="9"/>
  <c r="H203" i="9"/>
  <c r="K204" i="9"/>
  <c r="J204" i="9"/>
  <c r="I204" i="9"/>
  <c r="H204" i="9"/>
  <c r="K205" i="9"/>
  <c r="J205" i="9"/>
  <c r="I205" i="9"/>
  <c r="H205" i="9"/>
  <c r="K206" i="9"/>
  <c r="J206" i="9"/>
  <c r="I206" i="9"/>
  <c r="H206" i="9"/>
  <c r="K207" i="9"/>
  <c r="J207" i="9"/>
  <c r="I207" i="9"/>
  <c r="H207" i="9"/>
  <c r="K208" i="9"/>
  <c r="J208" i="9"/>
  <c r="I208" i="9"/>
  <c r="H208" i="9"/>
  <c r="K209" i="9"/>
  <c r="J209" i="9"/>
  <c r="I209" i="9"/>
  <c r="H209" i="9"/>
  <c r="M1497" i="9"/>
  <c r="L1497" i="9"/>
  <c r="K1497" i="9"/>
  <c r="J1497" i="9"/>
  <c r="I1497" i="9"/>
  <c r="H1497" i="9"/>
  <c r="K79" i="9"/>
  <c r="J79" i="9"/>
  <c r="I79" i="9"/>
  <c r="H79" i="9"/>
  <c r="K80" i="9"/>
  <c r="J80" i="9"/>
  <c r="I80" i="9"/>
  <c r="H80" i="9"/>
  <c r="K81" i="9"/>
  <c r="J81" i="9"/>
  <c r="I81" i="9"/>
  <c r="H81" i="9"/>
  <c r="K82" i="9"/>
  <c r="J82" i="9"/>
  <c r="I82" i="9"/>
  <c r="H82" i="9"/>
  <c r="K83" i="9"/>
  <c r="J83" i="9"/>
  <c r="I83" i="9"/>
  <c r="H83" i="9"/>
  <c r="K84" i="9"/>
  <c r="J84" i="9"/>
  <c r="I84" i="9"/>
  <c r="H84" i="9"/>
  <c r="K85" i="9"/>
  <c r="J85" i="9"/>
  <c r="I85" i="9"/>
  <c r="H85" i="9"/>
  <c r="K86" i="9"/>
  <c r="J86" i="9"/>
  <c r="I86" i="9"/>
  <c r="H86" i="9"/>
  <c r="K87" i="9"/>
  <c r="J87" i="9"/>
  <c r="I87" i="9"/>
  <c r="H87" i="9"/>
  <c r="M1498" i="9"/>
  <c r="L1498" i="9"/>
  <c r="K1498" i="9"/>
  <c r="J1498" i="9"/>
  <c r="I1498" i="9"/>
  <c r="H1498" i="9"/>
  <c r="K88" i="9"/>
  <c r="J88" i="9"/>
  <c r="I88" i="9"/>
  <c r="H88" i="9"/>
  <c r="K89" i="9"/>
  <c r="J89" i="9"/>
  <c r="I89" i="9"/>
  <c r="H89" i="9"/>
  <c r="K90" i="9"/>
  <c r="J90" i="9"/>
  <c r="I90" i="9"/>
  <c r="H90" i="9"/>
  <c r="K91" i="9"/>
  <c r="J91" i="9"/>
  <c r="I91" i="9"/>
  <c r="H91" i="9"/>
  <c r="K92" i="9"/>
  <c r="J92" i="9"/>
  <c r="I92" i="9"/>
  <c r="H92" i="9"/>
  <c r="K93" i="9"/>
  <c r="J93" i="9"/>
  <c r="I93" i="9"/>
  <c r="H93" i="9"/>
  <c r="K94" i="9"/>
  <c r="J94" i="9"/>
  <c r="I94" i="9"/>
  <c r="H94" i="9"/>
  <c r="K95" i="9"/>
  <c r="J95" i="9"/>
  <c r="I95" i="9"/>
  <c r="H95" i="9"/>
  <c r="M1499" i="9"/>
  <c r="L1499" i="9"/>
  <c r="K1499" i="9"/>
  <c r="J1499" i="9"/>
  <c r="I1499" i="9"/>
  <c r="H1499" i="9"/>
  <c r="K96" i="9"/>
  <c r="J96" i="9"/>
  <c r="I96" i="9"/>
  <c r="H96" i="9"/>
  <c r="M1500" i="9"/>
  <c r="L1500" i="9"/>
  <c r="K1500" i="9"/>
  <c r="J1500" i="9"/>
  <c r="I1500" i="9"/>
  <c r="H1500" i="9"/>
  <c r="M1501" i="9"/>
  <c r="L1501" i="9"/>
  <c r="K1501" i="9"/>
  <c r="J1501" i="9"/>
  <c r="I1501" i="9"/>
  <c r="H1501" i="9"/>
  <c r="M1502" i="9"/>
  <c r="L1502" i="9"/>
  <c r="K1502" i="9"/>
  <c r="J1502" i="9"/>
  <c r="I1502" i="9"/>
  <c r="H1502" i="9"/>
  <c r="M1503" i="9"/>
  <c r="L1503" i="9"/>
  <c r="K1503" i="9"/>
  <c r="J1503" i="9"/>
  <c r="I1503" i="9"/>
  <c r="H1503" i="9"/>
  <c r="K97" i="9"/>
  <c r="J97" i="9"/>
  <c r="I97" i="9"/>
  <c r="H97" i="9"/>
  <c r="K98" i="9"/>
  <c r="J98" i="9"/>
  <c r="I98" i="9"/>
  <c r="H98" i="9"/>
  <c r="K99" i="9"/>
  <c r="J99" i="9"/>
  <c r="I99" i="9"/>
  <c r="H99" i="9"/>
  <c r="K100" i="9"/>
  <c r="J100" i="9"/>
  <c r="I100" i="9"/>
  <c r="H100" i="9"/>
  <c r="K101" i="9"/>
  <c r="J101" i="9"/>
  <c r="I101" i="9"/>
  <c r="H101" i="9"/>
  <c r="K102" i="9"/>
  <c r="J102" i="9"/>
  <c r="I102" i="9"/>
  <c r="H102" i="9"/>
  <c r="K103" i="9"/>
  <c r="J103" i="9"/>
  <c r="I103" i="9"/>
  <c r="H103" i="9"/>
  <c r="M1504" i="9"/>
  <c r="L1504" i="9"/>
  <c r="K1504" i="9"/>
  <c r="J1504" i="9"/>
  <c r="I1504" i="9"/>
  <c r="H1504" i="9"/>
  <c r="K104" i="9"/>
  <c r="J104" i="9"/>
  <c r="I104" i="9"/>
  <c r="H104" i="9"/>
  <c r="K105" i="9"/>
  <c r="J105" i="9"/>
  <c r="I105" i="9"/>
  <c r="H105" i="9"/>
  <c r="M1505" i="9"/>
  <c r="L1505" i="9"/>
  <c r="K1505" i="9"/>
  <c r="J1505" i="9"/>
  <c r="I1505" i="9"/>
  <c r="H1505" i="9"/>
  <c r="K106" i="9"/>
  <c r="J106" i="9"/>
  <c r="I106" i="9"/>
  <c r="H106" i="9"/>
  <c r="M1506" i="9"/>
  <c r="L1506" i="9"/>
  <c r="K1506" i="9"/>
  <c r="J1506" i="9"/>
  <c r="I1506" i="9"/>
  <c r="H1506" i="9"/>
  <c r="M1507" i="9"/>
  <c r="L1507" i="9"/>
  <c r="K1507" i="9"/>
  <c r="J1507" i="9"/>
  <c r="I1507" i="9"/>
  <c r="H1507" i="9"/>
  <c r="K107" i="9"/>
  <c r="J107" i="9"/>
  <c r="I107" i="9"/>
  <c r="H107" i="9"/>
  <c r="K108" i="9"/>
  <c r="J108" i="9"/>
  <c r="I108" i="9"/>
  <c r="H108" i="9"/>
  <c r="K109" i="9"/>
  <c r="J109" i="9"/>
  <c r="I109" i="9"/>
  <c r="H109" i="9"/>
  <c r="K110" i="9"/>
  <c r="J110" i="9"/>
  <c r="I110" i="9"/>
  <c r="H110" i="9"/>
  <c r="K111" i="9"/>
  <c r="J111" i="9"/>
  <c r="I111" i="9"/>
  <c r="H111" i="9"/>
  <c r="K112" i="9"/>
  <c r="J112" i="9"/>
  <c r="I112" i="9"/>
  <c r="H112" i="9"/>
  <c r="K113" i="9"/>
  <c r="J113" i="9"/>
  <c r="I113" i="9"/>
  <c r="H113" i="9"/>
  <c r="K114" i="9"/>
  <c r="J114" i="9"/>
  <c r="I114" i="9"/>
  <c r="H114" i="9"/>
  <c r="K115" i="9"/>
  <c r="J115" i="9"/>
  <c r="I115" i="9"/>
  <c r="H115" i="9"/>
  <c r="K116" i="9"/>
  <c r="J116" i="9"/>
  <c r="I116" i="9"/>
  <c r="H116" i="9"/>
  <c r="K117" i="9"/>
  <c r="J117" i="9"/>
  <c r="I117" i="9"/>
  <c r="H117" i="9"/>
  <c r="M1508" i="9"/>
  <c r="L1508" i="9"/>
  <c r="K1508" i="9"/>
  <c r="J1508" i="9"/>
  <c r="I1508" i="9"/>
  <c r="H1508" i="9"/>
  <c r="K118" i="9"/>
  <c r="J118" i="9"/>
  <c r="I118" i="9"/>
  <c r="H118" i="9"/>
  <c r="K119" i="9"/>
  <c r="J119" i="9"/>
  <c r="I119" i="9"/>
  <c r="H119" i="9"/>
  <c r="K120" i="9"/>
  <c r="J120" i="9"/>
  <c r="I120" i="9"/>
  <c r="H120" i="9"/>
  <c r="K121" i="9"/>
  <c r="J121" i="9"/>
  <c r="I121" i="9"/>
  <c r="H121" i="9"/>
  <c r="K122" i="9"/>
  <c r="J122" i="9"/>
  <c r="I122" i="9"/>
  <c r="H122" i="9"/>
  <c r="K123" i="9"/>
  <c r="J123" i="9"/>
  <c r="I123" i="9"/>
  <c r="H123" i="9"/>
  <c r="K124" i="9"/>
  <c r="J124" i="9"/>
  <c r="I124" i="9"/>
  <c r="H124" i="9"/>
  <c r="K125" i="9"/>
  <c r="J125" i="9"/>
  <c r="I125" i="9"/>
  <c r="H125" i="9"/>
  <c r="K126" i="9"/>
  <c r="J126" i="9"/>
  <c r="I126" i="9"/>
  <c r="H126" i="9"/>
  <c r="K127" i="9"/>
  <c r="J127" i="9"/>
  <c r="I127" i="9"/>
  <c r="H127" i="9"/>
  <c r="K128" i="9"/>
  <c r="J128" i="9"/>
  <c r="I128" i="9"/>
  <c r="H128" i="9"/>
  <c r="K129" i="9"/>
  <c r="J129" i="9"/>
  <c r="I129" i="9"/>
  <c r="H129" i="9"/>
  <c r="K130" i="9"/>
  <c r="J130" i="9"/>
  <c r="I130" i="9"/>
  <c r="H130" i="9"/>
  <c r="M1509" i="9"/>
  <c r="L1509" i="9"/>
  <c r="K1509" i="9"/>
  <c r="J1509" i="9"/>
  <c r="I1509" i="9"/>
  <c r="H1509" i="9"/>
  <c r="K131" i="9"/>
  <c r="J131" i="9"/>
  <c r="I131" i="9"/>
  <c r="H131" i="9"/>
  <c r="K132" i="9"/>
  <c r="J132" i="9"/>
  <c r="I132" i="9"/>
  <c r="H132" i="9"/>
  <c r="K133" i="9"/>
  <c r="J133" i="9"/>
  <c r="I133" i="9"/>
  <c r="H133" i="9"/>
  <c r="K134" i="9"/>
  <c r="J134" i="9"/>
  <c r="I134" i="9"/>
  <c r="H134" i="9"/>
  <c r="K37" i="9"/>
  <c r="J37" i="9"/>
  <c r="I37" i="9"/>
  <c r="H37" i="9"/>
  <c r="M1510" i="9"/>
  <c r="L1510" i="9"/>
  <c r="K1510" i="9"/>
  <c r="J1510" i="9"/>
  <c r="I1510" i="9"/>
  <c r="H1510" i="9"/>
  <c r="M1511" i="9"/>
  <c r="L1511" i="9"/>
  <c r="K1511" i="9"/>
  <c r="J1511" i="9"/>
  <c r="I1511" i="9"/>
  <c r="H1511" i="9"/>
  <c r="K38" i="9"/>
  <c r="J38" i="9"/>
  <c r="I38" i="9"/>
  <c r="H38" i="9"/>
  <c r="K39" i="9"/>
  <c r="J39" i="9"/>
  <c r="I39" i="9"/>
  <c r="H39" i="9"/>
  <c r="K40" i="9"/>
  <c r="J40" i="9"/>
  <c r="I40" i="9"/>
  <c r="H40" i="9"/>
  <c r="K41" i="9"/>
  <c r="J41" i="9"/>
  <c r="I41" i="9"/>
  <c r="H41" i="9"/>
  <c r="K42" i="9"/>
  <c r="J42" i="9"/>
  <c r="I42" i="9"/>
  <c r="H42" i="9"/>
  <c r="K43" i="9"/>
  <c r="J43" i="9"/>
  <c r="I43" i="9"/>
  <c r="H43" i="9"/>
  <c r="K44" i="9"/>
  <c r="J44" i="9"/>
  <c r="I44" i="9"/>
  <c r="H44" i="9"/>
  <c r="K45" i="9"/>
  <c r="J45" i="9"/>
  <c r="I45" i="9"/>
  <c r="H45" i="9"/>
  <c r="M1512" i="9"/>
  <c r="L1512" i="9"/>
  <c r="K1512" i="9"/>
  <c r="J1512" i="9"/>
  <c r="I1512" i="9"/>
  <c r="H1512" i="9"/>
  <c r="M1513" i="9"/>
  <c r="L1513" i="9"/>
  <c r="K1513" i="9"/>
  <c r="J1513" i="9"/>
  <c r="I1513" i="9"/>
  <c r="H1513" i="9"/>
  <c r="M1514" i="9"/>
  <c r="L1514" i="9"/>
  <c r="K1514" i="9"/>
  <c r="J1514" i="9"/>
  <c r="I1514" i="9"/>
  <c r="H1514" i="9"/>
  <c r="K46" i="9"/>
  <c r="J46" i="9"/>
  <c r="I46" i="9"/>
  <c r="H46" i="9"/>
  <c r="K47" i="9"/>
  <c r="J47" i="9"/>
  <c r="I47" i="9"/>
  <c r="H47" i="9"/>
  <c r="K48" i="9"/>
  <c r="J48" i="9"/>
  <c r="I48" i="9"/>
  <c r="H48" i="9"/>
  <c r="M1515" i="9"/>
  <c r="L1515" i="9"/>
  <c r="K1515" i="9"/>
  <c r="J1515" i="9"/>
  <c r="I1515" i="9"/>
  <c r="H1515" i="9"/>
  <c r="M1516" i="9"/>
  <c r="L1516" i="9"/>
  <c r="K1516" i="9"/>
  <c r="J1516" i="9"/>
  <c r="I1516" i="9"/>
  <c r="H1516" i="9"/>
  <c r="K49" i="9"/>
  <c r="J49" i="9"/>
  <c r="I49" i="9"/>
  <c r="H49" i="9"/>
  <c r="K50" i="9"/>
  <c r="J50" i="9"/>
  <c r="I50" i="9"/>
  <c r="H50" i="9"/>
  <c r="M1517" i="9"/>
  <c r="L1517" i="9"/>
  <c r="K1517" i="9"/>
  <c r="J1517" i="9"/>
  <c r="I1517" i="9"/>
  <c r="H1517" i="9"/>
  <c r="M1518" i="9"/>
  <c r="L1518" i="9"/>
  <c r="K1518" i="9"/>
  <c r="J1518" i="9"/>
  <c r="I1518" i="9"/>
  <c r="H1518" i="9"/>
  <c r="K51" i="9"/>
  <c r="J51" i="9"/>
  <c r="I51" i="9"/>
  <c r="H51" i="9"/>
  <c r="K52" i="9"/>
  <c r="J52" i="9"/>
  <c r="I52" i="9"/>
  <c r="H52" i="9"/>
  <c r="K53" i="9"/>
  <c r="J53" i="9"/>
  <c r="I53" i="9"/>
  <c r="H53" i="9"/>
  <c r="K54" i="9"/>
  <c r="J54" i="9"/>
  <c r="I54" i="9"/>
  <c r="H54" i="9"/>
  <c r="K55" i="9"/>
  <c r="J55" i="9"/>
  <c r="I55" i="9"/>
  <c r="H55" i="9"/>
  <c r="K56" i="9"/>
  <c r="J56" i="9"/>
  <c r="I56" i="9"/>
  <c r="H56" i="9"/>
  <c r="K57" i="9"/>
  <c r="J57" i="9"/>
  <c r="I57" i="9"/>
  <c r="H57" i="9"/>
  <c r="K58" i="9"/>
  <c r="J58" i="9"/>
  <c r="I58" i="9"/>
  <c r="H58" i="9"/>
  <c r="K59" i="9"/>
  <c r="J59" i="9"/>
  <c r="I59" i="9"/>
  <c r="H59" i="9"/>
  <c r="K60" i="9"/>
  <c r="J60" i="9"/>
  <c r="I60" i="9"/>
  <c r="H60" i="9"/>
  <c r="K61" i="9"/>
  <c r="J61" i="9"/>
  <c r="I61" i="9"/>
  <c r="H61" i="9"/>
  <c r="K62" i="9"/>
  <c r="J62" i="9"/>
  <c r="I62" i="9"/>
  <c r="H62" i="9"/>
  <c r="K63" i="9"/>
  <c r="J63" i="9"/>
  <c r="I63" i="9"/>
  <c r="H63" i="9"/>
  <c r="K64" i="9"/>
  <c r="J64" i="9"/>
  <c r="I64" i="9"/>
  <c r="H64" i="9"/>
  <c r="K65" i="9"/>
  <c r="J65" i="9"/>
  <c r="I65" i="9"/>
  <c r="H65" i="9"/>
  <c r="K66" i="9"/>
  <c r="J66" i="9"/>
  <c r="I66" i="9"/>
  <c r="H66" i="9"/>
  <c r="K67" i="9"/>
  <c r="J67" i="9"/>
  <c r="I67" i="9"/>
  <c r="H67" i="9"/>
  <c r="K68" i="9"/>
  <c r="J68" i="9"/>
  <c r="I68" i="9"/>
  <c r="H68" i="9"/>
  <c r="K69" i="9"/>
  <c r="J69" i="9"/>
  <c r="I69" i="9"/>
  <c r="H69" i="9"/>
  <c r="K70" i="9"/>
  <c r="J70" i="9"/>
  <c r="I70" i="9"/>
  <c r="H70" i="9"/>
  <c r="K71" i="9"/>
  <c r="J71" i="9"/>
  <c r="I71" i="9"/>
  <c r="H71" i="9"/>
  <c r="K72" i="9"/>
  <c r="J72" i="9"/>
  <c r="I72" i="9"/>
  <c r="H72" i="9"/>
  <c r="K73" i="9"/>
  <c r="J73" i="9"/>
  <c r="I73" i="9"/>
  <c r="H73" i="9"/>
  <c r="K74" i="9"/>
  <c r="J74" i="9"/>
  <c r="I74" i="9"/>
  <c r="H74" i="9"/>
  <c r="K75" i="9"/>
  <c r="J75" i="9"/>
  <c r="I75" i="9"/>
  <c r="H75" i="9"/>
  <c r="K76" i="9"/>
  <c r="J76" i="9"/>
  <c r="I76" i="9"/>
  <c r="H76" i="9"/>
  <c r="K77" i="9"/>
  <c r="J77" i="9"/>
  <c r="I77" i="9"/>
  <c r="H77" i="9"/>
  <c r="M1519" i="9"/>
  <c r="L1519" i="9"/>
  <c r="K1519" i="9"/>
  <c r="J1519" i="9"/>
  <c r="I1519" i="9"/>
  <c r="H1519" i="9"/>
  <c r="K78" i="9"/>
  <c r="J78" i="9"/>
  <c r="I78" i="9"/>
  <c r="H78" i="9"/>
  <c r="K2" i="9"/>
  <c r="J2" i="9"/>
  <c r="I2" i="9"/>
  <c r="H2" i="9"/>
  <c r="K3" i="9"/>
  <c r="J3" i="9"/>
  <c r="I3" i="9"/>
  <c r="H3" i="9"/>
  <c r="M1520" i="9"/>
  <c r="L1520" i="9"/>
  <c r="K1520" i="9"/>
  <c r="J1520" i="9"/>
  <c r="I1520" i="9"/>
  <c r="H1520" i="9"/>
  <c r="K4" i="9"/>
  <c r="J4" i="9"/>
  <c r="I4" i="9"/>
  <c r="H4" i="9"/>
  <c r="K5" i="9"/>
  <c r="J5" i="9"/>
  <c r="I5" i="9"/>
  <c r="H5" i="9"/>
  <c r="K6" i="9"/>
  <c r="J6" i="9"/>
  <c r="I6" i="9"/>
  <c r="H6" i="9"/>
  <c r="K7" i="9"/>
  <c r="J7" i="9"/>
  <c r="I7" i="9"/>
  <c r="H7" i="9"/>
  <c r="K8" i="9"/>
  <c r="J8" i="9"/>
  <c r="I8" i="9"/>
  <c r="H8" i="9"/>
  <c r="K9" i="9"/>
  <c r="J9" i="9"/>
  <c r="I9" i="9"/>
  <c r="H9" i="9"/>
  <c r="K10" i="9"/>
  <c r="J10" i="9"/>
  <c r="I10" i="9"/>
  <c r="H10" i="9"/>
  <c r="K11" i="9"/>
  <c r="J11" i="9"/>
  <c r="I11" i="9"/>
  <c r="H11" i="9"/>
  <c r="K12" i="9"/>
  <c r="J12" i="9"/>
  <c r="I12" i="9"/>
  <c r="H12" i="9"/>
  <c r="K13" i="9"/>
  <c r="J13" i="9"/>
  <c r="I13" i="9"/>
  <c r="H13" i="9"/>
  <c r="K14" i="9"/>
  <c r="J14" i="9"/>
  <c r="I14" i="9"/>
  <c r="H14" i="9"/>
  <c r="M1521" i="9"/>
  <c r="L1521" i="9"/>
  <c r="K1521" i="9"/>
  <c r="J1521" i="9"/>
  <c r="I1521" i="9"/>
  <c r="H1521" i="9"/>
  <c r="K15" i="9"/>
  <c r="J15" i="9"/>
  <c r="I15" i="9"/>
  <c r="H15" i="9"/>
  <c r="M1522" i="9"/>
  <c r="L1522" i="9"/>
  <c r="K1522" i="9"/>
  <c r="J1522" i="9"/>
  <c r="I1522" i="9"/>
  <c r="H1522" i="9"/>
  <c r="K16" i="9"/>
  <c r="J16" i="9"/>
  <c r="I16" i="9"/>
  <c r="H16" i="9"/>
  <c r="M1523" i="9"/>
  <c r="L1523" i="9"/>
  <c r="K1523" i="9"/>
  <c r="J1523" i="9"/>
  <c r="I1523" i="9"/>
  <c r="H1523" i="9"/>
  <c r="K17" i="9"/>
  <c r="J17" i="9"/>
  <c r="I17" i="9"/>
  <c r="H17" i="9"/>
  <c r="K18" i="9"/>
  <c r="J18" i="9"/>
  <c r="I18" i="9"/>
  <c r="H18" i="9"/>
  <c r="K19" i="9"/>
  <c r="J19" i="9"/>
  <c r="I19" i="9"/>
  <c r="H19" i="9"/>
  <c r="K20" i="9"/>
  <c r="J20" i="9"/>
  <c r="I20" i="9"/>
  <c r="H20" i="9"/>
  <c r="K21" i="9"/>
  <c r="J21" i="9"/>
  <c r="I21" i="9"/>
  <c r="H21" i="9"/>
  <c r="K22" i="9"/>
  <c r="J22" i="9"/>
  <c r="I22" i="9"/>
  <c r="H22" i="9"/>
  <c r="K23" i="9"/>
  <c r="J23" i="9"/>
  <c r="I23" i="9"/>
  <c r="H23" i="9"/>
  <c r="K24" i="9"/>
  <c r="J24" i="9"/>
  <c r="I24" i="9"/>
  <c r="H24" i="9"/>
  <c r="K25" i="9"/>
  <c r="J25" i="9"/>
  <c r="I25" i="9"/>
  <c r="H25" i="9"/>
  <c r="K26" i="9"/>
  <c r="J26" i="9"/>
  <c r="I26" i="9"/>
  <c r="H26" i="9"/>
  <c r="K27" i="9"/>
  <c r="J27" i="9"/>
  <c r="I27" i="9"/>
  <c r="H27" i="9"/>
  <c r="K28" i="9"/>
  <c r="J28" i="9"/>
  <c r="I28" i="9"/>
  <c r="H28" i="9"/>
  <c r="K29" i="9"/>
  <c r="J29" i="9"/>
  <c r="I29" i="9"/>
  <c r="H29" i="9"/>
  <c r="K30" i="9"/>
  <c r="J30" i="9"/>
  <c r="I30" i="9"/>
  <c r="H30" i="9"/>
  <c r="K31" i="9"/>
  <c r="J31" i="9"/>
  <c r="I31" i="9"/>
  <c r="H31" i="9"/>
  <c r="M1524" i="9"/>
  <c r="L1524" i="9"/>
  <c r="K1524" i="9"/>
  <c r="J1524" i="9"/>
  <c r="I1524" i="9"/>
  <c r="H1524" i="9"/>
  <c r="K32" i="9"/>
  <c r="J32" i="9"/>
  <c r="I32" i="9"/>
  <c r="H32" i="9"/>
  <c r="K33" i="9"/>
  <c r="J33" i="9"/>
  <c r="I33" i="9"/>
  <c r="H33" i="9"/>
  <c r="K34" i="9"/>
  <c r="J34" i="9"/>
  <c r="I34" i="9"/>
  <c r="H34" i="9"/>
  <c r="K35" i="9"/>
  <c r="J35" i="9"/>
  <c r="I35" i="9"/>
  <c r="H35" i="9"/>
  <c r="K36" i="9"/>
  <c r="J36" i="9"/>
  <c r="I36" i="9"/>
  <c r="H36" i="9"/>
  <c r="K911" i="9"/>
  <c r="J911" i="9"/>
  <c r="I911" i="9"/>
  <c r="H911" i="9"/>
  <c r="M1525" i="9"/>
  <c r="L1525" i="9"/>
  <c r="K1525" i="9"/>
  <c r="J1525" i="9"/>
  <c r="I1525" i="9"/>
  <c r="H1525" i="9"/>
  <c r="K912" i="9"/>
  <c r="J912" i="9"/>
  <c r="I912" i="9"/>
  <c r="H912" i="9"/>
  <c r="K913" i="9"/>
  <c r="J913" i="9"/>
  <c r="I913" i="9"/>
  <c r="H913" i="9"/>
  <c r="K914" i="9"/>
  <c r="J914" i="9"/>
  <c r="I914" i="9"/>
  <c r="H914" i="9"/>
  <c r="K915" i="9"/>
  <c r="J915" i="9"/>
  <c r="I915" i="9"/>
  <c r="H915" i="9"/>
  <c r="K916" i="9"/>
  <c r="J916" i="9"/>
  <c r="I916" i="9"/>
  <c r="H916" i="9"/>
  <c r="K917" i="9"/>
  <c r="J917" i="9"/>
  <c r="I917" i="9"/>
  <c r="H917" i="9"/>
  <c r="K918" i="9"/>
  <c r="J918" i="9"/>
  <c r="I918" i="9"/>
  <c r="H918" i="9"/>
  <c r="M1526" i="9"/>
  <c r="L1526" i="9"/>
  <c r="K1526" i="9"/>
  <c r="J1526" i="9"/>
  <c r="I1526" i="9"/>
  <c r="H1526" i="9"/>
  <c r="M1527" i="9"/>
  <c r="L1527" i="9"/>
  <c r="K1527" i="9"/>
  <c r="J1527" i="9"/>
  <c r="I1527" i="9"/>
  <c r="H1527" i="9"/>
  <c r="K919" i="9"/>
  <c r="J919" i="9"/>
  <c r="I919" i="9"/>
  <c r="H919" i="9"/>
  <c r="M1528" i="9"/>
  <c r="L1528" i="9"/>
  <c r="K1528" i="9"/>
  <c r="J1528" i="9"/>
  <c r="I1528" i="9"/>
  <c r="H1528" i="9"/>
  <c r="K920" i="9"/>
  <c r="J920" i="9"/>
  <c r="I920" i="9"/>
  <c r="H920" i="9"/>
  <c r="K921" i="9"/>
  <c r="J921" i="9"/>
  <c r="I921" i="9"/>
  <c r="H921" i="9"/>
  <c r="K922" i="9"/>
  <c r="J922" i="9"/>
  <c r="I922" i="9"/>
  <c r="H922" i="9"/>
  <c r="K923" i="9"/>
  <c r="J923" i="9"/>
  <c r="I923" i="9"/>
  <c r="H923" i="9"/>
  <c r="K924" i="9"/>
  <c r="J924" i="9"/>
  <c r="I924" i="9"/>
  <c r="H924" i="9"/>
  <c r="K925" i="9"/>
  <c r="J925" i="9"/>
  <c r="I925" i="9"/>
  <c r="H925" i="9"/>
  <c r="K926" i="9"/>
  <c r="J926" i="9"/>
  <c r="I926" i="9"/>
  <c r="H926" i="9"/>
  <c r="K927" i="9"/>
  <c r="J927" i="9"/>
  <c r="I927" i="9"/>
  <c r="H927" i="9"/>
  <c r="K928" i="9"/>
  <c r="J928" i="9"/>
  <c r="I928" i="9"/>
  <c r="H928" i="9"/>
  <c r="K929" i="9"/>
  <c r="J929" i="9"/>
  <c r="I929" i="9"/>
  <c r="H929" i="9"/>
  <c r="K930" i="9"/>
  <c r="J930" i="9"/>
  <c r="I930" i="9"/>
  <c r="H930" i="9"/>
  <c r="K931" i="9"/>
  <c r="J931" i="9"/>
  <c r="I931" i="9"/>
  <c r="H931" i="9"/>
  <c r="M1529" i="9"/>
  <c r="L1529" i="9"/>
  <c r="K1529" i="9"/>
  <c r="J1529" i="9"/>
  <c r="I1529" i="9"/>
  <c r="H1529" i="9"/>
  <c r="K932" i="9"/>
  <c r="J932" i="9"/>
  <c r="I932" i="9"/>
  <c r="H932" i="9"/>
  <c r="K933" i="9"/>
  <c r="J933" i="9"/>
  <c r="I933" i="9"/>
  <c r="H933" i="9"/>
  <c r="K934" i="9"/>
  <c r="J934" i="9"/>
  <c r="I934" i="9"/>
  <c r="H934" i="9"/>
  <c r="K935" i="9"/>
  <c r="J935" i="9"/>
  <c r="I935" i="9"/>
  <c r="H935" i="9"/>
  <c r="K936" i="9"/>
  <c r="J936" i="9"/>
  <c r="I936" i="9"/>
  <c r="H936" i="9"/>
  <c r="K937" i="9"/>
  <c r="J937" i="9"/>
  <c r="I937" i="9"/>
  <c r="H937" i="9"/>
  <c r="K938" i="9"/>
  <c r="J938" i="9"/>
  <c r="I938" i="9"/>
  <c r="H938" i="9"/>
  <c r="K939" i="9"/>
  <c r="J939" i="9"/>
  <c r="I939" i="9"/>
  <c r="H939" i="9"/>
  <c r="K940" i="9"/>
  <c r="J940" i="9"/>
  <c r="I940" i="9"/>
  <c r="H940" i="9"/>
  <c r="K941" i="9"/>
  <c r="J941" i="9"/>
  <c r="I941" i="9"/>
  <c r="H941" i="9"/>
  <c r="K942" i="9"/>
  <c r="J942" i="9"/>
  <c r="I942" i="9"/>
  <c r="H942" i="9"/>
  <c r="M1530" i="9"/>
  <c r="L1530" i="9"/>
  <c r="K1530" i="9"/>
  <c r="J1530" i="9"/>
  <c r="I1530" i="9"/>
  <c r="H1530" i="9"/>
  <c r="K943" i="9"/>
  <c r="J943" i="9"/>
  <c r="I943" i="9"/>
  <c r="H943" i="9"/>
  <c r="K944" i="9"/>
  <c r="J944" i="9"/>
  <c r="I944" i="9"/>
  <c r="H944" i="9"/>
  <c r="K945" i="9"/>
  <c r="J945" i="9"/>
  <c r="I945" i="9"/>
  <c r="H945" i="9"/>
  <c r="K946" i="9"/>
  <c r="J946" i="9"/>
  <c r="I946" i="9"/>
  <c r="H946" i="9"/>
  <c r="K947" i="9"/>
  <c r="J947" i="9"/>
  <c r="I947" i="9"/>
  <c r="H947" i="9"/>
  <c r="K948" i="9"/>
  <c r="J948" i="9"/>
  <c r="I948" i="9"/>
  <c r="H948" i="9"/>
  <c r="K949" i="9"/>
  <c r="J949" i="9"/>
  <c r="I949" i="9"/>
  <c r="H949" i="9"/>
  <c r="K950" i="9"/>
  <c r="J950" i="9"/>
  <c r="I950" i="9"/>
  <c r="H950" i="9"/>
  <c r="K889" i="9"/>
  <c r="J889" i="9"/>
  <c r="I889" i="9"/>
  <c r="H889" i="9"/>
  <c r="K890" i="9"/>
  <c r="J890" i="9"/>
  <c r="I890" i="9"/>
  <c r="H890" i="9"/>
  <c r="K891" i="9"/>
  <c r="J891" i="9"/>
  <c r="I891" i="9"/>
  <c r="H891" i="9"/>
  <c r="K892" i="9"/>
  <c r="J892" i="9"/>
  <c r="I892" i="9"/>
  <c r="H892" i="9"/>
  <c r="K893" i="9"/>
  <c r="J893" i="9"/>
  <c r="I893" i="9"/>
  <c r="H893" i="9"/>
  <c r="K894" i="9"/>
  <c r="J894" i="9"/>
  <c r="I894" i="9"/>
  <c r="H894" i="9"/>
  <c r="K895" i="9"/>
  <c r="J895" i="9"/>
  <c r="I895" i="9"/>
  <c r="H895" i="9"/>
  <c r="M1531" i="9"/>
  <c r="L1531" i="9"/>
  <c r="K1531" i="9"/>
  <c r="J1531" i="9"/>
  <c r="I1531" i="9"/>
  <c r="H1531" i="9"/>
  <c r="M1532" i="9"/>
  <c r="L1532" i="9"/>
  <c r="K1532" i="9"/>
  <c r="J1532" i="9"/>
  <c r="I1532" i="9"/>
  <c r="H1532" i="9"/>
  <c r="K896" i="9"/>
  <c r="J896" i="9"/>
  <c r="I896" i="9"/>
  <c r="H896" i="9"/>
  <c r="K897" i="9"/>
  <c r="J897" i="9"/>
  <c r="I897" i="9"/>
  <c r="H897" i="9"/>
  <c r="K898" i="9"/>
  <c r="J898" i="9"/>
  <c r="I898" i="9"/>
  <c r="H898" i="9"/>
  <c r="K899" i="9"/>
  <c r="J899" i="9"/>
  <c r="I899" i="9"/>
  <c r="H899" i="9"/>
  <c r="K900" i="9"/>
  <c r="J900" i="9"/>
  <c r="I900" i="9"/>
  <c r="H900" i="9"/>
  <c r="K901" i="9"/>
  <c r="J901" i="9"/>
  <c r="I901" i="9"/>
  <c r="H901" i="9"/>
  <c r="K902" i="9"/>
  <c r="J902" i="9"/>
  <c r="I902" i="9"/>
  <c r="H902" i="9"/>
  <c r="K903" i="9"/>
  <c r="J903" i="9"/>
  <c r="I903" i="9"/>
  <c r="H903" i="9"/>
  <c r="M1533" i="9"/>
  <c r="L1533" i="9"/>
  <c r="K1533" i="9"/>
  <c r="J1533" i="9"/>
  <c r="I1533" i="9"/>
  <c r="H1533" i="9"/>
  <c r="K904" i="9"/>
  <c r="J904" i="9"/>
  <c r="I904" i="9"/>
  <c r="H904" i="9"/>
  <c r="K905" i="9"/>
  <c r="J905" i="9"/>
  <c r="I905" i="9"/>
  <c r="H905" i="9"/>
  <c r="K906" i="9"/>
  <c r="J906" i="9"/>
  <c r="I906" i="9"/>
  <c r="H906" i="9"/>
  <c r="M1534" i="9"/>
  <c r="L1534" i="9"/>
  <c r="K1534" i="9"/>
  <c r="J1534" i="9"/>
  <c r="I1534" i="9"/>
  <c r="H1534" i="9"/>
  <c r="K907" i="9"/>
  <c r="J907" i="9"/>
  <c r="I907" i="9"/>
  <c r="H907" i="9"/>
  <c r="K908" i="9"/>
  <c r="J908" i="9"/>
  <c r="I908" i="9"/>
  <c r="H908" i="9"/>
  <c r="K909" i="9"/>
  <c r="J909" i="9"/>
  <c r="I909" i="9"/>
  <c r="H909" i="9"/>
  <c r="M1535" i="9"/>
  <c r="L1535" i="9"/>
  <c r="K1535" i="9"/>
  <c r="J1535" i="9"/>
  <c r="I1535" i="9"/>
  <c r="H1535" i="9"/>
  <c r="K910" i="9"/>
  <c r="J910" i="9"/>
  <c r="I910" i="9"/>
  <c r="H910" i="9"/>
  <c r="K865" i="9"/>
  <c r="J865" i="9"/>
  <c r="I865" i="9"/>
  <c r="H865" i="9"/>
  <c r="K955" i="9"/>
  <c r="J955" i="9"/>
  <c r="I955" i="9"/>
  <c r="H955" i="9"/>
  <c r="K866" i="9"/>
  <c r="J866" i="9"/>
  <c r="I866" i="9"/>
  <c r="H866" i="9"/>
  <c r="K867" i="9"/>
  <c r="J867" i="9"/>
  <c r="I867" i="9"/>
  <c r="H867" i="9"/>
  <c r="K868" i="9"/>
  <c r="J868" i="9"/>
  <c r="I868" i="9"/>
  <c r="H868" i="9"/>
  <c r="K869" i="9"/>
  <c r="J869" i="9"/>
  <c r="I869" i="9"/>
  <c r="H869" i="9"/>
  <c r="M1536" i="9"/>
  <c r="L1536" i="9"/>
  <c r="K1536" i="9"/>
  <c r="J1536" i="9"/>
  <c r="I1536" i="9"/>
  <c r="H1536" i="9"/>
  <c r="M1537" i="9"/>
  <c r="L1537" i="9"/>
  <c r="K1537" i="9"/>
  <c r="J1537" i="9"/>
  <c r="I1537" i="9"/>
  <c r="H1537" i="9"/>
  <c r="K870" i="9"/>
  <c r="J870" i="9"/>
  <c r="I870" i="9"/>
  <c r="H870" i="9"/>
  <c r="K871" i="9"/>
  <c r="J871" i="9"/>
  <c r="I871" i="9"/>
  <c r="H871" i="9"/>
  <c r="K872" i="9"/>
  <c r="J872" i="9"/>
  <c r="I872" i="9"/>
  <c r="H872" i="9"/>
  <c r="K873" i="9"/>
  <c r="J873" i="9"/>
  <c r="I873" i="9"/>
  <c r="H873" i="9"/>
  <c r="K874" i="9"/>
  <c r="J874" i="9"/>
  <c r="I874" i="9"/>
  <c r="H874" i="9"/>
  <c r="K875" i="9"/>
  <c r="J875" i="9"/>
  <c r="I875" i="9"/>
  <c r="H875" i="9"/>
  <c r="K876" i="9"/>
  <c r="J876" i="9"/>
  <c r="I876" i="9"/>
  <c r="H876" i="9"/>
  <c r="K877" i="9"/>
  <c r="J877" i="9"/>
  <c r="I877" i="9"/>
  <c r="H877" i="9"/>
  <c r="M1538" i="9"/>
  <c r="L1538" i="9"/>
  <c r="K1538" i="9"/>
  <c r="J1538" i="9"/>
  <c r="I1538" i="9"/>
  <c r="H1538" i="9"/>
  <c r="K878" i="9"/>
  <c r="J878" i="9"/>
  <c r="I878" i="9"/>
  <c r="H878" i="9"/>
  <c r="K879" i="9"/>
  <c r="J879" i="9"/>
  <c r="I879" i="9"/>
  <c r="H879" i="9"/>
  <c r="K880" i="9"/>
  <c r="J880" i="9"/>
  <c r="I880" i="9"/>
  <c r="H880" i="9"/>
  <c r="K881" i="9"/>
  <c r="J881" i="9"/>
  <c r="I881" i="9"/>
  <c r="H881" i="9"/>
  <c r="K882" i="9"/>
  <c r="J882" i="9"/>
  <c r="I882" i="9"/>
  <c r="H882" i="9"/>
  <c r="K883" i="9"/>
  <c r="J883" i="9"/>
  <c r="I883" i="9"/>
  <c r="H883" i="9"/>
  <c r="K884" i="9"/>
  <c r="J884" i="9"/>
  <c r="I884" i="9"/>
  <c r="H884" i="9"/>
  <c r="K885" i="9"/>
  <c r="J885" i="9"/>
  <c r="I885" i="9"/>
  <c r="H885" i="9"/>
  <c r="K886" i="9"/>
  <c r="J886" i="9"/>
  <c r="I886" i="9"/>
  <c r="H886" i="9"/>
  <c r="K887" i="9"/>
  <c r="J887" i="9"/>
  <c r="I887" i="9"/>
  <c r="H887" i="9"/>
  <c r="K888" i="9"/>
  <c r="J888" i="9"/>
  <c r="I888" i="9"/>
  <c r="H888" i="9"/>
  <c r="M1539" i="9"/>
  <c r="L1539" i="9"/>
  <c r="K1539" i="9"/>
  <c r="J1539" i="9"/>
  <c r="I1539" i="9"/>
  <c r="H1539" i="9"/>
  <c r="M1540" i="9"/>
  <c r="L1540" i="9"/>
  <c r="K1540" i="9"/>
  <c r="J1540" i="9"/>
  <c r="I1540" i="9"/>
  <c r="H1540" i="9"/>
  <c r="M1541" i="9"/>
  <c r="L1541" i="9"/>
  <c r="K1541" i="9"/>
  <c r="J1541" i="9"/>
  <c r="I1541" i="9"/>
  <c r="H1541" i="9"/>
  <c r="K826" i="9"/>
  <c r="J826" i="9"/>
  <c r="I826" i="9"/>
  <c r="H826" i="9"/>
  <c r="K827" i="9"/>
  <c r="J827" i="9"/>
  <c r="I827" i="9"/>
  <c r="H827" i="9"/>
  <c r="K828" i="9"/>
  <c r="J828" i="9"/>
  <c r="I828" i="9"/>
  <c r="H828" i="9"/>
  <c r="K829" i="9"/>
  <c r="J829" i="9"/>
  <c r="I829" i="9"/>
  <c r="H829" i="9"/>
  <c r="K830" i="9"/>
  <c r="J830" i="9"/>
  <c r="I830" i="9"/>
  <c r="H830" i="9"/>
  <c r="K831" i="9"/>
  <c r="J831" i="9"/>
  <c r="I831" i="9"/>
  <c r="H831" i="9"/>
  <c r="K832" i="9"/>
  <c r="J832" i="9"/>
  <c r="I832" i="9"/>
  <c r="H832" i="9"/>
  <c r="K833" i="9"/>
  <c r="J833" i="9"/>
  <c r="I833" i="9"/>
  <c r="H833" i="9"/>
  <c r="K834" i="9"/>
  <c r="J834" i="9"/>
  <c r="I834" i="9"/>
  <c r="H834" i="9"/>
  <c r="K835" i="9"/>
  <c r="J835" i="9"/>
  <c r="I835" i="9"/>
  <c r="H835" i="9"/>
  <c r="K836" i="9"/>
  <c r="J836" i="9"/>
  <c r="I836" i="9"/>
  <c r="H836" i="9"/>
  <c r="K837" i="9"/>
  <c r="J837" i="9"/>
  <c r="I837" i="9"/>
  <c r="H837" i="9"/>
  <c r="M1542" i="9"/>
  <c r="L1542" i="9"/>
  <c r="K1542" i="9"/>
  <c r="J1542" i="9"/>
  <c r="I1542" i="9"/>
  <c r="H1542" i="9"/>
  <c r="K838" i="9"/>
  <c r="J838" i="9"/>
  <c r="I838" i="9"/>
  <c r="H838" i="9"/>
  <c r="K839" i="9"/>
  <c r="J839" i="9"/>
  <c r="I839" i="9"/>
  <c r="H839" i="9"/>
  <c r="K840" i="9"/>
  <c r="J840" i="9"/>
  <c r="I840" i="9"/>
  <c r="H840" i="9"/>
  <c r="K841" i="9"/>
  <c r="J841" i="9"/>
  <c r="I841" i="9"/>
  <c r="H841" i="9"/>
  <c r="K842" i="9"/>
  <c r="J842" i="9"/>
  <c r="I842" i="9"/>
  <c r="H842" i="9"/>
  <c r="K843" i="9"/>
  <c r="J843" i="9"/>
  <c r="I843" i="9"/>
  <c r="H843" i="9"/>
  <c r="K844" i="9"/>
  <c r="J844" i="9"/>
  <c r="I844" i="9"/>
  <c r="H844" i="9"/>
  <c r="K845" i="9"/>
  <c r="J845" i="9"/>
  <c r="I845" i="9"/>
  <c r="H845" i="9"/>
  <c r="K846" i="9"/>
  <c r="J846" i="9"/>
  <c r="I846" i="9"/>
  <c r="H846" i="9"/>
  <c r="K847" i="9"/>
  <c r="J847" i="9"/>
  <c r="I847" i="9"/>
  <c r="H847" i="9"/>
  <c r="K848" i="9"/>
  <c r="J848" i="9"/>
  <c r="I848" i="9"/>
  <c r="H848" i="9"/>
  <c r="K849" i="9"/>
  <c r="J849" i="9"/>
  <c r="I849" i="9"/>
  <c r="H849" i="9"/>
  <c r="K850" i="9"/>
  <c r="J850" i="9"/>
  <c r="I850" i="9"/>
  <c r="H850" i="9"/>
  <c r="K851" i="9"/>
  <c r="J851" i="9"/>
  <c r="I851" i="9"/>
  <c r="H851" i="9"/>
  <c r="K852" i="9"/>
  <c r="J852" i="9"/>
  <c r="I852" i="9"/>
  <c r="H852" i="9"/>
  <c r="K853" i="9"/>
  <c r="J853" i="9"/>
  <c r="I853" i="9"/>
  <c r="H853" i="9"/>
  <c r="K854" i="9"/>
  <c r="J854" i="9"/>
  <c r="I854" i="9"/>
  <c r="H854" i="9"/>
  <c r="M1543" i="9"/>
  <c r="L1543" i="9"/>
  <c r="K1543" i="9"/>
  <c r="J1543" i="9"/>
  <c r="I1543" i="9"/>
  <c r="H1543" i="9"/>
  <c r="K855" i="9"/>
  <c r="J855" i="9"/>
  <c r="I855" i="9"/>
  <c r="H855" i="9"/>
  <c r="K856" i="9"/>
  <c r="J856" i="9"/>
  <c r="I856" i="9"/>
  <c r="H856" i="9"/>
  <c r="K857" i="9"/>
  <c r="J857" i="9"/>
  <c r="I857" i="9"/>
  <c r="H857" i="9"/>
  <c r="K858" i="9"/>
  <c r="J858" i="9"/>
  <c r="I858" i="9"/>
  <c r="H858" i="9"/>
  <c r="K859" i="9"/>
  <c r="J859" i="9"/>
  <c r="I859" i="9"/>
  <c r="H859" i="9"/>
  <c r="K860" i="9"/>
  <c r="J860" i="9"/>
  <c r="I860" i="9"/>
  <c r="H860" i="9"/>
  <c r="K861" i="9"/>
  <c r="J861" i="9"/>
  <c r="I861" i="9"/>
  <c r="H861" i="9"/>
  <c r="K862" i="9"/>
  <c r="J862" i="9"/>
  <c r="I862" i="9"/>
  <c r="H862" i="9"/>
  <c r="K863" i="9"/>
  <c r="J863" i="9"/>
  <c r="I863" i="9"/>
  <c r="H863" i="9"/>
  <c r="K864" i="9"/>
  <c r="J864" i="9"/>
  <c r="I864" i="9"/>
  <c r="H864" i="9"/>
  <c r="K735" i="9"/>
  <c r="J735" i="9"/>
  <c r="I735" i="9"/>
  <c r="H735" i="9"/>
  <c r="K736" i="9"/>
  <c r="J736" i="9"/>
  <c r="I736" i="9"/>
  <c r="H736" i="9"/>
  <c r="K737" i="9"/>
  <c r="J737" i="9"/>
  <c r="I737" i="9"/>
  <c r="H737" i="9"/>
  <c r="K738" i="9"/>
  <c r="J738" i="9"/>
  <c r="I738" i="9"/>
  <c r="H738" i="9"/>
  <c r="K739" i="9"/>
  <c r="J739" i="9"/>
  <c r="I739" i="9"/>
  <c r="H739" i="9"/>
  <c r="K740" i="9"/>
  <c r="J740" i="9"/>
  <c r="I740" i="9"/>
  <c r="H740" i="9"/>
  <c r="K741" i="9"/>
  <c r="J741" i="9"/>
  <c r="I741" i="9"/>
  <c r="H741" i="9"/>
  <c r="M1544" i="9"/>
  <c r="L1544" i="9"/>
  <c r="K1544" i="9"/>
  <c r="J1544" i="9"/>
  <c r="I1544" i="9"/>
  <c r="H1544" i="9"/>
  <c r="K742" i="9"/>
  <c r="J742" i="9"/>
  <c r="I742" i="9"/>
  <c r="H742" i="9"/>
  <c r="K743" i="9"/>
  <c r="J743" i="9"/>
  <c r="I743" i="9"/>
  <c r="H743" i="9"/>
  <c r="K744" i="9"/>
  <c r="J744" i="9"/>
  <c r="I744" i="9"/>
  <c r="H744" i="9"/>
  <c r="K745" i="9"/>
  <c r="J745" i="9"/>
  <c r="I745" i="9"/>
  <c r="H745" i="9"/>
  <c r="M1545" i="9"/>
  <c r="L1545" i="9"/>
  <c r="K1545" i="9"/>
  <c r="J1545" i="9"/>
  <c r="I1545" i="9"/>
  <c r="H1545" i="9"/>
  <c r="M1546" i="9"/>
  <c r="L1546" i="9"/>
  <c r="K1546" i="9"/>
  <c r="J1546" i="9"/>
  <c r="I1546" i="9"/>
  <c r="H1546" i="9"/>
  <c r="K746" i="9"/>
  <c r="J746" i="9"/>
  <c r="I746" i="9"/>
  <c r="H746" i="9"/>
  <c r="K747" i="9"/>
  <c r="J747" i="9"/>
  <c r="I747" i="9"/>
  <c r="H747" i="9"/>
  <c r="K748" i="9"/>
  <c r="J748" i="9"/>
  <c r="I748" i="9"/>
  <c r="H748" i="9"/>
  <c r="K749" i="9"/>
  <c r="J749" i="9"/>
  <c r="I749" i="9"/>
  <c r="H749" i="9"/>
  <c r="M1547" i="9"/>
  <c r="L1547" i="9"/>
  <c r="K1547" i="9"/>
  <c r="J1547" i="9"/>
  <c r="I1547" i="9"/>
  <c r="H1547" i="9"/>
  <c r="M1548" i="9"/>
  <c r="L1548" i="9"/>
  <c r="K1548" i="9"/>
  <c r="J1548" i="9"/>
  <c r="I1548" i="9"/>
  <c r="H1548" i="9"/>
  <c r="K750" i="9"/>
  <c r="J750" i="9"/>
  <c r="I750" i="9"/>
  <c r="H750" i="9"/>
  <c r="K751" i="9"/>
  <c r="J751" i="9"/>
  <c r="I751" i="9"/>
  <c r="H751" i="9"/>
  <c r="M1549" i="9"/>
  <c r="L1549" i="9"/>
  <c r="K1549" i="9"/>
  <c r="J1549" i="9"/>
  <c r="I1549" i="9"/>
  <c r="H1549" i="9"/>
  <c r="K752" i="9"/>
  <c r="J752" i="9"/>
  <c r="I752" i="9"/>
  <c r="H752" i="9"/>
  <c r="K753" i="9"/>
  <c r="J753" i="9"/>
  <c r="I753" i="9"/>
  <c r="H753" i="9"/>
  <c r="K754" i="9"/>
  <c r="J754" i="9"/>
  <c r="I754" i="9"/>
  <c r="H754" i="9"/>
  <c r="K755" i="9"/>
  <c r="J755" i="9"/>
  <c r="I755" i="9"/>
  <c r="H755" i="9"/>
  <c r="K756" i="9"/>
  <c r="J756" i="9"/>
  <c r="I756" i="9"/>
  <c r="H756" i="9"/>
  <c r="K757" i="9"/>
  <c r="J757" i="9"/>
  <c r="I757" i="9"/>
  <c r="H757" i="9"/>
  <c r="K758" i="9"/>
  <c r="J758" i="9"/>
  <c r="I758" i="9"/>
  <c r="H758" i="9"/>
  <c r="K759" i="9"/>
  <c r="J759" i="9"/>
  <c r="I759" i="9"/>
  <c r="H759" i="9"/>
  <c r="M1550" i="9"/>
  <c r="L1550" i="9"/>
  <c r="K1550" i="9"/>
  <c r="J1550" i="9"/>
  <c r="I1550" i="9"/>
  <c r="H1550" i="9"/>
  <c r="M1551" i="9"/>
  <c r="L1551" i="9"/>
  <c r="K1551" i="9"/>
  <c r="J1551" i="9"/>
  <c r="I1551" i="9"/>
  <c r="H1551" i="9"/>
  <c r="K760" i="9"/>
  <c r="J760" i="9"/>
  <c r="I760" i="9"/>
  <c r="H760" i="9"/>
  <c r="K761" i="9"/>
  <c r="J761" i="9"/>
  <c r="I761" i="9"/>
  <c r="H761" i="9"/>
  <c r="K762" i="9"/>
  <c r="J762" i="9"/>
  <c r="I762" i="9"/>
  <c r="H762" i="9"/>
  <c r="K763" i="9"/>
  <c r="J763" i="9"/>
  <c r="I763" i="9"/>
  <c r="H763" i="9"/>
  <c r="M1552" i="9"/>
  <c r="L1552" i="9"/>
  <c r="K1552" i="9"/>
  <c r="J1552" i="9"/>
  <c r="I1552" i="9"/>
  <c r="H1552" i="9"/>
  <c r="K764" i="9"/>
  <c r="J764" i="9"/>
  <c r="I764" i="9"/>
  <c r="H764" i="9"/>
  <c r="K765" i="9"/>
  <c r="J765" i="9"/>
  <c r="I765" i="9"/>
  <c r="H765" i="9"/>
  <c r="K766" i="9"/>
  <c r="J766" i="9"/>
  <c r="I766" i="9"/>
  <c r="H766" i="9"/>
  <c r="K767" i="9"/>
  <c r="J767" i="9"/>
  <c r="I767" i="9"/>
  <c r="H767" i="9"/>
  <c r="K768" i="9"/>
  <c r="J768" i="9"/>
  <c r="I768" i="9"/>
  <c r="H768" i="9"/>
  <c r="M1553" i="9"/>
  <c r="L1553" i="9"/>
  <c r="K1553" i="9"/>
  <c r="J1553" i="9"/>
  <c r="I1553" i="9"/>
  <c r="H1553" i="9"/>
  <c r="K769" i="9"/>
  <c r="J769" i="9"/>
  <c r="I769" i="9"/>
  <c r="H769" i="9"/>
  <c r="K770" i="9"/>
  <c r="J770" i="9"/>
  <c r="I770" i="9"/>
  <c r="H770" i="9"/>
  <c r="K771" i="9"/>
  <c r="J771" i="9"/>
  <c r="I771" i="9"/>
  <c r="H771" i="9"/>
  <c r="K772" i="9"/>
  <c r="J772" i="9"/>
  <c r="I772" i="9"/>
  <c r="H772" i="9"/>
  <c r="K773" i="9"/>
  <c r="J773" i="9"/>
  <c r="I773" i="9"/>
  <c r="H773" i="9"/>
  <c r="K774" i="9"/>
  <c r="J774" i="9"/>
  <c r="I774" i="9"/>
  <c r="H774" i="9"/>
  <c r="K775" i="9"/>
  <c r="J775" i="9"/>
  <c r="I775" i="9"/>
  <c r="H775" i="9"/>
  <c r="K776" i="9"/>
  <c r="J776" i="9"/>
  <c r="I776" i="9"/>
  <c r="H776" i="9"/>
  <c r="K777" i="9"/>
  <c r="J777" i="9"/>
  <c r="I777" i="9"/>
  <c r="H777" i="9"/>
  <c r="K778" i="9"/>
  <c r="J778" i="9"/>
  <c r="I778" i="9"/>
  <c r="H778" i="9"/>
  <c r="K779" i="9"/>
  <c r="J779" i="9"/>
  <c r="I779" i="9"/>
  <c r="H779" i="9"/>
  <c r="K780" i="9"/>
  <c r="J780" i="9"/>
  <c r="I780" i="9"/>
  <c r="H780" i="9"/>
  <c r="K781" i="9"/>
  <c r="J781" i="9"/>
  <c r="I781" i="9"/>
  <c r="H781" i="9"/>
  <c r="M1554" i="9"/>
  <c r="L1554" i="9"/>
  <c r="K1554" i="9"/>
  <c r="J1554" i="9"/>
  <c r="I1554" i="9"/>
  <c r="H1554" i="9"/>
  <c r="K782" i="9"/>
  <c r="J782" i="9"/>
  <c r="I782" i="9"/>
  <c r="H782" i="9"/>
  <c r="K783" i="9"/>
  <c r="J783" i="9"/>
  <c r="I783" i="9"/>
  <c r="H783" i="9"/>
  <c r="M1555" i="9"/>
  <c r="L1555" i="9"/>
  <c r="K1555" i="9"/>
  <c r="J1555" i="9"/>
  <c r="I1555" i="9"/>
  <c r="H1555" i="9"/>
  <c r="M1556" i="9"/>
  <c r="L1556" i="9"/>
  <c r="K1556" i="9"/>
  <c r="J1556" i="9"/>
  <c r="I1556" i="9"/>
  <c r="H1556" i="9"/>
  <c r="K784" i="9"/>
  <c r="J784" i="9"/>
  <c r="I784" i="9"/>
  <c r="H784" i="9"/>
  <c r="M1557" i="9"/>
  <c r="L1557" i="9"/>
  <c r="K1557" i="9"/>
  <c r="J1557" i="9"/>
  <c r="I1557" i="9"/>
  <c r="H1557" i="9"/>
  <c r="M1558" i="9"/>
  <c r="L1558" i="9"/>
  <c r="K1558" i="9"/>
  <c r="J1558" i="9"/>
  <c r="I1558" i="9"/>
  <c r="H1558" i="9"/>
  <c r="M1559" i="9"/>
  <c r="L1559" i="9"/>
  <c r="K1559" i="9"/>
  <c r="J1559" i="9"/>
  <c r="I1559" i="9"/>
  <c r="H1559" i="9"/>
  <c r="K785" i="9"/>
  <c r="J785" i="9"/>
  <c r="I785" i="9"/>
  <c r="H785" i="9"/>
  <c r="M1560" i="9"/>
  <c r="L1560" i="9"/>
  <c r="K1560" i="9"/>
  <c r="J1560" i="9"/>
  <c r="I1560" i="9"/>
  <c r="H1560" i="9"/>
  <c r="K786" i="9"/>
  <c r="J786" i="9"/>
  <c r="I786" i="9"/>
  <c r="H786" i="9"/>
  <c r="M1561" i="9"/>
  <c r="L1561" i="9"/>
  <c r="K1561" i="9"/>
  <c r="J1561" i="9"/>
  <c r="I1561" i="9"/>
  <c r="H1561" i="9"/>
  <c r="M1562" i="9"/>
  <c r="L1562" i="9"/>
  <c r="K1562" i="9"/>
  <c r="J1562" i="9"/>
  <c r="I1562" i="9"/>
  <c r="H1562" i="9"/>
  <c r="K787" i="9"/>
  <c r="J787" i="9"/>
  <c r="I787" i="9"/>
  <c r="H787" i="9"/>
  <c r="K788" i="9"/>
  <c r="J788" i="9"/>
  <c r="I788" i="9"/>
  <c r="H788" i="9"/>
  <c r="M1563" i="9"/>
  <c r="L1563" i="9"/>
  <c r="K1563" i="9"/>
  <c r="J1563" i="9"/>
  <c r="I1563" i="9"/>
  <c r="H1563" i="9"/>
  <c r="K789" i="9"/>
  <c r="J789" i="9"/>
  <c r="I789" i="9"/>
  <c r="H789" i="9"/>
  <c r="M1564" i="9"/>
  <c r="L1564" i="9"/>
  <c r="K1564" i="9"/>
  <c r="J1564" i="9"/>
  <c r="I1564" i="9"/>
  <c r="H1564" i="9"/>
  <c r="M1565" i="9"/>
  <c r="L1565" i="9"/>
  <c r="K1565" i="9"/>
  <c r="J1565" i="9"/>
  <c r="I1565" i="9"/>
  <c r="H1565" i="9"/>
  <c r="K790" i="9"/>
  <c r="J790" i="9"/>
  <c r="I790" i="9"/>
  <c r="H790" i="9"/>
  <c r="M1566" i="9"/>
  <c r="L1566" i="9"/>
  <c r="K1566" i="9"/>
  <c r="J1566" i="9"/>
  <c r="I1566" i="9"/>
  <c r="H1566" i="9"/>
  <c r="M1567" i="9"/>
  <c r="L1567" i="9"/>
  <c r="K1567" i="9"/>
  <c r="J1567" i="9"/>
  <c r="I1567" i="9"/>
  <c r="H1567" i="9"/>
  <c r="K791" i="9"/>
  <c r="J791" i="9"/>
  <c r="I791" i="9"/>
  <c r="H791" i="9"/>
  <c r="K792" i="9"/>
  <c r="J792" i="9"/>
  <c r="I792" i="9"/>
  <c r="H792" i="9"/>
  <c r="M1568" i="9"/>
  <c r="L1568" i="9"/>
  <c r="K1568" i="9"/>
  <c r="J1568" i="9"/>
  <c r="I1568" i="9"/>
  <c r="H1568" i="9"/>
  <c r="K793" i="9"/>
  <c r="J793" i="9"/>
  <c r="I793" i="9"/>
  <c r="H793" i="9"/>
  <c r="K794" i="9"/>
  <c r="J794" i="9"/>
  <c r="I794" i="9"/>
  <c r="H794" i="9"/>
  <c r="K795" i="9"/>
  <c r="J795" i="9"/>
  <c r="I795" i="9"/>
  <c r="H795" i="9"/>
  <c r="K796" i="9"/>
  <c r="J796" i="9"/>
  <c r="I796" i="9"/>
  <c r="H796" i="9"/>
  <c r="K797" i="9"/>
  <c r="J797" i="9"/>
  <c r="I797" i="9"/>
  <c r="H797" i="9"/>
  <c r="K798" i="9"/>
  <c r="J798" i="9"/>
  <c r="I798" i="9"/>
  <c r="H798" i="9"/>
  <c r="K799" i="9"/>
  <c r="J799" i="9"/>
  <c r="I799" i="9"/>
  <c r="H799" i="9"/>
  <c r="K800" i="9"/>
  <c r="J800" i="9"/>
  <c r="I800" i="9"/>
  <c r="H800" i="9"/>
  <c r="K801" i="9"/>
  <c r="J801" i="9"/>
  <c r="I801" i="9"/>
  <c r="H801" i="9"/>
  <c r="M1569" i="9"/>
  <c r="L1569" i="9"/>
  <c r="K1569" i="9"/>
  <c r="J1569" i="9"/>
  <c r="I1569" i="9"/>
  <c r="H1569" i="9"/>
  <c r="K802" i="9"/>
  <c r="J802" i="9"/>
  <c r="I802" i="9"/>
  <c r="H802" i="9"/>
  <c r="K803" i="9"/>
  <c r="J803" i="9"/>
  <c r="I803" i="9"/>
  <c r="H803" i="9"/>
  <c r="K804" i="9"/>
  <c r="J804" i="9"/>
  <c r="I804" i="9"/>
  <c r="H804" i="9"/>
  <c r="K954" i="9"/>
  <c r="J954" i="9"/>
  <c r="I954" i="9"/>
  <c r="H954" i="9"/>
  <c r="K805" i="9"/>
  <c r="J805" i="9"/>
  <c r="I805" i="9"/>
  <c r="H805" i="9"/>
  <c r="K806" i="9"/>
  <c r="J806" i="9"/>
  <c r="I806" i="9"/>
  <c r="H806" i="9"/>
  <c r="K807" i="9"/>
  <c r="J807" i="9"/>
  <c r="I807" i="9"/>
  <c r="H807" i="9"/>
  <c r="K808" i="9"/>
  <c r="J808" i="9"/>
  <c r="I808" i="9"/>
  <c r="H808" i="9"/>
  <c r="K809" i="9"/>
  <c r="J809" i="9"/>
  <c r="I809" i="9"/>
  <c r="H809" i="9"/>
  <c r="M1570" i="9"/>
  <c r="L1570" i="9"/>
  <c r="K1570" i="9"/>
  <c r="J1570" i="9"/>
  <c r="I1570" i="9"/>
  <c r="H1570" i="9"/>
  <c r="K810" i="9"/>
  <c r="J810" i="9"/>
  <c r="I810" i="9"/>
  <c r="H810" i="9"/>
  <c r="K811" i="9"/>
  <c r="J811" i="9"/>
  <c r="I811" i="9"/>
  <c r="H811" i="9"/>
  <c r="K812" i="9"/>
  <c r="J812" i="9"/>
  <c r="I812" i="9"/>
  <c r="H812" i="9"/>
  <c r="K813" i="9"/>
  <c r="J813" i="9"/>
  <c r="I813" i="9"/>
  <c r="H813" i="9"/>
  <c r="K814" i="9"/>
  <c r="J814" i="9"/>
  <c r="I814" i="9"/>
  <c r="H814" i="9"/>
  <c r="K815" i="9"/>
  <c r="J815" i="9"/>
  <c r="I815" i="9"/>
  <c r="H815" i="9"/>
  <c r="K816" i="9"/>
  <c r="J816" i="9"/>
  <c r="I816" i="9"/>
  <c r="H816" i="9"/>
  <c r="K817" i="9"/>
  <c r="J817" i="9"/>
  <c r="I817" i="9"/>
  <c r="H817" i="9"/>
  <c r="K818" i="9"/>
  <c r="J818" i="9"/>
  <c r="I818" i="9"/>
  <c r="H818" i="9"/>
  <c r="K819" i="9"/>
  <c r="J819" i="9"/>
  <c r="I819" i="9"/>
  <c r="H819" i="9"/>
  <c r="K820" i="9"/>
  <c r="J820" i="9"/>
  <c r="I820" i="9"/>
  <c r="H820" i="9"/>
  <c r="K821" i="9"/>
  <c r="J821" i="9"/>
  <c r="I821" i="9"/>
  <c r="H821" i="9"/>
  <c r="K822" i="9"/>
  <c r="J822" i="9"/>
  <c r="I822" i="9"/>
  <c r="H822" i="9"/>
  <c r="K823" i="9"/>
  <c r="J823" i="9"/>
  <c r="I823" i="9"/>
  <c r="H823" i="9"/>
  <c r="K824" i="9"/>
  <c r="J824" i="9"/>
  <c r="I824" i="9"/>
  <c r="H824" i="9"/>
  <c r="K825" i="9"/>
  <c r="J825" i="9"/>
  <c r="I825" i="9"/>
  <c r="H825" i="9"/>
  <c r="K709" i="9"/>
  <c r="J709" i="9"/>
  <c r="I709" i="9"/>
  <c r="H709" i="9"/>
  <c r="M1571" i="9"/>
  <c r="L1571" i="9"/>
  <c r="K1571" i="9"/>
  <c r="J1571" i="9"/>
  <c r="I1571" i="9"/>
  <c r="H1571" i="9"/>
  <c r="K710" i="9"/>
  <c r="J710" i="9"/>
  <c r="I710" i="9"/>
  <c r="H710" i="9"/>
  <c r="K711" i="9"/>
  <c r="J711" i="9"/>
  <c r="I711" i="9"/>
  <c r="H711" i="9"/>
  <c r="K712" i="9"/>
  <c r="J712" i="9"/>
  <c r="I712" i="9"/>
  <c r="H712" i="9"/>
  <c r="K713" i="9"/>
  <c r="J713" i="9"/>
  <c r="I713" i="9"/>
  <c r="H713" i="9"/>
  <c r="K714" i="9"/>
  <c r="J714" i="9"/>
  <c r="I714" i="9"/>
  <c r="H714" i="9"/>
  <c r="K715" i="9"/>
  <c r="J715" i="9"/>
  <c r="I715" i="9"/>
  <c r="H715" i="9"/>
  <c r="M1572" i="9"/>
  <c r="L1572" i="9"/>
  <c r="K1572" i="9"/>
  <c r="J1572" i="9"/>
  <c r="I1572" i="9"/>
  <c r="H1572" i="9"/>
  <c r="K716" i="9"/>
  <c r="J716" i="9"/>
  <c r="I716" i="9"/>
  <c r="H716" i="9"/>
  <c r="K717" i="9"/>
  <c r="J717" i="9"/>
  <c r="I717" i="9"/>
  <c r="H717" i="9"/>
  <c r="K718" i="9"/>
  <c r="J718" i="9"/>
  <c r="I718" i="9"/>
  <c r="H718" i="9"/>
  <c r="K719" i="9"/>
  <c r="J719" i="9"/>
  <c r="I719" i="9"/>
  <c r="H719" i="9"/>
  <c r="K720" i="9"/>
  <c r="J720" i="9"/>
  <c r="I720" i="9"/>
  <c r="H720" i="9"/>
  <c r="K721" i="9"/>
  <c r="J721" i="9"/>
  <c r="I721" i="9"/>
  <c r="H721" i="9"/>
  <c r="K722" i="9"/>
  <c r="J722" i="9"/>
  <c r="I722" i="9"/>
  <c r="H722" i="9"/>
  <c r="K723" i="9"/>
  <c r="J723" i="9"/>
  <c r="I723" i="9"/>
  <c r="H723" i="9"/>
  <c r="K724" i="9"/>
  <c r="J724" i="9"/>
  <c r="I724" i="9"/>
  <c r="H724" i="9"/>
  <c r="K725" i="9"/>
  <c r="J725" i="9"/>
  <c r="I725" i="9"/>
  <c r="H725" i="9"/>
  <c r="K726" i="9"/>
  <c r="J726" i="9"/>
  <c r="I726" i="9"/>
  <c r="H726" i="9"/>
  <c r="K727" i="9"/>
  <c r="J727" i="9"/>
  <c r="I727" i="9"/>
  <c r="H727" i="9"/>
  <c r="K728" i="9"/>
  <c r="J728" i="9"/>
  <c r="I728" i="9"/>
  <c r="H728" i="9"/>
  <c r="K729" i="9"/>
  <c r="J729" i="9"/>
  <c r="I729" i="9"/>
  <c r="H729" i="9"/>
  <c r="K730" i="9"/>
  <c r="J730" i="9"/>
  <c r="I730" i="9"/>
  <c r="H730" i="9"/>
  <c r="K731" i="9"/>
  <c r="J731" i="9"/>
  <c r="I731" i="9"/>
  <c r="H731" i="9"/>
  <c r="K732" i="9"/>
  <c r="J732" i="9"/>
  <c r="I732" i="9"/>
  <c r="H732" i="9"/>
  <c r="K733" i="9"/>
  <c r="J733" i="9"/>
  <c r="I733" i="9"/>
  <c r="H733" i="9"/>
  <c r="K734" i="9"/>
  <c r="J734" i="9"/>
  <c r="I734" i="9"/>
  <c r="H734" i="9"/>
  <c r="K1564" i="8"/>
  <c r="J1564" i="8"/>
  <c r="N1563" i="8"/>
  <c r="M1563" i="8"/>
  <c r="L1563" i="8"/>
  <c r="K1563" i="8"/>
  <c r="J1563" i="8"/>
  <c r="I1563" i="8"/>
  <c r="H1563" i="8"/>
  <c r="N1562" i="8"/>
  <c r="M1562" i="8"/>
  <c r="L1562" i="8"/>
  <c r="K1562" i="8"/>
  <c r="J1562" i="8"/>
  <c r="I1562" i="8"/>
  <c r="H1562" i="8"/>
  <c r="N1561" i="8"/>
  <c r="M1561" i="8"/>
  <c r="L1561" i="8"/>
  <c r="K1561" i="8"/>
  <c r="J1561" i="8"/>
  <c r="I1561" i="8"/>
  <c r="H1561" i="8"/>
  <c r="N1560" i="8"/>
  <c r="M1560" i="8"/>
  <c r="L1560" i="8"/>
  <c r="K1560" i="8"/>
  <c r="J1560" i="8"/>
  <c r="I1560" i="8"/>
  <c r="H1560" i="8"/>
  <c r="N1559" i="8"/>
  <c r="M1559" i="8"/>
  <c r="L1559" i="8"/>
  <c r="K1559" i="8"/>
  <c r="J1559" i="8"/>
  <c r="I1559" i="8"/>
  <c r="H1559" i="8"/>
  <c r="N1558" i="8"/>
  <c r="M1558" i="8"/>
  <c r="L1558" i="8"/>
  <c r="K1558" i="8"/>
  <c r="J1558" i="8"/>
  <c r="I1558" i="8"/>
  <c r="H1558" i="8"/>
  <c r="N1557" i="8"/>
  <c r="M1557" i="8"/>
  <c r="L1557" i="8"/>
  <c r="K1557" i="8"/>
  <c r="J1557" i="8"/>
  <c r="I1557" i="8"/>
  <c r="H1557" i="8"/>
  <c r="N1556" i="8"/>
  <c r="M1556" i="8"/>
  <c r="L1556" i="8"/>
  <c r="K1556" i="8"/>
  <c r="J1556" i="8"/>
  <c r="I1556" i="8"/>
  <c r="H1556" i="8"/>
  <c r="N1555" i="8"/>
  <c r="M1555" i="8"/>
  <c r="L1555" i="8"/>
  <c r="K1555" i="8"/>
  <c r="J1555" i="8"/>
  <c r="I1555" i="8"/>
  <c r="H1555" i="8"/>
  <c r="N1554" i="8"/>
  <c r="M1554" i="8"/>
  <c r="L1554" i="8"/>
  <c r="K1554" i="8"/>
  <c r="J1554" i="8"/>
  <c r="I1554" i="8"/>
  <c r="H1554" i="8"/>
  <c r="N1553" i="8"/>
  <c r="M1553" i="8"/>
  <c r="L1553" i="8"/>
  <c r="K1553" i="8"/>
  <c r="J1553" i="8"/>
  <c r="I1553" i="8"/>
  <c r="H1553" i="8"/>
  <c r="N1552" i="8"/>
  <c r="M1552" i="8"/>
  <c r="L1552" i="8"/>
  <c r="K1552" i="8"/>
  <c r="J1552" i="8"/>
  <c r="I1552" i="8"/>
  <c r="H1552" i="8"/>
  <c r="N1551" i="8"/>
  <c r="M1551" i="8"/>
  <c r="L1551" i="8"/>
  <c r="K1551" i="8"/>
  <c r="J1551" i="8"/>
  <c r="I1551" i="8"/>
  <c r="H1551" i="8"/>
  <c r="N1550" i="8"/>
  <c r="M1550" i="8"/>
  <c r="L1550" i="8"/>
  <c r="K1550" i="8"/>
  <c r="J1550" i="8"/>
  <c r="I1550" i="8"/>
  <c r="H1550" i="8"/>
  <c r="N1549" i="8"/>
  <c r="M1549" i="8"/>
  <c r="L1549" i="8"/>
  <c r="K1549" i="8"/>
  <c r="J1549" i="8"/>
  <c r="I1549" i="8"/>
  <c r="H1549" i="8"/>
  <c r="N1548" i="8"/>
  <c r="M1548" i="8"/>
  <c r="L1548" i="8"/>
  <c r="K1548" i="8"/>
  <c r="J1548" i="8"/>
  <c r="I1548" i="8"/>
  <c r="H1548" i="8"/>
  <c r="N1547" i="8"/>
  <c r="M1547" i="8"/>
  <c r="L1547" i="8"/>
  <c r="K1547" i="8"/>
  <c r="J1547" i="8"/>
  <c r="I1547" i="8"/>
  <c r="H1547" i="8"/>
  <c r="N1546" i="8"/>
  <c r="M1546" i="8"/>
  <c r="L1546" i="8"/>
  <c r="K1546" i="8"/>
  <c r="J1546" i="8"/>
  <c r="I1546" i="8"/>
  <c r="H1546" i="8"/>
  <c r="N1545" i="8"/>
  <c r="M1545" i="8"/>
  <c r="L1545" i="8"/>
  <c r="K1545" i="8"/>
  <c r="J1545" i="8"/>
  <c r="I1545" i="8"/>
  <c r="H1545" i="8"/>
  <c r="N1544" i="8"/>
  <c r="M1544" i="8"/>
  <c r="L1544" i="8"/>
  <c r="K1544" i="8"/>
  <c r="J1544" i="8"/>
  <c r="I1544" i="8"/>
  <c r="H1544" i="8"/>
  <c r="N1543" i="8"/>
  <c r="M1543" i="8"/>
  <c r="L1543" i="8"/>
  <c r="K1543" i="8"/>
  <c r="J1543" i="8"/>
  <c r="I1543" i="8"/>
  <c r="H1543" i="8"/>
  <c r="N1542" i="8"/>
  <c r="M1542" i="8"/>
  <c r="L1542" i="8"/>
  <c r="K1542" i="8"/>
  <c r="J1542" i="8"/>
  <c r="I1542" i="8"/>
  <c r="H1542" i="8"/>
  <c r="N1541" i="8"/>
  <c r="M1541" i="8"/>
  <c r="L1541" i="8"/>
  <c r="K1541" i="8"/>
  <c r="J1541" i="8"/>
  <c r="I1541" i="8"/>
  <c r="H1541" i="8"/>
  <c r="N1540" i="8"/>
  <c r="M1540" i="8"/>
  <c r="L1540" i="8"/>
  <c r="K1540" i="8"/>
  <c r="J1540" i="8"/>
  <c r="I1540" i="8"/>
  <c r="H1540" i="8"/>
  <c r="N1539" i="8"/>
  <c r="M1539" i="8"/>
  <c r="L1539" i="8"/>
  <c r="K1539" i="8"/>
  <c r="J1539" i="8"/>
  <c r="I1539" i="8"/>
  <c r="H1539" i="8"/>
  <c r="N1538" i="8"/>
  <c r="M1538" i="8"/>
  <c r="L1538" i="8"/>
  <c r="K1538" i="8"/>
  <c r="J1538" i="8"/>
  <c r="I1538" i="8"/>
  <c r="H1538" i="8"/>
  <c r="N1537" i="8"/>
  <c r="M1537" i="8"/>
  <c r="L1537" i="8"/>
  <c r="K1537" i="8"/>
  <c r="J1537" i="8"/>
  <c r="I1537" i="8"/>
  <c r="H1537" i="8"/>
  <c r="N1536" i="8"/>
  <c r="M1536" i="8"/>
  <c r="L1536" i="8"/>
  <c r="K1536" i="8"/>
  <c r="J1536" i="8"/>
  <c r="I1536" i="8"/>
  <c r="H1536" i="8"/>
  <c r="N1535" i="8"/>
  <c r="M1535" i="8"/>
  <c r="L1535" i="8"/>
  <c r="K1535" i="8"/>
  <c r="J1535" i="8"/>
  <c r="I1535" i="8"/>
  <c r="H1535" i="8"/>
  <c r="N1534" i="8"/>
  <c r="M1534" i="8"/>
  <c r="L1534" i="8"/>
  <c r="K1534" i="8"/>
  <c r="J1534" i="8"/>
  <c r="I1534" i="8"/>
  <c r="H1534" i="8"/>
  <c r="N1533" i="8"/>
  <c r="M1533" i="8"/>
  <c r="L1533" i="8"/>
  <c r="K1533" i="8"/>
  <c r="J1533" i="8"/>
  <c r="I1533" i="8"/>
  <c r="H1533" i="8"/>
  <c r="N1532" i="8"/>
  <c r="M1532" i="8"/>
  <c r="L1532" i="8"/>
  <c r="K1532" i="8"/>
  <c r="J1532" i="8"/>
  <c r="I1532" i="8"/>
  <c r="H1532" i="8"/>
  <c r="N1531" i="8"/>
  <c r="M1531" i="8"/>
  <c r="L1531" i="8"/>
  <c r="K1531" i="8"/>
  <c r="J1531" i="8"/>
  <c r="I1531" i="8"/>
  <c r="H1531" i="8"/>
  <c r="N1530" i="8"/>
  <c r="M1530" i="8"/>
  <c r="L1530" i="8"/>
  <c r="K1530" i="8"/>
  <c r="J1530" i="8"/>
  <c r="I1530" i="8"/>
  <c r="H1530" i="8"/>
  <c r="N1529" i="8"/>
  <c r="M1529" i="8"/>
  <c r="L1529" i="8"/>
  <c r="K1529" i="8"/>
  <c r="J1529" i="8"/>
  <c r="I1529" i="8"/>
  <c r="H1529" i="8"/>
  <c r="N1528" i="8"/>
  <c r="M1528" i="8"/>
  <c r="L1528" i="8"/>
  <c r="K1528" i="8"/>
  <c r="J1528" i="8"/>
  <c r="I1528" i="8"/>
  <c r="H1528" i="8"/>
  <c r="N1527" i="8"/>
  <c r="M1527" i="8"/>
  <c r="L1527" i="8"/>
  <c r="K1527" i="8"/>
  <c r="J1527" i="8"/>
  <c r="I1527" i="8"/>
  <c r="H1527" i="8"/>
  <c r="N1526" i="8"/>
  <c r="M1526" i="8"/>
  <c r="L1526" i="8"/>
  <c r="K1526" i="8"/>
  <c r="J1526" i="8"/>
  <c r="I1526" i="8"/>
  <c r="H1526" i="8"/>
  <c r="K1525" i="8"/>
  <c r="J1525" i="8"/>
  <c r="I1525" i="8"/>
  <c r="H1525" i="8"/>
  <c r="K1524" i="8"/>
  <c r="J1524" i="8"/>
  <c r="I1524" i="8"/>
  <c r="H1524" i="8"/>
  <c r="K1523" i="8"/>
  <c r="J1523" i="8"/>
  <c r="I1523" i="8"/>
  <c r="H1523" i="8"/>
  <c r="K1522" i="8"/>
  <c r="J1522" i="8"/>
  <c r="I1522" i="8"/>
  <c r="H1522" i="8"/>
  <c r="K1521" i="8"/>
  <c r="J1521" i="8"/>
  <c r="I1521" i="8"/>
  <c r="H1521" i="8"/>
  <c r="K1520" i="8"/>
  <c r="J1520" i="8"/>
  <c r="I1520" i="8"/>
  <c r="H1520" i="8"/>
  <c r="K1519" i="8"/>
  <c r="J1519" i="8"/>
  <c r="I1519" i="8"/>
  <c r="H1519" i="8"/>
  <c r="K1518" i="8"/>
  <c r="J1518" i="8"/>
  <c r="I1518" i="8"/>
  <c r="H1518" i="8"/>
  <c r="K1517" i="8"/>
  <c r="J1517" i="8"/>
  <c r="I1517" i="8"/>
  <c r="H1517" i="8"/>
  <c r="K1516" i="8"/>
  <c r="J1516" i="8"/>
  <c r="I1516" i="8"/>
  <c r="H1516" i="8"/>
  <c r="K1515" i="8"/>
  <c r="J1515" i="8"/>
  <c r="I1515" i="8"/>
  <c r="H1515" i="8"/>
  <c r="K1514" i="8"/>
  <c r="J1514" i="8"/>
  <c r="I1514" i="8"/>
  <c r="H1514" i="8"/>
  <c r="K1513" i="8"/>
  <c r="J1513" i="8"/>
  <c r="I1513" i="8"/>
  <c r="H1513" i="8"/>
  <c r="K1512" i="8"/>
  <c r="J1512" i="8"/>
  <c r="I1512" i="8"/>
  <c r="H1512" i="8"/>
  <c r="K1511" i="8"/>
  <c r="J1511" i="8"/>
  <c r="I1511" i="8"/>
  <c r="H1511" i="8"/>
  <c r="K1510" i="8"/>
  <c r="J1510" i="8"/>
  <c r="I1510" i="8"/>
  <c r="H1510" i="8"/>
  <c r="K1509" i="8"/>
  <c r="J1509" i="8"/>
  <c r="I1509" i="8"/>
  <c r="H1509" i="8"/>
  <c r="K1508" i="8"/>
  <c r="J1508" i="8"/>
  <c r="I1508" i="8"/>
  <c r="H1508" i="8"/>
  <c r="K1507" i="8"/>
  <c r="J1507" i="8"/>
  <c r="I1507" i="8"/>
  <c r="H1507" i="8"/>
  <c r="K1506" i="8"/>
  <c r="J1506" i="8"/>
  <c r="I1506" i="8"/>
  <c r="H1506" i="8"/>
  <c r="K1505" i="8"/>
  <c r="J1505" i="8"/>
  <c r="I1505" i="8"/>
  <c r="H1505" i="8"/>
  <c r="K1504" i="8"/>
  <c r="J1504" i="8"/>
  <c r="I1504" i="8"/>
  <c r="H1504" i="8"/>
  <c r="K1503" i="8"/>
  <c r="J1503" i="8"/>
  <c r="I1503" i="8"/>
  <c r="H1503" i="8"/>
  <c r="K1502" i="8"/>
  <c r="J1502" i="8"/>
  <c r="I1502" i="8"/>
  <c r="H1502" i="8"/>
  <c r="K1501" i="8"/>
  <c r="J1501" i="8"/>
  <c r="I1501" i="8"/>
  <c r="H1501" i="8"/>
  <c r="K1500" i="8"/>
  <c r="J1500" i="8"/>
  <c r="I1500" i="8"/>
  <c r="H1500" i="8"/>
  <c r="K1499" i="8"/>
  <c r="J1499" i="8"/>
  <c r="I1499" i="8"/>
  <c r="H1499" i="8"/>
  <c r="K1498" i="8"/>
  <c r="J1498" i="8"/>
  <c r="I1498" i="8"/>
  <c r="H1498" i="8"/>
  <c r="K1497" i="8"/>
  <c r="J1497" i="8"/>
  <c r="I1497" i="8"/>
  <c r="H1497" i="8"/>
  <c r="K1496" i="8"/>
  <c r="J1496" i="8"/>
  <c r="I1496" i="8"/>
  <c r="H1496" i="8"/>
  <c r="K1495" i="8"/>
  <c r="J1495" i="8"/>
  <c r="I1495" i="8"/>
  <c r="H1495" i="8"/>
  <c r="K1494" i="8"/>
  <c r="J1494" i="8"/>
  <c r="I1494" i="8"/>
  <c r="H1494" i="8"/>
  <c r="K1493" i="8"/>
  <c r="J1493" i="8"/>
  <c r="I1493" i="8"/>
  <c r="H1493" i="8"/>
  <c r="K1492" i="8"/>
  <c r="J1492" i="8"/>
  <c r="I1492" i="8"/>
  <c r="H1492" i="8"/>
  <c r="K1491" i="8"/>
  <c r="J1491" i="8"/>
  <c r="I1491" i="8"/>
  <c r="H1491" i="8"/>
  <c r="K1490" i="8"/>
  <c r="J1490" i="8"/>
  <c r="I1490" i="8"/>
  <c r="H1490" i="8"/>
  <c r="K1489" i="8"/>
  <c r="J1489" i="8"/>
  <c r="I1489" i="8"/>
  <c r="H1489" i="8"/>
  <c r="K1488" i="8"/>
  <c r="J1488" i="8"/>
  <c r="I1488" i="8"/>
  <c r="H1488" i="8"/>
  <c r="K1487" i="8"/>
  <c r="J1487" i="8"/>
  <c r="I1487" i="8"/>
  <c r="H1487" i="8"/>
  <c r="K1486" i="8"/>
  <c r="J1486" i="8"/>
  <c r="I1486" i="8"/>
  <c r="H1486" i="8"/>
  <c r="K1485" i="8"/>
  <c r="J1485" i="8"/>
  <c r="I1485" i="8"/>
  <c r="H1485" i="8"/>
  <c r="K1484" i="8"/>
  <c r="J1484" i="8"/>
  <c r="I1484" i="8"/>
  <c r="H1484" i="8"/>
  <c r="K1483" i="8"/>
  <c r="J1483" i="8"/>
  <c r="I1483" i="8"/>
  <c r="H1483" i="8"/>
  <c r="K1482" i="8"/>
  <c r="J1482" i="8"/>
  <c r="I1482" i="8"/>
  <c r="H1482" i="8"/>
  <c r="K1481" i="8"/>
  <c r="J1481" i="8"/>
  <c r="I1481" i="8"/>
  <c r="H1481" i="8"/>
  <c r="K1480" i="8"/>
  <c r="J1480" i="8"/>
  <c r="I1480" i="8"/>
  <c r="H1480" i="8"/>
  <c r="K1479" i="8"/>
  <c r="J1479" i="8"/>
  <c r="I1479" i="8"/>
  <c r="H1479" i="8"/>
  <c r="K1478" i="8"/>
  <c r="J1478" i="8"/>
  <c r="I1478" i="8"/>
  <c r="H1478" i="8"/>
  <c r="K1477" i="8"/>
  <c r="J1477" i="8"/>
  <c r="I1477" i="8"/>
  <c r="H1477" i="8"/>
  <c r="K1476" i="8"/>
  <c r="J1476" i="8"/>
  <c r="I1476" i="8"/>
  <c r="H1476" i="8"/>
  <c r="K1475" i="8"/>
  <c r="J1475" i="8"/>
  <c r="I1475" i="8"/>
  <c r="H1475" i="8"/>
  <c r="K1474" i="8"/>
  <c r="J1474" i="8"/>
  <c r="I1474" i="8"/>
  <c r="H1474" i="8"/>
  <c r="K1473" i="8"/>
  <c r="J1473" i="8"/>
  <c r="I1473" i="8"/>
  <c r="H1473" i="8"/>
  <c r="K1472" i="8"/>
  <c r="J1472" i="8"/>
  <c r="I1472" i="8"/>
  <c r="H1472" i="8"/>
  <c r="K1471" i="8"/>
  <c r="J1471" i="8"/>
  <c r="I1471" i="8"/>
  <c r="H1471" i="8"/>
  <c r="K1470" i="8"/>
  <c r="J1470" i="8"/>
  <c r="I1470" i="8"/>
  <c r="H1470" i="8"/>
  <c r="K1469" i="8"/>
  <c r="J1469" i="8"/>
  <c r="I1469" i="8"/>
  <c r="H1469" i="8"/>
  <c r="K1468" i="8"/>
  <c r="J1468" i="8"/>
  <c r="I1468" i="8"/>
  <c r="H1468" i="8"/>
  <c r="K1467" i="8"/>
  <c r="J1467" i="8"/>
  <c r="I1467" i="8"/>
  <c r="H1467" i="8"/>
  <c r="K1466" i="8"/>
  <c r="J1466" i="8"/>
  <c r="I1466" i="8"/>
  <c r="H1466" i="8"/>
  <c r="K1465" i="8"/>
  <c r="J1465" i="8"/>
  <c r="I1465" i="8"/>
  <c r="H1465" i="8"/>
  <c r="K1464" i="8"/>
  <c r="J1464" i="8"/>
  <c r="I1464" i="8"/>
  <c r="H1464" i="8"/>
  <c r="K1463" i="8"/>
  <c r="J1463" i="8"/>
  <c r="I1463" i="8"/>
  <c r="H1463" i="8"/>
  <c r="K1462" i="8"/>
  <c r="J1462" i="8"/>
  <c r="I1462" i="8"/>
  <c r="H1462" i="8"/>
  <c r="K1461" i="8"/>
  <c r="J1461" i="8"/>
  <c r="I1461" i="8"/>
  <c r="H1461" i="8"/>
  <c r="K1460" i="8"/>
  <c r="J1460" i="8"/>
  <c r="I1460" i="8"/>
  <c r="H1460" i="8"/>
  <c r="K1459" i="8"/>
  <c r="J1459" i="8"/>
  <c r="I1459" i="8"/>
  <c r="H1459" i="8"/>
  <c r="K1458" i="8"/>
  <c r="J1458" i="8"/>
  <c r="I1458" i="8"/>
  <c r="H1458" i="8"/>
  <c r="K1457" i="8"/>
  <c r="J1457" i="8"/>
  <c r="I1457" i="8"/>
  <c r="H1457" i="8"/>
  <c r="K1456" i="8"/>
  <c r="J1456" i="8"/>
  <c r="I1456" i="8"/>
  <c r="H1456" i="8"/>
  <c r="K1455" i="8"/>
  <c r="J1455" i="8"/>
  <c r="I1455" i="8"/>
  <c r="H1455" i="8"/>
  <c r="K1454" i="8"/>
  <c r="J1454" i="8"/>
  <c r="I1454" i="8"/>
  <c r="H1454" i="8"/>
  <c r="K1453" i="8"/>
  <c r="J1453" i="8"/>
  <c r="I1453" i="8"/>
  <c r="H1453" i="8"/>
  <c r="K1452" i="8"/>
  <c r="J1452" i="8"/>
  <c r="I1452" i="8"/>
  <c r="H1452" i="8"/>
  <c r="K1451" i="8"/>
  <c r="J1451" i="8"/>
  <c r="I1451" i="8"/>
  <c r="H1451" i="8"/>
  <c r="K1450" i="8"/>
  <c r="J1450" i="8"/>
  <c r="I1450" i="8"/>
  <c r="H1450" i="8"/>
  <c r="K1449" i="8"/>
  <c r="J1449" i="8"/>
  <c r="I1449" i="8"/>
  <c r="H1449" i="8"/>
  <c r="K1448" i="8"/>
  <c r="J1448" i="8"/>
  <c r="I1448" i="8"/>
  <c r="H1448" i="8"/>
  <c r="K1447" i="8"/>
  <c r="J1447" i="8"/>
  <c r="I1447" i="8"/>
  <c r="H1447" i="8"/>
  <c r="K1446" i="8"/>
  <c r="J1446" i="8"/>
  <c r="I1446" i="8"/>
  <c r="H1446" i="8"/>
  <c r="K1445" i="8"/>
  <c r="J1445" i="8"/>
  <c r="I1445" i="8"/>
  <c r="H1445" i="8"/>
  <c r="K1444" i="8"/>
  <c r="J1444" i="8"/>
  <c r="I1444" i="8"/>
  <c r="H1444" i="8"/>
  <c r="K1443" i="8"/>
  <c r="J1443" i="8"/>
  <c r="I1443" i="8"/>
  <c r="H1443" i="8"/>
  <c r="K1442" i="8"/>
  <c r="J1442" i="8"/>
  <c r="I1442" i="8"/>
  <c r="H1442" i="8"/>
  <c r="K1441" i="8"/>
  <c r="J1441" i="8"/>
  <c r="I1441" i="8"/>
  <c r="H1441" i="8"/>
  <c r="K1440" i="8"/>
  <c r="J1440" i="8"/>
  <c r="I1440" i="8"/>
  <c r="H1440" i="8"/>
  <c r="K1439" i="8"/>
  <c r="J1439" i="8"/>
  <c r="I1439" i="8"/>
  <c r="H1439" i="8"/>
  <c r="K1438" i="8"/>
  <c r="J1438" i="8"/>
  <c r="I1438" i="8"/>
  <c r="H1438" i="8"/>
  <c r="K1437" i="8"/>
  <c r="J1437" i="8"/>
  <c r="I1437" i="8"/>
  <c r="H1437" i="8"/>
  <c r="K1436" i="8"/>
  <c r="J1436" i="8"/>
  <c r="I1436" i="8"/>
  <c r="H1436" i="8"/>
  <c r="K1435" i="8"/>
  <c r="J1435" i="8"/>
  <c r="I1435" i="8"/>
  <c r="H1435" i="8"/>
  <c r="K1434" i="8"/>
  <c r="J1434" i="8"/>
  <c r="I1434" i="8"/>
  <c r="H1434" i="8"/>
  <c r="K1433" i="8"/>
  <c r="J1433" i="8"/>
  <c r="I1433" i="8"/>
  <c r="H1433" i="8"/>
  <c r="K1432" i="8"/>
  <c r="J1432" i="8"/>
  <c r="I1432" i="8"/>
  <c r="H1432" i="8"/>
  <c r="K1431" i="8"/>
  <c r="J1431" i="8"/>
  <c r="I1431" i="8"/>
  <c r="H1431" i="8"/>
  <c r="K1430" i="8"/>
  <c r="J1430" i="8"/>
  <c r="I1430" i="8"/>
  <c r="H1430" i="8"/>
  <c r="K1429" i="8"/>
  <c r="J1429" i="8"/>
  <c r="I1429" i="8"/>
  <c r="H1429" i="8"/>
  <c r="K1428" i="8"/>
  <c r="J1428" i="8"/>
  <c r="I1428" i="8"/>
  <c r="H1428" i="8"/>
  <c r="K1427" i="8"/>
  <c r="J1427" i="8"/>
  <c r="I1427" i="8"/>
  <c r="H1427" i="8"/>
  <c r="K1426" i="8"/>
  <c r="J1426" i="8"/>
  <c r="I1426" i="8"/>
  <c r="H1426" i="8"/>
  <c r="K1425" i="8"/>
  <c r="J1425" i="8"/>
  <c r="I1425" i="8"/>
  <c r="H1425" i="8"/>
  <c r="K1424" i="8"/>
  <c r="J1424" i="8"/>
  <c r="I1424" i="8"/>
  <c r="H1424" i="8"/>
  <c r="K1423" i="8"/>
  <c r="J1423" i="8"/>
  <c r="I1423" i="8"/>
  <c r="H1423" i="8"/>
  <c r="K1422" i="8"/>
  <c r="J1422" i="8"/>
  <c r="I1422" i="8"/>
  <c r="H1422" i="8"/>
  <c r="K1421" i="8"/>
  <c r="J1421" i="8"/>
  <c r="I1421" i="8"/>
  <c r="H1421" i="8"/>
  <c r="K1420" i="8"/>
  <c r="J1420" i="8"/>
  <c r="I1420" i="8"/>
  <c r="H1420" i="8"/>
  <c r="K1419" i="8"/>
  <c r="J1419" i="8"/>
  <c r="I1419" i="8"/>
  <c r="H1419" i="8"/>
  <c r="K1418" i="8"/>
  <c r="J1418" i="8"/>
  <c r="I1418" i="8"/>
  <c r="H1418" i="8"/>
  <c r="K1417" i="8"/>
  <c r="J1417" i="8"/>
  <c r="I1417" i="8"/>
  <c r="H1417" i="8"/>
  <c r="K1416" i="8"/>
  <c r="J1416" i="8"/>
  <c r="I1416" i="8"/>
  <c r="H1416" i="8"/>
  <c r="K1415" i="8"/>
  <c r="J1415" i="8"/>
  <c r="I1415" i="8"/>
  <c r="H1415" i="8"/>
  <c r="K1414" i="8"/>
  <c r="J1414" i="8"/>
  <c r="I1414" i="8"/>
  <c r="H1414" i="8"/>
  <c r="K1413" i="8"/>
  <c r="J1413" i="8"/>
  <c r="I1413" i="8"/>
  <c r="H1413" i="8"/>
  <c r="K1412" i="8"/>
  <c r="J1412" i="8"/>
  <c r="I1412" i="8"/>
  <c r="H1412" i="8"/>
  <c r="K1411" i="8"/>
  <c r="J1411" i="8"/>
  <c r="I1411" i="8"/>
  <c r="H1411" i="8"/>
  <c r="K1410" i="8"/>
  <c r="J1410" i="8"/>
  <c r="I1410" i="8"/>
  <c r="H1410" i="8"/>
  <c r="K1409" i="8"/>
  <c r="J1409" i="8"/>
  <c r="I1409" i="8"/>
  <c r="H1409" i="8"/>
  <c r="K1408" i="8"/>
  <c r="J1408" i="8"/>
  <c r="I1408" i="8"/>
  <c r="H1408" i="8"/>
  <c r="K1407" i="8"/>
  <c r="J1407" i="8"/>
  <c r="I1407" i="8"/>
  <c r="H1407" i="8"/>
  <c r="K1406" i="8"/>
  <c r="J1406" i="8"/>
  <c r="I1406" i="8"/>
  <c r="H1406" i="8"/>
  <c r="K1405" i="8"/>
  <c r="J1405" i="8"/>
  <c r="I1405" i="8"/>
  <c r="H1405" i="8"/>
  <c r="K1404" i="8"/>
  <c r="J1404" i="8"/>
  <c r="I1404" i="8"/>
  <c r="H1404" i="8"/>
  <c r="K1403" i="8"/>
  <c r="J1403" i="8"/>
  <c r="I1403" i="8"/>
  <c r="H1403" i="8"/>
  <c r="K1402" i="8"/>
  <c r="J1402" i="8"/>
  <c r="I1402" i="8"/>
  <c r="H1402" i="8"/>
  <c r="K1401" i="8"/>
  <c r="J1401" i="8"/>
  <c r="I1401" i="8"/>
  <c r="H1401" i="8"/>
  <c r="K1400" i="8"/>
  <c r="J1400" i="8"/>
  <c r="I1400" i="8"/>
  <c r="H1400" i="8"/>
  <c r="K1399" i="8"/>
  <c r="J1399" i="8"/>
  <c r="I1399" i="8"/>
  <c r="H1399" i="8"/>
  <c r="K1398" i="8"/>
  <c r="J1398" i="8"/>
  <c r="I1398" i="8"/>
  <c r="H1398" i="8"/>
  <c r="K1397" i="8"/>
  <c r="J1397" i="8"/>
  <c r="I1397" i="8"/>
  <c r="H1397" i="8"/>
  <c r="K1396" i="8"/>
  <c r="J1396" i="8"/>
  <c r="I1396" i="8"/>
  <c r="H1396" i="8"/>
  <c r="K1395" i="8"/>
  <c r="J1395" i="8"/>
  <c r="I1395" i="8"/>
  <c r="H1395" i="8"/>
  <c r="K1394" i="8"/>
  <c r="J1394" i="8"/>
  <c r="I1394" i="8"/>
  <c r="H1394" i="8"/>
  <c r="K1393" i="8"/>
  <c r="J1393" i="8"/>
  <c r="I1393" i="8"/>
  <c r="H1393" i="8"/>
  <c r="K1392" i="8"/>
  <c r="J1392" i="8"/>
  <c r="I1392" i="8"/>
  <c r="H1392" i="8"/>
  <c r="K1391" i="8"/>
  <c r="J1391" i="8"/>
  <c r="I1391" i="8"/>
  <c r="H1391" i="8"/>
  <c r="K1390" i="8"/>
  <c r="J1390" i="8"/>
  <c r="I1390" i="8"/>
  <c r="H1390" i="8"/>
  <c r="K1389" i="8"/>
  <c r="J1389" i="8"/>
  <c r="I1389" i="8"/>
  <c r="H1389" i="8"/>
  <c r="K1388" i="8"/>
  <c r="J1388" i="8"/>
  <c r="I1388" i="8"/>
  <c r="H1388" i="8"/>
  <c r="K1387" i="8"/>
  <c r="J1387" i="8"/>
  <c r="I1387" i="8"/>
  <c r="H1387" i="8"/>
  <c r="K1386" i="8"/>
  <c r="J1386" i="8"/>
  <c r="I1386" i="8"/>
  <c r="H1386" i="8"/>
  <c r="K1385" i="8"/>
  <c r="J1385" i="8"/>
  <c r="I1385" i="8"/>
  <c r="H1385" i="8"/>
  <c r="K1384" i="8"/>
  <c r="J1384" i="8"/>
  <c r="I1384" i="8"/>
  <c r="H1384" i="8"/>
  <c r="K1383" i="8"/>
  <c r="J1383" i="8"/>
  <c r="I1383" i="8"/>
  <c r="H1383" i="8"/>
  <c r="K1382" i="8"/>
  <c r="J1382" i="8"/>
  <c r="I1382" i="8"/>
  <c r="H1382" i="8"/>
  <c r="K1381" i="8"/>
  <c r="J1381" i="8"/>
  <c r="I1381" i="8"/>
  <c r="H1381" i="8"/>
  <c r="K1380" i="8"/>
  <c r="J1380" i="8"/>
  <c r="I1380" i="8"/>
  <c r="H1380" i="8"/>
  <c r="K1379" i="8"/>
  <c r="J1379" i="8"/>
  <c r="I1379" i="8"/>
  <c r="H1379" i="8"/>
  <c r="K1378" i="8"/>
  <c r="J1378" i="8"/>
  <c r="I1378" i="8"/>
  <c r="H1378" i="8"/>
  <c r="K1377" i="8"/>
  <c r="J1377" i="8"/>
  <c r="I1377" i="8"/>
  <c r="H1377" i="8"/>
  <c r="K1376" i="8"/>
  <c r="J1376" i="8"/>
  <c r="I1376" i="8"/>
  <c r="H1376" i="8"/>
  <c r="K1375" i="8"/>
  <c r="J1375" i="8"/>
  <c r="I1375" i="8"/>
  <c r="H1375" i="8"/>
  <c r="K1374" i="8"/>
  <c r="J1374" i="8"/>
  <c r="I1374" i="8"/>
  <c r="H1374" i="8"/>
  <c r="K1373" i="8"/>
  <c r="J1373" i="8"/>
  <c r="I1373" i="8"/>
  <c r="H1373" i="8"/>
  <c r="K1372" i="8"/>
  <c r="J1372" i="8"/>
  <c r="I1372" i="8"/>
  <c r="H1372" i="8"/>
  <c r="K1371" i="8"/>
  <c r="J1371" i="8"/>
  <c r="I1371" i="8"/>
  <c r="H1371" i="8"/>
  <c r="K1370" i="8"/>
  <c r="J1370" i="8"/>
  <c r="I1370" i="8"/>
  <c r="H1370" i="8"/>
  <c r="K1369" i="8"/>
  <c r="J1369" i="8"/>
  <c r="I1369" i="8"/>
  <c r="H1369" i="8"/>
  <c r="K1368" i="8"/>
  <c r="J1368" i="8"/>
  <c r="I1368" i="8"/>
  <c r="H1368" i="8"/>
  <c r="K1367" i="8"/>
  <c r="J1367" i="8"/>
  <c r="I1367" i="8"/>
  <c r="H1367" i="8"/>
  <c r="K1366" i="8"/>
  <c r="J1366" i="8"/>
  <c r="I1366" i="8"/>
  <c r="H1366" i="8"/>
  <c r="K1365" i="8"/>
  <c r="J1365" i="8"/>
  <c r="I1365" i="8"/>
  <c r="H1365" i="8"/>
  <c r="K1364" i="8"/>
  <c r="J1364" i="8"/>
  <c r="I1364" i="8"/>
  <c r="H1364" i="8"/>
  <c r="K1363" i="8"/>
  <c r="J1363" i="8"/>
  <c r="I1363" i="8"/>
  <c r="H1363" i="8"/>
  <c r="K1362" i="8"/>
  <c r="J1362" i="8"/>
  <c r="I1362" i="8"/>
  <c r="H1362" i="8"/>
  <c r="K1361" i="8"/>
  <c r="J1361" i="8"/>
  <c r="I1361" i="8"/>
  <c r="H1361" i="8"/>
  <c r="K1360" i="8"/>
  <c r="J1360" i="8"/>
  <c r="I1360" i="8"/>
  <c r="H1360" i="8"/>
  <c r="K1359" i="8"/>
  <c r="J1359" i="8"/>
  <c r="I1359" i="8"/>
  <c r="H1359" i="8"/>
  <c r="K1358" i="8"/>
  <c r="J1358" i="8"/>
  <c r="I1358" i="8"/>
  <c r="H1358" i="8"/>
  <c r="K1357" i="8"/>
  <c r="J1357" i="8"/>
  <c r="I1357" i="8"/>
  <c r="H1357" i="8"/>
  <c r="K1356" i="8"/>
  <c r="J1356" i="8"/>
  <c r="I1356" i="8"/>
  <c r="H1356" i="8"/>
  <c r="K1355" i="8"/>
  <c r="J1355" i="8"/>
  <c r="I1355" i="8"/>
  <c r="H1355" i="8"/>
  <c r="K1354" i="8"/>
  <c r="J1354" i="8"/>
  <c r="I1354" i="8"/>
  <c r="H1354" i="8"/>
  <c r="K1353" i="8"/>
  <c r="J1353" i="8"/>
  <c r="I1353" i="8"/>
  <c r="H1353" i="8"/>
  <c r="K1352" i="8"/>
  <c r="J1352" i="8"/>
  <c r="I1352" i="8"/>
  <c r="H1352" i="8"/>
  <c r="K1351" i="8"/>
  <c r="J1351" i="8"/>
  <c r="I1351" i="8"/>
  <c r="H1351" i="8"/>
  <c r="K1350" i="8"/>
  <c r="J1350" i="8"/>
  <c r="I1350" i="8"/>
  <c r="H1350" i="8"/>
  <c r="K1349" i="8"/>
  <c r="J1349" i="8"/>
  <c r="I1349" i="8"/>
  <c r="H1349" i="8"/>
  <c r="K1348" i="8"/>
  <c r="J1348" i="8"/>
  <c r="I1348" i="8"/>
  <c r="H1348" i="8"/>
  <c r="K1347" i="8"/>
  <c r="J1347" i="8"/>
  <c r="I1347" i="8"/>
  <c r="H1347" i="8"/>
  <c r="K1346" i="8"/>
  <c r="J1346" i="8"/>
  <c r="I1346" i="8"/>
  <c r="H1346" i="8"/>
  <c r="K1345" i="8"/>
  <c r="J1345" i="8"/>
  <c r="I1345" i="8"/>
  <c r="H1345" i="8"/>
  <c r="K1344" i="8"/>
  <c r="J1344" i="8"/>
  <c r="I1344" i="8"/>
  <c r="H1344" i="8"/>
  <c r="K1343" i="8"/>
  <c r="J1343" i="8"/>
  <c r="I1343" i="8"/>
  <c r="H1343" i="8"/>
  <c r="K1342" i="8"/>
  <c r="J1342" i="8"/>
  <c r="I1342" i="8"/>
  <c r="H1342" i="8"/>
  <c r="K1341" i="8"/>
  <c r="J1341" i="8"/>
  <c r="I1341" i="8"/>
  <c r="H1341" i="8"/>
  <c r="K1340" i="8"/>
  <c r="J1340" i="8"/>
  <c r="I1340" i="8"/>
  <c r="H1340" i="8"/>
  <c r="K1339" i="8"/>
  <c r="J1339" i="8"/>
  <c r="I1339" i="8"/>
  <c r="H1339" i="8"/>
  <c r="K1338" i="8"/>
  <c r="J1338" i="8"/>
  <c r="I1338" i="8"/>
  <c r="H1338" i="8"/>
  <c r="K1337" i="8"/>
  <c r="J1337" i="8"/>
  <c r="I1337" i="8"/>
  <c r="H1337" i="8"/>
  <c r="K1336" i="8"/>
  <c r="J1336" i="8"/>
  <c r="I1336" i="8"/>
  <c r="H1336" i="8"/>
  <c r="K1335" i="8"/>
  <c r="J1335" i="8"/>
  <c r="I1335" i="8"/>
  <c r="H1335" i="8"/>
  <c r="K1334" i="8"/>
  <c r="J1334" i="8"/>
  <c r="I1334" i="8"/>
  <c r="H1334" i="8"/>
  <c r="K1333" i="8"/>
  <c r="J1333" i="8"/>
  <c r="I1333" i="8"/>
  <c r="H1333" i="8"/>
  <c r="K1332" i="8"/>
  <c r="J1332" i="8"/>
  <c r="I1332" i="8"/>
  <c r="H1332" i="8"/>
  <c r="K1331" i="8"/>
  <c r="J1331" i="8"/>
  <c r="I1331" i="8"/>
  <c r="H1331" i="8"/>
  <c r="K1330" i="8"/>
  <c r="J1330" i="8"/>
  <c r="I1330" i="8"/>
  <c r="H1330" i="8"/>
  <c r="K1329" i="8"/>
  <c r="J1329" i="8"/>
  <c r="I1329" i="8"/>
  <c r="H1329" i="8"/>
  <c r="K1328" i="8"/>
  <c r="J1328" i="8"/>
  <c r="I1328" i="8"/>
  <c r="H1328" i="8"/>
  <c r="K1327" i="8"/>
  <c r="J1327" i="8"/>
  <c r="I1327" i="8"/>
  <c r="H1327" i="8"/>
  <c r="K1326" i="8"/>
  <c r="J1326" i="8"/>
  <c r="I1326" i="8"/>
  <c r="H1326" i="8"/>
  <c r="K1325" i="8"/>
  <c r="J1325" i="8"/>
  <c r="I1325" i="8"/>
  <c r="H1325" i="8"/>
  <c r="K1324" i="8"/>
  <c r="J1324" i="8"/>
  <c r="I1324" i="8"/>
  <c r="H1324" i="8"/>
  <c r="K1323" i="8"/>
  <c r="J1323" i="8"/>
  <c r="I1323" i="8"/>
  <c r="H1323" i="8"/>
  <c r="K1322" i="8"/>
  <c r="J1322" i="8"/>
  <c r="I1322" i="8"/>
  <c r="H1322" i="8"/>
  <c r="K1321" i="8"/>
  <c r="J1321" i="8"/>
  <c r="I1321" i="8"/>
  <c r="H1321" i="8"/>
  <c r="K1320" i="8"/>
  <c r="J1320" i="8"/>
  <c r="I1320" i="8"/>
  <c r="H1320" i="8"/>
  <c r="K1319" i="8"/>
  <c r="J1319" i="8"/>
  <c r="I1319" i="8"/>
  <c r="H1319" i="8"/>
  <c r="K1318" i="8"/>
  <c r="J1318" i="8"/>
  <c r="I1318" i="8"/>
  <c r="H1318" i="8"/>
  <c r="K1317" i="8"/>
  <c r="J1317" i="8"/>
  <c r="I1317" i="8"/>
  <c r="H1317" i="8"/>
  <c r="K1316" i="8"/>
  <c r="J1316" i="8"/>
  <c r="I1316" i="8"/>
  <c r="H1316" i="8"/>
  <c r="K1315" i="8"/>
  <c r="J1315" i="8"/>
  <c r="I1315" i="8"/>
  <c r="H1315" i="8"/>
  <c r="K1314" i="8"/>
  <c r="J1314" i="8"/>
  <c r="I1314" i="8"/>
  <c r="H1314" i="8"/>
  <c r="K1313" i="8"/>
  <c r="J1313" i="8"/>
  <c r="I1313" i="8"/>
  <c r="H1313" i="8"/>
  <c r="K1312" i="8"/>
  <c r="J1312" i="8"/>
  <c r="I1312" i="8"/>
  <c r="H1312" i="8"/>
  <c r="K1311" i="8"/>
  <c r="J1311" i="8"/>
  <c r="I1311" i="8"/>
  <c r="H1311" i="8"/>
  <c r="K1310" i="8"/>
  <c r="J1310" i="8"/>
  <c r="I1310" i="8"/>
  <c r="H1310" i="8"/>
  <c r="K1309" i="8"/>
  <c r="J1309" i="8"/>
  <c r="I1309" i="8"/>
  <c r="H1309" i="8"/>
  <c r="K1308" i="8"/>
  <c r="J1308" i="8"/>
  <c r="I1308" i="8"/>
  <c r="H1308" i="8"/>
  <c r="K1307" i="8"/>
  <c r="J1307" i="8"/>
  <c r="I1307" i="8"/>
  <c r="H1307" i="8"/>
  <c r="K1306" i="8"/>
  <c r="J1306" i="8"/>
  <c r="I1306" i="8"/>
  <c r="H1306" i="8"/>
  <c r="K1305" i="8"/>
  <c r="J1305" i="8"/>
  <c r="I1305" i="8"/>
  <c r="H1305" i="8"/>
  <c r="K1304" i="8"/>
  <c r="J1304" i="8"/>
  <c r="I1304" i="8"/>
  <c r="H1304" i="8"/>
  <c r="K1303" i="8"/>
  <c r="J1303" i="8"/>
  <c r="I1303" i="8"/>
  <c r="H1303" i="8"/>
  <c r="K1302" i="8"/>
  <c r="J1302" i="8"/>
  <c r="I1302" i="8"/>
  <c r="H1302" i="8"/>
  <c r="K1301" i="8"/>
  <c r="J1301" i="8"/>
  <c r="I1301" i="8"/>
  <c r="H1301" i="8"/>
  <c r="K1300" i="8"/>
  <c r="J1300" i="8"/>
  <c r="I1300" i="8"/>
  <c r="H1300" i="8"/>
  <c r="K1299" i="8"/>
  <c r="J1299" i="8"/>
  <c r="I1299" i="8"/>
  <c r="H1299" i="8"/>
  <c r="K1298" i="8"/>
  <c r="J1298" i="8"/>
  <c r="I1298" i="8"/>
  <c r="H1298" i="8"/>
  <c r="K1297" i="8"/>
  <c r="J1297" i="8"/>
  <c r="I1297" i="8"/>
  <c r="H1297" i="8"/>
  <c r="K1296" i="8"/>
  <c r="J1296" i="8"/>
  <c r="I1296" i="8"/>
  <c r="H1296" i="8"/>
  <c r="K1295" i="8"/>
  <c r="J1295" i="8"/>
  <c r="I1295" i="8"/>
  <c r="H1295" i="8"/>
  <c r="K1294" i="8"/>
  <c r="J1294" i="8"/>
  <c r="I1294" i="8"/>
  <c r="H1294" i="8"/>
  <c r="K1293" i="8"/>
  <c r="J1293" i="8"/>
  <c r="I1293" i="8"/>
  <c r="H1293" i="8"/>
  <c r="K1292" i="8"/>
  <c r="J1292" i="8"/>
  <c r="I1292" i="8"/>
  <c r="H1292" i="8"/>
  <c r="K1291" i="8"/>
  <c r="J1291" i="8"/>
  <c r="I1291" i="8"/>
  <c r="H1291" i="8"/>
  <c r="K1290" i="8"/>
  <c r="J1290" i="8"/>
  <c r="I1290" i="8"/>
  <c r="H1290" i="8"/>
  <c r="K1289" i="8"/>
  <c r="J1289" i="8"/>
  <c r="I1289" i="8"/>
  <c r="H1289" i="8"/>
  <c r="K1288" i="8"/>
  <c r="J1288" i="8"/>
  <c r="I1288" i="8"/>
  <c r="H1288" i="8"/>
  <c r="K1287" i="8"/>
  <c r="J1287" i="8"/>
  <c r="I1287" i="8"/>
  <c r="H1287" i="8"/>
  <c r="K1286" i="8"/>
  <c r="J1286" i="8"/>
  <c r="I1286" i="8"/>
  <c r="H1286" i="8"/>
  <c r="K1285" i="8"/>
  <c r="J1285" i="8"/>
  <c r="I1285" i="8"/>
  <c r="H1285" i="8"/>
  <c r="K1284" i="8"/>
  <c r="J1284" i="8"/>
  <c r="I1284" i="8"/>
  <c r="H1284" i="8"/>
  <c r="K1283" i="8"/>
  <c r="J1283" i="8"/>
  <c r="I1283" i="8"/>
  <c r="H1283" i="8"/>
  <c r="K1282" i="8"/>
  <c r="J1282" i="8"/>
  <c r="I1282" i="8"/>
  <c r="H1282" i="8"/>
  <c r="K1281" i="8"/>
  <c r="J1281" i="8"/>
  <c r="I1281" i="8"/>
  <c r="H1281" i="8"/>
  <c r="K1280" i="8"/>
  <c r="J1280" i="8"/>
  <c r="I1280" i="8"/>
  <c r="H1280" i="8"/>
  <c r="K1279" i="8"/>
  <c r="J1279" i="8"/>
  <c r="I1279" i="8"/>
  <c r="H1279" i="8"/>
  <c r="K1278" i="8"/>
  <c r="J1278" i="8"/>
  <c r="I1278" i="8"/>
  <c r="H1278" i="8"/>
  <c r="K1277" i="8"/>
  <c r="J1277" i="8"/>
  <c r="I1277" i="8"/>
  <c r="H1277" i="8"/>
  <c r="K1276" i="8"/>
  <c r="J1276" i="8"/>
  <c r="I1276" i="8"/>
  <c r="H1276" i="8"/>
  <c r="K1275" i="8"/>
  <c r="J1275" i="8"/>
  <c r="I1275" i="8"/>
  <c r="H1275" i="8"/>
  <c r="K1274" i="8"/>
  <c r="J1274" i="8"/>
  <c r="I1274" i="8"/>
  <c r="H1274" i="8"/>
  <c r="K1273" i="8"/>
  <c r="J1273" i="8"/>
  <c r="I1273" i="8"/>
  <c r="H1273" i="8"/>
  <c r="K1272" i="8"/>
  <c r="J1272" i="8"/>
  <c r="I1272" i="8"/>
  <c r="H1272" i="8"/>
  <c r="K1271" i="8"/>
  <c r="J1271" i="8"/>
  <c r="I1271" i="8"/>
  <c r="H1271" i="8"/>
  <c r="K1270" i="8"/>
  <c r="J1270" i="8"/>
  <c r="I1270" i="8"/>
  <c r="H1270" i="8"/>
  <c r="K1269" i="8"/>
  <c r="J1269" i="8"/>
  <c r="I1269" i="8"/>
  <c r="H1269" i="8"/>
  <c r="K1268" i="8"/>
  <c r="J1268" i="8"/>
  <c r="I1268" i="8"/>
  <c r="H1268" i="8"/>
  <c r="K1267" i="8"/>
  <c r="J1267" i="8"/>
  <c r="I1267" i="8"/>
  <c r="H1267" i="8"/>
  <c r="K1266" i="8"/>
  <c r="J1266" i="8"/>
  <c r="I1266" i="8"/>
  <c r="H1266" i="8"/>
  <c r="K1265" i="8"/>
  <c r="J1265" i="8"/>
  <c r="I1265" i="8"/>
  <c r="H1265" i="8"/>
  <c r="K1264" i="8"/>
  <c r="J1264" i="8"/>
  <c r="I1264" i="8"/>
  <c r="H1264" i="8"/>
  <c r="K1263" i="8"/>
  <c r="J1263" i="8"/>
  <c r="I1263" i="8"/>
  <c r="H1263" i="8"/>
  <c r="K1262" i="8"/>
  <c r="J1262" i="8"/>
  <c r="I1262" i="8"/>
  <c r="H1262" i="8"/>
  <c r="K1261" i="8"/>
  <c r="J1261" i="8"/>
  <c r="I1261" i="8"/>
  <c r="H1261" i="8"/>
  <c r="K1260" i="8"/>
  <c r="J1260" i="8"/>
  <c r="I1260" i="8"/>
  <c r="H1260" i="8"/>
  <c r="K1259" i="8"/>
  <c r="J1259" i="8"/>
  <c r="I1259" i="8"/>
  <c r="H1259" i="8"/>
  <c r="K1258" i="8"/>
  <c r="J1258" i="8"/>
  <c r="I1258" i="8"/>
  <c r="H1258" i="8"/>
  <c r="K1257" i="8"/>
  <c r="J1257" i="8"/>
  <c r="I1257" i="8"/>
  <c r="H1257" i="8"/>
  <c r="K1256" i="8"/>
  <c r="J1256" i="8"/>
  <c r="I1256" i="8"/>
  <c r="H1256" i="8"/>
  <c r="K1255" i="8"/>
  <c r="J1255" i="8"/>
  <c r="I1255" i="8"/>
  <c r="H1255" i="8"/>
  <c r="K1254" i="8"/>
  <c r="J1254" i="8"/>
  <c r="I1254" i="8"/>
  <c r="H1254" i="8"/>
  <c r="K1253" i="8"/>
  <c r="J1253" i="8"/>
  <c r="I1253" i="8"/>
  <c r="H1253" i="8"/>
  <c r="K1252" i="8"/>
  <c r="J1252" i="8"/>
  <c r="I1252" i="8"/>
  <c r="H1252" i="8"/>
  <c r="K1251" i="8"/>
  <c r="J1251" i="8"/>
  <c r="I1251" i="8"/>
  <c r="H1251" i="8"/>
  <c r="K1250" i="8"/>
  <c r="J1250" i="8"/>
  <c r="I1250" i="8"/>
  <c r="H1250" i="8"/>
  <c r="K1249" i="8"/>
  <c r="J1249" i="8"/>
  <c r="I1249" i="8"/>
  <c r="H1249" i="8"/>
  <c r="K1248" i="8"/>
  <c r="J1248" i="8"/>
  <c r="I1248" i="8"/>
  <c r="H1248" i="8"/>
  <c r="K1247" i="8"/>
  <c r="J1247" i="8"/>
  <c r="I1247" i="8"/>
  <c r="H1247" i="8"/>
  <c r="K1246" i="8"/>
  <c r="J1246" i="8"/>
  <c r="I1246" i="8"/>
  <c r="H1246" i="8"/>
  <c r="K1245" i="8"/>
  <c r="J1245" i="8"/>
  <c r="I1245" i="8"/>
  <c r="H1245" i="8"/>
  <c r="K1244" i="8"/>
  <c r="J1244" i="8"/>
  <c r="I1244" i="8"/>
  <c r="H1244" i="8"/>
  <c r="K1243" i="8"/>
  <c r="J1243" i="8"/>
  <c r="I1243" i="8"/>
  <c r="H1243" i="8"/>
  <c r="K1242" i="8"/>
  <c r="J1242" i="8"/>
  <c r="I1242" i="8"/>
  <c r="H1242" i="8"/>
  <c r="K1241" i="8"/>
  <c r="J1241" i="8"/>
  <c r="I1241" i="8"/>
  <c r="H1241" i="8"/>
  <c r="K1240" i="8"/>
  <c r="J1240" i="8"/>
  <c r="I1240" i="8"/>
  <c r="H1240" i="8"/>
  <c r="K1239" i="8"/>
  <c r="J1239" i="8"/>
  <c r="I1239" i="8"/>
  <c r="H1239" i="8"/>
  <c r="K1238" i="8"/>
  <c r="J1238" i="8"/>
  <c r="I1238" i="8"/>
  <c r="H1238" i="8"/>
  <c r="K1237" i="8"/>
  <c r="J1237" i="8"/>
  <c r="I1237" i="8"/>
  <c r="H1237" i="8"/>
  <c r="K1236" i="8"/>
  <c r="J1236" i="8"/>
  <c r="I1236" i="8"/>
  <c r="H1236" i="8"/>
  <c r="K1235" i="8"/>
  <c r="J1235" i="8"/>
  <c r="I1235" i="8"/>
  <c r="H1235" i="8"/>
  <c r="K1234" i="8"/>
  <c r="J1234" i="8"/>
  <c r="I1234" i="8"/>
  <c r="H1234" i="8"/>
  <c r="K1233" i="8"/>
  <c r="J1233" i="8"/>
  <c r="I1233" i="8"/>
  <c r="H1233" i="8"/>
  <c r="K1232" i="8"/>
  <c r="J1232" i="8"/>
  <c r="I1232" i="8"/>
  <c r="H1232" i="8"/>
  <c r="K1231" i="8"/>
  <c r="J1231" i="8"/>
  <c r="I1231" i="8"/>
  <c r="H1231" i="8"/>
  <c r="K1230" i="8"/>
  <c r="J1230" i="8"/>
  <c r="I1230" i="8"/>
  <c r="H1230" i="8"/>
  <c r="K1229" i="8"/>
  <c r="J1229" i="8"/>
  <c r="I1229" i="8"/>
  <c r="H1229" i="8"/>
  <c r="K1228" i="8"/>
  <c r="J1228" i="8"/>
  <c r="I1228" i="8"/>
  <c r="H1228" i="8"/>
  <c r="K1227" i="8"/>
  <c r="J1227" i="8"/>
  <c r="I1227" i="8"/>
  <c r="H1227" i="8"/>
  <c r="K1226" i="8"/>
  <c r="J1226" i="8"/>
  <c r="I1226" i="8"/>
  <c r="H1226" i="8"/>
  <c r="K1225" i="8"/>
  <c r="J1225" i="8"/>
  <c r="I1225" i="8"/>
  <c r="H1225" i="8"/>
  <c r="K1224" i="8"/>
  <c r="J1224" i="8"/>
  <c r="I1224" i="8"/>
  <c r="H1224" i="8"/>
  <c r="K1223" i="8"/>
  <c r="J1223" i="8"/>
  <c r="I1223" i="8"/>
  <c r="H1223" i="8"/>
  <c r="K1222" i="8"/>
  <c r="J1222" i="8"/>
  <c r="I1222" i="8"/>
  <c r="H1222" i="8"/>
  <c r="K1221" i="8"/>
  <c r="J1221" i="8"/>
  <c r="I1221" i="8"/>
  <c r="H1221" i="8"/>
  <c r="K1220" i="8"/>
  <c r="J1220" i="8"/>
  <c r="I1220" i="8"/>
  <c r="H1220" i="8"/>
  <c r="K1219" i="8"/>
  <c r="J1219" i="8"/>
  <c r="I1219" i="8"/>
  <c r="H1219" i="8"/>
  <c r="K1218" i="8"/>
  <c r="J1218" i="8"/>
  <c r="I1218" i="8"/>
  <c r="H1218" i="8"/>
  <c r="K1217" i="8"/>
  <c r="J1217" i="8"/>
  <c r="I1217" i="8"/>
  <c r="H1217" i="8"/>
  <c r="K1216" i="8"/>
  <c r="J1216" i="8"/>
  <c r="I1216" i="8"/>
  <c r="H1216" i="8"/>
  <c r="K1215" i="8"/>
  <c r="J1215" i="8"/>
  <c r="I1215" i="8"/>
  <c r="H1215" i="8"/>
  <c r="K1214" i="8"/>
  <c r="J1214" i="8"/>
  <c r="I1214" i="8"/>
  <c r="H1214" i="8"/>
  <c r="K1213" i="8"/>
  <c r="J1213" i="8"/>
  <c r="I1213" i="8"/>
  <c r="H1213" i="8"/>
  <c r="K1212" i="8"/>
  <c r="J1212" i="8"/>
  <c r="I1212" i="8"/>
  <c r="H1212" i="8"/>
  <c r="K1211" i="8"/>
  <c r="J1211" i="8"/>
  <c r="I1211" i="8"/>
  <c r="H1211" i="8"/>
  <c r="K1210" i="8"/>
  <c r="J1210" i="8"/>
  <c r="I1210" i="8"/>
  <c r="H1210" i="8"/>
  <c r="K1209" i="8"/>
  <c r="J1209" i="8"/>
  <c r="I1209" i="8"/>
  <c r="H1209" i="8"/>
  <c r="K1208" i="8"/>
  <c r="J1208" i="8"/>
  <c r="I1208" i="8"/>
  <c r="H1208" i="8"/>
  <c r="K1207" i="8"/>
  <c r="J1207" i="8"/>
  <c r="I1207" i="8"/>
  <c r="H1207" i="8"/>
  <c r="K1206" i="8"/>
  <c r="J1206" i="8"/>
  <c r="I1206" i="8"/>
  <c r="H1206" i="8"/>
  <c r="K1205" i="8"/>
  <c r="J1205" i="8"/>
  <c r="I1205" i="8"/>
  <c r="H1205" i="8"/>
  <c r="K1204" i="8"/>
  <c r="J1204" i="8"/>
  <c r="I1204" i="8"/>
  <c r="H1204" i="8"/>
  <c r="K1203" i="8"/>
  <c r="J1203" i="8"/>
  <c r="I1203" i="8"/>
  <c r="H1203" i="8"/>
  <c r="K1202" i="8"/>
  <c r="J1202" i="8"/>
  <c r="I1202" i="8"/>
  <c r="H1202" i="8"/>
  <c r="K1201" i="8"/>
  <c r="J1201" i="8"/>
  <c r="I1201" i="8"/>
  <c r="H1201" i="8"/>
  <c r="K1200" i="8"/>
  <c r="J1200" i="8"/>
  <c r="I1200" i="8"/>
  <c r="H1200" i="8"/>
  <c r="K1199" i="8"/>
  <c r="J1199" i="8"/>
  <c r="I1199" i="8"/>
  <c r="H1199" i="8"/>
  <c r="K1198" i="8"/>
  <c r="J1198" i="8"/>
  <c r="I1198" i="8"/>
  <c r="H1198" i="8"/>
  <c r="K1197" i="8"/>
  <c r="J1197" i="8"/>
  <c r="I1197" i="8"/>
  <c r="H1197" i="8"/>
  <c r="K1196" i="8"/>
  <c r="J1196" i="8"/>
  <c r="I1196" i="8"/>
  <c r="H1196" i="8"/>
  <c r="K1195" i="8"/>
  <c r="J1195" i="8"/>
  <c r="I1195" i="8"/>
  <c r="H1195" i="8"/>
  <c r="K1194" i="8"/>
  <c r="J1194" i="8"/>
  <c r="I1194" i="8"/>
  <c r="H1194" i="8"/>
  <c r="K1193" i="8"/>
  <c r="J1193" i="8"/>
  <c r="I1193" i="8"/>
  <c r="H1193" i="8"/>
  <c r="K1192" i="8"/>
  <c r="J1192" i="8"/>
  <c r="I1192" i="8"/>
  <c r="H1192" i="8"/>
  <c r="K1191" i="8"/>
  <c r="J1191" i="8"/>
  <c r="I1191" i="8"/>
  <c r="H1191" i="8"/>
  <c r="K1190" i="8"/>
  <c r="J1190" i="8"/>
  <c r="I1190" i="8"/>
  <c r="H1190" i="8"/>
  <c r="K1189" i="8"/>
  <c r="J1189" i="8"/>
  <c r="I1189" i="8"/>
  <c r="H1189" i="8"/>
  <c r="K1188" i="8"/>
  <c r="J1188" i="8"/>
  <c r="I1188" i="8"/>
  <c r="H1188" i="8"/>
  <c r="K1187" i="8"/>
  <c r="J1187" i="8"/>
  <c r="I1187" i="8"/>
  <c r="H1187" i="8"/>
  <c r="K1186" i="8"/>
  <c r="J1186" i="8"/>
  <c r="I1186" i="8"/>
  <c r="H1186" i="8"/>
  <c r="K1185" i="8"/>
  <c r="J1185" i="8"/>
  <c r="I1185" i="8"/>
  <c r="H1185" i="8"/>
  <c r="K1184" i="8"/>
  <c r="J1184" i="8"/>
  <c r="I1184" i="8"/>
  <c r="H1184" i="8"/>
  <c r="K1183" i="8"/>
  <c r="J1183" i="8"/>
  <c r="I1183" i="8"/>
  <c r="H1183" i="8"/>
  <c r="K1182" i="8"/>
  <c r="J1182" i="8"/>
  <c r="I1182" i="8"/>
  <c r="H1182" i="8"/>
  <c r="K1181" i="8"/>
  <c r="J1181" i="8"/>
  <c r="I1181" i="8"/>
  <c r="H1181" i="8"/>
  <c r="K1180" i="8"/>
  <c r="J1180" i="8"/>
  <c r="I1180" i="8"/>
  <c r="H1180" i="8"/>
  <c r="K1179" i="8"/>
  <c r="J1179" i="8"/>
  <c r="I1179" i="8"/>
  <c r="H1179" i="8"/>
  <c r="K1178" i="8"/>
  <c r="J1178" i="8"/>
  <c r="I1178" i="8"/>
  <c r="H1178" i="8"/>
  <c r="K1177" i="8"/>
  <c r="J1177" i="8"/>
  <c r="I1177" i="8"/>
  <c r="H1177" i="8"/>
  <c r="K1176" i="8"/>
  <c r="J1176" i="8"/>
  <c r="I1176" i="8"/>
  <c r="H1176" i="8"/>
  <c r="K1175" i="8"/>
  <c r="J1175" i="8"/>
  <c r="I1175" i="8"/>
  <c r="H1175" i="8"/>
  <c r="K1174" i="8"/>
  <c r="J1174" i="8"/>
  <c r="I1174" i="8"/>
  <c r="H1174" i="8"/>
  <c r="K1173" i="8"/>
  <c r="J1173" i="8"/>
  <c r="I1173" i="8"/>
  <c r="H1173" i="8"/>
  <c r="K1172" i="8"/>
  <c r="J1172" i="8"/>
  <c r="I1172" i="8"/>
  <c r="H1172" i="8"/>
  <c r="K1171" i="8"/>
  <c r="J1171" i="8"/>
  <c r="I1171" i="8"/>
  <c r="H1171" i="8"/>
  <c r="K1170" i="8"/>
  <c r="J1170" i="8"/>
  <c r="I1170" i="8"/>
  <c r="H1170" i="8"/>
  <c r="K1169" i="8"/>
  <c r="J1169" i="8"/>
  <c r="I1169" i="8"/>
  <c r="H1169" i="8"/>
  <c r="K1168" i="8"/>
  <c r="J1168" i="8"/>
  <c r="I1168" i="8"/>
  <c r="H1168" i="8"/>
  <c r="K1167" i="8"/>
  <c r="J1167" i="8"/>
  <c r="I1167" i="8"/>
  <c r="H1167" i="8"/>
  <c r="K1166" i="8"/>
  <c r="J1166" i="8"/>
  <c r="I1166" i="8"/>
  <c r="H1166" i="8"/>
  <c r="K1165" i="8"/>
  <c r="J1165" i="8"/>
  <c r="I1165" i="8"/>
  <c r="H1165" i="8"/>
  <c r="K1164" i="8"/>
  <c r="J1164" i="8"/>
  <c r="I1164" i="8"/>
  <c r="H1164" i="8"/>
  <c r="K1163" i="8"/>
  <c r="J1163" i="8"/>
  <c r="I1163" i="8"/>
  <c r="H1163" i="8"/>
  <c r="K1162" i="8"/>
  <c r="J1162" i="8"/>
  <c r="I1162" i="8"/>
  <c r="H1162" i="8"/>
  <c r="K1161" i="8"/>
  <c r="J1161" i="8"/>
  <c r="I1161" i="8"/>
  <c r="H1161" i="8"/>
  <c r="K1160" i="8"/>
  <c r="J1160" i="8"/>
  <c r="I1160" i="8"/>
  <c r="H1160" i="8"/>
  <c r="K1159" i="8"/>
  <c r="J1159" i="8"/>
  <c r="I1159" i="8"/>
  <c r="H1159" i="8"/>
  <c r="K1158" i="8"/>
  <c r="J1158" i="8"/>
  <c r="I1158" i="8"/>
  <c r="H1158" i="8"/>
  <c r="K1157" i="8"/>
  <c r="J1157" i="8"/>
  <c r="I1157" i="8"/>
  <c r="H1157" i="8"/>
  <c r="K1156" i="8"/>
  <c r="J1156" i="8"/>
  <c r="I1156" i="8"/>
  <c r="H1156" i="8"/>
  <c r="K1155" i="8"/>
  <c r="J1155" i="8"/>
  <c r="I1155" i="8"/>
  <c r="H1155" i="8"/>
  <c r="K1154" i="8"/>
  <c r="J1154" i="8"/>
  <c r="I1154" i="8"/>
  <c r="H1154" i="8"/>
  <c r="K1153" i="8"/>
  <c r="J1153" i="8"/>
  <c r="I1153" i="8"/>
  <c r="H1153" i="8"/>
  <c r="K1152" i="8"/>
  <c r="J1152" i="8"/>
  <c r="I1152" i="8"/>
  <c r="H1152" i="8"/>
  <c r="K1151" i="8"/>
  <c r="J1151" i="8"/>
  <c r="I1151" i="8"/>
  <c r="H1151" i="8"/>
  <c r="K1150" i="8"/>
  <c r="J1150" i="8"/>
  <c r="I1150" i="8"/>
  <c r="H1150" i="8"/>
  <c r="K1149" i="8"/>
  <c r="J1149" i="8"/>
  <c r="I1149" i="8"/>
  <c r="H1149" i="8"/>
  <c r="K1148" i="8"/>
  <c r="J1148" i="8"/>
  <c r="I1148" i="8"/>
  <c r="H1148" i="8"/>
  <c r="K1147" i="8"/>
  <c r="J1147" i="8"/>
  <c r="I1147" i="8"/>
  <c r="H1147" i="8"/>
  <c r="K1146" i="8"/>
  <c r="J1146" i="8"/>
  <c r="I1146" i="8"/>
  <c r="H1146" i="8"/>
  <c r="K1145" i="8"/>
  <c r="J1145" i="8"/>
  <c r="I1145" i="8"/>
  <c r="H1145" i="8"/>
  <c r="K1144" i="8"/>
  <c r="J1144" i="8"/>
  <c r="I1144" i="8"/>
  <c r="H1144" i="8"/>
  <c r="K1143" i="8"/>
  <c r="J1143" i="8"/>
  <c r="I1143" i="8"/>
  <c r="H1143" i="8"/>
  <c r="K1142" i="8"/>
  <c r="J1142" i="8"/>
  <c r="I1142" i="8"/>
  <c r="H1142" i="8"/>
  <c r="K1141" i="8"/>
  <c r="J1141" i="8"/>
  <c r="I1141" i="8"/>
  <c r="H1141" i="8"/>
  <c r="K1140" i="8"/>
  <c r="J1140" i="8"/>
  <c r="I1140" i="8"/>
  <c r="H1140" i="8"/>
  <c r="K1139" i="8"/>
  <c r="J1139" i="8"/>
  <c r="I1139" i="8"/>
  <c r="H1139" i="8"/>
  <c r="K1138" i="8"/>
  <c r="J1138" i="8"/>
  <c r="I1138" i="8"/>
  <c r="H1138" i="8"/>
  <c r="K1137" i="8"/>
  <c r="J1137" i="8"/>
  <c r="I1137" i="8"/>
  <c r="H1137" i="8"/>
  <c r="K1136" i="8"/>
  <c r="J1136" i="8"/>
  <c r="I1136" i="8"/>
  <c r="H1136" i="8"/>
  <c r="K1135" i="8"/>
  <c r="J1135" i="8"/>
  <c r="I1135" i="8"/>
  <c r="H1135" i="8"/>
  <c r="K1134" i="8"/>
  <c r="J1134" i="8"/>
  <c r="I1134" i="8"/>
  <c r="H1134" i="8"/>
  <c r="K1133" i="8"/>
  <c r="J1133" i="8"/>
  <c r="I1133" i="8"/>
  <c r="H1133" i="8"/>
  <c r="K1132" i="8"/>
  <c r="J1132" i="8"/>
  <c r="I1132" i="8"/>
  <c r="H1132" i="8"/>
  <c r="K1131" i="8"/>
  <c r="J1131" i="8"/>
  <c r="I1131" i="8"/>
  <c r="H1131" i="8"/>
  <c r="K1130" i="8"/>
  <c r="J1130" i="8"/>
  <c r="I1130" i="8"/>
  <c r="H1130" i="8"/>
  <c r="K1129" i="8"/>
  <c r="J1129" i="8"/>
  <c r="I1129" i="8"/>
  <c r="H1129" i="8"/>
  <c r="K1128" i="8"/>
  <c r="J1128" i="8"/>
  <c r="I1128" i="8"/>
  <c r="H1128" i="8"/>
  <c r="K1127" i="8"/>
  <c r="J1127" i="8"/>
  <c r="I1127" i="8"/>
  <c r="H1127" i="8"/>
  <c r="K1126" i="8"/>
  <c r="J1126" i="8"/>
  <c r="I1126" i="8"/>
  <c r="H1126" i="8"/>
  <c r="K1125" i="8"/>
  <c r="J1125" i="8"/>
  <c r="I1125" i="8"/>
  <c r="H1125" i="8"/>
  <c r="K1124" i="8"/>
  <c r="J1124" i="8"/>
  <c r="I1124" i="8"/>
  <c r="H1124" i="8"/>
  <c r="K1123" i="8"/>
  <c r="J1123" i="8"/>
  <c r="I1123" i="8"/>
  <c r="H1123" i="8"/>
  <c r="K1122" i="8"/>
  <c r="J1122" i="8"/>
  <c r="I1122" i="8"/>
  <c r="H1122" i="8"/>
  <c r="K1121" i="8"/>
  <c r="J1121" i="8"/>
  <c r="I1121" i="8"/>
  <c r="H1121" i="8"/>
  <c r="K1120" i="8"/>
  <c r="J1120" i="8"/>
  <c r="I1120" i="8"/>
  <c r="H1120" i="8"/>
  <c r="K1119" i="8"/>
  <c r="J1119" i="8"/>
  <c r="I1119" i="8"/>
  <c r="H1119" i="8"/>
  <c r="K1118" i="8"/>
  <c r="J1118" i="8"/>
  <c r="I1118" i="8"/>
  <c r="H1118" i="8"/>
  <c r="K1117" i="8"/>
  <c r="J1117" i="8"/>
  <c r="I1117" i="8"/>
  <c r="H1117" i="8"/>
  <c r="K1116" i="8"/>
  <c r="J1116" i="8"/>
  <c r="I1116" i="8"/>
  <c r="H1116" i="8"/>
  <c r="K1115" i="8"/>
  <c r="J1115" i="8"/>
  <c r="I1115" i="8"/>
  <c r="H1115" i="8"/>
  <c r="K1114" i="8"/>
  <c r="J1114" i="8"/>
  <c r="I1114" i="8"/>
  <c r="H1114" i="8"/>
  <c r="K1113" i="8"/>
  <c r="J1113" i="8"/>
  <c r="I1113" i="8"/>
  <c r="H1113" i="8"/>
  <c r="K1112" i="8"/>
  <c r="J1112" i="8"/>
  <c r="I1112" i="8"/>
  <c r="H1112" i="8"/>
  <c r="K1111" i="8"/>
  <c r="J1111" i="8"/>
  <c r="I1111" i="8"/>
  <c r="H1111" i="8"/>
  <c r="K1110" i="8"/>
  <c r="J1110" i="8"/>
  <c r="I1110" i="8"/>
  <c r="H1110" i="8"/>
  <c r="K1109" i="8"/>
  <c r="J1109" i="8"/>
  <c r="I1109" i="8"/>
  <c r="H1109" i="8"/>
  <c r="K1108" i="8"/>
  <c r="J1108" i="8"/>
  <c r="I1108" i="8"/>
  <c r="H1108" i="8"/>
  <c r="K1107" i="8"/>
  <c r="J1107" i="8"/>
  <c r="I1107" i="8"/>
  <c r="H1107" i="8"/>
  <c r="K1106" i="8"/>
  <c r="J1106" i="8"/>
  <c r="I1106" i="8"/>
  <c r="H1106" i="8"/>
  <c r="K1105" i="8"/>
  <c r="J1105" i="8"/>
  <c r="I1105" i="8"/>
  <c r="H1105" i="8"/>
  <c r="K1104" i="8"/>
  <c r="J1104" i="8"/>
  <c r="I1104" i="8"/>
  <c r="H1104" i="8"/>
  <c r="K1103" i="8"/>
  <c r="J1103" i="8"/>
  <c r="I1103" i="8"/>
  <c r="H1103" i="8"/>
  <c r="K1102" i="8"/>
  <c r="J1102" i="8"/>
  <c r="I1102" i="8"/>
  <c r="H1102" i="8"/>
  <c r="K1101" i="8"/>
  <c r="J1101" i="8"/>
  <c r="I1101" i="8"/>
  <c r="H1101" i="8"/>
  <c r="K1100" i="8"/>
  <c r="J1100" i="8"/>
  <c r="I1100" i="8"/>
  <c r="H1100" i="8"/>
  <c r="K1099" i="8"/>
  <c r="J1099" i="8"/>
  <c r="I1099" i="8"/>
  <c r="H1099" i="8"/>
  <c r="K1098" i="8"/>
  <c r="J1098" i="8"/>
  <c r="I1098" i="8"/>
  <c r="H1098" i="8"/>
  <c r="K1097" i="8"/>
  <c r="J1097" i="8"/>
  <c r="I1097" i="8"/>
  <c r="H1097" i="8"/>
  <c r="K1096" i="8"/>
  <c r="J1096" i="8"/>
  <c r="I1096" i="8"/>
  <c r="H1096" i="8"/>
  <c r="K1095" i="8"/>
  <c r="J1095" i="8"/>
  <c r="I1095" i="8"/>
  <c r="H1095" i="8"/>
  <c r="K1094" i="8"/>
  <c r="J1094" i="8"/>
  <c r="I1094" i="8"/>
  <c r="H1094" i="8"/>
  <c r="K1093" i="8"/>
  <c r="J1093" i="8"/>
  <c r="I1093" i="8"/>
  <c r="H1093" i="8"/>
  <c r="K1092" i="8"/>
  <c r="J1092" i="8"/>
  <c r="I1092" i="8"/>
  <c r="H1092" i="8"/>
  <c r="K1091" i="8"/>
  <c r="J1091" i="8"/>
  <c r="I1091" i="8"/>
  <c r="H1091" i="8"/>
  <c r="K1090" i="8"/>
  <c r="J1090" i="8"/>
  <c r="I1090" i="8"/>
  <c r="H1090" i="8"/>
  <c r="K1089" i="8"/>
  <c r="J1089" i="8"/>
  <c r="I1089" i="8"/>
  <c r="H1089" i="8"/>
  <c r="K1088" i="8"/>
  <c r="J1088" i="8"/>
  <c r="I1088" i="8"/>
  <c r="H1088" i="8"/>
  <c r="K1087" i="8"/>
  <c r="J1087" i="8"/>
  <c r="I1087" i="8"/>
  <c r="H1087" i="8"/>
  <c r="K1086" i="8"/>
  <c r="J1086" i="8"/>
  <c r="I1086" i="8"/>
  <c r="H1086" i="8"/>
  <c r="K1085" i="8"/>
  <c r="J1085" i="8"/>
  <c r="I1085" i="8"/>
  <c r="H1085" i="8"/>
  <c r="K1084" i="8"/>
  <c r="J1084" i="8"/>
  <c r="I1084" i="8"/>
  <c r="H1084" i="8"/>
  <c r="K1083" i="8"/>
  <c r="J1083" i="8"/>
  <c r="I1083" i="8"/>
  <c r="H1083" i="8"/>
  <c r="K1082" i="8"/>
  <c r="J1082" i="8"/>
  <c r="I1082" i="8"/>
  <c r="H1082" i="8"/>
  <c r="K1081" i="8"/>
  <c r="J1081" i="8"/>
  <c r="I1081" i="8"/>
  <c r="H1081" i="8"/>
  <c r="K1080" i="8"/>
  <c r="J1080" i="8"/>
  <c r="I1080" i="8"/>
  <c r="H1080" i="8"/>
  <c r="K1079" i="8"/>
  <c r="J1079" i="8"/>
  <c r="I1079" i="8"/>
  <c r="H1079" i="8"/>
  <c r="K1078" i="8"/>
  <c r="J1078" i="8"/>
  <c r="I1078" i="8"/>
  <c r="H1078" i="8"/>
  <c r="K1077" i="8"/>
  <c r="J1077" i="8"/>
  <c r="I1077" i="8"/>
  <c r="H1077" i="8"/>
  <c r="K1076" i="8"/>
  <c r="J1076" i="8"/>
  <c r="I1076" i="8"/>
  <c r="H1076" i="8"/>
  <c r="K1075" i="8"/>
  <c r="J1075" i="8"/>
  <c r="I1075" i="8"/>
  <c r="H1075" i="8"/>
  <c r="K1074" i="8"/>
  <c r="J1074" i="8"/>
  <c r="I1074" i="8"/>
  <c r="H1074" i="8"/>
  <c r="K1073" i="8"/>
  <c r="J1073" i="8"/>
  <c r="I1073" i="8"/>
  <c r="H1073" i="8"/>
  <c r="K1072" i="8"/>
  <c r="J1072" i="8"/>
  <c r="I1072" i="8"/>
  <c r="H1072" i="8"/>
  <c r="K1071" i="8"/>
  <c r="J1071" i="8"/>
  <c r="I1071" i="8"/>
  <c r="H1071" i="8"/>
  <c r="K1070" i="8"/>
  <c r="J1070" i="8"/>
  <c r="I1070" i="8"/>
  <c r="H1070" i="8"/>
  <c r="K1069" i="8"/>
  <c r="J1069" i="8"/>
  <c r="I1069" i="8"/>
  <c r="H1069" i="8"/>
  <c r="K1068" i="8"/>
  <c r="J1068" i="8"/>
  <c r="I1068" i="8"/>
  <c r="H1068" i="8"/>
  <c r="K1067" i="8"/>
  <c r="J1067" i="8"/>
  <c r="I1067" i="8"/>
  <c r="H1067" i="8"/>
  <c r="K1066" i="8"/>
  <c r="J1066" i="8"/>
  <c r="I1066" i="8"/>
  <c r="H1066" i="8"/>
  <c r="K1065" i="8"/>
  <c r="J1065" i="8"/>
  <c r="I1065" i="8"/>
  <c r="H1065" i="8"/>
  <c r="K1064" i="8"/>
  <c r="J1064" i="8"/>
  <c r="I1064" i="8"/>
  <c r="H1064" i="8"/>
  <c r="K1063" i="8"/>
  <c r="J1063" i="8"/>
  <c r="I1063" i="8"/>
  <c r="H1063" i="8"/>
  <c r="K1062" i="8"/>
  <c r="J1062" i="8"/>
  <c r="I1062" i="8"/>
  <c r="H1062" i="8"/>
  <c r="K1061" i="8"/>
  <c r="J1061" i="8"/>
  <c r="I1061" i="8"/>
  <c r="H1061" i="8"/>
  <c r="K1060" i="8"/>
  <c r="J1060" i="8"/>
  <c r="I1060" i="8"/>
  <c r="H1060" i="8"/>
  <c r="K1059" i="8"/>
  <c r="J1059" i="8"/>
  <c r="I1059" i="8"/>
  <c r="H1059" i="8"/>
  <c r="K1058" i="8"/>
  <c r="J1058" i="8"/>
  <c r="I1058" i="8"/>
  <c r="H1058" i="8"/>
  <c r="K1057" i="8"/>
  <c r="J1057" i="8"/>
  <c r="I1057" i="8"/>
  <c r="H1057" i="8"/>
  <c r="K1056" i="8"/>
  <c r="J1056" i="8"/>
  <c r="I1056" i="8"/>
  <c r="H1056" i="8"/>
  <c r="K1055" i="8"/>
  <c r="J1055" i="8"/>
  <c r="I1055" i="8"/>
  <c r="H1055" i="8"/>
  <c r="K1054" i="8"/>
  <c r="J1054" i="8"/>
  <c r="I1054" i="8"/>
  <c r="H1054" i="8"/>
  <c r="K1053" i="8"/>
  <c r="J1053" i="8"/>
  <c r="I1053" i="8"/>
  <c r="H1053" i="8"/>
  <c r="K1052" i="8"/>
  <c r="J1052" i="8"/>
  <c r="I1052" i="8"/>
  <c r="H1052" i="8"/>
  <c r="K1051" i="8"/>
  <c r="J1051" i="8"/>
  <c r="I1051" i="8"/>
  <c r="H1051" i="8"/>
  <c r="K1050" i="8"/>
  <c r="J1050" i="8"/>
  <c r="I1050" i="8"/>
  <c r="H1050" i="8"/>
  <c r="K1049" i="8"/>
  <c r="J1049" i="8"/>
  <c r="I1049" i="8"/>
  <c r="H1049" i="8"/>
  <c r="K1048" i="8"/>
  <c r="J1048" i="8"/>
  <c r="I1048" i="8"/>
  <c r="H1048" i="8"/>
  <c r="K1047" i="8"/>
  <c r="J1047" i="8"/>
  <c r="I1047" i="8"/>
  <c r="H1047" i="8"/>
  <c r="K1046" i="8"/>
  <c r="J1046" i="8"/>
  <c r="I1046" i="8"/>
  <c r="H1046" i="8"/>
  <c r="K1045" i="8"/>
  <c r="J1045" i="8"/>
  <c r="I1045" i="8"/>
  <c r="H1045" i="8"/>
  <c r="K1044" i="8"/>
  <c r="J1044" i="8"/>
  <c r="I1044" i="8"/>
  <c r="H1044" i="8"/>
  <c r="K1043" i="8"/>
  <c r="J1043" i="8"/>
  <c r="I1043" i="8"/>
  <c r="H1043" i="8"/>
  <c r="K1042" i="8"/>
  <c r="J1042" i="8"/>
  <c r="I1042" i="8"/>
  <c r="H1042" i="8"/>
  <c r="K1041" i="8"/>
  <c r="J1041" i="8"/>
  <c r="I1041" i="8"/>
  <c r="H1041" i="8"/>
  <c r="K1040" i="8"/>
  <c r="J1040" i="8"/>
  <c r="I1040" i="8"/>
  <c r="H1040" i="8"/>
  <c r="K1039" i="8"/>
  <c r="J1039" i="8"/>
  <c r="I1039" i="8"/>
  <c r="H1039" i="8"/>
  <c r="K1038" i="8"/>
  <c r="J1038" i="8"/>
  <c r="I1038" i="8"/>
  <c r="H1038" i="8"/>
  <c r="K1037" i="8"/>
  <c r="J1037" i="8"/>
  <c r="I1037" i="8"/>
  <c r="H1037" i="8"/>
  <c r="K1036" i="8"/>
  <c r="J1036" i="8"/>
  <c r="I1036" i="8"/>
  <c r="H1036" i="8"/>
  <c r="K1035" i="8"/>
  <c r="J1035" i="8"/>
  <c r="I1035" i="8"/>
  <c r="H1035" i="8"/>
  <c r="K1034" i="8"/>
  <c r="J1034" i="8"/>
  <c r="I1034" i="8"/>
  <c r="H1034" i="8"/>
  <c r="K1033" i="8"/>
  <c r="J1033" i="8"/>
  <c r="I1033" i="8"/>
  <c r="H1033" i="8"/>
  <c r="K1032" i="8"/>
  <c r="J1032" i="8"/>
  <c r="I1032" i="8"/>
  <c r="H1032" i="8"/>
  <c r="K1031" i="8"/>
  <c r="J1031" i="8"/>
  <c r="I1031" i="8"/>
  <c r="H1031" i="8"/>
  <c r="K1030" i="8"/>
  <c r="J1030" i="8"/>
  <c r="I1030" i="8"/>
  <c r="H1030" i="8"/>
  <c r="K1029" i="8"/>
  <c r="J1029" i="8"/>
  <c r="I1029" i="8"/>
  <c r="H1029" i="8"/>
  <c r="K1028" i="8"/>
  <c r="J1028" i="8"/>
  <c r="I1028" i="8"/>
  <c r="H1028" i="8"/>
  <c r="K1027" i="8"/>
  <c r="J1027" i="8"/>
  <c r="I1027" i="8"/>
  <c r="H1027" i="8"/>
  <c r="K1026" i="8"/>
  <c r="J1026" i="8"/>
  <c r="I1026" i="8"/>
  <c r="H1026" i="8"/>
  <c r="K1025" i="8"/>
  <c r="J1025" i="8"/>
  <c r="I1025" i="8"/>
  <c r="H1025" i="8"/>
  <c r="K1024" i="8"/>
  <c r="J1024" i="8"/>
  <c r="I1024" i="8"/>
  <c r="H1024" i="8"/>
  <c r="K1023" i="8"/>
  <c r="J1023" i="8"/>
  <c r="I1023" i="8"/>
  <c r="H1023" i="8"/>
  <c r="K1022" i="8"/>
  <c r="J1022" i="8"/>
  <c r="I1022" i="8"/>
  <c r="H1022" i="8"/>
  <c r="K1021" i="8"/>
  <c r="J1021" i="8"/>
  <c r="I1021" i="8"/>
  <c r="H1021" i="8"/>
  <c r="K1020" i="8"/>
  <c r="J1020" i="8"/>
  <c r="I1020" i="8"/>
  <c r="H1020" i="8"/>
  <c r="K1019" i="8"/>
  <c r="J1019" i="8"/>
  <c r="I1019" i="8"/>
  <c r="H1019" i="8"/>
  <c r="K1018" i="8"/>
  <c r="J1018" i="8"/>
  <c r="I1018" i="8"/>
  <c r="H1018" i="8"/>
  <c r="K1017" i="8"/>
  <c r="J1017" i="8"/>
  <c r="I1017" i="8"/>
  <c r="H1017" i="8"/>
  <c r="K1016" i="8"/>
  <c r="J1016" i="8"/>
  <c r="I1016" i="8"/>
  <c r="H1016" i="8"/>
  <c r="K1015" i="8"/>
  <c r="J1015" i="8"/>
  <c r="I1015" i="8"/>
  <c r="H1015" i="8"/>
  <c r="K1014" i="8"/>
  <c r="J1014" i="8"/>
  <c r="I1014" i="8"/>
  <c r="H1014" i="8"/>
  <c r="K1013" i="8"/>
  <c r="J1013" i="8"/>
  <c r="I1013" i="8"/>
  <c r="H1013" i="8"/>
  <c r="K1012" i="8"/>
  <c r="J1012" i="8"/>
  <c r="I1012" i="8"/>
  <c r="H1012" i="8"/>
  <c r="K1011" i="8"/>
  <c r="J1011" i="8"/>
  <c r="I1011" i="8"/>
  <c r="H1011" i="8"/>
  <c r="K1010" i="8"/>
  <c r="J1010" i="8"/>
  <c r="I1010" i="8"/>
  <c r="H1010" i="8"/>
  <c r="K1009" i="8"/>
  <c r="J1009" i="8"/>
  <c r="I1009" i="8"/>
  <c r="H1009" i="8"/>
  <c r="K1008" i="8"/>
  <c r="J1008" i="8"/>
  <c r="I1008" i="8"/>
  <c r="H1008" i="8"/>
  <c r="K1007" i="8"/>
  <c r="J1007" i="8"/>
  <c r="I1007" i="8"/>
  <c r="H1007" i="8"/>
  <c r="K1006" i="8"/>
  <c r="J1006" i="8"/>
  <c r="I1006" i="8"/>
  <c r="H1006" i="8"/>
  <c r="K1005" i="8"/>
  <c r="J1005" i="8"/>
  <c r="I1005" i="8"/>
  <c r="H1005" i="8"/>
  <c r="K1004" i="8"/>
  <c r="J1004" i="8"/>
  <c r="I1004" i="8"/>
  <c r="H1004" i="8"/>
  <c r="K1003" i="8"/>
  <c r="J1003" i="8"/>
  <c r="I1003" i="8"/>
  <c r="H1003" i="8"/>
  <c r="K1002" i="8"/>
  <c r="J1002" i="8"/>
  <c r="I1002" i="8"/>
  <c r="H1002" i="8"/>
  <c r="K1001" i="8"/>
  <c r="J1001" i="8"/>
  <c r="I1001" i="8"/>
  <c r="H1001" i="8"/>
  <c r="K1000" i="8"/>
  <c r="J1000" i="8"/>
  <c r="I1000" i="8"/>
  <c r="H1000" i="8"/>
  <c r="K999" i="8"/>
  <c r="J999" i="8"/>
  <c r="I999" i="8"/>
  <c r="H999" i="8"/>
  <c r="K998" i="8"/>
  <c r="J998" i="8"/>
  <c r="I998" i="8"/>
  <c r="H998" i="8"/>
  <c r="K997" i="8"/>
  <c r="J997" i="8"/>
  <c r="I997" i="8"/>
  <c r="H997" i="8"/>
  <c r="K996" i="8"/>
  <c r="J996" i="8"/>
  <c r="I996" i="8"/>
  <c r="H996" i="8"/>
  <c r="K995" i="8"/>
  <c r="J995" i="8"/>
  <c r="I995" i="8"/>
  <c r="H995" i="8"/>
  <c r="K994" i="8"/>
  <c r="J994" i="8"/>
  <c r="I994" i="8"/>
  <c r="H994" i="8"/>
  <c r="K993" i="8"/>
  <c r="J993" i="8"/>
  <c r="I993" i="8"/>
  <c r="H993" i="8"/>
  <c r="K992" i="8"/>
  <c r="J992" i="8"/>
  <c r="I992" i="8"/>
  <c r="H992" i="8"/>
  <c r="K991" i="8"/>
  <c r="J991" i="8"/>
  <c r="I991" i="8"/>
  <c r="H991" i="8"/>
  <c r="K990" i="8"/>
  <c r="J990" i="8"/>
  <c r="I990" i="8"/>
  <c r="H990" i="8"/>
  <c r="K989" i="8"/>
  <c r="J989" i="8"/>
  <c r="I989" i="8"/>
  <c r="H989" i="8"/>
  <c r="K988" i="8"/>
  <c r="J988" i="8"/>
  <c r="I988" i="8"/>
  <c r="H988" i="8"/>
  <c r="K987" i="8"/>
  <c r="J987" i="8"/>
  <c r="I987" i="8"/>
  <c r="H987" i="8"/>
  <c r="K986" i="8"/>
  <c r="J986" i="8"/>
  <c r="I986" i="8"/>
  <c r="H986" i="8"/>
  <c r="K985" i="8"/>
  <c r="J985" i="8"/>
  <c r="I985" i="8"/>
  <c r="H985" i="8"/>
  <c r="K984" i="8"/>
  <c r="J984" i="8"/>
  <c r="I984" i="8"/>
  <c r="H984" i="8"/>
  <c r="K983" i="8"/>
  <c r="J983" i="8"/>
  <c r="I983" i="8"/>
  <c r="H983" i="8"/>
  <c r="K982" i="8"/>
  <c r="J982" i="8"/>
  <c r="I982" i="8"/>
  <c r="H982" i="8"/>
  <c r="K981" i="8"/>
  <c r="J981" i="8"/>
  <c r="I981" i="8"/>
  <c r="H981" i="8"/>
  <c r="K980" i="8"/>
  <c r="J980" i="8"/>
  <c r="I980" i="8"/>
  <c r="H980" i="8"/>
  <c r="K979" i="8"/>
  <c r="J979" i="8"/>
  <c r="I979" i="8"/>
  <c r="H979" i="8"/>
  <c r="K978" i="8"/>
  <c r="J978" i="8"/>
  <c r="I978" i="8"/>
  <c r="H978" i="8"/>
  <c r="K977" i="8"/>
  <c r="J977" i="8"/>
  <c r="I977" i="8"/>
  <c r="H977" i="8"/>
  <c r="K976" i="8"/>
  <c r="J976" i="8"/>
  <c r="I976" i="8"/>
  <c r="H976" i="8"/>
  <c r="K975" i="8"/>
  <c r="J975" i="8"/>
  <c r="I975" i="8"/>
  <c r="H975" i="8"/>
  <c r="K974" i="8"/>
  <c r="J974" i="8"/>
  <c r="I974" i="8"/>
  <c r="H974" i="8"/>
  <c r="K973" i="8"/>
  <c r="J973" i="8"/>
  <c r="I973" i="8"/>
  <c r="H973" i="8"/>
  <c r="K972" i="8"/>
  <c r="J972" i="8"/>
  <c r="I972" i="8"/>
  <c r="H972" i="8"/>
  <c r="K971" i="8"/>
  <c r="J971" i="8"/>
  <c r="I971" i="8"/>
  <c r="H971" i="8"/>
  <c r="K970" i="8"/>
  <c r="J970" i="8"/>
  <c r="I970" i="8"/>
  <c r="H970" i="8"/>
  <c r="K969" i="8"/>
  <c r="J969" i="8"/>
  <c r="I969" i="8"/>
  <c r="H969" i="8"/>
  <c r="K968" i="8"/>
  <c r="J968" i="8"/>
  <c r="I968" i="8"/>
  <c r="H968" i="8"/>
  <c r="K967" i="8"/>
  <c r="J967" i="8"/>
  <c r="I967" i="8"/>
  <c r="H967" i="8"/>
  <c r="K966" i="8"/>
  <c r="J966" i="8"/>
  <c r="I966" i="8"/>
  <c r="H966" i="8"/>
  <c r="K965" i="8"/>
  <c r="J965" i="8"/>
  <c r="I965" i="8"/>
  <c r="H965" i="8"/>
  <c r="K964" i="8"/>
  <c r="J964" i="8"/>
  <c r="I964" i="8"/>
  <c r="H964" i="8"/>
  <c r="K963" i="8"/>
  <c r="J963" i="8"/>
  <c r="I963" i="8"/>
  <c r="H963" i="8"/>
  <c r="K962" i="8"/>
  <c r="J962" i="8"/>
  <c r="I962" i="8"/>
  <c r="H962" i="8"/>
  <c r="K961" i="8"/>
  <c r="J961" i="8"/>
  <c r="I961" i="8"/>
  <c r="H961" i="8"/>
  <c r="K960" i="8"/>
  <c r="J960" i="8"/>
  <c r="I960" i="8"/>
  <c r="H960" i="8"/>
  <c r="K959" i="8"/>
  <c r="J959" i="8"/>
  <c r="I959" i="8"/>
  <c r="H959" i="8"/>
  <c r="K958" i="8"/>
  <c r="J958" i="8"/>
  <c r="I958" i="8"/>
  <c r="H958" i="8"/>
  <c r="K957" i="8"/>
  <c r="J957" i="8"/>
  <c r="I957" i="8"/>
  <c r="H957" i="8"/>
  <c r="K956" i="8"/>
  <c r="J956" i="8"/>
  <c r="I956" i="8"/>
  <c r="H956" i="8"/>
  <c r="K955" i="8"/>
  <c r="J955" i="8"/>
  <c r="I955" i="8"/>
  <c r="H955" i="8"/>
  <c r="K954" i="8"/>
  <c r="J954" i="8"/>
  <c r="I954" i="8"/>
  <c r="H954" i="8"/>
  <c r="K953" i="8"/>
  <c r="J953" i="8"/>
  <c r="I953" i="8"/>
  <c r="H953" i="8"/>
  <c r="K952" i="8"/>
  <c r="J952" i="8"/>
  <c r="I952" i="8"/>
  <c r="H952" i="8"/>
  <c r="K951" i="8"/>
  <c r="J951" i="8"/>
  <c r="I951" i="8"/>
  <c r="H951" i="8"/>
  <c r="K950" i="8"/>
  <c r="J950" i="8"/>
  <c r="I950" i="8"/>
  <c r="H950" i="8"/>
  <c r="K949" i="8"/>
  <c r="J949" i="8"/>
  <c r="I949" i="8"/>
  <c r="H949" i="8"/>
  <c r="K948" i="8"/>
  <c r="J948" i="8"/>
  <c r="I948" i="8"/>
  <c r="H948" i="8"/>
  <c r="K947" i="8"/>
  <c r="J947" i="8"/>
  <c r="I947" i="8"/>
  <c r="H947" i="8"/>
  <c r="K946" i="8"/>
  <c r="J946" i="8"/>
  <c r="I946" i="8"/>
  <c r="H946" i="8"/>
  <c r="K945" i="8"/>
  <c r="J945" i="8"/>
  <c r="I945" i="8"/>
  <c r="H945" i="8"/>
  <c r="K944" i="8"/>
  <c r="J944" i="8"/>
  <c r="I944" i="8"/>
  <c r="H944" i="8"/>
  <c r="K943" i="8"/>
  <c r="J943" i="8"/>
  <c r="I943" i="8"/>
  <c r="H943" i="8"/>
  <c r="K942" i="8"/>
  <c r="J942" i="8"/>
  <c r="I942" i="8"/>
  <c r="H942" i="8"/>
  <c r="K941" i="8"/>
  <c r="J941" i="8"/>
  <c r="I941" i="8"/>
  <c r="H941" i="8"/>
  <c r="K940" i="8"/>
  <c r="J940" i="8"/>
  <c r="I940" i="8"/>
  <c r="H940" i="8"/>
  <c r="K939" i="8"/>
  <c r="J939" i="8"/>
  <c r="I939" i="8"/>
  <c r="H939" i="8"/>
  <c r="K938" i="8"/>
  <c r="J938" i="8"/>
  <c r="I938" i="8"/>
  <c r="H938" i="8"/>
  <c r="K937" i="8"/>
  <c r="J937" i="8"/>
  <c r="I937" i="8"/>
  <c r="H937" i="8"/>
  <c r="K936" i="8"/>
  <c r="J936" i="8"/>
  <c r="I936" i="8"/>
  <c r="H936" i="8"/>
  <c r="K935" i="8"/>
  <c r="J935" i="8"/>
  <c r="I935" i="8"/>
  <c r="H935" i="8"/>
  <c r="K934" i="8"/>
  <c r="J934" i="8"/>
  <c r="I934" i="8"/>
  <c r="H934" i="8"/>
  <c r="K933" i="8"/>
  <c r="J933" i="8"/>
  <c r="I933" i="8"/>
  <c r="H933" i="8"/>
  <c r="K932" i="8"/>
  <c r="J932" i="8"/>
  <c r="I932" i="8"/>
  <c r="H932" i="8"/>
  <c r="K931" i="8"/>
  <c r="J931" i="8"/>
  <c r="I931" i="8"/>
  <c r="H931" i="8"/>
  <c r="K930" i="8"/>
  <c r="J930" i="8"/>
  <c r="I930" i="8"/>
  <c r="H930" i="8"/>
  <c r="K929" i="8"/>
  <c r="J929" i="8"/>
  <c r="I929" i="8"/>
  <c r="H929" i="8"/>
  <c r="K928" i="8"/>
  <c r="J928" i="8"/>
  <c r="I928" i="8"/>
  <c r="H928" i="8"/>
  <c r="K927" i="8"/>
  <c r="J927" i="8"/>
  <c r="I927" i="8"/>
  <c r="H927" i="8"/>
  <c r="K926" i="8"/>
  <c r="J926" i="8"/>
  <c r="I926" i="8"/>
  <c r="H926" i="8"/>
  <c r="K925" i="8"/>
  <c r="J925" i="8"/>
  <c r="I925" i="8"/>
  <c r="H925" i="8"/>
  <c r="K924" i="8"/>
  <c r="J924" i="8"/>
  <c r="I924" i="8"/>
  <c r="H924" i="8"/>
  <c r="K923" i="8"/>
  <c r="J923" i="8"/>
  <c r="I923" i="8"/>
  <c r="H923" i="8"/>
  <c r="K922" i="8"/>
  <c r="J922" i="8"/>
  <c r="I922" i="8"/>
  <c r="H922" i="8"/>
  <c r="K921" i="8"/>
  <c r="J921" i="8"/>
  <c r="I921" i="8"/>
  <c r="H921" i="8"/>
  <c r="K920" i="8"/>
  <c r="J920" i="8"/>
  <c r="I920" i="8"/>
  <c r="H920" i="8"/>
  <c r="K919" i="8"/>
  <c r="J919" i="8"/>
  <c r="I919" i="8"/>
  <c r="H919" i="8"/>
  <c r="K918" i="8"/>
  <c r="J918" i="8"/>
  <c r="I918" i="8"/>
  <c r="H918" i="8"/>
  <c r="K917" i="8"/>
  <c r="J917" i="8"/>
  <c r="I917" i="8"/>
  <c r="H917" i="8"/>
  <c r="K916" i="8"/>
  <c r="J916" i="8"/>
  <c r="I916" i="8"/>
  <c r="H916" i="8"/>
  <c r="K915" i="8"/>
  <c r="J915" i="8"/>
  <c r="I915" i="8"/>
  <c r="H915" i="8"/>
  <c r="K914" i="8"/>
  <c r="J914" i="8"/>
  <c r="I914" i="8"/>
  <c r="H914" i="8"/>
  <c r="K913" i="8"/>
  <c r="J913" i="8"/>
  <c r="I913" i="8"/>
  <c r="H913" i="8"/>
  <c r="K912" i="8"/>
  <c r="J912" i="8"/>
  <c r="I912" i="8"/>
  <c r="H912" i="8"/>
  <c r="K911" i="8"/>
  <c r="J911" i="8"/>
  <c r="I911" i="8"/>
  <c r="H911" i="8"/>
  <c r="K910" i="8"/>
  <c r="J910" i="8"/>
  <c r="I910" i="8"/>
  <c r="H910" i="8"/>
  <c r="K909" i="8"/>
  <c r="J909" i="8"/>
  <c r="I909" i="8"/>
  <c r="H909" i="8"/>
  <c r="K908" i="8"/>
  <c r="J908" i="8"/>
  <c r="I908" i="8"/>
  <c r="H908" i="8"/>
  <c r="K907" i="8"/>
  <c r="J907" i="8"/>
  <c r="I907" i="8"/>
  <c r="H907" i="8"/>
  <c r="K906" i="8"/>
  <c r="J906" i="8"/>
  <c r="I906" i="8"/>
  <c r="H906" i="8"/>
  <c r="K905" i="8"/>
  <c r="J905" i="8"/>
  <c r="I905" i="8"/>
  <c r="H905" i="8"/>
  <c r="K904" i="8"/>
  <c r="J904" i="8"/>
  <c r="I904" i="8"/>
  <c r="H904" i="8"/>
  <c r="K903" i="8"/>
  <c r="J903" i="8"/>
  <c r="I903" i="8"/>
  <c r="H903" i="8"/>
  <c r="K902" i="8"/>
  <c r="J902" i="8"/>
  <c r="I902" i="8"/>
  <c r="H902" i="8"/>
  <c r="K901" i="8"/>
  <c r="J901" i="8"/>
  <c r="I901" i="8"/>
  <c r="H901" i="8"/>
  <c r="K900" i="8"/>
  <c r="J900" i="8"/>
  <c r="I900" i="8"/>
  <c r="H900" i="8"/>
  <c r="K899" i="8"/>
  <c r="J899" i="8"/>
  <c r="I899" i="8"/>
  <c r="H899" i="8"/>
  <c r="K898" i="8"/>
  <c r="J898" i="8"/>
  <c r="I898" i="8"/>
  <c r="H898" i="8"/>
  <c r="K897" i="8"/>
  <c r="J897" i="8"/>
  <c r="I897" i="8"/>
  <c r="H897" i="8"/>
  <c r="K896" i="8"/>
  <c r="J896" i="8"/>
  <c r="I896" i="8"/>
  <c r="H896" i="8"/>
  <c r="K895" i="8"/>
  <c r="J895" i="8"/>
  <c r="I895" i="8"/>
  <c r="H895" i="8"/>
  <c r="K894" i="8"/>
  <c r="J894" i="8"/>
  <c r="I894" i="8"/>
  <c r="H894" i="8"/>
  <c r="K893" i="8"/>
  <c r="J893" i="8"/>
  <c r="I893" i="8"/>
  <c r="H893" i="8"/>
  <c r="K892" i="8"/>
  <c r="J892" i="8"/>
  <c r="I892" i="8"/>
  <c r="H892" i="8"/>
  <c r="K891" i="8"/>
  <c r="J891" i="8"/>
  <c r="I891" i="8"/>
  <c r="H891" i="8"/>
  <c r="K890" i="8"/>
  <c r="J890" i="8"/>
  <c r="I890" i="8"/>
  <c r="H890" i="8"/>
  <c r="K889" i="8"/>
  <c r="J889" i="8"/>
  <c r="I889" i="8"/>
  <c r="H889" i="8"/>
  <c r="K888" i="8"/>
  <c r="J888" i="8"/>
  <c r="I888" i="8"/>
  <c r="H888" i="8"/>
  <c r="K887" i="8"/>
  <c r="J887" i="8"/>
  <c r="I887" i="8"/>
  <c r="H887" i="8"/>
  <c r="K886" i="8"/>
  <c r="J886" i="8"/>
  <c r="I886" i="8"/>
  <c r="H886" i="8"/>
  <c r="K885" i="8"/>
  <c r="J885" i="8"/>
  <c r="I885" i="8"/>
  <c r="H885" i="8"/>
  <c r="K884" i="8"/>
  <c r="J884" i="8"/>
  <c r="I884" i="8"/>
  <c r="H884" i="8"/>
  <c r="K883" i="8"/>
  <c r="J883" i="8"/>
  <c r="I883" i="8"/>
  <c r="H883" i="8"/>
  <c r="K882" i="8"/>
  <c r="J882" i="8"/>
  <c r="I882" i="8"/>
  <c r="H882" i="8"/>
  <c r="K881" i="8"/>
  <c r="J881" i="8"/>
  <c r="I881" i="8"/>
  <c r="H881" i="8"/>
  <c r="K880" i="8"/>
  <c r="J880" i="8"/>
  <c r="I880" i="8"/>
  <c r="H880" i="8"/>
  <c r="K879" i="8"/>
  <c r="J879" i="8"/>
  <c r="I879" i="8"/>
  <c r="H879" i="8"/>
  <c r="K878" i="8"/>
  <c r="J878" i="8"/>
  <c r="I878" i="8"/>
  <c r="H878" i="8"/>
  <c r="K877" i="8"/>
  <c r="J877" i="8"/>
  <c r="I877" i="8"/>
  <c r="H877" i="8"/>
  <c r="K876" i="8"/>
  <c r="J876" i="8"/>
  <c r="I876" i="8"/>
  <c r="H876" i="8"/>
  <c r="K875" i="8"/>
  <c r="J875" i="8"/>
  <c r="I875" i="8"/>
  <c r="H875" i="8"/>
  <c r="K874" i="8"/>
  <c r="J874" i="8"/>
  <c r="I874" i="8"/>
  <c r="H874" i="8"/>
  <c r="K873" i="8"/>
  <c r="J873" i="8"/>
  <c r="I873" i="8"/>
  <c r="H873" i="8"/>
  <c r="K872" i="8"/>
  <c r="J872" i="8"/>
  <c r="I872" i="8"/>
  <c r="H872" i="8"/>
  <c r="K871" i="8"/>
  <c r="J871" i="8"/>
  <c r="I871" i="8"/>
  <c r="H871" i="8"/>
  <c r="K870" i="8"/>
  <c r="J870" i="8"/>
  <c r="I870" i="8"/>
  <c r="H870" i="8"/>
  <c r="K869" i="8"/>
  <c r="J869" i="8"/>
  <c r="I869" i="8"/>
  <c r="H869" i="8"/>
  <c r="K868" i="8"/>
  <c r="J868" i="8"/>
  <c r="I868" i="8"/>
  <c r="H868" i="8"/>
  <c r="K867" i="8"/>
  <c r="J867" i="8"/>
  <c r="I867" i="8"/>
  <c r="H867" i="8"/>
  <c r="K866" i="8"/>
  <c r="J866" i="8"/>
  <c r="I866" i="8"/>
  <c r="H866" i="8"/>
  <c r="K865" i="8"/>
  <c r="J865" i="8"/>
  <c r="I865" i="8"/>
  <c r="H865" i="8"/>
  <c r="K864" i="8"/>
  <c r="J864" i="8"/>
  <c r="I864" i="8"/>
  <c r="H864" i="8"/>
  <c r="K863" i="8"/>
  <c r="J863" i="8"/>
  <c r="I863" i="8"/>
  <c r="H863" i="8"/>
  <c r="K862" i="8"/>
  <c r="J862" i="8"/>
  <c r="I862" i="8"/>
  <c r="H862" i="8"/>
  <c r="K861" i="8"/>
  <c r="J861" i="8"/>
  <c r="I861" i="8"/>
  <c r="H861" i="8"/>
  <c r="K860" i="8"/>
  <c r="J860" i="8"/>
  <c r="I860" i="8"/>
  <c r="H860" i="8"/>
  <c r="K859" i="8"/>
  <c r="J859" i="8"/>
  <c r="I859" i="8"/>
  <c r="H859" i="8"/>
  <c r="K858" i="8"/>
  <c r="J858" i="8"/>
  <c r="I858" i="8"/>
  <c r="H858" i="8"/>
  <c r="K857" i="8"/>
  <c r="J857" i="8"/>
  <c r="I857" i="8"/>
  <c r="H857" i="8"/>
  <c r="K856" i="8"/>
  <c r="J856" i="8"/>
  <c r="I856" i="8"/>
  <c r="H856" i="8"/>
  <c r="K855" i="8"/>
  <c r="J855" i="8"/>
  <c r="I855" i="8"/>
  <c r="H855" i="8"/>
  <c r="K854" i="8"/>
  <c r="J854" i="8"/>
  <c r="I854" i="8"/>
  <c r="H854" i="8"/>
  <c r="K853" i="8"/>
  <c r="J853" i="8"/>
  <c r="I853" i="8"/>
  <c r="H853" i="8"/>
  <c r="K852" i="8"/>
  <c r="J852" i="8"/>
  <c r="I852" i="8"/>
  <c r="H852" i="8"/>
  <c r="K851" i="8"/>
  <c r="J851" i="8"/>
  <c r="I851" i="8"/>
  <c r="H851" i="8"/>
  <c r="K850" i="8"/>
  <c r="J850" i="8"/>
  <c r="I850" i="8"/>
  <c r="H850" i="8"/>
  <c r="K849" i="8"/>
  <c r="J849" i="8"/>
  <c r="I849" i="8"/>
  <c r="H849" i="8"/>
  <c r="K848" i="8"/>
  <c r="J848" i="8"/>
  <c r="I848" i="8"/>
  <c r="H848" i="8"/>
  <c r="K847" i="8"/>
  <c r="J847" i="8"/>
  <c r="I847" i="8"/>
  <c r="H847" i="8"/>
  <c r="K846" i="8"/>
  <c r="J846" i="8"/>
  <c r="I846" i="8"/>
  <c r="H846" i="8"/>
  <c r="K845" i="8"/>
  <c r="J845" i="8"/>
  <c r="I845" i="8"/>
  <c r="H845" i="8"/>
  <c r="K844" i="8"/>
  <c r="J844" i="8"/>
  <c r="I844" i="8"/>
  <c r="H844" i="8"/>
  <c r="K843" i="8"/>
  <c r="J843" i="8"/>
  <c r="I843" i="8"/>
  <c r="H843" i="8"/>
  <c r="K842" i="8"/>
  <c r="J842" i="8"/>
  <c r="I842" i="8"/>
  <c r="H842" i="8"/>
  <c r="K841" i="8"/>
  <c r="J841" i="8"/>
  <c r="I841" i="8"/>
  <c r="H841" i="8"/>
  <c r="K840" i="8"/>
  <c r="J840" i="8"/>
  <c r="I840" i="8"/>
  <c r="H840" i="8"/>
  <c r="K839" i="8"/>
  <c r="J839" i="8"/>
  <c r="I839" i="8"/>
  <c r="H839" i="8"/>
  <c r="K838" i="8"/>
  <c r="J838" i="8"/>
  <c r="I838" i="8"/>
  <c r="H838" i="8"/>
  <c r="K837" i="8"/>
  <c r="J837" i="8"/>
  <c r="I837" i="8"/>
  <c r="H837" i="8"/>
  <c r="K836" i="8"/>
  <c r="J836" i="8"/>
  <c r="I836" i="8"/>
  <c r="H836" i="8"/>
  <c r="K835" i="8"/>
  <c r="J835" i="8"/>
  <c r="I835" i="8"/>
  <c r="H835" i="8"/>
  <c r="K834" i="8"/>
  <c r="J834" i="8"/>
  <c r="I834" i="8"/>
  <c r="H834" i="8"/>
  <c r="K833" i="8"/>
  <c r="J833" i="8"/>
  <c r="I833" i="8"/>
  <c r="H833" i="8"/>
  <c r="K832" i="8"/>
  <c r="J832" i="8"/>
  <c r="I832" i="8"/>
  <c r="H832" i="8"/>
  <c r="K831" i="8"/>
  <c r="J831" i="8"/>
  <c r="I831" i="8"/>
  <c r="H831" i="8"/>
  <c r="K830" i="8"/>
  <c r="J830" i="8"/>
  <c r="I830" i="8"/>
  <c r="H830" i="8"/>
  <c r="K829" i="8"/>
  <c r="J829" i="8"/>
  <c r="I829" i="8"/>
  <c r="H829" i="8"/>
  <c r="K828" i="8"/>
  <c r="J828" i="8"/>
  <c r="I828" i="8"/>
  <c r="H828" i="8"/>
  <c r="K827" i="8"/>
  <c r="J827" i="8"/>
  <c r="I827" i="8"/>
  <c r="H827" i="8"/>
  <c r="K826" i="8"/>
  <c r="J826" i="8"/>
  <c r="I826" i="8"/>
  <c r="H826" i="8"/>
  <c r="K825" i="8"/>
  <c r="J825" i="8"/>
  <c r="I825" i="8"/>
  <c r="H825" i="8"/>
  <c r="K824" i="8"/>
  <c r="J824" i="8"/>
  <c r="I824" i="8"/>
  <c r="H824" i="8"/>
  <c r="K823" i="8"/>
  <c r="J823" i="8"/>
  <c r="I823" i="8"/>
  <c r="H823" i="8"/>
  <c r="K822" i="8"/>
  <c r="J822" i="8"/>
  <c r="I822" i="8"/>
  <c r="H822" i="8"/>
  <c r="K821" i="8"/>
  <c r="J821" i="8"/>
  <c r="I821" i="8"/>
  <c r="H821" i="8"/>
  <c r="K820" i="8"/>
  <c r="J820" i="8"/>
  <c r="I820" i="8"/>
  <c r="H820" i="8"/>
  <c r="K819" i="8"/>
  <c r="J819" i="8"/>
  <c r="I819" i="8"/>
  <c r="H819" i="8"/>
  <c r="K818" i="8"/>
  <c r="J818" i="8"/>
  <c r="I818" i="8"/>
  <c r="H818" i="8"/>
  <c r="K817" i="8"/>
  <c r="J817" i="8"/>
  <c r="I817" i="8"/>
  <c r="H817" i="8"/>
  <c r="K816" i="8"/>
  <c r="J816" i="8"/>
  <c r="I816" i="8"/>
  <c r="H816" i="8"/>
  <c r="K815" i="8"/>
  <c r="J815" i="8"/>
  <c r="I815" i="8"/>
  <c r="H815" i="8"/>
  <c r="K814" i="8"/>
  <c r="J814" i="8"/>
  <c r="I814" i="8"/>
  <c r="H814" i="8"/>
  <c r="K813" i="8"/>
  <c r="J813" i="8"/>
  <c r="I813" i="8"/>
  <c r="H813" i="8"/>
  <c r="K812" i="8"/>
  <c r="J812" i="8"/>
  <c r="I812" i="8"/>
  <c r="H812" i="8"/>
  <c r="K811" i="8"/>
  <c r="J811" i="8"/>
  <c r="I811" i="8"/>
  <c r="H811" i="8"/>
  <c r="K810" i="8"/>
  <c r="J810" i="8"/>
  <c r="I810" i="8"/>
  <c r="H810" i="8"/>
  <c r="K809" i="8"/>
  <c r="J809" i="8"/>
  <c r="I809" i="8"/>
  <c r="H809" i="8"/>
  <c r="K808" i="8"/>
  <c r="J808" i="8"/>
  <c r="I808" i="8"/>
  <c r="H808" i="8"/>
  <c r="K807" i="8"/>
  <c r="J807" i="8"/>
  <c r="I807" i="8"/>
  <c r="H807" i="8"/>
  <c r="K806" i="8"/>
  <c r="J806" i="8"/>
  <c r="I806" i="8"/>
  <c r="H806" i="8"/>
  <c r="K805" i="8"/>
  <c r="J805" i="8"/>
  <c r="I805" i="8"/>
  <c r="H805" i="8"/>
  <c r="K804" i="8"/>
  <c r="J804" i="8"/>
  <c r="I804" i="8"/>
  <c r="H804" i="8"/>
  <c r="K803" i="8"/>
  <c r="J803" i="8"/>
  <c r="I803" i="8"/>
  <c r="H803" i="8"/>
  <c r="K802" i="8"/>
  <c r="J802" i="8"/>
  <c r="I802" i="8"/>
  <c r="H802" i="8"/>
  <c r="K801" i="8"/>
  <c r="J801" i="8"/>
  <c r="I801" i="8"/>
  <c r="H801" i="8"/>
  <c r="K800" i="8"/>
  <c r="J800" i="8"/>
  <c r="I800" i="8"/>
  <c r="H800" i="8"/>
  <c r="K799" i="8"/>
  <c r="J799" i="8"/>
  <c r="I799" i="8"/>
  <c r="H799" i="8"/>
  <c r="K798" i="8"/>
  <c r="J798" i="8"/>
  <c r="I798" i="8"/>
  <c r="H798" i="8"/>
  <c r="K797" i="8"/>
  <c r="J797" i="8"/>
  <c r="I797" i="8"/>
  <c r="H797" i="8"/>
  <c r="K796" i="8"/>
  <c r="J796" i="8"/>
  <c r="I796" i="8"/>
  <c r="H796" i="8"/>
  <c r="K795" i="8"/>
  <c r="J795" i="8"/>
  <c r="I795" i="8"/>
  <c r="H795" i="8"/>
  <c r="K794" i="8"/>
  <c r="J794" i="8"/>
  <c r="I794" i="8"/>
  <c r="H794" i="8"/>
  <c r="K793" i="8"/>
  <c r="J793" i="8"/>
  <c r="I793" i="8"/>
  <c r="H793" i="8"/>
  <c r="K792" i="8"/>
  <c r="J792" i="8"/>
  <c r="I792" i="8"/>
  <c r="H792" i="8"/>
  <c r="K791" i="8"/>
  <c r="J791" i="8"/>
  <c r="I791" i="8"/>
  <c r="H791" i="8"/>
  <c r="K790" i="8"/>
  <c r="J790" i="8"/>
  <c r="I790" i="8"/>
  <c r="H790" i="8"/>
  <c r="K789" i="8"/>
  <c r="J789" i="8"/>
  <c r="I789" i="8"/>
  <c r="H789" i="8"/>
  <c r="K788" i="8"/>
  <c r="J788" i="8"/>
  <c r="I788" i="8"/>
  <c r="H788" i="8"/>
  <c r="K787" i="8"/>
  <c r="J787" i="8"/>
  <c r="I787" i="8"/>
  <c r="H787" i="8"/>
  <c r="K786" i="8"/>
  <c r="J786" i="8"/>
  <c r="I786" i="8"/>
  <c r="H786" i="8"/>
  <c r="K785" i="8"/>
  <c r="J785" i="8"/>
  <c r="I785" i="8"/>
  <c r="H785" i="8"/>
  <c r="K784" i="8"/>
  <c r="J784" i="8"/>
  <c r="I784" i="8"/>
  <c r="H784" i="8"/>
  <c r="K783" i="8"/>
  <c r="J783" i="8"/>
  <c r="I783" i="8"/>
  <c r="H783" i="8"/>
  <c r="K782" i="8"/>
  <c r="J782" i="8"/>
  <c r="I782" i="8"/>
  <c r="H782" i="8"/>
  <c r="K781" i="8"/>
  <c r="J781" i="8"/>
  <c r="I781" i="8"/>
  <c r="H781" i="8"/>
  <c r="K780" i="8"/>
  <c r="J780" i="8"/>
  <c r="I780" i="8"/>
  <c r="H780" i="8"/>
  <c r="K779" i="8"/>
  <c r="J779" i="8"/>
  <c r="I779" i="8"/>
  <c r="H779" i="8"/>
  <c r="K778" i="8"/>
  <c r="J778" i="8"/>
  <c r="I778" i="8"/>
  <c r="H778" i="8"/>
  <c r="K777" i="8"/>
  <c r="J777" i="8"/>
  <c r="I777" i="8"/>
  <c r="H777" i="8"/>
  <c r="K776" i="8"/>
  <c r="J776" i="8"/>
  <c r="I776" i="8"/>
  <c r="H776" i="8"/>
  <c r="K775" i="8"/>
  <c r="J775" i="8"/>
  <c r="I775" i="8"/>
  <c r="H775" i="8"/>
  <c r="K774" i="8"/>
  <c r="J774" i="8"/>
  <c r="I774" i="8"/>
  <c r="H774" i="8"/>
  <c r="K773" i="8"/>
  <c r="J773" i="8"/>
  <c r="I773" i="8"/>
  <c r="H773" i="8"/>
  <c r="K772" i="8"/>
  <c r="J772" i="8"/>
  <c r="I772" i="8"/>
  <c r="H772" i="8"/>
  <c r="K771" i="8"/>
  <c r="J771" i="8"/>
  <c r="I771" i="8"/>
  <c r="H771" i="8"/>
  <c r="K770" i="8"/>
  <c r="J770" i="8"/>
  <c r="I770" i="8"/>
  <c r="H770" i="8"/>
  <c r="K769" i="8"/>
  <c r="J769" i="8"/>
  <c r="I769" i="8"/>
  <c r="H769" i="8"/>
  <c r="K768" i="8"/>
  <c r="J768" i="8"/>
  <c r="I768" i="8"/>
  <c r="H768" i="8"/>
  <c r="K767" i="8"/>
  <c r="J767" i="8"/>
  <c r="I767" i="8"/>
  <c r="H767" i="8"/>
  <c r="K766" i="8"/>
  <c r="J766" i="8"/>
  <c r="I766" i="8"/>
  <c r="H766" i="8"/>
  <c r="K765" i="8"/>
  <c r="J765" i="8"/>
  <c r="I765" i="8"/>
  <c r="H765" i="8"/>
  <c r="K764" i="8"/>
  <c r="J764" i="8"/>
  <c r="I764" i="8"/>
  <c r="H764" i="8"/>
  <c r="K763" i="8"/>
  <c r="J763" i="8"/>
  <c r="I763" i="8"/>
  <c r="H763" i="8"/>
  <c r="K762" i="8"/>
  <c r="J762" i="8"/>
  <c r="I762" i="8"/>
  <c r="H762" i="8"/>
  <c r="K761" i="8"/>
  <c r="J761" i="8"/>
  <c r="I761" i="8"/>
  <c r="H761" i="8"/>
  <c r="K760" i="8"/>
  <c r="J760" i="8"/>
  <c r="I760" i="8"/>
  <c r="H760" i="8"/>
  <c r="K759" i="8"/>
  <c r="J759" i="8"/>
  <c r="I759" i="8"/>
  <c r="H759" i="8"/>
  <c r="K758" i="8"/>
  <c r="J758" i="8"/>
  <c r="I758" i="8"/>
  <c r="H758" i="8"/>
  <c r="K757" i="8"/>
  <c r="J757" i="8"/>
  <c r="I757" i="8"/>
  <c r="H757" i="8"/>
  <c r="K756" i="8"/>
  <c r="J756" i="8"/>
  <c r="I756" i="8"/>
  <c r="H756" i="8"/>
  <c r="K755" i="8"/>
  <c r="J755" i="8"/>
  <c r="I755" i="8"/>
  <c r="H755" i="8"/>
  <c r="K754" i="8"/>
  <c r="J754" i="8"/>
  <c r="I754" i="8"/>
  <c r="H754" i="8"/>
  <c r="K753" i="8"/>
  <c r="J753" i="8"/>
  <c r="I753" i="8"/>
  <c r="H753" i="8"/>
  <c r="K752" i="8"/>
  <c r="J752" i="8"/>
  <c r="I752" i="8"/>
  <c r="H752" i="8"/>
  <c r="K751" i="8"/>
  <c r="J751" i="8"/>
  <c r="I751" i="8"/>
  <c r="H751" i="8"/>
  <c r="K750" i="8"/>
  <c r="J750" i="8"/>
  <c r="I750" i="8"/>
  <c r="H750" i="8"/>
  <c r="K749" i="8"/>
  <c r="J749" i="8"/>
  <c r="I749" i="8"/>
  <c r="H749" i="8"/>
  <c r="K748" i="8"/>
  <c r="J748" i="8"/>
  <c r="I748" i="8"/>
  <c r="H748" i="8"/>
  <c r="K747" i="8"/>
  <c r="J747" i="8"/>
  <c r="I747" i="8"/>
  <c r="H747" i="8"/>
  <c r="K746" i="8"/>
  <c r="J746" i="8"/>
  <c r="I746" i="8"/>
  <c r="H746" i="8"/>
  <c r="K745" i="8"/>
  <c r="J745" i="8"/>
  <c r="I745" i="8"/>
  <c r="H745" i="8"/>
  <c r="K744" i="8"/>
  <c r="J744" i="8"/>
  <c r="I744" i="8"/>
  <c r="H744" i="8"/>
  <c r="K743" i="8"/>
  <c r="J743" i="8"/>
  <c r="I743" i="8"/>
  <c r="H743" i="8"/>
  <c r="K742" i="8"/>
  <c r="J742" i="8"/>
  <c r="I742" i="8"/>
  <c r="H742" i="8"/>
  <c r="K741" i="8"/>
  <c r="J741" i="8"/>
  <c r="I741" i="8"/>
  <c r="H741" i="8"/>
  <c r="K740" i="8"/>
  <c r="J740" i="8"/>
  <c r="I740" i="8"/>
  <c r="H740" i="8"/>
  <c r="K739" i="8"/>
  <c r="J739" i="8"/>
  <c r="I739" i="8"/>
  <c r="H739" i="8"/>
  <c r="K738" i="8"/>
  <c r="J738" i="8"/>
  <c r="I738" i="8"/>
  <c r="H738" i="8"/>
  <c r="K737" i="8"/>
  <c r="J737" i="8"/>
  <c r="I737" i="8"/>
  <c r="H737" i="8"/>
  <c r="K736" i="8"/>
  <c r="J736" i="8"/>
  <c r="I736" i="8"/>
  <c r="H736" i="8"/>
  <c r="K735" i="8"/>
  <c r="J735" i="8"/>
  <c r="I735" i="8"/>
  <c r="H735" i="8"/>
  <c r="K734" i="8"/>
  <c r="J734" i="8"/>
  <c r="I734" i="8"/>
  <c r="H734" i="8"/>
  <c r="K733" i="8"/>
  <c r="J733" i="8"/>
  <c r="I733" i="8"/>
  <c r="H733" i="8"/>
  <c r="K732" i="8"/>
  <c r="J732" i="8"/>
  <c r="I732" i="8"/>
  <c r="H732" i="8"/>
  <c r="K731" i="8"/>
  <c r="J731" i="8"/>
  <c r="I731" i="8"/>
  <c r="H731" i="8"/>
  <c r="K730" i="8"/>
  <c r="J730" i="8"/>
  <c r="I730" i="8"/>
  <c r="H730" i="8"/>
  <c r="K729" i="8"/>
  <c r="J729" i="8"/>
  <c r="I729" i="8"/>
  <c r="H729" i="8"/>
  <c r="K728" i="8"/>
  <c r="J728" i="8"/>
  <c r="I728" i="8"/>
  <c r="H728" i="8"/>
  <c r="K727" i="8"/>
  <c r="J727" i="8"/>
  <c r="I727" i="8"/>
  <c r="H727" i="8"/>
  <c r="K726" i="8"/>
  <c r="J726" i="8"/>
  <c r="I726" i="8"/>
  <c r="H726" i="8"/>
  <c r="K725" i="8"/>
  <c r="J725" i="8"/>
  <c r="I725" i="8"/>
  <c r="H725" i="8"/>
  <c r="K724" i="8"/>
  <c r="J724" i="8"/>
  <c r="I724" i="8"/>
  <c r="H724" i="8"/>
  <c r="K723" i="8"/>
  <c r="J723" i="8"/>
  <c r="I723" i="8"/>
  <c r="H723" i="8"/>
  <c r="K722" i="8"/>
  <c r="J722" i="8"/>
  <c r="I722" i="8"/>
  <c r="H722" i="8"/>
  <c r="K721" i="8"/>
  <c r="J721" i="8"/>
  <c r="I721" i="8"/>
  <c r="H721" i="8"/>
  <c r="K720" i="8"/>
  <c r="J720" i="8"/>
  <c r="I720" i="8"/>
  <c r="H720" i="8"/>
  <c r="K719" i="8"/>
  <c r="J719" i="8"/>
  <c r="I719" i="8"/>
  <c r="H719" i="8"/>
  <c r="K718" i="8"/>
  <c r="J718" i="8"/>
  <c r="I718" i="8"/>
  <c r="H718" i="8"/>
  <c r="K717" i="8"/>
  <c r="J717" i="8"/>
  <c r="I717" i="8"/>
  <c r="H717" i="8"/>
  <c r="K716" i="8"/>
  <c r="J716" i="8"/>
  <c r="I716" i="8"/>
  <c r="H716" i="8"/>
  <c r="K715" i="8"/>
  <c r="J715" i="8"/>
  <c r="I715" i="8"/>
  <c r="H715" i="8"/>
  <c r="K714" i="8"/>
  <c r="J714" i="8"/>
  <c r="I714" i="8"/>
  <c r="H714" i="8"/>
  <c r="K713" i="8"/>
  <c r="J713" i="8"/>
  <c r="I713" i="8"/>
  <c r="H713" i="8"/>
  <c r="K712" i="8"/>
  <c r="J712" i="8"/>
  <c r="I712" i="8"/>
  <c r="H712" i="8"/>
  <c r="K711" i="8"/>
  <c r="J711" i="8"/>
  <c r="I711" i="8"/>
  <c r="H711" i="8"/>
  <c r="K710" i="8"/>
  <c r="J710" i="8"/>
  <c r="I710" i="8"/>
  <c r="H710" i="8"/>
  <c r="K709" i="8"/>
  <c r="J709" i="8"/>
  <c r="I709" i="8"/>
  <c r="H709" i="8"/>
  <c r="K708" i="8"/>
  <c r="J708" i="8"/>
  <c r="I708" i="8"/>
  <c r="H708" i="8"/>
  <c r="K707" i="8"/>
  <c r="J707" i="8"/>
  <c r="I707" i="8"/>
  <c r="H707" i="8"/>
  <c r="K706" i="8"/>
  <c r="J706" i="8"/>
  <c r="I706" i="8"/>
  <c r="H706" i="8"/>
  <c r="K705" i="8"/>
  <c r="J705" i="8"/>
  <c r="I705" i="8"/>
  <c r="H705" i="8"/>
  <c r="K704" i="8"/>
  <c r="J704" i="8"/>
  <c r="I704" i="8"/>
  <c r="H704" i="8"/>
  <c r="K703" i="8"/>
  <c r="J703" i="8"/>
  <c r="I703" i="8"/>
  <c r="H703" i="8"/>
  <c r="K702" i="8"/>
  <c r="J702" i="8"/>
  <c r="I702" i="8"/>
  <c r="H702" i="8"/>
  <c r="K701" i="8"/>
  <c r="J701" i="8"/>
  <c r="I701" i="8"/>
  <c r="H701" i="8"/>
  <c r="K700" i="8"/>
  <c r="J700" i="8"/>
  <c r="I700" i="8"/>
  <c r="H700" i="8"/>
  <c r="K699" i="8"/>
  <c r="J699" i="8"/>
  <c r="I699" i="8"/>
  <c r="H699" i="8"/>
  <c r="K698" i="8"/>
  <c r="J698" i="8"/>
  <c r="I698" i="8"/>
  <c r="H698" i="8"/>
  <c r="K697" i="8"/>
  <c r="J697" i="8"/>
  <c r="I697" i="8"/>
  <c r="H697" i="8"/>
  <c r="K696" i="8"/>
  <c r="J696" i="8"/>
  <c r="I696" i="8"/>
  <c r="H696" i="8"/>
  <c r="K695" i="8"/>
  <c r="J695" i="8"/>
  <c r="I695" i="8"/>
  <c r="H695" i="8"/>
  <c r="K694" i="8"/>
  <c r="J694" i="8"/>
  <c r="I694" i="8"/>
  <c r="H694" i="8"/>
  <c r="K693" i="8"/>
  <c r="J693" i="8"/>
  <c r="I693" i="8"/>
  <c r="H693" i="8"/>
  <c r="K692" i="8"/>
  <c r="J692" i="8"/>
  <c r="I692" i="8"/>
  <c r="H692" i="8"/>
  <c r="K691" i="8"/>
  <c r="J691" i="8"/>
  <c r="I691" i="8"/>
  <c r="H691" i="8"/>
  <c r="K690" i="8"/>
  <c r="J690" i="8"/>
  <c r="I690" i="8"/>
  <c r="H690" i="8"/>
  <c r="K689" i="8"/>
  <c r="J689" i="8"/>
  <c r="I689" i="8"/>
  <c r="H689" i="8"/>
  <c r="K688" i="8"/>
  <c r="J688" i="8"/>
  <c r="I688" i="8"/>
  <c r="H688" i="8"/>
  <c r="K687" i="8"/>
  <c r="J687" i="8"/>
  <c r="I687" i="8"/>
  <c r="H687" i="8"/>
  <c r="K686" i="8"/>
  <c r="J686" i="8"/>
  <c r="I686" i="8"/>
  <c r="H686" i="8"/>
  <c r="K685" i="8"/>
  <c r="J685" i="8"/>
  <c r="I685" i="8"/>
  <c r="H685" i="8"/>
  <c r="K684" i="8"/>
  <c r="J684" i="8"/>
  <c r="I684" i="8"/>
  <c r="H684" i="8"/>
  <c r="K683" i="8"/>
  <c r="J683" i="8"/>
  <c r="I683" i="8"/>
  <c r="H683" i="8"/>
  <c r="K682" i="8"/>
  <c r="J682" i="8"/>
  <c r="I682" i="8"/>
  <c r="H682" i="8"/>
  <c r="K681" i="8"/>
  <c r="J681" i="8"/>
  <c r="I681" i="8"/>
  <c r="H681" i="8"/>
  <c r="K680" i="8"/>
  <c r="J680" i="8"/>
  <c r="I680" i="8"/>
  <c r="H680" i="8"/>
  <c r="K679" i="8"/>
  <c r="J679" i="8"/>
  <c r="I679" i="8"/>
  <c r="H679" i="8"/>
  <c r="K678" i="8"/>
  <c r="J678" i="8"/>
  <c r="I678" i="8"/>
  <c r="H678" i="8"/>
  <c r="K677" i="8"/>
  <c r="J677" i="8"/>
  <c r="I677" i="8"/>
  <c r="H677" i="8"/>
  <c r="K676" i="8"/>
  <c r="J676" i="8"/>
  <c r="I676" i="8"/>
  <c r="H676" i="8"/>
  <c r="K675" i="8"/>
  <c r="J675" i="8"/>
  <c r="I675" i="8"/>
  <c r="H675" i="8"/>
  <c r="K674" i="8"/>
  <c r="J674" i="8"/>
  <c r="I674" i="8"/>
  <c r="H674" i="8"/>
  <c r="K673" i="8"/>
  <c r="J673" i="8"/>
  <c r="I673" i="8"/>
  <c r="H673" i="8"/>
  <c r="K672" i="8"/>
  <c r="J672" i="8"/>
  <c r="I672" i="8"/>
  <c r="H672" i="8"/>
  <c r="K671" i="8"/>
  <c r="J671" i="8"/>
  <c r="I671" i="8"/>
  <c r="H671" i="8"/>
  <c r="K670" i="8"/>
  <c r="J670" i="8"/>
  <c r="I670" i="8"/>
  <c r="H670" i="8"/>
  <c r="K669" i="8"/>
  <c r="J669" i="8"/>
  <c r="I669" i="8"/>
  <c r="H669" i="8"/>
  <c r="K668" i="8"/>
  <c r="J668" i="8"/>
  <c r="I668" i="8"/>
  <c r="H668" i="8"/>
  <c r="K667" i="8"/>
  <c r="J667" i="8"/>
  <c r="I667" i="8"/>
  <c r="H667" i="8"/>
  <c r="K666" i="8"/>
  <c r="J666" i="8"/>
  <c r="I666" i="8"/>
  <c r="H666" i="8"/>
  <c r="K665" i="8"/>
  <c r="J665" i="8"/>
  <c r="I665" i="8"/>
  <c r="H665" i="8"/>
  <c r="K664" i="8"/>
  <c r="J664" i="8"/>
  <c r="I664" i="8"/>
  <c r="H664" i="8"/>
  <c r="K663" i="8"/>
  <c r="J663" i="8"/>
  <c r="I663" i="8"/>
  <c r="H663" i="8"/>
  <c r="K662" i="8"/>
  <c r="J662" i="8"/>
  <c r="I662" i="8"/>
  <c r="H662" i="8"/>
  <c r="K661" i="8"/>
  <c r="J661" i="8"/>
  <c r="I661" i="8"/>
  <c r="H661" i="8"/>
  <c r="K660" i="8"/>
  <c r="J660" i="8"/>
  <c r="I660" i="8"/>
  <c r="H660" i="8"/>
  <c r="K659" i="8"/>
  <c r="J659" i="8"/>
  <c r="I659" i="8"/>
  <c r="H659" i="8"/>
  <c r="K658" i="8"/>
  <c r="J658" i="8"/>
  <c r="I658" i="8"/>
  <c r="H658" i="8"/>
  <c r="K657" i="8"/>
  <c r="J657" i="8"/>
  <c r="I657" i="8"/>
  <c r="H657" i="8"/>
  <c r="K656" i="8"/>
  <c r="J656" i="8"/>
  <c r="I656" i="8"/>
  <c r="H656" i="8"/>
  <c r="K655" i="8"/>
  <c r="J655" i="8"/>
  <c r="I655" i="8"/>
  <c r="H655" i="8"/>
  <c r="K654" i="8"/>
  <c r="J654" i="8"/>
  <c r="I654" i="8"/>
  <c r="H654" i="8"/>
  <c r="K653" i="8"/>
  <c r="J653" i="8"/>
  <c r="I653" i="8"/>
  <c r="H653" i="8"/>
  <c r="K652" i="8"/>
  <c r="J652" i="8"/>
  <c r="I652" i="8"/>
  <c r="H652" i="8"/>
  <c r="K651" i="8"/>
  <c r="J651" i="8"/>
  <c r="I651" i="8"/>
  <c r="H651" i="8"/>
  <c r="K650" i="8"/>
  <c r="J650" i="8"/>
  <c r="I650" i="8"/>
  <c r="H650" i="8"/>
  <c r="K649" i="8"/>
  <c r="J649" i="8"/>
  <c r="I649" i="8"/>
  <c r="H649" i="8"/>
  <c r="K648" i="8"/>
  <c r="J648" i="8"/>
  <c r="I648" i="8"/>
  <c r="H648" i="8"/>
  <c r="K647" i="8"/>
  <c r="J647" i="8"/>
  <c r="I647" i="8"/>
  <c r="H647" i="8"/>
  <c r="K646" i="8"/>
  <c r="J646" i="8"/>
  <c r="I646" i="8"/>
  <c r="H646" i="8"/>
  <c r="K645" i="8"/>
  <c r="J645" i="8"/>
  <c r="I645" i="8"/>
  <c r="H645" i="8"/>
  <c r="K644" i="8"/>
  <c r="J644" i="8"/>
  <c r="I644" i="8"/>
  <c r="H644" i="8"/>
  <c r="K643" i="8"/>
  <c r="J643" i="8"/>
  <c r="I643" i="8"/>
  <c r="H643" i="8"/>
  <c r="K642" i="8"/>
  <c r="J642" i="8"/>
  <c r="I642" i="8"/>
  <c r="H642" i="8"/>
  <c r="K641" i="8"/>
  <c r="J641" i="8"/>
  <c r="I641" i="8"/>
  <c r="H641" i="8"/>
  <c r="K640" i="8"/>
  <c r="J640" i="8"/>
  <c r="I640" i="8"/>
  <c r="H640" i="8"/>
  <c r="K639" i="8"/>
  <c r="J639" i="8"/>
  <c r="I639" i="8"/>
  <c r="H639" i="8"/>
  <c r="K638" i="8"/>
  <c r="J638" i="8"/>
  <c r="I638" i="8"/>
  <c r="H638" i="8"/>
  <c r="K637" i="8"/>
  <c r="J637" i="8"/>
  <c r="I637" i="8"/>
  <c r="H637" i="8"/>
  <c r="K636" i="8"/>
  <c r="J636" i="8"/>
  <c r="I636" i="8"/>
  <c r="H636" i="8"/>
  <c r="K635" i="8"/>
  <c r="J635" i="8"/>
  <c r="I635" i="8"/>
  <c r="H635" i="8"/>
  <c r="K634" i="8"/>
  <c r="J634" i="8"/>
  <c r="I634" i="8"/>
  <c r="H634" i="8"/>
  <c r="K633" i="8"/>
  <c r="J633" i="8"/>
  <c r="I633" i="8"/>
  <c r="H633" i="8"/>
  <c r="K632" i="8"/>
  <c r="J632" i="8"/>
  <c r="I632" i="8"/>
  <c r="H632" i="8"/>
  <c r="K631" i="8"/>
  <c r="J631" i="8"/>
  <c r="I631" i="8"/>
  <c r="H631" i="8"/>
  <c r="K630" i="8"/>
  <c r="J630" i="8"/>
  <c r="I630" i="8"/>
  <c r="H630" i="8"/>
  <c r="K629" i="8"/>
  <c r="J629" i="8"/>
  <c r="I629" i="8"/>
  <c r="H629" i="8"/>
  <c r="K628" i="8"/>
  <c r="J628" i="8"/>
  <c r="I628" i="8"/>
  <c r="H628" i="8"/>
  <c r="K627" i="8"/>
  <c r="J627" i="8"/>
  <c r="I627" i="8"/>
  <c r="H627" i="8"/>
  <c r="K626" i="8"/>
  <c r="J626" i="8"/>
  <c r="I626" i="8"/>
  <c r="H626" i="8"/>
  <c r="K625" i="8"/>
  <c r="J625" i="8"/>
  <c r="I625" i="8"/>
  <c r="H625" i="8"/>
  <c r="K624" i="8"/>
  <c r="J624" i="8"/>
  <c r="I624" i="8"/>
  <c r="H624" i="8"/>
  <c r="K623" i="8"/>
  <c r="J623" i="8"/>
  <c r="I623" i="8"/>
  <c r="H623" i="8"/>
  <c r="K622" i="8"/>
  <c r="J622" i="8"/>
  <c r="I622" i="8"/>
  <c r="H622" i="8"/>
  <c r="K621" i="8"/>
  <c r="J621" i="8"/>
  <c r="I621" i="8"/>
  <c r="H621" i="8"/>
  <c r="K620" i="8"/>
  <c r="J620" i="8"/>
  <c r="I620" i="8"/>
  <c r="H620" i="8"/>
  <c r="K619" i="8"/>
  <c r="J619" i="8"/>
  <c r="I619" i="8"/>
  <c r="H619" i="8"/>
  <c r="K618" i="8"/>
  <c r="J618" i="8"/>
  <c r="I618" i="8"/>
  <c r="H618" i="8"/>
  <c r="K617" i="8"/>
  <c r="J617" i="8"/>
  <c r="I617" i="8"/>
  <c r="H617" i="8"/>
  <c r="K616" i="8"/>
  <c r="J616" i="8"/>
  <c r="I616" i="8"/>
  <c r="H616" i="8"/>
  <c r="K615" i="8"/>
  <c r="J615" i="8"/>
  <c r="I615" i="8"/>
  <c r="H615" i="8"/>
  <c r="K614" i="8"/>
  <c r="J614" i="8"/>
  <c r="I614" i="8"/>
  <c r="H614" i="8"/>
  <c r="K613" i="8"/>
  <c r="J613" i="8"/>
  <c r="I613" i="8"/>
  <c r="H613" i="8"/>
  <c r="K612" i="8"/>
  <c r="J612" i="8"/>
  <c r="I612" i="8"/>
  <c r="H612" i="8"/>
  <c r="K611" i="8"/>
  <c r="J611" i="8"/>
  <c r="I611" i="8"/>
  <c r="H611" i="8"/>
  <c r="K610" i="8"/>
  <c r="J610" i="8"/>
  <c r="I610" i="8"/>
  <c r="H610" i="8"/>
  <c r="K609" i="8"/>
  <c r="J609" i="8"/>
  <c r="I609" i="8"/>
  <c r="H609" i="8"/>
  <c r="K608" i="8"/>
  <c r="J608" i="8"/>
  <c r="I608" i="8"/>
  <c r="H608" i="8"/>
  <c r="K607" i="8"/>
  <c r="J607" i="8"/>
  <c r="I607" i="8"/>
  <c r="H607" i="8"/>
  <c r="K606" i="8"/>
  <c r="J606" i="8"/>
  <c r="I606" i="8"/>
  <c r="H606" i="8"/>
  <c r="K605" i="8"/>
  <c r="J605" i="8"/>
  <c r="I605" i="8"/>
  <c r="H605" i="8"/>
  <c r="K604" i="8"/>
  <c r="J604" i="8"/>
  <c r="I604" i="8"/>
  <c r="H604" i="8"/>
  <c r="K603" i="8"/>
  <c r="J603" i="8"/>
  <c r="I603" i="8"/>
  <c r="H603" i="8"/>
  <c r="K602" i="8"/>
  <c r="J602" i="8"/>
  <c r="I602" i="8"/>
  <c r="H602" i="8"/>
  <c r="K601" i="8"/>
  <c r="J601" i="8"/>
  <c r="I601" i="8"/>
  <c r="H601" i="8"/>
  <c r="K600" i="8"/>
  <c r="J600" i="8"/>
  <c r="I600" i="8"/>
  <c r="H600" i="8"/>
  <c r="K599" i="8"/>
  <c r="J599" i="8"/>
  <c r="I599" i="8"/>
  <c r="H599" i="8"/>
  <c r="K598" i="8"/>
  <c r="J598" i="8"/>
  <c r="I598" i="8"/>
  <c r="H598" i="8"/>
  <c r="K597" i="8"/>
  <c r="J597" i="8"/>
  <c r="I597" i="8"/>
  <c r="H597" i="8"/>
  <c r="K596" i="8"/>
  <c r="J596" i="8"/>
  <c r="I596" i="8"/>
  <c r="H596" i="8"/>
  <c r="K595" i="8"/>
  <c r="J595" i="8"/>
  <c r="I595" i="8"/>
  <c r="H595" i="8"/>
  <c r="K594" i="8"/>
  <c r="J594" i="8"/>
  <c r="I594" i="8"/>
  <c r="H594" i="8"/>
  <c r="K593" i="8"/>
  <c r="J593" i="8"/>
  <c r="I593" i="8"/>
  <c r="H593" i="8"/>
  <c r="K592" i="8"/>
  <c r="J592" i="8"/>
  <c r="I592" i="8"/>
  <c r="H592" i="8"/>
  <c r="K591" i="8"/>
  <c r="J591" i="8"/>
  <c r="I591" i="8"/>
  <c r="H591" i="8"/>
  <c r="K590" i="8"/>
  <c r="J590" i="8"/>
  <c r="I590" i="8"/>
  <c r="H590" i="8"/>
  <c r="K589" i="8"/>
  <c r="J589" i="8"/>
  <c r="I589" i="8"/>
  <c r="H589" i="8"/>
  <c r="K588" i="8"/>
  <c r="J588" i="8"/>
  <c r="I588" i="8"/>
  <c r="H588" i="8"/>
  <c r="K587" i="8"/>
  <c r="J587" i="8"/>
  <c r="I587" i="8"/>
  <c r="H587" i="8"/>
  <c r="K586" i="8"/>
  <c r="J586" i="8"/>
  <c r="I586" i="8"/>
  <c r="H586" i="8"/>
  <c r="K585" i="8"/>
  <c r="J585" i="8"/>
  <c r="I585" i="8"/>
  <c r="H585" i="8"/>
  <c r="K584" i="8"/>
  <c r="J584" i="8"/>
  <c r="I584" i="8"/>
  <c r="H584" i="8"/>
  <c r="K583" i="8"/>
  <c r="J583" i="8"/>
  <c r="I583" i="8"/>
  <c r="H583" i="8"/>
  <c r="K582" i="8"/>
  <c r="J582" i="8"/>
  <c r="I582" i="8"/>
  <c r="H582" i="8"/>
  <c r="K581" i="8"/>
  <c r="J581" i="8"/>
  <c r="I581" i="8"/>
  <c r="H581" i="8"/>
  <c r="K580" i="8"/>
  <c r="J580" i="8"/>
  <c r="I580" i="8"/>
  <c r="H580" i="8"/>
  <c r="K579" i="8"/>
  <c r="J579" i="8"/>
  <c r="I579" i="8"/>
  <c r="H579" i="8"/>
  <c r="K578" i="8"/>
  <c r="J578" i="8"/>
  <c r="I578" i="8"/>
  <c r="H578" i="8"/>
  <c r="K577" i="8"/>
  <c r="J577" i="8"/>
  <c r="I577" i="8"/>
  <c r="H577" i="8"/>
  <c r="K576" i="8"/>
  <c r="J576" i="8"/>
  <c r="I576" i="8"/>
  <c r="H576" i="8"/>
  <c r="K575" i="8"/>
  <c r="J575" i="8"/>
  <c r="I575" i="8"/>
  <c r="H575" i="8"/>
  <c r="K574" i="8"/>
  <c r="J574" i="8"/>
  <c r="I574" i="8"/>
  <c r="H574" i="8"/>
  <c r="K573" i="8"/>
  <c r="J573" i="8"/>
  <c r="I573" i="8"/>
  <c r="H573" i="8"/>
  <c r="K572" i="8"/>
  <c r="J572" i="8"/>
  <c r="I572" i="8"/>
  <c r="H572" i="8"/>
  <c r="K571" i="8"/>
  <c r="J571" i="8"/>
  <c r="I571" i="8"/>
  <c r="H571" i="8"/>
  <c r="K570" i="8"/>
  <c r="J570" i="8"/>
  <c r="I570" i="8"/>
  <c r="H570" i="8"/>
  <c r="K569" i="8"/>
  <c r="J569" i="8"/>
  <c r="I569" i="8"/>
  <c r="H569" i="8"/>
  <c r="K568" i="8"/>
  <c r="J568" i="8"/>
  <c r="I568" i="8"/>
  <c r="H568" i="8"/>
  <c r="K567" i="8"/>
  <c r="J567" i="8"/>
  <c r="I567" i="8"/>
  <c r="H567" i="8"/>
  <c r="K566" i="8"/>
  <c r="J566" i="8"/>
  <c r="I566" i="8"/>
  <c r="H566" i="8"/>
  <c r="K565" i="8"/>
  <c r="J565" i="8"/>
  <c r="I565" i="8"/>
  <c r="H565" i="8"/>
  <c r="K564" i="8"/>
  <c r="J564" i="8"/>
  <c r="I564" i="8"/>
  <c r="H564" i="8"/>
  <c r="K563" i="8"/>
  <c r="J563" i="8"/>
  <c r="I563" i="8"/>
  <c r="H563" i="8"/>
  <c r="K562" i="8"/>
  <c r="J562" i="8"/>
  <c r="I562" i="8"/>
  <c r="H562" i="8"/>
  <c r="K561" i="8"/>
  <c r="J561" i="8"/>
  <c r="I561" i="8"/>
  <c r="H561" i="8"/>
  <c r="K560" i="8"/>
  <c r="J560" i="8"/>
  <c r="I560" i="8"/>
  <c r="H560" i="8"/>
  <c r="K559" i="8"/>
  <c r="J559" i="8"/>
  <c r="I559" i="8"/>
  <c r="H559" i="8"/>
  <c r="K558" i="8"/>
  <c r="J558" i="8"/>
  <c r="I558" i="8"/>
  <c r="H558" i="8"/>
  <c r="K557" i="8"/>
  <c r="J557" i="8"/>
  <c r="I557" i="8"/>
  <c r="H557" i="8"/>
  <c r="K556" i="8"/>
  <c r="J556" i="8"/>
  <c r="I556" i="8"/>
  <c r="H556" i="8"/>
  <c r="K555" i="8"/>
  <c r="J555" i="8"/>
  <c r="I555" i="8"/>
  <c r="H555" i="8"/>
  <c r="K554" i="8"/>
  <c r="J554" i="8"/>
  <c r="I554" i="8"/>
  <c r="H554" i="8"/>
  <c r="K553" i="8"/>
  <c r="J553" i="8"/>
  <c r="I553" i="8"/>
  <c r="H553" i="8"/>
  <c r="K552" i="8"/>
  <c r="J552" i="8"/>
  <c r="I552" i="8"/>
  <c r="H552" i="8"/>
  <c r="K551" i="8"/>
  <c r="J551" i="8"/>
  <c r="I551" i="8"/>
  <c r="H551" i="8"/>
  <c r="K550" i="8"/>
  <c r="J550" i="8"/>
  <c r="I550" i="8"/>
  <c r="H550" i="8"/>
  <c r="K549" i="8"/>
  <c r="J549" i="8"/>
  <c r="I549" i="8"/>
  <c r="H549" i="8"/>
  <c r="K548" i="8"/>
  <c r="J548" i="8"/>
  <c r="I548" i="8"/>
  <c r="H548" i="8"/>
  <c r="K547" i="8"/>
  <c r="J547" i="8"/>
  <c r="I547" i="8"/>
  <c r="H547" i="8"/>
  <c r="K546" i="8"/>
  <c r="J546" i="8"/>
  <c r="I546" i="8"/>
  <c r="H546" i="8"/>
  <c r="K545" i="8"/>
  <c r="J545" i="8"/>
  <c r="I545" i="8"/>
  <c r="H545" i="8"/>
  <c r="K544" i="8"/>
  <c r="J544" i="8"/>
  <c r="I544" i="8"/>
  <c r="H544" i="8"/>
  <c r="K543" i="8"/>
  <c r="J543" i="8"/>
  <c r="I543" i="8"/>
  <c r="H543" i="8"/>
  <c r="K542" i="8"/>
  <c r="J542" i="8"/>
  <c r="I542" i="8"/>
  <c r="H542" i="8"/>
  <c r="K541" i="8"/>
  <c r="J541" i="8"/>
  <c r="I541" i="8"/>
  <c r="H541" i="8"/>
  <c r="K540" i="8"/>
  <c r="J540" i="8"/>
  <c r="I540" i="8"/>
  <c r="H540" i="8"/>
  <c r="K539" i="8"/>
  <c r="J539" i="8"/>
  <c r="I539" i="8"/>
  <c r="H539" i="8"/>
  <c r="K538" i="8"/>
  <c r="J538" i="8"/>
  <c r="I538" i="8"/>
  <c r="H538" i="8"/>
  <c r="K537" i="8"/>
  <c r="J537" i="8"/>
  <c r="I537" i="8"/>
  <c r="H537" i="8"/>
  <c r="K536" i="8"/>
  <c r="J536" i="8"/>
  <c r="I536" i="8"/>
  <c r="H536" i="8"/>
  <c r="K535" i="8"/>
  <c r="J535" i="8"/>
  <c r="I535" i="8"/>
  <c r="H535" i="8"/>
  <c r="K534" i="8"/>
  <c r="J534" i="8"/>
  <c r="I534" i="8"/>
  <c r="H534" i="8"/>
  <c r="K533" i="8"/>
  <c r="J533" i="8"/>
  <c r="I533" i="8"/>
  <c r="H533" i="8"/>
  <c r="K532" i="8"/>
  <c r="J532" i="8"/>
  <c r="I532" i="8"/>
  <c r="H532" i="8"/>
  <c r="K531" i="8"/>
  <c r="J531" i="8"/>
  <c r="I531" i="8"/>
  <c r="H531" i="8"/>
  <c r="K530" i="8"/>
  <c r="J530" i="8"/>
  <c r="I530" i="8"/>
  <c r="H530" i="8"/>
  <c r="K529" i="8"/>
  <c r="J529" i="8"/>
  <c r="I529" i="8"/>
  <c r="H529" i="8"/>
  <c r="K528" i="8"/>
  <c r="J528" i="8"/>
  <c r="I528" i="8"/>
  <c r="H528" i="8"/>
  <c r="K527" i="8"/>
  <c r="J527" i="8"/>
  <c r="I527" i="8"/>
  <c r="H527" i="8"/>
  <c r="K526" i="8"/>
  <c r="J526" i="8"/>
  <c r="I526" i="8"/>
  <c r="H526" i="8"/>
  <c r="K525" i="8"/>
  <c r="J525" i="8"/>
  <c r="I525" i="8"/>
  <c r="H525" i="8"/>
  <c r="K524" i="8"/>
  <c r="J524" i="8"/>
  <c r="I524" i="8"/>
  <c r="H524" i="8"/>
  <c r="K523" i="8"/>
  <c r="J523" i="8"/>
  <c r="I523" i="8"/>
  <c r="H523" i="8"/>
  <c r="K522" i="8"/>
  <c r="J522" i="8"/>
  <c r="I522" i="8"/>
  <c r="H522" i="8"/>
  <c r="K521" i="8"/>
  <c r="J521" i="8"/>
  <c r="I521" i="8"/>
  <c r="H521" i="8"/>
  <c r="K520" i="8"/>
  <c r="J520" i="8"/>
  <c r="I520" i="8"/>
  <c r="H520" i="8"/>
  <c r="K519" i="8"/>
  <c r="J519" i="8"/>
  <c r="I519" i="8"/>
  <c r="H519" i="8"/>
  <c r="K518" i="8"/>
  <c r="J518" i="8"/>
  <c r="I518" i="8"/>
  <c r="H518" i="8"/>
  <c r="K517" i="8"/>
  <c r="J517" i="8"/>
  <c r="I517" i="8"/>
  <c r="H517" i="8"/>
  <c r="K516" i="8"/>
  <c r="J516" i="8"/>
  <c r="I516" i="8"/>
  <c r="H516" i="8"/>
  <c r="K515" i="8"/>
  <c r="J515" i="8"/>
  <c r="I515" i="8"/>
  <c r="H515" i="8"/>
  <c r="K514" i="8"/>
  <c r="J514" i="8"/>
  <c r="I514" i="8"/>
  <c r="H514" i="8"/>
  <c r="K513" i="8"/>
  <c r="J513" i="8"/>
  <c r="I513" i="8"/>
  <c r="H513" i="8"/>
  <c r="K512" i="8"/>
  <c r="J512" i="8"/>
  <c r="I512" i="8"/>
  <c r="H512" i="8"/>
  <c r="K511" i="8"/>
  <c r="J511" i="8"/>
  <c r="I511" i="8"/>
  <c r="H511" i="8"/>
  <c r="K510" i="8"/>
  <c r="J510" i="8"/>
  <c r="I510" i="8"/>
  <c r="H510" i="8"/>
  <c r="K509" i="8"/>
  <c r="J509" i="8"/>
  <c r="I509" i="8"/>
  <c r="H509" i="8"/>
  <c r="K508" i="8"/>
  <c r="J508" i="8"/>
  <c r="I508" i="8"/>
  <c r="H508" i="8"/>
  <c r="K507" i="8"/>
  <c r="J507" i="8"/>
  <c r="I507" i="8"/>
  <c r="H507" i="8"/>
  <c r="K506" i="8"/>
  <c r="J506" i="8"/>
  <c r="I506" i="8"/>
  <c r="H506" i="8"/>
  <c r="K505" i="8"/>
  <c r="J505" i="8"/>
  <c r="I505" i="8"/>
  <c r="H505" i="8"/>
  <c r="K504" i="8"/>
  <c r="J504" i="8"/>
  <c r="I504" i="8"/>
  <c r="H504" i="8"/>
  <c r="K503" i="8"/>
  <c r="J503" i="8"/>
  <c r="I503" i="8"/>
  <c r="H503" i="8"/>
  <c r="K502" i="8"/>
  <c r="J502" i="8"/>
  <c r="I502" i="8"/>
  <c r="H502" i="8"/>
  <c r="K501" i="8"/>
  <c r="J501" i="8"/>
  <c r="I501" i="8"/>
  <c r="H501" i="8"/>
  <c r="K500" i="8"/>
  <c r="J500" i="8"/>
  <c r="I500" i="8"/>
  <c r="H500" i="8"/>
  <c r="K499" i="8"/>
  <c r="J499" i="8"/>
  <c r="I499" i="8"/>
  <c r="H499" i="8"/>
  <c r="K498" i="8"/>
  <c r="J498" i="8"/>
  <c r="I498" i="8"/>
  <c r="H498" i="8"/>
  <c r="K497" i="8"/>
  <c r="J497" i="8"/>
  <c r="I497" i="8"/>
  <c r="H497" i="8"/>
  <c r="K496" i="8"/>
  <c r="J496" i="8"/>
  <c r="I496" i="8"/>
  <c r="H496" i="8"/>
  <c r="K495" i="8"/>
  <c r="J495" i="8"/>
  <c r="I495" i="8"/>
  <c r="H495" i="8"/>
  <c r="K494" i="8"/>
  <c r="J494" i="8"/>
  <c r="I494" i="8"/>
  <c r="H494" i="8"/>
  <c r="K493" i="8"/>
  <c r="J493" i="8"/>
  <c r="I493" i="8"/>
  <c r="H493" i="8"/>
  <c r="K492" i="8"/>
  <c r="J492" i="8"/>
  <c r="I492" i="8"/>
  <c r="H492" i="8"/>
  <c r="K491" i="8"/>
  <c r="J491" i="8"/>
  <c r="I491" i="8"/>
  <c r="H491" i="8"/>
  <c r="K490" i="8"/>
  <c r="J490" i="8"/>
  <c r="I490" i="8"/>
  <c r="H490" i="8"/>
  <c r="K489" i="8"/>
  <c r="J489" i="8"/>
  <c r="I489" i="8"/>
  <c r="H489" i="8"/>
  <c r="K488" i="8"/>
  <c r="J488" i="8"/>
  <c r="I488" i="8"/>
  <c r="H488" i="8"/>
  <c r="K487" i="8"/>
  <c r="J487" i="8"/>
  <c r="I487" i="8"/>
  <c r="H487" i="8"/>
  <c r="K486" i="8"/>
  <c r="J486" i="8"/>
  <c r="I486" i="8"/>
  <c r="H486" i="8"/>
  <c r="K485" i="8"/>
  <c r="J485" i="8"/>
  <c r="I485" i="8"/>
  <c r="H485" i="8"/>
  <c r="K484" i="8"/>
  <c r="J484" i="8"/>
  <c r="I484" i="8"/>
  <c r="H484" i="8"/>
  <c r="K483" i="8"/>
  <c r="J483" i="8"/>
  <c r="I483" i="8"/>
  <c r="H483" i="8"/>
  <c r="K482" i="8"/>
  <c r="J482" i="8"/>
  <c r="I482" i="8"/>
  <c r="H482" i="8"/>
  <c r="K481" i="8"/>
  <c r="J481" i="8"/>
  <c r="I481" i="8"/>
  <c r="H481" i="8"/>
  <c r="K480" i="8"/>
  <c r="J480" i="8"/>
  <c r="I480" i="8"/>
  <c r="H480" i="8"/>
  <c r="K479" i="8"/>
  <c r="J479" i="8"/>
  <c r="I479" i="8"/>
  <c r="H479" i="8"/>
  <c r="K478" i="8"/>
  <c r="J478" i="8"/>
  <c r="I478" i="8"/>
  <c r="H478" i="8"/>
  <c r="K477" i="8"/>
  <c r="J477" i="8"/>
  <c r="I477" i="8"/>
  <c r="H477" i="8"/>
  <c r="K476" i="8"/>
  <c r="J476" i="8"/>
  <c r="I476" i="8"/>
  <c r="H476" i="8"/>
  <c r="K475" i="8"/>
  <c r="J475" i="8"/>
  <c r="I475" i="8"/>
  <c r="H475" i="8"/>
  <c r="K474" i="8"/>
  <c r="J474" i="8"/>
  <c r="I474" i="8"/>
  <c r="H474" i="8"/>
  <c r="K473" i="8"/>
  <c r="J473" i="8"/>
  <c r="I473" i="8"/>
  <c r="H473" i="8"/>
  <c r="K472" i="8"/>
  <c r="J472" i="8"/>
  <c r="I472" i="8"/>
  <c r="H472" i="8"/>
  <c r="K471" i="8"/>
  <c r="J471" i="8"/>
  <c r="I471" i="8"/>
  <c r="H471" i="8"/>
  <c r="K470" i="8"/>
  <c r="J470" i="8"/>
  <c r="I470" i="8"/>
  <c r="H470" i="8"/>
  <c r="K469" i="8"/>
  <c r="J469" i="8"/>
  <c r="I469" i="8"/>
  <c r="H469" i="8"/>
  <c r="K468" i="8"/>
  <c r="J468" i="8"/>
  <c r="I468" i="8"/>
  <c r="H468" i="8"/>
  <c r="K467" i="8"/>
  <c r="J467" i="8"/>
  <c r="I467" i="8"/>
  <c r="H467" i="8"/>
  <c r="K466" i="8"/>
  <c r="J466" i="8"/>
  <c r="I466" i="8"/>
  <c r="H466" i="8"/>
  <c r="K465" i="8"/>
  <c r="J465" i="8"/>
  <c r="I465" i="8"/>
  <c r="H465" i="8"/>
  <c r="K464" i="8"/>
  <c r="J464" i="8"/>
  <c r="I464" i="8"/>
  <c r="H464" i="8"/>
  <c r="K463" i="8"/>
  <c r="J463" i="8"/>
  <c r="I463" i="8"/>
  <c r="H463" i="8"/>
  <c r="K462" i="8"/>
  <c r="J462" i="8"/>
  <c r="I462" i="8"/>
  <c r="H462" i="8"/>
  <c r="K461" i="8"/>
  <c r="J461" i="8"/>
  <c r="I461" i="8"/>
  <c r="H461" i="8"/>
  <c r="K460" i="8"/>
  <c r="J460" i="8"/>
  <c r="I460" i="8"/>
  <c r="H460" i="8"/>
  <c r="K459" i="8"/>
  <c r="J459" i="8"/>
  <c r="I459" i="8"/>
  <c r="H459" i="8"/>
  <c r="K458" i="8"/>
  <c r="J458" i="8"/>
  <c r="I458" i="8"/>
  <c r="H458" i="8"/>
  <c r="K457" i="8"/>
  <c r="J457" i="8"/>
  <c r="I457" i="8"/>
  <c r="H457" i="8"/>
  <c r="K456" i="8"/>
  <c r="J456" i="8"/>
  <c r="I456" i="8"/>
  <c r="H456" i="8"/>
  <c r="K455" i="8"/>
  <c r="J455" i="8"/>
  <c r="I455" i="8"/>
  <c r="H455" i="8"/>
  <c r="K454" i="8"/>
  <c r="J454" i="8"/>
  <c r="I454" i="8"/>
  <c r="H454" i="8"/>
  <c r="K453" i="8"/>
  <c r="J453" i="8"/>
  <c r="I453" i="8"/>
  <c r="H453" i="8"/>
  <c r="K452" i="8"/>
  <c r="J452" i="8"/>
  <c r="I452" i="8"/>
  <c r="H452" i="8"/>
  <c r="K451" i="8"/>
  <c r="J451" i="8"/>
  <c r="I451" i="8"/>
  <c r="H451" i="8"/>
  <c r="K450" i="8"/>
  <c r="J450" i="8"/>
  <c r="I450" i="8"/>
  <c r="H450" i="8"/>
  <c r="K449" i="8"/>
  <c r="J449" i="8"/>
  <c r="I449" i="8"/>
  <c r="H449" i="8"/>
  <c r="K448" i="8"/>
  <c r="J448" i="8"/>
  <c r="I448" i="8"/>
  <c r="H448" i="8"/>
  <c r="K447" i="8"/>
  <c r="J447" i="8"/>
  <c r="I447" i="8"/>
  <c r="H447" i="8"/>
  <c r="K446" i="8"/>
  <c r="J446" i="8"/>
  <c r="I446" i="8"/>
  <c r="H446" i="8"/>
  <c r="K445" i="8"/>
  <c r="J445" i="8"/>
  <c r="I445" i="8"/>
  <c r="H445" i="8"/>
  <c r="K444" i="8"/>
  <c r="J444" i="8"/>
  <c r="I444" i="8"/>
  <c r="H444" i="8"/>
  <c r="K443" i="8"/>
  <c r="J443" i="8"/>
  <c r="I443" i="8"/>
  <c r="H443" i="8"/>
  <c r="K442" i="8"/>
  <c r="J442" i="8"/>
  <c r="I442" i="8"/>
  <c r="H442" i="8"/>
  <c r="K441" i="8"/>
  <c r="J441" i="8"/>
  <c r="I441" i="8"/>
  <c r="H441" i="8"/>
  <c r="K440" i="8"/>
  <c r="J440" i="8"/>
  <c r="I440" i="8"/>
  <c r="H440" i="8"/>
  <c r="K439" i="8"/>
  <c r="J439" i="8"/>
  <c r="I439" i="8"/>
  <c r="H439" i="8"/>
  <c r="K438" i="8"/>
  <c r="J438" i="8"/>
  <c r="I438" i="8"/>
  <c r="H438" i="8"/>
  <c r="K437" i="8"/>
  <c r="J437" i="8"/>
  <c r="I437" i="8"/>
  <c r="H437" i="8"/>
  <c r="K436" i="8"/>
  <c r="J436" i="8"/>
  <c r="I436" i="8"/>
  <c r="H436" i="8"/>
  <c r="K435" i="8"/>
  <c r="J435" i="8"/>
  <c r="I435" i="8"/>
  <c r="H435" i="8"/>
  <c r="K434" i="8"/>
  <c r="J434" i="8"/>
  <c r="I434" i="8"/>
  <c r="H434" i="8"/>
  <c r="K433" i="8"/>
  <c r="J433" i="8"/>
  <c r="I433" i="8"/>
  <c r="H433" i="8"/>
  <c r="K432" i="8"/>
  <c r="J432" i="8"/>
  <c r="I432" i="8"/>
  <c r="H432" i="8"/>
  <c r="K431" i="8"/>
  <c r="J431" i="8"/>
  <c r="I431" i="8"/>
  <c r="H431" i="8"/>
  <c r="K430" i="8"/>
  <c r="J430" i="8"/>
  <c r="I430" i="8"/>
  <c r="H430" i="8"/>
  <c r="K429" i="8"/>
  <c r="J429" i="8"/>
  <c r="I429" i="8"/>
  <c r="H429" i="8"/>
  <c r="K428" i="8"/>
  <c r="J428" i="8"/>
  <c r="I428" i="8"/>
  <c r="H428" i="8"/>
  <c r="K427" i="8"/>
  <c r="J427" i="8"/>
  <c r="I427" i="8"/>
  <c r="H427" i="8"/>
  <c r="K426" i="8"/>
  <c r="J426" i="8"/>
  <c r="I426" i="8"/>
  <c r="H426" i="8"/>
  <c r="K425" i="8"/>
  <c r="J425" i="8"/>
  <c r="I425" i="8"/>
  <c r="H425" i="8"/>
  <c r="K424" i="8"/>
  <c r="J424" i="8"/>
  <c r="I424" i="8"/>
  <c r="H424" i="8"/>
  <c r="K423" i="8"/>
  <c r="J423" i="8"/>
  <c r="I423" i="8"/>
  <c r="H423" i="8"/>
  <c r="K422" i="8"/>
  <c r="J422" i="8"/>
  <c r="I422" i="8"/>
  <c r="H422" i="8"/>
  <c r="K421" i="8"/>
  <c r="J421" i="8"/>
  <c r="I421" i="8"/>
  <c r="H421" i="8"/>
  <c r="K420" i="8"/>
  <c r="J420" i="8"/>
  <c r="I420" i="8"/>
  <c r="H420" i="8"/>
  <c r="K419" i="8"/>
  <c r="J419" i="8"/>
  <c r="I419" i="8"/>
  <c r="H419" i="8"/>
  <c r="K418" i="8"/>
  <c r="J418" i="8"/>
  <c r="I418" i="8"/>
  <c r="H418" i="8"/>
  <c r="K417" i="8"/>
  <c r="J417" i="8"/>
  <c r="I417" i="8"/>
  <c r="H417" i="8"/>
  <c r="K416" i="8"/>
  <c r="J416" i="8"/>
  <c r="I416" i="8"/>
  <c r="H416" i="8"/>
  <c r="K415" i="8"/>
  <c r="J415" i="8"/>
  <c r="I415" i="8"/>
  <c r="H415" i="8"/>
  <c r="K414" i="8"/>
  <c r="J414" i="8"/>
  <c r="I414" i="8"/>
  <c r="H414" i="8"/>
  <c r="K413" i="8"/>
  <c r="J413" i="8"/>
  <c r="I413" i="8"/>
  <c r="H413" i="8"/>
  <c r="K412" i="8"/>
  <c r="J412" i="8"/>
  <c r="I412" i="8"/>
  <c r="H412" i="8"/>
  <c r="K411" i="8"/>
  <c r="J411" i="8"/>
  <c r="I411" i="8"/>
  <c r="H411" i="8"/>
  <c r="K410" i="8"/>
  <c r="J410" i="8"/>
  <c r="I410" i="8"/>
  <c r="H410" i="8"/>
  <c r="K409" i="8"/>
  <c r="J409" i="8"/>
  <c r="I409" i="8"/>
  <c r="H409" i="8"/>
  <c r="K408" i="8"/>
  <c r="J408" i="8"/>
  <c r="I408" i="8"/>
  <c r="H408" i="8"/>
  <c r="K407" i="8"/>
  <c r="J407" i="8"/>
  <c r="I407" i="8"/>
  <c r="H407" i="8"/>
  <c r="K406" i="8"/>
  <c r="J406" i="8"/>
  <c r="I406" i="8"/>
  <c r="H406" i="8"/>
  <c r="K405" i="8"/>
  <c r="J405" i="8"/>
  <c r="I405" i="8"/>
  <c r="H405" i="8"/>
  <c r="K404" i="8"/>
  <c r="J404" i="8"/>
  <c r="I404" i="8"/>
  <c r="H404" i="8"/>
  <c r="K403" i="8"/>
  <c r="J403" i="8"/>
  <c r="I403" i="8"/>
  <c r="H403" i="8"/>
  <c r="K402" i="8"/>
  <c r="J402" i="8"/>
  <c r="I402" i="8"/>
  <c r="H402" i="8"/>
  <c r="K401" i="8"/>
  <c r="J401" i="8"/>
  <c r="I401" i="8"/>
  <c r="H401" i="8"/>
  <c r="K400" i="8"/>
  <c r="J400" i="8"/>
  <c r="I400" i="8"/>
  <c r="H400" i="8"/>
  <c r="K399" i="8"/>
  <c r="J399" i="8"/>
  <c r="I399" i="8"/>
  <c r="H399" i="8"/>
  <c r="K398" i="8"/>
  <c r="J398" i="8"/>
  <c r="I398" i="8"/>
  <c r="H398" i="8"/>
  <c r="K397" i="8"/>
  <c r="J397" i="8"/>
  <c r="I397" i="8"/>
  <c r="H397" i="8"/>
  <c r="K396" i="8"/>
  <c r="J396" i="8"/>
  <c r="I396" i="8"/>
  <c r="H396" i="8"/>
  <c r="K395" i="8"/>
  <c r="J395" i="8"/>
  <c r="I395" i="8"/>
  <c r="H395" i="8"/>
  <c r="K394" i="8"/>
  <c r="J394" i="8"/>
  <c r="I394" i="8"/>
  <c r="H394" i="8"/>
  <c r="K393" i="8"/>
  <c r="J393" i="8"/>
  <c r="I393" i="8"/>
  <c r="H393" i="8"/>
  <c r="K392" i="8"/>
  <c r="J392" i="8"/>
  <c r="I392" i="8"/>
  <c r="H392" i="8"/>
  <c r="K391" i="8"/>
  <c r="J391" i="8"/>
  <c r="I391" i="8"/>
  <c r="H391" i="8"/>
  <c r="K390" i="8"/>
  <c r="J390" i="8"/>
  <c r="I390" i="8"/>
  <c r="H390" i="8"/>
  <c r="K389" i="8"/>
  <c r="J389" i="8"/>
  <c r="I389" i="8"/>
  <c r="H389" i="8"/>
  <c r="K388" i="8"/>
  <c r="J388" i="8"/>
  <c r="I388" i="8"/>
  <c r="H388" i="8"/>
  <c r="K387" i="8"/>
  <c r="J387" i="8"/>
  <c r="I387" i="8"/>
  <c r="H387" i="8"/>
  <c r="K386" i="8"/>
  <c r="J386" i="8"/>
  <c r="I386" i="8"/>
  <c r="H386" i="8"/>
  <c r="K385" i="8"/>
  <c r="J385" i="8"/>
  <c r="I385" i="8"/>
  <c r="H385" i="8"/>
  <c r="K384" i="8"/>
  <c r="J384" i="8"/>
  <c r="I384" i="8"/>
  <c r="H384" i="8"/>
  <c r="K383" i="8"/>
  <c r="J383" i="8"/>
  <c r="I383" i="8"/>
  <c r="H383" i="8"/>
  <c r="K382" i="8"/>
  <c r="J382" i="8"/>
  <c r="I382" i="8"/>
  <c r="H382" i="8"/>
  <c r="K381" i="8"/>
  <c r="J381" i="8"/>
  <c r="I381" i="8"/>
  <c r="H381" i="8"/>
  <c r="K380" i="8"/>
  <c r="J380" i="8"/>
  <c r="I380" i="8"/>
  <c r="H380" i="8"/>
  <c r="K379" i="8"/>
  <c r="J379" i="8"/>
  <c r="I379" i="8"/>
  <c r="H379" i="8"/>
  <c r="K378" i="8"/>
  <c r="J378" i="8"/>
  <c r="I378" i="8"/>
  <c r="H378" i="8"/>
  <c r="K377" i="8"/>
  <c r="J377" i="8"/>
  <c r="I377" i="8"/>
  <c r="H377" i="8"/>
  <c r="K376" i="8"/>
  <c r="J376" i="8"/>
  <c r="I376" i="8"/>
  <c r="H376" i="8"/>
  <c r="K375" i="8"/>
  <c r="J375" i="8"/>
  <c r="I375" i="8"/>
  <c r="H375" i="8"/>
  <c r="K374" i="8"/>
  <c r="J374" i="8"/>
  <c r="I374" i="8"/>
  <c r="H374" i="8"/>
  <c r="K373" i="8"/>
  <c r="J373" i="8"/>
  <c r="I373" i="8"/>
  <c r="H373" i="8"/>
  <c r="K372" i="8"/>
  <c r="J372" i="8"/>
  <c r="I372" i="8"/>
  <c r="H372" i="8"/>
  <c r="K371" i="8"/>
  <c r="J371" i="8"/>
  <c r="I371" i="8"/>
  <c r="H371" i="8"/>
  <c r="K370" i="8"/>
  <c r="J370" i="8"/>
  <c r="I370" i="8"/>
  <c r="H370" i="8"/>
  <c r="K369" i="8"/>
  <c r="J369" i="8"/>
  <c r="I369" i="8"/>
  <c r="H369" i="8"/>
  <c r="K368" i="8"/>
  <c r="J368" i="8"/>
  <c r="I368" i="8"/>
  <c r="H368" i="8"/>
  <c r="K367" i="8"/>
  <c r="J367" i="8"/>
  <c r="I367" i="8"/>
  <c r="H367" i="8"/>
  <c r="K366" i="8"/>
  <c r="J366" i="8"/>
  <c r="I366" i="8"/>
  <c r="H366" i="8"/>
  <c r="K365" i="8"/>
  <c r="J365" i="8"/>
  <c r="I365" i="8"/>
  <c r="H365" i="8"/>
  <c r="K364" i="8"/>
  <c r="J364" i="8"/>
  <c r="I364" i="8"/>
  <c r="H364" i="8"/>
  <c r="K363" i="8"/>
  <c r="J363" i="8"/>
  <c r="I363" i="8"/>
  <c r="H363" i="8"/>
  <c r="K362" i="8"/>
  <c r="J362" i="8"/>
  <c r="I362" i="8"/>
  <c r="H362" i="8"/>
  <c r="K361" i="8"/>
  <c r="J361" i="8"/>
  <c r="I361" i="8"/>
  <c r="H361" i="8"/>
  <c r="K360" i="8"/>
  <c r="J360" i="8"/>
  <c r="I360" i="8"/>
  <c r="H360" i="8"/>
  <c r="K359" i="8"/>
  <c r="J359" i="8"/>
  <c r="I359" i="8"/>
  <c r="H359" i="8"/>
  <c r="K358" i="8"/>
  <c r="J358" i="8"/>
  <c r="I358" i="8"/>
  <c r="H358" i="8"/>
  <c r="K357" i="8"/>
  <c r="J357" i="8"/>
  <c r="I357" i="8"/>
  <c r="H357" i="8"/>
  <c r="K356" i="8"/>
  <c r="J356" i="8"/>
  <c r="I356" i="8"/>
  <c r="H356" i="8"/>
  <c r="K355" i="8"/>
  <c r="J355" i="8"/>
  <c r="I355" i="8"/>
  <c r="H355" i="8"/>
  <c r="K354" i="8"/>
  <c r="J354" i="8"/>
  <c r="I354" i="8"/>
  <c r="H354" i="8"/>
  <c r="K353" i="8"/>
  <c r="J353" i="8"/>
  <c r="I353" i="8"/>
  <c r="H353" i="8"/>
  <c r="K352" i="8"/>
  <c r="J352" i="8"/>
  <c r="I352" i="8"/>
  <c r="H352" i="8"/>
  <c r="K351" i="8"/>
  <c r="J351" i="8"/>
  <c r="I351" i="8"/>
  <c r="H351" i="8"/>
  <c r="K350" i="8"/>
  <c r="J350" i="8"/>
  <c r="I350" i="8"/>
  <c r="H350" i="8"/>
  <c r="K349" i="8"/>
  <c r="J349" i="8"/>
  <c r="I349" i="8"/>
  <c r="H349" i="8"/>
  <c r="K348" i="8"/>
  <c r="J348" i="8"/>
  <c r="I348" i="8"/>
  <c r="H348" i="8"/>
  <c r="K347" i="8"/>
  <c r="J347" i="8"/>
  <c r="I347" i="8"/>
  <c r="H347" i="8"/>
  <c r="K346" i="8"/>
  <c r="J346" i="8"/>
  <c r="I346" i="8"/>
  <c r="H346" i="8"/>
  <c r="K345" i="8"/>
  <c r="J345" i="8"/>
  <c r="I345" i="8"/>
  <c r="H345" i="8"/>
  <c r="K344" i="8"/>
  <c r="J344" i="8"/>
  <c r="I344" i="8"/>
  <c r="H344" i="8"/>
  <c r="K343" i="8"/>
  <c r="J343" i="8"/>
  <c r="I343" i="8"/>
  <c r="H343" i="8"/>
  <c r="K342" i="8"/>
  <c r="J342" i="8"/>
  <c r="I342" i="8"/>
  <c r="H342" i="8"/>
  <c r="K341" i="8"/>
  <c r="J341" i="8"/>
  <c r="I341" i="8"/>
  <c r="H341" i="8"/>
  <c r="K340" i="8"/>
  <c r="J340" i="8"/>
  <c r="I340" i="8"/>
  <c r="H340" i="8"/>
  <c r="K339" i="8"/>
  <c r="J339" i="8"/>
  <c r="I339" i="8"/>
  <c r="H339" i="8"/>
  <c r="K338" i="8"/>
  <c r="J338" i="8"/>
  <c r="I338" i="8"/>
  <c r="H338" i="8"/>
  <c r="K337" i="8"/>
  <c r="J337" i="8"/>
  <c r="I337" i="8"/>
  <c r="H337" i="8"/>
  <c r="K336" i="8"/>
  <c r="J336" i="8"/>
  <c r="I336" i="8"/>
  <c r="H336" i="8"/>
  <c r="K335" i="8"/>
  <c r="J335" i="8"/>
  <c r="I335" i="8"/>
  <c r="H335" i="8"/>
  <c r="K334" i="8"/>
  <c r="J334" i="8"/>
  <c r="I334" i="8"/>
  <c r="H334" i="8"/>
  <c r="K333" i="8"/>
  <c r="J333" i="8"/>
  <c r="I333" i="8"/>
  <c r="H333" i="8"/>
  <c r="K332" i="8"/>
  <c r="J332" i="8"/>
  <c r="I332" i="8"/>
  <c r="H332" i="8"/>
  <c r="K331" i="8"/>
  <c r="J331" i="8"/>
  <c r="I331" i="8"/>
  <c r="H331" i="8"/>
  <c r="K330" i="8"/>
  <c r="J330" i="8"/>
  <c r="I330" i="8"/>
  <c r="H330" i="8"/>
  <c r="K329" i="8"/>
  <c r="J329" i="8"/>
  <c r="I329" i="8"/>
  <c r="H329" i="8"/>
  <c r="K328" i="8"/>
  <c r="J328" i="8"/>
  <c r="I328" i="8"/>
  <c r="H328" i="8"/>
  <c r="K327" i="8"/>
  <c r="J327" i="8"/>
  <c r="I327" i="8"/>
  <c r="H327" i="8"/>
  <c r="K326" i="8"/>
  <c r="J326" i="8"/>
  <c r="I326" i="8"/>
  <c r="H326" i="8"/>
  <c r="K325" i="8"/>
  <c r="J325" i="8"/>
  <c r="I325" i="8"/>
  <c r="H325" i="8"/>
  <c r="K324" i="8"/>
  <c r="J324" i="8"/>
  <c r="I324" i="8"/>
  <c r="H324" i="8"/>
  <c r="K323" i="8"/>
  <c r="J323" i="8"/>
  <c r="I323" i="8"/>
  <c r="H323" i="8"/>
  <c r="K322" i="8"/>
  <c r="J322" i="8"/>
  <c r="I322" i="8"/>
  <c r="H322" i="8"/>
  <c r="K321" i="8"/>
  <c r="J321" i="8"/>
  <c r="I321" i="8"/>
  <c r="H321" i="8"/>
  <c r="K320" i="8"/>
  <c r="J320" i="8"/>
  <c r="I320" i="8"/>
  <c r="H320" i="8"/>
  <c r="K319" i="8"/>
  <c r="J319" i="8"/>
  <c r="I319" i="8"/>
  <c r="H319" i="8"/>
  <c r="K318" i="8"/>
  <c r="J318" i="8"/>
  <c r="I318" i="8"/>
  <c r="H318" i="8"/>
  <c r="K317" i="8"/>
  <c r="J317" i="8"/>
  <c r="I317" i="8"/>
  <c r="H317" i="8"/>
  <c r="K316" i="8"/>
  <c r="J316" i="8"/>
  <c r="I316" i="8"/>
  <c r="H316" i="8"/>
  <c r="K315" i="8"/>
  <c r="J315" i="8"/>
  <c r="I315" i="8"/>
  <c r="H315" i="8"/>
  <c r="K314" i="8"/>
  <c r="J314" i="8"/>
  <c r="I314" i="8"/>
  <c r="H314" i="8"/>
  <c r="K313" i="8"/>
  <c r="J313" i="8"/>
  <c r="I313" i="8"/>
  <c r="H313" i="8"/>
  <c r="K312" i="8"/>
  <c r="J312" i="8"/>
  <c r="I312" i="8"/>
  <c r="H312" i="8"/>
  <c r="K311" i="8"/>
  <c r="J311" i="8"/>
  <c r="I311" i="8"/>
  <c r="H311" i="8"/>
  <c r="K310" i="8"/>
  <c r="J310" i="8"/>
  <c r="I310" i="8"/>
  <c r="H310" i="8"/>
  <c r="K309" i="8"/>
  <c r="J309" i="8"/>
  <c r="I309" i="8"/>
  <c r="H309" i="8"/>
  <c r="K308" i="8"/>
  <c r="J308" i="8"/>
  <c r="I308" i="8"/>
  <c r="H308" i="8"/>
  <c r="K307" i="8"/>
  <c r="J307" i="8"/>
  <c r="I307" i="8"/>
  <c r="H307" i="8"/>
  <c r="K306" i="8"/>
  <c r="J306" i="8"/>
  <c r="I306" i="8"/>
  <c r="H306" i="8"/>
  <c r="K305" i="8"/>
  <c r="J305" i="8"/>
  <c r="I305" i="8"/>
  <c r="H305" i="8"/>
  <c r="K304" i="8"/>
  <c r="J304" i="8"/>
  <c r="I304" i="8"/>
  <c r="H304" i="8"/>
  <c r="K303" i="8"/>
  <c r="J303" i="8"/>
  <c r="I303" i="8"/>
  <c r="H303" i="8"/>
  <c r="K302" i="8"/>
  <c r="J302" i="8"/>
  <c r="I302" i="8"/>
  <c r="H302" i="8"/>
  <c r="K301" i="8"/>
  <c r="J301" i="8"/>
  <c r="I301" i="8"/>
  <c r="H301" i="8"/>
  <c r="K300" i="8"/>
  <c r="J300" i="8"/>
  <c r="I300" i="8"/>
  <c r="H300" i="8"/>
  <c r="K299" i="8"/>
  <c r="J299" i="8"/>
  <c r="I299" i="8"/>
  <c r="H299" i="8"/>
  <c r="K298" i="8"/>
  <c r="J298" i="8"/>
  <c r="I298" i="8"/>
  <c r="H298" i="8"/>
  <c r="K297" i="8"/>
  <c r="J297" i="8"/>
  <c r="I297" i="8"/>
  <c r="H297" i="8"/>
  <c r="K296" i="8"/>
  <c r="J296" i="8"/>
  <c r="I296" i="8"/>
  <c r="H296" i="8"/>
  <c r="K295" i="8"/>
  <c r="J295" i="8"/>
  <c r="I295" i="8"/>
  <c r="H295" i="8"/>
  <c r="K294" i="8"/>
  <c r="J294" i="8"/>
  <c r="I294" i="8"/>
  <c r="H294" i="8"/>
  <c r="K293" i="8"/>
  <c r="J293" i="8"/>
  <c r="I293" i="8"/>
  <c r="H293" i="8"/>
  <c r="K292" i="8"/>
  <c r="J292" i="8"/>
  <c r="I292" i="8"/>
  <c r="H292" i="8"/>
  <c r="K291" i="8"/>
  <c r="J291" i="8"/>
  <c r="I291" i="8"/>
  <c r="H291" i="8"/>
  <c r="K290" i="8"/>
  <c r="J290" i="8"/>
  <c r="I290" i="8"/>
  <c r="H290" i="8"/>
  <c r="K289" i="8"/>
  <c r="J289" i="8"/>
  <c r="I289" i="8"/>
  <c r="H289" i="8"/>
  <c r="K288" i="8"/>
  <c r="J288" i="8"/>
  <c r="I288" i="8"/>
  <c r="H288" i="8"/>
  <c r="K287" i="8"/>
  <c r="J287" i="8"/>
  <c r="I287" i="8"/>
  <c r="H287" i="8"/>
  <c r="K286" i="8"/>
  <c r="J286" i="8"/>
  <c r="I286" i="8"/>
  <c r="H286" i="8"/>
  <c r="K285" i="8"/>
  <c r="J285" i="8"/>
  <c r="I285" i="8"/>
  <c r="H285" i="8"/>
  <c r="K284" i="8"/>
  <c r="J284" i="8"/>
  <c r="I284" i="8"/>
  <c r="H284" i="8"/>
  <c r="K283" i="8"/>
  <c r="J283" i="8"/>
  <c r="I283" i="8"/>
  <c r="H283" i="8"/>
  <c r="K282" i="8"/>
  <c r="J282" i="8"/>
  <c r="I282" i="8"/>
  <c r="H282" i="8"/>
  <c r="K281" i="8"/>
  <c r="J281" i="8"/>
  <c r="I281" i="8"/>
  <c r="H281" i="8"/>
  <c r="K280" i="8"/>
  <c r="J280" i="8"/>
  <c r="I280" i="8"/>
  <c r="H280" i="8"/>
  <c r="K279" i="8"/>
  <c r="J279" i="8"/>
  <c r="I279" i="8"/>
  <c r="H279" i="8"/>
  <c r="K278" i="8"/>
  <c r="J278" i="8"/>
  <c r="I278" i="8"/>
  <c r="H278" i="8"/>
  <c r="K277" i="8"/>
  <c r="J277" i="8"/>
  <c r="I277" i="8"/>
  <c r="H277" i="8"/>
  <c r="K276" i="8"/>
  <c r="J276" i="8"/>
  <c r="I276" i="8"/>
  <c r="H276" i="8"/>
  <c r="K275" i="8"/>
  <c r="J275" i="8"/>
  <c r="I275" i="8"/>
  <c r="H275" i="8"/>
  <c r="K274" i="8"/>
  <c r="J274" i="8"/>
  <c r="I274" i="8"/>
  <c r="H274" i="8"/>
  <c r="K273" i="8"/>
  <c r="J273" i="8"/>
  <c r="I273" i="8"/>
  <c r="H273" i="8"/>
  <c r="K272" i="8"/>
  <c r="J272" i="8"/>
  <c r="I272" i="8"/>
  <c r="H272" i="8"/>
  <c r="K271" i="8"/>
  <c r="J271" i="8"/>
  <c r="I271" i="8"/>
  <c r="H271" i="8"/>
  <c r="K270" i="8"/>
  <c r="J270" i="8"/>
  <c r="I270" i="8"/>
  <c r="H270" i="8"/>
  <c r="K269" i="8"/>
  <c r="J269" i="8"/>
  <c r="I269" i="8"/>
  <c r="H269" i="8"/>
  <c r="K268" i="8"/>
  <c r="J268" i="8"/>
  <c r="I268" i="8"/>
  <c r="H268" i="8"/>
  <c r="K267" i="8"/>
  <c r="J267" i="8"/>
  <c r="I267" i="8"/>
  <c r="H267" i="8"/>
  <c r="K266" i="8"/>
  <c r="J266" i="8"/>
  <c r="I266" i="8"/>
  <c r="H266" i="8"/>
  <c r="K265" i="8"/>
  <c r="J265" i="8"/>
  <c r="I265" i="8"/>
  <c r="H265" i="8"/>
  <c r="K264" i="8"/>
  <c r="J264" i="8"/>
  <c r="I264" i="8"/>
  <c r="H264" i="8"/>
  <c r="K263" i="8"/>
  <c r="J263" i="8"/>
  <c r="I263" i="8"/>
  <c r="H263" i="8"/>
  <c r="K262" i="8"/>
  <c r="J262" i="8"/>
  <c r="I262" i="8"/>
  <c r="H262" i="8"/>
  <c r="K261" i="8"/>
  <c r="J261" i="8"/>
  <c r="I261" i="8"/>
  <c r="H261" i="8"/>
  <c r="K260" i="8"/>
  <c r="J260" i="8"/>
  <c r="I260" i="8"/>
  <c r="H260" i="8"/>
  <c r="K259" i="8"/>
  <c r="J259" i="8"/>
  <c r="I259" i="8"/>
  <c r="H259" i="8"/>
  <c r="K258" i="8"/>
  <c r="J258" i="8"/>
  <c r="I258" i="8"/>
  <c r="H258" i="8"/>
  <c r="K257" i="8"/>
  <c r="J257" i="8"/>
  <c r="I257" i="8"/>
  <c r="H257" i="8"/>
  <c r="K256" i="8"/>
  <c r="J256" i="8"/>
  <c r="I256" i="8"/>
  <c r="H256" i="8"/>
  <c r="K255" i="8"/>
  <c r="J255" i="8"/>
  <c r="I255" i="8"/>
  <c r="H255" i="8"/>
  <c r="K254" i="8"/>
  <c r="J254" i="8"/>
  <c r="I254" i="8"/>
  <c r="H254" i="8"/>
  <c r="K253" i="8"/>
  <c r="J253" i="8"/>
  <c r="I253" i="8"/>
  <c r="H253" i="8"/>
  <c r="K252" i="8"/>
  <c r="J252" i="8"/>
  <c r="I252" i="8"/>
  <c r="H252" i="8"/>
  <c r="K251" i="8"/>
  <c r="J251" i="8"/>
  <c r="I251" i="8"/>
  <c r="H251" i="8"/>
  <c r="K250" i="8"/>
  <c r="J250" i="8"/>
  <c r="I250" i="8"/>
  <c r="H250" i="8"/>
  <c r="K249" i="8"/>
  <c r="J249" i="8"/>
  <c r="I249" i="8"/>
  <c r="H249" i="8"/>
  <c r="K248" i="8"/>
  <c r="J248" i="8"/>
  <c r="I248" i="8"/>
  <c r="H248" i="8"/>
  <c r="K247" i="8"/>
  <c r="J247" i="8"/>
  <c r="I247" i="8"/>
  <c r="H247" i="8"/>
  <c r="K246" i="8"/>
  <c r="J246" i="8"/>
  <c r="I246" i="8"/>
  <c r="H246" i="8"/>
  <c r="K245" i="8"/>
  <c r="J245" i="8"/>
  <c r="I245" i="8"/>
  <c r="H245" i="8"/>
  <c r="K244" i="8"/>
  <c r="J244" i="8"/>
  <c r="I244" i="8"/>
  <c r="H244" i="8"/>
  <c r="K243" i="8"/>
  <c r="J243" i="8"/>
  <c r="I243" i="8"/>
  <c r="H243" i="8"/>
  <c r="K242" i="8"/>
  <c r="J242" i="8"/>
  <c r="I242" i="8"/>
  <c r="H242" i="8"/>
  <c r="K241" i="8"/>
  <c r="J241" i="8"/>
  <c r="I241" i="8"/>
  <c r="H241" i="8"/>
  <c r="K240" i="8"/>
  <c r="J240" i="8"/>
  <c r="I240" i="8"/>
  <c r="H240" i="8"/>
  <c r="K239" i="8"/>
  <c r="J239" i="8"/>
  <c r="I239" i="8"/>
  <c r="H239" i="8"/>
  <c r="K238" i="8"/>
  <c r="J238" i="8"/>
  <c r="I238" i="8"/>
  <c r="H238" i="8"/>
  <c r="K237" i="8"/>
  <c r="J237" i="8"/>
  <c r="I237" i="8"/>
  <c r="H237" i="8"/>
  <c r="K236" i="8"/>
  <c r="J236" i="8"/>
  <c r="I236" i="8"/>
  <c r="H236" i="8"/>
  <c r="K235" i="8"/>
  <c r="J235" i="8"/>
  <c r="I235" i="8"/>
  <c r="H235" i="8"/>
  <c r="K234" i="8"/>
  <c r="J234" i="8"/>
  <c r="I234" i="8"/>
  <c r="H234" i="8"/>
  <c r="K233" i="8"/>
  <c r="J233" i="8"/>
  <c r="I233" i="8"/>
  <c r="H233" i="8"/>
  <c r="K232" i="8"/>
  <c r="J232" i="8"/>
  <c r="I232" i="8"/>
  <c r="H232" i="8"/>
  <c r="K231" i="8"/>
  <c r="J231" i="8"/>
  <c r="I231" i="8"/>
  <c r="H231" i="8"/>
  <c r="K230" i="8"/>
  <c r="J230" i="8"/>
  <c r="I230" i="8"/>
  <c r="H230" i="8"/>
  <c r="K229" i="8"/>
  <c r="J229" i="8"/>
  <c r="I229" i="8"/>
  <c r="H229" i="8"/>
  <c r="K228" i="8"/>
  <c r="J228" i="8"/>
  <c r="I228" i="8"/>
  <c r="H228" i="8"/>
  <c r="K227" i="8"/>
  <c r="J227" i="8"/>
  <c r="I227" i="8"/>
  <c r="H227" i="8"/>
  <c r="K226" i="8"/>
  <c r="J226" i="8"/>
  <c r="I226" i="8"/>
  <c r="H226" i="8"/>
  <c r="K225" i="8"/>
  <c r="J225" i="8"/>
  <c r="I225" i="8"/>
  <c r="H225" i="8"/>
  <c r="K224" i="8"/>
  <c r="J224" i="8"/>
  <c r="I224" i="8"/>
  <c r="H224" i="8"/>
  <c r="K223" i="8"/>
  <c r="J223" i="8"/>
  <c r="I223" i="8"/>
  <c r="H223" i="8"/>
  <c r="K222" i="8"/>
  <c r="J222" i="8"/>
  <c r="I222" i="8"/>
  <c r="H222" i="8"/>
  <c r="K221" i="8"/>
  <c r="J221" i="8"/>
  <c r="I221" i="8"/>
  <c r="H221" i="8"/>
  <c r="K220" i="8"/>
  <c r="J220" i="8"/>
  <c r="I220" i="8"/>
  <c r="H220" i="8"/>
  <c r="K219" i="8"/>
  <c r="J219" i="8"/>
  <c r="I219" i="8"/>
  <c r="H219" i="8"/>
  <c r="K218" i="8"/>
  <c r="J218" i="8"/>
  <c r="I218" i="8"/>
  <c r="H218" i="8"/>
  <c r="K217" i="8"/>
  <c r="J217" i="8"/>
  <c r="I217" i="8"/>
  <c r="H217" i="8"/>
  <c r="K216" i="8"/>
  <c r="J216" i="8"/>
  <c r="I216" i="8"/>
  <c r="H216" i="8"/>
  <c r="K215" i="8"/>
  <c r="J215" i="8"/>
  <c r="I215" i="8"/>
  <c r="H215" i="8"/>
  <c r="K214" i="8"/>
  <c r="J214" i="8"/>
  <c r="I214" i="8"/>
  <c r="H214" i="8"/>
  <c r="K213" i="8"/>
  <c r="J213" i="8"/>
  <c r="I213" i="8"/>
  <c r="H213" i="8"/>
  <c r="K212" i="8"/>
  <c r="J212" i="8"/>
  <c r="I212" i="8"/>
  <c r="H212" i="8"/>
  <c r="K211" i="8"/>
  <c r="J211" i="8"/>
  <c r="I211" i="8"/>
  <c r="H211" i="8"/>
  <c r="K210" i="8"/>
  <c r="J210" i="8"/>
  <c r="I210" i="8"/>
  <c r="H210" i="8"/>
  <c r="K209" i="8"/>
  <c r="J209" i="8"/>
  <c r="I209" i="8"/>
  <c r="H209" i="8"/>
  <c r="K208" i="8"/>
  <c r="J208" i="8"/>
  <c r="I208" i="8"/>
  <c r="H208" i="8"/>
  <c r="K207" i="8"/>
  <c r="J207" i="8"/>
  <c r="I207" i="8"/>
  <c r="H207" i="8"/>
  <c r="K206" i="8"/>
  <c r="J206" i="8"/>
  <c r="I206" i="8"/>
  <c r="H206" i="8"/>
  <c r="K205" i="8"/>
  <c r="J205" i="8"/>
  <c r="I205" i="8"/>
  <c r="H205" i="8"/>
  <c r="K204" i="8"/>
  <c r="J204" i="8"/>
  <c r="I204" i="8"/>
  <c r="H204" i="8"/>
  <c r="K203" i="8"/>
  <c r="J203" i="8"/>
  <c r="I203" i="8"/>
  <c r="H203" i="8"/>
  <c r="K202" i="8"/>
  <c r="J202" i="8"/>
  <c r="I202" i="8"/>
  <c r="H202" i="8"/>
  <c r="K201" i="8"/>
  <c r="J201" i="8"/>
  <c r="I201" i="8"/>
  <c r="H201" i="8"/>
  <c r="K200" i="8"/>
  <c r="J200" i="8"/>
  <c r="I200" i="8"/>
  <c r="H200" i="8"/>
  <c r="K199" i="8"/>
  <c r="J199" i="8"/>
  <c r="I199" i="8"/>
  <c r="H199" i="8"/>
  <c r="K198" i="8"/>
  <c r="J198" i="8"/>
  <c r="I198" i="8"/>
  <c r="H198" i="8"/>
  <c r="K197" i="8"/>
  <c r="J197" i="8"/>
  <c r="I197" i="8"/>
  <c r="H197" i="8"/>
  <c r="K196" i="8"/>
  <c r="J196" i="8"/>
  <c r="I196" i="8"/>
  <c r="H196" i="8"/>
  <c r="K195" i="8"/>
  <c r="J195" i="8"/>
  <c r="I195" i="8"/>
  <c r="H195" i="8"/>
  <c r="K194" i="8"/>
  <c r="J194" i="8"/>
  <c r="I194" i="8"/>
  <c r="H194" i="8"/>
  <c r="K193" i="8"/>
  <c r="J193" i="8"/>
  <c r="I193" i="8"/>
  <c r="H193" i="8"/>
  <c r="K192" i="8"/>
  <c r="J192" i="8"/>
  <c r="I192" i="8"/>
  <c r="H192" i="8"/>
  <c r="K191" i="8"/>
  <c r="J191" i="8"/>
  <c r="I191" i="8"/>
  <c r="H191" i="8"/>
  <c r="K190" i="8"/>
  <c r="J190" i="8"/>
  <c r="I190" i="8"/>
  <c r="H190" i="8"/>
  <c r="K189" i="8"/>
  <c r="J189" i="8"/>
  <c r="I189" i="8"/>
  <c r="H189" i="8"/>
  <c r="K188" i="8"/>
  <c r="J188" i="8"/>
  <c r="I188" i="8"/>
  <c r="H188" i="8"/>
  <c r="K187" i="8"/>
  <c r="J187" i="8"/>
  <c r="I187" i="8"/>
  <c r="H187" i="8"/>
  <c r="K186" i="8"/>
  <c r="J186" i="8"/>
  <c r="I186" i="8"/>
  <c r="H186" i="8"/>
  <c r="K185" i="8"/>
  <c r="J185" i="8"/>
  <c r="I185" i="8"/>
  <c r="H185" i="8"/>
  <c r="K184" i="8"/>
  <c r="J184" i="8"/>
  <c r="I184" i="8"/>
  <c r="H184" i="8"/>
  <c r="K183" i="8"/>
  <c r="J183" i="8"/>
  <c r="I183" i="8"/>
  <c r="H183" i="8"/>
  <c r="K182" i="8"/>
  <c r="J182" i="8"/>
  <c r="I182" i="8"/>
  <c r="H182" i="8"/>
  <c r="K181" i="8"/>
  <c r="J181" i="8"/>
  <c r="I181" i="8"/>
  <c r="H181" i="8"/>
  <c r="K180" i="8"/>
  <c r="J180" i="8"/>
  <c r="I180" i="8"/>
  <c r="H180" i="8"/>
  <c r="K179" i="8"/>
  <c r="J179" i="8"/>
  <c r="I179" i="8"/>
  <c r="H179" i="8"/>
  <c r="K178" i="8"/>
  <c r="J178" i="8"/>
  <c r="I178" i="8"/>
  <c r="H178" i="8"/>
  <c r="K177" i="8"/>
  <c r="J177" i="8"/>
  <c r="I177" i="8"/>
  <c r="H177" i="8"/>
  <c r="K176" i="8"/>
  <c r="J176" i="8"/>
  <c r="I176" i="8"/>
  <c r="H176" i="8"/>
  <c r="K175" i="8"/>
  <c r="J175" i="8"/>
  <c r="I175" i="8"/>
  <c r="H175" i="8"/>
  <c r="K174" i="8"/>
  <c r="J174" i="8"/>
  <c r="I174" i="8"/>
  <c r="H174" i="8"/>
  <c r="K173" i="8"/>
  <c r="J173" i="8"/>
  <c r="I173" i="8"/>
  <c r="H173" i="8"/>
  <c r="K172" i="8"/>
  <c r="J172" i="8"/>
  <c r="I172" i="8"/>
  <c r="H172" i="8"/>
  <c r="K171" i="8"/>
  <c r="J171" i="8"/>
  <c r="I171" i="8"/>
  <c r="H171" i="8"/>
  <c r="K170" i="8"/>
  <c r="J170" i="8"/>
  <c r="I170" i="8"/>
  <c r="H170" i="8"/>
  <c r="K169" i="8"/>
  <c r="J169" i="8"/>
  <c r="I169" i="8"/>
  <c r="H169" i="8"/>
  <c r="K168" i="8"/>
  <c r="J168" i="8"/>
  <c r="I168" i="8"/>
  <c r="H168" i="8"/>
  <c r="K167" i="8"/>
  <c r="J167" i="8"/>
  <c r="I167" i="8"/>
  <c r="H167" i="8"/>
  <c r="K166" i="8"/>
  <c r="J166" i="8"/>
  <c r="I166" i="8"/>
  <c r="H166" i="8"/>
  <c r="K165" i="8"/>
  <c r="J165" i="8"/>
  <c r="I165" i="8"/>
  <c r="H165" i="8"/>
  <c r="K164" i="8"/>
  <c r="J164" i="8"/>
  <c r="I164" i="8"/>
  <c r="H164" i="8"/>
  <c r="K163" i="8"/>
  <c r="J163" i="8"/>
  <c r="I163" i="8"/>
  <c r="H163" i="8"/>
  <c r="K162" i="8"/>
  <c r="J162" i="8"/>
  <c r="I162" i="8"/>
  <c r="H162" i="8"/>
  <c r="K161" i="8"/>
  <c r="J161" i="8"/>
  <c r="I161" i="8"/>
  <c r="H161" i="8"/>
  <c r="K160" i="8"/>
  <c r="J160" i="8"/>
  <c r="I160" i="8"/>
  <c r="H160" i="8"/>
  <c r="K159" i="8"/>
  <c r="J159" i="8"/>
  <c r="I159" i="8"/>
  <c r="H159" i="8"/>
  <c r="K158" i="8"/>
  <c r="J158" i="8"/>
  <c r="I158" i="8"/>
  <c r="H158" i="8"/>
  <c r="K157" i="8"/>
  <c r="J157" i="8"/>
  <c r="I157" i="8"/>
  <c r="H157" i="8"/>
  <c r="K156" i="8"/>
  <c r="J156" i="8"/>
  <c r="I156" i="8"/>
  <c r="H156" i="8"/>
  <c r="K155" i="8"/>
  <c r="J155" i="8"/>
  <c r="I155" i="8"/>
  <c r="H155" i="8"/>
  <c r="K154" i="8"/>
  <c r="J154" i="8"/>
  <c r="I154" i="8"/>
  <c r="H154" i="8"/>
  <c r="K153" i="8"/>
  <c r="J153" i="8"/>
  <c r="I153" i="8"/>
  <c r="H153" i="8"/>
  <c r="K152" i="8"/>
  <c r="J152" i="8"/>
  <c r="I152" i="8"/>
  <c r="H152" i="8"/>
  <c r="K151" i="8"/>
  <c r="J151" i="8"/>
  <c r="I151" i="8"/>
  <c r="H151" i="8"/>
  <c r="K150" i="8"/>
  <c r="J150" i="8"/>
  <c r="I150" i="8"/>
  <c r="H150" i="8"/>
  <c r="K149" i="8"/>
  <c r="J149" i="8"/>
  <c r="I149" i="8"/>
  <c r="H149" i="8"/>
  <c r="K148" i="8"/>
  <c r="J148" i="8"/>
  <c r="I148" i="8"/>
  <c r="H148" i="8"/>
  <c r="K147" i="8"/>
  <c r="J147" i="8"/>
  <c r="I147" i="8"/>
  <c r="H147" i="8"/>
  <c r="K146" i="8"/>
  <c r="J146" i="8"/>
  <c r="I146" i="8"/>
  <c r="H146" i="8"/>
  <c r="K145" i="8"/>
  <c r="J145" i="8"/>
  <c r="I145" i="8"/>
  <c r="H145" i="8"/>
  <c r="K144" i="8"/>
  <c r="J144" i="8"/>
  <c r="I144" i="8"/>
  <c r="H144" i="8"/>
  <c r="K143" i="8"/>
  <c r="J143" i="8"/>
  <c r="I143" i="8"/>
  <c r="H143" i="8"/>
  <c r="K142" i="8"/>
  <c r="J142" i="8"/>
  <c r="I142" i="8"/>
  <c r="H142" i="8"/>
  <c r="K141" i="8"/>
  <c r="J141" i="8"/>
  <c r="I141" i="8"/>
  <c r="H141" i="8"/>
  <c r="K140" i="8"/>
  <c r="J140" i="8"/>
  <c r="I140" i="8"/>
  <c r="H140" i="8"/>
  <c r="K139" i="8"/>
  <c r="J139" i="8"/>
  <c r="I139" i="8"/>
  <c r="H139" i="8"/>
  <c r="K138" i="8"/>
  <c r="J138" i="8"/>
  <c r="I138" i="8"/>
  <c r="H138" i="8"/>
  <c r="K137" i="8"/>
  <c r="J137" i="8"/>
  <c r="I137" i="8"/>
  <c r="H137" i="8"/>
  <c r="K136" i="8"/>
  <c r="J136" i="8"/>
  <c r="I136" i="8"/>
  <c r="H136" i="8"/>
  <c r="K135" i="8"/>
  <c r="J135" i="8"/>
  <c r="I135" i="8"/>
  <c r="H135" i="8"/>
  <c r="K134" i="8"/>
  <c r="J134" i="8"/>
  <c r="I134" i="8"/>
  <c r="H134" i="8"/>
  <c r="K133" i="8"/>
  <c r="J133" i="8"/>
  <c r="I133" i="8"/>
  <c r="H133" i="8"/>
  <c r="K132" i="8"/>
  <c r="J132" i="8"/>
  <c r="I132" i="8"/>
  <c r="H132" i="8"/>
  <c r="K131" i="8"/>
  <c r="J131" i="8"/>
  <c r="I131" i="8"/>
  <c r="H131" i="8"/>
  <c r="K130" i="8"/>
  <c r="J130" i="8"/>
  <c r="I130" i="8"/>
  <c r="H130" i="8"/>
  <c r="K129" i="8"/>
  <c r="J129" i="8"/>
  <c r="I129" i="8"/>
  <c r="H129" i="8"/>
  <c r="K128" i="8"/>
  <c r="J128" i="8"/>
  <c r="I128" i="8"/>
  <c r="H128" i="8"/>
  <c r="K127" i="8"/>
  <c r="J127" i="8"/>
  <c r="I127" i="8"/>
  <c r="H127" i="8"/>
  <c r="K126" i="8"/>
  <c r="J126" i="8"/>
  <c r="I126" i="8"/>
  <c r="H126" i="8"/>
  <c r="K125" i="8"/>
  <c r="J125" i="8"/>
  <c r="I125" i="8"/>
  <c r="H125" i="8"/>
  <c r="K124" i="8"/>
  <c r="J124" i="8"/>
  <c r="I124" i="8"/>
  <c r="H124" i="8"/>
  <c r="K123" i="8"/>
  <c r="J123" i="8"/>
  <c r="I123" i="8"/>
  <c r="H123" i="8"/>
  <c r="K122" i="8"/>
  <c r="J122" i="8"/>
  <c r="I122" i="8"/>
  <c r="H122" i="8"/>
  <c r="K121" i="8"/>
  <c r="J121" i="8"/>
  <c r="I121" i="8"/>
  <c r="H121" i="8"/>
  <c r="K120" i="8"/>
  <c r="J120" i="8"/>
  <c r="I120" i="8"/>
  <c r="H120" i="8"/>
  <c r="K119" i="8"/>
  <c r="J119" i="8"/>
  <c r="I119" i="8"/>
  <c r="H119" i="8"/>
  <c r="K118" i="8"/>
  <c r="J118" i="8"/>
  <c r="I118" i="8"/>
  <c r="H118" i="8"/>
  <c r="K117" i="8"/>
  <c r="J117" i="8"/>
  <c r="I117" i="8"/>
  <c r="H117" i="8"/>
  <c r="K116" i="8"/>
  <c r="J116" i="8"/>
  <c r="I116" i="8"/>
  <c r="H116" i="8"/>
  <c r="K115" i="8"/>
  <c r="J115" i="8"/>
  <c r="I115" i="8"/>
  <c r="H115" i="8"/>
  <c r="K114" i="8"/>
  <c r="J114" i="8"/>
  <c r="I114" i="8"/>
  <c r="H114" i="8"/>
  <c r="K113" i="8"/>
  <c r="J113" i="8"/>
  <c r="I113" i="8"/>
  <c r="H113" i="8"/>
  <c r="K112" i="8"/>
  <c r="J112" i="8"/>
  <c r="I112" i="8"/>
  <c r="H112" i="8"/>
  <c r="K111" i="8"/>
  <c r="J111" i="8"/>
  <c r="I111" i="8"/>
  <c r="H111" i="8"/>
  <c r="K110" i="8"/>
  <c r="J110" i="8"/>
  <c r="I110" i="8"/>
  <c r="H110" i="8"/>
  <c r="K109" i="8"/>
  <c r="J109" i="8"/>
  <c r="I109" i="8"/>
  <c r="H109" i="8"/>
  <c r="K108" i="8"/>
  <c r="J108" i="8"/>
  <c r="I108" i="8"/>
  <c r="H108" i="8"/>
  <c r="K107" i="8"/>
  <c r="J107" i="8"/>
  <c r="I107" i="8"/>
  <c r="H107" i="8"/>
  <c r="K106" i="8"/>
  <c r="J106" i="8"/>
  <c r="I106" i="8"/>
  <c r="H106" i="8"/>
  <c r="K105" i="8"/>
  <c r="J105" i="8"/>
  <c r="I105" i="8"/>
  <c r="H105" i="8"/>
  <c r="K104" i="8"/>
  <c r="J104" i="8"/>
  <c r="I104" i="8"/>
  <c r="H104" i="8"/>
  <c r="K103" i="8"/>
  <c r="J103" i="8"/>
  <c r="I103" i="8"/>
  <c r="H103" i="8"/>
  <c r="K102" i="8"/>
  <c r="J102" i="8"/>
  <c r="I102" i="8"/>
  <c r="H102" i="8"/>
  <c r="K101" i="8"/>
  <c r="J101" i="8"/>
  <c r="I101" i="8"/>
  <c r="H101" i="8"/>
  <c r="K100" i="8"/>
  <c r="J100" i="8"/>
  <c r="I100" i="8"/>
  <c r="H100" i="8"/>
  <c r="K99" i="8"/>
  <c r="J99" i="8"/>
  <c r="I99" i="8"/>
  <c r="H99" i="8"/>
  <c r="K98" i="8"/>
  <c r="J98" i="8"/>
  <c r="I98" i="8"/>
  <c r="H98" i="8"/>
  <c r="K97" i="8"/>
  <c r="J97" i="8"/>
  <c r="I97" i="8"/>
  <c r="H97" i="8"/>
  <c r="K96" i="8"/>
  <c r="J96" i="8"/>
  <c r="I96" i="8"/>
  <c r="H96" i="8"/>
  <c r="K95" i="8"/>
  <c r="J95" i="8"/>
  <c r="I95" i="8"/>
  <c r="H95" i="8"/>
  <c r="K94" i="8"/>
  <c r="J94" i="8"/>
  <c r="I94" i="8"/>
  <c r="H94" i="8"/>
  <c r="K93" i="8"/>
  <c r="J93" i="8"/>
  <c r="I93" i="8"/>
  <c r="H93" i="8"/>
  <c r="K92" i="8"/>
  <c r="J92" i="8"/>
  <c r="I92" i="8"/>
  <c r="H92" i="8"/>
  <c r="K91" i="8"/>
  <c r="J91" i="8"/>
  <c r="I91" i="8"/>
  <c r="H91" i="8"/>
  <c r="K90" i="8"/>
  <c r="J90" i="8"/>
  <c r="I90" i="8"/>
  <c r="H90" i="8"/>
  <c r="K89" i="8"/>
  <c r="J89" i="8"/>
  <c r="I89" i="8"/>
  <c r="H89" i="8"/>
  <c r="K88" i="8"/>
  <c r="J88" i="8"/>
  <c r="I88" i="8"/>
  <c r="H88" i="8"/>
  <c r="K87" i="8"/>
  <c r="J87" i="8"/>
  <c r="I87" i="8"/>
  <c r="H87" i="8"/>
  <c r="K86" i="8"/>
  <c r="J86" i="8"/>
  <c r="I86" i="8"/>
  <c r="H86" i="8"/>
  <c r="K85" i="8"/>
  <c r="J85" i="8"/>
  <c r="I85" i="8"/>
  <c r="H85" i="8"/>
  <c r="K84" i="8"/>
  <c r="J84" i="8"/>
  <c r="I84" i="8"/>
  <c r="H84" i="8"/>
  <c r="K83" i="8"/>
  <c r="J83" i="8"/>
  <c r="I83" i="8"/>
  <c r="H83" i="8"/>
  <c r="K82" i="8"/>
  <c r="J82" i="8"/>
  <c r="I82" i="8"/>
  <c r="H82" i="8"/>
  <c r="K81" i="8"/>
  <c r="J81" i="8"/>
  <c r="I81" i="8"/>
  <c r="H81" i="8"/>
  <c r="K80" i="8"/>
  <c r="J80" i="8"/>
  <c r="I80" i="8"/>
  <c r="H80" i="8"/>
  <c r="K79" i="8"/>
  <c r="J79" i="8"/>
  <c r="I79" i="8"/>
  <c r="H79" i="8"/>
  <c r="K78" i="8"/>
  <c r="J78" i="8"/>
  <c r="I78" i="8"/>
  <c r="H78" i="8"/>
  <c r="K77" i="8"/>
  <c r="J77" i="8"/>
  <c r="I77" i="8"/>
  <c r="H77" i="8"/>
  <c r="K76" i="8"/>
  <c r="J76" i="8"/>
  <c r="I76" i="8"/>
  <c r="H76" i="8"/>
  <c r="K75" i="8"/>
  <c r="J75" i="8"/>
  <c r="I75" i="8"/>
  <c r="H75" i="8"/>
  <c r="K74" i="8"/>
  <c r="J74" i="8"/>
  <c r="I74" i="8"/>
  <c r="H74" i="8"/>
  <c r="K73" i="8"/>
  <c r="J73" i="8"/>
  <c r="I73" i="8"/>
  <c r="H73" i="8"/>
  <c r="K72" i="8"/>
  <c r="J72" i="8"/>
  <c r="I72" i="8"/>
  <c r="H72" i="8"/>
  <c r="K71" i="8"/>
  <c r="J71" i="8"/>
  <c r="I71" i="8"/>
  <c r="H71" i="8"/>
  <c r="K70" i="8"/>
  <c r="J70" i="8"/>
  <c r="I70" i="8"/>
  <c r="H70" i="8"/>
  <c r="K69" i="8"/>
  <c r="J69" i="8"/>
  <c r="I69" i="8"/>
  <c r="H69" i="8"/>
  <c r="K68" i="8"/>
  <c r="J68" i="8"/>
  <c r="I68" i="8"/>
  <c r="H68" i="8"/>
  <c r="K67" i="8"/>
  <c r="J67" i="8"/>
  <c r="I67" i="8"/>
  <c r="H67" i="8"/>
  <c r="K66" i="8"/>
  <c r="J66" i="8"/>
  <c r="I66" i="8"/>
  <c r="H66" i="8"/>
  <c r="K65" i="8"/>
  <c r="J65" i="8"/>
  <c r="I65" i="8"/>
  <c r="H65" i="8"/>
  <c r="K64" i="8"/>
  <c r="J64" i="8"/>
  <c r="I64" i="8"/>
  <c r="H64" i="8"/>
  <c r="K63" i="8"/>
  <c r="J63" i="8"/>
  <c r="I63" i="8"/>
  <c r="H63" i="8"/>
  <c r="K62" i="8"/>
  <c r="J62" i="8"/>
  <c r="I62" i="8"/>
  <c r="H62" i="8"/>
  <c r="K61" i="8"/>
  <c r="J61" i="8"/>
  <c r="I61" i="8"/>
  <c r="H61" i="8"/>
  <c r="K60" i="8"/>
  <c r="J60" i="8"/>
  <c r="I60" i="8"/>
  <c r="H60" i="8"/>
  <c r="K59" i="8"/>
  <c r="J59" i="8"/>
  <c r="I59" i="8"/>
  <c r="H59" i="8"/>
  <c r="K58" i="8"/>
  <c r="J58" i="8"/>
  <c r="I58" i="8"/>
  <c r="H58" i="8"/>
  <c r="K57" i="8"/>
  <c r="J57" i="8"/>
  <c r="I57" i="8"/>
  <c r="H57" i="8"/>
  <c r="K56" i="8"/>
  <c r="J56" i="8"/>
  <c r="I56" i="8"/>
  <c r="H56" i="8"/>
  <c r="K55" i="8"/>
  <c r="J55" i="8"/>
  <c r="I55" i="8"/>
  <c r="H55" i="8"/>
  <c r="K54" i="8"/>
  <c r="J54" i="8"/>
  <c r="I54" i="8"/>
  <c r="H54" i="8"/>
  <c r="K53" i="8"/>
  <c r="J53" i="8"/>
  <c r="I53" i="8"/>
  <c r="H53" i="8"/>
  <c r="K52" i="8"/>
  <c r="J52" i="8"/>
  <c r="I52" i="8"/>
  <c r="H52" i="8"/>
  <c r="K51" i="8"/>
  <c r="J51" i="8"/>
  <c r="I51" i="8"/>
  <c r="H51" i="8"/>
  <c r="K50" i="8"/>
  <c r="J50" i="8"/>
  <c r="I50" i="8"/>
  <c r="H50" i="8"/>
  <c r="K49" i="8"/>
  <c r="J49" i="8"/>
  <c r="I49" i="8"/>
  <c r="H49" i="8"/>
  <c r="K48" i="8"/>
  <c r="J48" i="8"/>
  <c r="I48" i="8"/>
  <c r="H48" i="8"/>
  <c r="K47" i="8"/>
  <c r="J47" i="8"/>
  <c r="I47" i="8"/>
  <c r="H47" i="8"/>
  <c r="K46" i="8"/>
  <c r="J46" i="8"/>
  <c r="I46" i="8"/>
  <c r="H46" i="8"/>
  <c r="K45" i="8"/>
  <c r="J45" i="8"/>
  <c r="I45" i="8"/>
  <c r="H45" i="8"/>
  <c r="K44" i="8"/>
  <c r="J44" i="8"/>
  <c r="I44" i="8"/>
  <c r="H44" i="8"/>
  <c r="K43" i="8"/>
  <c r="J43" i="8"/>
  <c r="I43" i="8"/>
  <c r="H43" i="8"/>
  <c r="K42" i="8"/>
  <c r="J42" i="8"/>
  <c r="I42" i="8"/>
  <c r="H42" i="8"/>
  <c r="K41" i="8"/>
  <c r="J41" i="8"/>
  <c r="I41" i="8"/>
  <c r="H41" i="8"/>
  <c r="K40" i="8"/>
  <c r="J40" i="8"/>
  <c r="I40" i="8"/>
  <c r="H40" i="8"/>
  <c r="K39" i="8"/>
  <c r="J39" i="8"/>
  <c r="I39" i="8"/>
  <c r="H39" i="8"/>
  <c r="K38" i="8"/>
  <c r="J38" i="8"/>
  <c r="I38" i="8"/>
  <c r="H38" i="8"/>
  <c r="K37" i="8"/>
  <c r="J37" i="8"/>
  <c r="I37" i="8"/>
  <c r="H37" i="8"/>
  <c r="K36" i="8"/>
  <c r="J36" i="8"/>
  <c r="I36" i="8"/>
  <c r="H36" i="8"/>
  <c r="K35" i="8"/>
  <c r="J35" i="8"/>
  <c r="I35" i="8"/>
  <c r="H35" i="8"/>
  <c r="K34" i="8"/>
  <c r="J34" i="8"/>
  <c r="I34" i="8"/>
  <c r="H34" i="8"/>
  <c r="K33" i="8"/>
  <c r="J33" i="8"/>
  <c r="I33" i="8"/>
  <c r="H33" i="8"/>
  <c r="K32" i="8"/>
  <c r="J32" i="8"/>
  <c r="I32" i="8"/>
  <c r="H32" i="8"/>
  <c r="K31" i="8"/>
  <c r="J31" i="8"/>
  <c r="I31" i="8"/>
  <c r="H31" i="8"/>
  <c r="K30" i="8"/>
  <c r="J30" i="8"/>
  <c r="I30" i="8"/>
  <c r="H30" i="8"/>
  <c r="K29" i="8"/>
  <c r="J29" i="8"/>
  <c r="I29" i="8"/>
  <c r="H29" i="8"/>
  <c r="K28" i="8"/>
  <c r="J28" i="8"/>
  <c r="I28" i="8"/>
  <c r="H28" i="8"/>
  <c r="K27" i="8"/>
  <c r="J27" i="8"/>
  <c r="I27" i="8"/>
  <c r="H27" i="8"/>
  <c r="K26" i="8"/>
  <c r="J26" i="8"/>
  <c r="I26" i="8"/>
  <c r="H26" i="8"/>
  <c r="K25" i="8"/>
  <c r="J25" i="8"/>
  <c r="I25" i="8"/>
  <c r="H25" i="8"/>
  <c r="K24" i="8"/>
  <c r="J24" i="8"/>
  <c r="I24" i="8"/>
  <c r="H24" i="8"/>
  <c r="K23" i="8"/>
  <c r="J23" i="8"/>
  <c r="I23" i="8"/>
  <c r="H23" i="8"/>
  <c r="K22" i="8"/>
  <c r="J22" i="8"/>
  <c r="I22" i="8"/>
  <c r="H22" i="8"/>
  <c r="K21" i="8"/>
  <c r="J21" i="8"/>
  <c r="I21" i="8"/>
  <c r="H21" i="8"/>
  <c r="K20" i="8"/>
  <c r="J20" i="8"/>
  <c r="I20" i="8"/>
  <c r="H20" i="8"/>
  <c r="K19" i="8"/>
  <c r="J19" i="8"/>
  <c r="I19" i="8"/>
  <c r="H19" i="8"/>
  <c r="K18" i="8"/>
  <c r="J18" i="8"/>
  <c r="I18" i="8"/>
  <c r="H18" i="8"/>
  <c r="K17" i="8"/>
  <c r="J17" i="8"/>
  <c r="I17" i="8"/>
  <c r="H17" i="8"/>
  <c r="K16" i="8"/>
  <c r="J16" i="8"/>
  <c r="I16" i="8"/>
  <c r="H16" i="8"/>
  <c r="K15" i="8"/>
  <c r="J15" i="8"/>
  <c r="I15" i="8"/>
  <c r="H15" i="8"/>
  <c r="K14" i="8"/>
  <c r="J14" i="8"/>
  <c r="I14" i="8"/>
  <c r="H14" i="8"/>
  <c r="K13" i="8"/>
  <c r="J13" i="8"/>
  <c r="I13" i="8"/>
  <c r="H13" i="8"/>
  <c r="K12" i="8"/>
  <c r="J12" i="8"/>
  <c r="I12" i="8"/>
  <c r="H12" i="8"/>
  <c r="K11" i="8"/>
  <c r="J11" i="8"/>
  <c r="I11" i="8"/>
  <c r="H11" i="8"/>
  <c r="K10" i="8"/>
  <c r="J10" i="8"/>
  <c r="I10" i="8"/>
  <c r="H10" i="8"/>
  <c r="K9" i="8"/>
  <c r="J9" i="8"/>
  <c r="I9" i="8"/>
  <c r="H9" i="8"/>
  <c r="K8" i="8"/>
  <c r="J8" i="8"/>
  <c r="I8" i="8"/>
  <c r="H8" i="8"/>
  <c r="K7" i="8"/>
  <c r="J7" i="8"/>
  <c r="I7" i="8"/>
  <c r="H7" i="8"/>
  <c r="K6" i="8"/>
  <c r="J6" i="8"/>
  <c r="I6" i="8"/>
  <c r="H6" i="8"/>
  <c r="K5" i="8"/>
  <c r="J5" i="8"/>
  <c r="I5" i="8"/>
  <c r="H5" i="8"/>
  <c r="K4" i="8"/>
  <c r="J4" i="8"/>
  <c r="I4" i="8"/>
  <c r="H4" i="8"/>
  <c r="K3" i="8"/>
  <c r="J3" i="8"/>
  <c r="I3" i="8"/>
  <c r="H3" i="8"/>
  <c r="K2" i="8"/>
  <c r="N1566" i="8" s="1"/>
  <c r="J2" i="8"/>
  <c r="I2" i="8"/>
  <c r="H2" i="8"/>
  <c r="H1616" i="7"/>
  <c r="C1616" i="7"/>
  <c r="K1615" i="7"/>
  <c r="J1615" i="7"/>
  <c r="I1615" i="7"/>
  <c r="H1615" i="7"/>
  <c r="C1615" i="7"/>
  <c r="B1615" i="7"/>
  <c r="A1615" i="7"/>
  <c r="K1614" i="7"/>
  <c r="J1614" i="7"/>
  <c r="I1614" i="7"/>
  <c r="H1614" i="7"/>
  <c r="C1614" i="7"/>
  <c r="B1614" i="7"/>
  <c r="A1614" i="7"/>
  <c r="K1613" i="7"/>
  <c r="J1613" i="7"/>
  <c r="I1613" i="7"/>
  <c r="H1613" i="7"/>
  <c r="C1613" i="7"/>
  <c r="B1613" i="7"/>
  <c r="A1613" i="7"/>
  <c r="K1612" i="7"/>
  <c r="J1612" i="7"/>
  <c r="I1612" i="7"/>
  <c r="H1612" i="7"/>
  <c r="C1612" i="7"/>
  <c r="B1612" i="7"/>
  <c r="A1612" i="7"/>
  <c r="K1611" i="7"/>
  <c r="J1611" i="7"/>
  <c r="I1611" i="7"/>
  <c r="H1611" i="7"/>
  <c r="C1611" i="7"/>
  <c r="B1611" i="7"/>
  <c r="A1611" i="7"/>
  <c r="K1610" i="7"/>
  <c r="J1610" i="7"/>
  <c r="I1610" i="7"/>
  <c r="H1610" i="7"/>
  <c r="C1610" i="7"/>
  <c r="B1610" i="7"/>
  <c r="A1610" i="7"/>
  <c r="K1609" i="7"/>
  <c r="J1609" i="7"/>
  <c r="I1609" i="7"/>
  <c r="H1609" i="7"/>
  <c r="C1609" i="7"/>
  <c r="B1609" i="7"/>
  <c r="A1609" i="7"/>
  <c r="K1608" i="7"/>
  <c r="J1608" i="7"/>
  <c r="I1608" i="7"/>
  <c r="H1608" i="7"/>
  <c r="C1608" i="7"/>
  <c r="B1608" i="7"/>
  <c r="A1608" i="7"/>
  <c r="K1607" i="7"/>
  <c r="J1607" i="7"/>
  <c r="I1607" i="7"/>
  <c r="H1607" i="7"/>
  <c r="C1607" i="7"/>
  <c r="B1607" i="7"/>
  <c r="A1607" i="7"/>
  <c r="K1606" i="7"/>
  <c r="J1606" i="7"/>
  <c r="I1606" i="7"/>
  <c r="H1606" i="7"/>
  <c r="C1606" i="7"/>
  <c r="B1606" i="7"/>
  <c r="A1606" i="7"/>
  <c r="K1605" i="7"/>
  <c r="J1605" i="7"/>
  <c r="I1605" i="7"/>
  <c r="H1605" i="7"/>
  <c r="C1605" i="7"/>
  <c r="B1605" i="7"/>
  <c r="A1605" i="7"/>
  <c r="K1604" i="7"/>
  <c r="J1604" i="7"/>
  <c r="I1604" i="7"/>
  <c r="H1604" i="7"/>
  <c r="C1604" i="7"/>
  <c r="B1604" i="7"/>
  <c r="A1604" i="7"/>
  <c r="K1603" i="7"/>
  <c r="J1603" i="7"/>
  <c r="I1603" i="7"/>
  <c r="H1603" i="7"/>
  <c r="C1603" i="7"/>
  <c r="B1603" i="7"/>
  <c r="A1603" i="7"/>
  <c r="K1602" i="7"/>
  <c r="J1602" i="7"/>
  <c r="I1602" i="7"/>
  <c r="H1602" i="7"/>
  <c r="C1602" i="7"/>
  <c r="B1602" i="7"/>
  <c r="A1602" i="7"/>
  <c r="K1601" i="7"/>
  <c r="J1601" i="7"/>
  <c r="I1601" i="7"/>
  <c r="H1601" i="7"/>
  <c r="C1601" i="7"/>
  <c r="B1601" i="7"/>
  <c r="A1601" i="7"/>
  <c r="K1600" i="7"/>
  <c r="J1600" i="7"/>
  <c r="I1600" i="7"/>
  <c r="H1600" i="7"/>
  <c r="C1600" i="7"/>
  <c r="B1600" i="7"/>
  <c r="A1600" i="7"/>
  <c r="K1599" i="7"/>
  <c r="J1599" i="7"/>
  <c r="I1599" i="7"/>
  <c r="H1599" i="7"/>
  <c r="C1599" i="7"/>
  <c r="B1599" i="7"/>
  <c r="A1599" i="7"/>
  <c r="K1598" i="7"/>
  <c r="J1598" i="7"/>
  <c r="I1598" i="7"/>
  <c r="H1598" i="7"/>
  <c r="C1598" i="7"/>
  <c r="B1598" i="7"/>
  <c r="A1598" i="7"/>
  <c r="K1597" i="7"/>
  <c r="J1597" i="7"/>
  <c r="I1597" i="7"/>
  <c r="H1597" i="7"/>
  <c r="C1597" i="7"/>
  <c r="B1597" i="7"/>
  <c r="A1597" i="7"/>
  <c r="K1596" i="7"/>
  <c r="J1596" i="7"/>
  <c r="I1596" i="7"/>
  <c r="H1596" i="7"/>
  <c r="C1596" i="7"/>
  <c r="B1596" i="7"/>
  <c r="A1596" i="7"/>
  <c r="K1595" i="7"/>
  <c r="J1595" i="7"/>
  <c r="I1595" i="7"/>
  <c r="H1595" i="7"/>
  <c r="C1595" i="7"/>
  <c r="B1595" i="7"/>
  <c r="A1595" i="7"/>
  <c r="K1594" i="7"/>
  <c r="J1594" i="7"/>
  <c r="I1594" i="7"/>
  <c r="H1594" i="7"/>
  <c r="C1594" i="7"/>
  <c r="B1594" i="7"/>
  <c r="A1594" i="7"/>
  <c r="K1593" i="7"/>
  <c r="J1593" i="7"/>
  <c r="I1593" i="7"/>
  <c r="H1593" i="7"/>
  <c r="C1593" i="7"/>
  <c r="B1593" i="7"/>
  <c r="A1593" i="7"/>
  <c r="K1592" i="7"/>
  <c r="J1592" i="7"/>
  <c r="I1592" i="7"/>
  <c r="H1592" i="7"/>
  <c r="C1592" i="7"/>
  <c r="B1592" i="7"/>
  <c r="A1592" i="7"/>
  <c r="K1591" i="7"/>
  <c r="J1591" i="7"/>
  <c r="I1591" i="7"/>
  <c r="H1591" i="7"/>
  <c r="C1591" i="7"/>
  <c r="B1591" i="7"/>
  <c r="A1591" i="7"/>
  <c r="K1590" i="7"/>
  <c r="J1590" i="7"/>
  <c r="I1590" i="7"/>
  <c r="H1590" i="7"/>
  <c r="C1590" i="7"/>
  <c r="B1590" i="7"/>
  <c r="A1590" i="7"/>
  <c r="K1589" i="7"/>
  <c r="J1589" i="7"/>
  <c r="I1589" i="7"/>
  <c r="H1589" i="7"/>
  <c r="C1589" i="7"/>
  <c r="B1589" i="7"/>
  <c r="A1589" i="7"/>
  <c r="K1588" i="7"/>
  <c r="J1588" i="7"/>
  <c r="I1588" i="7"/>
  <c r="H1588" i="7"/>
  <c r="C1588" i="7"/>
  <c r="B1588" i="7"/>
  <c r="A1588" i="7"/>
  <c r="K1587" i="7"/>
  <c r="J1587" i="7"/>
  <c r="I1587" i="7"/>
  <c r="H1587" i="7"/>
  <c r="C1587" i="7"/>
  <c r="B1587" i="7"/>
  <c r="A1587" i="7"/>
  <c r="K1586" i="7"/>
  <c r="J1586" i="7"/>
  <c r="I1586" i="7"/>
  <c r="H1586" i="7"/>
  <c r="C1586" i="7"/>
  <c r="B1586" i="7"/>
  <c r="A1586" i="7"/>
  <c r="K1585" i="7"/>
  <c r="J1585" i="7"/>
  <c r="I1585" i="7"/>
  <c r="H1585" i="7"/>
  <c r="C1585" i="7"/>
  <c r="B1585" i="7"/>
  <c r="A1585" i="7"/>
  <c r="K1584" i="7"/>
  <c r="J1584" i="7"/>
  <c r="I1584" i="7"/>
  <c r="H1584" i="7"/>
  <c r="C1584" i="7"/>
  <c r="B1584" i="7"/>
  <c r="A1584" i="7"/>
  <c r="K1583" i="7"/>
  <c r="J1583" i="7"/>
  <c r="I1583" i="7"/>
  <c r="H1583" i="7"/>
  <c r="C1583" i="7"/>
  <c r="B1583" i="7"/>
  <c r="A1583" i="7"/>
  <c r="K1582" i="7"/>
  <c r="J1582" i="7"/>
  <c r="I1582" i="7"/>
  <c r="H1582" i="7"/>
  <c r="C1582" i="7"/>
  <c r="B1582" i="7"/>
  <c r="A1582" i="7"/>
  <c r="K1581" i="7"/>
  <c r="J1581" i="7"/>
  <c r="I1581" i="7"/>
  <c r="H1581" i="7"/>
  <c r="C1581" i="7"/>
  <c r="B1581" i="7"/>
  <c r="A1581" i="7"/>
  <c r="K1580" i="7"/>
  <c r="J1580" i="7"/>
  <c r="I1580" i="7"/>
  <c r="H1580" i="7"/>
  <c r="C1580" i="7"/>
  <c r="B1580" i="7"/>
  <c r="A1580" i="7"/>
  <c r="K1579" i="7"/>
  <c r="J1579" i="7"/>
  <c r="I1579" i="7"/>
  <c r="H1579" i="7"/>
  <c r="C1579" i="7"/>
  <c r="B1579" i="7"/>
  <c r="A1579" i="7"/>
  <c r="K1578" i="7"/>
  <c r="J1578" i="7"/>
  <c r="I1578" i="7"/>
  <c r="H1578" i="7"/>
  <c r="C1578" i="7"/>
  <c r="B1578" i="7"/>
  <c r="A1578" i="7"/>
  <c r="K1577" i="7"/>
  <c r="J1577" i="7"/>
  <c r="I1577" i="7"/>
  <c r="H1577" i="7"/>
  <c r="C1577" i="7"/>
  <c r="B1577" i="7"/>
  <c r="A1577" i="7"/>
  <c r="K1576" i="7"/>
  <c r="J1576" i="7"/>
  <c r="I1576" i="7"/>
  <c r="H1576" i="7"/>
  <c r="C1576" i="7"/>
  <c r="B1576" i="7"/>
  <c r="A1576" i="7"/>
  <c r="K1575" i="7"/>
  <c r="J1575" i="7"/>
  <c r="I1575" i="7"/>
  <c r="H1575" i="7"/>
  <c r="C1575" i="7"/>
  <c r="B1575" i="7"/>
  <c r="A1575" i="7"/>
  <c r="K1323" i="7"/>
  <c r="J1323" i="7"/>
  <c r="I1323" i="7"/>
  <c r="H1323" i="7"/>
  <c r="C1323" i="7"/>
  <c r="B1323" i="7"/>
  <c r="A1323" i="7"/>
  <c r="K1303" i="7"/>
  <c r="J1303" i="7"/>
  <c r="I1303" i="7"/>
  <c r="H1303" i="7"/>
  <c r="C1303" i="7"/>
  <c r="B1303" i="7"/>
  <c r="A1303" i="7"/>
  <c r="K1302" i="7"/>
  <c r="J1302" i="7"/>
  <c r="I1302" i="7"/>
  <c r="H1302" i="7"/>
  <c r="C1302" i="7"/>
  <c r="B1302" i="7"/>
  <c r="A1302" i="7"/>
  <c r="K1574" i="7"/>
  <c r="J1574" i="7"/>
  <c r="I1574" i="7"/>
  <c r="H1574" i="7"/>
  <c r="C1574" i="7"/>
  <c r="B1574" i="7"/>
  <c r="A1574" i="7"/>
  <c r="K1347" i="7"/>
  <c r="J1347" i="7"/>
  <c r="I1347" i="7"/>
  <c r="H1347" i="7"/>
  <c r="C1347" i="7"/>
  <c r="B1347" i="7"/>
  <c r="A1347" i="7"/>
  <c r="K1301" i="7"/>
  <c r="J1301" i="7"/>
  <c r="I1301" i="7"/>
  <c r="H1301" i="7"/>
  <c r="C1301" i="7"/>
  <c r="B1301" i="7"/>
  <c r="A1301" i="7"/>
  <c r="K1300" i="7"/>
  <c r="J1300" i="7"/>
  <c r="I1300" i="7"/>
  <c r="H1300" i="7"/>
  <c r="C1300" i="7"/>
  <c r="B1300" i="7"/>
  <c r="A1300" i="7"/>
  <c r="K1322" i="7"/>
  <c r="J1322" i="7"/>
  <c r="I1322" i="7"/>
  <c r="H1322" i="7"/>
  <c r="C1322" i="7"/>
  <c r="B1322" i="7"/>
  <c r="A1322" i="7"/>
  <c r="K1299" i="7"/>
  <c r="J1299" i="7"/>
  <c r="I1299" i="7"/>
  <c r="H1299" i="7"/>
  <c r="C1299" i="7"/>
  <c r="B1299" i="7"/>
  <c r="A1299" i="7"/>
  <c r="K1346" i="7"/>
  <c r="J1346" i="7"/>
  <c r="I1346" i="7"/>
  <c r="H1346" i="7"/>
  <c r="C1346" i="7"/>
  <c r="B1346" i="7"/>
  <c r="A1346" i="7"/>
  <c r="K1345" i="7"/>
  <c r="J1345" i="7"/>
  <c r="I1345" i="7"/>
  <c r="H1345" i="7"/>
  <c r="C1345" i="7"/>
  <c r="B1345" i="7"/>
  <c r="A1345" i="7"/>
  <c r="K1298" i="7"/>
  <c r="J1298" i="7"/>
  <c r="I1298" i="7"/>
  <c r="H1298" i="7"/>
  <c r="C1298" i="7"/>
  <c r="B1298" i="7"/>
  <c r="A1298" i="7"/>
  <c r="K1573" i="7"/>
  <c r="J1573" i="7"/>
  <c r="I1573" i="7"/>
  <c r="H1573" i="7"/>
  <c r="C1573" i="7"/>
  <c r="B1573" i="7"/>
  <c r="A1573" i="7"/>
  <c r="K1344" i="7"/>
  <c r="J1344" i="7"/>
  <c r="I1344" i="7"/>
  <c r="H1344" i="7"/>
  <c r="C1344" i="7"/>
  <c r="B1344" i="7"/>
  <c r="A1344" i="7"/>
  <c r="K1572" i="7"/>
  <c r="J1572" i="7"/>
  <c r="I1572" i="7"/>
  <c r="H1572" i="7"/>
  <c r="C1572" i="7"/>
  <c r="B1572" i="7"/>
  <c r="A1572" i="7"/>
  <c r="K1343" i="7"/>
  <c r="J1343" i="7"/>
  <c r="I1343" i="7"/>
  <c r="H1343" i="7"/>
  <c r="C1343" i="7"/>
  <c r="B1343" i="7"/>
  <c r="A1343" i="7"/>
  <c r="K1342" i="7"/>
  <c r="J1342" i="7"/>
  <c r="I1342" i="7"/>
  <c r="H1342" i="7"/>
  <c r="C1342" i="7"/>
  <c r="B1342" i="7"/>
  <c r="A1342" i="7"/>
  <c r="K1571" i="7"/>
  <c r="J1571" i="7"/>
  <c r="I1571" i="7"/>
  <c r="H1571" i="7"/>
  <c r="C1571" i="7"/>
  <c r="B1571" i="7"/>
  <c r="A1571" i="7"/>
  <c r="K1297" i="7"/>
  <c r="J1297" i="7"/>
  <c r="I1297" i="7"/>
  <c r="H1297" i="7"/>
  <c r="C1297" i="7"/>
  <c r="B1297" i="7"/>
  <c r="A1297" i="7"/>
  <c r="K1341" i="7"/>
  <c r="J1341" i="7"/>
  <c r="I1341" i="7"/>
  <c r="H1341" i="7"/>
  <c r="C1341" i="7"/>
  <c r="B1341" i="7"/>
  <c r="A1341" i="7"/>
  <c r="K1570" i="7"/>
  <c r="J1570" i="7"/>
  <c r="I1570" i="7"/>
  <c r="H1570" i="7"/>
  <c r="C1570" i="7"/>
  <c r="B1570" i="7"/>
  <c r="A1570" i="7"/>
  <c r="K1296" i="7"/>
  <c r="J1296" i="7"/>
  <c r="I1296" i="7"/>
  <c r="H1296" i="7"/>
  <c r="C1296" i="7"/>
  <c r="B1296" i="7"/>
  <c r="A1296" i="7"/>
  <c r="K1321" i="7"/>
  <c r="J1321" i="7"/>
  <c r="I1321" i="7"/>
  <c r="H1321" i="7"/>
  <c r="C1321" i="7"/>
  <c r="B1321" i="7"/>
  <c r="A1321" i="7"/>
  <c r="K1569" i="7"/>
  <c r="J1569" i="7"/>
  <c r="I1569" i="7"/>
  <c r="H1569" i="7"/>
  <c r="C1569" i="7"/>
  <c r="B1569" i="7"/>
  <c r="A1569" i="7"/>
  <c r="K1340" i="7"/>
  <c r="J1340" i="7"/>
  <c r="I1340" i="7"/>
  <c r="H1340" i="7"/>
  <c r="C1340" i="7"/>
  <c r="B1340" i="7"/>
  <c r="A1340" i="7"/>
  <c r="K1295" i="7"/>
  <c r="J1295" i="7"/>
  <c r="I1295" i="7"/>
  <c r="H1295" i="7"/>
  <c r="C1295" i="7"/>
  <c r="B1295" i="7"/>
  <c r="A1295" i="7"/>
  <c r="K1339" i="7"/>
  <c r="J1339" i="7"/>
  <c r="I1339" i="7"/>
  <c r="H1339" i="7"/>
  <c r="C1339" i="7"/>
  <c r="B1339" i="7"/>
  <c r="A1339" i="7"/>
  <c r="K1338" i="7"/>
  <c r="J1338" i="7"/>
  <c r="I1338" i="7"/>
  <c r="H1338" i="7"/>
  <c r="C1338" i="7"/>
  <c r="B1338" i="7"/>
  <c r="A1338" i="7"/>
  <c r="K1320" i="7"/>
  <c r="J1320" i="7"/>
  <c r="I1320" i="7"/>
  <c r="H1320" i="7"/>
  <c r="C1320" i="7"/>
  <c r="B1320" i="7"/>
  <c r="A1320" i="7"/>
  <c r="K1337" i="7"/>
  <c r="J1337" i="7"/>
  <c r="I1337" i="7"/>
  <c r="H1337" i="7"/>
  <c r="C1337" i="7"/>
  <c r="B1337" i="7"/>
  <c r="A1337" i="7"/>
  <c r="K1319" i="7"/>
  <c r="J1319" i="7"/>
  <c r="I1319" i="7"/>
  <c r="H1319" i="7"/>
  <c r="C1319" i="7"/>
  <c r="B1319" i="7"/>
  <c r="A1319" i="7"/>
  <c r="K1294" i="7"/>
  <c r="J1294" i="7"/>
  <c r="I1294" i="7"/>
  <c r="H1294" i="7"/>
  <c r="C1294" i="7"/>
  <c r="B1294" i="7"/>
  <c r="A1294" i="7"/>
  <c r="K1318" i="7"/>
  <c r="J1318" i="7"/>
  <c r="I1318" i="7"/>
  <c r="H1318" i="7"/>
  <c r="C1318" i="7"/>
  <c r="B1318" i="7"/>
  <c r="A1318" i="7"/>
  <c r="K1293" i="7"/>
  <c r="J1293" i="7"/>
  <c r="I1293" i="7"/>
  <c r="H1293" i="7"/>
  <c r="C1293" i="7"/>
  <c r="B1293" i="7"/>
  <c r="A1293" i="7"/>
  <c r="K1317" i="7"/>
  <c r="J1317" i="7"/>
  <c r="I1317" i="7"/>
  <c r="H1317" i="7"/>
  <c r="C1317" i="7"/>
  <c r="B1317" i="7"/>
  <c r="A1317" i="7"/>
  <c r="K1316" i="7"/>
  <c r="J1316" i="7"/>
  <c r="I1316" i="7"/>
  <c r="H1316" i="7"/>
  <c r="C1316" i="7"/>
  <c r="B1316" i="7"/>
  <c r="A1316" i="7"/>
  <c r="K1292" i="7"/>
  <c r="J1292" i="7"/>
  <c r="I1292" i="7"/>
  <c r="H1292" i="7"/>
  <c r="C1292" i="7"/>
  <c r="B1292" i="7"/>
  <c r="A1292" i="7"/>
  <c r="K1291" i="7"/>
  <c r="J1291" i="7"/>
  <c r="I1291" i="7"/>
  <c r="H1291" i="7"/>
  <c r="C1291" i="7"/>
  <c r="B1291" i="7"/>
  <c r="A1291" i="7"/>
  <c r="K1336" i="7"/>
  <c r="J1336" i="7"/>
  <c r="I1336" i="7"/>
  <c r="H1336" i="7"/>
  <c r="C1336" i="7"/>
  <c r="B1336" i="7"/>
  <c r="A1336" i="7"/>
  <c r="K1315" i="7"/>
  <c r="J1315" i="7"/>
  <c r="I1315" i="7"/>
  <c r="H1315" i="7"/>
  <c r="C1315" i="7"/>
  <c r="B1315" i="7"/>
  <c r="A1315" i="7"/>
  <c r="K1314" i="7"/>
  <c r="J1314" i="7"/>
  <c r="I1314" i="7"/>
  <c r="H1314" i="7"/>
  <c r="C1314" i="7"/>
  <c r="B1314" i="7"/>
  <c r="A1314" i="7"/>
  <c r="K1313" i="7"/>
  <c r="J1313" i="7"/>
  <c r="I1313" i="7"/>
  <c r="H1313" i="7"/>
  <c r="C1313" i="7"/>
  <c r="B1313" i="7"/>
  <c r="A1313" i="7"/>
  <c r="K1335" i="7"/>
  <c r="J1335" i="7"/>
  <c r="I1335" i="7"/>
  <c r="H1335" i="7"/>
  <c r="C1335" i="7"/>
  <c r="B1335" i="7"/>
  <c r="A1335" i="7"/>
  <c r="K1290" i="7"/>
  <c r="J1290" i="7"/>
  <c r="I1290" i="7"/>
  <c r="H1290" i="7"/>
  <c r="C1290" i="7"/>
  <c r="B1290" i="7"/>
  <c r="A1290" i="7"/>
  <c r="K1334" i="7"/>
  <c r="J1334" i="7"/>
  <c r="I1334" i="7"/>
  <c r="H1334" i="7"/>
  <c r="C1334" i="7"/>
  <c r="B1334" i="7"/>
  <c r="A1334" i="7"/>
  <c r="K1333" i="7"/>
  <c r="J1333" i="7"/>
  <c r="I1333" i="7"/>
  <c r="H1333" i="7"/>
  <c r="C1333" i="7"/>
  <c r="B1333" i="7"/>
  <c r="A1333" i="7"/>
  <c r="K1289" i="7"/>
  <c r="J1289" i="7"/>
  <c r="I1289" i="7"/>
  <c r="H1289" i="7"/>
  <c r="C1289" i="7"/>
  <c r="B1289" i="7"/>
  <c r="A1289" i="7"/>
  <c r="K1288" i="7"/>
  <c r="J1288" i="7"/>
  <c r="I1288" i="7"/>
  <c r="H1288" i="7"/>
  <c r="C1288" i="7"/>
  <c r="B1288" i="7"/>
  <c r="A1288" i="7"/>
  <c r="K1287" i="7"/>
  <c r="J1287" i="7"/>
  <c r="I1287" i="7"/>
  <c r="H1287" i="7"/>
  <c r="C1287" i="7"/>
  <c r="B1287" i="7"/>
  <c r="A1287" i="7"/>
  <c r="K1568" i="7"/>
  <c r="J1568" i="7"/>
  <c r="I1568" i="7"/>
  <c r="H1568" i="7"/>
  <c r="C1568" i="7"/>
  <c r="B1568" i="7"/>
  <c r="A1568" i="7"/>
  <c r="K1286" i="7"/>
  <c r="J1286" i="7"/>
  <c r="I1286" i="7"/>
  <c r="H1286" i="7"/>
  <c r="C1286" i="7"/>
  <c r="B1286" i="7"/>
  <c r="A1286" i="7"/>
  <c r="K1312" i="7"/>
  <c r="J1312" i="7"/>
  <c r="I1312" i="7"/>
  <c r="H1312" i="7"/>
  <c r="C1312" i="7"/>
  <c r="B1312" i="7"/>
  <c r="A1312" i="7"/>
  <c r="K1332" i="7"/>
  <c r="J1332" i="7"/>
  <c r="I1332" i="7"/>
  <c r="H1332" i="7"/>
  <c r="C1332" i="7"/>
  <c r="B1332" i="7"/>
  <c r="A1332" i="7"/>
  <c r="K1311" i="7"/>
  <c r="J1311" i="7"/>
  <c r="I1311" i="7"/>
  <c r="H1311" i="7"/>
  <c r="C1311" i="7"/>
  <c r="B1311" i="7"/>
  <c r="A1311" i="7"/>
  <c r="K1285" i="7"/>
  <c r="J1285" i="7"/>
  <c r="I1285" i="7"/>
  <c r="H1285" i="7"/>
  <c r="C1285" i="7"/>
  <c r="B1285" i="7"/>
  <c r="A1285" i="7"/>
  <c r="K1284" i="7"/>
  <c r="J1284" i="7"/>
  <c r="I1284" i="7"/>
  <c r="H1284" i="7"/>
  <c r="C1284" i="7"/>
  <c r="B1284" i="7"/>
  <c r="A1284" i="7"/>
  <c r="K1283" i="7"/>
  <c r="J1283" i="7"/>
  <c r="I1283" i="7"/>
  <c r="H1283" i="7"/>
  <c r="C1283" i="7"/>
  <c r="B1283" i="7"/>
  <c r="A1283" i="7"/>
  <c r="K1282" i="7"/>
  <c r="J1282" i="7"/>
  <c r="I1282" i="7"/>
  <c r="H1282" i="7"/>
  <c r="C1282" i="7"/>
  <c r="B1282" i="7"/>
  <c r="A1282" i="7"/>
  <c r="K1281" i="7"/>
  <c r="J1281" i="7"/>
  <c r="I1281" i="7"/>
  <c r="H1281" i="7"/>
  <c r="C1281" i="7"/>
  <c r="B1281" i="7"/>
  <c r="A1281" i="7"/>
  <c r="K1280" i="7"/>
  <c r="J1280" i="7"/>
  <c r="I1280" i="7"/>
  <c r="H1280" i="7"/>
  <c r="C1280" i="7"/>
  <c r="B1280" i="7"/>
  <c r="A1280" i="7"/>
  <c r="K1567" i="7"/>
  <c r="J1567" i="7"/>
  <c r="I1567" i="7"/>
  <c r="H1567" i="7"/>
  <c r="C1567" i="7"/>
  <c r="B1567" i="7"/>
  <c r="A1567" i="7"/>
  <c r="K1310" i="7"/>
  <c r="J1310" i="7"/>
  <c r="I1310" i="7"/>
  <c r="H1310" i="7"/>
  <c r="C1310" i="7"/>
  <c r="B1310" i="7"/>
  <c r="A1310" i="7"/>
  <c r="K1566" i="7"/>
  <c r="J1566" i="7"/>
  <c r="I1566" i="7"/>
  <c r="H1566" i="7"/>
  <c r="C1566" i="7"/>
  <c r="B1566" i="7"/>
  <c r="A1566" i="7"/>
  <c r="K1565" i="7"/>
  <c r="J1565" i="7"/>
  <c r="I1565" i="7"/>
  <c r="H1565" i="7"/>
  <c r="C1565" i="7"/>
  <c r="B1565" i="7"/>
  <c r="A1565" i="7"/>
  <c r="K1331" i="7"/>
  <c r="J1331" i="7"/>
  <c r="I1331" i="7"/>
  <c r="H1331" i="7"/>
  <c r="C1331" i="7"/>
  <c r="B1331" i="7"/>
  <c r="A1331" i="7"/>
  <c r="K1330" i="7"/>
  <c r="J1330" i="7"/>
  <c r="I1330" i="7"/>
  <c r="H1330" i="7"/>
  <c r="C1330" i="7"/>
  <c r="B1330" i="7"/>
  <c r="A1330" i="7"/>
  <c r="K1329" i="7"/>
  <c r="J1329" i="7"/>
  <c r="I1329" i="7"/>
  <c r="H1329" i="7"/>
  <c r="C1329" i="7"/>
  <c r="B1329" i="7"/>
  <c r="A1329" i="7"/>
  <c r="K1328" i="7"/>
  <c r="J1328" i="7"/>
  <c r="I1328" i="7"/>
  <c r="H1328" i="7"/>
  <c r="C1328" i="7"/>
  <c r="B1328" i="7"/>
  <c r="A1328" i="7"/>
  <c r="K1327" i="7"/>
  <c r="J1327" i="7"/>
  <c r="I1327" i="7"/>
  <c r="H1327" i="7"/>
  <c r="C1327" i="7"/>
  <c r="B1327" i="7"/>
  <c r="A1327" i="7"/>
  <c r="K1326" i="7"/>
  <c r="J1326" i="7"/>
  <c r="I1326" i="7"/>
  <c r="H1326" i="7"/>
  <c r="C1326" i="7"/>
  <c r="B1326" i="7"/>
  <c r="A1326" i="7"/>
  <c r="K1309" i="7"/>
  <c r="J1309" i="7"/>
  <c r="I1309" i="7"/>
  <c r="H1309" i="7"/>
  <c r="C1309" i="7"/>
  <c r="B1309" i="7"/>
  <c r="A1309" i="7"/>
  <c r="K1325" i="7"/>
  <c r="J1325" i="7"/>
  <c r="I1325" i="7"/>
  <c r="H1325" i="7"/>
  <c r="C1325" i="7"/>
  <c r="B1325" i="7"/>
  <c r="A1325" i="7"/>
  <c r="K735" i="7"/>
  <c r="J735" i="7"/>
  <c r="I735" i="7"/>
  <c r="H735" i="7"/>
  <c r="C735" i="7"/>
  <c r="B735" i="7"/>
  <c r="A735" i="7"/>
  <c r="K734" i="7"/>
  <c r="J734" i="7"/>
  <c r="I734" i="7"/>
  <c r="H734" i="7"/>
  <c r="C734" i="7"/>
  <c r="B734" i="7"/>
  <c r="A734" i="7"/>
  <c r="K733" i="7"/>
  <c r="J733" i="7"/>
  <c r="I733" i="7"/>
  <c r="H733" i="7"/>
  <c r="C733" i="7"/>
  <c r="B733" i="7"/>
  <c r="A733" i="7"/>
  <c r="K732" i="7"/>
  <c r="J732" i="7"/>
  <c r="I732" i="7"/>
  <c r="H732" i="7"/>
  <c r="C732" i="7"/>
  <c r="B732" i="7"/>
  <c r="A732" i="7"/>
  <c r="K731" i="7"/>
  <c r="J731" i="7"/>
  <c r="I731" i="7"/>
  <c r="H731" i="7"/>
  <c r="C731" i="7"/>
  <c r="B731" i="7"/>
  <c r="A731" i="7"/>
  <c r="K641" i="7"/>
  <c r="J641" i="7"/>
  <c r="I641" i="7"/>
  <c r="H641" i="7"/>
  <c r="C641" i="7"/>
  <c r="B641" i="7"/>
  <c r="A641" i="7"/>
  <c r="K730" i="7"/>
  <c r="J730" i="7"/>
  <c r="I730" i="7"/>
  <c r="H730" i="7"/>
  <c r="C730" i="7"/>
  <c r="B730" i="7"/>
  <c r="A730" i="7"/>
  <c r="K729" i="7"/>
  <c r="J729" i="7"/>
  <c r="I729" i="7"/>
  <c r="H729" i="7"/>
  <c r="C729" i="7"/>
  <c r="B729" i="7"/>
  <c r="A729" i="7"/>
  <c r="K1564" i="7"/>
  <c r="J1564" i="7"/>
  <c r="I1564" i="7"/>
  <c r="H1564" i="7"/>
  <c r="C1564" i="7"/>
  <c r="B1564" i="7"/>
  <c r="A1564" i="7"/>
  <c r="K1563" i="7"/>
  <c r="J1563" i="7"/>
  <c r="I1563" i="7"/>
  <c r="H1563" i="7"/>
  <c r="C1563" i="7"/>
  <c r="B1563" i="7"/>
  <c r="A1563" i="7"/>
  <c r="K626" i="7"/>
  <c r="J626" i="7"/>
  <c r="I626" i="7"/>
  <c r="H626" i="7"/>
  <c r="C626" i="7"/>
  <c r="B626" i="7"/>
  <c r="A626" i="7"/>
  <c r="K1562" i="7"/>
  <c r="J1562" i="7"/>
  <c r="I1562" i="7"/>
  <c r="H1562" i="7"/>
  <c r="C1562" i="7"/>
  <c r="B1562" i="7"/>
  <c r="A1562" i="7"/>
  <c r="K1561" i="7"/>
  <c r="J1561" i="7"/>
  <c r="I1561" i="7"/>
  <c r="H1561" i="7"/>
  <c r="C1561" i="7"/>
  <c r="B1561" i="7"/>
  <c r="A1561" i="7"/>
  <c r="K1560" i="7"/>
  <c r="J1560" i="7"/>
  <c r="I1560" i="7"/>
  <c r="H1560" i="7"/>
  <c r="C1560" i="7"/>
  <c r="B1560" i="7"/>
  <c r="A1560" i="7"/>
  <c r="K1559" i="7"/>
  <c r="J1559" i="7"/>
  <c r="I1559" i="7"/>
  <c r="H1559" i="7"/>
  <c r="C1559" i="7"/>
  <c r="B1559" i="7"/>
  <c r="A1559" i="7"/>
  <c r="K1558" i="7"/>
  <c r="J1558" i="7"/>
  <c r="I1558" i="7"/>
  <c r="H1558" i="7"/>
  <c r="C1558" i="7"/>
  <c r="B1558" i="7"/>
  <c r="A1558" i="7"/>
  <c r="K710" i="7"/>
  <c r="J710" i="7"/>
  <c r="I710" i="7"/>
  <c r="H710" i="7"/>
  <c r="C710" i="7"/>
  <c r="B710" i="7"/>
  <c r="A710" i="7"/>
  <c r="K640" i="7"/>
  <c r="J640" i="7"/>
  <c r="I640" i="7"/>
  <c r="H640" i="7"/>
  <c r="C640" i="7"/>
  <c r="B640" i="7"/>
  <c r="A640" i="7"/>
  <c r="K639" i="7"/>
  <c r="J639" i="7"/>
  <c r="I639" i="7"/>
  <c r="H639" i="7"/>
  <c r="C639" i="7"/>
  <c r="B639" i="7"/>
  <c r="A639" i="7"/>
  <c r="K709" i="7"/>
  <c r="J709" i="7"/>
  <c r="I709" i="7"/>
  <c r="H709" i="7"/>
  <c r="C709" i="7"/>
  <c r="B709" i="7"/>
  <c r="A709" i="7"/>
  <c r="K625" i="7"/>
  <c r="J625" i="7"/>
  <c r="I625" i="7"/>
  <c r="H625" i="7"/>
  <c r="C625" i="7"/>
  <c r="B625" i="7"/>
  <c r="A625" i="7"/>
  <c r="K708" i="7"/>
  <c r="J708" i="7"/>
  <c r="I708" i="7"/>
  <c r="H708" i="7"/>
  <c r="C708" i="7"/>
  <c r="B708" i="7"/>
  <c r="A708" i="7"/>
  <c r="K488" i="7"/>
  <c r="J488" i="7"/>
  <c r="I488" i="7"/>
  <c r="H488" i="7"/>
  <c r="C488" i="7"/>
  <c r="B488" i="7"/>
  <c r="A488" i="7"/>
  <c r="K728" i="7"/>
  <c r="J728" i="7"/>
  <c r="I728" i="7"/>
  <c r="H728" i="7"/>
  <c r="C728" i="7"/>
  <c r="B728" i="7"/>
  <c r="A728" i="7"/>
  <c r="K638" i="7"/>
  <c r="J638" i="7"/>
  <c r="I638" i="7"/>
  <c r="H638" i="7"/>
  <c r="C638" i="7"/>
  <c r="B638" i="7"/>
  <c r="A638" i="7"/>
  <c r="K727" i="7"/>
  <c r="J727" i="7"/>
  <c r="I727" i="7"/>
  <c r="H727" i="7"/>
  <c r="C727" i="7"/>
  <c r="B727" i="7"/>
  <c r="A727" i="7"/>
  <c r="K726" i="7"/>
  <c r="J726" i="7"/>
  <c r="I726" i="7"/>
  <c r="H726" i="7"/>
  <c r="C726" i="7"/>
  <c r="B726" i="7"/>
  <c r="A726" i="7"/>
  <c r="K637" i="7"/>
  <c r="J637" i="7"/>
  <c r="I637" i="7"/>
  <c r="H637" i="7"/>
  <c r="C637" i="7"/>
  <c r="B637" i="7"/>
  <c r="A637" i="7"/>
  <c r="K51" i="7"/>
  <c r="J51" i="7"/>
  <c r="I51" i="7"/>
  <c r="H51" i="7"/>
  <c r="C51" i="7"/>
  <c r="B51" i="7"/>
  <c r="A51" i="7"/>
  <c r="K707" i="7"/>
  <c r="J707" i="7"/>
  <c r="I707" i="7"/>
  <c r="H707" i="7"/>
  <c r="C707" i="7"/>
  <c r="B707" i="7"/>
  <c r="A707" i="7"/>
  <c r="K1557" i="7"/>
  <c r="J1557" i="7"/>
  <c r="I1557" i="7"/>
  <c r="H1557" i="7"/>
  <c r="C1557" i="7"/>
  <c r="B1557" i="7"/>
  <c r="A1557" i="7"/>
  <c r="K706" i="7"/>
  <c r="J706" i="7"/>
  <c r="I706" i="7"/>
  <c r="H706" i="7"/>
  <c r="C706" i="7"/>
  <c r="B706" i="7"/>
  <c r="A706" i="7"/>
  <c r="K636" i="7"/>
  <c r="J636" i="7"/>
  <c r="I636" i="7"/>
  <c r="H636" i="7"/>
  <c r="C636" i="7"/>
  <c r="B636" i="7"/>
  <c r="A636" i="7"/>
  <c r="K624" i="7"/>
  <c r="J624" i="7"/>
  <c r="I624" i="7"/>
  <c r="H624" i="7"/>
  <c r="C624" i="7"/>
  <c r="B624" i="7"/>
  <c r="A624" i="7"/>
  <c r="K635" i="7"/>
  <c r="J635" i="7"/>
  <c r="I635" i="7"/>
  <c r="H635" i="7"/>
  <c r="C635" i="7"/>
  <c r="B635" i="7"/>
  <c r="A635" i="7"/>
  <c r="K634" i="7"/>
  <c r="J634" i="7"/>
  <c r="I634" i="7"/>
  <c r="H634" i="7"/>
  <c r="C634" i="7"/>
  <c r="B634" i="7"/>
  <c r="A634" i="7"/>
  <c r="K725" i="7"/>
  <c r="J725" i="7"/>
  <c r="I725" i="7"/>
  <c r="H725" i="7"/>
  <c r="C725" i="7"/>
  <c r="B725" i="7"/>
  <c r="A725" i="7"/>
  <c r="K724" i="7"/>
  <c r="J724" i="7"/>
  <c r="I724" i="7"/>
  <c r="H724" i="7"/>
  <c r="C724" i="7"/>
  <c r="B724" i="7"/>
  <c r="A724" i="7"/>
  <c r="K623" i="7"/>
  <c r="J623" i="7"/>
  <c r="I623" i="7"/>
  <c r="H623" i="7"/>
  <c r="C623" i="7"/>
  <c r="B623" i="7"/>
  <c r="A623" i="7"/>
  <c r="K633" i="7"/>
  <c r="J633" i="7"/>
  <c r="I633" i="7"/>
  <c r="H633" i="7"/>
  <c r="C633" i="7"/>
  <c r="B633" i="7"/>
  <c r="A633" i="7"/>
  <c r="K632" i="7"/>
  <c r="J632" i="7"/>
  <c r="I632" i="7"/>
  <c r="H632" i="7"/>
  <c r="C632" i="7"/>
  <c r="B632" i="7"/>
  <c r="A632" i="7"/>
  <c r="K723" i="7"/>
  <c r="J723" i="7"/>
  <c r="I723" i="7"/>
  <c r="H723" i="7"/>
  <c r="C723" i="7"/>
  <c r="B723" i="7"/>
  <c r="A723" i="7"/>
  <c r="K1556" i="7"/>
  <c r="J1556" i="7"/>
  <c r="I1556" i="7"/>
  <c r="H1556" i="7"/>
  <c r="C1556" i="7"/>
  <c r="B1556" i="7"/>
  <c r="A1556" i="7"/>
  <c r="K1555" i="7"/>
  <c r="J1555" i="7"/>
  <c r="I1555" i="7"/>
  <c r="H1555" i="7"/>
  <c r="C1555" i="7"/>
  <c r="B1555" i="7"/>
  <c r="A1555" i="7"/>
  <c r="K705" i="7"/>
  <c r="J705" i="7"/>
  <c r="I705" i="7"/>
  <c r="H705" i="7"/>
  <c r="C705" i="7"/>
  <c r="B705" i="7"/>
  <c r="A705" i="7"/>
  <c r="K631" i="7"/>
  <c r="J631" i="7"/>
  <c r="I631" i="7"/>
  <c r="H631" i="7"/>
  <c r="C631" i="7"/>
  <c r="B631" i="7"/>
  <c r="A631" i="7"/>
  <c r="K722" i="7"/>
  <c r="J722" i="7"/>
  <c r="I722" i="7"/>
  <c r="H722" i="7"/>
  <c r="C722" i="7"/>
  <c r="B722" i="7"/>
  <c r="A722" i="7"/>
  <c r="K630" i="7"/>
  <c r="J630" i="7"/>
  <c r="I630" i="7"/>
  <c r="H630" i="7"/>
  <c r="C630" i="7"/>
  <c r="B630" i="7"/>
  <c r="A630" i="7"/>
  <c r="K629" i="7"/>
  <c r="J629" i="7"/>
  <c r="I629" i="7"/>
  <c r="H629" i="7"/>
  <c r="C629" i="7"/>
  <c r="B629" i="7"/>
  <c r="A629" i="7"/>
  <c r="K758" i="7"/>
  <c r="J758" i="7"/>
  <c r="I758" i="7"/>
  <c r="H758" i="7"/>
  <c r="C758" i="7"/>
  <c r="B758" i="7"/>
  <c r="A758" i="7"/>
  <c r="K757" i="7"/>
  <c r="J757" i="7"/>
  <c r="I757" i="7"/>
  <c r="H757" i="7"/>
  <c r="C757" i="7"/>
  <c r="B757" i="7"/>
  <c r="A757" i="7"/>
  <c r="K756" i="7"/>
  <c r="J756" i="7"/>
  <c r="I756" i="7"/>
  <c r="H756" i="7"/>
  <c r="C756" i="7"/>
  <c r="B756" i="7"/>
  <c r="A756" i="7"/>
  <c r="K668" i="7"/>
  <c r="J668" i="7"/>
  <c r="I668" i="7"/>
  <c r="H668" i="7"/>
  <c r="C668" i="7"/>
  <c r="B668" i="7"/>
  <c r="A668" i="7"/>
  <c r="K1554" i="7"/>
  <c r="J1554" i="7"/>
  <c r="I1554" i="7"/>
  <c r="H1554" i="7"/>
  <c r="C1554" i="7"/>
  <c r="B1554" i="7"/>
  <c r="A1554" i="7"/>
  <c r="K841" i="7"/>
  <c r="J841" i="7"/>
  <c r="I841" i="7"/>
  <c r="H841" i="7"/>
  <c r="C841" i="7"/>
  <c r="B841" i="7"/>
  <c r="A841" i="7"/>
  <c r="K840" i="7"/>
  <c r="J840" i="7"/>
  <c r="I840" i="7"/>
  <c r="H840" i="7"/>
  <c r="C840" i="7"/>
  <c r="B840" i="7"/>
  <c r="A840" i="7"/>
  <c r="K839" i="7"/>
  <c r="J839" i="7"/>
  <c r="I839" i="7"/>
  <c r="H839" i="7"/>
  <c r="C839" i="7"/>
  <c r="B839" i="7"/>
  <c r="A839" i="7"/>
  <c r="K755" i="7"/>
  <c r="J755" i="7"/>
  <c r="I755" i="7"/>
  <c r="H755" i="7"/>
  <c r="C755" i="7"/>
  <c r="B755" i="7"/>
  <c r="A755" i="7"/>
  <c r="K838" i="7"/>
  <c r="J838" i="7"/>
  <c r="I838" i="7"/>
  <c r="H838" i="7"/>
  <c r="C838" i="7"/>
  <c r="B838" i="7"/>
  <c r="A838" i="7"/>
  <c r="K1553" i="7"/>
  <c r="J1553" i="7"/>
  <c r="I1553" i="7"/>
  <c r="H1553" i="7"/>
  <c r="C1553" i="7"/>
  <c r="B1553" i="7"/>
  <c r="A1553" i="7"/>
  <c r="K1552" i="7"/>
  <c r="J1552" i="7"/>
  <c r="I1552" i="7"/>
  <c r="H1552" i="7"/>
  <c r="C1552" i="7"/>
  <c r="B1552" i="7"/>
  <c r="A1552" i="7"/>
  <c r="K837" i="7"/>
  <c r="J837" i="7"/>
  <c r="I837" i="7"/>
  <c r="H837" i="7"/>
  <c r="C837" i="7"/>
  <c r="B837" i="7"/>
  <c r="A837" i="7"/>
  <c r="K836" i="7"/>
  <c r="J836" i="7"/>
  <c r="I836" i="7"/>
  <c r="H836" i="7"/>
  <c r="C836" i="7"/>
  <c r="B836" i="7"/>
  <c r="A836" i="7"/>
  <c r="K667" i="7"/>
  <c r="J667" i="7"/>
  <c r="I667" i="7"/>
  <c r="H667" i="7"/>
  <c r="C667" i="7"/>
  <c r="B667" i="7"/>
  <c r="A667" i="7"/>
  <c r="K1551" i="7"/>
  <c r="J1551" i="7"/>
  <c r="I1551" i="7"/>
  <c r="H1551" i="7"/>
  <c r="C1551" i="7"/>
  <c r="B1551" i="7"/>
  <c r="A1551" i="7"/>
  <c r="K835" i="7"/>
  <c r="J835" i="7"/>
  <c r="I835" i="7"/>
  <c r="H835" i="7"/>
  <c r="C835" i="7"/>
  <c r="B835" i="7"/>
  <c r="A835" i="7"/>
  <c r="K754" i="7"/>
  <c r="J754" i="7"/>
  <c r="I754" i="7"/>
  <c r="H754" i="7"/>
  <c r="C754" i="7"/>
  <c r="B754" i="7"/>
  <c r="A754" i="7"/>
  <c r="K834" i="7"/>
  <c r="J834" i="7"/>
  <c r="I834" i="7"/>
  <c r="H834" i="7"/>
  <c r="C834" i="7"/>
  <c r="B834" i="7"/>
  <c r="A834" i="7"/>
  <c r="K753" i="7"/>
  <c r="J753" i="7"/>
  <c r="I753" i="7"/>
  <c r="H753" i="7"/>
  <c r="C753" i="7"/>
  <c r="B753" i="7"/>
  <c r="A753" i="7"/>
  <c r="K666" i="7"/>
  <c r="J666" i="7"/>
  <c r="I666" i="7"/>
  <c r="H666" i="7"/>
  <c r="C666" i="7"/>
  <c r="B666" i="7"/>
  <c r="A666" i="7"/>
  <c r="K833" i="7"/>
  <c r="J833" i="7"/>
  <c r="I833" i="7"/>
  <c r="H833" i="7"/>
  <c r="C833" i="7"/>
  <c r="B833" i="7"/>
  <c r="A833" i="7"/>
  <c r="K752" i="7"/>
  <c r="J752" i="7"/>
  <c r="I752" i="7"/>
  <c r="H752" i="7"/>
  <c r="C752" i="7"/>
  <c r="B752" i="7"/>
  <c r="A752" i="7"/>
  <c r="K832" i="7"/>
  <c r="J832" i="7"/>
  <c r="I832" i="7"/>
  <c r="H832" i="7"/>
  <c r="C832" i="7"/>
  <c r="B832" i="7"/>
  <c r="A832" i="7"/>
  <c r="K751" i="7"/>
  <c r="J751" i="7"/>
  <c r="I751" i="7"/>
  <c r="H751" i="7"/>
  <c r="C751" i="7"/>
  <c r="B751" i="7"/>
  <c r="A751" i="7"/>
  <c r="K1550" i="7"/>
  <c r="J1550" i="7"/>
  <c r="I1550" i="7"/>
  <c r="H1550" i="7"/>
  <c r="C1550" i="7"/>
  <c r="B1550" i="7"/>
  <c r="A1550" i="7"/>
  <c r="K750" i="7"/>
  <c r="J750" i="7"/>
  <c r="I750" i="7"/>
  <c r="H750" i="7"/>
  <c r="C750" i="7"/>
  <c r="B750" i="7"/>
  <c r="A750" i="7"/>
  <c r="K831" i="7"/>
  <c r="J831" i="7"/>
  <c r="I831" i="7"/>
  <c r="H831" i="7"/>
  <c r="C831" i="7"/>
  <c r="B831" i="7"/>
  <c r="A831" i="7"/>
  <c r="K749" i="7"/>
  <c r="J749" i="7"/>
  <c r="I749" i="7"/>
  <c r="H749" i="7"/>
  <c r="C749" i="7"/>
  <c r="B749" i="7"/>
  <c r="A749" i="7"/>
  <c r="K665" i="7"/>
  <c r="J665" i="7"/>
  <c r="I665" i="7"/>
  <c r="H665" i="7"/>
  <c r="C665" i="7"/>
  <c r="B665" i="7"/>
  <c r="A665" i="7"/>
  <c r="K748" i="7"/>
  <c r="J748" i="7"/>
  <c r="I748" i="7"/>
  <c r="H748" i="7"/>
  <c r="C748" i="7"/>
  <c r="B748" i="7"/>
  <c r="A748" i="7"/>
  <c r="K830" i="7"/>
  <c r="J830" i="7"/>
  <c r="I830" i="7"/>
  <c r="H830" i="7"/>
  <c r="C830" i="7"/>
  <c r="B830" i="7"/>
  <c r="A830" i="7"/>
  <c r="K697" i="7"/>
  <c r="J697" i="7"/>
  <c r="I697" i="7"/>
  <c r="H697" i="7"/>
  <c r="C697" i="7"/>
  <c r="B697" i="7"/>
  <c r="A697" i="7"/>
  <c r="K747" i="7"/>
  <c r="J747" i="7"/>
  <c r="I747" i="7"/>
  <c r="H747" i="7"/>
  <c r="C747" i="7"/>
  <c r="B747" i="7"/>
  <c r="A747" i="7"/>
  <c r="K1549" i="7"/>
  <c r="J1549" i="7"/>
  <c r="I1549" i="7"/>
  <c r="H1549" i="7"/>
  <c r="C1549" i="7"/>
  <c r="B1549" i="7"/>
  <c r="A1549" i="7"/>
  <c r="K664" i="7"/>
  <c r="J664" i="7"/>
  <c r="I664" i="7"/>
  <c r="H664" i="7"/>
  <c r="C664" i="7"/>
  <c r="B664" i="7"/>
  <c r="A664" i="7"/>
  <c r="K746" i="7"/>
  <c r="J746" i="7"/>
  <c r="I746" i="7"/>
  <c r="H746" i="7"/>
  <c r="C746" i="7"/>
  <c r="B746" i="7"/>
  <c r="A746" i="7"/>
  <c r="K745" i="7"/>
  <c r="J745" i="7"/>
  <c r="I745" i="7"/>
  <c r="H745" i="7"/>
  <c r="C745" i="7"/>
  <c r="B745" i="7"/>
  <c r="A745" i="7"/>
  <c r="K829" i="7"/>
  <c r="J829" i="7"/>
  <c r="I829" i="7"/>
  <c r="H829" i="7"/>
  <c r="C829" i="7"/>
  <c r="B829" i="7"/>
  <c r="A829" i="7"/>
  <c r="K828" i="7"/>
  <c r="J828" i="7"/>
  <c r="I828" i="7"/>
  <c r="H828" i="7"/>
  <c r="C828" i="7"/>
  <c r="B828" i="7"/>
  <c r="A828" i="7"/>
  <c r="K827" i="7"/>
  <c r="J827" i="7"/>
  <c r="I827" i="7"/>
  <c r="H827" i="7"/>
  <c r="C827" i="7"/>
  <c r="B827" i="7"/>
  <c r="A827" i="7"/>
  <c r="K744" i="7"/>
  <c r="J744" i="7"/>
  <c r="I744" i="7"/>
  <c r="H744" i="7"/>
  <c r="C744" i="7"/>
  <c r="B744" i="7"/>
  <c r="A744" i="7"/>
  <c r="K663" i="7"/>
  <c r="J663" i="7"/>
  <c r="I663" i="7"/>
  <c r="H663" i="7"/>
  <c r="C663" i="7"/>
  <c r="B663" i="7"/>
  <c r="A663" i="7"/>
  <c r="K743" i="7"/>
  <c r="J743" i="7"/>
  <c r="I743" i="7"/>
  <c r="H743" i="7"/>
  <c r="C743" i="7"/>
  <c r="B743" i="7"/>
  <c r="A743" i="7"/>
  <c r="K662" i="7"/>
  <c r="J662" i="7"/>
  <c r="I662" i="7"/>
  <c r="H662" i="7"/>
  <c r="C662" i="7"/>
  <c r="B662" i="7"/>
  <c r="A662" i="7"/>
  <c r="K742" i="7"/>
  <c r="J742" i="7"/>
  <c r="I742" i="7"/>
  <c r="H742" i="7"/>
  <c r="C742" i="7"/>
  <c r="B742" i="7"/>
  <c r="A742" i="7"/>
  <c r="K925" i="7"/>
  <c r="J925" i="7"/>
  <c r="I925" i="7"/>
  <c r="H925" i="7"/>
  <c r="C925" i="7"/>
  <c r="B925" i="7"/>
  <c r="A925" i="7"/>
  <c r="K741" i="7"/>
  <c r="J741" i="7"/>
  <c r="I741" i="7"/>
  <c r="H741" i="7"/>
  <c r="C741" i="7"/>
  <c r="B741" i="7"/>
  <c r="A741" i="7"/>
  <c r="K740" i="7"/>
  <c r="J740" i="7"/>
  <c r="I740" i="7"/>
  <c r="H740" i="7"/>
  <c r="C740" i="7"/>
  <c r="B740" i="7"/>
  <c r="A740" i="7"/>
  <c r="K789" i="7"/>
  <c r="J789" i="7"/>
  <c r="I789" i="7"/>
  <c r="H789" i="7"/>
  <c r="C789" i="7"/>
  <c r="B789" i="7"/>
  <c r="A789" i="7"/>
  <c r="K696" i="7"/>
  <c r="J696" i="7"/>
  <c r="I696" i="7"/>
  <c r="H696" i="7"/>
  <c r="C696" i="7"/>
  <c r="B696" i="7"/>
  <c r="A696" i="7"/>
  <c r="K695" i="7"/>
  <c r="J695" i="7"/>
  <c r="I695" i="7"/>
  <c r="H695" i="7"/>
  <c r="C695" i="7"/>
  <c r="B695" i="7"/>
  <c r="A695" i="7"/>
  <c r="K694" i="7"/>
  <c r="J694" i="7"/>
  <c r="I694" i="7"/>
  <c r="H694" i="7"/>
  <c r="C694" i="7"/>
  <c r="B694" i="7"/>
  <c r="A694" i="7"/>
  <c r="K788" i="7"/>
  <c r="J788" i="7"/>
  <c r="I788" i="7"/>
  <c r="H788" i="7"/>
  <c r="C788" i="7"/>
  <c r="B788" i="7"/>
  <c r="A788" i="7"/>
  <c r="K1548" i="7"/>
  <c r="J1548" i="7"/>
  <c r="I1548" i="7"/>
  <c r="H1548" i="7"/>
  <c r="C1548" i="7"/>
  <c r="B1548" i="7"/>
  <c r="A1548" i="7"/>
  <c r="K693" i="7"/>
  <c r="J693" i="7"/>
  <c r="I693" i="7"/>
  <c r="H693" i="7"/>
  <c r="C693" i="7"/>
  <c r="B693" i="7"/>
  <c r="A693" i="7"/>
  <c r="K692" i="7"/>
  <c r="J692" i="7"/>
  <c r="I692" i="7"/>
  <c r="H692" i="7"/>
  <c r="C692" i="7"/>
  <c r="B692" i="7"/>
  <c r="A692" i="7"/>
  <c r="K691" i="7"/>
  <c r="J691" i="7"/>
  <c r="I691" i="7"/>
  <c r="H691" i="7"/>
  <c r="C691" i="7"/>
  <c r="B691" i="7"/>
  <c r="A691" i="7"/>
  <c r="K690" i="7"/>
  <c r="J690" i="7"/>
  <c r="I690" i="7"/>
  <c r="H690" i="7"/>
  <c r="C690" i="7"/>
  <c r="B690" i="7"/>
  <c r="A690" i="7"/>
  <c r="K739" i="7"/>
  <c r="J739" i="7"/>
  <c r="I739" i="7"/>
  <c r="H739" i="7"/>
  <c r="C739" i="7"/>
  <c r="B739" i="7"/>
  <c r="A739" i="7"/>
  <c r="K1547" i="7"/>
  <c r="J1547" i="7"/>
  <c r="I1547" i="7"/>
  <c r="H1547" i="7"/>
  <c r="C1547" i="7"/>
  <c r="B1547" i="7"/>
  <c r="A1547" i="7"/>
  <c r="K1546" i="7"/>
  <c r="J1546" i="7"/>
  <c r="I1546" i="7"/>
  <c r="H1546" i="7"/>
  <c r="C1546" i="7"/>
  <c r="B1546" i="7"/>
  <c r="A1546" i="7"/>
  <c r="K773" i="7"/>
  <c r="J773" i="7"/>
  <c r="I773" i="7"/>
  <c r="H773" i="7"/>
  <c r="C773" i="7"/>
  <c r="B773" i="7"/>
  <c r="A773" i="7"/>
  <c r="K1545" i="7"/>
  <c r="J1545" i="7"/>
  <c r="I1545" i="7"/>
  <c r="H1545" i="7"/>
  <c r="C1545" i="7"/>
  <c r="B1545" i="7"/>
  <c r="A1545" i="7"/>
  <c r="K1544" i="7"/>
  <c r="J1544" i="7"/>
  <c r="I1544" i="7"/>
  <c r="H1544" i="7"/>
  <c r="C1544" i="7"/>
  <c r="B1544" i="7"/>
  <c r="A1544" i="7"/>
  <c r="K689" i="7"/>
  <c r="J689" i="7"/>
  <c r="I689" i="7"/>
  <c r="H689" i="7"/>
  <c r="C689" i="7"/>
  <c r="B689" i="7"/>
  <c r="A689" i="7"/>
  <c r="K688" i="7"/>
  <c r="J688" i="7"/>
  <c r="I688" i="7"/>
  <c r="H688" i="7"/>
  <c r="C688" i="7"/>
  <c r="B688" i="7"/>
  <c r="A688" i="7"/>
  <c r="K1543" i="7"/>
  <c r="J1543" i="7"/>
  <c r="I1543" i="7"/>
  <c r="H1543" i="7"/>
  <c r="C1543" i="7"/>
  <c r="B1543" i="7"/>
  <c r="A1543" i="7"/>
  <c r="K687" i="7"/>
  <c r="J687" i="7"/>
  <c r="I687" i="7"/>
  <c r="H687" i="7"/>
  <c r="C687" i="7"/>
  <c r="B687" i="7"/>
  <c r="A687" i="7"/>
  <c r="K686" i="7"/>
  <c r="J686" i="7"/>
  <c r="I686" i="7"/>
  <c r="H686" i="7"/>
  <c r="C686" i="7"/>
  <c r="B686" i="7"/>
  <c r="A686" i="7"/>
  <c r="K704" i="7"/>
  <c r="J704" i="7"/>
  <c r="I704" i="7"/>
  <c r="H704" i="7"/>
  <c r="C704" i="7"/>
  <c r="B704" i="7"/>
  <c r="A704" i="7"/>
  <c r="K787" i="7"/>
  <c r="J787" i="7"/>
  <c r="I787" i="7"/>
  <c r="H787" i="7"/>
  <c r="C787" i="7"/>
  <c r="B787" i="7"/>
  <c r="A787" i="7"/>
  <c r="K786" i="7"/>
  <c r="J786" i="7"/>
  <c r="I786" i="7"/>
  <c r="H786" i="7"/>
  <c r="C786" i="7"/>
  <c r="B786" i="7"/>
  <c r="A786" i="7"/>
  <c r="K685" i="7"/>
  <c r="J685" i="7"/>
  <c r="I685" i="7"/>
  <c r="H685" i="7"/>
  <c r="C685" i="7"/>
  <c r="B685" i="7"/>
  <c r="A685" i="7"/>
  <c r="K785" i="7"/>
  <c r="J785" i="7"/>
  <c r="I785" i="7"/>
  <c r="H785" i="7"/>
  <c r="C785" i="7"/>
  <c r="B785" i="7"/>
  <c r="A785" i="7"/>
  <c r="K784" i="7"/>
  <c r="J784" i="7"/>
  <c r="I784" i="7"/>
  <c r="H784" i="7"/>
  <c r="C784" i="7"/>
  <c r="B784" i="7"/>
  <c r="A784" i="7"/>
  <c r="K772" i="7"/>
  <c r="J772" i="7"/>
  <c r="I772" i="7"/>
  <c r="H772" i="7"/>
  <c r="C772" i="7"/>
  <c r="B772" i="7"/>
  <c r="A772" i="7"/>
  <c r="K771" i="7"/>
  <c r="J771" i="7"/>
  <c r="I771" i="7"/>
  <c r="H771" i="7"/>
  <c r="C771" i="7"/>
  <c r="B771" i="7"/>
  <c r="A771" i="7"/>
  <c r="K783" i="7"/>
  <c r="J783" i="7"/>
  <c r="I783" i="7"/>
  <c r="H783" i="7"/>
  <c r="C783" i="7"/>
  <c r="B783" i="7"/>
  <c r="A783" i="7"/>
  <c r="K782" i="7"/>
  <c r="J782" i="7"/>
  <c r="I782" i="7"/>
  <c r="H782" i="7"/>
  <c r="C782" i="7"/>
  <c r="B782" i="7"/>
  <c r="A782" i="7"/>
  <c r="K738" i="7"/>
  <c r="J738" i="7"/>
  <c r="I738" i="7"/>
  <c r="H738" i="7"/>
  <c r="C738" i="7"/>
  <c r="B738" i="7"/>
  <c r="A738" i="7"/>
  <c r="K781" i="7"/>
  <c r="J781" i="7"/>
  <c r="I781" i="7"/>
  <c r="H781" i="7"/>
  <c r="C781" i="7"/>
  <c r="B781" i="7"/>
  <c r="A781" i="7"/>
  <c r="K1542" i="7"/>
  <c r="J1542" i="7"/>
  <c r="I1542" i="7"/>
  <c r="H1542" i="7"/>
  <c r="C1542" i="7"/>
  <c r="B1542" i="7"/>
  <c r="A1542" i="7"/>
  <c r="K684" i="7"/>
  <c r="J684" i="7"/>
  <c r="I684" i="7"/>
  <c r="H684" i="7"/>
  <c r="C684" i="7"/>
  <c r="B684" i="7"/>
  <c r="A684" i="7"/>
  <c r="K780" i="7"/>
  <c r="J780" i="7"/>
  <c r="I780" i="7"/>
  <c r="H780" i="7"/>
  <c r="C780" i="7"/>
  <c r="B780" i="7"/>
  <c r="A780" i="7"/>
  <c r="K779" i="7"/>
  <c r="J779" i="7"/>
  <c r="I779" i="7"/>
  <c r="H779" i="7"/>
  <c r="C779" i="7"/>
  <c r="B779" i="7"/>
  <c r="A779" i="7"/>
  <c r="K683" i="7"/>
  <c r="J683" i="7"/>
  <c r="I683" i="7"/>
  <c r="H683" i="7"/>
  <c r="C683" i="7"/>
  <c r="B683" i="7"/>
  <c r="A683" i="7"/>
  <c r="K682" i="7"/>
  <c r="J682" i="7"/>
  <c r="I682" i="7"/>
  <c r="H682" i="7"/>
  <c r="C682" i="7"/>
  <c r="B682" i="7"/>
  <c r="A682" i="7"/>
  <c r="K770" i="7"/>
  <c r="J770" i="7"/>
  <c r="I770" i="7"/>
  <c r="H770" i="7"/>
  <c r="C770" i="7"/>
  <c r="B770" i="7"/>
  <c r="A770" i="7"/>
  <c r="K769" i="7"/>
  <c r="J769" i="7"/>
  <c r="I769" i="7"/>
  <c r="H769" i="7"/>
  <c r="C769" i="7"/>
  <c r="B769" i="7"/>
  <c r="A769" i="7"/>
  <c r="K768" i="7"/>
  <c r="J768" i="7"/>
  <c r="I768" i="7"/>
  <c r="H768" i="7"/>
  <c r="C768" i="7"/>
  <c r="B768" i="7"/>
  <c r="A768" i="7"/>
  <c r="K778" i="7"/>
  <c r="J778" i="7"/>
  <c r="I778" i="7"/>
  <c r="H778" i="7"/>
  <c r="C778" i="7"/>
  <c r="B778" i="7"/>
  <c r="A778" i="7"/>
  <c r="K1541" i="7"/>
  <c r="J1541" i="7"/>
  <c r="I1541" i="7"/>
  <c r="H1541" i="7"/>
  <c r="C1541" i="7"/>
  <c r="B1541" i="7"/>
  <c r="A1541" i="7"/>
  <c r="K1540" i="7"/>
  <c r="J1540" i="7"/>
  <c r="I1540" i="7"/>
  <c r="H1540" i="7"/>
  <c r="C1540" i="7"/>
  <c r="B1540" i="7"/>
  <c r="A1540" i="7"/>
  <c r="K767" i="7"/>
  <c r="J767" i="7"/>
  <c r="I767" i="7"/>
  <c r="H767" i="7"/>
  <c r="C767" i="7"/>
  <c r="B767" i="7"/>
  <c r="A767" i="7"/>
  <c r="K737" i="7"/>
  <c r="K759" i="7" s="1"/>
  <c r="J737" i="7"/>
  <c r="I737" i="7"/>
  <c r="H737" i="7"/>
  <c r="C737" i="7"/>
  <c r="B737" i="7"/>
  <c r="A737" i="7"/>
  <c r="K766" i="7"/>
  <c r="J766" i="7"/>
  <c r="I766" i="7"/>
  <c r="H766" i="7"/>
  <c r="C766" i="7"/>
  <c r="B766" i="7"/>
  <c r="A766" i="7"/>
  <c r="K862" i="7"/>
  <c r="J862" i="7"/>
  <c r="I862" i="7"/>
  <c r="H862" i="7"/>
  <c r="C862" i="7"/>
  <c r="B862" i="7"/>
  <c r="A862" i="7"/>
  <c r="K765" i="7"/>
  <c r="J765" i="7"/>
  <c r="I765" i="7"/>
  <c r="H765" i="7"/>
  <c r="C765" i="7"/>
  <c r="B765" i="7"/>
  <c r="A765" i="7"/>
  <c r="K764" i="7"/>
  <c r="J764" i="7"/>
  <c r="I764" i="7"/>
  <c r="H764" i="7"/>
  <c r="C764" i="7"/>
  <c r="B764" i="7"/>
  <c r="A764" i="7"/>
  <c r="K861" i="7"/>
  <c r="J861" i="7"/>
  <c r="I861" i="7"/>
  <c r="H861" i="7"/>
  <c r="C861" i="7"/>
  <c r="B861" i="7"/>
  <c r="A861" i="7"/>
  <c r="K1539" i="7"/>
  <c r="J1539" i="7"/>
  <c r="I1539" i="7"/>
  <c r="H1539" i="7"/>
  <c r="C1539" i="7"/>
  <c r="B1539" i="7"/>
  <c r="A1539" i="7"/>
  <c r="K860" i="7"/>
  <c r="J860" i="7"/>
  <c r="I860" i="7"/>
  <c r="H860" i="7"/>
  <c r="C860" i="7"/>
  <c r="B860" i="7"/>
  <c r="A860" i="7"/>
  <c r="K826" i="7"/>
  <c r="J826" i="7"/>
  <c r="I826" i="7"/>
  <c r="H826" i="7"/>
  <c r="C826" i="7"/>
  <c r="B826" i="7"/>
  <c r="A826" i="7"/>
  <c r="K859" i="7"/>
  <c r="J859" i="7"/>
  <c r="I859" i="7"/>
  <c r="H859" i="7"/>
  <c r="C859" i="7"/>
  <c r="B859" i="7"/>
  <c r="A859" i="7"/>
  <c r="K825" i="7"/>
  <c r="J825" i="7"/>
  <c r="I825" i="7"/>
  <c r="H825" i="7"/>
  <c r="C825" i="7"/>
  <c r="B825" i="7"/>
  <c r="A825" i="7"/>
  <c r="K858" i="7"/>
  <c r="J858" i="7"/>
  <c r="I858" i="7"/>
  <c r="H858" i="7"/>
  <c r="C858" i="7"/>
  <c r="B858" i="7"/>
  <c r="A858" i="7"/>
  <c r="K1538" i="7"/>
  <c r="J1538" i="7"/>
  <c r="I1538" i="7"/>
  <c r="H1538" i="7"/>
  <c r="C1538" i="7"/>
  <c r="B1538" i="7"/>
  <c r="A1538" i="7"/>
  <c r="K824" i="7"/>
  <c r="J824" i="7"/>
  <c r="I824" i="7"/>
  <c r="H824" i="7"/>
  <c r="C824" i="7"/>
  <c r="B824" i="7"/>
  <c r="A824" i="7"/>
  <c r="K1537" i="7"/>
  <c r="J1537" i="7"/>
  <c r="I1537" i="7"/>
  <c r="H1537" i="7"/>
  <c r="C1537" i="7"/>
  <c r="B1537" i="7"/>
  <c r="A1537" i="7"/>
  <c r="K1536" i="7"/>
  <c r="J1536" i="7"/>
  <c r="I1536" i="7"/>
  <c r="H1536" i="7"/>
  <c r="C1536" i="7"/>
  <c r="B1536" i="7"/>
  <c r="A1536" i="7"/>
  <c r="K823" i="7"/>
  <c r="J823" i="7"/>
  <c r="I823" i="7"/>
  <c r="H823" i="7"/>
  <c r="C823" i="7"/>
  <c r="B823" i="7"/>
  <c r="A823" i="7"/>
  <c r="K857" i="7"/>
  <c r="J857" i="7"/>
  <c r="I857" i="7"/>
  <c r="H857" i="7"/>
  <c r="C857" i="7"/>
  <c r="B857" i="7"/>
  <c r="A857" i="7"/>
  <c r="K822" i="7"/>
  <c r="J822" i="7"/>
  <c r="I822" i="7"/>
  <c r="H822" i="7"/>
  <c r="C822" i="7"/>
  <c r="B822" i="7"/>
  <c r="A822" i="7"/>
  <c r="K856" i="7"/>
  <c r="J856" i="7"/>
  <c r="I856" i="7"/>
  <c r="H856" i="7"/>
  <c r="C856" i="7"/>
  <c r="B856" i="7"/>
  <c r="A856" i="7"/>
  <c r="K855" i="7"/>
  <c r="J855" i="7"/>
  <c r="I855" i="7"/>
  <c r="H855" i="7"/>
  <c r="C855" i="7"/>
  <c r="B855" i="7"/>
  <c r="A855" i="7"/>
  <c r="K1535" i="7"/>
  <c r="J1535" i="7"/>
  <c r="I1535" i="7"/>
  <c r="H1535" i="7"/>
  <c r="C1535" i="7"/>
  <c r="B1535" i="7"/>
  <c r="A1535" i="7"/>
  <c r="K1534" i="7"/>
  <c r="J1534" i="7"/>
  <c r="I1534" i="7"/>
  <c r="H1534" i="7"/>
  <c r="C1534" i="7"/>
  <c r="B1534" i="7"/>
  <c r="A1534" i="7"/>
  <c r="K812" i="7"/>
  <c r="J812" i="7"/>
  <c r="I812" i="7"/>
  <c r="H812" i="7"/>
  <c r="C812" i="7"/>
  <c r="B812" i="7"/>
  <c r="A812" i="7"/>
  <c r="K1533" i="7"/>
  <c r="J1533" i="7"/>
  <c r="I1533" i="7"/>
  <c r="H1533" i="7"/>
  <c r="C1533" i="7"/>
  <c r="B1533" i="7"/>
  <c r="A1533" i="7"/>
  <c r="K1532" i="7"/>
  <c r="J1532" i="7"/>
  <c r="I1532" i="7"/>
  <c r="H1532" i="7"/>
  <c r="C1532" i="7"/>
  <c r="B1532" i="7"/>
  <c r="A1532" i="7"/>
  <c r="K811" i="7"/>
  <c r="J811" i="7"/>
  <c r="I811" i="7"/>
  <c r="H811" i="7"/>
  <c r="C811" i="7"/>
  <c r="B811" i="7"/>
  <c r="A811" i="7"/>
  <c r="K810" i="7"/>
  <c r="J810" i="7"/>
  <c r="I810" i="7"/>
  <c r="H810" i="7"/>
  <c r="C810" i="7"/>
  <c r="B810" i="7"/>
  <c r="A810" i="7"/>
  <c r="K1278" i="7"/>
  <c r="J1278" i="7"/>
  <c r="I1278" i="7"/>
  <c r="H1278" i="7"/>
  <c r="C1278" i="7"/>
  <c r="B1278" i="7"/>
  <c r="A1278" i="7"/>
  <c r="K854" i="7"/>
  <c r="J854" i="7"/>
  <c r="I854" i="7"/>
  <c r="H854" i="7"/>
  <c r="C854" i="7"/>
  <c r="B854" i="7"/>
  <c r="A854" i="7"/>
  <c r="K853" i="7"/>
  <c r="J853" i="7"/>
  <c r="I853" i="7"/>
  <c r="H853" i="7"/>
  <c r="C853" i="7"/>
  <c r="B853" i="7"/>
  <c r="A853" i="7"/>
  <c r="K12" i="7"/>
  <c r="J12" i="7"/>
  <c r="I12" i="7"/>
  <c r="H12" i="7"/>
  <c r="C12" i="7"/>
  <c r="B12" i="7"/>
  <c r="A12" i="7"/>
  <c r="K1531" i="7"/>
  <c r="J1531" i="7"/>
  <c r="I1531" i="7"/>
  <c r="H1531" i="7"/>
  <c r="C1531" i="7"/>
  <c r="B1531" i="7"/>
  <c r="A1531" i="7"/>
  <c r="K852" i="7"/>
  <c r="J852" i="7"/>
  <c r="I852" i="7"/>
  <c r="H852" i="7"/>
  <c r="C852" i="7"/>
  <c r="B852" i="7"/>
  <c r="A852" i="7"/>
  <c r="K1530" i="7"/>
  <c r="J1530" i="7"/>
  <c r="I1530" i="7"/>
  <c r="H1530" i="7"/>
  <c r="C1530" i="7"/>
  <c r="B1530" i="7"/>
  <c r="A1530" i="7"/>
  <c r="K821" i="7"/>
  <c r="J821" i="7"/>
  <c r="I821" i="7"/>
  <c r="H821" i="7"/>
  <c r="C821" i="7"/>
  <c r="B821" i="7"/>
  <c r="A821" i="7"/>
  <c r="K820" i="7"/>
  <c r="J820" i="7"/>
  <c r="I820" i="7"/>
  <c r="H820" i="7"/>
  <c r="C820" i="7"/>
  <c r="B820" i="7"/>
  <c r="A820" i="7"/>
  <c r="K763" i="7"/>
  <c r="J763" i="7"/>
  <c r="I763" i="7"/>
  <c r="H763" i="7"/>
  <c r="C763" i="7"/>
  <c r="B763" i="7"/>
  <c r="A763" i="7"/>
  <c r="K851" i="7"/>
  <c r="J851" i="7"/>
  <c r="I851" i="7"/>
  <c r="H851" i="7"/>
  <c r="C851" i="7"/>
  <c r="B851" i="7"/>
  <c r="A851" i="7"/>
  <c r="K850" i="7"/>
  <c r="J850" i="7"/>
  <c r="I850" i="7"/>
  <c r="H850" i="7"/>
  <c r="C850" i="7"/>
  <c r="B850" i="7"/>
  <c r="A850" i="7"/>
  <c r="K762" i="7"/>
  <c r="J762" i="7"/>
  <c r="I762" i="7"/>
  <c r="H762" i="7"/>
  <c r="C762" i="7"/>
  <c r="B762" i="7"/>
  <c r="A762" i="7"/>
  <c r="K761" i="7"/>
  <c r="J761" i="7"/>
  <c r="I761" i="7"/>
  <c r="H761" i="7"/>
  <c r="C761" i="7"/>
  <c r="B761" i="7"/>
  <c r="A761" i="7"/>
  <c r="K849" i="7"/>
  <c r="J849" i="7"/>
  <c r="I849" i="7"/>
  <c r="H849" i="7"/>
  <c r="C849" i="7"/>
  <c r="B849" i="7"/>
  <c r="A849" i="7"/>
  <c r="K848" i="7"/>
  <c r="J848" i="7"/>
  <c r="I848" i="7"/>
  <c r="H848" i="7"/>
  <c r="C848" i="7"/>
  <c r="B848" i="7"/>
  <c r="A848" i="7"/>
  <c r="K819" i="7"/>
  <c r="J819" i="7"/>
  <c r="I819" i="7"/>
  <c r="H819" i="7"/>
  <c r="C819" i="7"/>
  <c r="B819" i="7"/>
  <c r="A819" i="7"/>
  <c r="K818" i="7"/>
  <c r="J818" i="7"/>
  <c r="I818" i="7"/>
  <c r="H818" i="7"/>
  <c r="C818" i="7"/>
  <c r="B818" i="7"/>
  <c r="A818" i="7"/>
  <c r="K817" i="7"/>
  <c r="J817" i="7"/>
  <c r="I817" i="7"/>
  <c r="H817" i="7"/>
  <c r="C817" i="7"/>
  <c r="B817" i="7"/>
  <c r="A817" i="7"/>
  <c r="K1529" i="7"/>
  <c r="J1529" i="7"/>
  <c r="I1529" i="7"/>
  <c r="H1529" i="7"/>
  <c r="C1529" i="7"/>
  <c r="B1529" i="7"/>
  <c r="A1529" i="7"/>
  <c r="K809" i="7"/>
  <c r="J809" i="7"/>
  <c r="I809" i="7"/>
  <c r="H809" i="7"/>
  <c r="C809" i="7"/>
  <c r="B809" i="7"/>
  <c r="A809" i="7"/>
  <c r="K1528" i="7"/>
  <c r="J1528" i="7"/>
  <c r="I1528" i="7"/>
  <c r="H1528" i="7"/>
  <c r="C1528" i="7"/>
  <c r="B1528" i="7"/>
  <c r="A1528" i="7"/>
  <c r="K808" i="7"/>
  <c r="J808" i="7"/>
  <c r="I808" i="7"/>
  <c r="H808" i="7"/>
  <c r="C808" i="7"/>
  <c r="B808" i="7"/>
  <c r="A808" i="7"/>
  <c r="K807" i="7"/>
  <c r="J807" i="7"/>
  <c r="I807" i="7"/>
  <c r="H807" i="7"/>
  <c r="C807" i="7"/>
  <c r="B807" i="7"/>
  <c r="A807" i="7"/>
  <c r="K847" i="7"/>
  <c r="J847" i="7"/>
  <c r="I847" i="7"/>
  <c r="H847" i="7"/>
  <c r="C847" i="7"/>
  <c r="B847" i="7"/>
  <c r="A847" i="7"/>
  <c r="K846" i="7"/>
  <c r="J846" i="7"/>
  <c r="I846" i="7"/>
  <c r="H846" i="7"/>
  <c r="C846" i="7"/>
  <c r="B846" i="7"/>
  <c r="A846" i="7"/>
  <c r="K845" i="7"/>
  <c r="J845" i="7"/>
  <c r="I845" i="7"/>
  <c r="H845" i="7"/>
  <c r="C845" i="7"/>
  <c r="B845" i="7"/>
  <c r="A845" i="7"/>
  <c r="K760" i="7"/>
  <c r="J760" i="7"/>
  <c r="I760" i="7"/>
  <c r="H760" i="7"/>
  <c r="C760" i="7"/>
  <c r="B760" i="7"/>
  <c r="A760" i="7"/>
  <c r="K844" i="7"/>
  <c r="J844" i="7"/>
  <c r="I844" i="7"/>
  <c r="H844" i="7"/>
  <c r="C844" i="7"/>
  <c r="B844" i="7"/>
  <c r="A844" i="7"/>
  <c r="K806" i="7"/>
  <c r="J806" i="7"/>
  <c r="I806" i="7"/>
  <c r="H806" i="7"/>
  <c r="C806" i="7"/>
  <c r="B806" i="7"/>
  <c r="A806" i="7"/>
  <c r="K816" i="7"/>
  <c r="J816" i="7"/>
  <c r="I816" i="7"/>
  <c r="H816" i="7"/>
  <c r="C816" i="7"/>
  <c r="B816" i="7"/>
  <c r="A816" i="7"/>
  <c r="K777" i="7"/>
  <c r="J777" i="7"/>
  <c r="I777" i="7"/>
  <c r="H777" i="7"/>
  <c r="C777" i="7"/>
  <c r="B777" i="7"/>
  <c r="A777" i="7"/>
  <c r="K843" i="7"/>
  <c r="J843" i="7"/>
  <c r="I843" i="7"/>
  <c r="H843" i="7"/>
  <c r="C843" i="7"/>
  <c r="B843" i="7"/>
  <c r="A843" i="7"/>
  <c r="K1527" i="7"/>
  <c r="J1527" i="7"/>
  <c r="I1527" i="7"/>
  <c r="H1527" i="7"/>
  <c r="C1527" i="7"/>
  <c r="B1527" i="7"/>
  <c r="A1527" i="7"/>
  <c r="K1526" i="7"/>
  <c r="J1526" i="7"/>
  <c r="I1526" i="7"/>
  <c r="H1526" i="7"/>
  <c r="C1526" i="7"/>
  <c r="B1526" i="7"/>
  <c r="A1526" i="7"/>
  <c r="K815" i="7"/>
  <c r="J815" i="7"/>
  <c r="I815" i="7"/>
  <c r="H815" i="7"/>
  <c r="C815" i="7"/>
  <c r="B815" i="7"/>
  <c r="A815" i="7"/>
  <c r="K661" i="7"/>
  <c r="J661" i="7"/>
  <c r="I661" i="7"/>
  <c r="H661" i="7"/>
  <c r="C661" i="7"/>
  <c r="B661" i="7"/>
  <c r="A661" i="7"/>
  <c r="K590" i="7"/>
  <c r="J590" i="7"/>
  <c r="I590" i="7"/>
  <c r="H590" i="7"/>
  <c r="C590" i="7"/>
  <c r="B590" i="7"/>
  <c r="A590" i="7"/>
  <c r="K660" i="7"/>
  <c r="J660" i="7"/>
  <c r="I660" i="7"/>
  <c r="H660" i="7"/>
  <c r="C660" i="7"/>
  <c r="B660" i="7"/>
  <c r="A660" i="7"/>
  <c r="K609" i="7"/>
  <c r="J609" i="7"/>
  <c r="I609" i="7"/>
  <c r="H609" i="7"/>
  <c r="C609" i="7"/>
  <c r="B609" i="7"/>
  <c r="A609" i="7"/>
  <c r="K659" i="7"/>
  <c r="J659" i="7"/>
  <c r="I659" i="7"/>
  <c r="H659" i="7"/>
  <c r="C659" i="7"/>
  <c r="B659" i="7"/>
  <c r="A659" i="7"/>
  <c r="K1525" i="7"/>
  <c r="J1525" i="7"/>
  <c r="I1525" i="7"/>
  <c r="H1525" i="7"/>
  <c r="C1525" i="7"/>
  <c r="B1525" i="7"/>
  <c r="A1525" i="7"/>
  <c r="K1524" i="7"/>
  <c r="J1524" i="7"/>
  <c r="I1524" i="7"/>
  <c r="H1524" i="7"/>
  <c r="C1524" i="7"/>
  <c r="B1524" i="7"/>
  <c r="A1524" i="7"/>
  <c r="K658" i="7"/>
  <c r="J658" i="7"/>
  <c r="I658" i="7"/>
  <c r="H658" i="7"/>
  <c r="C658" i="7"/>
  <c r="B658" i="7"/>
  <c r="A658" i="7"/>
  <c r="K657" i="7"/>
  <c r="J657" i="7"/>
  <c r="I657" i="7"/>
  <c r="H657" i="7"/>
  <c r="C657" i="7"/>
  <c r="B657" i="7"/>
  <c r="A657" i="7"/>
  <c r="K681" i="7"/>
  <c r="J681" i="7"/>
  <c r="I681" i="7"/>
  <c r="H681" i="7"/>
  <c r="C681" i="7"/>
  <c r="B681" i="7"/>
  <c r="A681" i="7"/>
  <c r="K656" i="7"/>
  <c r="J656" i="7"/>
  <c r="I656" i="7"/>
  <c r="H656" i="7"/>
  <c r="C656" i="7"/>
  <c r="B656" i="7"/>
  <c r="A656" i="7"/>
  <c r="K655" i="7"/>
  <c r="J655" i="7"/>
  <c r="I655" i="7"/>
  <c r="H655" i="7"/>
  <c r="C655" i="7"/>
  <c r="B655" i="7"/>
  <c r="A655" i="7"/>
  <c r="K654" i="7"/>
  <c r="J654" i="7"/>
  <c r="I654" i="7"/>
  <c r="H654" i="7"/>
  <c r="C654" i="7"/>
  <c r="B654" i="7"/>
  <c r="A654" i="7"/>
  <c r="K653" i="7"/>
  <c r="J653" i="7"/>
  <c r="I653" i="7"/>
  <c r="H653" i="7"/>
  <c r="C653" i="7"/>
  <c r="B653" i="7"/>
  <c r="A653" i="7"/>
  <c r="K652" i="7"/>
  <c r="J652" i="7"/>
  <c r="I652" i="7"/>
  <c r="H652" i="7"/>
  <c r="C652" i="7"/>
  <c r="B652" i="7"/>
  <c r="A652" i="7"/>
  <c r="K651" i="7"/>
  <c r="J651" i="7"/>
  <c r="I651" i="7"/>
  <c r="H651" i="7"/>
  <c r="C651" i="7"/>
  <c r="B651" i="7"/>
  <c r="A651" i="7"/>
  <c r="K650" i="7"/>
  <c r="J650" i="7"/>
  <c r="I650" i="7"/>
  <c r="H650" i="7"/>
  <c r="C650" i="7"/>
  <c r="B650" i="7"/>
  <c r="A650" i="7"/>
  <c r="K680" i="7"/>
  <c r="J680" i="7"/>
  <c r="I680" i="7"/>
  <c r="H680" i="7"/>
  <c r="C680" i="7"/>
  <c r="B680" i="7"/>
  <c r="A680" i="7"/>
  <c r="K649" i="7"/>
  <c r="J649" i="7"/>
  <c r="I649" i="7"/>
  <c r="H649" i="7"/>
  <c r="C649" i="7"/>
  <c r="B649" i="7"/>
  <c r="A649" i="7"/>
  <c r="K648" i="7"/>
  <c r="J648" i="7"/>
  <c r="I648" i="7"/>
  <c r="H648" i="7"/>
  <c r="C648" i="7"/>
  <c r="B648" i="7"/>
  <c r="A648" i="7"/>
  <c r="K589" i="7"/>
  <c r="J589" i="7"/>
  <c r="I589" i="7"/>
  <c r="H589" i="7"/>
  <c r="C589" i="7"/>
  <c r="B589" i="7"/>
  <c r="A589" i="7"/>
  <c r="K588" i="7"/>
  <c r="J588" i="7"/>
  <c r="I588" i="7"/>
  <c r="H588" i="7"/>
  <c r="C588" i="7"/>
  <c r="B588" i="7"/>
  <c r="A588" i="7"/>
  <c r="K647" i="7"/>
  <c r="J647" i="7"/>
  <c r="I647" i="7"/>
  <c r="H647" i="7"/>
  <c r="C647" i="7"/>
  <c r="B647" i="7"/>
  <c r="A647" i="7"/>
  <c r="K646" i="7"/>
  <c r="J646" i="7"/>
  <c r="I646" i="7"/>
  <c r="H646" i="7"/>
  <c r="C646" i="7"/>
  <c r="B646" i="7"/>
  <c r="A646" i="7"/>
  <c r="K587" i="7"/>
  <c r="J587" i="7"/>
  <c r="I587" i="7"/>
  <c r="H587" i="7"/>
  <c r="C587" i="7"/>
  <c r="B587" i="7"/>
  <c r="A587" i="7"/>
  <c r="K586" i="7"/>
  <c r="J586" i="7"/>
  <c r="I586" i="7"/>
  <c r="H586" i="7"/>
  <c r="C586" i="7"/>
  <c r="B586" i="7"/>
  <c r="A586" i="7"/>
  <c r="K645" i="7"/>
  <c r="J645" i="7"/>
  <c r="I645" i="7"/>
  <c r="H645" i="7"/>
  <c r="C645" i="7"/>
  <c r="B645" i="7"/>
  <c r="A645" i="7"/>
  <c r="K585" i="7"/>
  <c r="J585" i="7"/>
  <c r="I585" i="7"/>
  <c r="H585" i="7"/>
  <c r="C585" i="7"/>
  <c r="B585" i="7"/>
  <c r="A585" i="7"/>
  <c r="K1523" i="7"/>
  <c r="J1523" i="7"/>
  <c r="I1523" i="7"/>
  <c r="H1523" i="7"/>
  <c r="C1523" i="7"/>
  <c r="B1523" i="7"/>
  <c r="A1523" i="7"/>
  <c r="K584" i="7"/>
  <c r="J584" i="7"/>
  <c r="I584" i="7"/>
  <c r="H584" i="7"/>
  <c r="C584" i="7"/>
  <c r="B584" i="7"/>
  <c r="A584" i="7"/>
  <c r="K583" i="7"/>
  <c r="J583" i="7"/>
  <c r="I583" i="7"/>
  <c r="H583" i="7"/>
  <c r="C583" i="7"/>
  <c r="B583" i="7"/>
  <c r="A583" i="7"/>
  <c r="K644" i="7"/>
  <c r="J644" i="7"/>
  <c r="I644" i="7"/>
  <c r="H644" i="7"/>
  <c r="C644" i="7"/>
  <c r="B644" i="7"/>
  <c r="A644" i="7"/>
  <c r="K643" i="7"/>
  <c r="J643" i="7"/>
  <c r="I643" i="7"/>
  <c r="H643" i="7"/>
  <c r="C643" i="7"/>
  <c r="B643" i="7"/>
  <c r="A643" i="7"/>
  <c r="K679" i="7"/>
  <c r="J679" i="7"/>
  <c r="I679" i="7"/>
  <c r="H679" i="7"/>
  <c r="C679" i="7"/>
  <c r="B679" i="7"/>
  <c r="A679" i="7"/>
  <c r="K678" i="7"/>
  <c r="J678" i="7"/>
  <c r="I678" i="7"/>
  <c r="H678" i="7"/>
  <c r="C678" i="7"/>
  <c r="B678" i="7"/>
  <c r="A678" i="7"/>
  <c r="K608" i="7"/>
  <c r="J608" i="7"/>
  <c r="I608" i="7"/>
  <c r="H608" i="7"/>
  <c r="C608" i="7"/>
  <c r="B608" i="7"/>
  <c r="A608" i="7"/>
  <c r="K677" i="7"/>
  <c r="J677" i="7"/>
  <c r="I677" i="7"/>
  <c r="H677" i="7"/>
  <c r="C677" i="7"/>
  <c r="B677" i="7"/>
  <c r="A677" i="7"/>
  <c r="K676" i="7"/>
  <c r="J676" i="7"/>
  <c r="I676" i="7"/>
  <c r="H676" i="7"/>
  <c r="C676" i="7"/>
  <c r="B676" i="7"/>
  <c r="A676" i="7"/>
  <c r="K607" i="7"/>
  <c r="J607" i="7"/>
  <c r="I607" i="7"/>
  <c r="H607" i="7"/>
  <c r="C607" i="7"/>
  <c r="B607" i="7"/>
  <c r="A607" i="7"/>
  <c r="K1522" i="7"/>
  <c r="J1522" i="7"/>
  <c r="I1522" i="7"/>
  <c r="H1522" i="7"/>
  <c r="C1522" i="7"/>
  <c r="B1522" i="7"/>
  <c r="A1522" i="7"/>
  <c r="K582" i="7"/>
  <c r="J582" i="7"/>
  <c r="I582" i="7"/>
  <c r="H582" i="7"/>
  <c r="C582" i="7"/>
  <c r="B582" i="7"/>
  <c r="A582" i="7"/>
  <c r="K606" i="7"/>
  <c r="J606" i="7"/>
  <c r="I606" i="7"/>
  <c r="H606" i="7"/>
  <c r="C606" i="7"/>
  <c r="B606" i="7"/>
  <c r="A606" i="7"/>
  <c r="K605" i="7"/>
  <c r="J605" i="7"/>
  <c r="I605" i="7"/>
  <c r="H605" i="7"/>
  <c r="C605" i="7"/>
  <c r="B605" i="7"/>
  <c r="A605" i="7"/>
  <c r="K1521" i="7"/>
  <c r="J1521" i="7"/>
  <c r="I1521" i="7"/>
  <c r="H1521" i="7"/>
  <c r="C1521" i="7"/>
  <c r="B1521" i="7"/>
  <c r="A1521" i="7"/>
  <c r="K1520" i="7"/>
  <c r="J1520" i="7"/>
  <c r="I1520" i="7"/>
  <c r="H1520" i="7"/>
  <c r="C1520" i="7"/>
  <c r="B1520" i="7"/>
  <c r="A1520" i="7"/>
  <c r="K1519" i="7"/>
  <c r="J1519" i="7"/>
  <c r="I1519" i="7"/>
  <c r="H1519" i="7"/>
  <c r="C1519" i="7"/>
  <c r="B1519" i="7"/>
  <c r="A1519" i="7"/>
  <c r="K1518" i="7"/>
  <c r="J1518" i="7"/>
  <c r="I1518" i="7"/>
  <c r="H1518" i="7"/>
  <c r="C1518" i="7"/>
  <c r="B1518" i="7"/>
  <c r="A1518" i="7"/>
  <c r="K581" i="7"/>
  <c r="J581" i="7"/>
  <c r="I581" i="7"/>
  <c r="H581" i="7"/>
  <c r="C581" i="7"/>
  <c r="B581" i="7"/>
  <c r="A581" i="7"/>
  <c r="K675" i="7"/>
  <c r="J675" i="7"/>
  <c r="I675" i="7"/>
  <c r="H675" i="7"/>
  <c r="C675" i="7"/>
  <c r="B675" i="7"/>
  <c r="A675" i="7"/>
  <c r="K604" i="7"/>
  <c r="J604" i="7"/>
  <c r="I604" i="7"/>
  <c r="H604" i="7"/>
  <c r="C604" i="7"/>
  <c r="B604" i="7"/>
  <c r="A604" i="7"/>
  <c r="K603" i="7"/>
  <c r="J603" i="7"/>
  <c r="I603" i="7"/>
  <c r="H603" i="7"/>
  <c r="C603" i="7"/>
  <c r="B603" i="7"/>
  <c r="A603" i="7"/>
  <c r="K602" i="7"/>
  <c r="J602" i="7"/>
  <c r="I602" i="7"/>
  <c r="H602" i="7"/>
  <c r="C602" i="7"/>
  <c r="B602" i="7"/>
  <c r="A602" i="7"/>
  <c r="K674" i="7"/>
  <c r="J674" i="7"/>
  <c r="I674" i="7"/>
  <c r="H674" i="7"/>
  <c r="C674" i="7"/>
  <c r="B674" i="7"/>
  <c r="A674" i="7"/>
  <c r="K601" i="7"/>
  <c r="J601" i="7"/>
  <c r="I601" i="7"/>
  <c r="H601" i="7"/>
  <c r="C601" i="7"/>
  <c r="B601" i="7"/>
  <c r="A601" i="7"/>
  <c r="K580" i="7"/>
  <c r="J580" i="7"/>
  <c r="I580" i="7"/>
  <c r="H580" i="7"/>
  <c r="C580" i="7"/>
  <c r="B580" i="7"/>
  <c r="A580" i="7"/>
  <c r="K673" i="7"/>
  <c r="J673" i="7"/>
  <c r="I673" i="7"/>
  <c r="H673" i="7"/>
  <c r="C673" i="7"/>
  <c r="B673" i="7"/>
  <c r="A673" i="7"/>
  <c r="K1517" i="7"/>
  <c r="J1517" i="7"/>
  <c r="I1517" i="7"/>
  <c r="H1517" i="7"/>
  <c r="C1517" i="7"/>
  <c r="B1517" i="7"/>
  <c r="A1517" i="7"/>
  <c r="K579" i="7"/>
  <c r="J579" i="7"/>
  <c r="I579" i="7"/>
  <c r="H579" i="7"/>
  <c r="C579" i="7"/>
  <c r="B579" i="7"/>
  <c r="A579" i="7"/>
  <c r="K578" i="7"/>
  <c r="J578" i="7"/>
  <c r="I578" i="7"/>
  <c r="H578" i="7"/>
  <c r="C578" i="7"/>
  <c r="B578" i="7"/>
  <c r="A578" i="7"/>
  <c r="K600" i="7"/>
  <c r="J600" i="7"/>
  <c r="I600" i="7"/>
  <c r="H600" i="7"/>
  <c r="C600" i="7"/>
  <c r="B600" i="7"/>
  <c r="A600" i="7"/>
  <c r="K599" i="7"/>
  <c r="J599" i="7"/>
  <c r="I599" i="7"/>
  <c r="H599" i="7"/>
  <c r="C599" i="7"/>
  <c r="B599" i="7"/>
  <c r="A599" i="7"/>
  <c r="K577" i="7"/>
  <c r="J577" i="7"/>
  <c r="I577" i="7"/>
  <c r="H577" i="7"/>
  <c r="C577" i="7"/>
  <c r="B577" i="7"/>
  <c r="A577" i="7"/>
  <c r="K576" i="7"/>
  <c r="J576" i="7"/>
  <c r="I576" i="7"/>
  <c r="H576" i="7"/>
  <c r="C576" i="7"/>
  <c r="B576" i="7"/>
  <c r="A576" i="7"/>
  <c r="K672" i="7"/>
  <c r="J672" i="7"/>
  <c r="I672" i="7"/>
  <c r="H672" i="7"/>
  <c r="C672" i="7"/>
  <c r="B672" i="7"/>
  <c r="A672" i="7"/>
  <c r="K671" i="7"/>
  <c r="J671" i="7"/>
  <c r="I671" i="7"/>
  <c r="H671" i="7"/>
  <c r="C671" i="7"/>
  <c r="B671" i="7"/>
  <c r="A671" i="7"/>
  <c r="K598" i="7"/>
  <c r="J598" i="7"/>
  <c r="I598" i="7"/>
  <c r="H598" i="7"/>
  <c r="C598" i="7"/>
  <c r="B598" i="7"/>
  <c r="A598" i="7"/>
  <c r="K670" i="7"/>
  <c r="J670" i="7"/>
  <c r="I670" i="7"/>
  <c r="H670" i="7"/>
  <c r="C670" i="7"/>
  <c r="B670" i="7"/>
  <c r="A670" i="7"/>
  <c r="K575" i="7"/>
  <c r="J575" i="7"/>
  <c r="I575" i="7"/>
  <c r="H575" i="7"/>
  <c r="C575" i="7"/>
  <c r="B575" i="7"/>
  <c r="A575" i="7"/>
  <c r="K1516" i="7"/>
  <c r="J1516" i="7"/>
  <c r="I1516" i="7"/>
  <c r="H1516" i="7"/>
  <c r="C1516" i="7"/>
  <c r="B1516" i="7"/>
  <c r="A1516" i="7"/>
  <c r="K597" i="7"/>
  <c r="J597" i="7"/>
  <c r="I597" i="7"/>
  <c r="H597" i="7"/>
  <c r="C597" i="7"/>
  <c r="B597" i="7"/>
  <c r="A597" i="7"/>
  <c r="K596" i="7"/>
  <c r="J596" i="7"/>
  <c r="I596" i="7"/>
  <c r="H596" i="7"/>
  <c r="C596" i="7"/>
  <c r="B596" i="7"/>
  <c r="A596" i="7"/>
  <c r="K574" i="7"/>
  <c r="J574" i="7"/>
  <c r="I574" i="7"/>
  <c r="H574" i="7"/>
  <c r="C574" i="7"/>
  <c r="B574" i="7"/>
  <c r="A574" i="7"/>
  <c r="K573" i="7"/>
  <c r="J573" i="7"/>
  <c r="I573" i="7"/>
  <c r="H573" i="7"/>
  <c r="C573" i="7"/>
  <c r="B573" i="7"/>
  <c r="A573" i="7"/>
  <c r="K572" i="7"/>
  <c r="J572" i="7"/>
  <c r="I572" i="7"/>
  <c r="H572" i="7"/>
  <c r="C572" i="7"/>
  <c r="B572" i="7"/>
  <c r="A572" i="7"/>
  <c r="K571" i="7"/>
  <c r="J571" i="7"/>
  <c r="I571" i="7"/>
  <c r="H571" i="7"/>
  <c r="C571" i="7"/>
  <c r="B571" i="7"/>
  <c r="A571" i="7"/>
  <c r="K595" i="7"/>
  <c r="J595" i="7"/>
  <c r="I595" i="7"/>
  <c r="H595" i="7"/>
  <c r="C595" i="7"/>
  <c r="B595" i="7"/>
  <c r="A595" i="7"/>
  <c r="K594" i="7"/>
  <c r="J594" i="7"/>
  <c r="I594" i="7"/>
  <c r="H594" i="7"/>
  <c r="C594" i="7"/>
  <c r="B594" i="7"/>
  <c r="A594" i="7"/>
  <c r="K593" i="7"/>
  <c r="J593" i="7"/>
  <c r="I593" i="7"/>
  <c r="H593" i="7"/>
  <c r="C593" i="7"/>
  <c r="B593" i="7"/>
  <c r="A593" i="7"/>
  <c r="K592" i="7"/>
  <c r="J592" i="7"/>
  <c r="I592" i="7"/>
  <c r="H592" i="7"/>
  <c r="C592" i="7"/>
  <c r="B592" i="7"/>
  <c r="A592" i="7"/>
  <c r="K622" i="7"/>
  <c r="J622" i="7"/>
  <c r="I622" i="7"/>
  <c r="H622" i="7"/>
  <c r="C622" i="7"/>
  <c r="B622" i="7"/>
  <c r="A622" i="7"/>
  <c r="K721" i="7"/>
  <c r="J721" i="7"/>
  <c r="I721" i="7"/>
  <c r="H721" i="7"/>
  <c r="C721" i="7"/>
  <c r="B721" i="7"/>
  <c r="A721" i="7"/>
  <c r="K720" i="7"/>
  <c r="J720" i="7"/>
  <c r="I720" i="7"/>
  <c r="H720" i="7"/>
  <c r="C720" i="7"/>
  <c r="B720" i="7"/>
  <c r="A720" i="7"/>
  <c r="K776" i="7"/>
  <c r="J776" i="7"/>
  <c r="I776" i="7"/>
  <c r="H776" i="7"/>
  <c r="C776" i="7"/>
  <c r="B776" i="7"/>
  <c r="A776" i="7"/>
  <c r="K719" i="7"/>
  <c r="J719" i="7"/>
  <c r="I719" i="7"/>
  <c r="H719" i="7"/>
  <c r="C719" i="7"/>
  <c r="B719" i="7"/>
  <c r="A719" i="7"/>
  <c r="K621" i="7"/>
  <c r="J621" i="7"/>
  <c r="I621" i="7"/>
  <c r="H621" i="7"/>
  <c r="C621" i="7"/>
  <c r="B621" i="7"/>
  <c r="A621" i="7"/>
  <c r="K718" i="7"/>
  <c r="J718" i="7"/>
  <c r="I718" i="7"/>
  <c r="H718" i="7"/>
  <c r="C718" i="7"/>
  <c r="B718" i="7"/>
  <c r="A718" i="7"/>
  <c r="K11" i="7"/>
  <c r="J11" i="7"/>
  <c r="I11" i="7"/>
  <c r="H11" i="7"/>
  <c r="C11" i="7"/>
  <c r="B11" i="7"/>
  <c r="A11" i="7"/>
  <c r="K805" i="7"/>
  <c r="J805" i="7"/>
  <c r="I805" i="7"/>
  <c r="H805" i="7"/>
  <c r="C805" i="7"/>
  <c r="B805" i="7"/>
  <c r="A805" i="7"/>
  <c r="K703" i="7"/>
  <c r="J703" i="7"/>
  <c r="I703" i="7"/>
  <c r="H703" i="7"/>
  <c r="C703" i="7"/>
  <c r="B703" i="7"/>
  <c r="A703" i="7"/>
  <c r="K717" i="7"/>
  <c r="J717" i="7"/>
  <c r="I717" i="7"/>
  <c r="H717" i="7"/>
  <c r="C717" i="7"/>
  <c r="B717" i="7"/>
  <c r="A717" i="7"/>
  <c r="K620" i="7"/>
  <c r="J620" i="7"/>
  <c r="I620" i="7"/>
  <c r="H620" i="7"/>
  <c r="C620" i="7"/>
  <c r="B620" i="7"/>
  <c r="A620" i="7"/>
  <c r="K619" i="7"/>
  <c r="J619" i="7"/>
  <c r="I619" i="7"/>
  <c r="H619" i="7"/>
  <c r="C619" i="7"/>
  <c r="B619" i="7"/>
  <c r="A619" i="7"/>
  <c r="K716" i="7"/>
  <c r="J716" i="7"/>
  <c r="I716" i="7"/>
  <c r="H716" i="7"/>
  <c r="C716" i="7"/>
  <c r="B716" i="7"/>
  <c r="A716" i="7"/>
  <c r="K715" i="7"/>
  <c r="J715" i="7"/>
  <c r="I715" i="7"/>
  <c r="H715" i="7"/>
  <c r="C715" i="7"/>
  <c r="B715" i="7"/>
  <c r="A715" i="7"/>
  <c r="K1515" i="7"/>
  <c r="J1515" i="7"/>
  <c r="I1515" i="7"/>
  <c r="H1515" i="7"/>
  <c r="C1515" i="7"/>
  <c r="B1515" i="7"/>
  <c r="A1515" i="7"/>
  <c r="K1514" i="7"/>
  <c r="J1514" i="7"/>
  <c r="I1514" i="7"/>
  <c r="H1514" i="7"/>
  <c r="C1514" i="7"/>
  <c r="B1514" i="7"/>
  <c r="A1514" i="7"/>
  <c r="K618" i="7"/>
  <c r="J618" i="7"/>
  <c r="I618" i="7"/>
  <c r="H618" i="7"/>
  <c r="C618" i="7"/>
  <c r="B618" i="7"/>
  <c r="A618" i="7"/>
  <c r="K1513" i="7"/>
  <c r="J1513" i="7"/>
  <c r="I1513" i="7"/>
  <c r="H1513" i="7"/>
  <c r="C1513" i="7"/>
  <c r="B1513" i="7"/>
  <c r="A1513" i="7"/>
  <c r="K617" i="7"/>
  <c r="J617" i="7"/>
  <c r="I617" i="7"/>
  <c r="H617" i="7"/>
  <c r="C617" i="7"/>
  <c r="B617" i="7"/>
  <c r="A617" i="7"/>
  <c r="K804" i="7"/>
  <c r="J804" i="7"/>
  <c r="I804" i="7"/>
  <c r="H804" i="7"/>
  <c r="C804" i="7"/>
  <c r="B804" i="7"/>
  <c r="A804" i="7"/>
  <c r="K803" i="7"/>
  <c r="J803" i="7"/>
  <c r="I803" i="7"/>
  <c r="H803" i="7"/>
  <c r="C803" i="7"/>
  <c r="B803" i="7"/>
  <c r="A803" i="7"/>
  <c r="K924" i="7"/>
  <c r="J924" i="7"/>
  <c r="I924" i="7"/>
  <c r="H924" i="7"/>
  <c r="C924" i="7"/>
  <c r="B924" i="7"/>
  <c r="A924" i="7"/>
  <c r="K802" i="7"/>
  <c r="J802" i="7"/>
  <c r="I802" i="7"/>
  <c r="H802" i="7"/>
  <c r="C802" i="7"/>
  <c r="B802" i="7"/>
  <c r="A802" i="7"/>
  <c r="K1512" i="7"/>
  <c r="J1512" i="7"/>
  <c r="I1512" i="7"/>
  <c r="H1512" i="7"/>
  <c r="C1512" i="7"/>
  <c r="B1512" i="7"/>
  <c r="A1512" i="7"/>
  <c r="K714" i="7"/>
  <c r="J714" i="7"/>
  <c r="I714" i="7"/>
  <c r="H714" i="7"/>
  <c r="C714" i="7"/>
  <c r="B714" i="7"/>
  <c r="A714" i="7"/>
  <c r="K801" i="7"/>
  <c r="J801" i="7"/>
  <c r="I801" i="7"/>
  <c r="H801" i="7"/>
  <c r="C801" i="7"/>
  <c r="B801" i="7"/>
  <c r="A801" i="7"/>
  <c r="K616" i="7"/>
  <c r="J616" i="7"/>
  <c r="I616" i="7"/>
  <c r="H616" i="7"/>
  <c r="C616" i="7"/>
  <c r="B616" i="7"/>
  <c r="A616" i="7"/>
  <c r="K800" i="7"/>
  <c r="J800" i="7"/>
  <c r="I800" i="7"/>
  <c r="H800" i="7"/>
  <c r="C800" i="7"/>
  <c r="B800" i="7"/>
  <c r="A800" i="7"/>
  <c r="K1511" i="7"/>
  <c r="J1511" i="7"/>
  <c r="I1511" i="7"/>
  <c r="H1511" i="7"/>
  <c r="C1511" i="7"/>
  <c r="B1511" i="7"/>
  <c r="A1511" i="7"/>
  <c r="K1510" i="7"/>
  <c r="J1510" i="7"/>
  <c r="I1510" i="7"/>
  <c r="H1510" i="7"/>
  <c r="C1510" i="7"/>
  <c r="B1510" i="7"/>
  <c r="A1510" i="7"/>
  <c r="K799" i="7"/>
  <c r="J799" i="7"/>
  <c r="I799" i="7"/>
  <c r="H799" i="7"/>
  <c r="C799" i="7"/>
  <c r="B799" i="7"/>
  <c r="A799" i="7"/>
  <c r="K1509" i="7"/>
  <c r="J1509" i="7"/>
  <c r="I1509" i="7"/>
  <c r="H1509" i="7"/>
  <c r="C1509" i="7"/>
  <c r="B1509" i="7"/>
  <c r="A1509" i="7"/>
  <c r="K1508" i="7"/>
  <c r="J1508" i="7"/>
  <c r="I1508" i="7"/>
  <c r="H1508" i="7"/>
  <c r="C1508" i="7"/>
  <c r="B1508" i="7"/>
  <c r="A1508" i="7"/>
  <c r="K798" i="7"/>
  <c r="J798" i="7"/>
  <c r="I798" i="7"/>
  <c r="H798" i="7"/>
  <c r="C798" i="7"/>
  <c r="B798" i="7"/>
  <c r="A798" i="7"/>
  <c r="K797" i="7"/>
  <c r="J797" i="7"/>
  <c r="I797" i="7"/>
  <c r="H797" i="7"/>
  <c r="C797" i="7"/>
  <c r="B797" i="7"/>
  <c r="A797" i="7"/>
  <c r="K615" i="7"/>
  <c r="J615" i="7"/>
  <c r="I615" i="7"/>
  <c r="H615" i="7"/>
  <c r="C615" i="7"/>
  <c r="B615" i="7"/>
  <c r="A615" i="7"/>
  <c r="K1507" i="7"/>
  <c r="J1507" i="7"/>
  <c r="I1507" i="7"/>
  <c r="H1507" i="7"/>
  <c r="C1507" i="7"/>
  <c r="B1507" i="7"/>
  <c r="A1507" i="7"/>
  <c r="K796" i="7"/>
  <c r="J796" i="7"/>
  <c r="I796" i="7"/>
  <c r="H796" i="7"/>
  <c r="C796" i="7"/>
  <c r="B796" i="7"/>
  <c r="A796" i="7"/>
  <c r="K923" i="7"/>
  <c r="J923" i="7"/>
  <c r="I923" i="7"/>
  <c r="H923" i="7"/>
  <c r="C923" i="7"/>
  <c r="B923" i="7"/>
  <c r="A923" i="7"/>
  <c r="K922" i="7"/>
  <c r="J922" i="7"/>
  <c r="I922" i="7"/>
  <c r="H922" i="7"/>
  <c r="C922" i="7"/>
  <c r="B922" i="7"/>
  <c r="A922" i="7"/>
  <c r="K795" i="7"/>
  <c r="J795" i="7"/>
  <c r="I795" i="7"/>
  <c r="H795" i="7"/>
  <c r="C795" i="7"/>
  <c r="B795" i="7"/>
  <c r="A795" i="7"/>
  <c r="K794" i="7"/>
  <c r="J794" i="7"/>
  <c r="I794" i="7"/>
  <c r="H794" i="7"/>
  <c r="C794" i="7"/>
  <c r="B794" i="7"/>
  <c r="A794" i="7"/>
  <c r="K793" i="7"/>
  <c r="J793" i="7"/>
  <c r="I793" i="7"/>
  <c r="H793" i="7"/>
  <c r="C793" i="7"/>
  <c r="B793" i="7"/>
  <c r="A793" i="7"/>
  <c r="K702" i="7"/>
  <c r="J702" i="7"/>
  <c r="I702" i="7"/>
  <c r="H702" i="7"/>
  <c r="C702" i="7"/>
  <c r="B702" i="7"/>
  <c r="A702" i="7"/>
  <c r="K792" i="7"/>
  <c r="J792" i="7"/>
  <c r="I792" i="7"/>
  <c r="H792" i="7"/>
  <c r="C792" i="7"/>
  <c r="B792" i="7"/>
  <c r="A792" i="7"/>
  <c r="K791" i="7"/>
  <c r="J791" i="7"/>
  <c r="I791" i="7"/>
  <c r="H791" i="7"/>
  <c r="C791" i="7"/>
  <c r="B791" i="7"/>
  <c r="A791" i="7"/>
  <c r="K614" i="7"/>
  <c r="J614" i="7"/>
  <c r="I614" i="7"/>
  <c r="H614" i="7"/>
  <c r="C614" i="7"/>
  <c r="B614" i="7"/>
  <c r="A614" i="7"/>
  <c r="K613" i="7"/>
  <c r="J613" i="7"/>
  <c r="I613" i="7"/>
  <c r="H613" i="7"/>
  <c r="C613" i="7"/>
  <c r="B613" i="7"/>
  <c r="A613" i="7"/>
  <c r="K612" i="7"/>
  <c r="J612" i="7"/>
  <c r="I612" i="7"/>
  <c r="H612" i="7"/>
  <c r="C612" i="7"/>
  <c r="B612" i="7"/>
  <c r="A612" i="7"/>
  <c r="K611" i="7"/>
  <c r="J611" i="7"/>
  <c r="I611" i="7"/>
  <c r="H611" i="7"/>
  <c r="C611" i="7"/>
  <c r="B611" i="7"/>
  <c r="A611" i="7"/>
  <c r="K701" i="7"/>
  <c r="J701" i="7"/>
  <c r="I701" i="7"/>
  <c r="H701" i="7"/>
  <c r="C701" i="7"/>
  <c r="B701" i="7"/>
  <c r="A701" i="7"/>
  <c r="K713" i="7"/>
  <c r="J713" i="7"/>
  <c r="I713" i="7"/>
  <c r="H713" i="7"/>
  <c r="C713" i="7"/>
  <c r="B713" i="7"/>
  <c r="A713" i="7"/>
  <c r="K700" i="7"/>
  <c r="J700" i="7"/>
  <c r="I700" i="7"/>
  <c r="H700" i="7"/>
  <c r="C700" i="7"/>
  <c r="B700" i="7"/>
  <c r="A700" i="7"/>
  <c r="K775" i="7"/>
  <c r="J775" i="7"/>
  <c r="I775" i="7"/>
  <c r="H775" i="7"/>
  <c r="C775" i="7"/>
  <c r="B775" i="7"/>
  <c r="A775" i="7"/>
  <c r="K921" i="7"/>
  <c r="J921" i="7"/>
  <c r="I921" i="7"/>
  <c r="H921" i="7"/>
  <c r="C921" i="7"/>
  <c r="B921" i="7"/>
  <c r="A921" i="7"/>
  <c r="K1020" i="7"/>
  <c r="J1020" i="7"/>
  <c r="I1020" i="7"/>
  <c r="H1020" i="7"/>
  <c r="C1020" i="7"/>
  <c r="B1020" i="7"/>
  <c r="A1020" i="7"/>
  <c r="K1019" i="7"/>
  <c r="J1019" i="7"/>
  <c r="I1019" i="7"/>
  <c r="H1019" i="7"/>
  <c r="C1019" i="7"/>
  <c r="B1019" i="7"/>
  <c r="A1019" i="7"/>
  <c r="K1506" i="7"/>
  <c r="J1506" i="7"/>
  <c r="I1506" i="7"/>
  <c r="H1506" i="7"/>
  <c r="C1506" i="7"/>
  <c r="B1506" i="7"/>
  <c r="A1506" i="7"/>
  <c r="K920" i="7"/>
  <c r="J920" i="7"/>
  <c r="I920" i="7"/>
  <c r="H920" i="7"/>
  <c r="C920" i="7"/>
  <c r="B920" i="7"/>
  <c r="A920" i="7"/>
  <c r="K1018" i="7"/>
  <c r="J1018" i="7"/>
  <c r="I1018" i="7"/>
  <c r="H1018" i="7"/>
  <c r="C1018" i="7"/>
  <c r="B1018" i="7"/>
  <c r="A1018" i="7"/>
  <c r="K1017" i="7"/>
  <c r="J1017" i="7"/>
  <c r="I1017" i="7"/>
  <c r="H1017" i="7"/>
  <c r="C1017" i="7"/>
  <c r="B1017" i="7"/>
  <c r="A1017" i="7"/>
  <c r="K1505" i="7"/>
  <c r="J1505" i="7"/>
  <c r="I1505" i="7"/>
  <c r="H1505" i="7"/>
  <c r="C1505" i="7"/>
  <c r="B1505" i="7"/>
  <c r="A1505" i="7"/>
  <c r="K1504" i="7"/>
  <c r="J1504" i="7"/>
  <c r="I1504" i="7"/>
  <c r="H1504" i="7"/>
  <c r="C1504" i="7"/>
  <c r="B1504" i="7"/>
  <c r="A1504" i="7"/>
  <c r="K1016" i="7"/>
  <c r="J1016" i="7"/>
  <c r="I1016" i="7"/>
  <c r="H1016" i="7"/>
  <c r="C1016" i="7"/>
  <c r="B1016" i="7"/>
  <c r="A1016" i="7"/>
  <c r="K1015" i="7"/>
  <c r="J1015" i="7"/>
  <c r="I1015" i="7"/>
  <c r="H1015" i="7"/>
  <c r="C1015" i="7"/>
  <c r="B1015" i="7"/>
  <c r="A1015" i="7"/>
  <c r="K1014" i="7"/>
  <c r="J1014" i="7"/>
  <c r="I1014" i="7"/>
  <c r="H1014" i="7"/>
  <c r="C1014" i="7"/>
  <c r="B1014" i="7"/>
  <c r="A1014" i="7"/>
  <c r="K1013" i="7"/>
  <c r="J1013" i="7"/>
  <c r="I1013" i="7"/>
  <c r="H1013" i="7"/>
  <c r="C1013" i="7"/>
  <c r="B1013" i="7"/>
  <c r="A1013" i="7"/>
  <c r="K919" i="7"/>
  <c r="J919" i="7"/>
  <c r="I919" i="7"/>
  <c r="H919" i="7"/>
  <c r="C919" i="7"/>
  <c r="B919" i="7"/>
  <c r="A919" i="7"/>
  <c r="K918" i="7"/>
  <c r="J918" i="7"/>
  <c r="I918" i="7"/>
  <c r="H918" i="7"/>
  <c r="C918" i="7"/>
  <c r="B918" i="7"/>
  <c r="A918" i="7"/>
  <c r="K917" i="7"/>
  <c r="J917" i="7"/>
  <c r="I917" i="7"/>
  <c r="H917" i="7"/>
  <c r="C917" i="7"/>
  <c r="B917" i="7"/>
  <c r="A917" i="7"/>
  <c r="K1503" i="7"/>
  <c r="J1503" i="7"/>
  <c r="I1503" i="7"/>
  <c r="H1503" i="7"/>
  <c r="C1503" i="7"/>
  <c r="B1503" i="7"/>
  <c r="A1503" i="7"/>
  <c r="K916" i="7"/>
  <c r="J916" i="7"/>
  <c r="I916" i="7"/>
  <c r="H916" i="7"/>
  <c r="C916" i="7"/>
  <c r="B916" i="7"/>
  <c r="A916" i="7"/>
  <c r="K915" i="7"/>
  <c r="J915" i="7"/>
  <c r="I915" i="7"/>
  <c r="H915" i="7"/>
  <c r="C915" i="7"/>
  <c r="B915" i="7"/>
  <c r="A915" i="7"/>
  <c r="K1012" i="7"/>
  <c r="J1012" i="7"/>
  <c r="I1012" i="7"/>
  <c r="H1012" i="7"/>
  <c r="C1012" i="7"/>
  <c r="B1012" i="7"/>
  <c r="A1012" i="7"/>
  <c r="K914" i="7"/>
  <c r="J914" i="7"/>
  <c r="I914" i="7"/>
  <c r="H914" i="7"/>
  <c r="C914" i="7"/>
  <c r="B914" i="7"/>
  <c r="A914" i="7"/>
  <c r="K1502" i="7"/>
  <c r="J1502" i="7"/>
  <c r="I1502" i="7"/>
  <c r="H1502" i="7"/>
  <c r="C1502" i="7"/>
  <c r="B1502" i="7"/>
  <c r="A1502" i="7"/>
  <c r="K1011" i="7"/>
  <c r="J1011" i="7"/>
  <c r="I1011" i="7"/>
  <c r="H1011" i="7"/>
  <c r="C1011" i="7"/>
  <c r="B1011" i="7"/>
  <c r="A1011" i="7"/>
  <c r="K1010" i="7"/>
  <c r="J1010" i="7"/>
  <c r="I1010" i="7"/>
  <c r="H1010" i="7"/>
  <c r="C1010" i="7"/>
  <c r="B1010" i="7"/>
  <c r="A1010" i="7"/>
  <c r="K1501" i="7"/>
  <c r="J1501" i="7"/>
  <c r="I1501" i="7"/>
  <c r="H1501" i="7"/>
  <c r="C1501" i="7"/>
  <c r="B1501" i="7"/>
  <c r="A1501" i="7"/>
  <c r="K913" i="7"/>
  <c r="J913" i="7"/>
  <c r="I913" i="7"/>
  <c r="H913" i="7"/>
  <c r="C913" i="7"/>
  <c r="B913" i="7"/>
  <c r="A913" i="7"/>
  <c r="K1009" i="7"/>
  <c r="J1009" i="7"/>
  <c r="I1009" i="7"/>
  <c r="H1009" i="7"/>
  <c r="C1009" i="7"/>
  <c r="B1009" i="7"/>
  <c r="A1009" i="7"/>
  <c r="K1118" i="7"/>
  <c r="J1118" i="7"/>
  <c r="I1118" i="7"/>
  <c r="H1118" i="7"/>
  <c r="C1118" i="7"/>
  <c r="B1118" i="7"/>
  <c r="A1118" i="7"/>
  <c r="K1152" i="7"/>
  <c r="J1152" i="7"/>
  <c r="I1152" i="7"/>
  <c r="H1152" i="7"/>
  <c r="C1152" i="7"/>
  <c r="B1152" i="7"/>
  <c r="A1152" i="7"/>
  <c r="K1008" i="7"/>
  <c r="J1008" i="7"/>
  <c r="I1008" i="7"/>
  <c r="H1008" i="7"/>
  <c r="C1008" i="7"/>
  <c r="B1008" i="7"/>
  <c r="A1008" i="7"/>
  <c r="K1117" i="7"/>
  <c r="J1117" i="7"/>
  <c r="I1117" i="7"/>
  <c r="H1117" i="7"/>
  <c r="C1117" i="7"/>
  <c r="B1117" i="7"/>
  <c r="A1117" i="7"/>
  <c r="K1500" i="7"/>
  <c r="J1500" i="7"/>
  <c r="I1500" i="7"/>
  <c r="H1500" i="7"/>
  <c r="C1500" i="7"/>
  <c r="B1500" i="7"/>
  <c r="A1500" i="7"/>
  <c r="K1116" i="7"/>
  <c r="J1116" i="7"/>
  <c r="I1116" i="7"/>
  <c r="H1116" i="7"/>
  <c r="C1116" i="7"/>
  <c r="B1116" i="7"/>
  <c r="A1116" i="7"/>
  <c r="K1115" i="7"/>
  <c r="J1115" i="7"/>
  <c r="I1115" i="7"/>
  <c r="H1115" i="7"/>
  <c r="C1115" i="7"/>
  <c r="B1115" i="7"/>
  <c r="A1115" i="7"/>
  <c r="K1499" i="7"/>
  <c r="J1499" i="7"/>
  <c r="I1499" i="7"/>
  <c r="H1499" i="7"/>
  <c r="C1499" i="7"/>
  <c r="B1499" i="7"/>
  <c r="A1499" i="7"/>
  <c r="K1498" i="7"/>
  <c r="J1498" i="7"/>
  <c r="I1498" i="7"/>
  <c r="H1498" i="7"/>
  <c r="C1498" i="7"/>
  <c r="B1498" i="7"/>
  <c r="A1498" i="7"/>
  <c r="K1497" i="7"/>
  <c r="J1497" i="7"/>
  <c r="I1497" i="7"/>
  <c r="H1497" i="7"/>
  <c r="C1497" i="7"/>
  <c r="B1497" i="7"/>
  <c r="A1497" i="7"/>
  <c r="K1114" i="7"/>
  <c r="J1114" i="7"/>
  <c r="I1114" i="7"/>
  <c r="H1114" i="7"/>
  <c r="C1114" i="7"/>
  <c r="B1114" i="7"/>
  <c r="A1114" i="7"/>
  <c r="K1496" i="7"/>
  <c r="J1496" i="7"/>
  <c r="I1496" i="7"/>
  <c r="H1496" i="7"/>
  <c r="C1496" i="7"/>
  <c r="B1496" i="7"/>
  <c r="A1496" i="7"/>
  <c r="K1113" i="7"/>
  <c r="J1113" i="7"/>
  <c r="I1113" i="7"/>
  <c r="H1113" i="7"/>
  <c r="C1113" i="7"/>
  <c r="B1113" i="7"/>
  <c r="A1113" i="7"/>
  <c r="K1495" i="7"/>
  <c r="J1495" i="7"/>
  <c r="I1495" i="7"/>
  <c r="H1495" i="7"/>
  <c r="C1495" i="7"/>
  <c r="B1495" i="7"/>
  <c r="A1495" i="7"/>
  <c r="K1007" i="7"/>
  <c r="J1007" i="7"/>
  <c r="I1007" i="7"/>
  <c r="H1007" i="7"/>
  <c r="C1007" i="7"/>
  <c r="B1007" i="7"/>
  <c r="A1007" i="7"/>
  <c r="K1112" i="7"/>
  <c r="J1112" i="7"/>
  <c r="I1112" i="7"/>
  <c r="H1112" i="7"/>
  <c r="C1112" i="7"/>
  <c r="B1112" i="7"/>
  <c r="A1112" i="7"/>
  <c r="K1494" i="7"/>
  <c r="J1494" i="7"/>
  <c r="I1494" i="7"/>
  <c r="H1494" i="7"/>
  <c r="C1494" i="7"/>
  <c r="B1494" i="7"/>
  <c r="A1494" i="7"/>
  <c r="K1111" i="7"/>
  <c r="J1111" i="7"/>
  <c r="I1111" i="7"/>
  <c r="H1111" i="7"/>
  <c r="C1111" i="7"/>
  <c r="B1111" i="7"/>
  <c r="A1111" i="7"/>
  <c r="K1151" i="7"/>
  <c r="J1151" i="7"/>
  <c r="I1151" i="7"/>
  <c r="H1151" i="7"/>
  <c r="C1151" i="7"/>
  <c r="B1151" i="7"/>
  <c r="A1151" i="7"/>
  <c r="K1110" i="7"/>
  <c r="J1110" i="7"/>
  <c r="I1110" i="7"/>
  <c r="H1110" i="7"/>
  <c r="C1110" i="7"/>
  <c r="B1110" i="7"/>
  <c r="A1110" i="7"/>
  <c r="K10" i="7"/>
  <c r="J10" i="7"/>
  <c r="I10" i="7"/>
  <c r="H10" i="7"/>
  <c r="C10" i="7"/>
  <c r="B10" i="7"/>
  <c r="A10" i="7"/>
  <c r="K1150" i="7"/>
  <c r="J1150" i="7"/>
  <c r="I1150" i="7"/>
  <c r="H1150" i="7"/>
  <c r="C1150" i="7"/>
  <c r="B1150" i="7"/>
  <c r="A1150" i="7"/>
  <c r="K1493" i="7"/>
  <c r="J1493" i="7"/>
  <c r="I1493" i="7"/>
  <c r="H1493" i="7"/>
  <c r="C1493" i="7"/>
  <c r="B1493" i="7"/>
  <c r="A1493" i="7"/>
  <c r="K1149" i="7"/>
  <c r="J1149" i="7"/>
  <c r="I1149" i="7"/>
  <c r="H1149" i="7"/>
  <c r="C1149" i="7"/>
  <c r="B1149" i="7"/>
  <c r="A1149" i="7"/>
  <c r="K1109" i="7"/>
  <c r="J1109" i="7"/>
  <c r="I1109" i="7"/>
  <c r="H1109" i="7"/>
  <c r="C1109" i="7"/>
  <c r="B1109" i="7"/>
  <c r="A1109" i="7"/>
  <c r="K1006" i="7"/>
  <c r="J1006" i="7"/>
  <c r="I1006" i="7"/>
  <c r="H1006" i="7"/>
  <c r="C1006" i="7"/>
  <c r="B1006" i="7"/>
  <c r="A1006" i="7"/>
  <c r="K1108" i="7"/>
  <c r="J1108" i="7"/>
  <c r="I1108" i="7"/>
  <c r="H1108" i="7"/>
  <c r="C1108" i="7"/>
  <c r="B1108" i="7"/>
  <c r="A1108" i="7"/>
  <c r="K1107" i="7"/>
  <c r="J1107" i="7"/>
  <c r="I1107" i="7"/>
  <c r="H1107" i="7"/>
  <c r="C1107" i="7"/>
  <c r="B1107" i="7"/>
  <c r="A1107" i="7"/>
  <c r="K1148" i="7"/>
  <c r="J1148" i="7"/>
  <c r="I1148" i="7"/>
  <c r="H1148" i="7"/>
  <c r="C1148" i="7"/>
  <c r="B1148" i="7"/>
  <c r="A1148" i="7"/>
  <c r="K1492" i="7"/>
  <c r="J1492" i="7"/>
  <c r="I1492" i="7"/>
  <c r="H1492" i="7"/>
  <c r="C1492" i="7"/>
  <c r="B1492" i="7"/>
  <c r="A1492" i="7"/>
  <c r="K1491" i="7"/>
  <c r="J1491" i="7"/>
  <c r="I1491" i="7"/>
  <c r="H1491" i="7"/>
  <c r="C1491" i="7"/>
  <c r="B1491" i="7"/>
  <c r="A1491" i="7"/>
  <c r="K1085" i="7"/>
  <c r="J1085" i="7"/>
  <c r="I1085" i="7"/>
  <c r="H1085" i="7"/>
  <c r="C1085" i="7"/>
  <c r="B1085" i="7"/>
  <c r="A1085" i="7"/>
  <c r="K1277" i="7"/>
  <c r="J1277" i="7"/>
  <c r="I1277" i="7"/>
  <c r="H1277" i="7"/>
  <c r="C1277" i="7"/>
  <c r="B1277" i="7"/>
  <c r="A1277" i="7"/>
  <c r="K1276" i="7"/>
  <c r="J1276" i="7"/>
  <c r="I1276" i="7"/>
  <c r="H1276" i="7"/>
  <c r="C1276" i="7"/>
  <c r="B1276" i="7"/>
  <c r="A1276" i="7"/>
  <c r="K1209" i="7"/>
  <c r="J1209" i="7"/>
  <c r="I1209" i="7"/>
  <c r="H1209" i="7"/>
  <c r="C1209" i="7"/>
  <c r="B1209" i="7"/>
  <c r="A1209" i="7"/>
  <c r="K1490" i="7"/>
  <c r="J1490" i="7"/>
  <c r="I1490" i="7"/>
  <c r="H1490" i="7"/>
  <c r="C1490" i="7"/>
  <c r="B1490" i="7"/>
  <c r="A1490" i="7"/>
  <c r="K1489" i="7"/>
  <c r="J1489" i="7"/>
  <c r="I1489" i="7"/>
  <c r="H1489" i="7"/>
  <c r="C1489" i="7"/>
  <c r="B1489" i="7"/>
  <c r="A1489" i="7"/>
  <c r="K1275" i="7"/>
  <c r="J1275" i="7"/>
  <c r="I1275" i="7"/>
  <c r="H1275" i="7"/>
  <c r="C1275" i="7"/>
  <c r="B1275" i="7"/>
  <c r="A1275" i="7"/>
  <c r="K1208" i="7"/>
  <c r="J1208" i="7"/>
  <c r="I1208" i="7"/>
  <c r="H1208" i="7"/>
  <c r="C1208" i="7"/>
  <c r="B1208" i="7"/>
  <c r="A1208" i="7"/>
  <c r="K1207" i="7"/>
  <c r="J1207" i="7"/>
  <c r="I1207" i="7"/>
  <c r="H1207" i="7"/>
  <c r="C1207" i="7"/>
  <c r="B1207" i="7"/>
  <c r="A1207" i="7"/>
  <c r="K1206" i="7"/>
  <c r="J1206" i="7"/>
  <c r="I1206" i="7"/>
  <c r="H1206" i="7"/>
  <c r="C1206" i="7"/>
  <c r="B1206" i="7"/>
  <c r="A1206" i="7"/>
  <c r="K1233" i="7"/>
  <c r="J1233" i="7"/>
  <c r="I1233" i="7"/>
  <c r="H1233" i="7"/>
  <c r="C1233" i="7"/>
  <c r="B1233" i="7"/>
  <c r="A1233" i="7"/>
  <c r="K1232" i="7"/>
  <c r="J1232" i="7"/>
  <c r="I1232" i="7"/>
  <c r="H1232" i="7"/>
  <c r="C1232" i="7"/>
  <c r="B1232" i="7"/>
  <c r="A1232" i="7"/>
  <c r="K1231" i="7"/>
  <c r="J1231" i="7"/>
  <c r="I1231" i="7"/>
  <c r="H1231" i="7"/>
  <c r="C1231" i="7"/>
  <c r="B1231" i="7"/>
  <c r="A1231" i="7"/>
  <c r="K1274" i="7"/>
  <c r="J1274" i="7"/>
  <c r="I1274" i="7"/>
  <c r="H1274" i="7"/>
  <c r="C1274" i="7"/>
  <c r="B1274" i="7"/>
  <c r="A1274" i="7"/>
  <c r="K1273" i="7"/>
  <c r="J1273" i="7"/>
  <c r="I1273" i="7"/>
  <c r="H1273" i="7"/>
  <c r="C1273" i="7"/>
  <c r="B1273" i="7"/>
  <c r="A1273" i="7"/>
  <c r="K1230" i="7"/>
  <c r="J1230" i="7"/>
  <c r="I1230" i="7"/>
  <c r="H1230" i="7"/>
  <c r="C1230" i="7"/>
  <c r="B1230" i="7"/>
  <c r="A1230" i="7"/>
  <c r="K1488" i="7"/>
  <c r="J1488" i="7"/>
  <c r="I1488" i="7"/>
  <c r="H1488" i="7"/>
  <c r="C1488" i="7"/>
  <c r="B1488" i="7"/>
  <c r="A1488" i="7"/>
  <c r="K1205" i="7"/>
  <c r="J1205" i="7"/>
  <c r="I1205" i="7"/>
  <c r="H1205" i="7"/>
  <c r="C1205" i="7"/>
  <c r="B1205" i="7"/>
  <c r="A1205" i="7"/>
  <c r="K1229" i="7"/>
  <c r="J1229" i="7"/>
  <c r="I1229" i="7"/>
  <c r="H1229" i="7"/>
  <c r="C1229" i="7"/>
  <c r="B1229" i="7"/>
  <c r="A1229" i="7"/>
  <c r="K1272" i="7"/>
  <c r="J1272" i="7"/>
  <c r="I1272" i="7"/>
  <c r="H1272" i="7"/>
  <c r="C1272" i="7"/>
  <c r="B1272" i="7"/>
  <c r="A1272" i="7"/>
  <c r="K1228" i="7"/>
  <c r="J1228" i="7"/>
  <c r="I1228" i="7"/>
  <c r="H1228" i="7"/>
  <c r="C1228" i="7"/>
  <c r="B1228" i="7"/>
  <c r="A1228" i="7"/>
  <c r="K1084" i="7"/>
  <c r="J1084" i="7"/>
  <c r="I1084" i="7"/>
  <c r="H1084" i="7"/>
  <c r="C1084" i="7"/>
  <c r="B1084" i="7"/>
  <c r="A1084" i="7"/>
  <c r="K1227" i="7"/>
  <c r="J1227" i="7"/>
  <c r="I1227" i="7"/>
  <c r="H1227" i="7"/>
  <c r="C1227" i="7"/>
  <c r="B1227" i="7"/>
  <c r="A1227" i="7"/>
  <c r="K1271" i="7"/>
  <c r="J1271" i="7"/>
  <c r="I1271" i="7"/>
  <c r="H1271" i="7"/>
  <c r="C1271" i="7"/>
  <c r="B1271" i="7"/>
  <c r="A1271" i="7"/>
  <c r="K1226" i="7"/>
  <c r="J1226" i="7"/>
  <c r="I1226" i="7"/>
  <c r="H1226" i="7"/>
  <c r="C1226" i="7"/>
  <c r="B1226" i="7"/>
  <c r="A1226" i="7"/>
  <c r="K1204" i="7"/>
  <c r="J1204" i="7"/>
  <c r="I1204" i="7"/>
  <c r="H1204" i="7"/>
  <c r="C1204" i="7"/>
  <c r="B1204" i="7"/>
  <c r="A1204" i="7"/>
  <c r="K1270" i="7"/>
  <c r="J1270" i="7"/>
  <c r="I1270" i="7"/>
  <c r="H1270" i="7"/>
  <c r="C1270" i="7"/>
  <c r="B1270" i="7"/>
  <c r="A1270" i="7"/>
  <c r="K1269" i="7"/>
  <c r="J1269" i="7"/>
  <c r="I1269" i="7"/>
  <c r="H1269" i="7"/>
  <c r="C1269" i="7"/>
  <c r="B1269" i="7"/>
  <c r="A1269" i="7"/>
  <c r="K1268" i="7"/>
  <c r="J1268" i="7"/>
  <c r="I1268" i="7"/>
  <c r="H1268" i="7"/>
  <c r="C1268" i="7"/>
  <c r="B1268" i="7"/>
  <c r="A1268" i="7"/>
  <c r="K1267" i="7"/>
  <c r="J1267" i="7"/>
  <c r="I1267" i="7"/>
  <c r="H1267" i="7"/>
  <c r="C1267" i="7"/>
  <c r="B1267" i="7"/>
  <c r="A1267" i="7"/>
  <c r="K1203" i="7"/>
  <c r="J1203" i="7"/>
  <c r="I1203" i="7"/>
  <c r="H1203" i="7"/>
  <c r="C1203" i="7"/>
  <c r="B1203" i="7"/>
  <c r="A1203" i="7"/>
  <c r="K1192" i="7"/>
  <c r="J1192" i="7"/>
  <c r="I1192" i="7"/>
  <c r="H1192" i="7"/>
  <c r="C1192" i="7"/>
  <c r="B1192" i="7"/>
  <c r="A1192" i="7"/>
  <c r="K1191" i="7"/>
  <c r="J1191" i="7"/>
  <c r="I1191" i="7"/>
  <c r="H1191" i="7"/>
  <c r="C1191" i="7"/>
  <c r="B1191" i="7"/>
  <c r="A1191" i="7"/>
  <c r="K1202" i="7"/>
  <c r="J1202" i="7"/>
  <c r="I1202" i="7"/>
  <c r="H1202" i="7"/>
  <c r="C1202" i="7"/>
  <c r="B1202" i="7"/>
  <c r="A1202" i="7"/>
  <c r="K1201" i="7"/>
  <c r="J1201" i="7"/>
  <c r="I1201" i="7"/>
  <c r="H1201" i="7"/>
  <c r="C1201" i="7"/>
  <c r="B1201" i="7"/>
  <c r="A1201" i="7"/>
  <c r="K1225" i="7"/>
  <c r="J1225" i="7"/>
  <c r="I1225" i="7"/>
  <c r="H1225" i="7"/>
  <c r="C1225" i="7"/>
  <c r="B1225" i="7"/>
  <c r="A1225" i="7"/>
  <c r="K1266" i="7"/>
  <c r="J1266" i="7"/>
  <c r="I1266" i="7"/>
  <c r="H1266" i="7"/>
  <c r="C1266" i="7"/>
  <c r="B1266" i="7"/>
  <c r="A1266" i="7"/>
  <c r="K1224" i="7"/>
  <c r="J1224" i="7"/>
  <c r="I1224" i="7"/>
  <c r="H1224" i="7"/>
  <c r="C1224" i="7"/>
  <c r="B1224" i="7"/>
  <c r="A1224" i="7"/>
  <c r="K1257" i="7"/>
  <c r="J1257" i="7"/>
  <c r="I1257" i="7"/>
  <c r="H1257" i="7"/>
  <c r="C1257" i="7"/>
  <c r="B1257" i="7"/>
  <c r="A1257" i="7"/>
  <c r="K1173" i="7"/>
  <c r="J1173" i="7"/>
  <c r="I1173" i="7"/>
  <c r="H1173" i="7"/>
  <c r="C1173" i="7"/>
  <c r="B1173" i="7"/>
  <c r="A1173" i="7"/>
  <c r="K1265" i="7"/>
  <c r="J1265" i="7"/>
  <c r="I1265" i="7"/>
  <c r="H1265" i="7"/>
  <c r="C1265" i="7"/>
  <c r="B1265" i="7"/>
  <c r="A1265" i="7"/>
  <c r="K1256" i="7"/>
  <c r="J1256" i="7"/>
  <c r="I1256" i="7"/>
  <c r="H1256" i="7"/>
  <c r="C1256" i="7"/>
  <c r="B1256" i="7"/>
  <c r="A1256" i="7"/>
  <c r="K1255" i="7"/>
  <c r="J1255" i="7"/>
  <c r="I1255" i="7"/>
  <c r="H1255" i="7"/>
  <c r="C1255" i="7"/>
  <c r="B1255" i="7"/>
  <c r="A1255" i="7"/>
  <c r="K1254" i="7"/>
  <c r="J1254" i="7"/>
  <c r="I1254" i="7"/>
  <c r="H1254" i="7"/>
  <c r="C1254" i="7"/>
  <c r="B1254" i="7"/>
  <c r="A1254" i="7"/>
  <c r="K1264" i="7"/>
  <c r="J1264" i="7"/>
  <c r="I1264" i="7"/>
  <c r="H1264" i="7"/>
  <c r="C1264" i="7"/>
  <c r="B1264" i="7"/>
  <c r="A1264" i="7"/>
  <c r="K1253" i="7"/>
  <c r="J1253" i="7"/>
  <c r="I1253" i="7"/>
  <c r="H1253" i="7"/>
  <c r="C1253" i="7"/>
  <c r="B1253" i="7"/>
  <c r="A1253" i="7"/>
  <c r="K1252" i="7"/>
  <c r="J1252" i="7"/>
  <c r="I1252" i="7"/>
  <c r="H1252" i="7"/>
  <c r="C1252" i="7"/>
  <c r="B1252" i="7"/>
  <c r="A1252" i="7"/>
  <c r="K1251" i="7"/>
  <c r="J1251" i="7"/>
  <c r="I1251" i="7"/>
  <c r="H1251" i="7"/>
  <c r="C1251" i="7"/>
  <c r="B1251" i="7"/>
  <c r="A1251" i="7"/>
  <c r="K1250" i="7"/>
  <c r="J1250" i="7"/>
  <c r="I1250" i="7"/>
  <c r="H1250" i="7"/>
  <c r="C1250" i="7"/>
  <c r="B1250" i="7"/>
  <c r="A1250" i="7"/>
  <c r="K1249" i="7"/>
  <c r="J1249" i="7"/>
  <c r="I1249" i="7"/>
  <c r="H1249" i="7"/>
  <c r="C1249" i="7"/>
  <c r="B1249" i="7"/>
  <c r="A1249" i="7"/>
  <c r="K1248" i="7"/>
  <c r="J1248" i="7"/>
  <c r="I1248" i="7"/>
  <c r="H1248" i="7"/>
  <c r="C1248" i="7"/>
  <c r="B1248" i="7"/>
  <c r="A1248" i="7"/>
  <c r="K1247" i="7"/>
  <c r="J1247" i="7"/>
  <c r="I1247" i="7"/>
  <c r="H1247" i="7"/>
  <c r="C1247" i="7"/>
  <c r="B1247" i="7"/>
  <c r="A1247" i="7"/>
  <c r="K9" i="7"/>
  <c r="J9" i="7"/>
  <c r="I9" i="7"/>
  <c r="H9" i="7"/>
  <c r="C9" i="7"/>
  <c r="B9" i="7"/>
  <c r="A9" i="7"/>
  <c r="K1246" i="7"/>
  <c r="J1246" i="7"/>
  <c r="I1246" i="7"/>
  <c r="H1246" i="7"/>
  <c r="C1246" i="7"/>
  <c r="B1246" i="7"/>
  <c r="A1246" i="7"/>
  <c r="K814" i="7"/>
  <c r="J814" i="7"/>
  <c r="I814" i="7"/>
  <c r="H814" i="7"/>
  <c r="C814" i="7"/>
  <c r="B814" i="7"/>
  <c r="A814" i="7"/>
  <c r="K1245" i="7"/>
  <c r="J1245" i="7"/>
  <c r="I1245" i="7"/>
  <c r="H1245" i="7"/>
  <c r="C1245" i="7"/>
  <c r="B1245" i="7"/>
  <c r="A1245" i="7"/>
  <c r="K1263" i="7"/>
  <c r="J1263" i="7"/>
  <c r="I1263" i="7"/>
  <c r="H1263" i="7"/>
  <c r="C1263" i="7"/>
  <c r="B1263" i="7"/>
  <c r="A1263" i="7"/>
  <c r="K1244" i="7"/>
  <c r="J1244" i="7"/>
  <c r="I1244" i="7"/>
  <c r="H1244" i="7"/>
  <c r="C1244" i="7"/>
  <c r="B1244" i="7"/>
  <c r="A1244" i="7"/>
  <c r="K1190" i="7"/>
  <c r="J1190" i="7"/>
  <c r="I1190" i="7"/>
  <c r="H1190" i="7"/>
  <c r="C1190" i="7"/>
  <c r="B1190" i="7"/>
  <c r="A1190" i="7"/>
  <c r="K1262" i="7"/>
  <c r="J1262" i="7"/>
  <c r="I1262" i="7"/>
  <c r="H1262" i="7"/>
  <c r="C1262" i="7"/>
  <c r="B1262" i="7"/>
  <c r="A1262" i="7"/>
  <c r="K1243" i="7"/>
  <c r="J1243" i="7"/>
  <c r="I1243" i="7"/>
  <c r="H1243" i="7"/>
  <c r="C1243" i="7"/>
  <c r="B1243" i="7"/>
  <c r="A1243" i="7"/>
  <c r="K1242" i="7"/>
  <c r="J1242" i="7"/>
  <c r="I1242" i="7"/>
  <c r="H1242" i="7"/>
  <c r="C1242" i="7"/>
  <c r="B1242" i="7"/>
  <c r="A1242" i="7"/>
  <c r="K1241" i="7"/>
  <c r="J1241" i="7"/>
  <c r="I1241" i="7"/>
  <c r="H1241" i="7"/>
  <c r="C1241" i="7"/>
  <c r="B1241" i="7"/>
  <c r="A1241" i="7"/>
  <c r="K1240" i="7"/>
  <c r="J1240" i="7"/>
  <c r="I1240" i="7"/>
  <c r="H1240" i="7"/>
  <c r="C1240" i="7"/>
  <c r="B1240" i="7"/>
  <c r="A1240" i="7"/>
  <c r="K1261" i="7"/>
  <c r="J1261" i="7"/>
  <c r="I1261" i="7"/>
  <c r="H1261" i="7"/>
  <c r="C1261" i="7"/>
  <c r="B1261" i="7"/>
  <c r="A1261" i="7"/>
  <c r="K1239" i="7"/>
  <c r="J1239" i="7"/>
  <c r="I1239" i="7"/>
  <c r="H1239" i="7"/>
  <c r="C1239" i="7"/>
  <c r="B1239" i="7"/>
  <c r="A1239" i="7"/>
  <c r="K1189" i="7"/>
  <c r="J1189" i="7"/>
  <c r="I1189" i="7"/>
  <c r="H1189" i="7"/>
  <c r="C1189" i="7"/>
  <c r="B1189" i="7"/>
  <c r="A1189" i="7"/>
  <c r="K1260" i="7"/>
  <c r="J1260" i="7"/>
  <c r="I1260" i="7"/>
  <c r="H1260" i="7"/>
  <c r="C1260" i="7"/>
  <c r="B1260" i="7"/>
  <c r="A1260" i="7"/>
  <c r="K1308" i="7"/>
  <c r="J1308" i="7"/>
  <c r="I1308" i="7"/>
  <c r="H1308" i="7"/>
  <c r="C1308" i="7"/>
  <c r="B1308" i="7"/>
  <c r="A1308" i="7"/>
  <c r="K1188" i="7"/>
  <c r="J1188" i="7"/>
  <c r="I1188" i="7"/>
  <c r="H1188" i="7"/>
  <c r="C1188" i="7"/>
  <c r="B1188" i="7"/>
  <c r="A1188" i="7"/>
  <c r="K1238" i="7"/>
  <c r="J1238" i="7"/>
  <c r="I1238" i="7"/>
  <c r="H1238" i="7"/>
  <c r="C1238" i="7"/>
  <c r="B1238" i="7"/>
  <c r="A1238" i="7"/>
  <c r="K1237" i="7"/>
  <c r="J1237" i="7"/>
  <c r="I1237" i="7"/>
  <c r="H1237" i="7"/>
  <c r="C1237" i="7"/>
  <c r="B1237" i="7"/>
  <c r="A1237" i="7"/>
  <c r="K1187" i="7"/>
  <c r="J1187" i="7"/>
  <c r="I1187" i="7"/>
  <c r="H1187" i="7"/>
  <c r="C1187" i="7"/>
  <c r="B1187" i="7"/>
  <c r="A1187" i="7"/>
  <c r="K1259" i="7"/>
  <c r="J1259" i="7"/>
  <c r="I1259" i="7"/>
  <c r="H1259" i="7"/>
  <c r="C1259" i="7"/>
  <c r="B1259" i="7"/>
  <c r="A1259" i="7"/>
  <c r="K1487" i="7"/>
  <c r="J1487" i="7"/>
  <c r="I1487" i="7"/>
  <c r="H1487" i="7"/>
  <c r="C1487" i="7"/>
  <c r="B1487" i="7"/>
  <c r="A1487" i="7"/>
  <c r="K1186" i="7"/>
  <c r="J1186" i="7"/>
  <c r="I1186" i="7"/>
  <c r="H1186" i="7"/>
  <c r="C1186" i="7"/>
  <c r="B1186" i="7"/>
  <c r="A1186" i="7"/>
  <c r="K1236" i="7"/>
  <c r="J1236" i="7"/>
  <c r="I1236" i="7"/>
  <c r="H1236" i="7"/>
  <c r="C1236" i="7"/>
  <c r="B1236" i="7"/>
  <c r="A1236" i="7"/>
  <c r="K1235" i="7"/>
  <c r="J1235" i="7"/>
  <c r="I1235" i="7"/>
  <c r="H1235" i="7"/>
  <c r="C1235" i="7"/>
  <c r="B1235" i="7"/>
  <c r="A1235" i="7"/>
  <c r="K1185" i="7"/>
  <c r="J1185" i="7"/>
  <c r="I1185" i="7"/>
  <c r="H1185" i="7"/>
  <c r="C1185" i="7"/>
  <c r="B1185" i="7"/>
  <c r="A1185" i="7"/>
  <c r="K1184" i="7"/>
  <c r="J1184" i="7"/>
  <c r="I1184" i="7"/>
  <c r="H1184" i="7"/>
  <c r="C1184" i="7"/>
  <c r="B1184" i="7"/>
  <c r="A1184" i="7"/>
  <c r="K1486" i="7"/>
  <c r="J1486" i="7"/>
  <c r="I1486" i="7"/>
  <c r="H1486" i="7"/>
  <c r="C1486" i="7"/>
  <c r="B1486" i="7"/>
  <c r="A1486" i="7"/>
  <c r="K1172" i="7"/>
  <c r="J1172" i="7"/>
  <c r="I1172" i="7"/>
  <c r="H1172" i="7"/>
  <c r="C1172" i="7"/>
  <c r="B1172" i="7"/>
  <c r="A1172" i="7"/>
  <c r="K1171" i="7"/>
  <c r="J1171" i="7"/>
  <c r="I1171" i="7"/>
  <c r="H1171" i="7"/>
  <c r="C1171" i="7"/>
  <c r="B1171" i="7"/>
  <c r="A1171" i="7"/>
  <c r="K1041" i="7"/>
  <c r="J1041" i="7"/>
  <c r="I1041" i="7"/>
  <c r="H1041" i="7"/>
  <c r="C1041" i="7"/>
  <c r="B1041" i="7"/>
  <c r="A1041" i="7"/>
  <c r="K1170" i="7"/>
  <c r="J1170" i="7"/>
  <c r="I1170" i="7"/>
  <c r="H1170" i="7"/>
  <c r="C1170" i="7"/>
  <c r="B1170" i="7"/>
  <c r="A1170" i="7"/>
  <c r="K1183" i="7"/>
  <c r="J1183" i="7"/>
  <c r="I1183" i="7"/>
  <c r="H1183" i="7"/>
  <c r="C1183" i="7"/>
  <c r="B1183" i="7"/>
  <c r="A1183" i="7"/>
  <c r="K1182" i="7"/>
  <c r="J1182" i="7"/>
  <c r="I1182" i="7"/>
  <c r="H1182" i="7"/>
  <c r="C1182" i="7"/>
  <c r="B1182" i="7"/>
  <c r="A1182" i="7"/>
  <c r="K1040" i="7"/>
  <c r="J1040" i="7"/>
  <c r="I1040" i="7"/>
  <c r="H1040" i="7"/>
  <c r="C1040" i="7"/>
  <c r="B1040" i="7"/>
  <c r="A1040" i="7"/>
  <c r="K1039" i="7"/>
  <c r="J1039" i="7"/>
  <c r="I1039" i="7"/>
  <c r="H1039" i="7"/>
  <c r="C1039" i="7"/>
  <c r="B1039" i="7"/>
  <c r="A1039" i="7"/>
  <c r="K1065" i="7"/>
  <c r="J1065" i="7"/>
  <c r="I1065" i="7"/>
  <c r="H1065" i="7"/>
  <c r="C1065" i="7"/>
  <c r="B1065" i="7"/>
  <c r="A1065" i="7"/>
  <c r="K1169" i="7"/>
  <c r="J1169" i="7"/>
  <c r="I1169" i="7"/>
  <c r="H1169" i="7"/>
  <c r="C1169" i="7"/>
  <c r="B1169" i="7"/>
  <c r="A1169" i="7"/>
  <c r="K1168" i="7"/>
  <c r="J1168" i="7"/>
  <c r="I1168" i="7"/>
  <c r="H1168" i="7"/>
  <c r="C1168" i="7"/>
  <c r="B1168" i="7"/>
  <c r="A1168" i="7"/>
  <c r="K1181" i="7"/>
  <c r="J1181" i="7"/>
  <c r="I1181" i="7"/>
  <c r="H1181" i="7"/>
  <c r="C1181" i="7"/>
  <c r="B1181" i="7"/>
  <c r="A1181" i="7"/>
  <c r="K1167" i="7"/>
  <c r="J1167" i="7"/>
  <c r="I1167" i="7"/>
  <c r="H1167" i="7"/>
  <c r="C1167" i="7"/>
  <c r="B1167" i="7"/>
  <c r="A1167" i="7"/>
  <c r="K1166" i="7"/>
  <c r="J1166" i="7"/>
  <c r="I1166" i="7"/>
  <c r="H1166" i="7"/>
  <c r="C1166" i="7"/>
  <c r="B1166" i="7"/>
  <c r="A1166" i="7"/>
  <c r="K1180" i="7"/>
  <c r="J1180" i="7"/>
  <c r="I1180" i="7"/>
  <c r="H1180" i="7"/>
  <c r="C1180" i="7"/>
  <c r="B1180" i="7"/>
  <c r="A1180" i="7"/>
  <c r="K1038" i="7"/>
  <c r="J1038" i="7"/>
  <c r="I1038" i="7"/>
  <c r="H1038" i="7"/>
  <c r="C1038" i="7"/>
  <c r="B1038" i="7"/>
  <c r="A1038" i="7"/>
  <c r="K1179" i="7"/>
  <c r="J1179" i="7"/>
  <c r="I1179" i="7"/>
  <c r="H1179" i="7"/>
  <c r="C1179" i="7"/>
  <c r="B1179" i="7"/>
  <c r="A1179" i="7"/>
  <c r="K1165" i="7"/>
  <c r="J1165" i="7"/>
  <c r="I1165" i="7"/>
  <c r="H1165" i="7"/>
  <c r="C1165" i="7"/>
  <c r="B1165" i="7"/>
  <c r="A1165" i="7"/>
  <c r="K1164" i="7"/>
  <c r="J1164" i="7"/>
  <c r="I1164" i="7"/>
  <c r="H1164" i="7"/>
  <c r="C1164" i="7"/>
  <c r="B1164" i="7"/>
  <c r="A1164" i="7"/>
  <c r="K1307" i="7"/>
  <c r="J1307" i="7"/>
  <c r="I1307" i="7"/>
  <c r="H1307" i="7"/>
  <c r="C1307" i="7"/>
  <c r="B1307" i="7"/>
  <c r="A1307" i="7"/>
  <c r="K1178" i="7"/>
  <c r="J1178" i="7"/>
  <c r="I1178" i="7"/>
  <c r="H1178" i="7"/>
  <c r="C1178" i="7"/>
  <c r="B1178" i="7"/>
  <c r="A1178" i="7"/>
  <c r="K1163" i="7"/>
  <c r="J1163" i="7"/>
  <c r="I1163" i="7"/>
  <c r="H1163" i="7"/>
  <c r="C1163" i="7"/>
  <c r="B1163" i="7"/>
  <c r="A1163" i="7"/>
  <c r="K1306" i="7"/>
  <c r="J1306" i="7"/>
  <c r="I1306" i="7"/>
  <c r="H1306" i="7"/>
  <c r="C1306" i="7"/>
  <c r="B1306" i="7"/>
  <c r="A1306" i="7"/>
  <c r="K1162" i="7"/>
  <c r="J1162" i="7"/>
  <c r="I1162" i="7"/>
  <c r="H1162" i="7"/>
  <c r="C1162" i="7"/>
  <c r="B1162" i="7"/>
  <c r="A1162" i="7"/>
  <c r="K1177" i="7"/>
  <c r="J1177" i="7"/>
  <c r="I1177" i="7"/>
  <c r="H1177" i="7"/>
  <c r="C1177" i="7"/>
  <c r="B1177" i="7"/>
  <c r="A1177" i="7"/>
  <c r="K1064" i="7"/>
  <c r="J1064" i="7"/>
  <c r="I1064" i="7"/>
  <c r="H1064" i="7"/>
  <c r="C1064" i="7"/>
  <c r="B1064" i="7"/>
  <c r="A1064" i="7"/>
  <c r="K1161" i="7"/>
  <c r="J1161" i="7"/>
  <c r="I1161" i="7"/>
  <c r="H1161" i="7"/>
  <c r="C1161" i="7"/>
  <c r="B1161" i="7"/>
  <c r="A1161" i="7"/>
  <c r="K1160" i="7"/>
  <c r="J1160" i="7"/>
  <c r="I1160" i="7"/>
  <c r="H1160" i="7"/>
  <c r="C1160" i="7"/>
  <c r="B1160" i="7"/>
  <c r="A1160" i="7"/>
  <c r="K1176" i="7"/>
  <c r="J1176" i="7"/>
  <c r="I1176" i="7"/>
  <c r="H1176" i="7"/>
  <c r="C1176" i="7"/>
  <c r="B1176" i="7"/>
  <c r="A1176" i="7"/>
  <c r="K1159" i="7"/>
  <c r="J1159" i="7"/>
  <c r="I1159" i="7"/>
  <c r="H1159" i="7"/>
  <c r="C1159" i="7"/>
  <c r="B1159" i="7"/>
  <c r="A1159" i="7"/>
  <c r="K1063" i="7"/>
  <c r="J1063" i="7"/>
  <c r="I1063" i="7"/>
  <c r="H1063" i="7"/>
  <c r="C1063" i="7"/>
  <c r="B1063" i="7"/>
  <c r="A1063" i="7"/>
  <c r="K1158" i="7"/>
  <c r="J1158" i="7"/>
  <c r="I1158" i="7"/>
  <c r="H1158" i="7"/>
  <c r="C1158" i="7"/>
  <c r="B1158" i="7"/>
  <c r="A1158" i="7"/>
  <c r="K1157" i="7"/>
  <c r="J1157" i="7"/>
  <c r="I1157" i="7"/>
  <c r="H1157" i="7"/>
  <c r="C1157" i="7"/>
  <c r="B1157" i="7"/>
  <c r="A1157" i="7"/>
  <c r="K1037" i="7"/>
  <c r="J1037" i="7"/>
  <c r="I1037" i="7"/>
  <c r="H1037" i="7"/>
  <c r="C1037" i="7"/>
  <c r="B1037" i="7"/>
  <c r="A1037" i="7"/>
  <c r="K1156" i="7"/>
  <c r="J1156" i="7"/>
  <c r="I1156" i="7"/>
  <c r="H1156" i="7"/>
  <c r="C1156" i="7"/>
  <c r="B1156" i="7"/>
  <c r="A1156" i="7"/>
  <c r="K1155" i="7"/>
  <c r="J1155" i="7"/>
  <c r="I1155" i="7"/>
  <c r="H1155" i="7"/>
  <c r="C1155" i="7"/>
  <c r="B1155" i="7"/>
  <c r="A1155" i="7"/>
  <c r="K1062" i="7"/>
  <c r="J1062" i="7"/>
  <c r="I1062" i="7"/>
  <c r="H1062" i="7"/>
  <c r="C1062" i="7"/>
  <c r="B1062" i="7"/>
  <c r="A1062" i="7"/>
  <c r="K1061" i="7"/>
  <c r="J1061" i="7"/>
  <c r="I1061" i="7"/>
  <c r="H1061" i="7"/>
  <c r="C1061" i="7"/>
  <c r="B1061" i="7"/>
  <c r="A1061" i="7"/>
  <c r="K1175" i="7"/>
  <c r="J1175" i="7"/>
  <c r="I1175" i="7"/>
  <c r="H1175" i="7"/>
  <c r="C1175" i="7"/>
  <c r="B1175" i="7"/>
  <c r="A1175" i="7"/>
  <c r="K1154" i="7"/>
  <c r="J1154" i="7"/>
  <c r="I1154" i="7"/>
  <c r="H1154" i="7"/>
  <c r="C1154" i="7"/>
  <c r="B1154" i="7"/>
  <c r="A1154" i="7"/>
  <c r="K1485" i="7"/>
  <c r="J1485" i="7"/>
  <c r="I1485" i="7"/>
  <c r="H1485" i="7"/>
  <c r="C1485" i="7"/>
  <c r="B1485" i="7"/>
  <c r="A1485" i="7"/>
  <c r="K1147" i="7"/>
  <c r="J1147" i="7"/>
  <c r="I1147" i="7"/>
  <c r="H1147" i="7"/>
  <c r="C1147" i="7"/>
  <c r="B1147" i="7"/>
  <c r="A1147" i="7"/>
  <c r="K1484" i="7"/>
  <c r="J1484" i="7"/>
  <c r="I1484" i="7"/>
  <c r="H1484" i="7"/>
  <c r="C1484" i="7"/>
  <c r="B1484" i="7"/>
  <c r="A1484" i="7"/>
  <c r="K1005" i="7"/>
  <c r="J1005" i="7"/>
  <c r="I1005" i="7"/>
  <c r="H1005" i="7"/>
  <c r="C1005" i="7"/>
  <c r="B1005" i="7"/>
  <c r="A1005" i="7"/>
  <c r="K1004" i="7"/>
  <c r="J1004" i="7"/>
  <c r="I1004" i="7"/>
  <c r="H1004" i="7"/>
  <c r="C1004" i="7"/>
  <c r="B1004" i="7"/>
  <c r="A1004" i="7"/>
  <c r="K1003" i="7"/>
  <c r="J1003" i="7"/>
  <c r="I1003" i="7"/>
  <c r="H1003" i="7"/>
  <c r="C1003" i="7"/>
  <c r="B1003" i="7"/>
  <c r="A1003" i="7"/>
  <c r="K1002" i="7"/>
  <c r="J1002" i="7"/>
  <c r="I1002" i="7"/>
  <c r="H1002" i="7"/>
  <c r="C1002" i="7"/>
  <c r="B1002" i="7"/>
  <c r="A1002" i="7"/>
  <c r="K1001" i="7"/>
  <c r="J1001" i="7"/>
  <c r="I1001" i="7"/>
  <c r="H1001" i="7"/>
  <c r="C1001" i="7"/>
  <c r="B1001" i="7"/>
  <c r="A1001" i="7"/>
  <c r="K1146" i="7"/>
  <c r="J1146" i="7"/>
  <c r="I1146" i="7"/>
  <c r="H1146" i="7"/>
  <c r="C1146" i="7"/>
  <c r="B1146" i="7"/>
  <c r="A1146" i="7"/>
  <c r="K1145" i="7"/>
  <c r="J1145" i="7"/>
  <c r="I1145" i="7"/>
  <c r="H1145" i="7"/>
  <c r="C1145" i="7"/>
  <c r="B1145" i="7"/>
  <c r="A1145" i="7"/>
  <c r="K1144" i="7"/>
  <c r="J1144" i="7"/>
  <c r="I1144" i="7"/>
  <c r="H1144" i="7"/>
  <c r="C1144" i="7"/>
  <c r="B1144" i="7"/>
  <c r="A1144" i="7"/>
  <c r="K1143" i="7"/>
  <c r="J1143" i="7"/>
  <c r="I1143" i="7"/>
  <c r="H1143" i="7"/>
  <c r="C1143" i="7"/>
  <c r="B1143" i="7"/>
  <c r="A1143" i="7"/>
  <c r="K1483" i="7"/>
  <c r="J1483" i="7"/>
  <c r="I1483" i="7"/>
  <c r="H1483" i="7"/>
  <c r="C1483" i="7"/>
  <c r="B1483" i="7"/>
  <c r="A1483" i="7"/>
  <c r="K1142" i="7"/>
  <c r="J1142" i="7"/>
  <c r="I1142" i="7"/>
  <c r="H1142" i="7"/>
  <c r="C1142" i="7"/>
  <c r="B1142" i="7"/>
  <c r="A1142" i="7"/>
  <c r="K1141" i="7"/>
  <c r="J1141" i="7"/>
  <c r="I1141" i="7"/>
  <c r="H1141" i="7"/>
  <c r="C1141" i="7"/>
  <c r="B1141" i="7"/>
  <c r="A1141" i="7"/>
  <c r="K1482" i="7"/>
  <c r="J1482" i="7"/>
  <c r="I1482" i="7"/>
  <c r="H1482" i="7"/>
  <c r="C1482" i="7"/>
  <c r="B1482" i="7"/>
  <c r="A1482" i="7"/>
  <c r="K1481" i="7"/>
  <c r="J1481" i="7"/>
  <c r="I1481" i="7"/>
  <c r="H1481" i="7"/>
  <c r="C1481" i="7"/>
  <c r="B1481" i="7"/>
  <c r="A1481" i="7"/>
  <c r="K1140" i="7"/>
  <c r="J1140" i="7"/>
  <c r="I1140" i="7"/>
  <c r="H1140" i="7"/>
  <c r="C1140" i="7"/>
  <c r="B1140" i="7"/>
  <c r="A1140" i="7"/>
  <c r="K1139" i="7"/>
  <c r="J1139" i="7"/>
  <c r="I1139" i="7"/>
  <c r="H1139" i="7"/>
  <c r="C1139" i="7"/>
  <c r="B1139" i="7"/>
  <c r="A1139" i="7"/>
  <c r="K1480" i="7"/>
  <c r="J1480" i="7"/>
  <c r="I1480" i="7"/>
  <c r="H1480" i="7"/>
  <c r="C1480" i="7"/>
  <c r="B1480" i="7"/>
  <c r="A1480" i="7"/>
  <c r="K115" i="7"/>
  <c r="J115" i="7"/>
  <c r="I115" i="7"/>
  <c r="H115" i="7"/>
  <c r="C115" i="7"/>
  <c r="B115" i="7"/>
  <c r="A115" i="7"/>
  <c r="K1479" i="7"/>
  <c r="J1479" i="7"/>
  <c r="I1479" i="7"/>
  <c r="H1479" i="7"/>
  <c r="C1479" i="7"/>
  <c r="B1479" i="7"/>
  <c r="A1479" i="7"/>
  <c r="K1478" i="7"/>
  <c r="J1478" i="7"/>
  <c r="I1478" i="7"/>
  <c r="H1478" i="7"/>
  <c r="C1478" i="7"/>
  <c r="B1478" i="7"/>
  <c r="A1478" i="7"/>
  <c r="K1477" i="7"/>
  <c r="J1477" i="7"/>
  <c r="I1477" i="7"/>
  <c r="H1477" i="7"/>
  <c r="C1477" i="7"/>
  <c r="B1477" i="7"/>
  <c r="A1477" i="7"/>
  <c r="K1138" i="7"/>
  <c r="J1138" i="7"/>
  <c r="I1138" i="7"/>
  <c r="H1138" i="7"/>
  <c r="C1138" i="7"/>
  <c r="B1138" i="7"/>
  <c r="A1138" i="7"/>
  <c r="K1223" i="7"/>
  <c r="J1223" i="7"/>
  <c r="I1223" i="7"/>
  <c r="H1223" i="7"/>
  <c r="C1223" i="7"/>
  <c r="B1223" i="7"/>
  <c r="A1223" i="7"/>
  <c r="K1222" i="7"/>
  <c r="J1222" i="7"/>
  <c r="I1222" i="7"/>
  <c r="H1222" i="7"/>
  <c r="C1222" i="7"/>
  <c r="B1222" i="7"/>
  <c r="A1222" i="7"/>
  <c r="K1000" i="7"/>
  <c r="J1000" i="7"/>
  <c r="I1000" i="7"/>
  <c r="H1000" i="7"/>
  <c r="C1000" i="7"/>
  <c r="B1000" i="7"/>
  <c r="A1000" i="7"/>
  <c r="K1137" i="7"/>
  <c r="J1137" i="7"/>
  <c r="I1137" i="7"/>
  <c r="H1137" i="7"/>
  <c r="C1137" i="7"/>
  <c r="B1137" i="7"/>
  <c r="A1137" i="7"/>
  <c r="K1136" i="7"/>
  <c r="J1136" i="7"/>
  <c r="I1136" i="7"/>
  <c r="H1136" i="7"/>
  <c r="C1136" i="7"/>
  <c r="B1136" i="7"/>
  <c r="A1136" i="7"/>
  <c r="K1135" i="7"/>
  <c r="J1135" i="7"/>
  <c r="I1135" i="7"/>
  <c r="H1135" i="7"/>
  <c r="C1135" i="7"/>
  <c r="B1135" i="7"/>
  <c r="A1135" i="7"/>
  <c r="K999" i="7"/>
  <c r="J999" i="7"/>
  <c r="I999" i="7"/>
  <c r="H999" i="7"/>
  <c r="C999" i="7"/>
  <c r="B999" i="7"/>
  <c r="A999" i="7"/>
  <c r="K998" i="7"/>
  <c r="J998" i="7"/>
  <c r="I998" i="7"/>
  <c r="H998" i="7"/>
  <c r="C998" i="7"/>
  <c r="B998" i="7"/>
  <c r="A998" i="7"/>
  <c r="K1134" i="7"/>
  <c r="J1134" i="7"/>
  <c r="I1134" i="7"/>
  <c r="H1134" i="7"/>
  <c r="C1134" i="7"/>
  <c r="B1134" i="7"/>
  <c r="A1134" i="7"/>
  <c r="K1133" i="7"/>
  <c r="J1133" i="7"/>
  <c r="I1133" i="7"/>
  <c r="H1133" i="7"/>
  <c r="C1133" i="7"/>
  <c r="B1133" i="7"/>
  <c r="A1133" i="7"/>
  <c r="K1132" i="7"/>
  <c r="J1132" i="7"/>
  <c r="I1132" i="7"/>
  <c r="H1132" i="7"/>
  <c r="C1132" i="7"/>
  <c r="B1132" i="7"/>
  <c r="A1132" i="7"/>
  <c r="K997" i="7"/>
  <c r="J997" i="7"/>
  <c r="I997" i="7"/>
  <c r="H997" i="7"/>
  <c r="C997" i="7"/>
  <c r="B997" i="7"/>
  <c r="A997" i="7"/>
  <c r="K1131" i="7"/>
  <c r="J1131" i="7"/>
  <c r="I1131" i="7"/>
  <c r="H1131" i="7"/>
  <c r="C1131" i="7"/>
  <c r="B1131" i="7"/>
  <c r="A1131" i="7"/>
  <c r="K1130" i="7"/>
  <c r="J1130" i="7"/>
  <c r="I1130" i="7"/>
  <c r="H1130" i="7"/>
  <c r="C1130" i="7"/>
  <c r="B1130" i="7"/>
  <c r="A1130" i="7"/>
  <c r="K1129" i="7"/>
  <c r="J1129" i="7"/>
  <c r="I1129" i="7"/>
  <c r="H1129" i="7"/>
  <c r="C1129" i="7"/>
  <c r="B1129" i="7"/>
  <c r="A1129" i="7"/>
  <c r="K996" i="7"/>
  <c r="J996" i="7"/>
  <c r="I996" i="7"/>
  <c r="H996" i="7"/>
  <c r="C996" i="7"/>
  <c r="B996" i="7"/>
  <c r="A996" i="7"/>
  <c r="K1128" i="7"/>
  <c r="J1128" i="7"/>
  <c r="I1128" i="7"/>
  <c r="H1128" i="7"/>
  <c r="C1128" i="7"/>
  <c r="B1128" i="7"/>
  <c r="A1128" i="7"/>
  <c r="K995" i="7"/>
  <c r="J995" i="7"/>
  <c r="I995" i="7"/>
  <c r="H995" i="7"/>
  <c r="C995" i="7"/>
  <c r="B995" i="7"/>
  <c r="A995" i="7"/>
  <c r="K994" i="7"/>
  <c r="J994" i="7"/>
  <c r="I994" i="7"/>
  <c r="H994" i="7"/>
  <c r="C994" i="7"/>
  <c r="B994" i="7"/>
  <c r="A994" i="7"/>
  <c r="K993" i="7"/>
  <c r="J993" i="7"/>
  <c r="I993" i="7"/>
  <c r="H993" i="7"/>
  <c r="C993" i="7"/>
  <c r="B993" i="7"/>
  <c r="A993" i="7"/>
  <c r="K992" i="7"/>
  <c r="J992" i="7"/>
  <c r="I992" i="7"/>
  <c r="H992" i="7"/>
  <c r="C992" i="7"/>
  <c r="B992" i="7"/>
  <c r="A992" i="7"/>
  <c r="K991" i="7"/>
  <c r="J991" i="7"/>
  <c r="I991" i="7"/>
  <c r="H991" i="7"/>
  <c r="C991" i="7"/>
  <c r="B991" i="7"/>
  <c r="A991" i="7"/>
  <c r="K1127" i="7"/>
  <c r="J1127" i="7"/>
  <c r="I1127" i="7"/>
  <c r="H1127" i="7"/>
  <c r="C1127" i="7"/>
  <c r="B1127" i="7"/>
  <c r="A1127" i="7"/>
  <c r="K990" i="7"/>
  <c r="J990" i="7"/>
  <c r="I990" i="7"/>
  <c r="H990" i="7"/>
  <c r="C990" i="7"/>
  <c r="B990" i="7"/>
  <c r="A990" i="7"/>
  <c r="K1106" i="7"/>
  <c r="J1106" i="7"/>
  <c r="I1106" i="7"/>
  <c r="H1106" i="7"/>
  <c r="C1106" i="7"/>
  <c r="B1106" i="7"/>
  <c r="A1106" i="7"/>
  <c r="K1221" i="7"/>
  <c r="J1221" i="7"/>
  <c r="I1221" i="7"/>
  <c r="H1221" i="7"/>
  <c r="C1221" i="7"/>
  <c r="B1221" i="7"/>
  <c r="A1221" i="7"/>
  <c r="K1220" i="7"/>
  <c r="J1220" i="7"/>
  <c r="I1220" i="7"/>
  <c r="H1220" i="7"/>
  <c r="C1220" i="7"/>
  <c r="B1220" i="7"/>
  <c r="A1220" i="7"/>
  <c r="K1126" i="7"/>
  <c r="J1126" i="7"/>
  <c r="I1126" i="7"/>
  <c r="H1126" i="7"/>
  <c r="C1126" i="7"/>
  <c r="B1126" i="7"/>
  <c r="A1126" i="7"/>
  <c r="K1219" i="7"/>
  <c r="J1219" i="7"/>
  <c r="I1219" i="7"/>
  <c r="H1219" i="7"/>
  <c r="C1219" i="7"/>
  <c r="B1219" i="7"/>
  <c r="A1219" i="7"/>
  <c r="K1200" i="7"/>
  <c r="J1200" i="7"/>
  <c r="I1200" i="7"/>
  <c r="H1200" i="7"/>
  <c r="C1200" i="7"/>
  <c r="B1200" i="7"/>
  <c r="A1200" i="7"/>
  <c r="K1218" i="7"/>
  <c r="J1218" i="7"/>
  <c r="I1218" i="7"/>
  <c r="H1218" i="7"/>
  <c r="C1218" i="7"/>
  <c r="B1218" i="7"/>
  <c r="A1218" i="7"/>
  <c r="K1217" i="7"/>
  <c r="J1217" i="7"/>
  <c r="I1217" i="7"/>
  <c r="H1217" i="7"/>
  <c r="C1217" i="7"/>
  <c r="B1217" i="7"/>
  <c r="A1217" i="7"/>
  <c r="K1216" i="7"/>
  <c r="J1216" i="7"/>
  <c r="I1216" i="7"/>
  <c r="H1216" i="7"/>
  <c r="C1216" i="7"/>
  <c r="B1216" i="7"/>
  <c r="A1216" i="7"/>
  <c r="K1199" i="7"/>
  <c r="J1199" i="7"/>
  <c r="I1199" i="7"/>
  <c r="H1199" i="7"/>
  <c r="C1199" i="7"/>
  <c r="B1199" i="7"/>
  <c r="A1199" i="7"/>
  <c r="K1215" i="7"/>
  <c r="J1215" i="7"/>
  <c r="I1215" i="7"/>
  <c r="H1215" i="7"/>
  <c r="C1215" i="7"/>
  <c r="B1215" i="7"/>
  <c r="A1215" i="7"/>
  <c r="K1476" i="7"/>
  <c r="J1476" i="7"/>
  <c r="I1476" i="7"/>
  <c r="H1476" i="7"/>
  <c r="C1476" i="7"/>
  <c r="B1476" i="7"/>
  <c r="A1476" i="7"/>
  <c r="K1198" i="7"/>
  <c r="J1198" i="7"/>
  <c r="I1198" i="7"/>
  <c r="H1198" i="7"/>
  <c r="C1198" i="7"/>
  <c r="B1198" i="7"/>
  <c r="A1198" i="7"/>
  <c r="K1475" i="7"/>
  <c r="J1475" i="7"/>
  <c r="I1475" i="7"/>
  <c r="H1475" i="7"/>
  <c r="C1475" i="7"/>
  <c r="B1475" i="7"/>
  <c r="A1475" i="7"/>
  <c r="K1105" i="7"/>
  <c r="J1105" i="7"/>
  <c r="I1105" i="7"/>
  <c r="H1105" i="7"/>
  <c r="C1105" i="7"/>
  <c r="B1105" i="7"/>
  <c r="A1105" i="7"/>
  <c r="K1197" i="7"/>
  <c r="J1197" i="7"/>
  <c r="I1197" i="7"/>
  <c r="H1197" i="7"/>
  <c r="C1197" i="7"/>
  <c r="B1197" i="7"/>
  <c r="A1197" i="7"/>
  <c r="K1125" i="7"/>
  <c r="J1125" i="7"/>
  <c r="I1125" i="7"/>
  <c r="H1125" i="7"/>
  <c r="C1125" i="7"/>
  <c r="B1125" i="7"/>
  <c r="A1125" i="7"/>
  <c r="K1474" i="7"/>
  <c r="J1474" i="7"/>
  <c r="I1474" i="7"/>
  <c r="H1474" i="7"/>
  <c r="C1474" i="7"/>
  <c r="B1474" i="7"/>
  <c r="A1474" i="7"/>
  <c r="K1124" i="7"/>
  <c r="J1124" i="7"/>
  <c r="I1124" i="7"/>
  <c r="H1124" i="7"/>
  <c r="C1124" i="7"/>
  <c r="B1124" i="7"/>
  <c r="A1124" i="7"/>
  <c r="K1214" i="7"/>
  <c r="J1214" i="7"/>
  <c r="I1214" i="7"/>
  <c r="H1214" i="7"/>
  <c r="C1214" i="7"/>
  <c r="B1214" i="7"/>
  <c r="A1214" i="7"/>
  <c r="K1213" i="7"/>
  <c r="J1213" i="7"/>
  <c r="I1213" i="7"/>
  <c r="H1213" i="7"/>
  <c r="C1213" i="7"/>
  <c r="B1213" i="7"/>
  <c r="A1213" i="7"/>
  <c r="K1104" i="7"/>
  <c r="J1104" i="7"/>
  <c r="I1104" i="7"/>
  <c r="H1104" i="7"/>
  <c r="C1104" i="7"/>
  <c r="B1104" i="7"/>
  <c r="A1104" i="7"/>
  <c r="K1196" i="7"/>
  <c r="J1196" i="7"/>
  <c r="I1196" i="7"/>
  <c r="H1196" i="7"/>
  <c r="C1196" i="7"/>
  <c r="B1196" i="7"/>
  <c r="A1196" i="7"/>
  <c r="K1083" i="7"/>
  <c r="J1083" i="7"/>
  <c r="I1083" i="7"/>
  <c r="H1083" i="7"/>
  <c r="C1083" i="7"/>
  <c r="B1083" i="7"/>
  <c r="A1083" i="7"/>
  <c r="K1123" i="7"/>
  <c r="J1123" i="7"/>
  <c r="I1123" i="7"/>
  <c r="H1123" i="7"/>
  <c r="C1123" i="7"/>
  <c r="B1123" i="7"/>
  <c r="A1123" i="7"/>
  <c r="K1103" i="7"/>
  <c r="J1103" i="7"/>
  <c r="I1103" i="7"/>
  <c r="H1103" i="7"/>
  <c r="C1103" i="7"/>
  <c r="B1103" i="7"/>
  <c r="A1103" i="7"/>
  <c r="K1122" i="7"/>
  <c r="J1122" i="7"/>
  <c r="I1122" i="7"/>
  <c r="H1122" i="7"/>
  <c r="C1122" i="7"/>
  <c r="B1122" i="7"/>
  <c r="A1122" i="7"/>
  <c r="K1195" i="7"/>
  <c r="J1195" i="7"/>
  <c r="I1195" i="7"/>
  <c r="H1195" i="7"/>
  <c r="C1195" i="7"/>
  <c r="B1195" i="7"/>
  <c r="A1195" i="7"/>
  <c r="K1102" i="7"/>
  <c r="J1102" i="7"/>
  <c r="I1102" i="7"/>
  <c r="H1102" i="7"/>
  <c r="C1102" i="7"/>
  <c r="B1102" i="7"/>
  <c r="A1102" i="7"/>
  <c r="K1212" i="7"/>
  <c r="J1212" i="7"/>
  <c r="I1212" i="7"/>
  <c r="H1212" i="7"/>
  <c r="C1212" i="7"/>
  <c r="B1212" i="7"/>
  <c r="A1212" i="7"/>
  <c r="K1121" i="7"/>
  <c r="J1121" i="7"/>
  <c r="I1121" i="7"/>
  <c r="H1121" i="7"/>
  <c r="C1121" i="7"/>
  <c r="B1121" i="7"/>
  <c r="A1121" i="7"/>
  <c r="K1211" i="7"/>
  <c r="J1211" i="7"/>
  <c r="I1211" i="7"/>
  <c r="H1211" i="7"/>
  <c r="C1211" i="7"/>
  <c r="B1211" i="7"/>
  <c r="A1211" i="7"/>
  <c r="K1120" i="7"/>
  <c r="J1120" i="7"/>
  <c r="I1120" i="7"/>
  <c r="H1120" i="7"/>
  <c r="C1120" i="7"/>
  <c r="B1120" i="7"/>
  <c r="A1120" i="7"/>
  <c r="K988" i="7"/>
  <c r="J988" i="7"/>
  <c r="I988" i="7"/>
  <c r="H988" i="7"/>
  <c r="C988" i="7"/>
  <c r="B988" i="7"/>
  <c r="A988" i="7"/>
  <c r="K1473" i="7"/>
  <c r="J1473" i="7"/>
  <c r="I1473" i="7"/>
  <c r="H1473" i="7"/>
  <c r="C1473" i="7"/>
  <c r="B1473" i="7"/>
  <c r="A1473" i="7"/>
  <c r="K957" i="7"/>
  <c r="J957" i="7"/>
  <c r="I957" i="7"/>
  <c r="H957" i="7"/>
  <c r="C957" i="7"/>
  <c r="B957" i="7"/>
  <c r="A957" i="7"/>
  <c r="K956" i="7"/>
  <c r="J956" i="7"/>
  <c r="I956" i="7"/>
  <c r="H956" i="7"/>
  <c r="C956" i="7"/>
  <c r="B956" i="7"/>
  <c r="A956" i="7"/>
  <c r="K1101" i="7"/>
  <c r="J1101" i="7"/>
  <c r="I1101" i="7"/>
  <c r="H1101" i="7"/>
  <c r="C1101" i="7"/>
  <c r="B1101" i="7"/>
  <c r="A1101" i="7"/>
  <c r="K955" i="7"/>
  <c r="J955" i="7"/>
  <c r="I955" i="7"/>
  <c r="H955" i="7"/>
  <c r="C955" i="7"/>
  <c r="B955" i="7"/>
  <c r="A955" i="7"/>
  <c r="K954" i="7"/>
  <c r="J954" i="7"/>
  <c r="I954" i="7"/>
  <c r="H954" i="7"/>
  <c r="C954" i="7"/>
  <c r="B954" i="7"/>
  <c r="A954" i="7"/>
  <c r="K1082" i="7"/>
  <c r="J1082" i="7"/>
  <c r="I1082" i="7"/>
  <c r="H1082" i="7"/>
  <c r="C1082" i="7"/>
  <c r="B1082" i="7"/>
  <c r="A1082" i="7"/>
  <c r="K1081" i="7"/>
  <c r="J1081" i="7"/>
  <c r="I1081" i="7"/>
  <c r="H1081" i="7"/>
  <c r="C1081" i="7"/>
  <c r="B1081" i="7"/>
  <c r="A1081" i="7"/>
  <c r="K1080" i="7"/>
  <c r="J1080" i="7"/>
  <c r="I1080" i="7"/>
  <c r="H1080" i="7"/>
  <c r="C1080" i="7"/>
  <c r="B1080" i="7"/>
  <c r="A1080" i="7"/>
  <c r="K1079" i="7"/>
  <c r="J1079" i="7"/>
  <c r="I1079" i="7"/>
  <c r="H1079" i="7"/>
  <c r="C1079" i="7"/>
  <c r="B1079" i="7"/>
  <c r="A1079" i="7"/>
  <c r="K1078" i="7"/>
  <c r="J1078" i="7"/>
  <c r="I1078" i="7"/>
  <c r="H1078" i="7"/>
  <c r="C1078" i="7"/>
  <c r="B1078" i="7"/>
  <c r="A1078" i="7"/>
  <c r="K953" i="7"/>
  <c r="J953" i="7"/>
  <c r="I953" i="7"/>
  <c r="H953" i="7"/>
  <c r="C953" i="7"/>
  <c r="B953" i="7"/>
  <c r="A953" i="7"/>
  <c r="K952" i="7"/>
  <c r="J952" i="7"/>
  <c r="I952" i="7"/>
  <c r="H952" i="7"/>
  <c r="C952" i="7"/>
  <c r="B952" i="7"/>
  <c r="A952" i="7"/>
  <c r="K1077" i="7"/>
  <c r="J1077" i="7"/>
  <c r="I1077" i="7"/>
  <c r="H1077" i="7"/>
  <c r="C1077" i="7"/>
  <c r="B1077" i="7"/>
  <c r="A1077" i="7"/>
  <c r="K1076" i="7"/>
  <c r="J1076" i="7"/>
  <c r="I1076" i="7"/>
  <c r="H1076" i="7"/>
  <c r="C1076" i="7"/>
  <c r="B1076" i="7"/>
  <c r="A1076" i="7"/>
  <c r="K8" i="7"/>
  <c r="J8" i="7"/>
  <c r="I8" i="7"/>
  <c r="H8" i="7"/>
  <c r="C8" i="7"/>
  <c r="B8" i="7"/>
  <c r="A8" i="7"/>
  <c r="K1100" i="7"/>
  <c r="J1100" i="7"/>
  <c r="I1100" i="7"/>
  <c r="H1100" i="7"/>
  <c r="C1100" i="7"/>
  <c r="B1100" i="7"/>
  <c r="A1100" i="7"/>
  <c r="K1472" i="7"/>
  <c r="J1472" i="7"/>
  <c r="I1472" i="7"/>
  <c r="H1472" i="7"/>
  <c r="C1472" i="7"/>
  <c r="B1472" i="7"/>
  <c r="A1472" i="7"/>
  <c r="K1471" i="7"/>
  <c r="J1471" i="7"/>
  <c r="I1471" i="7"/>
  <c r="H1471" i="7"/>
  <c r="C1471" i="7"/>
  <c r="B1471" i="7"/>
  <c r="A1471" i="7"/>
  <c r="K1470" i="7"/>
  <c r="J1470" i="7"/>
  <c r="I1470" i="7"/>
  <c r="H1470" i="7"/>
  <c r="C1470" i="7"/>
  <c r="B1470" i="7"/>
  <c r="A1470" i="7"/>
  <c r="K1099" i="7"/>
  <c r="J1099" i="7"/>
  <c r="I1099" i="7"/>
  <c r="H1099" i="7"/>
  <c r="C1099" i="7"/>
  <c r="B1099" i="7"/>
  <c r="A1099" i="7"/>
  <c r="K1075" i="7"/>
  <c r="J1075" i="7"/>
  <c r="I1075" i="7"/>
  <c r="H1075" i="7"/>
  <c r="C1075" i="7"/>
  <c r="B1075" i="7"/>
  <c r="A1075" i="7"/>
  <c r="K1098" i="7"/>
  <c r="J1098" i="7"/>
  <c r="I1098" i="7"/>
  <c r="H1098" i="7"/>
  <c r="C1098" i="7"/>
  <c r="B1098" i="7"/>
  <c r="A1098" i="7"/>
  <c r="K1074" i="7"/>
  <c r="J1074" i="7"/>
  <c r="I1074" i="7"/>
  <c r="H1074" i="7"/>
  <c r="C1074" i="7"/>
  <c r="B1074" i="7"/>
  <c r="A1074" i="7"/>
  <c r="K987" i="7"/>
  <c r="J987" i="7"/>
  <c r="I987" i="7"/>
  <c r="H987" i="7"/>
  <c r="C987" i="7"/>
  <c r="B987" i="7"/>
  <c r="A987" i="7"/>
  <c r="K951" i="7"/>
  <c r="J951" i="7"/>
  <c r="I951" i="7"/>
  <c r="H951" i="7"/>
  <c r="C951" i="7"/>
  <c r="B951" i="7"/>
  <c r="A951" i="7"/>
  <c r="K986" i="7"/>
  <c r="J986" i="7"/>
  <c r="I986" i="7"/>
  <c r="H986" i="7"/>
  <c r="C986" i="7"/>
  <c r="B986" i="7"/>
  <c r="A986" i="7"/>
  <c r="K950" i="7"/>
  <c r="J950" i="7"/>
  <c r="I950" i="7"/>
  <c r="H950" i="7"/>
  <c r="C950" i="7"/>
  <c r="B950" i="7"/>
  <c r="A950" i="7"/>
  <c r="K949" i="7"/>
  <c r="J949" i="7"/>
  <c r="I949" i="7"/>
  <c r="H949" i="7"/>
  <c r="C949" i="7"/>
  <c r="B949" i="7"/>
  <c r="A949" i="7"/>
  <c r="K948" i="7"/>
  <c r="J948" i="7"/>
  <c r="I948" i="7"/>
  <c r="H948" i="7"/>
  <c r="C948" i="7"/>
  <c r="B948" i="7"/>
  <c r="A948" i="7"/>
  <c r="K947" i="7"/>
  <c r="J947" i="7"/>
  <c r="I947" i="7"/>
  <c r="H947" i="7"/>
  <c r="C947" i="7"/>
  <c r="B947" i="7"/>
  <c r="A947" i="7"/>
  <c r="K985" i="7"/>
  <c r="J985" i="7"/>
  <c r="I985" i="7"/>
  <c r="H985" i="7"/>
  <c r="C985" i="7"/>
  <c r="B985" i="7"/>
  <c r="A985" i="7"/>
  <c r="K1073" i="7"/>
  <c r="J1073" i="7"/>
  <c r="I1073" i="7"/>
  <c r="H1073" i="7"/>
  <c r="C1073" i="7"/>
  <c r="B1073" i="7"/>
  <c r="A1073" i="7"/>
  <c r="K1072" i="7"/>
  <c r="J1072" i="7"/>
  <c r="I1072" i="7"/>
  <c r="H1072" i="7"/>
  <c r="C1072" i="7"/>
  <c r="B1072" i="7"/>
  <c r="A1072" i="7"/>
  <c r="K946" i="7"/>
  <c r="J946" i="7"/>
  <c r="I946" i="7"/>
  <c r="H946" i="7"/>
  <c r="C946" i="7"/>
  <c r="B946" i="7"/>
  <c r="A946" i="7"/>
  <c r="K945" i="7"/>
  <c r="J945" i="7"/>
  <c r="I945" i="7"/>
  <c r="H945" i="7"/>
  <c r="C945" i="7"/>
  <c r="B945" i="7"/>
  <c r="A945" i="7"/>
  <c r="K1097" i="7"/>
  <c r="J1097" i="7"/>
  <c r="I1097" i="7"/>
  <c r="H1097" i="7"/>
  <c r="C1097" i="7"/>
  <c r="B1097" i="7"/>
  <c r="A1097" i="7"/>
  <c r="K1096" i="7"/>
  <c r="J1096" i="7"/>
  <c r="I1096" i="7"/>
  <c r="H1096" i="7"/>
  <c r="C1096" i="7"/>
  <c r="B1096" i="7"/>
  <c r="A1096" i="7"/>
  <c r="K1194" i="7"/>
  <c r="J1194" i="7"/>
  <c r="I1194" i="7"/>
  <c r="H1194" i="7"/>
  <c r="C1194" i="7"/>
  <c r="B1194" i="7"/>
  <c r="A1194" i="7"/>
  <c r="K1469" i="7"/>
  <c r="J1469" i="7"/>
  <c r="I1469" i="7"/>
  <c r="H1469" i="7"/>
  <c r="C1469" i="7"/>
  <c r="B1469" i="7"/>
  <c r="A1469" i="7"/>
  <c r="K984" i="7"/>
  <c r="J984" i="7"/>
  <c r="I984" i="7"/>
  <c r="H984" i="7"/>
  <c r="C984" i="7"/>
  <c r="B984" i="7"/>
  <c r="A984" i="7"/>
  <c r="K1071" i="7"/>
  <c r="J1071" i="7"/>
  <c r="I1071" i="7"/>
  <c r="H1071" i="7"/>
  <c r="C1071" i="7"/>
  <c r="B1071" i="7"/>
  <c r="A1071" i="7"/>
  <c r="K1070" i="7"/>
  <c r="J1070" i="7"/>
  <c r="I1070" i="7"/>
  <c r="H1070" i="7"/>
  <c r="C1070" i="7"/>
  <c r="B1070" i="7"/>
  <c r="A1070" i="7"/>
  <c r="K1069" i="7"/>
  <c r="J1069" i="7"/>
  <c r="I1069" i="7"/>
  <c r="H1069" i="7"/>
  <c r="C1069" i="7"/>
  <c r="B1069" i="7"/>
  <c r="A1069" i="7"/>
  <c r="K1095" i="7"/>
  <c r="J1095" i="7"/>
  <c r="I1095" i="7"/>
  <c r="H1095" i="7"/>
  <c r="C1095" i="7"/>
  <c r="B1095" i="7"/>
  <c r="A1095" i="7"/>
  <c r="K1068" i="7"/>
  <c r="J1068" i="7"/>
  <c r="I1068" i="7"/>
  <c r="H1068" i="7"/>
  <c r="C1068" i="7"/>
  <c r="B1068" i="7"/>
  <c r="A1068" i="7"/>
  <c r="K1067" i="7"/>
  <c r="J1067" i="7"/>
  <c r="I1067" i="7"/>
  <c r="H1067" i="7"/>
  <c r="C1067" i="7"/>
  <c r="B1067" i="7"/>
  <c r="A1067" i="7"/>
  <c r="K1468" i="7"/>
  <c r="J1468" i="7"/>
  <c r="I1468" i="7"/>
  <c r="H1468" i="7"/>
  <c r="C1468" i="7"/>
  <c r="B1468" i="7"/>
  <c r="A1468" i="7"/>
  <c r="K983" i="7"/>
  <c r="J983" i="7"/>
  <c r="I983" i="7"/>
  <c r="H983" i="7"/>
  <c r="C983" i="7"/>
  <c r="B983" i="7"/>
  <c r="A983" i="7"/>
  <c r="K1467" i="7"/>
  <c r="J1467" i="7"/>
  <c r="I1467" i="7"/>
  <c r="H1467" i="7"/>
  <c r="C1467" i="7"/>
  <c r="B1467" i="7"/>
  <c r="A1467" i="7"/>
  <c r="K1094" i="7"/>
  <c r="J1094" i="7"/>
  <c r="I1094" i="7"/>
  <c r="H1094" i="7"/>
  <c r="C1094" i="7"/>
  <c r="B1094" i="7"/>
  <c r="A1094" i="7"/>
  <c r="K1093" i="7"/>
  <c r="J1093" i="7"/>
  <c r="I1093" i="7"/>
  <c r="H1093" i="7"/>
  <c r="C1093" i="7"/>
  <c r="B1093" i="7"/>
  <c r="A1093" i="7"/>
  <c r="K982" i="7"/>
  <c r="J982" i="7"/>
  <c r="I982" i="7"/>
  <c r="H982" i="7"/>
  <c r="C982" i="7"/>
  <c r="B982" i="7"/>
  <c r="A982" i="7"/>
  <c r="K1466" i="7"/>
  <c r="J1466" i="7"/>
  <c r="I1466" i="7"/>
  <c r="H1466" i="7"/>
  <c r="C1466" i="7"/>
  <c r="B1466" i="7"/>
  <c r="A1466" i="7"/>
  <c r="K1465" i="7"/>
  <c r="J1465" i="7"/>
  <c r="I1465" i="7"/>
  <c r="H1465" i="7"/>
  <c r="C1465" i="7"/>
  <c r="B1465" i="7"/>
  <c r="A1465" i="7"/>
  <c r="K981" i="7"/>
  <c r="J981" i="7"/>
  <c r="I981" i="7"/>
  <c r="H981" i="7"/>
  <c r="C981" i="7"/>
  <c r="B981" i="7"/>
  <c r="A981" i="7"/>
  <c r="K980" i="7"/>
  <c r="J980" i="7"/>
  <c r="I980" i="7"/>
  <c r="H980" i="7"/>
  <c r="C980" i="7"/>
  <c r="B980" i="7"/>
  <c r="A980" i="7"/>
  <c r="K979" i="7"/>
  <c r="J979" i="7"/>
  <c r="I979" i="7"/>
  <c r="H979" i="7"/>
  <c r="C979" i="7"/>
  <c r="B979" i="7"/>
  <c r="A979" i="7"/>
  <c r="K1092" i="7"/>
  <c r="J1092" i="7"/>
  <c r="I1092" i="7"/>
  <c r="H1092" i="7"/>
  <c r="C1092" i="7"/>
  <c r="B1092" i="7"/>
  <c r="A1092" i="7"/>
  <c r="K978" i="7"/>
  <c r="J978" i="7"/>
  <c r="I978" i="7"/>
  <c r="H978" i="7"/>
  <c r="C978" i="7"/>
  <c r="B978" i="7"/>
  <c r="A978" i="7"/>
  <c r="K1091" i="7"/>
  <c r="J1091" i="7"/>
  <c r="I1091" i="7"/>
  <c r="H1091" i="7"/>
  <c r="C1091" i="7"/>
  <c r="B1091" i="7"/>
  <c r="A1091" i="7"/>
  <c r="K977" i="7"/>
  <c r="J977" i="7"/>
  <c r="I977" i="7"/>
  <c r="H977" i="7"/>
  <c r="C977" i="7"/>
  <c r="B977" i="7"/>
  <c r="A977" i="7"/>
  <c r="K1090" i="7"/>
  <c r="J1090" i="7"/>
  <c r="I1090" i="7"/>
  <c r="H1090" i="7"/>
  <c r="C1090" i="7"/>
  <c r="B1090" i="7"/>
  <c r="A1090" i="7"/>
  <c r="K976" i="7"/>
  <c r="J976" i="7"/>
  <c r="I976" i="7"/>
  <c r="H976" i="7"/>
  <c r="C976" i="7"/>
  <c r="B976" i="7"/>
  <c r="A976" i="7"/>
  <c r="K975" i="7"/>
  <c r="J975" i="7"/>
  <c r="I975" i="7"/>
  <c r="H975" i="7"/>
  <c r="C975" i="7"/>
  <c r="B975" i="7"/>
  <c r="A975" i="7"/>
  <c r="K1089" i="7"/>
  <c r="J1089" i="7"/>
  <c r="I1089" i="7"/>
  <c r="H1089" i="7"/>
  <c r="C1089" i="7"/>
  <c r="B1089" i="7"/>
  <c r="A1089" i="7"/>
  <c r="K974" i="7"/>
  <c r="J974" i="7"/>
  <c r="I974" i="7"/>
  <c r="H974" i="7"/>
  <c r="C974" i="7"/>
  <c r="B974" i="7"/>
  <c r="A974" i="7"/>
  <c r="K1464" i="7"/>
  <c r="J1464" i="7"/>
  <c r="I1464" i="7"/>
  <c r="H1464" i="7"/>
  <c r="C1464" i="7"/>
  <c r="B1464" i="7"/>
  <c r="A1464" i="7"/>
  <c r="K973" i="7"/>
  <c r="J973" i="7"/>
  <c r="I973" i="7"/>
  <c r="H973" i="7"/>
  <c r="C973" i="7"/>
  <c r="B973" i="7"/>
  <c r="A973" i="7"/>
  <c r="K972" i="7"/>
  <c r="J972" i="7"/>
  <c r="I972" i="7"/>
  <c r="H972" i="7"/>
  <c r="C972" i="7"/>
  <c r="B972" i="7"/>
  <c r="A972" i="7"/>
  <c r="K1088" i="7"/>
  <c r="J1088" i="7"/>
  <c r="I1088" i="7"/>
  <c r="H1088" i="7"/>
  <c r="C1088" i="7"/>
  <c r="B1088" i="7"/>
  <c r="A1088" i="7"/>
  <c r="K1087" i="7"/>
  <c r="J1087" i="7"/>
  <c r="I1087" i="7"/>
  <c r="H1087" i="7"/>
  <c r="C1087" i="7"/>
  <c r="B1087" i="7"/>
  <c r="A1087" i="7"/>
  <c r="K1463" i="7"/>
  <c r="J1463" i="7"/>
  <c r="I1463" i="7"/>
  <c r="H1463" i="7"/>
  <c r="C1463" i="7"/>
  <c r="B1463" i="7"/>
  <c r="A1463" i="7"/>
  <c r="K1060" i="7"/>
  <c r="J1060" i="7"/>
  <c r="I1060" i="7"/>
  <c r="H1060" i="7"/>
  <c r="C1060" i="7"/>
  <c r="B1060" i="7"/>
  <c r="A1060" i="7"/>
  <c r="K1036" i="7"/>
  <c r="J1036" i="7"/>
  <c r="I1036" i="7"/>
  <c r="H1036" i="7"/>
  <c r="C1036" i="7"/>
  <c r="B1036" i="7"/>
  <c r="A1036" i="7"/>
  <c r="K890" i="7"/>
  <c r="J890" i="7"/>
  <c r="I890" i="7"/>
  <c r="H890" i="7"/>
  <c r="C890" i="7"/>
  <c r="B890" i="7"/>
  <c r="A890" i="7"/>
  <c r="K889" i="7"/>
  <c r="J889" i="7"/>
  <c r="I889" i="7"/>
  <c r="H889" i="7"/>
  <c r="C889" i="7"/>
  <c r="B889" i="7"/>
  <c r="A889" i="7"/>
  <c r="K1035" i="7"/>
  <c r="J1035" i="7"/>
  <c r="I1035" i="7"/>
  <c r="H1035" i="7"/>
  <c r="C1035" i="7"/>
  <c r="B1035" i="7"/>
  <c r="A1035" i="7"/>
  <c r="K1034" i="7"/>
  <c r="J1034" i="7"/>
  <c r="I1034" i="7"/>
  <c r="H1034" i="7"/>
  <c r="C1034" i="7"/>
  <c r="B1034" i="7"/>
  <c r="A1034" i="7"/>
  <c r="K888" i="7"/>
  <c r="J888" i="7"/>
  <c r="I888" i="7"/>
  <c r="H888" i="7"/>
  <c r="C888" i="7"/>
  <c r="B888" i="7"/>
  <c r="A888" i="7"/>
  <c r="K1059" i="7"/>
  <c r="J1059" i="7"/>
  <c r="I1059" i="7"/>
  <c r="H1059" i="7"/>
  <c r="C1059" i="7"/>
  <c r="B1059" i="7"/>
  <c r="A1059" i="7"/>
  <c r="K1058" i="7"/>
  <c r="J1058" i="7"/>
  <c r="I1058" i="7"/>
  <c r="H1058" i="7"/>
  <c r="C1058" i="7"/>
  <c r="B1058" i="7"/>
  <c r="A1058" i="7"/>
  <c r="K1057" i="7"/>
  <c r="J1057" i="7"/>
  <c r="I1057" i="7"/>
  <c r="H1057" i="7"/>
  <c r="C1057" i="7"/>
  <c r="B1057" i="7"/>
  <c r="A1057" i="7"/>
  <c r="K887" i="7"/>
  <c r="J887" i="7"/>
  <c r="I887" i="7"/>
  <c r="H887" i="7"/>
  <c r="C887" i="7"/>
  <c r="B887" i="7"/>
  <c r="A887" i="7"/>
  <c r="K886" i="7"/>
  <c r="J886" i="7"/>
  <c r="I886" i="7"/>
  <c r="H886" i="7"/>
  <c r="C886" i="7"/>
  <c r="B886" i="7"/>
  <c r="A886" i="7"/>
  <c r="K1462" i="7"/>
  <c r="J1462" i="7"/>
  <c r="I1462" i="7"/>
  <c r="H1462" i="7"/>
  <c r="C1462" i="7"/>
  <c r="B1462" i="7"/>
  <c r="A1462" i="7"/>
  <c r="K1461" i="7"/>
  <c r="J1461" i="7"/>
  <c r="I1461" i="7"/>
  <c r="H1461" i="7"/>
  <c r="C1461" i="7"/>
  <c r="B1461" i="7"/>
  <c r="A1461" i="7"/>
  <c r="K1305" i="7"/>
  <c r="J1305" i="7"/>
  <c r="I1305" i="7"/>
  <c r="H1305" i="7"/>
  <c r="C1305" i="7"/>
  <c r="B1305" i="7"/>
  <c r="A1305" i="7"/>
  <c r="K1033" i="7"/>
  <c r="J1033" i="7"/>
  <c r="I1033" i="7"/>
  <c r="H1033" i="7"/>
  <c r="C1033" i="7"/>
  <c r="B1033" i="7"/>
  <c r="A1033" i="7"/>
  <c r="K1032" i="7"/>
  <c r="J1032" i="7"/>
  <c r="I1032" i="7"/>
  <c r="H1032" i="7"/>
  <c r="C1032" i="7"/>
  <c r="B1032" i="7"/>
  <c r="A1032" i="7"/>
  <c r="K1056" i="7"/>
  <c r="J1056" i="7"/>
  <c r="I1056" i="7"/>
  <c r="H1056" i="7"/>
  <c r="C1056" i="7"/>
  <c r="B1056" i="7"/>
  <c r="A1056" i="7"/>
  <c r="K885" i="7"/>
  <c r="J885" i="7"/>
  <c r="I885" i="7"/>
  <c r="H885" i="7"/>
  <c r="C885" i="7"/>
  <c r="B885" i="7"/>
  <c r="A885" i="7"/>
  <c r="K1031" i="7"/>
  <c r="J1031" i="7"/>
  <c r="I1031" i="7"/>
  <c r="H1031" i="7"/>
  <c r="C1031" i="7"/>
  <c r="B1031" i="7"/>
  <c r="A1031" i="7"/>
  <c r="K1055" i="7"/>
  <c r="J1055" i="7"/>
  <c r="I1055" i="7"/>
  <c r="H1055" i="7"/>
  <c r="C1055" i="7"/>
  <c r="B1055" i="7"/>
  <c r="A1055" i="7"/>
  <c r="K1054" i="7"/>
  <c r="J1054" i="7"/>
  <c r="I1054" i="7"/>
  <c r="H1054" i="7"/>
  <c r="C1054" i="7"/>
  <c r="B1054" i="7"/>
  <c r="A1054" i="7"/>
  <c r="K1030" i="7"/>
  <c r="J1030" i="7"/>
  <c r="I1030" i="7"/>
  <c r="H1030" i="7"/>
  <c r="C1030" i="7"/>
  <c r="B1030" i="7"/>
  <c r="A1030" i="7"/>
  <c r="K884" i="7"/>
  <c r="J884" i="7"/>
  <c r="I884" i="7"/>
  <c r="H884" i="7"/>
  <c r="C884" i="7"/>
  <c r="B884" i="7"/>
  <c r="A884" i="7"/>
  <c r="K1053" i="7"/>
  <c r="J1053" i="7"/>
  <c r="I1053" i="7"/>
  <c r="H1053" i="7"/>
  <c r="C1053" i="7"/>
  <c r="B1053" i="7"/>
  <c r="A1053" i="7"/>
  <c r="K1029" i="7"/>
  <c r="J1029" i="7"/>
  <c r="I1029" i="7"/>
  <c r="H1029" i="7"/>
  <c r="C1029" i="7"/>
  <c r="B1029" i="7"/>
  <c r="A1029" i="7"/>
  <c r="K1028" i="7"/>
  <c r="J1028" i="7"/>
  <c r="I1028" i="7"/>
  <c r="H1028" i="7"/>
  <c r="C1028" i="7"/>
  <c r="B1028" i="7"/>
  <c r="A1028" i="7"/>
  <c r="K1052" i="7"/>
  <c r="J1052" i="7"/>
  <c r="I1052" i="7"/>
  <c r="H1052" i="7"/>
  <c r="C1052" i="7"/>
  <c r="B1052" i="7"/>
  <c r="A1052" i="7"/>
  <c r="K1051" i="7"/>
  <c r="J1051" i="7"/>
  <c r="I1051" i="7"/>
  <c r="H1051" i="7"/>
  <c r="C1051" i="7"/>
  <c r="B1051" i="7"/>
  <c r="A1051" i="7"/>
  <c r="K1027" i="7"/>
  <c r="J1027" i="7"/>
  <c r="I1027" i="7"/>
  <c r="H1027" i="7"/>
  <c r="C1027" i="7"/>
  <c r="B1027" i="7"/>
  <c r="A1027" i="7"/>
  <c r="K1050" i="7"/>
  <c r="J1050" i="7"/>
  <c r="I1050" i="7"/>
  <c r="H1050" i="7"/>
  <c r="C1050" i="7"/>
  <c r="B1050" i="7"/>
  <c r="A1050" i="7"/>
  <c r="K1049" i="7"/>
  <c r="J1049" i="7"/>
  <c r="I1049" i="7"/>
  <c r="H1049" i="7"/>
  <c r="C1049" i="7"/>
  <c r="B1049" i="7"/>
  <c r="A1049" i="7"/>
  <c r="K1048" i="7"/>
  <c r="J1048" i="7"/>
  <c r="I1048" i="7"/>
  <c r="H1048" i="7"/>
  <c r="C1048" i="7"/>
  <c r="B1048" i="7"/>
  <c r="A1048" i="7"/>
  <c r="K1460" i="7"/>
  <c r="J1460" i="7"/>
  <c r="I1460" i="7"/>
  <c r="H1460" i="7"/>
  <c r="C1460" i="7"/>
  <c r="B1460" i="7"/>
  <c r="A1460" i="7"/>
  <c r="K1047" i="7"/>
  <c r="J1047" i="7"/>
  <c r="I1047" i="7"/>
  <c r="H1047" i="7"/>
  <c r="C1047" i="7"/>
  <c r="B1047" i="7"/>
  <c r="A1047" i="7"/>
  <c r="K1026" i="7"/>
  <c r="J1026" i="7"/>
  <c r="I1026" i="7"/>
  <c r="H1026" i="7"/>
  <c r="C1026" i="7"/>
  <c r="B1026" i="7"/>
  <c r="A1026" i="7"/>
  <c r="K1459" i="7"/>
  <c r="J1459" i="7"/>
  <c r="I1459" i="7"/>
  <c r="H1459" i="7"/>
  <c r="C1459" i="7"/>
  <c r="B1459" i="7"/>
  <c r="A1459" i="7"/>
  <c r="K1458" i="7"/>
  <c r="J1458" i="7"/>
  <c r="I1458" i="7"/>
  <c r="H1458" i="7"/>
  <c r="C1458" i="7"/>
  <c r="B1458" i="7"/>
  <c r="A1458" i="7"/>
  <c r="K1046" i="7"/>
  <c r="J1046" i="7"/>
  <c r="I1046" i="7"/>
  <c r="H1046" i="7"/>
  <c r="C1046" i="7"/>
  <c r="B1046" i="7"/>
  <c r="A1046" i="7"/>
  <c r="K1045" i="7"/>
  <c r="J1045" i="7"/>
  <c r="I1045" i="7"/>
  <c r="H1045" i="7"/>
  <c r="C1045" i="7"/>
  <c r="B1045" i="7"/>
  <c r="A1045" i="7"/>
  <c r="K883" i="7"/>
  <c r="J883" i="7"/>
  <c r="I883" i="7"/>
  <c r="H883" i="7"/>
  <c r="C883" i="7"/>
  <c r="B883" i="7"/>
  <c r="A883" i="7"/>
  <c r="K1044" i="7"/>
  <c r="J1044" i="7"/>
  <c r="I1044" i="7"/>
  <c r="H1044" i="7"/>
  <c r="C1044" i="7"/>
  <c r="B1044" i="7"/>
  <c r="A1044" i="7"/>
  <c r="K1043" i="7"/>
  <c r="J1043" i="7"/>
  <c r="I1043" i="7"/>
  <c r="H1043" i="7"/>
  <c r="C1043" i="7"/>
  <c r="B1043" i="7"/>
  <c r="A1043" i="7"/>
  <c r="K1457" i="7"/>
  <c r="J1457" i="7"/>
  <c r="I1457" i="7"/>
  <c r="H1457" i="7"/>
  <c r="C1457" i="7"/>
  <c r="B1457" i="7"/>
  <c r="A1457" i="7"/>
  <c r="K1025" i="7"/>
  <c r="J1025" i="7"/>
  <c r="I1025" i="7"/>
  <c r="H1025" i="7"/>
  <c r="C1025" i="7"/>
  <c r="B1025" i="7"/>
  <c r="A1025" i="7"/>
  <c r="K1024" i="7"/>
  <c r="J1024" i="7"/>
  <c r="I1024" i="7"/>
  <c r="H1024" i="7"/>
  <c r="C1024" i="7"/>
  <c r="B1024" i="7"/>
  <c r="A1024" i="7"/>
  <c r="K1023" i="7"/>
  <c r="J1023" i="7"/>
  <c r="I1023" i="7"/>
  <c r="H1023" i="7"/>
  <c r="C1023" i="7"/>
  <c r="B1023" i="7"/>
  <c r="A1023" i="7"/>
  <c r="K882" i="7"/>
  <c r="J882" i="7"/>
  <c r="I882" i="7"/>
  <c r="H882" i="7"/>
  <c r="C882" i="7"/>
  <c r="B882" i="7"/>
  <c r="A882" i="7"/>
  <c r="K223" i="7"/>
  <c r="J223" i="7"/>
  <c r="I223" i="7"/>
  <c r="H223" i="7"/>
  <c r="C223" i="7"/>
  <c r="B223" i="7"/>
  <c r="A223" i="7"/>
  <c r="K881" i="7"/>
  <c r="J881" i="7"/>
  <c r="I881" i="7"/>
  <c r="H881" i="7"/>
  <c r="C881" i="7"/>
  <c r="B881" i="7"/>
  <c r="A881" i="7"/>
  <c r="K912" i="7"/>
  <c r="J912" i="7"/>
  <c r="I912" i="7"/>
  <c r="H912" i="7"/>
  <c r="C912" i="7"/>
  <c r="B912" i="7"/>
  <c r="A912" i="7"/>
  <c r="K880" i="7"/>
  <c r="J880" i="7"/>
  <c r="I880" i="7"/>
  <c r="H880" i="7"/>
  <c r="C880" i="7"/>
  <c r="B880" i="7"/>
  <c r="A880" i="7"/>
  <c r="K879" i="7"/>
  <c r="J879" i="7"/>
  <c r="I879" i="7"/>
  <c r="H879" i="7"/>
  <c r="C879" i="7"/>
  <c r="B879" i="7"/>
  <c r="A879" i="7"/>
  <c r="K878" i="7"/>
  <c r="J878" i="7"/>
  <c r="I878" i="7"/>
  <c r="H878" i="7"/>
  <c r="C878" i="7"/>
  <c r="B878" i="7"/>
  <c r="A878" i="7"/>
  <c r="K911" i="7"/>
  <c r="J911" i="7"/>
  <c r="I911" i="7"/>
  <c r="H911" i="7"/>
  <c r="C911" i="7"/>
  <c r="B911" i="7"/>
  <c r="A911" i="7"/>
  <c r="K910" i="7"/>
  <c r="J910" i="7"/>
  <c r="I910" i="7"/>
  <c r="H910" i="7"/>
  <c r="C910" i="7"/>
  <c r="B910" i="7"/>
  <c r="A910" i="7"/>
  <c r="K909" i="7"/>
  <c r="J909" i="7"/>
  <c r="I909" i="7"/>
  <c r="H909" i="7"/>
  <c r="C909" i="7"/>
  <c r="B909" i="7"/>
  <c r="A909" i="7"/>
  <c r="K908" i="7"/>
  <c r="J908" i="7"/>
  <c r="I908" i="7"/>
  <c r="H908" i="7"/>
  <c r="C908" i="7"/>
  <c r="B908" i="7"/>
  <c r="A908" i="7"/>
  <c r="K907" i="7"/>
  <c r="J907" i="7"/>
  <c r="I907" i="7"/>
  <c r="H907" i="7"/>
  <c r="C907" i="7"/>
  <c r="B907" i="7"/>
  <c r="A907" i="7"/>
  <c r="K877" i="7"/>
  <c r="J877" i="7"/>
  <c r="I877" i="7"/>
  <c r="H877" i="7"/>
  <c r="C877" i="7"/>
  <c r="B877" i="7"/>
  <c r="A877" i="7"/>
  <c r="K906" i="7"/>
  <c r="J906" i="7"/>
  <c r="I906" i="7"/>
  <c r="H906" i="7"/>
  <c r="C906" i="7"/>
  <c r="B906" i="7"/>
  <c r="A906" i="7"/>
  <c r="K905" i="7"/>
  <c r="J905" i="7"/>
  <c r="I905" i="7"/>
  <c r="H905" i="7"/>
  <c r="C905" i="7"/>
  <c r="B905" i="7"/>
  <c r="A905" i="7"/>
  <c r="K1456" i="7"/>
  <c r="J1456" i="7"/>
  <c r="I1456" i="7"/>
  <c r="H1456" i="7"/>
  <c r="C1456" i="7"/>
  <c r="B1456" i="7"/>
  <c r="A1456" i="7"/>
  <c r="K876" i="7"/>
  <c r="J876" i="7"/>
  <c r="I876" i="7"/>
  <c r="H876" i="7"/>
  <c r="C876" i="7"/>
  <c r="B876" i="7"/>
  <c r="A876" i="7"/>
  <c r="K904" i="7"/>
  <c r="J904" i="7"/>
  <c r="I904" i="7"/>
  <c r="H904" i="7"/>
  <c r="C904" i="7"/>
  <c r="B904" i="7"/>
  <c r="A904" i="7"/>
  <c r="K903" i="7"/>
  <c r="J903" i="7"/>
  <c r="I903" i="7"/>
  <c r="H903" i="7"/>
  <c r="C903" i="7"/>
  <c r="B903" i="7"/>
  <c r="A903" i="7"/>
  <c r="K902" i="7"/>
  <c r="J902" i="7"/>
  <c r="I902" i="7"/>
  <c r="H902" i="7"/>
  <c r="C902" i="7"/>
  <c r="B902" i="7"/>
  <c r="A902" i="7"/>
  <c r="K901" i="7"/>
  <c r="J901" i="7"/>
  <c r="I901" i="7"/>
  <c r="H901" i="7"/>
  <c r="C901" i="7"/>
  <c r="B901" i="7"/>
  <c r="A901" i="7"/>
  <c r="K900" i="7"/>
  <c r="J900" i="7"/>
  <c r="I900" i="7"/>
  <c r="H900" i="7"/>
  <c r="C900" i="7"/>
  <c r="B900" i="7"/>
  <c r="A900" i="7"/>
  <c r="K899" i="7"/>
  <c r="J899" i="7"/>
  <c r="I899" i="7"/>
  <c r="H899" i="7"/>
  <c r="C899" i="7"/>
  <c r="B899" i="7"/>
  <c r="A899" i="7"/>
  <c r="K944" i="7"/>
  <c r="J944" i="7"/>
  <c r="I944" i="7"/>
  <c r="H944" i="7"/>
  <c r="C944" i="7"/>
  <c r="B944" i="7"/>
  <c r="A944" i="7"/>
  <c r="K898" i="7"/>
  <c r="J898" i="7"/>
  <c r="I898" i="7"/>
  <c r="H898" i="7"/>
  <c r="C898" i="7"/>
  <c r="B898" i="7"/>
  <c r="A898" i="7"/>
  <c r="K897" i="7"/>
  <c r="J897" i="7"/>
  <c r="I897" i="7"/>
  <c r="H897" i="7"/>
  <c r="C897" i="7"/>
  <c r="B897" i="7"/>
  <c r="A897" i="7"/>
  <c r="K1455" i="7"/>
  <c r="J1455" i="7"/>
  <c r="I1455" i="7"/>
  <c r="H1455" i="7"/>
  <c r="C1455" i="7"/>
  <c r="B1455" i="7"/>
  <c r="A1455" i="7"/>
  <c r="K896" i="7"/>
  <c r="J896" i="7"/>
  <c r="I896" i="7"/>
  <c r="H896" i="7"/>
  <c r="C896" i="7"/>
  <c r="B896" i="7"/>
  <c r="A896" i="7"/>
  <c r="K875" i="7"/>
  <c r="J875" i="7"/>
  <c r="I875" i="7"/>
  <c r="H875" i="7"/>
  <c r="C875" i="7"/>
  <c r="B875" i="7"/>
  <c r="A875" i="7"/>
  <c r="K895" i="7"/>
  <c r="J895" i="7"/>
  <c r="I895" i="7"/>
  <c r="H895" i="7"/>
  <c r="C895" i="7"/>
  <c r="B895" i="7"/>
  <c r="A895" i="7"/>
  <c r="K971" i="7"/>
  <c r="J971" i="7"/>
  <c r="I971" i="7"/>
  <c r="H971" i="7"/>
  <c r="C971" i="7"/>
  <c r="B971" i="7"/>
  <c r="A971" i="7"/>
  <c r="K894" i="7"/>
  <c r="J894" i="7"/>
  <c r="I894" i="7"/>
  <c r="H894" i="7"/>
  <c r="C894" i="7"/>
  <c r="B894" i="7"/>
  <c r="A894" i="7"/>
  <c r="K874" i="7"/>
  <c r="J874" i="7"/>
  <c r="I874" i="7"/>
  <c r="H874" i="7"/>
  <c r="C874" i="7"/>
  <c r="B874" i="7"/>
  <c r="A874" i="7"/>
  <c r="K873" i="7"/>
  <c r="J873" i="7"/>
  <c r="I873" i="7"/>
  <c r="H873" i="7"/>
  <c r="C873" i="7"/>
  <c r="B873" i="7"/>
  <c r="A873" i="7"/>
  <c r="K970" i="7"/>
  <c r="J970" i="7"/>
  <c r="I970" i="7"/>
  <c r="H970" i="7"/>
  <c r="C970" i="7"/>
  <c r="B970" i="7"/>
  <c r="A970" i="7"/>
  <c r="K893" i="7"/>
  <c r="J893" i="7"/>
  <c r="I893" i="7"/>
  <c r="H893" i="7"/>
  <c r="C893" i="7"/>
  <c r="B893" i="7"/>
  <c r="A893" i="7"/>
  <c r="K892" i="7"/>
  <c r="J892" i="7"/>
  <c r="I892" i="7"/>
  <c r="H892" i="7"/>
  <c r="C892" i="7"/>
  <c r="B892" i="7"/>
  <c r="A892" i="7"/>
  <c r="K872" i="7"/>
  <c r="J872" i="7"/>
  <c r="I872" i="7"/>
  <c r="H872" i="7"/>
  <c r="C872" i="7"/>
  <c r="B872" i="7"/>
  <c r="A872" i="7"/>
  <c r="K871" i="7"/>
  <c r="J871" i="7"/>
  <c r="I871" i="7"/>
  <c r="H871" i="7"/>
  <c r="C871" i="7"/>
  <c r="B871" i="7"/>
  <c r="A871" i="7"/>
  <c r="K943" i="7"/>
  <c r="J943" i="7"/>
  <c r="I943" i="7"/>
  <c r="H943" i="7"/>
  <c r="C943" i="7"/>
  <c r="B943" i="7"/>
  <c r="A943" i="7"/>
  <c r="K942" i="7"/>
  <c r="J942" i="7"/>
  <c r="I942" i="7"/>
  <c r="H942" i="7"/>
  <c r="C942" i="7"/>
  <c r="B942" i="7"/>
  <c r="A942" i="7"/>
  <c r="K870" i="7"/>
  <c r="J870" i="7"/>
  <c r="I870" i="7"/>
  <c r="H870" i="7"/>
  <c r="C870" i="7"/>
  <c r="B870" i="7"/>
  <c r="A870" i="7"/>
  <c r="K969" i="7"/>
  <c r="J969" i="7"/>
  <c r="I969" i="7"/>
  <c r="H969" i="7"/>
  <c r="C969" i="7"/>
  <c r="B969" i="7"/>
  <c r="A969" i="7"/>
  <c r="K968" i="7"/>
  <c r="J968" i="7"/>
  <c r="I968" i="7"/>
  <c r="H968" i="7"/>
  <c r="C968" i="7"/>
  <c r="B968" i="7"/>
  <c r="A968" i="7"/>
  <c r="K869" i="7"/>
  <c r="J869" i="7"/>
  <c r="I869" i="7"/>
  <c r="H869" i="7"/>
  <c r="C869" i="7"/>
  <c r="B869" i="7"/>
  <c r="A869" i="7"/>
  <c r="K941" i="7"/>
  <c r="J941" i="7"/>
  <c r="I941" i="7"/>
  <c r="H941" i="7"/>
  <c r="C941" i="7"/>
  <c r="B941" i="7"/>
  <c r="A941" i="7"/>
  <c r="K940" i="7"/>
  <c r="J940" i="7"/>
  <c r="I940" i="7"/>
  <c r="H940" i="7"/>
  <c r="C940" i="7"/>
  <c r="B940" i="7"/>
  <c r="A940" i="7"/>
  <c r="K868" i="7"/>
  <c r="J868" i="7"/>
  <c r="I868" i="7"/>
  <c r="H868" i="7"/>
  <c r="C868" i="7"/>
  <c r="B868" i="7"/>
  <c r="A868" i="7"/>
  <c r="K939" i="7"/>
  <c r="J939" i="7"/>
  <c r="I939" i="7"/>
  <c r="H939" i="7"/>
  <c r="C939" i="7"/>
  <c r="B939" i="7"/>
  <c r="A939" i="7"/>
  <c r="K938" i="7"/>
  <c r="J938" i="7"/>
  <c r="I938" i="7"/>
  <c r="H938" i="7"/>
  <c r="C938" i="7"/>
  <c r="B938" i="7"/>
  <c r="A938" i="7"/>
  <c r="K867" i="7"/>
  <c r="J867" i="7"/>
  <c r="I867" i="7"/>
  <c r="H867" i="7"/>
  <c r="C867" i="7"/>
  <c r="B867" i="7"/>
  <c r="A867" i="7"/>
  <c r="K937" i="7"/>
  <c r="J937" i="7"/>
  <c r="I937" i="7"/>
  <c r="H937" i="7"/>
  <c r="C937" i="7"/>
  <c r="B937" i="7"/>
  <c r="A937" i="7"/>
  <c r="K866" i="7"/>
  <c r="J866" i="7"/>
  <c r="I866" i="7"/>
  <c r="H866" i="7"/>
  <c r="C866" i="7"/>
  <c r="B866" i="7"/>
  <c r="A866" i="7"/>
  <c r="K936" i="7"/>
  <c r="J936" i="7"/>
  <c r="I936" i="7"/>
  <c r="H936" i="7"/>
  <c r="C936" i="7"/>
  <c r="B936" i="7"/>
  <c r="A936" i="7"/>
  <c r="K1454" i="7"/>
  <c r="J1454" i="7"/>
  <c r="I1454" i="7"/>
  <c r="H1454" i="7"/>
  <c r="C1454" i="7"/>
  <c r="B1454" i="7"/>
  <c r="A1454" i="7"/>
  <c r="K1453" i="7"/>
  <c r="J1453" i="7"/>
  <c r="I1453" i="7"/>
  <c r="H1453" i="7"/>
  <c r="C1453" i="7"/>
  <c r="B1453" i="7"/>
  <c r="A1453" i="7"/>
  <c r="K1452" i="7"/>
  <c r="J1452" i="7"/>
  <c r="I1452" i="7"/>
  <c r="H1452" i="7"/>
  <c r="C1452" i="7"/>
  <c r="B1452" i="7"/>
  <c r="A1452" i="7"/>
  <c r="K967" i="7"/>
  <c r="J967" i="7"/>
  <c r="I967" i="7"/>
  <c r="H967" i="7"/>
  <c r="C967" i="7"/>
  <c r="B967" i="7"/>
  <c r="A967" i="7"/>
  <c r="K966" i="7"/>
  <c r="J966" i="7"/>
  <c r="I966" i="7"/>
  <c r="H966" i="7"/>
  <c r="C966" i="7"/>
  <c r="B966" i="7"/>
  <c r="A966" i="7"/>
  <c r="K935" i="7"/>
  <c r="J935" i="7"/>
  <c r="I935" i="7"/>
  <c r="H935" i="7"/>
  <c r="C935" i="7"/>
  <c r="B935" i="7"/>
  <c r="A935" i="7"/>
  <c r="K865" i="7"/>
  <c r="J865" i="7"/>
  <c r="I865" i="7"/>
  <c r="H865" i="7"/>
  <c r="C865" i="7"/>
  <c r="B865" i="7"/>
  <c r="A865" i="7"/>
  <c r="K934" i="7"/>
  <c r="J934" i="7"/>
  <c r="I934" i="7"/>
  <c r="H934" i="7"/>
  <c r="C934" i="7"/>
  <c r="B934" i="7"/>
  <c r="A934" i="7"/>
  <c r="K965" i="7"/>
  <c r="J965" i="7"/>
  <c r="I965" i="7"/>
  <c r="H965" i="7"/>
  <c r="C965" i="7"/>
  <c r="B965" i="7"/>
  <c r="A965" i="7"/>
  <c r="K933" i="7"/>
  <c r="J933" i="7"/>
  <c r="I933" i="7"/>
  <c r="H933" i="7"/>
  <c r="C933" i="7"/>
  <c r="B933" i="7"/>
  <c r="A933" i="7"/>
  <c r="K964" i="7"/>
  <c r="J964" i="7"/>
  <c r="I964" i="7"/>
  <c r="H964" i="7"/>
  <c r="C964" i="7"/>
  <c r="B964" i="7"/>
  <c r="A964" i="7"/>
  <c r="K1022" i="7"/>
  <c r="J1022" i="7"/>
  <c r="I1022" i="7"/>
  <c r="H1022" i="7"/>
  <c r="C1022" i="7"/>
  <c r="B1022" i="7"/>
  <c r="A1022" i="7"/>
  <c r="K932" i="7"/>
  <c r="J932" i="7"/>
  <c r="I932" i="7"/>
  <c r="H932" i="7"/>
  <c r="C932" i="7"/>
  <c r="B932" i="7"/>
  <c r="A932" i="7"/>
  <c r="K963" i="7"/>
  <c r="J963" i="7"/>
  <c r="I963" i="7"/>
  <c r="H963" i="7"/>
  <c r="C963" i="7"/>
  <c r="B963" i="7"/>
  <c r="A963" i="7"/>
  <c r="K931" i="7"/>
  <c r="J931" i="7"/>
  <c r="I931" i="7"/>
  <c r="H931" i="7"/>
  <c r="C931" i="7"/>
  <c r="B931" i="7"/>
  <c r="A931" i="7"/>
  <c r="K962" i="7"/>
  <c r="J962" i="7"/>
  <c r="I962" i="7"/>
  <c r="H962" i="7"/>
  <c r="C962" i="7"/>
  <c r="B962" i="7"/>
  <c r="A962" i="7"/>
  <c r="K961" i="7"/>
  <c r="J961" i="7"/>
  <c r="I961" i="7"/>
  <c r="H961" i="7"/>
  <c r="C961" i="7"/>
  <c r="B961" i="7"/>
  <c r="A961" i="7"/>
  <c r="K930" i="7"/>
  <c r="J930" i="7"/>
  <c r="I930" i="7"/>
  <c r="H930" i="7"/>
  <c r="C930" i="7"/>
  <c r="B930" i="7"/>
  <c r="A930" i="7"/>
  <c r="K960" i="7"/>
  <c r="J960" i="7"/>
  <c r="I960" i="7"/>
  <c r="H960" i="7"/>
  <c r="C960" i="7"/>
  <c r="B960" i="7"/>
  <c r="A960" i="7"/>
  <c r="K929" i="7"/>
  <c r="J929" i="7"/>
  <c r="I929" i="7"/>
  <c r="H929" i="7"/>
  <c r="C929" i="7"/>
  <c r="B929" i="7"/>
  <c r="A929" i="7"/>
  <c r="K928" i="7"/>
  <c r="J928" i="7"/>
  <c r="I928" i="7"/>
  <c r="H928" i="7"/>
  <c r="C928" i="7"/>
  <c r="B928" i="7"/>
  <c r="A928" i="7"/>
  <c r="K927" i="7"/>
  <c r="J927" i="7"/>
  <c r="I927" i="7"/>
  <c r="H927" i="7"/>
  <c r="C927" i="7"/>
  <c r="B927" i="7"/>
  <c r="A927" i="7"/>
  <c r="K864" i="7"/>
  <c r="J864" i="7"/>
  <c r="I864" i="7"/>
  <c r="H864" i="7"/>
  <c r="C864" i="7"/>
  <c r="B864" i="7"/>
  <c r="A864" i="7"/>
  <c r="K959" i="7"/>
  <c r="J959" i="7"/>
  <c r="I959" i="7"/>
  <c r="H959" i="7"/>
  <c r="C959" i="7"/>
  <c r="B959" i="7"/>
  <c r="A959" i="7"/>
  <c r="K569" i="7"/>
  <c r="J569" i="7"/>
  <c r="I569" i="7"/>
  <c r="H569" i="7"/>
  <c r="C569" i="7"/>
  <c r="B569" i="7"/>
  <c r="A569" i="7"/>
  <c r="K435" i="7"/>
  <c r="J435" i="7"/>
  <c r="I435" i="7"/>
  <c r="H435" i="7"/>
  <c r="C435" i="7"/>
  <c r="B435" i="7"/>
  <c r="A435" i="7"/>
  <c r="K535" i="7"/>
  <c r="J535" i="7"/>
  <c r="I535" i="7"/>
  <c r="H535" i="7"/>
  <c r="C535" i="7"/>
  <c r="B535" i="7"/>
  <c r="A535" i="7"/>
  <c r="K568" i="7"/>
  <c r="J568" i="7"/>
  <c r="I568" i="7"/>
  <c r="H568" i="7"/>
  <c r="C568" i="7"/>
  <c r="B568" i="7"/>
  <c r="A568" i="7"/>
  <c r="K567" i="7"/>
  <c r="J567" i="7"/>
  <c r="I567" i="7"/>
  <c r="H567" i="7"/>
  <c r="C567" i="7"/>
  <c r="B567" i="7"/>
  <c r="A567" i="7"/>
  <c r="K434" i="7"/>
  <c r="J434" i="7"/>
  <c r="I434" i="7"/>
  <c r="H434" i="7"/>
  <c r="C434" i="7"/>
  <c r="B434" i="7"/>
  <c r="A434" i="7"/>
  <c r="K534" i="7"/>
  <c r="J534" i="7"/>
  <c r="I534" i="7"/>
  <c r="H534" i="7"/>
  <c r="C534" i="7"/>
  <c r="B534" i="7"/>
  <c r="A534" i="7"/>
  <c r="K487" i="7"/>
  <c r="J487" i="7"/>
  <c r="I487" i="7"/>
  <c r="H487" i="7"/>
  <c r="C487" i="7"/>
  <c r="B487" i="7"/>
  <c r="A487" i="7"/>
  <c r="K566" i="7"/>
  <c r="J566" i="7"/>
  <c r="I566" i="7"/>
  <c r="H566" i="7"/>
  <c r="C566" i="7"/>
  <c r="B566" i="7"/>
  <c r="A566" i="7"/>
  <c r="K533" i="7"/>
  <c r="J533" i="7"/>
  <c r="I533" i="7"/>
  <c r="H533" i="7"/>
  <c r="C533" i="7"/>
  <c r="B533" i="7"/>
  <c r="A533" i="7"/>
  <c r="K565" i="7"/>
  <c r="J565" i="7"/>
  <c r="I565" i="7"/>
  <c r="H565" i="7"/>
  <c r="C565" i="7"/>
  <c r="B565" i="7"/>
  <c r="A565" i="7"/>
  <c r="K433" i="7"/>
  <c r="J433" i="7"/>
  <c r="I433" i="7"/>
  <c r="H433" i="7"/>
  <c r="C433" i="7"/>
  <c r="B433" i="7"/>
  <c r="A433" i="7"/>
  <c r="K486" i="7"/>
  <c r="J486" i="7"/>
  <c r="I486" i="7"/>
  <c r="H486" i="7"/>
  <c r="C486" i="7"/>
  <c r="B486" i="7"/>
  <c r="A486" i="7"/>
  <c r="K432" i="7"/>
  <c r="J432" i="7"/>
  <c r="I432" i="7"/>
  <c r="H432" i="7"/>
  <c r="C432" i="7"/>
  <c r="B432" i="7"/>
  <c r="A432" i="7"/>
  <c r="K564" i="7"/>
  <c r="J564" i="7"/>
  <c r="I564" i="7"/>
  <c r="H564" i="7"/>
  <c r="C564" i="7"/>
  <c r="B564" i="7"/>
  <c r="A564" i="7"/>
  <c r="K1451" i="7"/>
  <c r="J1451" i="7"/>
  <c r="I1451" i="7"/>
  <c r="H1451" i="7"/>
  <c r="C1451" i="7"/>
  <c r="B1451" i="7"/>
  <c r="A1451" i="7"/>
  <c r="K563" i="7"/>
  <c r="J563" i="7"/>
  <c r="I563" i="7"/>
  <c r="H563" i="7"/>
  <c r="C563" i="7"/>
  <c r="B563" i="7"/>
  <c r="A563" i="7"/>
  <c r="K562" i="7"/>
  <c r="J562" i="7"/>
  <c r="I562" i="7"/>
  <c r="H562" i="7"/>
  <c r="C562" i="7"/>
  <c r="B562" i="7"/>
  <c r="A562" i="7"/>
  <c r="K485" i="7"/>
  <c r="J485" i="7"/>
  <c r="I485" i="7"/>
  <c r="H485" i="7"/>
  <c r="C485" i="7"/>
  <c r="B485" i="7"/>
  <c r="A485" i="7"/>
  <c r="K1450" i="7"/>
  <c r="J1450" i="7"/>
  <c r="I1450" i="7"/>
  <c r="H1450" i="7"/>
  <c r="C1450" i="7"/>
  <c r="B1450" i="7"/>
  <c r="A1450" i="7"/>
  <c r="K431" i="7"/>
  <c r="J431" i="7"/>
  <c r="I431" i="7"/>
  <c r="H431" i="7"/>
  <c r="C431" i="7"/>
  <c r="B431" i="7"/>
  <c r="A431" i="7"/>
  <c r="K430" i="7"/>
  <c r="J430" i="7"/>
  <c r="I430" i="7"/>
  <c r="H430" i="7"/>
  <c r="C430" i="7"/>
  <c r="B430" i="7"/>
  <c r="A430" i="7"/>
  <c r="K429" i="7"/>
  <c r="J429" i="7"/>
  <c r="I429" i="7"/>
  <c r="H429" i="7"/>
  <c r="C429" i="7"/>
  <c r="B429" i="7"/>
  <c r="A429" i="7"/>
  <c r="K1449" i="7"/>
  <c r="J1449" i="7"/>
  <c r="I1449" i="7"/>
  <c r="H1449" i="7"/>
  <c r="C1449" i="7"/>
  <c r="B1449" i="7"/>
  <c r="A1449" i="7"/>
  <c r="K1448" i="7"/>
  <c r="J1448" i="7"/>
  <c r="I1448" i="7"/>
  <c r="H1448" i="7"/>
  <c r="C1448" i="7"/>
  <c r="B1448" i="7"/>
  <c r="A1448" i="7"/>
  <c r="K428" i="7"/>
  <c r="J428" i="7"/>
  <c r="I428" i="7"/>
  <c r="H428" i="7"/>
  <c r="C428" i="7"/>
  <c r="B428" i="7"/>
  <c r="A428" i="7"/>
  <c r="K1447" i="7"/>
  <c r="J1447" i="7"/>
  <c r="I1447" i="7"/>
  <c r="H1447" i="7"/>
  <c r="C1447" i="7"/>
  <c r="B1447" i="7"/>
  <c r="A1447" i="7"/>
  <c r="K1446" i="7"/>
  <c r="J1446" i="7"/>
  <c r="I1446" i="7"/>
  <c r="H1446" i="7"/>
  <c r="C1446" i="7"/>
  <c r="B1446" i="7"/>
  <c r="A1446" i="7"/>
  <c r="K561" i="7"/>
  <c r="J561" i="7"/>
  <c r="I561" i="7"/>
  <c r="H561" i="7"/>
  <c r="C561" i="7"/>
  <c r="B561" i="7"/>
  <c r="A561" i="7"/>
  <c r="K532" i="7"/>
  <c r="J532" i="7"/>
  <c r="I532" i="7"/>
  <c r="H532" i="7"/>
  <c r="C532" i="7"/>
  <c r="B532" i="7"/>
  <c r="A532" i="7"/>
  <c r="K427" i="7"/>
  <c r="J427" i="7"/>
  <c r="I427" i="7"/>
  <c r="H427" i="7"/>
  <c r="C427" i="7"/>
  <c r="B427" i="7"/>
  <c r="A427" i="7"/>
  <c r="K699" i="7"/>
  <c r="J699" i="7"/>
  <c r="I699" i="7"/>
  <c r="H699" i="7"/>
  <c r="C699" i="7"/>
  <c r="B699" i="7"/>
  <c r="A699" i="7"/>
  <c r="K1445" i="7"/>
  <c r="J1445" i="7"/>
  <c r="I1445" i="7"/>
  <c r="H1445" i="7"/>
  <c r="C1445" i="7"/>
  <c r="B1445" i="7"/>
  <c r="A1445" i="7"/>
  <c r="K560" i="7"/>
  <c r="J560" i="7"/>
  <c r="I560" i="7"/>
  <c r="H560" i="7"/>
  <c r="C560" i="7"/>
  <c r="B560" i="7"/>
  <c r="A560" i="7"/>
  <c r="K559" i="7"/>
  <c r="J559" i="7"/>
  <c r="I559" i="7"/>
  <c r="H559" i="7"/>
  <c r="C559" i="7"/>
  <c r="B559" i="7"/>
  <c r="A559" i="7"/>
  <c r="K426" i="7"/>
  <c r="J426" i="7"/>
  <c r="I426" i="7"/>
  <c r="H426" i="7"/>
  <c r="C426" i="7"/>
  <c r="B426" i="7"/>
  <c r="A426" i="7"/>
  <c r="K531" i="7"/>
  <c r="J531" i="7"/>
  <c r="I531" i="7"/>
  <c r="H531" i="7"/>
  <c r="C531" i="7"/>
  <c r="B531" i="7"/>
  <c r="A531" i="7"/>
  <c r="K484" i="7"/>
  <c r="J484" i="7"/>
  <c r="I484" i="7"/>
  <c r="H484" i="7"/>
  <c r="C484" i="7"/>
  <c r="B484" i="7"/>
  <c r="A484" i="7"/>
  <c r="K425" i="7"/>
  <c r="J425" i="7"/>
  <c r="I425" i="7"/>
  <c r="H425" i="7"/>
  <c r="C425" i="7"/>
  <c r="B425" i="7"/>
  <c r="A425" i="7"/>
  <c r="K424" i="7"/>
  <c r="J424" i="7"/>
  <c r="I424" i="7"/>
  <c r="H424" i="7"/>
  <c r="C424" i="7"/>
  <c r="B424" i="7"/>
  <c r="A424" i="7"/>
  <c r="K423" i="7"/>
  <c r="J423" i="7"/>
  <c r="I423" i="7"/>
  <c r="H423" i="7"/>
  <c r="C423" i="7"/>
  <c r="B423" i="7"/>
  <c r="A423" i="7"/>
  <c r="K530" i="7"/>
  <c r="J530" i="7"/>
  <c r="I530" i="7"/>
  <c r="H530" i="7"/>
  <c r="C530" i="7"/>
  <c r="B530" i="7"/>
  <c r="A530" i="7"/>
  <c r="K422" i="7"/>
  <c r="J422" i="7"/>
  <c r="I422" i="7"/>
  <c r="H422" i="7"/>
  <c r="C422" i="7"/>
  <c r="B422" i="7"/>
  <c r="A422" i="7"/>
  <c r="K421" i="7"/>
  <c r="J421" i="7"/>
  <c r="I421" i="7"/>
  <c r="H421" i="7"/>
  <c r="C421" i="7"/>
  <c r="B421" i="7"/>
  <c r="A421" i="7"/>
  <c r="K558" i="7"/>
  <c r="J558" i="7"/>
  <c r="I558" i="7"/>
  <c r="H558" i="7"/>
  <c r="C558" i="7"/>
  <c r="B558" i="7"/>
  <c r="A558" i="7"/>
  <c r="K420" i="7"/>
  <c r="J420" i="7"/>
  <c r="I420" i="7"/>
  <c r="H420" i="7"/>
  <c r="C420" i="7"/>
  <c r="B420" i="7"/>
  <c r="A420" i="7"/>
  <c r="K419" i="7"/>
  <c r="J419" i="7"/>
  <c r="I419" i="7"/>
  <c r="H419" i="7"/>
  <c r="C419" i="7"/>
  <c r="B419" i="7"/>
  <c r="A419" i="7"/>
  <c r="K335" i="7"/>
  <c r="J335" i="7"/>
  <c r="I335" i="7"/>
  <c r="H335" i="7"/>
  <c r="C335" i="7"/>
  <c r="B335" i="7"/>
  <c r="A335" i="7"/>
  <c r="K334" i="7"/>
  <c r="J334" i="7"/>
  <c r="I334" i="7"/>
  <c r="H334" i="7"/>
  <c r="C334" i="7"/>
  <c r="B334" i="7"/>
  <c r="A334" i="7"/>
  <c r="K364" i="7"/>
  <c r="J364" i="7"/>
  <c r="I364" i="7"/>
  <c r="H364" i="7"/>
  <c r="C364" i="7"/>
  <c r="B364" i="7"/>
  <c r="A364" i="7"/>
  <c r="K333" i="7"/>
  <c r="J333" i="7"/>
  <c r="I333" i="7"/>
  <c r="H333" i="7"/>
  <c r="C333" i="7"/>
  <c r="B333" i="7"/>
  <c r="A333" i="7"/>
  <c r="K332" i="7"/>
  <c r="J332" i="7"/>
  <c r="I332" i="7"/>
  <c r="H332" i="7"/>
  <c r="C332" i="7"/>
  <c r="B332" i="7"/>
  <c r="A332" i="7"/>
  <c r="K363" i="7"/>
  <c r="J363" i="7"/>
  <c r="I363" i="7"/>
  <c r="H363" i="7"/>
  <c r="C363" i="7"/>
  <c r="B363" i="7"/>
  <c r="A363" i="7"/>
  <c r="K362" i="7"/>
  <c r="J362" i="7"/>
  <c r="I362" i="7"/>
  <c r="H362" i="7"/>
  <c r="C362" i="7"/>
  <c r="B362" i="7"/>
  <c r="A362" i="7"/>
  <c r="K331" i="7"/>
  <c r="J331" i="7"/>
  <c r="I331" i="7"/>
  <c r="H331" i="7"/>
  <c r="C331" i="7"/>
  <c r="B331" i="7"/>
  <c r="A331" i="7"/>
  <c r="K361" i="7"/>
  <c r="J361" i="7"/>
  <c r="I361" i="7"/>
  <c r="H361" i="7"/>
  <c r="C361" i="7"/>
  <c r="B361" i="7"/>
  <c r="A361" i="7"/>
  <c r="K360" i="7"/>
  <c r="J360" i="7"/>
  <c r="I360" i="7"/>
  <c r="H360" i="7"/>
  <c r="C360" i="7"/>
  <c r="B360" i="7"/>
  <c r="A360" i="7"/>
  <c r="K1444" i="7"/>
  <c r="J1444" i="7"/>
  <c r="I1444" i="7"/>
  <c r="H1444" i="7"/>
  <c r="C1444" i="7"/>
  <c r="B1444" i="7"/>
  <c r="A1444" i="7"/>
  <c r="K359" i="7"/>
  <c r="J359" i="7"/>
  <c r="I359" i="7"/>
  <c r="H359" i="7"/>
  <c r="C359" i="7"/>
  <c r="B359" i="7"/>
  <c r="A359" i="7"/>
  <c r="K330" i="7"/>
  <c r="J330" i="7"/>
  <c r="I330" i="7"/>
  <c r="H330" i="7"/>
  <c r="C330" i="7"/>
  <c r="B330" i="7"/>
  <c r="A330" i="7"/>
  <c r="K329" i="7"/>
  <c r="J329" i="7"/>
  <c r="I329" i="7"/>
  <c r="H329" i="7"/>
  <c r="C329" i="7"/>
  <c r="B329" i="7"/>
  <c r="A329" i="7"/>
  <c r="K328" i="7"/>
  <c r="J328" i="7"/>
  <c r="I328" i="7"/>
  <c r="H328" i="7"/>
  <c r="C328" i="7"/>
  <c r="B328" i="7"/>
  <c r="A328" i="7"/>
  <c r="K327" i="7"/>
  <c r="J327" i="7"/>
  <c r="I327" i="7"/>
  <c r="H327" i="7"/>
  <c r="C327" i="7"/>
  <c r="B327" i="7"/>
  <c r="A327" i="7"/>
  <c r="K326" i="7"/>
  <c r="J326" i="7"/>
  <c r="I326" i="7"/>
  <c r="H326" i="7"/>
  <c r="C326" i="7"/>
  <c r="B326" i="7"/>
  <c r="A326" i="7"/>
  <c r="K1443" i="7"/>
  <c r="J1443" i="7"/>
  <c r="I1443" i="7"/>
  <c r="H1443" i="7"/>
  <c r="C1443" i="7"/>
  <c r="B1443" i="7"/>
  <c r="A1443" i="7"/>
  <c r="K1442" i="7"/>
  <c r="J1442" i="7"/>
  <c r="I1442" i="7"/>
  <c r="H1442" i="7"/>
  <c r="C1442" i="7"/>
  <c r="B1442" i="7"/>
  <c r="A1442" i="7"/>
  <c r="K1441" i="7"/>
  <c r="J1441" i="7"/>
  <c r="I1441" i="7"/>
  <c r="H1441" i="7"/>
  <c r="C1441" i="7"/>
  <c r="B1441" i="7"/>
  <c r="A1441" i="7"/>
  <c r="K325" i="7"/>
  <c r="J325" i="7"/>
  <c r="I325" i="7"/>
  <c r="H325" i="7"/>
  <c r="C325" i="7"/>
  <c r="B325" i="7"/>
  <c r="A325" i="7"/>
  <c r="K324" i="7"/>
  <c r="J324" i="7"/>
  <c r="I324" i="7"/>
  <c r="H324" i="7"/>
  <c r="C324" i="7"/>
  <c r="B324" i="7"/>
  <c r="A324" i="7"/>
  <c r="K358" i="7"/>
  <c r="J358" i="7"/>
  <c r="I358" i="7"/>
  <c r="H358" i="7"/>
  <c r="C358" i="7"/>
  <c r="B358" i="7"/>
  <c r="A358" i="7"/>
  <c r="K1440" i="7"/>
  <c r="J1440" i="7"/>
  <c r="I1440" i="7"/>
  <c r="H1440" i="7"/>
  <c r="C1440" i="7"/>
  <c r="B1440" i="7"/>
  <c r="A1440" i="7"/>
  <c r="K1439" i="7"/>
  <c r="J1439" i="7"/>
  <c r="I1439" i="7"/>
  <c r="H1439" i="7"/>
  <c r="C1439" i="7"/>
  <c r="B1439" i="7"/>
  <c r="A1439" i="7"/>
  <c r="K357" i="7"/>
  <c r="J357" i="7"/>
  <c r="I357" i="7"/>
  <c r="H357" i="7"/>
  <c r="C357" i="7"/>
  <c r="B357" i="7"/>
  <c r="A357" i="7"/>
  <c r="K323" i="7"/>
  <c r="J323" i="7"/>
  <c r="I323" i="7"/>
  <c r="H323" i="7"/>
  <c r="C323" i="7"/>
  <c r="B323" i="7"/>
  <c r="A323" i="7"/>
  <c r="K322" i="7"/>
  <c r="J322" i="7"/>
  <c r="I322" i="7"/>
  <c r="H322" i="7"/>
  <c r="C322" i="7"/>
  <c r="B322" i="7"/>
  <c r="A322" i="7"/>
  <c r="K1438" i="7"/>
  <c r="J1438" i="7"/>
  <c r="I1438" i="7"/>
  <c r="H1438" i="7"/>
  <c r="C1438" i="7"/>
  <c r="B1438" i="7"/>
  <c r="A1438" i="7"/>
  <c r="K1437" i="7"/>
  <c r="J1437" i="7"/>
  <c r="I1437" i="7"/>
  <c r="H1437" i="7"/>
  <c r="C1437" i="7"/>
  <c r="B1437" i="7"/>
  <c r="A1437" i="7"/>
  <c r="K356" i="7"/>
  <c r="J356" i="7"/>
  <c r="I356" i="7"/>
  <c r="H356" i="7"/>
  <c r="C356" i="7"/>
  <c r="B356" i="7"/>
  <c r="A356" i="7"/>
  <c r="K321" i="7"/>
  <c r="J321" i="7"/>
  <c r="I321" i="7"/>
  <c r="H321" i="7"/>
  <c r="C321" i="7"/>
  <c r="B321" i="7"/>
  <c r="A321" i="7"/>
  <c r="K355" i="7"/>
  <c r="J355" i="7"/>
  <c r="I355" i="7"/>
  <c r="H355" i="7"/>
  <c r="C355" i="7"/>
  <c r="B355" i="7"/>
  <c r="A355" i="7"/>
  <c r="K320" i="7"/>
  <c r="J320" i="7"/>
  <c r="I320" i="7"/>
  <c r="H320" i="7"/>
  <c r="C320" i="7"/>
  <c r="B320" i="7"/>
  <c r="A320" i="7"/>
  <c r="K319" i="7"/>
  <c r="J319" i="7"/>
  <c r="I319" i="7"/>
  <c r="H319" i="7"/>
  <c r="C319" i="7"/>
  <c r="B319" i="7"/>
  <c r="A319" i="7"/>
  <c r="K318" i="7"/>
  <c r="J318" i="7"/>
  <c r="I318" i="7"/>
  <c r="H318" i="7"/>
  <c r="C318" i="7"/>
  <c r="B318" i="7"/>
  <c r="A318" i="7"/>
  <c r="K317" i="7"/>
  <c r="J317" i="7"/>
  <c r="I317" i="7"/>
  <c r="H317" i="7"/>
  <c r="C317" i="7"/>
  <c r="B317" i="7"/>
  <c r="A317" i="7"/>
  <c r="K354" i="7"/>
  <c r="J354" i="7"/>
  <c r="I354" i="7"/>
  <c r="H354" i="7"/>
  <c r="C354" i="7"/>
  <c r="B354" i="7"/>
  <c r="A354" i="7"/>
  <c r="K1436" i="7"/>
  <c r="J1436" i="7"/>
  <c r="I1436" i="7"/>
  <c r="H1436" i="7"/>
  <c r="C1436" i="7"/>
  <c r="B1436" i="7"/>
  <c r="A1436" i="7"/>
  <c r="K316" i="7"/>
  <c r="J316" i="7"/>
  <c r="I316" i="7"/>
  <c r="H316" i="7"/>
  <c r="C316" i="7"/>
  <c r="B316" i="7"/>
  <c r="A316" i="7"/>
  <c r="K315" i="7"/>
  <c r="J315" i="7"/>
  <c r="I315" i="7"/>
  <c r="H315" i="7"/>
  <c r="C315" i="7"/>
  <c r="B315" i="7"/>
  <c r="A315" i="7"/>
  <c r="K353" i="7"/>
  <c r="J353" i="7"/>
  <c r="I353" i="7"/>
  <c r="H353" i="7"/>
  <c r="C353" i="7"/>
  <c r="B353" i="7"/>
  <c r="A353" i="7"/>
  <c r="K557" i="7"/>
  <c r="J557" i="7"/>
  <c r="I557" i="7"/>
  <c r="H557" i="7"/>
  <c r="C557" i="7"/>
  <c r="B557" i="7"/>
  <c r="A557" i="7"/>
  <c r="K352" i="7"/>
  <c r="J352" i="7"/>
  <c r="I352" i="7"/>
  <c r="H352" i="7"/>
  <c r="C352" i="7"/>
  <c r="B352" i="7"/>
  <c r="A352" i="7"/>
  <c r="K314" i="7"/>
  <c r="J314" i="7"/>
  <c r="I314" i="7"/>
  <c r="H314" i="7"/>
  <c r="C314" i="7"/>
  <c r="B314" i="7"/>
  <c r="A314" i="7"/>
  <c r="K313" i="7"/>
  <c r="J313" i="7"/>
  <c r="I313" i="7"/>
  <c r="H313" i="7"/>
  <c r="C313" i="7"/>
  <c r="B313" i="7"/>
  <c r="A313" i="7"/>
  <c r="K351" i="7"/>
  <c r="J351" i="7"/>
  <c r="I351" i="7"/>
  <c r="H351" i="7"/>
  <c r="C351" i="7"/>
  <c r="B351" i="7"/>
  <c r="A351" i="7"/>
  <c r="K556" i="7"/>
  <c r="J556" i="7"/>
  <c r="I556" i="7"/>
  <c r="H556" i="7"/>
  <c r="C556" i="7"/>
  <c r="B556" i="7"/>
  <c r="A556" i="7"/>
  <c r="K350" i="7"/>
  <c r="J350" i="7"/>
  <c r="I350" i="7"/>
  <c r="H350" i="7"/>
  <c r="C350" i="7"/>
  <c r="B350" i="7"/>
  <c r="A350" i="7"/>
  <c r="K312" i="7"/>
  <c r="J312" i="7"/>
  <c r="I312" i="7"/>
  <c r="H312" i="7"/>
  <c r="C312" i="7"/>
  <c r="B312" i="7"/>
  <c r="A312" i="7"/>
  <c r="K349" i="7"/>
  <c r="J349" i="7"/>
  <c r="I349" i="7"/>
  <c r="H349" i="7"/>
  <c r="C349" i="7"/>
  <c r="B349" i="7"/>
  <c r="A349" i="7"/>
  <c r="K348" i="7"/>
  <c r="J348" i="7"/>
  <c r="I348" i="7"/>
  <c r="H348" i="7"/>
  <c r="C348" i="7"/>
  <c r="B348" i="7"/>
  <c r="A348" i="7"/>
  <c r="K347" i="7"/>
  <c r="J347" i="7"/>
  <c r="I347" i="7"/>
  <c r="H347" i="7"/>
  <c r="C347" i="7"/>
  <c r="B347" i="7"/>
  <c r="A347" i="7"/>
  <c r="K311" i="7"/>
  <c r="J311" i="7"/>
  <c r="I311" i="7"/>
  <c r="H311" i="7"/>
  <c r="C311" i="7"/>
  <c r="B311" i="7"/>
  <c r="A311" i="7"/>
  <c r="K346" i="7"/>
  <c r="J346" i="7"/>
  <c r="I346" i="7"/>
  <c r="H346" i="7"/>
  <c r="C346" i="7"/>
  <c r="B346" i="7"/>
  <c r="A346" i="7"/>
  <c r="K310" i="7"/>
  <c r="J310" i="7"/>
  <c r="I310" i="7"/>
  <c r="H310" i="7"/>
  <c r="C310" i="7"/>
  <c r="B310" i="7"/>
  <c r="A310" i="7"/>
  <c r="K309" i="7"/>
  <c r="J309" i="7"/>
  <c r="I309" i="7"/>
  <c r="H309" i="7"/>
  <c r="C309" i="7"/>
  <c r="B309" i="7"/>
  <c r="A309" i="7"/>
  <c r="K308" i="7"/>
  <c r="J308" i="7"/>
  <c r="I308" i="7"/>
  <c r="H308" i="7"/>
  <c r="C308" i="7"/>
  <c r="B308" i="7"/>
  <c r="A308" i="7"/>
  <c r="K307" i="7"/>
  <c r="J307" i="7"/>
  <c r="I307" i="7"/>
  <c r="H307" i="7"/>
  <c r="C307" i="7"/>
  <c r="B307" i="7"/>
  <c r="A307" i="7"/>
  <c r="K306" i="7"/>
  <c r="J306" i="7"/>
  <c r="I306" i="7"/>
  <c r="H306" i="7"/>
  <c r="C306" i="7"/>
  <c r="B306" i="7"/>
  <c r="A306" i="7"/>
  <c r="K304" i="7"/>
  <c r="J304" i="7"/>
  <c r="I304" i="7"/>
  <c r="H304" i="7"/>
  <c r="C304" i="7"/>
  <c r="B304" i="7"/>
  <c r="A304" i="7"/>
  <c r="K1435" i="7"/>
  <c r="J1435" i="7"/>
  <c r="I1435" i="7"/>
  <c r="H1435" i="7"/>
  <c r="C1435" i="7"/>
  <c r="B1435" i="7"/>
  <c r="A1435" i="7"/>
  <c r="K303" i="7"/>
  <c r="J303" i="7"/>
  <c r="I303" i="7"/>
  <c r="H303" i="7"/>
  <c r="C303" i="7"/>
  <c r="B303" i="7"/>
  <c r="A303" i="7"/>
  <c r="K1434" i="7"/>
  <c r="J1434" i="7"/>
  <c r="I1434" i="7"/>
  <c r="H1434" i="7"/>
  <c r="C1434" i="7"/>
  <c r="B1434" i="7"/>
  <c r="A1434" i="7"/>
  <c r="K302" i="7"/>
  <c r="J302" i="7"/>
  <c r="I302" i="7"/>
  <c r="H302" i="7"/>
  <c r="C302" i="7"/>
  <c r="B302" i="7"/>
  <c r="A302" i="7"/>
  <c r="K7" i="7"/>
  <c r="J7" i="7"/>
  <c r="I7" i="7"/>
  <c r="H7" i="7"/>
  <c r="C7" i="7"/>
  <c r="B7" i="7"/>
  <c r="A7" i="7"/>
  <c r="K418" i="7"/>
  <c r="J418" i="7"/>
  <c r="I418" i="7"/>
  <c r="H418" i="7"/>
  <c r="C418" i="7"/>
  <c r="B418" i="7"/>
  <c r="A418" i="7"/>
  <c r="K275" i="7"/>
  <c r="J275" i="7"/>
  <c r="I275" i="7"/>
  <c r="H275" i="7"/>
  <c r="C275" i="7"/>
  <c r="B275" i="7"/>
  <c r="A275" i="7"/>
  <c r="K385" i="7"/>
  <c r="J385" i="7"/>
  <c r="I385" i="7"/>
  <c r="H385" i="7"/>
  <c r="C385" i="7"/>
  <c r="B385" i="7"/>
  <c r="A385" i="7"/>
  <c r="K301" i="7"/>
  <c r="J301" i="7"/>
  <c r="I301" i="7"/>
  <c r="H301" i="7"/>
  <c r="C301" i="7"/>
  <c r="B301" i="7"/>
  <c r="A301" i="7"/>
  <c r="K300" i="7"/>
  <c r="J300" i="7"/>
  <c r="I300" i="7"/>
  <c r="H300" i="7"/>
  <c r="C300" i="7"/>
  <c r="B300" i="7"/>
  <c r="A300" i="7"/>
  <c r="K299" i="7"/>
  <c r="J299" i="7"/>
  <c r="I299" i="7"/>
  <c r="H299" i="7"/>
  <c r="C299" i="7"/>
  <c r="B299" i="7"/>
  <c r="A299" i="7"/>
  <c r="K417" i="7"/>
  <c r="J417" i="7"/>
  <c r="I417" i="7"/>
  <c r="H417" i="7"/>
  <c r="C417" i="7"/>
  <c r="B417" i="7"/>
  <c r="A417" i="7"/>
  <c r="K416" i="7"/>
  <c r="J416" i="7"/>
  <c r="I416" i="7"/>
  <c r="H416" i="7"/>
  <c r="C416" i="7"/>
  <c r="B416" i="7"/>
  <c r="A416" i="7"/>
  <c r="K415" i="7"/>
  <c r="J415" i="7"/>
  <c r="I415" i="7"/>
  <c r="H415" i="7"/>
  <c r="C415" i="7"/>
  <c r="B415" i="7"/>
  <c r="A415" i="7"/>
  <c r="K414" i="7"/>
  <c r="J414" i="7"/>
  <c r="I414" i="7"/>
  <c r="H414" i="7"/>
  <c r="C414" i="7"/>
  <c r="B414" i="7"/>
  <c r="A414" i="7"/>
  <c r="K298" i="7"/>
  <c r="J298" i="7"/>
  <c r="I298" i="7"/>
  <c r="H298" i="7"/>
  <c r="C298" i="7"/>
  <c r="B298" i="7"/>
  <c r="A298" i="7"/>
  <c r="K274" i="7"/>
  <c r="J274" i="7"/>
  <c r="I274" i="7"/>
  <c r="H274" i="7"/>
  <c r="C274" i="7"/>
  <c r="B274" i="7"/>
  <c r="A274" i="7"/>
  <c r="K413" i="7"/>
  <c r="J413" i="7"/>
  <c r="I413" i="7"/>
  <c r="H413" i="7"/>
  <c r="C413" i="7"/>
  <c r="B413" i="7"/>
  <c r="A413" i="7"/>
  <c r="K1433" i="7"/>
  <c r="J1433" i="7"/>
  <c r="I1433" i="7"/>
  <c r="H1433" i="7"/>
  <c r="C1433" i="7"/>
  <c r="B1433" i="7"/>
  <c r="A1433" i="7"/>
  <c r="K1432" i="7"/>
  <c r="J1432" i="7"/>
  <c r="I1432" i="7"/>
  <c r="H1432" i="7"/>
  <c r="C1432" i="7"/>
  <c r="B1432" i="7"/>
  <c r="A1432" i="7"/>
  <c r="K297" i="7"/>
  <c r="J297" i="7"/>
  <c r="I297" i="7"/>
  <c r="H297" i="7"/>
  <c r="C297" i="7"/>
  <c r="B297" i="7"/>
  <c r="A297" i="7"/>
  <c r="K412" i="7"/>
  <c r="J412" i="7"/>
  <c r="I412" i="7"/>
  <c r="H412" i="7"/>
  <c r="C412" i="7"/>
  <c r="B412" i="7"/>
  <c r="A412" i="7"/>
  <c r="K6" i="7"/>
  <c r="J6" i="7"/>
  <c r="I6" i="7"/>
  <c r="H6" i="7"/>
  <c r="C6" i="7"/>
  <c r="B6" i="7"/>
  <c r="A6" i="7"/>
  <c r="K296" i="7"/>
  <c r="J296" i="7"/>
  <c r="I296" i="7"/>
  <c r="H296" i="7"/>
  <c r="C296" i="7"/>
  <c r="B296" i="7"/>
  <c r="A296" i="7"/>
  <c r="K1431" i="7"/>
  <c r="J1431" i="7"/>
  <c r="I1431" i="7"/>
  <c r="H1431" i="7"/>
  <c r="C1431" i="7"/>
  <c r="B1431" i="7"/>
  <c r="A1431" i="7"/>
  <c r="K411" i="7"/>
  <c r="J411" i="7"/>
  <c r="I411" i="7"/>
  <c r="H411" i="7"/>
  <c r="C411" i="7"/>
  <c r="B411" i="7"/>
  <c r="A411" i="7"/>
  <c r="K295" i="7"/>
  <c r="J295" i="7"/>
  <c r="I295" i="7"/>
  <c r="H295" i="7"/>
  <c r="C295" i="7"/>
  <c r="B295" i="7"/>
  <c r="A295" i="7"/>
  <c r="K5" i="7"/>
  <c r="J5" i="7"/>
  <c r="I5" i="7"/>
  <c r="H5" i="7"/>
  <c r="C5" i="7"/>
  <c r="B5" i="7"/>
  <c r="A5" i="7"/>
  <c r="K294" i="7"/>
  <c r="J294" i="7"/>
  <c r="I294" i="7"/>
  <c r="H294" i="7"/>
  <c r="C294" i="7"/>
  <c r="B294" i="7"/>
  <c r="A294" i="7"/>
  <c r="K1430" i="7"/>
  <c r="J1430" i="7"/>
  <c r="I1430" i="7"/>
  <c r="H1430" i="7"/>
  <c r="C1430" i="7"/>
  <c r="B1430" i="7"/>
  <c r="A1430" i="7"/>
  <c r="K384" i="7"/>
  <c r="J384" i="7"/>
  <c r="I384" i="7"/>
  <c r="H384" i="7"/>
  <c r="C384" i="7"/>
  <c r="B384" i="7"/>
  <c r="A384" i="7"/>
  <c r="K410" i="7"/>
  <c r="J410" i="7"/>
  <c r="I410" i="7"/>
  <c r="H410" i="7"/>
  <c r="C410" i="7"/>
  <c r="B410" i="7"/>
  <c r="A410" i="7"/>
  <c r="K383" i="7"/>
  <c r="J383" i="7"/>
  <c r="I383" i="7"/>
  <c r="H383" i="7"/>
  <c r="C383" i="7"/>
  <c r="B383" i="7"/>
  <c r="A383" i="7"/>
  <c r="K382" i="7"/>
  <c r="J382" i="7"/>
  <c r="I382" i="7"/>
  <c r="H382" i="7"/>
  <c r="C382" i="7"/>
  <c r="B382" i="7"/>
  <c r="A382" i="7"/>
  <c r="K381" i="7"/>
  <c r="J381" i="7"/>
  <c r="I381" i="7"/>
  <c r="H381" i="7"/>
  <c r="C381" i="7"/>
  <c r="B381" i="7"/>
  <c r="A381" i="7"/>
  <c r="K273" i="7"/>
  <c r="J273" i="7"/>
  <c r="I273" i="7"/>
  <c r="H273" i="7"/>
  <c r="C273" i="7"/>
  <c r="B273" i="7"/>
  <c r="A273" i="7"/>
  <c r="K409" i="7"/>
  <c r="J409" i="7"/>
  <c r="I409" i="7"/>
  <c r="H409" i="7"/>
  <c r="C409" i="7"/>
  <c r="B409" i="7"/>
  <c r="A409" i="7"/>
  <c r="K293" i="7"/>
  <c r="J293" i="7"/>
  <c r="I293" i="7"/>
  <c r="H293" i="7"/>
  <c r="C293" i="7"/>
  <c r="B293" i="7"/>
  <c r="A293" i="7"/>
  <c r="K292" i="7"/>
  <c r="J292" i="7"/>
  <c r="I292" i="7"/>
  <c r="H292" i="7"/>
  <c r="C292" i="7"/>
  <c r="B292" i="7"/>
  <c r="A292" i="7"/>
  <c r="K291" i="7"/>
  <c r="J291" i="7"/>
  <c r="I291" i="7"/>
  <c r="H291" i="7"/>
  <c r="C291" i="7"/>
  <c r="B291" i="7"/>
  <c r="A291" i="7"/>
  <c r="K483" i="7"/>
  <c r="J483" i="7"/>
  <c r="I483" i="7"/>
  <c r="H483" i="7"/>
  <c r="C483" i="7"/>
  <c r="B483" i="7"/>
  <c r="A483" i="7"/>
  <c r="K380" i="7"/>
  <c r="J380" i="7"/>
  <c r="I380" i="7"/>
  <c r="H380" i="7"/>
  <c r="C380" i="7"/>
  <c r="B380" i="7"/>
  <c r="A380" i="7"/>
  <c r="K379" i="7"/>
  <c r="J379" i="7"/>
  <c r="I379" i="7"/>
  <c r="H379" i="7"/>
  <c r="C379" i="7"/>
  <c r="B379" i="7"/>
  <c r="A379" i="7"/>
  <c r="K290" i="7"/>
  <c r="J290" i="7"/>
  <c r="I290" i="7"/>
  <c r="H290" i="7"/>
  <c r="C290" i="7"/>
  <c r="B290" i="7"/>
  <c r="A290" i="7"/>
  <c r="K378" i="7"/>
  <c r="J378" i="7"/>
  <c r="I378" i="7"/>
  <c r="H378" i="7"/>
  <c r="C378" i="7"/>
  <c r="B378" i="7"/>
  <c r="A378" i="7"/>
  <c r="K482" i="7"/>
  <c r="J482" i="7"/>
  <c r="I482" i="7"/>
  <c r="H482" i="7"/>
  <c r="C482" i="7"/>
  <c r="B482" i="7"/>
  <c r="A482" i="7"/>
  <c r="K1429" i="7"/>
  <c r="J1429" i="7"/>
  <c r="I1429" i="7"/>
  <c r="H1429" i="7"/>
  <c r="C1429" i="7"/>
  <c r="B1429" i="7"/>
  <c r="A1429" i="7"/>
  <c r="K289" i="7"/>
  <c r="J289" i="7"/>
  <c r="I289" i="7"/>
  <c r="H289" i="7"/>
  <c r="C289" i="7"/>
  <c r="B289" i="7"/>
  <c r="A289" i="7"/>
  <c r="K377" i="7"/>
  <c r="J377" i="7"/>
  <c r="I377" i="7"/>
  <c r="H377" i="7"/>
  <c r="C377" i="7"/>
  <c r="B377" i="7"/>
  <c r="A377" i="7"/>
  <c r="K1428" i="7"/>
  <c r="J1428" i="7"/>
  <c r="I1428" i="7"/>
  <c r="H1428" i="7"/>
  <c r="C1428" i="7"/>
  <c r="B1428" i="7"/>
  <c r="A1428" i="7"/>
  <c r="K408" i="7"/>
  <c r="J408" i="7"/>
  <c r="I408" i="7"/>
  <c r="H408" i="7"/>
  <c r="C408" i="7"/>
  <c r="B408" i="7"/>
  <c r="A408" i="7"/>
  <c r="K288" i="7"/>
  <c r="J288" i="7"/>
  <c r="I288" i="7"/>
  <c r="H288" i="7"/>
  <c r="C288" i="7"/>
  <c r="B288" i="7"/>
  <c r="A288" i="7"/>
  <c r="K407" i="7"/>
  <c r="J407" i="7"/>
  <c r="I407" i="7"/>
  <c r="H407" i="7"/>
  <c r="C407" i="7"/>
  <c r="B407" i="7"/>
  <c r="A407" i="7"/>
  <c r="K376" i="7"/>
  <c r="J376" i="7"/>
  <c r="I376" i="7"/>
  <c r="H376" i="7"/>
  <c r="C376" i="7"/>
  <c r="B376" i="7"/>
  <c r="A376" i="7"/>
  <c r="K406" i="7"/>
  <c r="J406" i="7"/>
  <c r="I406" i="7"/>
  <c r="H406" i="7"/>
  <c r="C406" i="7"/>
  <c r="B406" i="7"/>
  <c r="A406" i="7"/>
  <c r="K1427" i="7"/>
  <c r="J1427" i="7"/>
  <c r="I1427" i="7"/>
  <c r="H1427" i="7"/>
  <c r="C1427" i="7"/>
  <c r="B1427" i="7"/>
  <c r="A1427" i="7"/>
  <c r="K287" i="7"/>
  <c r="J287" i="7"/>
  <c r="I287" i="7"/>
  <c r="H287" i="7"/>
  <c r="C287" i="7"/>
  <c r="B287" i="7"/>
  <c r="A287" i="7"/>
  <c r="K375" i="7"/>
  <c r="J375" i="7"/>
  <c r="I375" i="7"/>
  <c r="H375" i="7"/>
  <c r="C375" i="7"/>
  <c r="B375" i="7"/>
  <c r="A375" i="7"/>
  <c r="K405" i="7"/>
  <c r="J405" i="7"/>
  <c r="I405" i="7"/>
  <c r="H405" i="7"/>
  <c r="C405" i="7"/>
  <c r="B405" i="7"/>
  <c r="A405" i="7"/>
  <c r="K404" i="7"/>
  <c r="J404" i="7"/>
  <c r="I404" i="7"/>
  <c r="H404" i="7"/>
  <c r="C404" i="7"/>
  <c r="B404" i="7"/>
  <c r="A404" i="7"/>
  <c r="K403" i="7"/>
  <c r="J403" i="7"/>
  <c r="I403" i="7"/>
  <c r="H403" i="7"/>
  <c r="C403" i="7"/>
  <c r="B403" i="7"/>
  <c r="A403" i="7"/>
  <c r="K286" i="7"/>
  <c r="J286" i="7"/>
  <c r="I286" i="7"/>
  <c r="H286" i="7"/>
  <c r="C286" i="7"/>
  <c r="B286" i="7"/>
  <c r="A286" i="7"/>
  <c r="K285" i="7"/>
  <c r="J285" i="7"/>
  <c r="I285" i="7"/>
  <c r="H285" i="7"/>
  <c r="C285" i="7"/>
  <c r="B285" i="7"/>
  <c r="A285" i="7"/>
  <c r="K374" i="7"/>
  <c r="J374" i="7"/>
  <c r="I374" i="7"/>
  <c r="H374" i="7"/>
  <c r="C374" i="7"/>
  <c r="B374" i="7"/>
  <c r="A374" i="7"/>
  <c r="K284" i="7"/>
  <c r="J284" i="7"/>
  <c r="I284" i="7"/>
  <c r="H284" i="7"/>
  <c r="C284" i="7"/>
  <c r="B284" i="7"/>
  <c r="A284" i="7"/>
  <c r="K402" i="7"/>
  <c r="J402" i="7"/>
  <c r="I402" i="7"/>
  <c r="H402" i="7"/>
  <c r="C402" i="7"/>
  <c r="B402" i="7"/>
  <c r="A402" i="7"/>
  <c r="K1426" i="7"/>
  <c r="J1426" i="7"/>
  <c r="I1426" i="7"/>
  <c r="H1426" i="7"/>
  <c r="C1426" i="7"/>
  <c r="B1426" i="7"/>
  <c r="A1426" i="7"/>
  <c r="K283" i="7"/>
  <c r="J283" i="7"/>
  <c r="I283" i="7"/>
  <c r="H283" i="7"/>
  <c r="C283" i="7"/>
  <c r="B283" i="7"/>
  <c r="A283" i="7"/>
  <c r="K1425" i="7"/>
  <c r="J1425" i="7"/>
  <c r="I1425" i="7"/>
  <c r="H1425" i="7"/>
  <c r="C1425" i="7"/>
  <c r="B1425" i="7"/>
  <c r="A1425" i="7"/>
  <c r="K401" i="7"/>
  <c r="J401" i="7"/>
  <c r="I401" i="7"/>
  <c r="H401" i="7"/>
  <c r="C401" i="7"/>
  <c r="B401" i="7"/>
  <c r="A401" i="7"/>
  <c r="K282" i="7"/>
  <c r="J282" i="7"/>
  <c r="I282" i="7"/>
  <c r="H282" i="7"/>
  <c r="C282" i="7"/>
  <c r="B282" i="7"/>
  <c r="A282" i="7"/>
  <c r="K400" i="7"/>
  <c r="J400" i="7"/>
  <c r="I400" i="7"/>
  <c r="H400" i="7"/>
  <c r="C400" i="7"/>
  <c r="B400" i="7"/>
  <c r="A400" i="7"/>
  <c r="K399" i="7"/>
  <c r="J399" i="7"/>
  <c r="I399" i="7"/>
  <c r="H399" i="7"/>
  <c r="C399" i="7"/>
  <c r="B399" i="7"/>
  <c r="A399" i="7"/>
  <c r="K398" i="7"/>
  <c r="J398" i="7"/>
  <c r="I398" i="7"/>
  <c r="H398" i="7"/>
  <c r="C398" i="7"/>
  <c r="B398" i="7"/>
  <c r="A398" i="7"/>
  <c r="K397" i="7"/>
  <c r="J397" i="7"/>
  <c r="I397" i="7"/>
  <c r="H397" i="7"/>
  <c r="C397" i="7"/>
  <c r="B397" i="7"/>
  <c r="A397" i="7"/>
  <c r="K281" i="7"/>
  <c r="J281" i="7"/>
  <c r="I281" i="7"/>
  <c r="H281" i="7"/>
  <c r="C281" i="7"/>
  <c r="B281" i="7"/>
  <c r="A281" i="7"/>
  <c r="K373" i="7"/>
  <c r="J373" i="7"/>
  <c r="I373" i="7"/>
  <c r="H373" i="7"/>
  <c r="C373" i="7"/>
  <c r="B373" i="7"/>
  <c r="A373" i="7"/>
  <c r="K396" i="7"/>
  <c r="J396" i="7"/>
  <c r="I396" i="7"/>
  <c r="H396" i="7"/>
  <c r="C396" i="7"/>
  <c r="B396" i="7"/>
  <c r="A396" i="7"/>
  <c r="K280" i="7"/>
  <c r="J280" i="7"/>
  <c r="I280" i="7"/>
  <c r="H280" i="7"/>
  <c r="C280" i="7"/>
  <c r="B280" i="7"/>
  <c r="A280" i="7"/>
  <c r="K395" i="7"/>
  <c r="J395" i="7"/>
  <c r="I395" i="7"/>
  <c r="H395" i="7"/>
  <c r="C395" i="7"/>
  <c r="B395" i="7"/>
  <c r="A395" i="7"/>
  <c r="K279" i="7"/>
  <c r="J279" i="7"/>
  <c r="I279" i="7"/>
  <c r="H279" i="7"/>
  <c r="C279" i="7"/>
  <c r="B279" i="7"/>
  <c r="A279" i="7"/>
  <c r="K372" i="7"/>
  <c r="J372" i="7"/>
  <c r="I372" i="7"/>
  <c r="H372" i="7"/>
  <c r="C372" i="7"/>
  <c r="B372" i="7"/>
  <c r="A372" i="7"/>
  <c r="K394" i="7"/>
  <c r="J394" i="7"/>
  <c r="I394" i="7"/>
  <c r="H394" i="7"/>
  <c r="C394" i="7"/>
  <c r="B394" i="7"/>
  <c r="A394" i="7"/>
  <c r="K278" i="7"/>
  <c r="J278" i="7"/>
  <c r="I278" i="7"/>
  <c r="H278" i="7"/>
  <c r="C278" i="7"/>
  <c r="B278" i="7"/>
  <c r="A278" i="7"/>
  <c r="K277" i="7"/>
  <c r="J277" i="7"/>
  <c r="I277" i="7"/>
  <c r="H277" i="7"/>
  <c r="C277" i="7"/>
  <c r="B277" i="7"/>
  <c r="A277" i="7"/>
  <c r="K393" i="7"/>
  <c r="J393" i="7"/>
  <c r="I393" i="7"/>
  <c r="H393" i="7"/>
  <c r="C393" i="7"/>
  <c r="B393" i="7"/>
  <c r="A393" i="7"/>
  <c r="K1424" i="7"/>
  <c r="J1424" i="7"/>
  <c r="I1424" i="7"/>
  <c r="H1424" i="7"/>
  <c r="C1424" i="7"/>
  <c r="B1424" i="7"/>
  <c r="A1424" i="7"/>
  <c r="K481" i="7"/>
  <c r="J481" i="7"/>
  <c r="I481" i="7"/>
  <c r="H481" i="7"/>
  <c r="C481" i="7"/>
  <c r="B481" i="7"/>
  <c r="A481" i="7"/>
  <c r="K392" i="7"/>
  <c r="J392" i="7"/>
  <c r="I392" i="7"/>
  <c r="H392" i="7"/>
  <c r="C392" i="7"/>
  <c r="B392" i="7"/>
  <c r="A392" i="7"/>
  <c r="K480" i="7"/>
  <c r="J480" i="7"/>
  <c r="I480" i="7"/>
  <c r="H480" i="7"/>
  <c r="C480" i="7"/>
  <c r="B480" i="7"/>
  <c r="A480" i="7"/>
  <c r="K479" i="7"/>
  <c r="J479" i="7"/>
  <c r="I479" i="7"/>
  <c r="H479" i="7"/>
  <c r="C479" i="7"/>
  <c r="B479" i="7"/>
  <c r="A479" i="7"/>
  <c r="K478" i="7"/>
  <c r="J478" i="7"/>
  <c r="I478" i="7"/>
  <c r="H478" i="7"/>
  <c r="C478" i="7"/>
  <c r="B478" i="7"/>
  <c r="A478" i="7"/>
  <c r="K477" i="7"/>
  <c r="J477" i="7"/>
  <c r="I477" i="7"/>
  <c r="H477" i="7"/>
  <c r="C477" i="7"/>
  <c r="B477" i="7"/>
  <c r="A477" i="7"/>
  <c r="K476" i="7"/>
  <c r="J476" i="7"/>
  <c r="I476" i="7"/>
  <c r="H476" i="7"/>
  <c r="C476" i="7"/>
  <c r="B476" i="7"/>
  <c r="A476" i="7"/>
  <c r="K475" i="7"/>
  <c r="J475" i="7"/>
  <c r="I475" i="7"/>
  <c r="H475" i="7"/>
  <c r="C475" i="7"/>
  <c r="B475" i="7"/>
  <c r="A475" i="7"/>
  <c r="K474" i="7"/>
  <c r="J474" i="7"/>
  <c r="I474" i="7"/>
  <c r="H474" i="7"/>
  <c r="C474" i="7"/>
  <c r="B474" i="7"/>
  <c r="A474" i="7"/>
  <c r="K1423" i="7"/>
  <c r="J1423" i="7"/>
  <c r="I1423" i="7"/>
  <c r="H1423" i="7"/>
  <c r="C1423" i="7"/>
  <c r="B1423" i="7"/>
  <c r="A1423" i="7"/>
  <c r="K371" i="7"/>
  <c r="J371" i="7"/>
  <c r="I371" i="7"/>
  <c r="H371" i="7"/>
  <c r="C371" i="7"/>
  <c r="B371" i="7"/>
  <c r="A371" i="7"/>
  <c r="K473" i="7"/>
  <c r="J473" i="7"/>
  <c r="I473" i="7"/>
  <c r="H473" i="7"/>
  <c r="C473" i="7"/>
  <c r="B473" i="7"/>
  <c r="A473" i="7"/>
  <c r="K472" i="7"/>
  <c r="J472" i="7"/>
  <c r="I472" i="7"/>
  <c r="H472" i="7"/>
  <c r="C472" i="7"/>
  <c r="B472" i="7"/>
  <c r="A472" i="7"/>
  <c r="K471" i="7"/>
  <c r="J471" i="7"/>
  <c r="I471" i="7"/>
  <c r="H471" i="7"/>
  <c r="C471" i="7"/>
  <c r="B471" i="7"/>
  <c r="A471" i="7"/>
  <c r="K470" i="7"/>
  <c r="J470" i="7"/>
  <c r="I470" i="7"/>
  <c r="H470" i="7"/>
  <c r="C470" i="7"/>
  <c r="B470" i="7"/>
  <c r="A470" i="7"/>
  <c r="K469" i="7"/>
  <c r="J469" i="7"/>
  <c r="I469" i="7"/>
  <c r="H469" i="7"/>
  <c r="C469" i="7"/>
  <c r="B469" i="7"/>
  <c r="A469" i="7"/>
  <c r="K468" i="7"/>
  <c r="J468" i="7"/>
  <c r="I468" i="7"/>
  <c r="H468" i="7"/>
  <c r="C468" i="7"/>
  <c r="B468" i="7"/>
  <c r="A468" i="7"/>
  <c r="K467" i="7"/>
  <c r="J467" i="7"/>
  <c r="I467" i="7"/>
  <c r="H467" i="7"/>
  <c r="C467" i="7"/>
  <c r="B467" i="7"/>
  <c r="A467" i="7"/>
  <c r="K1422" i="7"/>
  <c r="J1422" i="7"/>
  <c r="I1422" i="7"/>
  <c r="H1422" i="7"/>
  <c r="C1422" i="7"/>
  <c r="B1422" i="7"/>
  <c r="A1422" i="7"/>
  <c r="K466" i="7"/>
  <c r="J466" i="7"/>
  <c r="I466" i="7"/>
  <c r="H466" i="7"/>
  <c r="C466" i="7"/>
  <c r="B466" i="7"/>
  <c r="A466" i="7"/>
  <c r="K1421" i="7"/>
  <c r="J1421" i="7"/>
  <c r="I1421" i="7"/>
  <c r="H1421" i="7"/>
  <c r="C1421" i="7"/>
  <c r="B1421" i="7"/>
  <c r="A1421" i="7"/>
  <c r="K1420" i="7"/>
  <c r="J1420" i="7"/>
  <c r="I1420" i="7"/>
  <c r="H1420" i="7"/>
  <c r="C1420" i="7"/>
  <c r="B1420" i="7"/>
  <c r="A1420" i="7"/>
  <c r="K1419" i="7"/>
  <c r="J1419" i="7"/>
  <c r="I1419" i="7"/>
  <c r="H1419" i="7"/>
  <c r="C1419" i="7"/>
  <c r="B1419" i="7"/>
  <c r="A1419" i="7"/>
  <c r="K1418" i="7"/>
  <c r="J1418" i="7"/>
  <c r="I1418" i="7"/>
  <c r="H1418" i="7"/>
  <c r="C1418" i="7"/>
  <c r="B1418" i="7"/>
  <c r="A1418" i="7"/>
  <c r="K465" i="7"/>
  <c r="J465" i="7"/>
  <c r="I465" i="7"/>
  <c r="H465" i="7"/>
  <c r="C465" i="7"/>
  <c r="B465" i="7"/>
  <c r="A465" i="7"/>
  <c r="K464" i="7"/>
  <c r="J464" i="7"/>
  <c r="I464" i="7"/>
  <c r="H464" i="7"/>
  <c r="C464" i="7"/>
  <c r="B464" i="7"/>
  <c r="A464" i="7"/>
  <c r="K463" i="7"/>
  <c r="J463" i="7"/>
  <c r="I463" i="7"/>
  <c r="H463" i="7"/>
  <c r="C463" i="7"/>
  <c r="B463" i="7"/>
  <c r="A463" i="7"/>
  <c r="K462" i="7"/>
  <c r="J462" i="7"/>
  <c r="I462" i="7"/>
  <c r="H462" i="7"/>
  <c r="C462" i="7"/>
  <c r="B462" i="7"/>
  <c r="A462" i="7"/>
  <c r="K461" i="7"/>
  <c r="J461" i="7"/>
  <c r="I461" i="7"/>
  <c r="H461" i="7"/>
  <c r="C461" i="7"/>
  <c r="B461" i="7"/>
  <c r="A461" i="7"/>
  <c r="K391" i="7"/>
  <c r="J391" i="7"/>
  <c r="I391" i="7"/>
  <c r="H391" i="7"/>
  <c r="C391" i="7"/>
  <c r="B391" i="7"/>
  <c r="A391" i="7"/>
  <c r="K460" i="7"/>
  <c r="J460" i="7"/>
  <c r="I460" i="7"/>
  <c r="H460" i="7"/>
  <c r="C460" i="7"/>
  <c r="B460" i="7"/>
  <c r="A460" i="7"/>
  <c r="K1417" i="7"/>
  <c r="J1417" i="7"/>
  <c r="I1417" i="7"/>
  <c r="H1417" i="7"/>
  <c r="C1417" i="7"/>
  <c r="B1417" i="7"/>
  <c r="A1417" i="7"/>
  <c r="K459" i="7"/>
  <c r="J459" i="7"/>
  <c r="I459" i="7"/>
  <c r="H459" i="7"/>
  <c r="C459" i="7"/>
  <c r="B459" i="7"/>
  <c r="A459" i="7"/>
  <c r="K390" i="7"/>
  <c r="J390" i="7"/>
  <c r="I390" i="7"/>
  <c r="H390" i="7"/>
  <c r="C390" i="7"/>
  <c r="B390" i="7"/>
  <c r="A390" i="7"/>
  <c r="K1416" i="7"/>
  <c r="J1416" i="7"/>
  <c r="I1416" i="7"/>
  <c r="H1416" i="7"/>
  <c r="C1416" i="7"/>
  <c r="B1416" i="7"/>
  <c r="A1416" i="7"/>
  <c r="K458" i="7"/>
  <c r="J458" i="7"/>
  <c r="I458" i="7"/>
  <c r="H458" i="7"/>
  <c r="C458" i="7"/>
  <c r="B458" i="7"/>
  <c r="A458" i="7"/>
  <c r="K1415" i="7"/>
  <c r="J1415" i="7"/>
  <c r="I1415" i="7"/>
  <c r="H1415" i="7"/>
  <c r="C1415" i="7"/>
  <c r="B1415" i="7"/>
  <c r="A1415" i="7"/>
  <c r="K1414" i="7"/>
  <c r="J1414" i="7"/>
  <c r="I1414" i="7"/>
  <c r="H1414" i="7"/>
  <c r="C1414" i="7"/>
  <c r="B1414" i="7"/>
  <c r="A1414" i="7"/>
  <c r="K370" i="7"/>
  <c r="J370" i="7"/>
  <c r="I370" i="7"/>
  <c r="H370" i="7"/>
  <c r="C370" i="7"/>
  <c r="B370" i="7"/>
  <c r="A370" i="7"/>
  <c r="K457" i="7"/>
  <c r="J457" i="7"/>
  <c r="I457" i="7"/>
  <c r="H457" i="7"/>
  <c r="C457" i="7"/>
  <c r="B457" i="7"/>
  <c r="A457" i="7"/>
  <c r="K456" i="7"/>
  <c r="J456" i="7"/>
  <c r="I456" i="7"/>
  <c r="H456" i="7"/>
  <c r="C456" i="7"/>
  <c r="B456" i="7"/>
  <c r="A456" i="7"/>
  <c r="K455" i="7"/>
  <c r="J455" i="7"/>
  <c r="I455" i="7"/>
  <c r="H455" i="7"/>
  <c r="C455" i="7"/>
  <c r="B455" i="7"/>
  <c r="A455" i="7"/>
  <c r="K454" i="7"/>
  <c r="J454" i="7"/>
  <c r="I454" i="7"/>
  <c r="H454" i="7"/>
  <c r="C454" i="7"/>
  <c r="B454" i="7"/>
  <c r="A454" i="7"/>
  <c r="K453" i="7"/>
  <c r="J453" i="7"/>
  <c r="I453" i="7"/>
  <c r="H453" i="7"/>
  <c r="C453" i="7"/>
  <c r="B453" i="7"/>
  <c r="A453" i="7"/>
  <c r="K4" i="7"/>
  <c r="J4" i="7"/>
  <c r="I4" i="7"/>
  <c r="H4" i="7"/>
  <c r="C4" i="7"/>
  <c r="B4" i="7"/>
  <c r="A4" i="7"/>
  <c r="K452" i="7"/>
  <c r="J452" i="7"/>
  <c r="I452" i="7"/>
  <c r="H452" i="7"/>
  <c r="C452" i="7"/>
  <c r="B452" i="7"/>
  <c r="A452" i="7"/>
  <c r="K369" i="7"/>
  <c r="J369" i="7"/>
  <c r="I369" i="7"/>
  <c r="H369" i="7"/>
  <c r="C369" i="7"/>
  <c r="B369" i="7"/>
  <c r="A369" i="7"/>
  <c r="K389" i="7"/>
  <c r="J389" i="7"/>
  <c r="I389" i="7"/>
  <c r="H389" i="7"/>
  <c r="C389" i="7"/>
  <c r="B389" i="7"/>
  <c r="A389" i="7"/>
  <c r="K451" i="7"/>
  <c r="J451" i="7"/>
  <c r="I451" i="7"/>
  <c r="H451" i="7"/>
  <c r="C451" i="7"/>
  <c r="B451" i="7"/>
  <c r="A451" i="7"/>
  <c r="K1413" i="7"/>
  <c r="J1413" i="7"/>
  <c r="I1413" i="7"/>
  <c r="H1413" i="7"/>
  <c r="C1413" i="7"/>
  <c r="B1413" i="7"/>
  <c r="A1413" i="7"/>
  <c r="K450" i="7"/>
  <c r="J450" i="7"/>
  <c r="I450" i="7"/>
  <c r="H450" i="7"/>
  <c r="C450" i="7"/>
  <c r="B450" i="7"/>
  <c r="A450" i="7"/>
  <c r="K368" i="7"/>
  <c r="J368" i="7"/>
  <c r="I368" i="7"/>
  <c r="H368" i="7"/>
  <c r="C368" i="7"/>
  <c r="B368" i="7"/>
  <c r="A368" i="7"/>
  <c r="K449" i="7"/>
  <c r="J449" i="7"/>
  <c r="I449" i="7"/>
  <c r="H449" i="7"/>
  <c r="C449" i="7"/>
  <c r="B449" i="7"/>
  <c r="A449" i="7"/>
  <c r="K448" i="7"/>
  <c r="J448" i="7"/>
  <c r="I448" i="7"/>
  <c r="H448" i="7"/>
  <c r="C448" i="7"/>
  <c r="B448" i="7"/>
  <c r="A448" i="7"/>
  <c r="K447" i="7"/>
  <c r="J447" i="7"/>
  <c r="I447" i="7"/>
  <c r="H447" i="7"/>
  <c r="C447" i="7"/>
  <c r="B447" i="7"/>
  <c r="A447" i="7"/>
  <c r="K446" i="7"/>
  <c r="J446" i="7"/>
  <c r="I446" i="7"/>
  <c r="H446" i="7"/>
  <c r="C446" i="7"/>
  <c r="B446" i="7"/>
  <c r="A446" i="7"/>
  <c r="K529" i="7"/>
  <c r="J529" i="7"/>
  <c r="I529" i="7"/>
  <c r="H529" i="7"/>
  <c r="C529" i="7"/>
  <c r="B529" i="7"/>
  <c r="A529" i="7"/>
  <c r="K367" i="7"/>
  <c r="J367" i="7"/>
  <c r="I367" i="7"/>
  <c r="H367" i="7"/>
  <c r="C367" i="7"/>
  <c r="B367" i="7"/>
  <c r="A367" i="7"/>
  <c r="K445" i="7"/>
  <c r="J445" i="7"/>
  <c r="I445" i="7"/>
  <c r="H445" i="7"/>
  <c r="C445" i="7"/>
  <c r="B445" i="7"/>
  <c r="A445" i="7"/>
  <c r="K388" i="7"/>
  <c r="J388" i="7"/>
  <c r="I388" i="7"/>
  <c r="H388" i="7"/>
  <c r="C388" i="7"/>
  <c r="B388" i="7"/>
  <c r="A388" i="7"/>
  <c r="K444" i="7"/>
  <c r="J444" i="7"/>
  <c r="I444" i="7"/>
  <c r="H444" i="7"/>
  <c r="C444" i="7"/>
  <c r="B444" i="7"/>
  <c r="A444" i="7"/>
  <c r="K443" i="7"/>
  <c r="J443" i="7"/>
  <c r="I443" i="7"/>
  <c r="H443" i="7"/>
  <c r="C443" i="7"/>
  <c r="B443" i="7"/>
  <c r="A443" i="7"/>
  <c r="K442" i="7"/>
  <c r="J442" i="7"/>
  <c r="I442" i="7"/>
  <c r="H442" i="7"/>
  <c r="C442" i="7"/>
  <c r="B442" i="7"/>
  <c r="A442" i="7"/>
  <c r="K1412" i="7"/>
  <c r="J1412" i="7"/>
  <c r="I1412" i="7"/>
  <c r="H1412" i="7"/>
  <c r="C1412" i="7"/>
  <c r="B1412" i="7"/>
  <c r="A1412" i="7"/>
  <c r="K366" i="7"/>
  <c r="J366" i="7"/>
  <c r="I366" i="7"/>
  <c r="H366" i="7"/>
  <c r="C366" i="7"/>
  <c r="B366" i="7"/>
  <c r="A366" i="7"/>
  <c r="K441" i="7"/>
  <c r="J441" i="7"/>
  <c r="I441" i="7"/>
  <c r="H441" i="7"/>
  <c r="C441" i="7"/>
  <c r="B441" i="7"/>
  <c r="A441" i="7"/>
  <c r="K440" i="7"/>
  <c r="J440" i="7"/>
  <c r="I440" i="7"/>
  <c r="H440" i="7"/>
  <c r="C440" i="7"/>
  <c r="B440" i="7"/>
  <c r="A440" i="7"/>
  <c r="K387" i="7"/>
  <c r="J387" i="7"/>
  <c r="I387" i="7"/>
  <c r="H387" i="7"/>
  <c r="C387" i="7"/>
  <c r="B387" i="7"/>
  <c r="A387" i="7"/>
  <c r="K555" i="7"/>
  <c r="J555" i="7"/>
  <c r="I555" i="7"/>
  <c r="H555" i="7"/>
  <c r="C555" i="7"/>
  <c r="B555" i="7"/>
  <c r="A555" i="7"/>
  <c r="K1411" i="7"/>
  <c r="J1411" i="7"/>
  <c r="I1411" i="7"/>
  <c r="H1411" i="7"/>
  <c r="C1411" i="7"/>
  <c r="B1411" i="7"/>
  <c r="A1411" i="7"/>
  <c r="K1410" i="7"/>
  <c r="J1410" i="7"/>
  <c r="I1410" i="7"/>
  <c r="H1410" i="7"/>
  <c r="C1410" i="7"/>
  <c r="B1410" i="7"/>
  <c r="A1410" i="7"/>
  <c r="K528" i="7"/>
  <c r="J528" i="7"/>
  <c r="I528" i="7"/>
  <c r="H528" i="7"/>
  <c r="C528" i="7"/>
  <c r="B528" i="7"/>
  <c r="A528" i="7"/>
  <c r="K527" i="7"/>
  <c r="J527" i="7"/>
  <c r="I527" i="7"/>
  <c r="H527" i="7"/>
  <c r="C527" i="7"/>
  <c r="B527" i="7"/>
  <c r="A527" i="7"/>
  <c r="K554" i="7"/>
  <c r="J554" i="7"/>
  <c r="I554" i="7"/>
  <c r="H554" i="7"/>
  <c r="C554" i="7"/>
  <c r="B554" i="7"/>
  <c r="A554" i="7"/>
  <c r="K553" i="7"/>
  <c r="J553" i="7"/>
  <c r="I553" i="7"/>
  <c r="H553" i="7"/>
  <c r="C553" i="7"/>
  <c r="B553" i="7"/>
  <c r="A553" i="7"/>
  <c r="K345" i="7"/>
  <c r="J345" i="7"/>
  <c r="I345" i="7"/>
  <c r="H345" i="7"/>
  <c r="C345" i="7"/>
  <c r="B345" i="7"/>
  <c r="A345" i="7"/>
  <c r="K552" i="7"/>
  <c r="J552" i="7"/>
  <c r="I552" i="7"/>
  <c r="H552" i="7"/>
  <c r="C552" i="7"/>
  <c r="B552" i="7"/>
  <c r="A552" i="7"/>
  <c r="K551" i="7"/>
  <c r="J551" i="7"/>
  <c r="I551" i="7"/>
  <c r="H551" i="7"/>
  <c r="C551" i="7"/>
  <c r="B551" i="7"/>
  <c r="A551" i="7"/>
  <c r="K3" i="7"/>
  <c r="J3" i="7"/>
  <c r="I3" i="7"/>
  <c r="H3" i="7"/>
  <c r="C3" i="7"/>
  <c r="B3" i="7"/>
  <c r="A3" i="7"/>
  <c r="K1409" i="7"/>
  <c r="J1409" i="7"/>
  <c r="I1409" i="7"/>
  <c r="H1409" i="7"/>
  <c r="C1409" i="7"/>
  <c r="B1409" i="7"/>
  <c r="A1409" i="7"/>
  <c r="K1408" i="7"/>
  <c r="J1408" i="7"/>
  <c r="I1408" i="7"/>
  <c r="H1408" i="7"/>
  <c r="C1408" i="7"/>
  <c r="B1408" i="7"/>
  <c r="A1408" i="7"/>
  <c r="K1407" i="7"/>
  <c r="J1407" i="7"/>
  <c r="I1407" i="7"/>
  <c r="H1407" i="7"/>
  <c r="C1407" i="7"/>
  <c r="B1407" i="7"/>
  <c r="A1407" i="7"/>
  <c r="K344" i="7"/>
  <c r="J344" i="7"/>
  <c r="I344" i="7"/>
  <c r="H344" i="7"/>
  <c r="C344" i="7"/>
  <c r="B344" i="7"/>
  <c r="A344" i="7"/>
  <c r="K550" i="7"/>
  <c r="J550" i="7"/>
  <c r="I550" i="7"/>
  <c r="H550" i="7"/>
  <c r="C550" i="7"/>
  <c r="B550" i="7"/>
  <c r="A550" i="7"/>
  <c r="K526" i="7"/>
  <c r="J526" i="7"/>
  <c r="I526" i="7"/>
  <c r="H526" i="7"/>
  <c r="C526" i="7"/>
  <c r="B526" i="7"/>
  <c r="A526" i="7"/>
  <c r="K1406" i="7"/>
  <c r="J1406" i="7"/>
  <c r="I1406" i="7"/>
  <c r="H1406" i="7"/>
  <c r="C1406" i="7"/>
  <c r="B1406" i="7"/>
  <c r="A1406" i="7"/>
  <c r="K1405" i="7"/>
  <c r="J1405" i="7"/>
  <c r="I1405" i="7"/>
  <c r="H1405" i="7"/>
  <c r="C1405" i="7"/>
  <c r="B1405" i="7"/>
  <c r="A1405" i="7"/>
  <c r="K343" i="7"/>
  <c r="J343" i="7"/>
  <c r="I343" i="7"/>
  <c r="H343" i="7"/>
  <c r="C343" i="7"/>
  <c r="B343" i="7"/>
  <c r="A343" i="7"/>
  <c r="K549" i="7"/>
  <c r="J549" i="7"/>
  <c r="I549" i="7"/>
  <c r="H549" i="7"/>
  <c r="C549" i="7"/>
  <c r="B549" i="7"/>
  <c r="A549" i="7"/>
  <c r="K1404" i="7"/>
  <c r="J1404" i="7"/>
  <c r="I1404" i="7"/>
  <c r="H1404" i="7"/>
  <c r="C1404" i="7"/>
  <c r="B1404" i="7"/>
  <c r="A1404" i="7"/>
  <c r="K1403" i="7"/>
  <c r="J1403" i="7"/>
  <c r="I1403" i="7"/>
  <c r="H1403" i="7"/>
  <c r="C1403" i="7"/>
  <c r="B1403" i="7"/>
  <c r="A1403" i="7"/>
  <c r="K548" i="7"/>
  <c r="J548" i="7"/>
  <c r="I548" i="7"/>
  <c r="H548" i="7"/>
  <c r="C548" i="7"/>
  <c r="B548" i="7"/>
  <c r="A548" i="7"/>
  <c r="K342" i="7"/>
  <c r="J342" i="7"/>
  <c r="I342" i="7"/>
  <c r="H342" i="7"/>
  <c r="C342" i="7"/>
  <c r="B342" i="7"/>
  <c r="A342" i="7"/>
  <c r="K547" i="7"/>
  <c r="J547" i="7"/>
  <c r="I547" i="7"/>
  <c r="H547" i="7"/>
  <c r="C547" i="7"/>
  <c r="B547" i="7"/>
  <c r="A547" i="7"/>
  <c r="K525" i="7"/>
  <c r="J525" i="7"/>
  <c r="I525" i="7"/>
  <c r="H525" i="7"/>
  <c r="C525" i="7"/>
  <c r="B525" i="7"/>
  <c r="A525" i="7"/>
  <c r="K546" i="7"/>
  <c r="J546" i="7"/>
  <c r="I546" i="7"/>
  <c r="H546" i="7"/>
  <c r="C546" i="7"/>
  <c r="B546" i="7"/>
  <c r="A546" i="7"/>
  <c r="K341" i="7"/>
  <c r="J341" i="7"/>
  <c r="I341" i="7"/>
  <c r="H341" i="7"/>
  <c r="C341" i="7"/>
  <c r="B341" i="7"/>
  <c r="A341" i="7"/>
  <c r="K524" i="7"/>
  <c r="J524" i="7"/>
  <c r="I524" i="7"/>
  <c r="H524" i="7"/>
  <c r="C524" i="7"/>
  <c r="B524" i="7"/>
  <c r="A524" i="7"/>
  <c r="K439" i="7"/>
  <c r="J439" i="7"/>
  <c r="I439" i="7"/>
  <c r="H439" i="7"/>
  <c r="C439" i="7"/>
  <c r="B439" i="7"/>
  <c r="A439" i="7"/>
  <c r="K545" i="7"/>
  <c r="J545" i="7"/>
  <c r="I545" i="7"/>
  <c r="H545" i="7"/>
  <c r="C545" i="7"/>
  <c r="B545" i="7"/>
  <c r="A545" i="7"/>
  <c r="K523" i="7"/>
  <c r="J523" i="7"/>
  <c r="I523" i="7"/>
  <c r="H523" i="7"/>
  <c r="C523" i="7"/>
  <c r="B523" i="7"/>
  <c r="A523" i="7"/>
  <c r="K438" i="7"/>
  <c r="J438" i="7"/>
  <c r="I438" i="7"/>
  <c r="H438" i="7"/>
  <c r="C438" i="7"/>
  <c r="B438" i="7"/>
  <c r="A438" i="7"/>
  <c r="K437" i="7"/>
  <c r="J437" i="7"/>
  <c r="I437" i="7"/>
  <c r="H437" i="7"/>
  <c r="C437" i="7"/>
  <c r="B437" i="7"/>
  <c r="A437" i="7"/>
  <c r="K544" i="7"/>
  <c r="J544" i="7"/>
  <c r="I544" i="7"/>
  <c r="H544" i="7"/>
  <c r="C544" i="7"/>
  <c r="B544" i="7"/>
  <c r="A544" i="7"/>
  <c r="K543" i="7"/>
  <c r="J543" i="7"/>
  <c r="I543" i="7"/>
  <c r="H543" i="7"/>
  <c r="C543" i="7"/>
  <c r="B543" i="7"/>
  <c r="A543" i="7"/>
  <c r="K522" i="7"/>
  <c r="J522" i="7"/>
  <c r="I522" i="7"/>
  <c r="H522" i="7"/>
  <c r="C522" i="7"/>
  <c r="B522" i="7"/>
  <c r="A522" i="7"/>
  <c r="K542" i="7"/>
  <c r="J542" i="7"/>
  <c r="I542" i="7"/>
  <c r="H542" i="7"/>
  <c r="C542" i="7"/>
  <c r="B542" i="7"/>
  <c r="A542" i="7"/>
  <c r="K541" i="7"/>
  <c r="J541" i="7"/>
  <c r="I541" i="7"/>
  <c r="H541" i="7"/>
  <c r="C541" i="7"/>
  <c r="B541" i="7"/>
  <c r="A541" i="7"/>
  <c r="K540" i="7"/>
  <c r="J540" i="7"/>
  <c r="I540" i="7"/>
  <c r="H540" i="7"/>
  <c r="C540" i="7"/>
  <c r="B540" i="7"/>
  <c r="A540" i="7"/>
  <c r="K340" i="7"/>
  <c r="J340" i="7"/>
  <c r="I340" i="7"/>
  <c r="H340" i="7"/>
  <c r="C340" i="7"/>
  <c r="B340" i="7"/>
  <c r="A340" i="7"/>
  <c r="K539" i="7"/>
  <c r="J539" i="7"/>
  <c r="I539" i="7"/>
  <c r="H539" i="7"/>
  <c r="C539" i="7"/>
  <c r="B539" i="7"/>
  <c r="A539" i="7"/>
  <c r="K538" i="7"/>
  <c r="J538" i="7"/>
  <c r="I538" i="7"/>
  <c r="H538" i="7"/>
  <c r="C538" i="7"/>
  <c r="B538" i="7"/>
  <c r="A538" i="7"/>
  <c r="K521" i="7"/>
  <c r="J521" i="7"/>
  <c r="I521" i="7"/>
  <c r="H521" i="7"/>
  <c r="C521" i="7"/>
  <c r="B521" i="7"/>
  <c r="A521" i="7"/>
  <c r="K339" i="7"/>
  <c r="J339" i="7"/>
  <c r="I339" i="7"/>
  <c r="H339" i="7"/>
  <c r="C339" i="7"/>
  <c r="B339" i="7"/>
  <c r="A339" i="7"/>
  <c r="K338" i="7"/>
  <c r="J338" i="7"/>
  <c r="I338" i="7"/>
  <c r="H338" i="7"/>
  <c r="C338" i="7"/>
  <c r="B338" i="7"/>
  <c r="A338" i="7"/>
  <c r="K537" i="7"/>
  <c r="J537" i="7"/>
  <c r="I537" i="7"/>
  <c r="H537" i="7"/>
  <c r="C537" i="7"/>
  <c r="B537" i="7"/>
  <c r="A537" i="7"/>
  <c r="K520" i="7"/>
  <c r="J520" i="7"/>
  <c r="I520" i="7"/>
  <c r="H520" i="7"/>
  <c r="C520" i="7"/>
  <c r="B520" i="7"/>
  <c r="A520" i="7"/>
  <c r="K519" i="7"/>
  <c r="J519" i="7"/>
  <c r="I519" i="7"/>
  <c r="H519" i="7"/>
  <c r="C519" i="7"/>
  <c r="B519" i="7"/>
  <c r="A519" i="7"/>
  <c r="K1402" i="7"/>
  <c r="J1402" i="7"/>
  <c r="I1402" i="7"/>
  <c r="H1402" i="7"/>
  <c r="C1402" i="7"/>
  <c r="B1402" i="7"/>
  <c r="A1402" i="7"/>
  <c r="K337" i="7"/>
  <c r="J337" i="7"/>
  <c r="I337" i="7"/>
  <c r="H337" i="7"/>
  <c r="C337" i="7"/>
  <c r="B337" i="7"/>
  <c r="A337" i="7"/>
  <c r="K518" i="7"/>
  <c r="J518" i="7"/>
  <c r="I518" i="7"/>
  <c r="H518" i="7"/>
  <c r="C518" i="7"/>
  <c r="B518" i="7"/>
  <c r="A518" i="7"/>
  <c r="K517" i="7"/>
  <c r="J517" i="7"/>
  <c r="I517" i="7"/>
  <c r="H517" i="7"/>
  <c r="C517" i="7"/>
  <c r="B517" i="7"/>
  <c r="A517" i="7"/>
  <c r="K1401" i="7"/>
  <c r="J1401" i="7"/>
  <c r="I1401" i="7"/>
  <c r="H1401" i="7"/>
  <c r="C1401" i="7"/>
  <c r="B1401" i="7"/>
  <c r="A1401" i="7"/>
  <c r="K516" i="7"/>
  <c r="J516" i="7"/>
  <c r="I516" i="7"/>
  <c r="H516" i="7"/>
  <c r="C516" i="7"/>
  <c r="B516" i="7"/>
  <c r="A516" i="7"/>
  <c r="K515" i="7"/>
  <c r="J515" i="7"/>
  <c r="I515" i="7"/>
  <c r="H515" i="7"/>
  <c r="C515" i="7"/>
  <c r="B515" i="7"/>
  <c r="A515" i="7"/>
  <c r="K514" i="7"/>
  <c r="J514" i="7"/>
  <c r="I514" i="7"/>
  <c r="H514" i="7"/>
  <c r="C514" i="7"/>
  <c r="B514" i="7"/>
  <c r="A514" i="7"/>
  <c r="K513" i="7"/>
  <c r="J513" i="7"/>
  <c r="I513" i="7"/>
  <c r="H513" i="7"/>
  <c r="C513" i="7"/>
  <c r="B513" i="7"/>
  <c r="A513" i="7"/>
  <c r="K512" i="7"/>
  <c r="J512" i="7"/>
  <c r="I512" i="7"/>
  <c r="H512" i="7"/>
  <c r="C512" i="7"/>
  <c r="B512" i="7"/>
  <c r="A512" i="7"/>
  <c r="K511" i="7"/>
  <c r="J511" i="7"/>
  <c r="I511" i="7"/>
  <c r="H511" i="7"/>
  <c r="C511" i="7"/>
  <c r="B511" i="7"/>
  <c r="A511" i="7"/>
  <c r="K510" i="7"/>
  <c r="J510" i="7"/>
  <c r="I510" i="7"/>
  <c r="H510" i="7"/>
  <c r="C510" i="7"/>
  <c r="B510" i="7"/>
  <c r="A510" i="7"/>
  <c r="K509" i="7"/>
  <c r="J509" i="7"/>
  <c r="I509" i="7"/>
  <c r="H509" i="7"/>
  <c r="C509" i="7"/>
  <c r="B509" i="7"/>
  <c r="A509" i="7"/>
  <c r="K508" i="7"/>
  <c r="J508" i="7"/>
  <c r="I508" i="7"/>
  <c r="H508" i="7"/>
  <c r="C508" i="7"/>
  <c r="B508" i="7"/>
  <c r="A508" i="7"/>
  <c r="K507" i="7"/>
  <c r="J507" i="7"/>
  <c r="I507" i="7"/>
  <c r="H507" i="7"/>
  <c r="C507" i="7"/>
  <c r="B507" i="7"/>
  <c r="A507" i="7"/>
  <c r="K222" i="7"/>
  <c r="J222" i="7"/>
  <c r="I222" i="7"/>
  <c r="H222" i="7"/>
  <c r="C222" i="7"/>
  <c r="B222" i="7"/>
  <c r="A222" i="7"/>
  <c r="K1400" i="7"/>
  <c r="J1400" i="7"/>
  <c r="I1400" i="7"/>
  <c r="H1400" i="7"/>
  <c r="C1400" i="7"/>
  <c r="B1400" i="7"/>
  <c r="A1400" i="7"/>
  <c r="K506" i="7"/>
  <c r="J506" i="7"/>
  <c r="I506" i="7"/>
  <c r="H506" i="7"/>
  <c r="C506" i="7"/>
  <c r="B506" i="7"/>
  <c r="A506" i="7"/>
  <c r="K1399" i="7"/>
  <c r="J1399" i="7"/>
  <c r="I1399" i="7"/>
  <c r="H1399" i="7"/>
  <c r="C1399" i="7"/>
  <c r="B1399" i="7"/>
  <c r="A1399" i="7"/>
  <c r="K221" i="7"/>
  <c r="J221" i="7"/>
  <c r="I221" i="7"/>
  <c r="H221" i="7"/>
  <c r="C221" i="7"/>
  <c r="B221" i="7"/>
  <c r="A221" i="7"/>
  <c r="K1398" i="7"/>
  <c r="J1398" i="7"/>
  <c r="I1398" i="7"/>
  <c r="H1398" i="7"/>
  <c r="C1398" i="7"/>
  <c r="B1398" i="7"/>
  <c r="A1398" i="7"/>
  <c r="K220" i="7"/>
  <c r="J220" i="7"/>
  <c r="I220" i="7"/>
  <c r="H220" i="7"/>
  <c r="C220" i="7"/>
  <c r="B220" i="7"/>
  <c r="A220" i="7"/>
  <c r="K505" i="7"/>
  <c r="J505" i="7"/>
  <c r="I505" i="7"/>
  <c r="H505" i="7"/>
  <c r="C505" i="7"/>
  <c r="B505" i="7"/>
  <c r="A505" i="7"/>
  <c r="K504" i="7"/>
  <c r="J504" i="7"/>
  <c r="I504" i="7"/>
  <c r="H504" i="7"/>
  <c r="C504" i="7"/>
  <c r="B504" i="7"/>
  <c r="A504" i="7"/>
  <c r="K503" i="7"/>
  <c r="J503" i="7"/>
  <c r="I503" i="7"/>
  <c r="H503" i="7"/>
  <c r="C503" i="7"/>
  <c r="B503" i="7"/>
  <c r="A503" i="7"/>
  <c r="K219" i="7"/>
  <c r="J219" i="7"/>
  <c r="I219" i="7"/>
  <c r="H219" i="7"/>
  <c r="C219" i="7"/>
  <c r="B219" i="7"/>
  <c r="A219" i="7"/>
  <c r="K502" i="7"/>
  <c r="J502" i="7"/>
  <c r="I502" i="7"/>
  <c r="H502" i="7"/>
  <c r="C502" i="7"/>
  <c r="B502" i="7"/>
  <c r="A502" i="7"/>
  <c r="K218" i="7"/>
  <c r="J218" i="7"/>
  <c r="I218" i="7"/>
  <c r="H218" i="7"/>
  <c r="C218" i="7"/>
  <c r="B218" i="7"/>
  <c r="A218" i="7"/>
  <c r="K501" i="7"/>
  <c r="J501" i="7"/>
  <c r="I501" i="7"/>
  <c r="H501" i="7"/>
  <c r="C501" i="7"/>
  <c r="B501" i="7"/>
  <c r="A501" i="7"/>
  <c r="K500" i="7"/>
  <c r="J500" i="7"/>
  <c r="I500" i="7"/>
  <c r="H500" i="7"/>
  <c r="C500" i="7"/>
  <c r="B500" i="7"/>
  <c r="A500" i="7"/>
  <c r="K499" i="7"/>
  <c r="J499" i="7"/>
  <c r="I499" i="7"/>
  <c r="H499" i="7"/>
  <c r="C499" i="7"/>
  <c r="B499" i="7"/>
  <c r="A499" i="7"/>
  <c r="K498" i="7"/>
  <c r="J498" i="7"/>
  <c r="I498" i="7"/>
  <c r="H498" i="7"/>
  <c r="C498" i="7"/>
  <c r="B498" i="7"/>
  <c r="A498" i="7"/>
  <c r="K497" i="7"/>
  <c r="J497" i="7"/>
  <c r="I497" i="7"/>
  <c r="H497" i="7"/>
  <c r="C497" i="7"/>
  <c r="B497" i="7"/>
  <c r="A497" i="7"/>
  <c r="K496" i="7"/>
  <c r="J496" i="7"/>
  <c r="I496" i="7"/>
  <c r="H496" i="7"/>
  <c r="C496" i="7"/>
  <c r="B496" i="7"/>
  <c r="A496" i="7"/>
  <c r="K217" i="7"/>
  <c r="J217" i="7"/>
  <c r="I217" i="7"/>
  <c r="H217" i="7"/>
  <c r="C217" i="7"/>
  <c r="B217" i="7"/>
  <c r="A217" i="7"/>
  <c r="K495" i="7"/>
  <c r="J495" i="7"/>
  <c r="I495" i="7"/>
  <c r="H495" i="7"/>
  <c r="C495" i="7"/>
  <c r="B495" i="7"/>
  <c r="A495" i="7"/>
  <c r="K1397" i="7"/>
  <c r="J1397" i="7"/>
  <c r="I1397" i="7"/>
  <c r="H1397" i="7"/>
  <c r="C1397" i="7"/>
  <c r="B1397" i="7"/>
  <c r="A1397" i="7"/>
  <c r="K494" i="7"/>
  <c r="J494" i="7"/>
  <c r="I494" i="7"/>
  <c r="H494" i="7"/>
  <c r="C494" i="7"/>
  <c r="B494" i="7"/>
  <c r="A494" i="7"/>
  <c r="K493" i="7"/>
  <c r="J493" i="7"/>
  <c r="I493" i="7"/>
  <c r="H493" i="7"/>
  <c r="C493" i="7"/>
  <c r="B493" i="7"/>
  <c r="A493" i="7"/>
  <c r="K492" i="7"/>
  <c r="J492" i="7"/>
  <c r="I492" i="7"/>
  <c r="H492" i="7"/>
  <c r="C492" i="7"/>
  <c r="B492" i="7"/>
  <c r="A492" i="7"/>
  <c r="K491" i="7"/>
  <c r="J491" i="7"/>
  <c r="I491" i="7"/>
  <c r="H491" i="7"/>
  <c r="C491" i="7"/>
  <c r="B491" i="7"/>
  <c r="A491" i="7"/>
  <c r="K490" i="7"/>
  <c r="J490" i="7"/>
  <c r="I490" i="7"/>
  <c r="H490" i="7"/>
  <c r="C490" i="7"/>
  <c r="B490" i="7"/>
  <c r="A490" i="7"/>
  <c r="K272" i="7"/>
  <c r="J272" i="7"/>
  <c r="I272" i="7"/>
  <c r="H272" i="7"/>
  <c r="C272" i="7"/>
  <c r="B272" i="7"/>
  <c r="A272" i="7"/>
  <c r="K1396" i="7"/>
  <c r="J1396" i="7"/>
  <c r="I1396" i="7"/>
  <c r="H1396" i="7"/>
  <c r="C1396" i="7"/>
  <c r="B1396" i="7"/>
  <c r="A1396" i="7"/>
  <c r="K271" i="7"/>
  <c r="J271" i="7"/>
  <c r="I271" i="7"/>
  <c r="H271" i="7"/>
  <c r="C271" i="7"/>
  <c r="B271" i="7"/>
  <c r="A271" i="7"/>
  <c r="K270" i="7"/>
  <c r="J270" i="7"/>
  <c r="I270" i="7"/>
  <c r="H270" i="7"/>
  <c r="C270" i="7"/>
  <c r="B270" i="7"/>
  <c r="A270" i="7"/>
  <c r="K269" i="7"/>
  <c r="J269" i="7"/>
  <c r="I269" i="7"/>
  <c r="H269" i="7"/>
  <c r="C269" i="7"/>
  <c r="B269" i="7"/>
  <c r="A269" i="7"/>
  <c r="K268" i="7"/>
  <c r="J268" i="7"/>
  <c r="I268" i="7"/>
  <c r="H268" i="7"/>
  <c r="C268" i="7"/>
  <c r="B268" i="7"/>
  <c r="A268" i="7"/>
  <c r="K267" i="7"/>
  <c r="J267" i="7"/>
  <c r="I267" i="7"/>
  <c r="H267" i="7"/>
  <c r="C267" i="7"/>
  <c r="B267" i="7"/>
  <c r="A267" i="7"/>
  <c r="K266" i="7"/>
  <c r="J266" i="7"/>
  <c r="I266" i="7"/>
  <c r="H266" i="7"/>
  <c r="C266" i="7"/>
  <c r="B266" i="7"/>
  <c r="A266" i="7"/>
  <c r="K181" i="7"/>
  <c r="J181" i="7"/>
  <c r="I181" i="7"/>
  <c r="H181" i="7"/>
  <c r="C181" i="7"/>
  <c r="B181" i="7"/>
  <c r="A181" i="7"/>
  <c r="K1395" i="7"/>
  <c r="J1395" i="7"/>
  <c r="I1395" i="7"/>
  <c r="H1395" i="7"/>
  <c r="C1395" i="7"/>
  <c r="B1395" i="7"/>
  <c r="A1395" i="7"/>
  <c r="K1394" i="7"/>
  <c r="J1394" i="7"/>
  <c r="I1394" i="7"/>
  <c r="H1394" i="7"/>
  <c r="C1394" i="7"/>
  <c r="B1394" i="7"/>
  <c r="A1394" i="7"/>
  <c r="K265" i="7"/>
  <c r="J265" i="7"/>
  <c r="I265" i="7"/>
  <c r="H265" i="7"/>
  <c r="C265" i="7"/>
  <c r="B265" i="7"/>
  <c r="A265" i="7"/>
  <c r="K1393" i="7"/>
  <c r="J1393" i="7"/>
  <c r="I1393" i="7"/>
  <c r="H1393" i="7"/>
  <c r="C1393" i="7"/>
  <c r="B1393" i="7"/>
  <c r="A1393" i="7"/>
  <c r="K180" i="7"/>
  <c r="J180" i="7"/>
  <c r="I180" i="7"/>
  <c r="H180" i="7"/>
  <c r="C180" i="7"/>
  <c r="B180" i="7"/>
  <c r="A180" i="7"/>
  <c r="K264" i="7"/>
  <c r="J264" i="7"/>
  <c r="I264" i="7"/>
  <c r="H264" i="7"/>
  <c r="C264" i="7"/>
  <c r="B264" i="7"/>
  <c r="A264" i="7"/>
  <c r="K263" i="7"/>
  <c r="J263" i="7"/>
  <c r="I263" i="7"/>
  <c r="H263" i="7"/>
  <c r="C263" i="7"/>
  <c r="B263" i="7"/>
  <c r="A263" i="7"/>
  <c r="K179" i="7"/>
  <c r="J179" i="7"/>
  <c r="I179" i="7"/>
  <c r="H179" i="7"/>
  <c r="C179" i="7"/>
  <c r="B179" i="7"/>
  <c r="A179" i="7"/>
  <c r="K178" i="7"/>
  <c r="J178" i="7"/>
  <c r="I178" i="7"/>
  <c r="H178" i="7"/>
  <c r="C178" i="7"/>
  <c r="B178" i="7"/>
  <c r="A178" i="7"/>
  <c r="K262" i="7"/>
  <c r="J262" i="7"/>
  <c r="I262" i="7"/>
  <c r="H262" i="7"/>
  <c r="C262" i="7"/>
  <c r="B262" i="7"/>
  <c r="A262" i="7"/>
  <c r="K177" i="7"/>
  <c r="J177" i="7"/>
  <c r="I177" i="7"/>
  <c r="H177" i="7"/>
  <c r="C177" i="7"/>
  <c r="B177" i="7"/>
  <c r="A177" i="7"/>
  <c r="K261" i="7"/>
  <c r="J261" i="7"/>
  <c r="I261" i="7"/>
  <c r="H261" i="7"/>
  <c r="C261" i="7"/>
  <c r="B261" i="7"/>
  <c r="A261" i="7"/>
  <c r="K260" i="7"/>
  <c r="J260" i="7"/>
  <c r="I260" i="7"/>
  <c r="H260" i="7"/>
  <c r="C260" i="7"/>
  <c r="B260" i="7"/>
  <c r="A260" i="7"/>
  <c r="K259" i="7"/>
  <c r="J259" i="7"/>
  <c r="I259" i="7"/>
  <c r="H259" i="7"/>
  <c r="C259" i="7"/>
  <c r="B259" i="7"/>
  <c r="A259" i="7"/>
  <c r="K176" i="7"/>
  <c r="J176" i="7"/>
  <c r="I176" i="7"/>
  <c r="H176" i="7"/>
  <c r="C176" i="7"/>
  <c r="B176" i="7"/>
  <c r="A176" i="7"/>
  <c r="K175" i="7"/>
  <c r="J175" i="7"/>
  <c r="I175" i="7"/>
  <c r="H175" i="7"/>
  <c r="C175" i="7"/>
  <c r="B175" i="7"/>
  <c r="A175" i="7"/>
  <c r="K1392" i="7"/>
  <c r="J1392" i="7"/>
  <c r="I1392" i="7"/>
  <c r="H1392" i="7"/>
  <c r="C1392" i="7"/>
  <c r="B1392" i="7"/>
  <c r="A1392" i="7"/>
  <c r="K174" i="7"/>
  <c r="J174" i="7"/>
  <c r="I174" i="7"/>
  <c r="H174" i="7"/>
  <c r="C174" i="7"/>
  <c r="B174" i="7"/>
  <c r="A174" i="7"/>
  <c r="K258" i="7"/>
  <c r="J258" i="7"/>
  <c r="I258" i="7"/>
  <c r="H258" i="7"/>
  <c r="C258" i="7"/>
  <c r="B258" i="7"/>
  <c r="A258" i="7"/>
  <c r="K173" i="7"/>
  <c r="J173" i="7"/>
  <c r="I173" i="7"/>
  <c r="H173" i="7"/>
  <c r="C173" i="7"/>
  <c r="B173" i="7"/>
  <c r="A173" i="7"/>
  <c r="K257" i="7"/>
  <c r="J257" i="7"/>
  <c r="I257" i="7"/>
  <c r="H257" i="7"/>
  <c r="C257" i="7"/>
  <c r="B257" i="7"/>
  <c r="A257" i="7"/>
  <c r="K256" i="7"/>
  <c r="J256" i="7"/>
  <c r="I256" i="7"/>
  <c r="H256" i="7"/>
  <c r="C256" i="7"/>
  <c r="B256" i="7"/>
  <c r="A256" i="7"/>
  <c r="K172" i="7"/>
  <c r="J172" i="7"/>
  <c r="I172" i="7"/>
  <c r="H172" i="7"/>
  <c r="C172" i="7"/>
  <c r="B172" i="7"/>
  <c r="A172" i="7"/>
  <c r="K255" i="7"/>
  <c r="J255" i="7"/>
  <c r="I255" i="7"/>
  <c r="H255" i="7"/>
  <c r="C255" i="7"/>
  <c r="B255" i="7"/>
  <c r="A255" i="7"/>
  <c r="K254" i="7"/>
  <c r="J254" i="7"/>
  <c r="I254" i="7"/>
  <c r="H254" i="7"/>
  <c r="C254" i="7"/>
  <c r="B254" i="7"/>
  <c r="A254" i="7"/>
  <c r="K253" i="7"/>
  <c r="J253" i="7"/>
  <c r="I253" i="7"/>
  <c r="H253" i="7"/>
  <c r="C253" i="7"/>
  <c r="B253" i="7"/>
  <c r="A253" i="7"/>
  <c r="K252" i="7"/>
  <c r="J252" i="7"/>
  <c r="I252" i="7"/>
  <c r="H252" i="7"/>
  <c r="C252" i="7"/>
  <c r="B252" i="7"/>
  <c r="A252" i="7"/>
  <c r="K251" i="7"/>
  <c r="J251" i="7"/>
  <c r="I251" i="7"/>
  <c r="H251" i="7"/>
  <c r="C251" i="7"/>
  <c r="B251" i="7"/>
  <c r="A251" i="7"/>
  <c r="K1391" i="7"/>
  <c r="J1391" i="7"/>
  <c r="I1391" i="7"/>
  <c r="H1391" i="7"/>
  <c r="C1391" i="7"/>
  <c r="B1391" i="7"/>
  <c r="A1391" i="7"/>
  <c r="K250" i="7"/>
  <c r="J250" i="7"/>
  <c r="I250" i="7"/>
  <c r="H250" i="7"/>
  <c r="C250" i="7"/>
  <c r="B250" i="7"/>
  <c r="A250" i="7"/>
  <c r="K249" i="7"/>
  <c r="J249" i="7"/>
  <c r="I249" i="7"/>
  <c r="H249" i="7"/>
  <c r="C249" i="7"/>
  <c r="B249" i="7"/>
  <c r="A249" i="7"/>
  <c r="K171" i="7"/>
  <c r="J171" i="7"/>
  <c r="I171" i="7"/>
  <c r="H171" i="7"/>
  <c r="C171" i="7"/>
  <c r="B171" i="7"/>
  <c r="A171" i="7"/>
  <c r="K170" i="7"/>
  <c r="J170" i="7"/>
  <c r="I170" i="7"/>
  <c r="H170" i="7"/>
  <c r="C170" i="7"/>
  <c r="B170" i="7"/>
  <c r="A170" i="7"/>
  <c r="K248" i="7"/>
  <c r="J248" i="7"/>
  <c r="I248" i="7"/>
  <c r="H248" i="7"/>
  <c r="C248" i="7"/>
  <c r="B248" i="7"/>
  <c r="A248" i="7"/>
  <c r="K169" i="7"/>
  <c r="J169" i="7"/>
  <c r="I169" i="7"/>
  <c r="H169" i="7"/>
  <c r="C169" i="7"/>
  <c r="B169" i="7"/>
  <c r="A169" i="7"/>
  <c r="K247" i="7"/>
  <c r="J247" i="7"/>
  <c r="I247" i="7"/>
  <c r="H247" i="7"/>
  <c r="C247" i="7"/>
  <c r="B247" i="7"/>
  <c r="A247" i="7"/>
  <c r="K246" i="7"/>
  <c r="J246" i="7"/>
  <c r="I246" i="7"/>
  <c r="H246" i="7"/>
  <c r="C246" i="7"/>
  <c r="B246" i="7"/>
  <c r="A246" i="7"/>
  <c r="K168" i="7"/>
  <c r="J168" i="7"/>
  <c r="I168" i="7"/>
  <c r="H168" i="7"/>
  <c r="C168" i="7"/>
  <c r="B168" i="7"/>
  <c r="A168" i="7"/>
  <c r="K244" i="7"/>
  <c r="J244" i="7"/>
  <c r="I244" i="7"/>
  <c r="H244" i="7"/>
  <c r="C244" i="7"/>
  <c r="B244" i="7"/>
  <c r="A244" i="7"/>
  <c r="K243" i="7"/>
  <c r="J243" i="7"/>
  <c r="I243" i="7"/>
  <c r="H243" i="7"/>
  <c r="C243" i="7"/>
  <c r="B243" i="7"/>
  <c r="A243" i="7"/>
  <c r="K167" i="7"/>
  <c r="J167" i="7"/>
  <c r="I167" i="7"/>
  <c r="H167" i="7"/>
  <c r="C167" i="7"/>
  <c r="B167" i="7"/>
  <c r="A167" i="7"/>
  <c r="K166" i="7"/>
  <c r="J166" i="7"/>
  <c r="I166" i="7"/>
  <c r="H166" i="7"/>
  <c r="C166" i="7"/>
  <c r="B166" i="7"/>
  <c r="A166" i="7"/>
  <c r="K242" i="7"/>
  <c r="J242" i="7"/>
  <c r="I242" i="7"/>
  <c r="H242" i="7"/>
  <c r="C242" i="7"/>
  <c r="B242" i="7"/>
  <c r="A242" i="7"/>
  <c r="K241" i="7"/>
  <c r="J241" i="7"/>
  <c r="I241" i="7"/>
  <c r="H241" i="7"/>
  <c r="C241" i="7"/>
  <c r="B241" i="7"/>
  <c r="A241" i="7"/>
  <c r="K1390" i="7"/>
  <c r="J1390" i="7"/>
  <c r="I1390" i="7"/>
  <c r="H1390" i="7"/>
  <c r="C1390" i="7"/>
  <c r="B1390" i="7"/>
  <c r="A1390" i="7"/>
  <c r="K1389" i="7"/>
  <c r="J1389" i="7"/>
  <c r="I1389" i="7"/>
  <c r="H1389" i="7"/>
  <c r="C1389" i="7"/>
  <c r="B1389" i="7"/>
  <c r="A1389" i="7"/>
  <c r="K165" i="7"/>
  <c r="J165" i="7"/>
  <c r="I165" i="7"/>
  <c r="H165" i="7"/>
  <c r="C165" i="7"/>
  <c r="B165" i="7"/>
  <c r="A165" i="7"/>
  <c r="K164" i="7"/>
  <c r="J164" i="7"/>
  <c r="I164" i="7"/>
  <c r="H164" i="7"/>
  <c r="C164" i="7"/>
  <c r="B164" i="7"/>
  <c r="A164" i="7"/>
  <c r="K240" i="7"/>
  <c r="J240" i="7"/>
  <c r="I240" i="7"/>
  <c r="H240" i="7"/>
  <c r="C240" i="7"/>
  <c r="B240" i="7"/>
  <c r="A240" i="7"/>
  <c r="K163" i="7"/>
  <c r="J163" i="7"/>
  <c r="I163" i="7"/>
  <c r="H163" i="7"/>
  <c r="C163" i="7"/>
  <c r="B163" i="7"/>
  <c r="A163" i="7"/>
  <c r="K239" i="7"/>
  <c r="J239" i="7"/>
  <c r="I239" i="7"/>
  <c r="H239" i="7"/>
  <c r="C239" i="7"/>
  <c r="B239" i="7"/>
  <c r="A239" i="7"/>
  <c r="K238" i="7"/>
  <c r="J238" i="7"/>
  <c r="I238" i="7"/>
  <c r="H238" i="7"/>
  <c r="C238" i="7"/>
  <c r="B238" i="7"/>
  <c r="A238" i="7"/>
  <c r="K162" i="7"/>
  <c r="J162" i="7"/>
  <c r="I162" i="7"/>
  <c r="H162" i="7"/>
  <c r="C162" i="7"/>
  <c r="B162" i="7"/>
  <c r="A162" i="7"/>
  <c r="K237" i="7"/>
  <c r="J237" i="7"/>
  <c r="I237" i="7"/>
  <c r="H237" i="7"/>
  <c r="C237" i="7"/>
  <c r="B237" i="7"/>
  <c r="A237" i="7"/>
  <c r="K1388" i="7"/>
  <c r="J1388" i="7"/>
  <c r="I1388" i="7"/>
  <c r="H1388" i="7"/>
  <c r="C1388" i="7"/>
  <c r="B1388" i="7"/>
  <c r="A1388" i="7"/>
  <c r="K236" i="7"/>
  <c r="J236" i="7"/>
  <c r="I236" i="7"/>
  <c r="H236" i="7"/>
  <c r="C236" i="7"/>
  <c r="B236" i="7"/>
  <c r="A236" i="7"/>
  <c r="K235" i="7"/>
  <c r="J235" i="7"/>
  <c r="I235" i="7"/>
  <c r="H235" i="7"/>
  <c r="C235" i="7"/>
  <c r="B235" i="7"/>
  <c r="A235" i="7"/>
  <c r="K161" i="7"/>
  <c r="J161" i="7"/>
  <c r="I161" i="7"/>
  <c r="H161" i="7"/>
  <c r="C161" i="7"/>
  <c r="B161" i="7"/>
  <c r="A161" i="7"/>
  <c r="K1387" i="7"/>
  <c r="J1387" i="7"/>
  <c r="I1387" i="7"/>
  <c r="H1387" i="7"/>
  <c r="C1387" i="7"/>
  <c r="B1387" i="7"/>
  <c r="A1387" i="7"/>
  <c r="K234" i="7"/>
  <c r="J234" i="7"/>
  <c r="I234" i="7"/>
  <c r="H234" i="7"/>
  <c r="C234" i="7"/>
  <c r="B234" i="7"/>
  <c r="A234" i="7"/>
  <c r="K233" i="7"/>
  <c r="J233" i="7"/>
  <c r="I233" i="7"/>
  <c r="H233" i="7"/>
  <c r="C233" i="7"/>
  <c r="B233" i="7"/>
  <c r="A233" i="7"/>
  <c r="K232" i="7"/>
  <c r="J232" i="7"/>
  <c r="I232" i="7"/>
  <c r="H232" i="7"/>
  <c r="C232" i="7"/>
  <c r="B232" i="7"/>
  <c r="A232" i="7"/>
  <c r="K1386" i="7"/>
  <c r="J1386" i="7"/>
  <c r="I1386" i="7"/>
  <c r="H1386" i="7"/>
  <c r="C1386" i="7"/>
  <c r="B1386" i="7"/>
  <c r="A1386" i="7"/>
  <c r="K216" i="7"/>
  <c r="J216" i="7"/>
  <c r="I216" i="7"/>
  <c r="H216" i="7"/>
  <c r="C216" i="7"/>
  <c r="B216" i="7"/>
  <c r="A216" i="7"/>
  <c r="K215" i="7"/>
  <c r="J215" i="7"/>
  <c r="I215" i="7"/>
  <c r="H215" i="7"/>
  <c r="C215" i="7"/>
  <c r="B215" i="7"/>
  <c r="A215" i="7"/>
  <c r="K628" i="7"/>
  <c r="J628" i="7"/>
  <c r="I628" i="7"/>
  <c r="H628" i="7"/>
  <c r="C628" i="7"/>
  <c r="B628" i="7"/>
  <c r="A628" i="7"/>
  <c r="K214" i="7"/>
  <c r="J214" i="7"/>
  <c r="I214" i="7"/>
  <c r="H214" i="7"/>
  <c r="C214" i="7"/>
  <c r="B214" i="7"/>
  <c r="A214" i="7"/>
  <c r="K213" i="7"/>
  <c r="J213" i="7"/>
  <c r="I213" i="7"/>
  <c r="H213" i="7"/>
  <c r="C213" i="7"/>
  <c r="B213" i="7"/>
  <c r="A213" i="7"/>
  <c r="K212" i="7"/>
  <c r="J212" i="7"/>
  <c r="I212" i="7"/>
  <c r="H212" i="7"/>
  <c r="C212" i="7"/>
  <c r="B212" i="7"/>
  <c r="A212" i="7"/>
  <c r="K211" i="7"/>
  <c r="J211" i="7"/>
  <c r="I211" i="7"/>
  <c r="H211" i="7"/>
  <c r="C211" i="7"/>
  <c r="B211" i="7"/>
  <c r="A211" i="7"/>
  <c r="K1385" i="7"/>
  <c r="J1385" i="7"/>
  <c r="I1385" i="7"/>
  <c r="H1385" i="7"/>
  <c r="C1385" i="7"/>
  <c r="B1385" i="7"/>
  <c r="A1385" i="7"/>
  <c r="K1384" i="7"/>
  <c r="J1384" i="7"/>
  <c r="I1384" i="7"/>
  <c r="H1384" i="7"/>
  <c r="C1384" i="7"/>
  <c r="B1384" i="7"/>
  <c r="A1384" i="7"/>
  <c r="K210" i="7"/>
  <c r="J210" i="7"/>
  <c r="I210" i="7"/>
  <c r="H210" i="7"/>
  <c r="C210" i="7"/>
  <c r="B210" i="7"/>
  <c r="A210" i="7"/>
  <c r="K209" i="7"/>
  <c r="J209" i="7"/>
  <c r="I209" i="7"/>
  <c r="H209" i="7"/>
  <c r="C209" i="7"/>
  <c r="B209" i="7"/>
  <c r="A209" i="7"/>
  <c r="K208" i="7"/>
  <c r="J208" i="7"/>
  <c r="I208" i="7"/>
  <c r="H208" i="7"/>
  <c r="C208" i="7"/>
  <c r="B208" i="7"/>
  <c r="A208" i="7"/>
  <c r="K207" i="7"/>
  <c r="J207" i="7"/>
  <c r="I207" i="7"/>
  <c r="H207" i="7"/>
  <c r="C207" i="7"/>
  <c r="B207" i="7"/>
  <c r="A207" i="7"/>
  <c r="K206" i="7"/>
  <c r="J206" i="7"/>
  <c r="I206" i="7"/>
  <c r="H206" i="7"/>
  <c r="C206" i="7"/>
  <c r="B206" i="7"/>
  <c r="A206" i="7"/>
  <c r="K205" i="7"/>
  <c r="J205" i="7"/>
  <c r="I205" i="7"/>
  <c r="H205" i="7"/>
  <c r="C205" i="7"/>
  <c r="B205" i="7"/>
  <c r="A205" i="7"/>
  <c r="K204" i="7"/>
  <c r="J204" i="7"/>
  <c r="I204" i="7"/>
  <c r="H204" i="7"/>
  <c r="C204" i="7"/>
  <c r="B204" i="7"/>
  <c r="A204" i="7"/>
  <c r="K203" i="7"/>
  <c r="J203" i="7"/>
  <c r="I203" i="7"/>
  <c r="H203" i="7"/>
  <c r="C203" i="7"/>
  <c r="B203" i="7"/>
  <c r="A203" i="7"/>
  <c r="K1383" i="7"/>
  <c r="J1383" i="7"/>
  <c r="I1383" i="7"/>
  <c r="H1383" i="7"/>
  <c r="C1383" i="7"/>
  <c r="B1383" i="7"/>
  <c r="A1383" i="7"/>
  <c r="K202" i="7"/>
  <c r="J202" i="7"/>
  <c r="I202" i="7"/>
  <c r="H202" i="7"/>
  <c r="C202" i="7"/>
  <c r="B202" i="7"/>
  <c r="A202" i="7"/>
  <c r="K201" i="7"/>
  <c r="J201" i="7"/>
  <c r="I201" i="7"/>
  <c r="H201" i="7"/>
  <c r="C201" i="7"/>
  <c r="B201" i="7"/>
  <c r="A201" i="7"/>
  <c r="K200" i="7"/>
  <c r="J200" i="7"/>
  <c r="I200" i="7"/>
  <c r="H200" i="7"/>
  <c r="C200" i="7"/>
  <c r="B200" i="7"/>
  <c r="A200" i="7"/>
  <c r="K199" i="7"/>
  <c r="J199" i="7"/>
  <c r="I199" i="7"/>
  <c r="H199" i="7"/>
  <c r="C199" i="7"/>
  <c r="B199" i="7"/>
  <c r="A199" i="7"/>
  <c r="K198" i="7"/>
  <c r="J198" i="7"/>
  <c r="I198" i="7"/>
  <c r="H198" i="7"/>
  <c r="C198" i="7"/>
  <c r="B198" i="7"/>
  <c r="A198" i="7"/>
  <c r="K197" i="7"/>
  <c r="J197" i="7"/>
  <c r="I197" i="7"/>
  <c r="H197" i="7"/>
  <c r="C197" i="7"/>
  <c r="B197" i="7"/>
  <c r="A197" i="7"/>
  <c r="K196" i="7"/>
  <c r="J196" i="7"/>
  <c r="I196" i="7"/>
  <c r="H196" i="7"/>
  <c r="C196" i="7"/>
  <c r="B196" i="7"/>
  <c r="A196" i="7"/>
  <c r="K195" i="7"/>
  <c r="J195" i="7"/>
  <c r="I195" i="7"/>
  <c r="H195" i="7"/>
  <c r="C195" i="7"/>
  <c r="B195" i="7"/>
  <c r="A195" i="7"/>
  <c r="K194" i="7"/>
  <c r="J194" i="7"/>
  <c r="I194" i="7"/>
  <c r="H194" i="7"/>
  <c r="C194" i="7"/>
  <c r="B194" i="7"/>
  <c r="A194" i="7"/>
  <c r="K193" i="7"/>
  <c r="J193" i="7"/>
  <c r="I193" i="7"/>
  <c r="H193" i="7"/>
  <c r="C193" i="7"/>
  <c r="B193" i="7"/>
  <c r="A193" i="7"/>
  <c r="K192" i="7"/>
  <c r="J192" i="7"/>
  <c r="I192" i="7"/>
  <c r="H192" i="7"/>
  <c r="C192" i="7"/>
  <c r="B192" i="7"/>
  <c r="A192" i="7"/>
  <c r="K1382" i="7"/>
  <c r="J1382" i="7"/>
  <c r="I1382" i="7"/>
  <c r="H1382" i="7"/>
  <c r="C1382" i="7"/>
  <c r="B1382" i="7"/>
  <c r="A1382" i="7"/>
  <c r="K1381" i="7"/>
  <c r="J1381" i="7"/>
  <c r="I1381" i="7"/>
  <c r="H1381" i="7"/>
  <c r="C1381" i="7"/>
  <c r="B1381" i="7"/>
  <c r="A1381" i="7"/>
  <c r="K1380" i="7"/>
  <c r="J1380" i="7"/>
  <c r="I1380" i="7"/>
  <c r="H1380" i="7"/>
  <c r="C1380" i="7"/>
  <c r="B1380" i="7"/>
  <c r="A1380" i="7"/>
  <c r="K191" i="7"/>
  <c r="J191" i="7"/>
  <c r="I191" i="7"/>
  <c r="H191" i="7"/>
  <c r="C191" i="7"/>
  <c r="B191" i="7"/>
  <c r="A191" i="7"/>
  <c r="K159" i="7"/>
  <c r="J159" i="7"/>
  <c r="I159" i="7"/>
  <c r="H159" i="7"/>
  <c r="C159" i="7"/>
  <c r="B159" i="7"/>
  <c r="A159" i="7"/>
  <c r="K158" i="7"/>
  <c r="J158" i="7"/>
  <c r="I158" i="7"/>
  <c r="H158" i="7"/>
  <c r="C158" i="7"/>
  <c r="B158" i="7"/>
  <c r="A158" i="7"/>
  <c r="K157" i="7"/>
  <c r="J157" i="7"/>
  <c r="I157" i="7"/>
  <c r="H157" i="7"/>
  <c r="C157" i="7"/>
  <c r="B157" i="7"/>
  <c r="A157" i="7"/>
  <c r="K114" i="7"/>
  <c r="J114" i="7"/>
  <c r="I114" i="7"/>
  <c r="H114" i="7"/>
  <c r="C114" i="7"/>
  <c r="B114" i="7"/>
  <c r="A114" i="7"/>
  <c r="K156" i="7"/>
  <c r="J156" i="7"/>
  <c r="I156" i="7"/>
  <c r="H156" i="7"/>
  <c r="C156" i="7"/>
  <c r="B156" i="7"/>
  <c r="A156" i="7"/>
  <c r="K231" i="7"/>
  <c r="J231" i="7"/>
  <c r="I231" i="7"/>
  <c r="H231" i="7"/>
  <c r="C231" i="7"/>
  <c r="B231" i="7"/>
  <c r="A231" i="7"/>
  <c r="K155" i="7"/>
  <c r="J155" i="7"/>
  <c r="I155" i="7"/>
  <c r="H155" i="7"/>
  <c r="C155" i="7"/>
  <c r="B155" i="7"/>
  <c r="A155" i="7"/>
  <c r="K154" i="7"/>
  <c r="J154" i="7"/>
  <c r="I154" i="7"/>
  <c r="H154" i="7"/>
  <c r="C154" i="7"/>
  <c r="B154" i="7"/>
  <c r="A154" i="7"/>
  <c r="K153" i="7"/>
  <c r="J153" i="7"/>
  <c r="I153" i="7"/>
  <c r="H153" i="7"/>
  <c r="C153" i="7"/>
  <c r="B153" i="7"/>
  <c r="A153" i="7"/>
  <c r="K152" i="7"/>
  <c r="J152" i="7"/>
  <c r="I152" i="7"/>
  <c r="H152" i="7"/>
  <c r="C152" i="7"/>
  <c r="B152" i="7"/>
  <c r="A152" i="7"/>
  <c r="K151" i="7"/>
  <c r="J151" i="7"/>
  <c r="I151" i="7"/>
  <c r="H151" i="7"/>
  <c r="C151" i="7"/>
  <c r="B151" i="7"/>
  <c r="A151" i="7"/>
  <c r="K1379" i="7"/>
  <c r="J1379" i="7"/>
  <c r="I1379" i="7"/>
  <c r="H1379" i="7"/>
  <c r="C1379" i="7"/>
  <c r="B1379" i="7"/>
  <c r="A1379" i="7"/>
  <c r="K190" i="7"/>
  <c r="J190" i="7"/>
  <c r="I190" i="7"/>
  <c r="H190" i="7"/>
  <c r="C190" i="7"/>
  <c r="B190" i="7"/>
  <c r="A190" i="7"/>
  <c r="K150" i="7"/>
  <c r="J150" i="7"/>
  <c r="I150" i="7"/>
  <c r="H150" i="7"/>
  <c r="C150" i="7"/>
  <c r="B150" i="7"/>
  <c r="A150" i="7"/>
  <c r="K189" i="7"/>
  <c r="J189" i="7"/>
  <c r="I189" i="7"/>
  <c r="H189" i="7"/>
  <c r="C189" i="7"/>
  <c r="B189" i="7"/>
  <c r="A189" i="7"/>
  <c r="K149" i="7"/>
  <c r="J149" i="7"/>
  <c r="I149" i="7"/>
  <c r="H149" i="7"/>
  <c r="C149" i="7"/>
  <c r="B149" i="7"/>
  <c r="A149" i="7"/>
  <c r="K148" i="7"/>
  <c r="J148" i="7"/>
  <c r="I148" i="7"/>
  <c r="H148" i="7"/>
  <c r="C148" i="7"/>
  <c r="B148" i="7"/>
  <c r="A148" i="7"/>
  <c r="K147" i="7"/>
  <c r="J147" i="7"/>
  <c r="I147" i="7"/>
  <c r="H147" i="7"/>
  <c r="C147" i="7"/>
  <c r="B147" i="7"/>
  <c r="A147" i="7"/>
  <c r="K146" i="7"/>
  <c r="J146" i="7"/>
  <c r="I146" i="7"/>
  <c r="H146" i="7"/>
  <c r="C146" i="7"/>
  <c r="B146" i="7"/>
  <c r="A146" i="7"/>
  <c r="K145" i="7"/>
  <c r="J145" i="7"/>
  <c r="I145" i="7"/>
  <c r="H145" i="7"/>
  <c r="C145" i="7"/>
  <c r="B145" i="7"/>
  <c r="A145" i="7"/>
  <c r="K144" i="7"/>
  <c r="J144" i="7"/>
  <c r="I144" i="7"/>
  <c r="H144" i="7"/>
  <c r="C144" i="7"/>
  <c r="B144" i="7"/>
  <c r="A144" i="7"/>
  <c r="K143" i="7"/>
  <c r="J143" i="7"/>
  <c r="I143" i="7"/>
  <c r="H143" i="7"/>
  <c r="C143" i="7"/>
  <c r="B143" i="7"/>
  <c r="A143" i="7"/>
  <c r="K142" i="7"/>
  <c r="J142" i="7"/>
  <c r="I142" i="7"/>
  <c r="H142" i="7"/>
  <c r="C142" i="7"/>
  <c r="B142" i="7"/>
  <c r="A142" i="7"/>
  <c r="K230" i="7"/>
  <c r="J230" i="7"/>
  <c r="I230" i="7"/>
  <c r="H230" i="7"/>
  <c r="C230" i="7"/>
  <c r="B230" i="7"/>
  <c r="A230" i="7"/>
  <c r="K229" i="7"/>
  <c r="J229" i="7"/>
  <c r="I229" i="7"/>
  <c r="H229" i="7"/>
  <c r="C229" i="7"/>
  <c r="B229" i="7"/>
  <c r="A229" i="7"/>
  <c r="K141" i="7"/>
  <c r="J141" i="7"/>
  <c r="I141" i="7"/>
  <c r="H141" i="7"/>
  <c r="C141" i="7"/>
  <c r="B141" i="7"/>
  <c r="A141" i="7"/>
  <c r="K140" i="7"/>
  <c r="J140" i="7"/>
  <c r="I140" i="7"/>
  <c r="H140" i="7"/>
  <c r="C140" i="7"/>
  <c r="B140" i="7"/>
  <c r="A140" i="7"/>
  <c r="K228" i="7"/>
  <c r="J228" i="7"/>
  <c r="I228" i="7"/>
  <c r="H228" i="7"/>
  <c r="C228" i="7"/>
  <c r="B228" i="7"/>
  <c r="A228" i="7"/>
  <c r="K227" i="7"/>
  <c r="J227" i="7"/>
  <c r="I227" i="7"/>
  <c r="H227" i="7"/>
  <c r="C227" i="7"/>
  <c r="B227" i="7"/>
  <c r="A227" i="7"/>
  <c r="K1378" i="7"/>
  <c r="J1378" i="7"/>
  <c r="I1378" i="7"/>
  <c r="H1378" i="7"/>
  <c r="C1378" i="7"/>
  <c r="B1378" i="7"/>
  <c r="A1378" i="7"/>
  <c r="K188" i="7"/>
  <c r="J188" i="7"/>
  <c r="I188" i="7"/>
  <c r="H188" i="7"/>
  <c r="C188" i="7"/>
  <c r="B188" i="7"/>
  <c r="A188" i="7"/>
  <c r="K187" i="7"/>
  <c r="J187" i="7"/>
  <c r="I187" i="7"/>
  <c r="H187" i="7"/>
  <c r="C187" i="7"/>
  <c r="B187" i="7"/>
  <c r="A187" i="7"/>
  <c r="K226" i="7"/>
  <c r="J226" i="7"/>
  <c r="I226" i="7"/>
  <c r="H226" i="7"/>
  <c r="C226" i="7"/>
  <c r="B226" i="7"/>
  <c r="A226" i="7"/>
  <c r="K186" i="7"/>
  <c r="J186" i="7"/>
  <c r="I186" i="7"/>
  <c r="H186" i="7"/>
  <c r="C186" i="7"/>
  <c r="B186" i="7"/>
  <c r="A186" i="7"/>
  <c r="K139" i="7"/>
  <c r="J139" i="7"/>
  <c r="I139" i="7"/>
  <c r="H139" i="7"/>
  <c r="C139" i="7"/>
  <c r="B139" i="7"/>
  <c r="A139" i="7"/>
  <c r="K138" i="7"/>
  <c r="J138" i="7"/>
  <c r="I138" i="7"/>
  <c r="H138" i="7"/>
  <c r="C138" i="7"/>
  <c r="B138" i="7"/>
  <c r="A138" i="7"/>
  <c r="K225" i="7"/>
  <c r="J225" i="7"/>
  <c r="I225" i="7"/>
  <c r="H225" i="7"/>
  <c r="C225" i="7"/>
  <c r="B225" i="7"/>
  <c r="A225" i="7"/>
  <c r="K137" i="7"/>
  <c r="J137" i="7"/>
  <c r="I137" i="7"/>
  <c r="H137" i="7"/>
  <c r="C137" i="7"/>
  <c r="B137" i="7"/>
  <c r="A137" i="7"/>
  <c r="K185" i="7"/>
  <c r="J185" i="7"/>
  <c r="I185" i="7"/>
  <c r="H185" i="7"/>
  <c r="C185" i="7"/>
  <c r="B185" i="7"/>
  <c r="A185" i="7"/>
  <c r="K136" i="7"/>
  <c r="J136" i="7"/>
  <c r="I136" i="7"/>
  <c r="H136" i="7"/>
  <c r="C136" i="7"/>
  <c r="B136" i="7"/>
  <c r="A136" i="7"/>
  <c r="K126" i="7"/>
  <c r="J126" i="7"/>
  <c r="I126" i="7"/>
  <c r="H126" i="7"/>
  <c r="C126" i="7"/>
  <c r="B126" i="7"/>
  <c r="A126" i="7"/>
  <c r="K125" i="7"/>
  <c r="J125" i="7"/>
  <c r="I125" i="7"/>
  <c r="H125" i="7"/>
  <c r="C125" i="7"/>
  <c r="B125" i="7"/>
  <c r="A125" i="7"/>
  <c r="K113" i="7"/>
  <c r="J113" i="7"/>
  <c r="I113" i="7"/>
  <c r="H113" i="7"/>
  <c r="C113" i="7"/>
  <c r="B113" i="7"/>
  <c r="A113" i="7"/>
  <c r="K112" i="7"/>
  <c r="J112" i="7"/>
  <c r="I112" i="7"/>
  <c r="H112" i="7"/>
  <c r="C112" i="7"/>
  <c r="B112" i="7"/>
  <c r="A112" i="7"/>
  <c r="K111" i="7"/>
  <c r="J111" i="7"/>
  <c r="I111" i="7"/>
  <c r="H111" i="7"/>
  <c r="C111" i="7"/>
  <c r="B111" i="7"/>
  <c r="A111" i="7"/>
  <c r="K85" i="7"/>
  <c r="J85" i="7"/>
  <c r="I85" i="7"/>
  <c r="H85" i="7"/>
  <c r="C85" i="7"/>
  <c r="B85" i="7"/>
  <c r="A85" i="7"/>
  <c r="K50" i="7"/>
  <c r="J50" i="7"/>
  <c r="I50" i="7"/>
  <c r="H50" i="7"/>
  <c r="C50" i="7"/>
  <c r="B50" i="7"/>
  <c r="A50" i="7"/>
  <c r="K1377" i="7"/>
  <c r="J1377" i="7"/>
  <c r="I1377" i="7"/>
  <c r="H1377" i="7"/>
  <c r="C1377" i="7"/>
  <c r="B1377" i="7"/>
  <c r="A1377" i="7"/>
  <c r="K2" i="7"/>
  <c r="J2" i="7"/>
  <c r="I2" i="7"/>
  <c r="H2" i="7"/>
  <c r="C2" i="7"/>
  <c r="B2" i="7"/>
  <c r="A2" i="7"/>
  <c r="K124" i="7"/>
  <c r="J124" i="7"/>
  <c r="I124" i="7"/>
  <c r="H124" i="7"/>
  <c r="C124" i="7"/>
  <c r="B124" i="7"/>
  <c r="A124" i="7"/>
  <c r="K110" i="7"/>
  <c r="J110" i="7"/>
  <c r="I110" i="7"/>
  <c r="H110" i="7"/>
  <c r="C110" i="7"/>
  <c r="B110" i="7"/>
  <c r="A110" i="7"/>
  <c r="K49" i="7"/>
  <c r="J49" i="7"/>
  <c r="I49" i="7"/>
  <c r="H49" i="7"/>
  <c r="C49" i="7"/>
  <c r="B49" i="7"/>
  <c r="A49" i="7"/>
  <c r="K1376" i="7"/>
  <c r="J1376" i="7"/>
  <c r="I1376" i="7"/>
  <c r="H1376" i="7"/>
  <c r="C1376" i="7"/>
  <c r="B1376" i="7"/>
  <c r="A1376" i="7"/>
  <c r="K1375" i="7"/>
  <c r="J1375" i="7"/>
  <c r="I1375" i="7"/>
  <c r="H1375" i="7"/>
  <c r="C1375" i="7"/>
  <c r="B1375" i="7"/>
  <c r="A1375" i="7"/>
  <c r="K48" i="7"/>
  <c r="J48" i="7"/>
  <c r="I48" i="7"/>
  <c r="H48" i="7"/>
  <c r="C48" i="7"/>
  <c r="B48" i="7"/>
  <c r="A48" i="7"/>
  <c r="K135" i="7"/>
  <c r="J135" i="7"/>
  <c r="I135" i="7"/>
  <c r="H135" i="7"/>
  <c r="C135" i="7"/>
  <c r="B135" i="7"/>
  <c r="A135" i="7"/>
  <c r="K47" i="7"/>
  <c r="J47" i="7"/>
  <c r="I47" i="7"/>
  <c r="H47" i="7"/>
  <c r="C47" i="7"/>
  <c r="B47" i="7"/>
  <c r="A47" i="7"/>
  <c r="K109" i="7"/>
  <c r="J109" i="7"/>
  <c r="I109" i="7"/>
  <c r="H109" i="7"/>
  <c r="C109" i="7"/>
  <c r="B109" i="7"/>
  <c r="A109" i="7"/>
  <c r="K1374" i="7"/>
  <c r="J1374" i="7"/>
  <c r="I1374" i="7"/>
  <c r="H1374" i="7"/>
  <c r="C1374" i="7"/>
  <c r="B1374" i="7"/>
  <c r="A1374" i="7"/>
  <c r="K1373" i="7"/>
  <c r="J1373" i="7"/>
  <c r="I1373" i="7"/>
  <c r="H1373" i="7"/>
  <c r="C1373" i="7"/>
  <c r="B1373" i="7"/>
  <c r="A1373" i="7"/>
  <c r="K108" i="7"/>
  <c r="J108" i="7"/>
  <c r="I108" i="7"/>
  <c r="H108" i="7"/>
  <c r="C108" i="7"/>
  <c r="B108" i="7"/>
  <c r="A108" i="7"/>
  <c r="K107" i="7"/>
  <c r="J107" i="7"/>
  <c r="I107" i="7"/>
  <c r="H107" i="7"/>
  <c r="C107" i="7"/>
  <c r="B107" i="7"/>
  <c r="A107" i="7"/>
  <c r="K1372" i="7"/>
  <c r="J1372" i="7"/>
  <c r="I1372" i="7"/>
  <c r="H1372" i="7"/>
  <c r="C1372" i="7"/>
  <c r="B1372" i="7"/>
  <c r="A1372" i="7"/>
  <c r="K133" i="7"/>
  <c r="J133" i="7"/>
  <c r="I133" i="7"/>
  <c r="H133" i="7"/>
  <c r="C133" i="7"/>
  <c r="B133" i="7"/>
  <c r="A133" i="7"/>
  <c r="K106" i="7"/>
  <c r="J106" i="7"/>
  <c r="I106" i="7"/>
  <c r="H106" i="7"/>
  <c r="C106" i="7"/>
  <c r="B106" i="7"/>
  <c r="A106" i="7"/>
  <c r="K84" i="7"/>
  <c r="J84" i="7"/>
  <c r="I84" i="7"/>
  <c r="H84" i="7"/>
  <c r="C84" i="7"/>
  <c r="B84" i="7"/>
  <c r="A84" i="7"/>
  <c r="K46" i="7"/>
  <c r="J46" i="7"/>
  <c r="I46" i="7"/>
  <c r="H46" i="7"/>
  <c r="C46" i="7"/>
  <c r="B46" i="7"/>
  <c r="A46" i="7"/>
  <c r="K45" i="7"/>
  <c r="J45" i="7"/>
  <c r="I45" i="7"/>
  <c r="H45" i="7"/>
  <c r="C45" i="7"/>
  <c r="B45" i="7"/>
  <c r="A45" i="7"/>
  <c r="K123" i="7"/>
  <c r="J123" i="7"/>
  <c r="I123" i="7"/>
  <c r="H123" i="7"/>
  <c r="C123" i="7"/>
  <c r="B123" i="7"/>
  <c r="A123" i="7"/>
  <c r="K122" i="7"/>
  <c r="J122" i="7"/>
  <c r="I122" i="7"/>
  <c r="H122" i="7"/>
  <c r="C122" i="7"/>
  <c r="B122" i="7"/>
  <c r="A122" i="7"/>
  <c r="K83" i="7"/>
  <c r="J83" i="7"/>
  <c r="I83" i="7"/>
  <c r="H83" i="7"/>
  <c r="C83" i="7"/>
  <c r="B83" i="7"/>
  <c r="A83" i="7"/>
  <c r="K1371" i="7"/>
  <c r="J1371" i="7"/>
  <c r="I1371" i="7"/>
  <c r="H1371" i="7"/>
  <c r="C1371" i="7"/>
  <c r="B1371" i="7"/>
  <c r="A1371" i="7"/>
  <c r="K1370" i="7"/>
  <c r="J1370" i="7"/>
  <c r="I1370" i="7"/>
  <c r="H1370" i="7"/>
  <c r="C1370" i="7"/>
  <c r="B1370" i="7"/>
  <c r="A1370" i="7"/>
  <c r="K105" i="7"/>
  <c r="J105" i="7"/>
  <c r="I105" i="7"/>
  <c r="H105" i="7"/>
  <c r="C105" i="7"/>
  <c r="B105" i="7"/>
  <c r="A105" i="7"/>
  <c r="K82" i="7"/>
  <c r="J82" i="7"/>
  <c r="I82" i="7"/>
  <c r="H82" i="7"/>
  <c r="C82" i="7"/>
  <c r="B82" i="7"/>
  <c r="A82" i="7"/>
  <c r="K81" i="7"/>
  <c r="J81" i="7"/>
  <c r="I81" i="7"/>
  <c r="H81" i="7"/>
  <c r="C81" i="7"/>
  <c r="B81" i="7"/>
  <c r="A81" i="7"/>
  <c r="K44" i="7"/>
  <c r="J44" i="7"/>
  <c r="I44" i="7"/>
  <c r="H44" i="7"/>
  <c r="C44" i="7"/>
  <c r="B44" i="7"/>
  <c r="A44" i="7"/>
  <c r="K1369" i="7"/>
  <c r="J1369" i="7"/>
  <c r="I1369" i="7"/>
  <c r="H1369" i="7"/>
  <c r="C1369" i="7"/>
  <c r="B1369" i="7"/>
  <c r="A1369" i="7"/>
  <c r="K80" i="7"/>
  <c r="J80" i="7"/>
  <c r="I80" i="7"/>
  <c r="H80" i="7"/>
  <c r="C80" i="7"/>
  <c r="B80" i="7"/>
  <c r="A80" i="7"/>
  <c r="K104" i="7"/>
  <c r="J104" i="7"/>
  <c r="I104" i="7"/>
  <c r="H104" i="7"/>
  <c r="C104" i="7"/>
  <c r="B104" i="7"/>
  <c r="A104" i="7"/>
  <c r="K79" i="7"/>
  <c r="J79" i="7"/>
  <c r="I79" i="7"/>
  <c r="H79" i="7"/>
  <c r="C79" i="7"/>
  <c r="B79" i="7"/>
  <c r="A79" i="7"/>
  <c r="K103" i="7"/>
  <c r="J103" i="7"/>
  <c r="I103" i="7"/>
  <c r="H103" i="7"/>
  <c r="C103" i="7"/>
  <c r="B103" i="7"/>
  <c r="A103" i="7"/>
  <c r="K78" i="7"/>
  <c r="J78" i="7"/>
  <c r="I78" i="7"/>
  <c r="H78" i="7"/>
  <c r="C78" i="7"/>
  <c r="B78" i="7"/>
  <c r="A78" i="7"/>
  <c r="K1368" i="7"/>
  <c r="J1368" i="7"/>
  <c r="I1368" i="7"/>
  <c r="H1368" i="7"/>
  <c r="C1368" i="7"/>
  <c r="B1368" i="7"/>
  <c r="A1368" i="7"/>
  <c r="K77" i="7"/>
  <c r="J77" i="7"/>
  <c r="I77" i="7"/>
  <c r="H77" i="7"/>
  <c r="C77" i="7"/>
  <c r="B77" i="7"/>
  <c r="A77" i="7"/>
  <c r="K43" i="7"/>
  <c r="J43" i="7"/>
  <c r="I43" i="7"/>
  <c r="H43" i="7"/>
  <c r="C43" i="7"/>
  <c r="B43" i="7"/>
  <c r="A43" i="7"/>
  <c r="K102" i="7"/>
  <c r="J102" i="7"/>
  <c r="I102" i="7"/>
  <c r="H102" i="7"/>
  <c r="C102" i="7"/>
  <c r="B102" i="7"/>
  <c r="A102" i="7"/>
  <c r="K101" i="7"/>
  <c r="J101" i="7"/>
  <c r="I101" i="7"/>
  <c r="H101" i="7"/>
  <c r="C101" i="7"/>
  <c r="B101" i="7"/>
  <c r="A101" i="7"/>
  <c r="K100" i="7"/>
  <c r="J100" i="7"/>
  <c r="I100" i="7"/>
  <c r="H100" i="7"/>
  <c r="C100" i="7"/>
  <c r="B100" i="7"/>
  <c r="A100" i="7"/>
  <c r="K76" i="7"/>
  <c r="J76" i="7"/>
  <c r="I76" i="7"/>
  <c r="H76" i="7"/>
  <c r="C76" i="7"/>
  <c r="B76" i="7"/>
  <c r="A76" i="7"/>
  <c r="K42" i="7"/>
  <c r="J42" i="7"/>
  <c r="I42" i="7"/>
  <c r="H42" i="7"/>
  <c r="C42" i="7"/>
  <c r="B42" i="7"/>
  <c r="A42" i="7"/>
  <c r="K99" i="7"/>
  <c r="J99" i="7"/>
  <c r="I99" i="7"/>
  <c r="H99" i="7"/>
  <c r="C99" i="7"/>
  <c r="B99" i="7"/>
  <c r="A99" i="7"/>
  <c r="K41" i="7"/>
  <c r="J41" i="7"/>
  <c r="I41" i="7"/>
  <c r="H41" i="7"/>
  <c r="C41" i="7"/>
  <c r="B41" i="7"/>
  <c r="A41" i="7"/>
  <c r="K40" i="7"/>
  <c r="J40" i="7"/>
  <c r="I40" i="7"/>
  <c r="H40" i="7"/>
  <c r="C40" i="7"/>
  <c r="B40" i="7"/>
  <c r="A40" i="7"/>
  <c r="K98" i="7"/>
  <c r="J98" i="7"/>
  <c r="I98" i="7"/>
  <c r="H98" i="7"/>
  <c r="C98" i="7"/>
  <c r="B98" i="7"/>
  <c r="A98" i="7"/>
  <c r="K97" i="7"/>
  <c r="J97" i="7"/>
  <c r="I97" i="7"/>
  <c r="H97" i="7"/>
  <c r="C97" i="7"/>
  <c r="B97" i="7"/>
  <c r="A97" i="7"/>
  <c r="K39" i="7"/>
  <c r="J39" i="7"/>
  <c r="I39" i="7"/>
  <c r="H39" i="7"/>
  <c r="C39" i="7"/>
  <c r="B39" i="7"/>
  <c r="A39" i="7"/>
  <c r="K1367" i="7"/>
  <c r="J1367" i="7"/>
  <c r="I1367" i="7"/>
  <c r="H1367" i="7"/>
  <c r="C1367" i="7"/>
  <c r="B1367" i="7"/>
  <c r="A1367" i="7"/>
  <c r="K38" i="7"/>
  <c r="J38" i="7"/>
  <c r="I38" i="7"/>
  <c r="H38" i="7"/>
  <c r="C38" i="7"/>
  <c r="B38" i="7"/>
  <c r="A38" i="7"/>
  <c r="K96" i="7"/>
  <c r="J96" i="7"/>
  <c r="I96" i="7"/>
  <c r="H96" i="7"/>
  <c r="C96" i="7"/>
  <c r="B96" i="7"/>
  <c r="A96" i="7"/>
  <c r="K1366" i="7"/>
  <c r="J1366" i="7"/>
  <c r="I1366" i="7"/>
  <c r="H1366" i="7"/>
  <c r="C1366" i="7"/>
  <c r="B1366" i="7"/>
  <c r="A1366" i="7"/>
  <c r="K1365" i="7"/>
  <c r="J1365" i="7"/>
  <c r="I1365" i="7"/>
  <c r="H1365" i="7"/>
  <c r="C1365" i="7"/>
  <c r="B1365" i="7"/>
  <c r="A1365" i="7"/>
  <c r="K121" i="7"/>
  <c r="J121" i="7"/>
  <c r="I121" i="7"/>
  <c r="H121" i="7"/>
  <c r="C121" i="7"/>
  <c r="B121" i="7"/>
  <c r="A121" i="7"/>
  <c r="K1364" i="7"/>
  <c r="J1364" i="7"/>
  <c r="I1364" i="7"/>
  <c r="H1364" i="7"/>
  <c r="C1364" i="7"/>
  <c r="B1364" i="7"/>
  <c r="A1364" i="7"/>
  <c r="K1363" i="7"/>
  <c r="J1363" i="7"/>
  <c r="I1363" i="7"/>
  <c r="H1363" i="7"/>
  <c r="C1363" i="7"/>
  <c r="B1363" i="7"/>
  <c r="A1363" i="7"/>
  <c r="K1362" i="7"/>
  <c r="J1362" i="7"/>
  <c r="I1362" i="7"/>
  <c r="H1362" i="7"/>
  <c r="C1362" i="7"/>
  <c r="B1362" i="7"/>
  <c r="A1362" i="7"/>
  <c r="K37" i="7"/>
  <c r="J37" i="7"/>
  <c r="I37" i="7"/>
  <c r="H37" i="7"/>
  <c r="C37" i="7"/>
  <c r="B37" i="7"/>
  <c r="A37" i="7"/>
  <c r="K1361" i="7"/>
  <c r="J1361" i="7"/>
  <c r="I1361" i="7"/>
  <c r="H1361" i="7"/>
  <c r="C1361" i="7"/>
  <c r="B1361" i="7"/>
  <c r="A1361" i="7"/>
  <c r="K36" i="7"/>
  <c r="J36" i="7"/>
  <c r="I36" i="7"/>
  <c r="H36" i="7"/>
  <c r="C36" i="7"/>
  <c r="B36" i="7"/>
  <c r="A36" i="7"/>
  <c r="K1360" i="7"/>
  <c r="J1360" i="7"/>
  <c r="I1360" i="7"/>
  <c r="H1360" i="7"/>
  <c r="C1360" i="7"/>
  <c r="B1360" i="7"/>
  <c r="A1360" i="7"/>
  <c r="K1359" i="7"/>
  <c r="J1359" i="7"/>
  <c r="I1359" i="7"/>
  <c r="H1359" i="7"/>
  <c r="C1359" i="7"/>
  <c r="B1359" i="7"/>
  <c r="A1359" i="7"/>
  <c r="K75" i="7"/>
  <c r="J75" i="7"/>
  <c r="I75" i="7"/>
  <c r="H75" i="7"/>
  <c r="C75" i="7"/>
  <c r="B75" i="7"/>
  <c r="A75" i="7"/>
  <c r="K95" i="7"/>
  <c r="J95" i="7"/>
  <c r="I95" i="7"/>
  <c r="H95" i="7"/>
  <c r="C95" i="7"/>
  <c r="B95" i="7"/>
  <c r="A95" i="7"/>
  <c r="K1358" i="7"/>
  <c r="J1358" i="7"/>
  <c r="I1358" i="7"/>
  <c r="H1358" i="7"/>
  <c r="C1358" i="7"/>
  <c r="B1358" i="7"/>
  <c r="A1358" i="7"/>
  <c r="K74" i="7"/>
  <c r="J74" i="7"/>
  <c r="I74" i="7"/>
  <c r="H74" i="7"/>
  <c r="C74" i="7"/>
  <c r="B74" i="7"/>
  <c r="A74" i="7"/>
  <c r="K1357" i="7"/>
  <c r="J1357" i="7"/>
  <c r="I1357" i="7"/>
  <c r="H1357" i="7"/>
  <c r="C1357" i="7"/>
  <c r="B1357" i="7"/>
  <c r="A1357" i="7"/>
  <c r="K1356" i="7"/>
  <c r="J1356" i="7"/>
  <c r="I1356" i="7"/>
  <c r="H1356" i="7"/>
  <c r="C1356" i="7"/>
  <c r="B1356" i="7"/>
  <c r="A1356" i="7"/>
  <c r="K94" i="7"/>
  <c r="J94" i="7"/>
  <c r="I94" i="7"/>
  <c r="H94" i="7"/>
  <c r="C94" i="7"/>
  <c r="B94" i="7"/>
  <c r="A94" i="7"/>
  <c r="K1355" i="7"/>
  <c r="J1355" i="7"/>
  <c r="I1355" i="7"/>
  <c r="H1355" i="7"/>
  <c r="C1355" i="7"/>
  <c r="B1355" i="7"/>
  <c r="A1355" i="7"/>
  <c r="K1354" i="7"/>
  <c r="J1354" i="7"/>
  <c r="I1354" i="7"/>
  <c r="H1354" i="7"/>
  <c r="C1354" i="7"/>
  <c r="B1354" i="7"/>
  <c r="A1354" i="7"/>
  <c r="K132" i="7"/>
  <c r="J132" i="7"/>
  <c r="I132" i="7"/>
  <c r="H132" i="7"/>
  <c r="C132" i="7"/>
  <c r="B132" i="7"/>
  <c r="A132" i="7"/>
  <c r="K35" i="7"/>
  <c r="J35" i="7"/>
  <c r="I35" i="7"/>
  <c r="H35" i="7"/>
  <c r="C35" i="7"/>
  <c r="B35" i="7"/>
  <c r="A35" i="7"/>
  <c r="K1353" i="7"/>
  <c r="J1353" i="7"/>
  <c r="I1353" i="7"/>
  <c r="H1353" i="7"/>
  <c r="C1353" i="7"/>
  <c r="B1353" i="7"/>
  <c r="A1353" i="7"/>
  <c r="K34" i="7"/>
  <c r="J34" i="7"/>
  <c r="I34" i="7"/>
  <c r="H34" i="7"/>
  <c r="C34" i="7"/>
  <c r="B34" i="7"/>
  <c r="A34" i="7"/>
  <c r="K120" i="7"/>
  <c r="J120" i="7"/>
  <c r="I120" i="7"/>
  <c r="H120" i="7"/>
  <c r="C120" i="7"/>
  <c r="B120" i="7"/>
  <c r="A120" i="7"/>
  <c r="K73" i="7"/>
  <c r="J73" i="7"/>
  <c r="I73" i="7"/>
  <c r="H73" i="7"/>
  <c r="C73" i="7"/>
  <c r="B73" i="7"/>
  <c r="A73" i="7"/>
  <c r="K72" i="7"/>
  <c r="J72" i="7"/>
  <c r="I72" i="7"/>
  <c r="H72" i="7"/>
  <c r="C72" i="7"/>
  <c r="B72" i="7"/>
  <c r="A72" i="7"/>
  <c r="K33" i="7"/>
  <c r="J33" i="7"/>
  <c r="I33" i="7"/>
  <c r="H33" i="7"/>
  <c r="C33" i="7"/>
  <c r="B33" i="7"/>
  <c r="A33" i="7"/>
  <c r="K131" i="7"/>
  <c r="J131" i="7"/>
  <c r="I131" i="7"/>
  <c r="H131" i="7"/>
  <c r="C131" i="7"/>
  <c r="B131" i="7"/>
  <c r="A131" i="7"/>
  <c r="K93" i="7"/>
  <c r="J93" i="7"/>
  <c r="I93" i="7"/>
  <c r="H93" i="7"/>
  <c r="C93" i="7"/>
  <c r="B93" i="7"/>
  <c r="A93" i="7"/>
  <c r="K184" i="7"/>
  <c r="J184" i="7"/>
  <c r="I184" i="7"/>
  <c r="H184" i="7"/>
  <c r="C184" i="7"/>
  <c r="B184" i="7"/>
  <c r="A184" i="7"/>
  <c r="K130" i="7"/>
  <c r="J130" i="7"/>
  <c r="I130" i="7"/>
  <c r="H130" i="7"/>
  <c r="C130" i="7"/>
  <c r="B130" i="7"/>
  <c r="A130" i="7"/>
  <c r="K1352" i="7"/>
  <c r="J1352" i="7"/>
  <c r="I1352" i="7"/>
  <c r="H1352" i="7"/>
  <c r="C1352" i="7"/>
  <c r="B1352" i="7"/>
  <c r="A1352" i="7"/>
  <c r="K119" i="7"/>
  <c r="J119" i="7"/>
  <c r="I119" i="7"/>
  <c r="H119" i="7"/>
  <c r="C119" i="7"/>
  <c r="B119" i="7"/>
  <c r="A119" i="7"/>
  <c r="K129" i="7"/>
  <c r="J129" i="7"/>
  <c r="I129" i="7"/>
  <c r="H129" i="7"/>
  <c r="C129" i="7"/>
  <c r="B129" i="7"/>
  <c r="A129" i="7"/>
  <c r="K128" i="7"/>
  <c r="J128" i="7"/>
  <c r="I128" i="7"/>
  <c r="H128" i="7"/>
  <c r="C128" i="7"/>
  <c r="B128" i="7"/>
  <c r="A128" i="7"/>
  <c r="K712" i="7"/>
  <c r="J712" i="7"/>
  <c r="I712" i="7"/>
  <c r="H712" i="7"/>
  <c r="C712" i="7"/>
  <c r="B712" i="7"/>
  <c r="A712" i="7"/>
  <c r="K32" i="7"/>
  <c r="J32" i="7"/>
  <c r="I32" i="7"/>
  <c r="H32" i="7"/>
  <c r="C32" i="7"/>
  <c r="B32" i="7"/>
  <c r="A32" i="7"/>
  <c r="K31" i="7"/>
  <c r="J31" i="7"/>
  <c r="I31" i="7"/>
  <c r="H31" i="7"/>
  <c r="C31" i="7"/>
  <c r="B31" i="7"/>
  <c r="A31" i="7"/>
  <c r="K30" i="7"/>
  <c r="J30" i="7"/>
  <c r="I30" i="7"/>
  <c r="H30" i="7"/>
  <c r="C30" i="7"/>
  <c r="B30" i="7"/>
  <c r="A30" i="7"/>
  <c r="K29" i="7"/>
  <c r="J29" i="7"/>
  <c r="I29" i="7"/>
  <c r="H29" i="7"/>
  <c r="C29" i="7"/>
  <c r="B29" i="7"/>
  <c r="A29" i="7"/>
  <c r="K71" i="7"/>
  <c r="J71" i="7"/>
  <c r="I71" i="7"/>
  <c r="H71" i="7"/>
  <c r="C71" i="7"/>
  <c r="B71" i="7"/>
  <c r="A71" i="7"/>
  <c r="K1351" i="7"/>
  <c r="J1351" i="7"/>
  <c r="I1351" i="7"/>
  <c r="H1351" i="7"/>
  <c r="C1351" i="7"/>
  <c r="B1351" i="7"/>
  <c r="A1351" i="7"/>
  <c r="K92" i="7"/>
  <c r="J92" i="7"/>
  <c r="I92" i="7"/>
  <c r="H92" i="7"/>
  <c r="C92" i="7"/>
  <c r="B92" i="7"/>
  <c r="A92" i="7"/>
  <c r="K70" i="7"/>
  <c r="J70" i="7"/>
  <c r="I70" i="7"/>
  <c r="H70" i="7"/>
  <c r="C70" i="7"/>
  <c r="B70" i="7"/>
  <c r="A70" i="7"/>
  <c r="K28" i="7"/>
  <c r="J28" i="7"/>
  <c r="I28" i="7"/>
  <c r="H28" i="7"/>
  <c r="C28" i="7"/>
  <c r="B28" i="7"/>
  <c r="A28" i="7"/>
  <c r="K183" i="7"/>
  <c r="J183" i="7"/>
  <c r="I183" i="7"/>
  <c r="H183" i="7"/>
  <c r="C183" i="7"/>
  <c r="B183" i="7"/>
  <c r="A183" i="7"/>
  <c r="K118" i="7"/>
  <c r="J118" i="7"/>
  <c r="I118" i="7"/>
  <c r="H118" i="7"/>
  <c r="C118" i="7"/>
  <c r="B118" i="7"/>
  <c r="A118" i="7"/>
  <c r="K91" i="7"/>
  <c r="J91" i="7"/>
  <c r="I91" i="7"/>
  <c r="H91" i="7"/>
  <c r="C91" i="7"/>
  <c r="B91" i="7"/>
  <c r="A91" i="7"/>
  <c r="K69" i="7"/>
  <c r="J69" i="7"/>
  <c r="I69" i="7"/>
  <c r="H69" i="7"/>
  <c r="C69" i="7"/>
  <c r="B69" i="7"/>
  <c r="A69" i="7"/>
  <c r="K27" i="7"/>
  <c r="J27" i="7"/>
  <c r="I27" i="7"/>
  <c r="H27" i="7"/>
  <c r="C27" i="7"/>
  <c r="B27" i="7"/>
  <c r="A27" i="7"/>
  <c r="K90" i="7"/>
  <c r="J90" i="7"/>
  <c r="I90" i="7"/>
  <c r="H90" i="7"/>
  <c r="C90" i="7"/>
  <c r="B90" i="7"/>
  <c r="A90" i="7"/>
  <c r="K68" i="7"/>
  <c r="J68" i="7"/>
  <c r="I68" i="7"/>
  <c r="H68" i="7"/>
  <c r="C68" i="7"/>
  <c r="B68" i="7"/>
  <c r="A68" i="7"/>
  <c r="K89" i="7"/>
  <c r="J89" i="7"/>
  <c r="I89" i="7"/>
  <c r="H89" i="7"/>
  <c r="C89" i="7"/>
  <c r="B89" i="7"/>
  <c r="A89" i="7"/>
  <c r="K88" i="7"/>
  <c r="J88" i="7"/>
  <c r="I88" i="7"/>
  <c r="H88" i="7"/>
  <c r="C88" i="7"/>
  <c r="B88" i="7"/>
  <c r="A88" i="7"/>
  <c r="K117" i="7"/>
  <c r="J117" i="7"/>
  <c r="I117" i="7"/>
  <c r="H117" i="7"/>
  <c r="C117" i="7"/>
  <c r="B117" i="7"/>
  <c r="A117" i="7"/>
  <c r="K87" i="7"/>
  <c r="J87" i="7"/>
  <c r="I87" i="7"/>
  <c r="H87" i="7"/>
  <c r="C87" i="7"/>
  <c r="B87" i="7"/>
  <c r="A87" i="7"/>
  <c r="K26" i="7"/>
  <c r="J26" i="7"/>
  <c r="I26" i="7"/>
  <c r="H26" i="7"/>
  <c r="C26" i="7"/>
  <c r="B26" i="7"/>
  <c r="A26" i="7"/>
  <c r="K25" i="7"/>
  <c r="J25" i="7"/>
  <c r="I25" i="7"/>
  <c r="H25" i="7"/>
  <c r="C25" i="7"/>
  <c r="B25" i="7"/>
  <c r="A25" i="7"/>
  <c r="K67" i="7"/>
  <c r="J67" i="7"/>
  <c r="I67" i="7"/>
  <c r="H67" i="7"/>
  <c r="C67" i="7"/>
  <c r="B67" i="7"/>
  <c r="A67" i="7"/>
  <c r="K1350" i="7"/>
  <c r="J1350" i="7"/>
  <c r="I1350" i="7"/>
  <c r="H1350" i="7"/>
  <c r="C1350" i="7"/>
  <c r="B1350" i="7"/>
  <c r="A1350" i="7"/>
  <c r="K66" i="7"/>
  <c r="J66" i="7"/>
  <c r="I66" i="7"/>
  <c r="H66" i="7"/>
  <c r="C66" i="7"/>
  <c r="B66" i="7"/>
  <c r="A66" i="7"/>
  <c r="K24" i="7"/>
  <c r="J24" i="7"/>
  <c r="I24" i="7"/>
  <c r="H24" i="7"/>
  <c r="C24" i="7"/>
  <c r="B24" i="7"/>
  <c r="A24" i="7"/>
  <c r="K23" i="7"/>
  <c r="J23" i="7"/>
  <c r="I23" i="7"/>
  <c r="H23" i="7"/>
  <c r="C23" i="7"/>
  <c r="B23" i="7"/>
  <c r="A23" i="7"/>
  <c r="K22" i="7"/>
  <c r="J22" i="7"/>
  <c r="I22" i="7"/>
  <c r="H22" i="7"/>
  <c r="C22" i="7"/>
  <c r="B22" i="7"/>
  <c r="A22" i="7"/>
  <c r="K65" i="7"/>
  <c r="J65" i="7"/>
  <c r="I65" i="7"/>
  <c r="H65" i="7"/>
  <c r="C65" i="7"/>
  <c r="B65" i="7"/>
  <c r="A65" i="7"/>
  <c r="K21" i="7"/>
  <c r="J21" i="7"/>
  <c r="I21" i="7"/>
  <c r="H21" i="7"/>
  <c r="C21" i="7"/>
  <c r="B21" i="7"/>
  <c r="A21" i="7"/>
  <c r="K1349" i="7"/>
  <c r="J1349" i="7"/>
  <c r="I1349" i="7"/>
  <c r="H1349" i="7"/>
  <c r="C1349" i="7"/>
  <c r="B1349" i="7"/>
  <c r="A1349" i="7"/>
  <c r="K64" i="7"/>
  <c r="J64" i="7"/>
  <c r="I64" i="7"/>
  <c r="H64" i="7"/>
  <c r="C64" i="7"/>
  <c r="B64" i="7"/>
  <c r="A64" i="7"/>
  <c r="K20" i="7"/>
  <c r="J20" i="7"/>
  <c r="I20" i="7"/>
  <c r="H20" i="7"/>
  <c r="C20" i="7"/>
  <c r="B20" i="7"/>
  <c r="A20" i="7"/>
  <c r="K63" i="7"/>
  <c r="J63" i="7"/>
  <c r="I63" i="7"/>
  <c r="H63" i="7"/>
  <c r="C63" i="7"/>
  <c r="B63" i="7"/>
  <c r="A63" i="7"/>
  <c r="K62" i="7"/>
  <c r="J62" i="7"/>
  <c r="I62" i="7"/>
  <c r="H62" i="7"/>
  <c r="C62" i="7"/>
  <c r="B62" i="7"/>
  <c r="A62" i="7"/>
  <c r="K61" i="7"/>
  <c r="J61" i="7"/>
  <c r="I61" i="7"/>
  <c r="H61" i="7"/>
  <c r="C61" i="7"/>
  <c r="B61" i="7"/>
  <c r="A61" i="7"/>
  <c r="K19" i="7"/>
  <c r="J19" i="7"/>
  <c r="I19" i="7"/>
  <c r="H19" i="7"/>
  <c r="C19" i="7"/>
  <c r="B19" i="7"/>
  <c r="A19" i="7"/>
  <c r="K60" i="7"/>
  <c r="J60" i="7"/>
  <c r="I60" i="7"/>
  <c r="H60" i="7"/>
  <c r="C60" i="7"/>
  <c r="B60" i="7"/>
  <c r="A60" i="7"/>
  <c r="K59" i="7"/>
  <c r="J59" i="7"/>
  <c r="I59" i="7"/>
  <c r="H59" i="7"/>
  <c r="C59" i="7"/>
  <c r="B59" i="7"/>
  <c r="A59" i="7"/>
  <c r="K58" i="7"/>
  <c r="J58" i="7"/>
  <c r="I58" i="7"/>
  <c r="H58" i="7"/>
  <c r="C58" i="7"/>
  <c r="B58" i="7"/>
  <c r="A58" i="7"/>
  <c r="K18" i="7"/>
  <c r="J18" i="7"/>
  <c r="I18" i="7"/>
  <c r="H18" i="7"/>
  <c r="C18" i="7"/>
  <c r="B18" i="7"/>
  <c r="A18" i="7"/>
  <c r="K17" i="7"/>
  <c r="J17" i="7"/>
  <c r="I17" i="7"/>
  <c r="H17" i="7"/>
  <c r="C17" i="7"/>
  <c r="B17" i="7"/>
  <c r="A17" i="7"/>
  <c r="K16" i="7"/>
  <c r="J16" i="7"/>
  <c r="I16" i="7"/>
  <c r="H16" i="7"/>
  <c r="C16" i="7"/>
  <c r="B16" i="7"/>
  <c r="A16" i="7"/>
  <c r="K15" i="7"/>
  <c r="J15" i="7"/>
  <c r="I15" i="7"/>
  <c r="H15" i="7"/>
  <c r="C15" i="7"/>
  <c r="B15" i="7"/>
  <c r="A15" i="7"/>
  <c r="K57" i="7"/>
  <c r="J57" i="7"/>
  <c r="I57" i="7"/>
  <c r="H57" i="7"/>
  <c r="C57" i="7"/>
  <c r="B57" i="7"/>
  <c r="A57" i="7"/>
  <c r="K56" i="7"/>
  <c r="J56" i="7"/>
  <c r="I56" i="7"/>
  <c r="H56" i="7"/>
  <c r="C56" i="7"/>
  <c r="B56" i="7"/>
  <c r="A56" i="7"/>
  <c r="K55" i="7"/>
  <c r="J55" i="7"/>
  <c r="I55" i="7"/>
  <c r="H55" i="7"/>
  <c r="C55" i="7"/>
  <c r="B55" i="7"/>
  <c r="A55" i="7"/>
  <c r="K14" i="7"/>
  <c r="J14" i="7"/>
  <c r="I14" i="7"/>
  <c r="H14" i="7"/>
  <c r="C14" i="7"/>
  <c r="B14" i="7"/>
  <c r="A14" i="7"/>
  <c r="K54" i="7"/>
  <c r="J54" i="7"/>
  <c r="I54" i="7"/>
  <c r="H54" i="7"/>
  <c r="C54" i="7"/>
  <c r="B54" i="7"/>
  <c r="A54" i="7"/>
  <c r="K53" i="7"/>
  <c r="J53" i="7"/>
  <c r="I53" i="7"/>
  <c r="H53" i="7"/>
  <c r="C53" i="7"/>
  <c r="B53" i="7"/>
  <c r="A53" i="7"/>
  <c r="H1590" i="5"/>
  <c r="C1590" i="5"/>
  <c r="K1589" i="5"/>
  <c r="J1589" i="5"/>
  <c r="I1589" i="5"/>
  <c r="H1589" i="5"/>
  <c r="C1589" i="5"/>
  <c r="B1589" i="5"/>
  <c r="A1589" i="5"/>
  <c r="K1588" i="5"/>
  <c r="J1588" i="5"/>
  <c r="I1588" i="5"/>
  <c r="H1588" i="5"/>
  <c r="C1588" i="5"/>
  <c r="B1588" i="5"/>
  <c r="A1588" i="5"/>
  <c r="K1587" i="5"/>
  <c r="J1587" i="5"/>
  <c r="I1587" i="5"/>
  <c r="H1587" i="5"/>
  <c r="C1587" i="5"/>
  <c r="B1587" i="5"/>
  <c r="A1587" i="5"/>
  <c r="K1586" i="5"/>
  <c r="J1586" i="5"/>
  <c r="I1586" i="5"/>
  <c r="H1586" i="5"/>
  <c r="C1586" i="5"/>
  <c r="B1586" i="5"/>
  <c r="A1586" i="5"/>
  <c r="K1585" i="5"/>
  <c r="J1585" i="5"/>
  <c r="I1585" i="5"/>
  <c r="H1585" i="5"/>
  <c r="C1585" i="5"/>
  <c r="B1585" i="5"/>
  <c r="A1585" i="5"/>
  <c r="K1584" i="5"/>
  <c r="J1584" i="5"/>
  <c r="I1584" i="5"/>
  <c r="H1584" i="5"/>
  <c r="C1584" i="5"/>
  <c r="B1584" i="5"/>
  <c r="A1584" i="5"/>
  <c r="K1583" i="5"/>
  <c r="J1583" i="5"/>
  <c r="I1583" i="5"/>
  <c r="H1583" i="5"/>
  <c r="C1583" i="5"/>
  <c r="B1583" i="5"/>
  <c r="A1583" i="5"/>
  <c r="K1582" i="5"/>
  <c r="J1582" i="5"/>
  <c r="I1582" i="5"/>
  <c r="H1582" i="5"/>
  <c r="C1582" i="5"/>
  <c r="B1582" i="5"/>
  <c r="A1582" i="5"/>
  <c r="K1581" i="5"/>
  <c r="J1581" i="5"/>
  <c r="I1581" i="5"/>
  <c r="H1581" i="5"/>
  <c r="C1581" i="5"/>
  <c r="B1581" i="5"/>
  <c r="A1581" i="5"/>
  <c r="K1580" i="5"/>
  <c r="J1580" i="5"/>
  <c r="I1580" i="5"/>
  <c r="H1580" i="5"/>
  <c r="C1580" i="5"/>
  <c r="B1580" i="5"/>
  <c r="A1580" i="5"/>
  <c r="K1579" i="5"/>
  <c r="J1579" i="5"/>
  <c r="I1579" i="5"/>
  <c r="H1579" i="5"/>
  <c r="C1579" i="5"/>
  <c r="B1579" i="5"/>
  <c r="A1579" i="5"/>
  <c r="K1578" i="5"/>
  <c r="J1578" i="5"/>
  <c r="I1578" i="5"/>
  <c r="H1578" i="5"/>
  <c r="C1578" i="5"/>
  <c r="B1578" i="5"/>
  <c r="A1578" i="5"/>
  <c r="K1577" i="5"/>
  <c r="J1577" i="5"/>
  <c r="I1577" i="5"/>
  <c r="H1577" i="5"/>
  <c r="C1577" i="5"/>
  <c r="B1577" i="5"/>
  <c r="A1577" i="5"/>
  <c r="K1576" i="5"/>
  <c r="J1576" i="5"/>
  <c r="I1576" i="5"/>
  <c r="H1576" i="5"/>
  <c r="C1576" i="5"/>
  <c r="B1576" i="5"/>
  <c r="A1576" i="5"/>
  <c r="K1575" i="5"/>
  <c r="J1575" i="5"/>
  <c r="I1575" i="5"/>
  <c r="H1575" i="5"/>
  <c r="C1575" i="5"/>
  <c r="B1575" i="5"/>
  <c r="A1575" i="5"/>
  <c r="K1574" i="5"/>
  <c r="J1574" i="5"/>
  <c r="I1574" i="5"/>
  <c r="H1574" i="5"/>
  <c r="C1574" i="5"/>
  <c r="B1574" i="5"/>
  <c r="A1574" i="5"/>
  <c r="K1573" i="5"/>
  <c r="J1573" i="5"/>
  <c r="I1573" i="5"/>
  <c r="H1573" i="5"/>
  <c r="C1573" i="5"/>
  <c r="B1573" i="5"/>
  <c r="A1573" i="5"/>
  <c r="K1572" i="5"/>
  <c r="J1572" i="5"/>
  <c r="I1572" i="5"/>
  <c r="H1572" i="5"/>
  <c r="C1572" i="5"/>
  <c r="B1572" i="5"/>
  <c r="A1572" i="5"/>
  <c r="K1571" i="5"/>
  <c r="J1571" i="5"/>
  <c r="I1571" i="5"/>
  <c r="H1571" i="5"/>
  <c r="C1571" i="5"/>
  <c r="B1571" i="5"/>
  <c r="A1571" i="5"/>
  <c r="K1570" i="5"/>
  <c r="J1570" i="5"/>
  <c r="I1570" i="5"/>
  <c r="H1570" i="5"/>
  <c r="C1570" i="5"/>
  <c r="B1570" i="5"/>
  <c r="A1570" i="5"/>
  <c r="K1569" i="5"/>
  <c r="J1569" i="5"/>
  <c r="I1569" i="5"/>
  <c r="H1569" i="5"/>
  <c r="C1569" i="5"/>
  <c r="B1569" i="5"/>
  <c r="A1569" i="5"/>
  <c r="K1568" i="5"/>
  <c r="J1568" i="5"/>
  <c r="I1568" i="5"/>
  <c r="H1568" i="5"/>
  <c r="C1568" i="5"/>
  <c r="B1568" i="5"/>
  <c r="A1568" i="5"/>
  <c r="K1567" i="5"/>
  <c r="J1567" i="5"/>
  <c r="I1567" i="5"/>
  <c r="H1567" i="5"/>
  <c r="C1567" i="5"/>
  <c r="B1567" i="5"/>
  <c r="A1567" i="5"/>
  <c r="K1566" i="5"/>
  <c r="J1566" i="5"/>
  <c r="I1566" i="5"/>
  <c r="H1566" i="5"/>
  <c r="C1566" i="5"/>
  <c r="B1566" i="5"/>
  <c r="A1566" i="5"/>
  <c r="K1565" i="5"/>
  <c r="J1565" i="5"/>
  <c r="I1565" i="5"/>
  <c r="H1565" i="5"/>
  <c r="C1565" i="5"/>
  <c r="B1565" i="5"/>
  <c r="A1565" i="5"/>
  <c r="K1564" i="5"/>
  <c r="J1564" i="5"/>
  <c r="I1564" i="5"/>
  <c r="H1564" i="5"/>
  <c r="C1564" i="5"/>
  <c r="B1564" i="5"/>
  <c r="A1564" i="5"/>
  <c r="K1563" i="5"/>
  <c r="J1563" i="5"/>
  <c r="I1563" i="5"/>
  <c r="H1563" i="5"/>
  <c r="C1563" i="5"/>
  <c r="B1563" i="5"/>
  <c r="A1563" i="5"/>
  <c r="K1562" i="5"/>
  <c r="J1562" i="5"/>
  <c r="I1562" i="5"/>
  <c r="H1562" i="5"/>
  <c r="C1562" i="5"/>
  <c r="B1562" i="5"/>
  <c r="A1562" i="5"/>
  <c r="K1561" i="5"/>
  <c r="J1561" i="5"/>
  <c r="I1561" i="5"/>
  <c r="H1561" i="5"/>
  <c r="C1561" i="5"/>
  <c r="B1561" i="5"/>
  <c r="A1561" i="5"/>
  <c r="K1560" i="5"/>
  <c r="J1560" i="5"/>
  <c r="I1560" i="5"/>
  <c r="H1560" i="5"/>
  <c r="C1560" i="5"/>
  <c r="B1560" i="5"/>
  <c r="A1560" i="5"/>
  <c r="K1559" i="5"/>
  <c r="J1559" i="5"/>
  <c r="I1559" i="5"/>
  <c r="H1559" i="5"/>
  <c r="C1559" i="5"/>
  <c r="B1559" i="5"/>
  <c r="A1559" i="5"/>
  <c r="K1558" i="5"/>
  <c r="J1558" i="5"/>
  <c r="I1558" i="5"/>
  <c r="H1558" i="5"/>
  <c r="C1558" i="5"/>
  <c r="B1558" i="5"/>
  <c r="A1558" i="5"/>
  <c r="K1557" i="5"/>
  <c r="J1557" i="5"/>
  <c r="I1557" i="5"/>
  <c r="H1557" i="5"/>
  <c r="C1557" i="5"/>
  <c r="B1557" i="5"/>
  <c r="A1557" i="5"/>
  <c r="K1556" i="5"/>
  <c r="J1556" i="5"/>
  <c r="I1556" i="5"/>
  <c r="H1556" i="5"/>
  <c r="C1556" i="5"/>
  <c r="B1556" i="5"/>
  <c r="A1556" i="5"/>
  <c r="K1555" i="5"/>
  <c r="J1555" i="5"/>
  <c r="I1555" i="5"/>
  <c r="H1555" i="5"/>
  <c r="C1555" i="5"/>
  <c r="B1555" i="5"/>
  <c r="A1555" i="5"/>
  <c r="K1554" i="5"/>
  <c r="J1554" i="5"/>
  <c r="I1554" i="5"/>
  <c r="H1554" i="5"/>
  <c r="C1554" i="5"/>
  <c r="B1554" i="5"/>
  <c r="A1554" i="5"/>
  <c r="K1553" i="5"/>
  <c r="J1553" i="5"/>
  <c r="I1553" i="5"/>
  <c r="H1553" i="5"/>
  <c r="C1553" i="5"/>
  <c r="B1553" i="5"/>
  <c r="A1553" i="5"/>
  <c r="K1552" i="5"/>
  <c r="J1552" i="5"/>
  <c r="I1552" i="5"/>
  <c r="H1552" i="5"/>
  <c r="C1552" i="5"/>
  <c r="B1552" i="5"/>
  <c r="A1552" i="5"/>
  <c r="K1551" i="5"/>
  <c r="J1551" i="5"/>
  <c r="I1551" i="5"/>
  <c r="H1551" i="5"/>
  <c r="C1551" i="5"/>
  <c r="B1551" i="5"/>
  <c r="A1551" i="5"/>
  <c r="K1550" i="5"/>
  <c r="J1550" i="5"/>
  <c r="I1550" i="5"/>
  <c r="H1550" i="5"/>
  <c r="C1550" i="5"/>
  <c r="B1550" i="5"/>
  <c r="A1550" i="5"/>
  <c r="K1549" i="5"/>
  <c r="J1549" i="5"/>
  <c r="I1549" i="5"/>
  <c r="H1549" i="5"/>
  <c r="C1549" i="5"/>
  <c r="B1549" i="5"/>
  <c r="A1549" i="5"/>
  <c r="K664" i="5"/>
  <c r="J664" i="5"/>
  <c r="I664" i="5"/>
  <c r="H664" i="5"/>
  <c r="C664" i="5"/>
  <c r="B664" i="5"/>
  <c r="A664" i="5"/>
  <c r="K618" i="5"/>
  <c r="J618" i="5"/>
  <c r="I618" i="5"/>
  <c r="H618" i="5"/>
  <c r="C618" i="5"/>
  <c r="B618" i="5"/>
  <c r="A618" i="5"/>
  <c r="K617" i="5"/>
  <c r="J617" i="5"/>
  <c r="I617" i="5"/>
  <c r="H617" i="5"/>
  <c r="C617" i="5"/>
  <c r="B617" i="5"/>
  <c r="A617" i="5"/>
  <c r="K1548" i="5"/>
  <c r="J1548" i="5"/>
  <c r="I1548" i="5"/>
  <c r="H1548" i="5"/>
  <c r="C1548" i="5"/>
  <c r="B1548" i="5"/>
  <c r="A1548" i="5"/>
  <c r="K663" i="5"/>
  <c r="J663" i="5"/>
  <c r="I663" i="5"/>
  <c r="H663" i="5"/>
  <c r="C663" i="5"/>
  <c r="B663" i="5"/>
  <c r="A663" i="5"/>
  <c r="K616" i="5"/>
  <c r="J616" i="5"/>
  <c r="I616" i="5"/>
  <c r="H616" i="5"/>
  <c r="C616" i="5"/>
  <c r="B616" i="5"/>
  <c r="A616" i="5"/>
  <c r="K615" i="5"/>
  <c r="J615" i="5"/>
  <c r="I615" i="5"/>
  <c r="H615" i="5"/>
  <c r="C615" i="5"/>
  <c r="B615" i="5"/>
  <c r="A615" i="5"/>
  <c r="K662" i="5"/>
  <c r="J662" i="5"/>
  <c r="I662" i="5"/>
  <c r="H662" i="5"/>
  <c r="C662" i="5"/>
  <c r="B662" i="5"/>
  <c r="A662" i="5"/>
  <c r="K661" i="5"/>
  <c r="J661" i="5"/>
  <c r="I661" i="5"/>
  <c r="H661" i="5"/>
  <c r="C661" i="5"/>
  <c r="B661" i="5"/>
  <c r="A661" i="5"/>
  <c r="K660" i="5"/>
  <c r="J660" i="5"/>
  <c r="I660" i="5"/>
  <c r="H660" i="5"/>
  <c r="C660" i="5"/>
  <c r="B660" i="5"/>
  <c r="A660" i="5"/>
  <c r="K659" i="5"/>
  <c r="J659" i="5"/>
  <c r="I659" i="5"/>
  <c r="H659" i="5"/>
  <c r="C659" i="5"/>
  <c r="B659" i="5"/>
  <c r="A659" i="5"/>
  <c r="K614" i="5"/>
  <c r="J614" i="5"/>
  <c r="I614" i="5"/>
  <c r="H614" i="5"/>
  <c r="C614" i="5"/>
  <c r="B614" i="5"/>
  <c r="A614" i="5"/>
  <c r="K1547" i="5"/>
  <c r="J1547" i="5"/>
  <c r="I1547" i="5"/>
  <c r="H1547" i="5"/>
  <c r="C1547" i="5"/>
  <c r="B1547" i="5"/>
  <c r="A1547" i="5"/>
  <c r="K658" i="5"/>
  <c r="J658" i="5"/>
  <c r="I658" i="5"/>
  <c r="H658" i="5"/>
  <c r="C658" i="5"/>
  <c r="B658" i="5"/>
  <c r="A658" i="5"/>
  <c r="K1546" i="5"/>
  <c r="J1546" i="5"/>
  <c r="I1546" i="5"/>
  <c r="H1546" i="5"/>
  <c r="C1546" i="5"/>
  <c r="B1546" i="5"/>
  <c r="A1546" i="5"/>
  <c r="K657" i="5"/>
  <c r="J657" i="5"/>
  <c r="I657" i="5"/>
  <c r="H657" i="5"/>
  <c r="C657" i="5"/>
  <c r="B657" i="5"/>
  <c r="A657" i="5"/>
  <c r="K656" i="5"/>
  <c r="J656" i="5"/>
  <c r="I656" i="5"/>
  <c r="H656" i="5"/>
  <c r="C656" i="5"/>
  <c r="B656" i="5"/>
  <c r="A656" i="5"/>
  <c r="K1545" i="5"/>
  <c r="J1545" i="5"/>
  <c r="I1545" i="5"/>
  <c r="H1545" i="5"/>
  <c r="C1545" i="5"/>
  <c r="B1545" i="5"/>
  <c r="A1545" i="5"/>
  <c r="K613" i="5"/>
  <c r="J613" i="5"/>
  <c r="I613" i="5"/>
  <c r="H613" i="5"/>
  <c r="C613" i="5"/>
  <c r="B613" i="5"/>
  <c r="A613" i="5"/>
  <c r="K655" i="5"/>
  <c r="J655" i="5"/>
  <c r="I655" i="5"/>
  <c r="H655" i="5"/>
  <c r="C655" i="5"/>
  <c r="B655" i="5"/>
  <c r="A655" i="5"/>
  <c r="K1544" i="5"/>
  <c r="J1544" i="5"/>
  <c r="I1544" i="5"/>
  <c r="H1544" i="5"/>
  <c r="C1544" i="5"/>
  <c r="B1544" i="5"/>
  <c r="A1544" i="5"/>
  <c r="K654" i="5"/>
  <c r="J654" i="5"/>
  <c r="I654" i="5"/>
  <c r="H654" i="5"/>
  <c r="C654" i="5"/>
  <c r="B654" i="5"/>
  <c r="A654" i="5"/>
  <c r="K653" i="5"/>
  <c r="J653" i="5"/>
  <c r="I653" i="5"/>
  <c r="H653" i="5"/>
  <c r="C653" i="5"/>
  <c r="B653" i="5"/>
  <c r="A653" i="5"/>
  <c r="K1543" i="5"/>
  <c r="J1543" i="5"/>
  <c r="I1543" i="5"/>
  <c r="H1543" i="5"/>
  <c r="C1543" i="5"/>
  <c r="B1543" i="5"/>
  <c r="A1543" i="5"/>
  <c r="K652" i="5"/>
  <c r="J652" i="5"/>
  <c r="I652" i="5"/>
  <c r="H652" i="5"/>
  <c r="C652" i="5"/>
  <c r="B652" i="5"/>
  <c r="A652" i="5"/>
  <c r="K612" i="5"/>
  <c r="J612" i="5"/>
  <c r="I612" i="5"/>
  <c r="H612" i="5"/>
  <c r="C612" i="5"/>
  <c r="B612" i="5"/>
  <c r="A612" i="5"/>
  <c r="K651" i="5"/>
  <c r="J651" i="5"/>
  <c r="I651" i="5"/>
  <c r="H651" i="5"/>
  <c r="C651" i="5"/>
  <c r="B651" i="5"/>
  <c r="A651" i="5"/>
  <c r="K650" i="5"/>
  <c r="J650" i="5"/>
  <c r="I650" i="5"/>
  <c r="H650" i="5"/>
  <c r="C650" i="5"/>
  <c r="B650" i="5"/>
  <c r="A650" i="5"/>
  <c r="K649" i="5"/>
  <c r="J649" i="5"/>
  <c r="I649" i="5"/>
  <c r="H649" i="5"/>
  <c r="C649" i="5"/>
  <c r="B649" i="5"/>
  <c r="A649" i="5"/>
  <c r="K648" i="5"/>
  <c r="J648" i="5"/>
  <c r="I648" i="5"/>
  <c r="H648" i="5"/>
  <c r="C648" i="5"/>
  <c r="B648" i="5"/>
  <c r="A648" i="5"/>
  <c r="K647" i="5"/>
  <c r="J647" i="5"/>
  <c r="I647" i="5"/>
  <c r="H647" i="5"/>
  <c r="C647" i="5"/>
  <c r="B647" i="5"/>
  <c r="A647" i="5"/>
  <c r="K646" i="5"/>
  <c r="J646" i="5"/>
  <c r="I646" i="5"/>
  <c r="H646" i="5"/>
  <c r="C646" i="5"/>
  <c r="B646" i="5"/>
  <c r="A646" i="5"/>
  <c r="K645" i="5"/>
  <c r="J645" i="5"/>
  <c r="I645" i="5"/>
  <c r="H645" i="5"/>
  <c r="C645" i="5"/>
  <c r="B645" i="5"/>
  <c r="A645" i="5"/>
  <c r="K611" i="5"/>
  <c r="J611" i="5"/>
  <c r="I611" i="5"/>
  <c r="H611" i="5"/>
  <c r="C611" i="5"/>
  <c r="B611" i="5"/>
  <c r="A611" i="5"/>
  <c r="K644" i="5"/>
  <c r="J644" i="5"/>
  <c r="I644" i="5"/>
  <c r="H644" i="5"/>
  <c r="C644" i="5"/>
  <c r="B644" i="5"/>
  <c r="A644" i="5"/>
  <c r="K610" i="5"/>
  <c r="J610" i="5"/>
  <c r="I610" i="5"/>
  <c r="H610" i="5"/>
  <c r="C610" i="5"/>
  <c r="B610" i="5"/>
  <c r="A610" i="5"/>
  <c r="K643" i="5"/>
  <c r="J643" i="5"/>
  <c r="I643" i="5"/>
  <c r="H643" i="5"/>
  <c r="C643" i="5"/>
  <c r="B643" i="5"/>
  <c r="A643" i="5"/>
  <c r="K609" i="5"/>
  <c r="J609" i="5"/>
  <c r="I609" i="5"/>
  <c r="H609" i="5"/>
  <c r="C609" i="5"/>
  <c r="B609" i="5"/>
  <c r="A609" i="5"/>
  <c r="K642" i="5"/>
  <c r="J642" i="5"/>
  <c r="I642" i="5"/>
  <c r="H642" i="5"/>
  <c r="C642" i="5"/>
  <c r="B642" i="5"/>
  <c r="A642" i="5"/>
  <c r="K641" i="5"/>
  <c r="J641" i="5"/>
  <c r="I641" i="5"/>
  <c r="H641" i="5"/>
  <c r="C641" i="5"/>
  <c r="B641" i="5"/>
  <c r="A641" i="5"/>
  <c r="K608" i="5"/>
  <c r="J608" i="5"/>
  <c r="I608" i="5"/>
  <c r="H608" i="5"/>
  <c r="C608" i="5"/>
  <c r="B608" i="5"/>
  <c r="A608" i="5"/>
  <c r="K640" i="5"/>
  <c r="J640" i="5"/>
  <c r="I640" i="5"/>
  <c r="H640" i="5"/>
  <c r="C640" i="5"/>
  <c r="B640" i="5"/>
  <c r="A640" i="5"/>
  <c r="K639" i="5"/>
  <c r="J639" i="5"/>
  <c r="I639" i="5"/>
  <c r="H639" i="5"/>
  <c r="C639" i="5"/>
  <c r="B639" i="5"/>
  <c r="A639" i="5"/>
  <c r="K638" i="5"/>
  <c r="J638" i="5"/>
  <c r="I638" i="5"/>
  <c r="H638" i="5"/>
  <c r="C638" i="5"/>
  <c r="B638" i="5"/>
  <c r="A638" i="5"/>
  <c r="K637" i="5"/>
  <c r="J637" i="5"/>
  <c r="I637" i="5"/>
  <c r="H637" i="5"/>
  <c r="C637" i="5"/>
  <c r="B637" i="5"/>
  <c r="A637" i="5"/>
  <c r="K636" i="5"/>
  <c r="J636" i="5"/>
  <c r="I636" i="5"/>
  <c r="H636" i="5"/>
  <c r="C636" i="5"/>
  <c r="B636" i="5"/>
  <c r="A636" i="5"/>
  <c r="K607" i="5"/>
  <c r="J607" i="5"/>
  <c r="I607" i="5"/>
  <c r="H607" i="5"/>
  <c r="C607" i="5"/>
  <c r="B607" i="5"/>
  <c r="A607" i="5"/>
  <c r="K635" i="5"/>
  <c r="J635" i="5"/>
  <c r="I635" i="5"/>
  <c r="H635" i="5"/>
  <c r="C635" i="5"/>
  <c r="B635" i="5"/>
  <c r="A635" i="5"/>
  <c r="K634" i="5"/>
  <c r="J634" i="5"/>
  <c r="I634" i="5"/>
  <c r="H634" i="5"/>
  <c r="C634" i="5"/>
  <c r="B634" i="5"/>
  <c r="A634" i="5"/>
  <c r="K1542" i="5"/>
  <c r="J1542" i="5"/>
  <c r="I1542" i="5"/>
  <c r="H1542" i="5"/>
  <c r="C1542" i="5"/>
  <c r="B1542" i="5"/>
  <c r="A1542" i="5"/>
  <c r="K633" i="5"/>
  <c r="J633" i="5"/>
  <c r="I633" i="5"/>
  <c r="H633" i="5"/>
  <c r="C633" i="5"/>
  <c r="B633" i="5"/>
  <c r="A633" i="5"/>
  <c r="K632" i="5"/>
  <c r="J632" i="5"/>
  <c r="I632" i="5"/>
  <c r="H632" i="5"/>
  <c r="C632" i="5"/>
  <c r="B632" i="5"/>
  <c r="A632" i="5"/>
  <c r="K631" i="5"/>
  <c r="J631" i="5"/>
  <c r="I631" i="5"/>
  <c r="H631" i="5"/>
  <c r="C631" i="5"/>
  <c r="B631" i="5"/>
  <c r="A631" i="5"/>
  <c r="K630" i="5"/>
  <c r="J630" i="5"/>
  <c r="I630" i="5"/>
  <c r="H630" i="5"/>
  <c r="C630" i="5"/>
  <c r="B630" i="5"/>
  <c r="A630" i="5"/>
  <c r="K606" i="5"/>
  <c r="J606" i="5"/>
  <c r="I606" i="5"/>
  <c r="H606" i="5"/>
  <c r="C606" i="5"/>
  <c r="B606" i="5"/>
  <c r="A606" i="5"/>
  <c r="K605" i="5"/>
  <c r="J605" i="5"/>
  <c r="I605" i="5"/>
  <c r="H605" i="5"/>
  <c r="C605" i="5"/>
  <c r="B605" i="5"/>
  <c r="A605" i="5"/>
  <c r="K604" i="5"/>
  <c r="J604" i="5"/>
  <c r="I604" i="5"/>
  <c r="H604" i="5"/>
  <c r="C604" i="5"/>
  <c r="B604" i="5"/>
  <c r="A604" i="5"/>
  <c r="K603" i="5"/>
  <c r="J603" i="5"/>
  <c r="I603" i="5"/>
  <c r="H603" i="5"/>
  <c r="C603" i="5"/>
  <c r="B603" i="5"/>
  <c r="A603" i="5"/>
  <c r="K602" i="5"/>
  <c r="J602" i="5"/>
  <c r="I602" i="5"/>
  <c r="H602" i="5"/>
  <c r="C602" i="5"/>
  <c r="B602" i="5"/>
  <c r="A602" i="5"/>
  <c r="K601" i="5"/>
  <c r="J601" i="5"/>
  <c r="I601" i="5"/>
  <c r="H601" i="5"/>
  <c r="C601" i="5"/>
  <c r="B601" i="5"/>
  <c r="A601" i="5"/>
  <c r="K1541" i="5"/>
  <c r="J1541" i="5"/>
  <c r="I1541" i="5"/>
  <c r="H1541" i="5"/>
  <c r="C1541" i="5"/>
  <c r="B1541" i="5"/>
  <c r="A1541" i="5"/>
  <c r="K629" i="5"/>
  <c r="J629" i="5"/>
  <c r="I629" i="5"/>
  <c r="H629" i="5"/>
  <c r="C629" i="5"/>
  <c r="B629" i="5"/>
  <c r="A629" i="5"/>
  <c r="K1540" i="5"/>
  <c r="J1540" i="5"/>
  <c r="I1540" i="5"/>
  <c r="H1540" i="5"/>
  <c r="C1540" i="5"/>
  <c r="B1540" i="5"/>
  <c r="A1540" i="5"/>
  <c r="K1539" i="5"/>
  <c r="J1539" i="5"/>
  <c r="I1539" i="5"/>
  <c r="H1539" i="5"/>
  <c r="C1539" i="5"/>
  <c r="B1539" i="5"/>
  <c r="A1539" i="5"/>
  <c r="K628" i="5"/>
  <c r="J628" i="5"/>
  <c r="I628" i="5"/>
  <c r="H628" i="5"/>
  <c r="C628" i="5"/>
  <c r="B628" i="5"/>
  <c r="A628" i="5"/>
  <c r="K627" i="5"/>
  <c r="J627" i="5"/>
  <c r="I627" i="5"/>
  <c r="H627" i="5"/>
  <c r="C627" i="5"/>
  <c r="B627" i="5"/>
  <c r="A627" i="5"/>
  <c r="K626" i="5"/>
  <c r="J626" i="5"/>
  <c r="I626" i="5"/>
  <c r="H626" i="5"/>
  <c r="C626" i="5"/>
  <c r="B626" i="5"/>
  <c r="A626" i="5"/>
  <c r="K625" i="5"/>
  <c r="J625" i="5"/>
  <c r="I625" i="5"/>
  <c r="H625" i="5"/>
  <c r="C625" i="5"/>
  <c r="B625" i="5"/>
  <c r="A625" i="5"/>
  <c r="K624" i="5"/>
  <c r="J624" i="5"/>
  <c r="I624" i="5"/>
  <c r="H624" i="5"/>
  <c r="C624" i="5"/>
  <c r="B624" i="5"/>
  <c r="A624" i="5"/>
  <c r="K623" i="5"/>
  <c r="J623" i="5"/>
  <c r="I623" i="5"/>
  <c r="H623" i="5"/>
  <c r="C623" i="5"/>
  <c r="B623" i="5"/>
  <c r="A623" i="5"/>
  <c r="K622" i="5"/>
  <c r="J622" i="5"/>
  <c r="I622" i="5"/>
  <c r="H622" i="5"/>
  <c r="C622" i="5"/>
  <c r="B622" i="5"/>
  <c r="A622" i="5"/>
  <c r="K621" i="5"/>
  <c r="J621" i="5"/>
  <c r="I621" i="5"/>
  <c r="H621" i="5"/>
  <c r="C621" i="5"/>
  <c r="B621" i="5"/>
  <c r="A621" i="5"/>
  <c r="K131" i="5"/>
  <c r="J131" i="5"/>
  <c r="I131" i="5"/>
  <c r="H131" i="5"/>
  <c r="C131" i="5"/>
  <c r="B131" i="5"/>
  <c r="A131" i="5"/>
  <c r="K130" i="5"/>
  <c r="J130" i="5"/>
  <c r="I130" i="5"/>
  <c r="H130" i="5"/>
  <c r="C130" i="5"/>
  <c r="B130" i="5"/>
  <c r="A130" i="5"/>
  <c r="K129" i="5"/>
  <c r="J129" i="5"/>
  <c r="I129" i="5"/>
  <c r="H129" i="5"/>
  <c r="C129" i="5"/>
  <c r="B129" i="5"/>
  <c r="A129" i="5"/>
  <c r="K128" i="5"/>
  <c r="J128" i="5"/>
  <c r="I128" i="5"/>
  <c r="H128" i="5"/>
  <c r="C128" i="5"/>
  <c r="B128" i="5"/>
  <c r="A128" i="5"/>
  <c r="K127" i="5"/>
  <c r="J127" i="5"/>
  <c r="I127" i="5"/>
  <c r="H127" i="5"/>
  <c r="C127" i="5"/>
  <c r="B127" i="5"/>
  <c r="A127" i="5"/>
  <c r="K126" i="5"/>
  <c r="J126" i="5"/>
  <c r="I126" i="5"/>
  <c r="H126" i="5"/>
  <c r="C126" i="5"/>
  <c r="B126" i="5"/>
  <c r="A126" i="5"/>
  <c r="K125" i="5"/>
  <c r="J125" i="5"/>
  <c r="I125" i="5"/>
  <c r="H125" i="5"/>
  <c r="C125" i="5"/>
  <c r="B125" i="5"/>
  <c r="A125" i="5"/>
  <c r="K124" i="5"/>
  <c r="J124" i="5"/>
  <c r="I124" i="5"/>
  <c r="H124" i="5"/>
  <c r="C124" i="5"/>
  <c r="B124" i="5"/>
  <c r="A124" i="5"/>
  <c r="K1538" i="5"/>
  <c r="J1538" i="5"/>
  <c r="I1538" i="5"/>
  <c r="H1538" i="5"/>
  <c r="C1538" i="5"/>
  <c r="B1538" i="5"/>
  <c r="A1538" i="5"/>
  <c r="K1537" i="5"/>
  <c r="J1537" i="5"/>
  <c r="I1537" i="5"/>
  <c r="H1537" i="5"/>
  <c r="C1537" i="5"/>
  <c r="B1537" i="5"/>
  <c r="A1537" i="5"/>
  <c r="K157" i="5"/>
  <c r="J157" i="5"/>
  <c r="I157" i="5"/>
  <c r="H157" i="5"/>
  <c r="C157" i="5"/>
  <c r="B157" i="5"/>
  <c r="A157" i="5"/>
  <c r="K1536" i="5"/>
  <c r="J1536" i="5"/>
  <c r="I1536" i="5"/>
  <c r="H1536" i="5"/>
  <c r="C1536" i="5"/>
  <c r="B1536" i="5"/>
  <c r="A1536" i="5"/>
  <c r="K1535" i="5"/>
  <c r="J1535" i="5"/>
  <c r="I1535" i="5"/>
  <c r="H1535" i="5"/>
  <c r="C1535" i="5"/>
  <c r="B1535" i="5"/>
  <c r="A1535" i="5"/>
  <c r="K1534" i="5"/>
  <c r="J1534" i="5"/>
  <c r="I1534" i="5"/>
  <c r="H1534" i="5"/>
  <c r="C1534" i="5"/>
  <c r="B1534" i="5"/>
  <c r="A1534" i="5"/>
  <c r="K1533" i="5"/>
  <c r="J1533" i="5"/>
  <c r="I1533" i="5"/>
  <c r="H1533" i="5"/>
  <c r="C1533" i="5"/>
  <c r="B1533" i="5"/>
  <c r="A1533" i="5"/>
  <c r="K1532" i="5"/>
  <c r="J1532" i="5"/>
  <c r="I1532" i="5"/>
  <c r="H1532" i="5"/>
  <c r="C1532" i="5"/>
  <c r="B1532" i="5"/>
  <c r="A1532" i="5"/>
  <c r="K156" i="5"/>
  <c r="J156" i="5"/>
  <c r="I156" i="5"/>
  <c r="H156" i="5"/>
  <c r="C156" i="5"/>
  <c r="B156" i="5"/>
  <c r="A156" i="5"/>
  <c r="K123" i="5"/>
  <c r="J123" i="5"/>
  <c r="I123" i="5"/>
  <c r="H123" i="5"/>
  <c r="C123" i="5"/>
  <c r="B123" i="5"/>
  <c r="A123" i="5"/>
  <c r="K122" i="5"/>
  <c r="J122" i="5"/>
  <c r="I122" i="5"/>
  <c r="H122" i="5"/>
  <c r="C122" i="5"/>
  <c r="B122" i="5"/>
  <c r="A122" i="5"/>
  <c r="K155" i="5"/>
  <c r="J155" i="5"/>
  <c r="I155" i="5"/>
  <c r="H155" i="5"/>
  <c r="C155" i="5"/>
  <c r="B155" i="5"/>
  <c r="A155" i="5"/>
  <c r="K154" i="5"/>
  <c r="J154" i="5"/>
  <c r="I154" i="5"/>
  <c r="H154" i="5"/>
  <c r="C154" i="5"/>
  <c r="B154" i="5"/>
  <c r="A154" i="5"/>
  <c r="K153" i="5"/>
  <c r="J153" i="5"/>
  <c r="I153" i="5"/>
  <c r="H153" i="5"/>
  <c r="C153" i="5"/>
  <c r="B153" i="5"/>
  <c r="A153" i="5"/>
  <c r="K1137" i="5"/>
  <c r="J1137" i="5"/>
  <c r="I1137" i="5"/>
  <c r="H1137" i="5"/>
  <c r="C1137" i="5"/>
  <c r="B1137" i="5"/>
  <c r="A1137" i="5"/>
  <c r="K121" i="5"/>
  <c r="J121" i="5"/>
  <c r="I121" i="5"/>
  <c r="H121" i="5"/>
  <c r="C121" i="5"/>
  <c r="B121" i="5"/>
  <c r="A121" i="5"/>
  <c r="K120" i="5"/>
  <c r="J120" i="5"/>
  <c r="I120" i="5"/>
  <c r="H120" i="5"/>
  <c r="C120" i="5"/>
  <c r="B120" i="5"/>
  <c r="A120" i="5"/>
  <c r="K119" i="5"/>
  <c r="J119" i="5"/>
  <c r="I119" i="5"/>
  <c r="H119" i="5"/>
  <c r="C119" i="5"/>
  <c r="B119" i="5"/>
  <c r="A119" i="5"/>
  <c r="K290" i="5"/>
  <c r="J290" i="5"/>
  <c r="I290" i="5"/>
  <c r="H290" i="5"/>
  <c r="C290" i="5"/>
  <c r="B290" i="5"/>
  <c r="A290" i="5"/>
  <c r="K152" i="5"/>
  <c r="J152" i="5"/>
  <c r="I152" i="5"/>
  <c r="H152" i="5"/>
  <c r="C152" i="5"/>
  <c r="B152" i="5"/>
  <c r="A152" i="5"/>
  <c r="K814" i="5"/>
  <c r="J814" i="5"/>
  <c r="I814" i="5"/>
  <c r="H814" i="5"/>
  <c r="C814" i="5"/>
  <c r="B814" i="5"/>
  <c r="A814" i="5"/>
  <c r="K151" i="5"/>
  <c r="J151" i="5"/>
  <c r="I151" i="5"/>
  <c r="H151" i="5"/>
  <c r="C151" i="5"/>
  <c r="B151" i="5"/>
  <c r="A151" i="5"/>
  <c r="K1531" i="5"/>
  <c r="J1531" i="5"/>
  <c r="I1531" i="5"/>
  <c r="H1531" i="5"/>
  <c r="C1531" i="5"/>
  <c r="B1531" i="5"/>
  <c r="A1531" i="5"/>
  <c r="K150" i="5"/>
  <c r="J150" i="5"/>
  <c r="I150" i="5"/>
  <c r="H150" i="5"/>
  <c r="C150" i="5"/>
  <c r="B150" i="5"/>
  <c r="A150" i="5"/>
  <c r="K149" i="5"/>
  <c r="J149" i="5"/>
  <c r="I149" i="5"/>
  <c r="H149" i="5"/>
  <c r="C149" i="5"/>
  <c r="B149" i="5"/>
  <c r="A149" i="5"/>
  <c r="K148" i="5"/>
  <c r="J148" i="5"/>
  <c r="I148" i="5"/>
  <c r="H148" i="5"/>
  <c r="C148" i="5"/>
  <c r="B148" i="5"/>
  <c r="A148" i="5"/>
  <c r="K118" i="5"/>
  <c r="J118" i="5"/>
  <c r="I118" i="5"/>
  <c r="H118" i="5"/>
  <c r="C118" i="5"/>
  <c r="B118" i="5"/>
  <c r="A118" i="5"/>
  <c r="K117" i="5"/>
  <c r="J117" i="5"/>
  <c r="I117" i="5"/>
  <c r="H117" i="5"/>
  <c r="C117" i="5"/>
  <c r="B117" i="5"/>
  <c r="A117" i="5"/>
  <c r="K116" i="5"/>
  <c r="J116" i="5"/>
  <c r="I116" i="5"/>
  <c r="H116" i="5"/>
  <c r="C116" i="5"/>
  <c r="B116" i="5"/>
  <c r="A116" i="5"/>
  <c r="K115" i="5"/>
  <c r="J115" i="5"/>
  <c r="I115" i="5"/>
  <c r="H115" i="5"/>
  <c r="C115" i="5"/>
  <c r="B115" i="5"/>
  <c r="A115" i="5"/>
  <c r="K147" i="5"/>
  <c r="J147" i="5"/>
  <c r="I147" i="5"/>
  <c r="H147" i="5"/>
  <c r="C147" i="5"/>
  <c r="B147" i="5"/>
  <c r="A147" i="5"/>
  <c r="K114" i="5"/>
  <c r="J114" i="5"/>
  <c r="I114" i="5"/>
  <c r="H114" i="5"/>
  <c r="C114" i="5"/>
  <c r="B114" i="5"/>
  <c r="A114" i="5"/>
  <c r="K146" i="5"/>
  <c r="J146" i="5"/>
  <c r="I146" i="5"/>
  <c r="H146" i="5"/>
  <c r="C146" i="5"/>
  <c r="B146" i="5"/>
  <c r="A146" i="5"/>
  <c r="K113" i="5"/>
  <c r="J113" i="5"/>
  <c r="I113" i="5"/>
  <c r="H113" i="5"/>
  <c r="C113" i="5"/>
  <c r="B113" i="5"/>
  <c r="A113" i="5"/>
  <c r="K1530" i="5"/>
  <c r="J1530" i="5"/>
  <c r="I1530" i="5"/>
  <c r="H1530" i="5"/>
  <c r="C1530" i="5"/>
  <c r="B1530" i="5"/>
  <c r="A1530" i="5"/>
  <c r="K1529" i="5"/>
  <c r="J1529" i="5"/>
  <c r="I1529" i="5"/>
  <c r="H1529" i="5"/>
  <c r="C1529" i="5"/>
  <c r="B1529" i="5"/>
  <c r="A1529" i="5"/>
  <c r="K145" i="5"/>
  <c r="J145" i="5"/>
  <c r="I145" i="5"/>
  <c r="H145" i="5"/>
  <c r="C145" i="5"/>
  <c r="B145" i="5"/>
  <c r="A145" i="5"/>
  <c r="K112" i="5"/>
  <c r="J112" i="5"/>
  <c r="I112" i="5"/>
  <c r="H112" i="5"/>
  <c r="C112" i="5"/>
  <c r="B112" i="5"/>
  <c r="A112" i="5"/>
  <c r="K111" i="5"/>
  <c r="J111" i="5"/>
  <c r="I111" i="5"/>
  <c r="H111" i="5"/>
  <c r="C111" i="5"/>
  <c r="B111" i="5"/>
  <c r="A111" i="5"/>
  <c r="K110" i="5"/>
  <c r="J110" i="5"/>
  <c r="I110" i="5"/>
  <c r="H110" i="5"/>
  <c r="C110" i="5"/>
  <c r="B110" i="5"/>
  <c r="A110" i="5"/>
  <c r="K144" i="5"/>
  <c r="J144" i="5"/>
  <c r="I144" i="5"/>
  <c r="H144" i="5"/>
  <c r="C144" i="5"/>
  <c r="B144" i="5"/>
  <c r="A144" i="5"/>
  <c r="K205" i="5"/>
  <c r="J205" i="5"/>
  <c r="I205" i="5"/>
  <c r="H205" i="5"/>
  <c r="C205" i="5"/>
  <c r="B205" i="5"/>
  <c r="A205" i="5"/>
  <c r="K204" i="5"/>
  <c r="J204" i="5"/>
  <c r="I204" i="5"/>
  <c r="H204" i="5"/>
  <c r="C204" i="5"/>
  <c r="B204" i="5"/>
  <c r="A204" i="5"/>
  <c r="K203" i="5"/>
  <c r="J203" i="5"/>
  <c r="I203" i="5"/>
  <c r="H203" i="5"/>
  <c r="C203" i="5"/>
  <c r="B203" i="5"/>
  <c r="A203" i="5"/>
  <c r="K202" i="5"/>
  <c r="J202" i="5"/>
  <c r="I202" i="5"/>
  <c r="H202" i="5"/>
  <c r="C202" i="5"/>
  <c r="B202" i="5"/>
  <c r="A202" i="5"/>
  <c r="K1528" i="5"/>
  <c r="J1528" i="5"/>
  <c r="I1528" i="5"/>
  <c r="H1528" i="5"/>
  <c r="C1528" i="5"/>
  <c r="B1528" i="5"/>
  <c r="A1528" i="5"/>
  <c r="K201" i="5"/>
  <c r="J201" i="5"/>
  <c r="I201" i="5"/>
  <c r="H201" i="5"/>
  <c r="C201" i="5"/>
  <c r="B201" i="5"/>
  <c r="A201" i="5"/>
  <c r="K200" i="5"/>
  <c r="J200" i="5"/>
  <c r="I200" i="5"/>
  <c r="H200" i="5"/>
  <c r="C200" i="5"/>
  <c r="B200" i="5"/>
  <c r="A200" i="5"/>
  <c r="K199" i="5"/>
  <c r="J199" i="5"/>
  <c r="I199" i="5"/>
  <c r="H199" i="5"/>
  <c r="C199" i="5"/>
  <c r="B199" i="5"/>
  <c r="A199" i="5"/>
  <c r="K198" i="5"/>
  <c r="J198" i="5"/>
  <c r="I198" i="5"/>
  <c r="H198" i="5"/>
  <c r="C198" i="5"/>
  <c r="B198" i="5"/>
  <c r="A198" i="5"/>
  <c r="K197" i="5"/>
  <c r="J197" i="5"/>
  <c r="I197" i="5"/>
  <c r="H197" i="5"/>
  <c r="C197" i="5"/>
  <c r="B197" i="5"/>
  <c r="A197" i="5"/>
  <c r="K1527" i="5"/>
  <c r="J1527" i="5"/>
  <c r="I1527" i="5"/>
  <c r="H1527" i="5"/>
  <c r="C1527" i="5"/>
  <c r="B1527" i="5"/>
  <c r="A1527" i="5"/>
  <c r="K1526" i="5"/>
  <c r="J1526" i="5"/>
  <c r="I1526" i="5"/>
  <c r="H1526" i="5"/>
  <c r="C1526" i="5"/>
  <c r="B1526" i="5"/>
  <c r="A1526" i="5"/>
  <c r="K43" i="5"/>
  <c r="J43" i="5"/>
  <c r="I43" i="5"/>
  <c r="H43" i="5"/>
  <c r="C43" i="5"/>
  <c r="B43" i="5"/>
  <c r="A43" i="5"/>
  <c r="K42" i="5"/>
  <c r="J42" i="5"/>
  <c r="I42" i="5"/>
  <c r="H42" i="5"/>
  <c r="C42" i="5"/>
  <c r="B42" i="5"/>
  <c r="A42" i="5"/>
  <c r="K92" i="5"/>
  <c r="J92" i="5"/>
  <c r="I92" i="5"/>
  <c r="H92" i="5"/>
  <c r="C92" i="5"/>
  <c r="B92" i="5"/>
  <c r="A92" i="5"/>
  <c r="K1525" i="5"/>
  <c r="J1525" i="5"/>
  <c r="I1525" i="5"/>
  <c r="H1525" i="5"/>
  <c r="C1525" i="5"/>
  <c r="B1525" i="5"/>
  <c r="A1525" i="5"/>
  <c r="K196" i="5"/>
  <c r="J196" i="5"/>
  <c r="I196" i="5"/>
  <c r="H196" i="5"/>
  <c r="C196" i="5"/>
  <c r="B196" i="5"/>
  <c r="A196" i="5"/>
  <c r="K195" i="5"/>
  <c r="J195" i="5"/>
  <c r="I195" i="5"/>
  <c r="H195" i="5"/>
  <c r="C195" i="5"/>
  <c r="B195" i="5"/>
  <c r="A195" i="5"/>
  <c r="K41" i="5"/>
  <c r="J41" i="5"/>
  <c r="I41" i="5"/>
  <c r="H41" i="5"/>
  <c r="C41" i="5"/>
  <c r="B41" i="5"/>
  <c r="A41" i="5"/>
  <c r="K91" i="5"/>
  <c r="J91" i="5"/>
  <c r="I91" i="5"/>
  <c r="H91" i="5"/>
  <c r="C91" i="5"/>
  <c r="B91" i="5"/>
  <c r="A91" i="5"/>
  <c r="K90" i="5"/>
  <c r="J90" i="5"/>
  <c r="I90" i="5"/>
  <c r="H90" i="5"/>
  <c r="C90" i="5"/>
  <c r="B90" i="5"/>
  <c r="A90" i="5"/>
  <c r="K40" i="5"/>
  <c r="J40" i="5"/>
  <c r="I40" i="5"/>
  <c r="H40" i="5"/>
  <c r="C40" i="5"/>
  <c r="B40" i="5"/>
  <c r="A40" i="5"/>
  <c r="K194" i="5"/>
  <c r="J194" i="5"/>
  <c r="I194" i="5"/>
  <c r="H194" i="5"/>
  <c r="C194" i="5"/>
  <c r="B194" i="5"/>
  <c r="A194" i="5"/>
  <c r="K39" i="5"/>
  <c r="J39" i="5"/>
  <c r="I39" i="5"/>
  <c r="H39" i="5"/>
  <c r="C39" i="5"/>
  <c r="B39" i="5"/>
  <c r="A39" i="5"/>
  <c r="K193" i="5"/>
  <c r="J193" i="5"/>
  <c r="I193" i="5"/>
  <c r="H193" i="5"/>
  <c r="C193" i="5"/>
  <c r="B193" i="5"/>
  <c r="A193" i="5"/>
  <c r="K1524" i="5"/>
  <c r="J1524" i="5"/>
  <c r="I1524" i="5"/>
  <c r="H1524" i="5"/>
  <c r="C1524" i="5"/>
  <c r="B1524" i="5"/>
  <c r="A1524" i="5"/>
  <c r="K192" i="5"/>
  <c r="J192" i="5"/>
  <c r="I192" i="5"/>
  <c r="H192" i="5"/>
  <c r="C192" i="5"/>
  <c r="B192" i="5"/>
  <c r="A192" i="5"/>
  <c r="K38" i="5"/>
  <c r="J38" i="5"/>
  <c r="I38" i="5"/>
  <c r="H38" i="5"/>
  <c r="C38" i="5"/>
  <c r="B38" i="5"/>
  <c r="A38" i="5"/>
  <c r="K191" i="5"/>
  <c r="J191" i="5"/>
  <c r="I191" i="5"/>
  <c r="H191" i="5"/>
  <c r="C191" i="5"/>
  <c r="B191" i="5"/>
  <c r="A191" i="5"/>
  <c r="K190" i="5"/>
  <c r="J190" i="5"/>
  <c r="I190" i="5"/>
  <c r="H190" i="5"/>
  <c r="C190" i="5"/>
  <c r="B190" i="5"/>
  <c r="A190" i="5"/>
  <c r="K189" i="5"/>
  <c r="J189" i="5"/>
  <c r="I189" i="5"/>
  <c r="H189" i="5"/>
  <c r="C189" i="5"/>
  <c r="B189" i="5"/>
  <c r="A189" i="5"/>
  <c r="K188" i="5"/>
  <c r="J188" i="5"/>
  <c r="I188" i="5"/>
  <c r="H188" i="5"/>
  <c r="C188" i="5"/>
  <c r="B188" i="5"/>
  <c r="A188" i="5"/>
  <c r="K89" i="5"/>
  <c r="J89" i="5"/>
  <c r="I89" i="5"/>
  <c r="H89" i="5"/>
  <c r="C89" i="5"/>
  <c r="B89" i="5"/>
  <c r="A89" i="5"/>
  <c r="K187" i="5"/>
  <c r="J187" i="5"/>
  <c r="I187" i="5"/>
  <c r="H187" i="5"/>
  <c r="C187" i="5"/>
  <c r="B187" i="5"/>
  <c r="A187" i="5"/>
  <c r="K1523" i="5"/>
  <c r="J1523" i="5"/>
  <c r="I1523" i="5"/>
  <c r="H1523" i="5"/>
  <c r="C1523" i="5"/>
  <c r="B1523" i="5"/>
  <c r="A1523" i="5"/>
  <c r="K186" i="5"/>
  <c r="J186" i="5"/>
  <c r="I186" i="5"/>
  <c r="H186" i="5"/>
  <c r="C186" i="5"/>
  <c r="B186" i="5"/>
  <c r="A186" i="5"/>
  <c r="K185" i="5"/>
  <c r="J185" i="5"/>
  <c r="I185" i="5"/>
  <c r="H185" i="5"/>
  <c r="C185" i="5"/>
  <c r="B185" i="5"/>
  <c r="A185" i="5"/>
  <c r="K184" i="5"/>
  <c r="J184" i="5"/>
  <c r="I184" i="5"/>
  <c r="H184" i="5"/>
  <c r="C184" i="5"/>
  <c r="B184" i="5"/>
  <c r="A184" i="5"/>
  <c r="K37" i="5"/>
  <c r="J37" i="5"/>
  <c r="I37" i="5"/>
  <c r="H37" i="5"/>
  <c r="C37" i="5"/>
  <c r="B37" i="5"/>
  <c r="A37" i="5"/>
  <c r="K183" i="5"/>
  <c r="J183" i="5"/>
  <c r="I183" i="5"/>
  <c r="H183" i="5"/>
  <c r="C183" i="5"/>
  <c r="B183" i="5"/>
  <c r="A183" i="5"/>
  <c r="K36" i="5"/>
  <c r="J36" i="5"/>
  <c r="I36" i="5"/>
  <c r="H36" i="5"/>
  <c r="C36" i="5"/>
  <c r="B36" i="5"/>
  <c r="A36" i="5"/>
  <c r="K182" i="5"/>
  <c r="J182" i="5"/>
  <c r="I182" i="5"/>
  <c r="H182" i="5"/>
  <c r="C182" i="5"/>
  <c r="B182" i="5"/>
  <c r="A182" i="5"/>
  <c r="K181" i="5"/>
  <c r="J181" i="5"/>
  <c r="I181" i="5"/>
  <c r="H181" i="5"/>
  <c r="C181" i="5"/>
  <c r="B181" i="5"/>
  <c r="A181" i="5"/>
  <c r="K180" i="5"/>
  <c r="J180" i="5"/>
  <c r="I180" i="5"/>
  <c r="H180" i="5"/>
  <c r="C180" i="5"/>
  <c r="B180" i="5"/>
  <c r="A180" i="5"/>
  <c r="K88" i="5"/>
  <c r="J88" i="5"/>
  <c r="I88" i="5"/>
  <c r="H88" i="5"/>
  <c r="C88" i="5"/>
  <c r="B88" i="5"/>
  <c r="A88" i="5"/>
  <c r="K179" i="5"/>
  <c r="J179" i="5"/>
  <c r="I179" i="5"/>
  <c r="H179" i="5"/>
  <c r="C179" i="5"/>
  <c r="B179" i="5"/>
  <c r="A179" i="5"/>
  <c r="K389" i="5"/>
  <c r="J389" i="5"/>
  <c r="I389" i="5"/>
  <c r="H389" i="5"/>
  <c r="C389" i="5"/>
  <c r="B389" i="5"/>
  <c r="A389" i="5"/>
  <c r="K35" i="5"/>
  <c r="J35" i="5"/>
  <c r="I35" i="5"/>
  <c r="H35" i="5"/>
  <c r="C35" i="5"/>
  <c r="B35" i="5"/>
  <c r="A35" i="5"/>
  <c r="K178" i="5"/>
  <c r="J178" i="5"/>
  <c r="I178" i="5"/>
  <c r="H178" i="5"/>
  <c r="C178" i="5"/>
  <c r="B178" i="5"/>
  <c r="A178" i="5"/>
  <c r="K255" i="5"/>
  <c r="J255" i="5"/>
  <c r="I255" i="5"/>
  <c r="H255" i="5"/>
  <c r="C255" i="5"/>
  <c r="B255" i="5"/>
  <c r="A255" i="5"/>
  <c r="K177" i="5"/>
  <c r="J177" i="5"/>
  <c r="I177" i="5"/>
  <c r="H177" i="5"/>
  <c r="C177" i="5"/>
  <c r="B177" i="5"/>
  <c r="A177" i="5"/>
  <c r="K87" i="5"/>
  <c r="J87" i="5"/>
  <c r="I87" i="5"/>
  <c r="H87" i="5"/>
  <c r="C87" i="5"/>
  <c r="B87" i="5"/>
  <c r="A87" i="5"/>
  <c r="K176" i="5"/>
  <c r="J176" i="5"/>
  <c r="I176" i="5"/>
  <c r="H176" i="5"/>
  <c r="C176" i="5"/>
  <c r="B176" i="5"/>
  <c r="A176" i="5"/>
  <c r="K254" i="5"/>
  <c r="J254" i="5"/>
  <c r="I254" i="5"/>
  <c r="H254" i="5"/>
  <c r="C254" i="5"/>
  <c r="B254" i="5"/>
  <c r="A254" i="5"/>
  <c r="K1522" i="5"/>
  <c r="J1522" i="5"/>
  <c r="I1522" i="5"/>
  <c r="H1522" i="5"/>
  <c r="C1522" i="5"/>
  <c r="B1522" i="5"/>
  <c r="A1522" i="5"/>
  <c r="K175" i="5"/>
  <c r="J175" i="5"/>
  <c r="I175" i="5"/>
  <c r="H175" i="5"/>
  <c r="C175" i="5"/>
  <c r="B175" i="5"/>
  <c r="A175" i="5"/>
  <c r="K174" i="5"/>
  <c r="J174" i="5"/>
  <c r="I174" i="5"/>
  <c r="H174" i="5"/>
  <c r="C174" i="5"/>
  <c r="B174" i="5"/>
  <c r="A174" i="5"/>
  <c r="K173" i="5"/>
  <c r="J173" i="5"/>
  <c r="I173" i="5"/>
  <c r="H173" i="5"/>
  <c r="C173" i="5"/>
  <c r="B173" i="5"/>
  <c r="A173" i="5"/>
  <c r="K172" i="5"/>
  <c r="J172" i="5"/>
  <c r="I172" i="5"/>
  <c r="H172" i="5"/>
  <c r="C172" i="5"/>
  <c r="B172" i="5"/>
  <c r="A172" i="5"/>
  <c r="K171" i="5"/>
  <c r="J171" i="5"/>
  <c r="I171" i="5"/>
  <c r="H171" i="5"/>
  <c r="C171" i="5"/>
  <c r="B171" i="5"/>
  <c r="A171" i="5"/>
  <c r="K1521" i="5"/>
  <c r="J1521" i="5"/>
  <c r="I1521" i="5"/>
  <c r="H1521" i="5"/>
  <c r="C1521" i="5"/>
  <c r="B1521" i="5"/>
  <c r="A1521" i="5"/>
  <c r="K1520" i="5"/>
  <c r="J1520" i="5"/>
  <c r="I1520" i="5"/>
  <c r="H1520" i="5"/>
  <c r="C1520" i="5"/>
  <c r="B1520" i="5"/>
  <c r="A1520" i="5"/>
  <c r="K34" i="5"/>
  <c r="J34" i="5"/>
  <c r="I34" i="5"/>
  <c r="H34" i="5"/>
  <c r="C34" i="5"/>
  <c r="B34" i="5"/>
  <c r="A34" i="5"/>
  <c r="K1519" i="5"/>
  <c r="J1519" i="5"/>
  <c r="I1519" i="5"/>
  <c r="H1519" i="5"/>
  <c r="C1519" i="5"/>
  <c r="B1519" i="5"/>
  <c r="A1519" i="5"/>
  <c r="K1518" i="5"/>
  <c r="J1518" i="5"/>
  <c r="I1518" i="5"/>
  <c r="H1518" i="5"/>
  <c r="C1518" i="5"/>
  <c r="B1518" i="5"/>
  <c r="A1518" i="5"/>
  <c r="K170" i="5"/>
  <c r="J170" i="5"/>
  <c r="I170" i="5"/>
  <c r="H170" i="5"/>
  <c r="C170" i="5"/>
  <c r="B170" i="5"/>
  <c r="A170" i="5"/>
  <c r="K253" i="5"/>
  <c r="J253" i="5"/>
  <c r="I253" i="5"/>
  <c r="H253" i="5"/>
  <c r="C253" i="5"/>
  <c r="B253" i="5"/>
  <c r="A253" i="5"/>
  <c r="K1517" i="5"/>
  <c r="J1517" i="5"/>
  <c r="I1517" i="5"/>
  <c r="H1517" i="5"/>
  <c r="C1517" i="5"/>
  <c r="B1517" i="5"/>
  <c r="A1517" i="5"/>
  <c r="K289" i="5"/>
  <c r="J289" i="5"/>
  <c r="I289" i="5"/>
  <c r="H289" i="5"/>
  <c r="C289" i="5"/>
  <c r="B289" i="5"/>
  <c r="A289" i="5"/>
  <c r="K169" i="5"/>
  <c r="J169" i="5"/>
  <c r="I169" i="5"/>
  <c r="H169" i="5"/>
  <c r="C169" i="5"/>
  <c r="B169" i="5"/>
  <c r="A169" i="5"/>
  <c r="K288" i="5"/>
  <c r="J288" i="5"/>
  <c r="I288" i="5"/>
  <c r="H288" i="5"/>
  <c r="C288" i="5"/>
  <c r="B288" i="5"/>
  <c r="A288" i="5"/>
  <c r="K252" i="5"/>
  <c r="J252" i="5"/>
  <c r="I252" i="5"/>
  <c r="H252" i="5"/>
  <c r="C252" i="5"/>
  <c r="B252" i="5"/>
  <c r="A252" i="5"/>
  <c r="K287" i="5"/>
  <c r="J287" i="5"/>
  <c r="I287" i="5"/>
  <c r="H287" i="5"/>
  <c r="C287" i="5"/>
  <c r="B287" i="5"/>
  <c r="A287" i="5"/>
  <c r="K168" i="5"/>
  <c r="J168" i="5"/>
  <c r="I168" i="5"/>
  <c r="H168" i="5"/>
  <c r="C168" i="5"/>
  <c r="B168" i="5"/>
  <c r="A168" i="5"/>
  <c r="K286" i="5"/>
  <c r="J286" i="5"/>
  <c r="I286" i="5"/>
  <c r="H286" i="5"/>
  <c r="C286" i="5"/>
  <c r="B286" i="5"/>
  <c r="A286" i="5"/>
  <c r="K251" i="5"/>
  <c r="J251" i="5"/>
  <c r="I251" i="5"/>
  <c r="H251" i="5"/>
  <c r="C251" i="5"/>
  <c r="B251" i="5"/>
  <c r="A251" i="5"/>
  <c r="K33" i="5"/>
  <c r="J33" i="5"/>
  <c r="I33" i="5"/>
  <c r="H33" i="5"/>
  <c r="C33" i="5"/>
  <c r="B33" i="5"/>
  <c r="A33" i="5"/>
  <c r="K32" i="5"/>
  <c r="J32" i="5"/>
  <c r="I32" i="5"/>
  <c r="H32" i="5"/>
  <c r="C32" i="5"/>
  <c r="B32" i="5"/>
  <c r="A32" i="5"/>
  <c r="K285" i="5"/>
  <c r="J285" i="5"/>
  <c r="I285" i="5"/>
  <c r="H285" i="5"/>
  <c r="C285" i="5"/>
  <c r="B285" i="5"/>
  <c r="A285" i="5"/>
  <c r="K250" i="5"/>
  <c r="J250" i="5"/>
  <c r="I250" i="5"/>
  <c r="H250" i="5"/>
  <c r="C250" i="5"/>
  <c r="B250" i="5"/>
  <c r="A250" i="5"/>
  <c r="K167" i="5"/>
  <c r="J167" i="5"/>
  <c r="I167" i="5"/>
  <c r="H167" i="5"/>
  <c r="C167" i="5"/>
  <c r="B167" i="5"/>
  <c r="A167" i="5"/>
  <c r="K284" i="5"/>
  <c r="J284" i="5"/>
  <c r="I284" i="5"/>
  <c r="H284" i="5"/>
  <c r="C284" i="5"/>
  <c r="B284" i="5"/>
  <c r="A284" i="5"/>
  <c r="K1516" i="5"/>
  <c r="J1516" i="5"/>
  <c r="I1516" i="5"/>
  <c r="H1516" i="5"/>
  <c r="C1516" i="5"/>
  <c r="B1516" i="5"/>
  <c r="A1516" i="5"/>
  <c r="K166" i="5"/>
  <c r="J166" i="5"/>
  <c r="I166" i="5"/>
  <c r="H166" i="5"/>
  <c r="C166" i="5"/>
  <c r="B166" i="5"/>
  <c r="A166" i="5"/>
  <c r="K249" i="5"/>
  <c r="J249" i="5"/>
  <c r="I249" i="5"/>
  <c r="H249" i="5"/>
  <c r="C249" i="5"/>
  <c r="B249" i="5"/>
  <c r="A249" i="5"/>
  <c r="K248" i="5"/>
  <c r="J248" i="5"/>
  <c r="I248" i="5"/>
  <c r="H248" i="5"/>
  <c r="C248" i="5"/>
  <c r="B248" i="5"/>
  <c r="A248" i="5"/>
  <c r="K86" i="5"/>
  <c r="J86" i="5"/>
  <c r="I86" i="5"/>
  <c r="H86" i="5"/>
  <c r="C86" i="5"/>
  <c r="B86" i="5"/>
  <c r="A86" i="5"/>
  <c r="K165" i="5"/>
  <c r="J165" i="5"/>
  <c r="I165" i="5"/>
  <c r="H165" i="5"/>
  <c r="C165" i="5"/>
  <c r="B165" i="5"/>
  <c r="A165" i="5"/>
  <c r="K31" i="5"/>
  <c r="J31" i="5"/>
  <c r="I31" i="5"/>
  <c r="H31" i="5"/>
  <c r="C31" i="5"/>
  <c r="B31" i="5"/>
  <c r="A31" i="5"/>
  <c r="K30" i="5"/>
  <c r="J30" i="5"/>
  <c r="I30" i="5"/>
  <c r="H30" i="5"/>
  <c r="C30" i="5"/>
  <c r="B30" i="5"/>
  <c r="A30" i="5"/>
  <c r="K29" i="5"/>
  <c r="J29" i="5"/>
  <c r="I29" i="5"/>
  <c r="H29" i="5"/>
  <c r="C29" i="5"/>
  <c r="B29" i="5"/>
  <c r="A29" i="5"/>
  <c r="K164" i="5"/>
  <c r="J164" i="5"/>
  <c r="I164" i="5"/>
  <c r="H164" i="5"/>
  <c r="C164" i="5"/>
  <c r="B164" i="5"/>
  <c r="A164" i="5"/>
  <c r="K1515" i="5"/>
  <c r="J1515" i="5"/>
  <c r="I1515" i="5"/>
  <c r="H1515" i="5"/>
  <c r="C1515" i="5"/>
  <c r="B1515" i="5"/>
  <c r="A1515" i="5"/>
  <c r="K1514" i="5"/>
  <c r="J1514" i="5"/>
  <c r="I1514" i="5"/>
  <c r="H1514" i="5"/>
  <c r="C1514" i="5"/>
  <c r="B1514" i="5"/>
  <c r="A1514" i="5"/>
  <c r="K28" i="5"/>
  <c r="J28" i="5"/>
  <c r="I28" i="5"/>
  <c r="H28" i="5"/>
  <c r="C28" i="5"/>
  <c r="B28" i="5"/>
  <c r="A28" i="5"/>
  <c r="K163" i="5"/>
  <c r="J163" i="5"/>
  <c r="I163" i="5"/>
  <c r="H163" i="5"/>
  <c r="C163" i="5"/>
  <c r="B163" i="5"/>
  <c r="A163" i="5"/>
  <c r="K27" i="5"/>
  <c r="J27" i="5"/>
  <c r="I27" i="5"/>
  <c r="H27" i="5"/>
  <c r="C27" i="5"/>
  <c r="B27" i="5"/>
  <c r="A27" i="5"/>
  <c r="K247" i="5"/>
  <c r="J247" i="5"/>
  <c r="I247" i="5"/>
  <c r="H247" i="5"/>
  <c r="C247" i="5"/>
  <c r="B247" i="5"/>
  <c r="A247" i="5"/>
  <c r="K26" i="5"/>
  <c r="J26" i="5"/>
  <c r="I26" i="5"/>
  <c r="H26" i="5"/>
  <c r="C26" i="5"/>
  <c r="B26" i="5"/>
  <c r="A26" i="5"/>
  <c r="K25" i="5"/>
  <c r="J25" i="5"/>
  <c r="I25" i="5"/>
  <c r="H25" i="5"/>
  <c r="C25" i="5"/>
  <c r="B25" i="5"/>
  <c r="A25" i="5"/>
  <c r="K246" i="5"/>
  <c r="J246" i="5"/>
  <c r="I246" i="5"/>
  <c r="H246" i="5"/>
  <c r="C246" i="5"/>
  <c r="B246" i="5"/>
  <c r="A246" i="5"/>
  <c r="K1513" i="5"/>
  <c r="J1513" i="5"/>
  <c r="I1513" i="5"/>
  <c r="H1513" i="5"/>
  <c r="C1513" i="5"/>
  <c r="B1513" i="5"/>
  <c r="A1513" i="5"/>
  <c r="K245" i="5"/>
  <c r="J245" i="5"/>
  <c r="I245" i="5"/>
  <c r="H245" i="5"/>
  <c r="C245" i="5"/>
  <c r="B245" i="5"/>
  <c r="A245" i="5"/>
  <c r="K24" i="5"/>
  <c r="J24" i="5"/>
  <c r="I24" i="5"/>
  <c r="H24" i="5"/>
  <c r="C24" i="5"/>
  <c r="B24" i="5"/>
  <c r="A24" i="5"/>
  <c r="K244" i="5"/>
  <c r="J244" i="5"/>
  <c r="I244" i="5"/>
  <c r="H244" i="5"/>
  <c r="C244" i="5"/>
  <c r="B244" i="5"/>
  <c r="A244" i="5"/>
  <c r="K23" i="5"/>
  <c r="J23" i="5"/>
  <c r="I23" i="5"/>
  <c r="H23" i="5"/>
  <c r="C23" i="5"/>
  <c r="B23" i="5"/>
  <c r="A23" i="5"/>
  <c r="K243" i="5"/>
  <c r="J243" i="5"/>
  <c r="I243" i="5"/>
  <c r="H243" i="5"/>
  <c r="C243" i="5"/>
  <c r="B243" i="5"/>
  <c r="A243" i="5"/>
  <c r="K1512" i="5"/>
  <c r="J1512" i="5"/>
  <c r="I1512" i="5"/>
  <c r="H1512" i="5"/>
  <c r="C1512" i="5"/>
  <c r="B1512" i="5"/>
  <c r="A1512" i="5"/>
  <c r="K22" i="5"/>
  <c r="J22" i="5"/>
  <c r="I22" i="5"/>
  <c r="H22" i="5"/>
  <c r="C22" i="5"/>
  <c r="B22" i="5"/>
  <c r="A22" i="5"/>
  <c r="K1511" i="5"/>
  <c r="J1511" i="5"/>
  <c r="I1511" i="5"/>
  <c r="H1511" i="5"/>
  <c r="C1511" i="5"/>
  <c r="B1511" i="5"/>
  <c r="A1511" i="5"/>
  <c r="K1510" i="5"/>
  <c r="J1510" i="5"/>
  <c r="I1510" i="5"/>
  <c r="H1510" i="5"/>
  <c r="C1510" i="5"/>
  <c r="B1510" i="5"/>
  <c r="A1510" i="5"/>
  <c r="K21" i="5"/>
  <c r="J21" i="5"/>
  <c r="I21" i="5"/>
  <c r="H21" i="5"/>
  <c r="C21" i="5"/>
  <c r="B21" i="5"/>
  <c r="A21" i="5"/>
  <c r="K242" i="5"/>
  <c r="J242" i="5"/>
  <c r="I242" i="5"/>
  <c r="H242" i="5"/>
  <c r="C242" i="5"/>
  <c r="B242" i="5"/>
  <c r="A242" i="5"/>
  <c r="K20" i="5"/>
  <c r="J20" i="5"/>
  <c r="I20" i="5"/>
  <c r="H20" i="5"/>
  <c r="C20" i="5"/>
  <c r="B20" i="5"/>
  <c r="A20" i="5"/>
  <c r="K241" i="5"/>
  <c r="J241" i="5"/>
  <c r="I241" i="5"/>
  <c r="H241" i="5"/>
  <c r="C241" i="5"/>
  <c r="B241" i="5"/>
  <c r="A241" i="5"/>
  <c r="K240" i="5"/>
  <c r="J240" i="5"/>
  <c r="I240" i="5"/>
  <c r="H240" i="5"/>
  <c r="C240" i="5"/>
  <c r="B240" i="5"/>
  <c r="A240" i="5"/>
  <c r="K1509" i="5"/>
  <c r="J1509" i="5"/>
  <c r="I1509" i="5"/>
  <c r="H1509" i="5"/>
  <c r="C1509" i="5"/>
  <c r="B1509" i="5"/>
  <c r="A1509" i="5"/>
  <c r="K1508" i="5"/>
  <c r="J1508" i="5"/>
  <c r="I1508" i="5"/>
  <c r="H1508" i="5"/>
  <c r="C1508" i="5"/>
  <c r="B1508" i="5"/>
  <c r="A1508" i="5"/>
  <c r="K19" i="5"/>
  <c r="J19" i="5"/>
  <c r="I19" i="5"/>
  <c r="H19" i="5"/>
  <c r="C19" i="5"/>
  <c r="B19" i="5"/>
  <c r="A19" i="5"/>
  <c r="K1507" i="5"/>
  <c r="J1507" i="5"/>
  <c r="I1507" i="5"/>
  <c r="H1507" i="5"/>
  <c r="C1507" i="5"/>
  <c r="B1507" i="5"/>
  <c r="A1507" i="5"/>
  <c r="K1506" i="5"/>
  <c r="J1506" i="5"/>
  <c r="I1506" i="5"/>
  <c r="H1506" i="5"/>
  <c r="C1506" i="5"/>
  <c r="B1506" i="5"/>
  <c r="A1506" i="5"/>
  <c r="K18" i="5"/>
  <c r="J18" i="5"/>
  <c r="I18" i="5"/>
  <c r="H18" i="5"/>
  <c r="C18" i="5"/>
  <c r="B18" i="5"/>
  <c r="A18" i="5"/>
  <c r="K239" i="5"/>
  <c r="J239" i="5"/>
  <c r="I239" i="5"/>
  <c r="H239" i="5"/>
  <c r="C239" i="5"/>
  <c r="B239" i="5"/>
  <c r="A239" i="5"/>
  <c r="K600" i="5"/>
  <c r="J600" i="5"/>
  <c r="I600" i="5"/>
  <c r="H600" i="5"/>
  <c r="C600" i="5"/>
  <c r="B600" i="5"/>
  <c r="A600" i="5"/>
  <c r="K238" i="5"/>
  <c r="J238" i="5"/>
  <c r="I238" i="5"/>
  <c r="H238" i="5"/>
  <c r="C238" i="5"/>
  <c r="B238" i="5"/>
  <c r="A238" i="5"/>
  <c r="K17" i="5"/>
  <c r="J17" i="5"/>
  <c r="I17" i="5"/>
  <c r="H17" i="5"/>
  <c r="C17" i="5"/>
  <c r="B17" i="5"/>
  <c r="A17" i="5"/>
  <c r="K16" i="5"/>
  <c r="J16" i="5"/>
  <c r="I16" i="5"/>
  <c r="H16" i="5"/>
  <c r="C16" i="5"/>
  <c r="B16" i="5"/>
  <c r="A16" i="5"/>
  <c r="K1505" i="5"/>
  <c r="J1505" i="5"/>
  <c r="I1505" i="5"/>
  <c r="H1505" i="5"/>
  <c r="C1505" i="5"/>
  <c r="B1505" i="5"/>
  <c r="A1505" i="5"/>
  <c r="K237" i="5"/>
  <c r="J237" i="5"/>
  <c r="I237" i="5"/>
  <c r="H237" i="5"/>
  <c r="C237" i="5"/>
  <c r="B237" i="5"/>
  <c r="A237" i="5"/>
  <c r="K1504" i="5"/>
  <c r="J1504" i="5"/>
  <c r="I1504" i="5"/>
  <c r="H1504" i="5"/>
  <c r="C1504" i="5"/>
  <c r="B1504" i="5"/>
  <c r="A1504" i="5"/>
  <c r="K236" i="5"/>
  <c r="J236" i="5"/>
  <c r="I236" i="5"/>
  <c r="H236" i="5"/>
  <c r="C236" i="5"/>
  <c r="B236" i="5"/>
  <c r="A236" i="5"/>
  <c r="K15" i="5"/>
  <c r="J15" i="5"/>
  <c r="I15" i="5"/>
  <c r="H15" i="5"/>
  <c r="C15" i="5"/>
  <c r="B15" i="5"/>
  <c r="A15" i="5"/>
  <c r="K14" i="5"/>
  <c r="J14" i="5"/>
  <c r="I14" i="5"/>
  <c r="H14" i="5"/>
  <c r="C14" i="5"/>
  <c r="B14" i="5"/>
  <c r="A14" i="5"/>
  <c r="K235" i="5"/>
  <c r="J235" i="5"/>
  <c r="I235" i="5"/>
  <c r="H235" i="5"/>
  <c r="C235" i="5"/>
  <c r="B235" i="5"/>
  <c r="A235" i="5"/>
  <c r="K234" i="5"/>
  <c r="J234" i="5"/>
  <c r="I234" i="5"/>
  <c r="H234" i="5"/>
  <c r="C234" i="5"/>
  <c r="B234" i="5"/>
  <c r="A234" i="5"/>
  <c r="K13" i="5"/>
  <c r="J13" i="5"/>
  <c r="I13" i="5"/>
  <c r="H13" i="5"/>
  <c r="C13" i="5"/>
  <c r="B13" i="5"/>
  <c r="A13" i="5"/>
  <c r="K12" i="5"/>
  <c r="J12" i="5"/>
  <c r="I12" i="5"/>
  <c r="H12" i="5"/>
  <c r="C12" i="5"/>
  <c r="B12" i="5"/>
  <c r="A12" i="5"/>
  <c r="K233" i="5"/>
  <c r="J233" i="5"/>
  <c r="I233" i="5"/>
  <c r="H233" i="5"/>
  <c r="C233" i="5"/>
  <c r="B233" i="5"/>
  <c r="A233" i="5"/>
  <c r="K11" i="5"/>
  <c r="J11" i="5"/>
  <c r="I11" i="5"/>
  <c r="H11" i="5"/>
  <c r="C11" i="5"/>
  <c r="B11" i="5"/>
  <c r="A11" i="5"/>
  <c r="K232" i="5"/>
  <c r="J232" i="5"/>
  <c r="I232" i="5"/>
  <c r="H232" i="5"/>
  <c r="C232" i="5"/>
  <c r="B232" i="5"/>
  <c r="A232" i="5"/>
  <c r="K10" i="5"/>
  <c r="J10" i="5"/>
  <c r="I10" i="5"/>
  <c r="H10" i="5"/>
  <c r="C10" i="5"/>
  <c r="B10" i="5"/>
  <c r="A10" i="5"/>
  <c r="K9" i="5"/>
  <c r="J9" i="5"/>
  <c r="I9" i="5"/>
  <c r="H9" i="5"/>
  <c r="C9" i="5"/>
  <c r="B9" i="5"/>
  <c r="A9" i="5"/>
  <c r="K1503" i="5"/>
  <c r="J1503" i="5"/>
  <c r="I1503" i="5"/>
  <c r="H1503" i="5"/>
  <c r="C1503" i="5"/>
  <c r="B1503" i="5"/>
  <c r="A1503" i="5"/>
  <c r="K231" i="5"/>
  <c r="J231" i="5"/>
  <c r="I231" i="5"/>
  <c r="H231" i="5"/>
  <c r="C231" i="5"/>
  <c r="B231" i="5"/>
  <c r="A231" i="5"/>
  <c r="K1502" i="5"/>
  <c r="J1502" i="5"/>
  <c r="I1502" i="5"/>
  <c r="H1502" i="5"/>
  <c r="C1502" i="5"/>
  <c r="B1502" i="5"/>
  <c r="A1502" i="5"/>
  <c r="K230" i="5"/>
  <c r="J230" i="5"/>
  <c r="I230" i="5"/>
  <c r="H230" i="5"/>
  <c r="C230" i="5"/>
  <c r="B230" i="5"/>
  <c r="A230" i="5"/>
  <c r="K8" i="5"/>
  <c r="J8" i="5"/>
  <c r="I8" i="5"/>
  <c r="H8" i="5"/>
  <c r="C8" i="5"/>
  <c r="B8" i="5"/>
  <c r="A8" i="5"/>
  <c r="K229" i="5"/>
  <c r="J229" i="5"/>
  <c r="I229" i="5"/>
  <c r="H229" i="5"/>
  <c r="C229" i="5"/>
  <c r="B229" i="5"/>
  <c r="A229" i="5"/>
  <c r="K228" i="5"/>
  <c r="J228" i="5"/>
  <c r="I228" i="5"/>
  <c r="H228" i="5"/>
  <c r="C228" i="5"/>
  <c r="B228" i="5"/>
  <c r="A228" i="5"/>
  <c r="K227" i="5"/>
  <c r="J227" i="5"/>
  <c r="I227" i="5"/>
  <c r="H227" i="5"/>
  <c r="C227" i="5"/>
  <c r="B227" i="5"/>
  <c r="A227" i="5"/>
  <c r="K7" i="5"/>
  <c r="J7" i="5"/>
  <c r="I7" i="5"/>
  <c r="H7" i="5"/>
  <c r="C7" i="5"/>
  <c r="B7" i="5"/>
  <c r="A7" i="5"/>
  <c r="K226" i="5"/>
  <c r="J226" i="5"/>
  <c r="I226" i="5"/>
  <c r="H226" i="5"/>
  <c r="C226" i="5"/>
  <c r="B226" i="5"/>
  <c r="A226" i="5"/>
  <c r="K6" i="5"/>
  <c r="J6" i="5"/>
  <c r="I6" i="5"/>
  <c r="H6" i="5"/>
  <c r="C6" i="5"/>
  <c r="B6" i="5"/>
  <c r="A6" i="5"/>
  <c r="K5" i="5"/>
  <c r="J5" i="5"/>
  <c r="I5" i="5"/>
  <c r="H5" i="5"/>
  <c r="C5" i="5"/>
  <c r="B5" i="5"/>
  <c r="A5" i="5"/>
  <c r="K4" i="5"/>
  <c r="J4" i="5"/>
  <c r="I4" i="5"/>
  <c r="H4" i="5"/>
  <c r="C4" i="5"/>
  <c r="B4" i="5"/>
  <c r="A4" i="5"/>
  <c r="K225" i="5"/>
  <c r="J225" i="5"/>
  <c r="I225" i="5"/>
  <c r="H225" i="5"/>
  <c r="C225" i="5"/>
  <c r="B225" i="5"/>
  <c r="A225" i="5"/>
  <c r="K1501" i="5"/>
  <c r="J1501" i="5"/>
  <c r="I1501" i="5"/>
  <c r="H1501" i="5"/>
  <c r="C1501" i="5"/>
  <c r="B1501" i="5"/>
  <c r="A1501" i="5"/>
  <c r="K1500" i="5"/>
  <c r="J1500" i="5"/>
  <c r="I1500" i="5"/>
  <c r="H1500" i="5"/>
  <c r="C1500" i="5"/>
  <c r="B1500" i="5"/>
  <c r="A1500" i="5"/>
  <c r="K3" i="5"/>
  <c r="J3" i="5"/>
  <c r="I3" i="5"/>
  <c r="H3" i="5"/>
  <c r="C3" i="5"/>
  <c r="B3" i="5"/>
  <c r="A3" i="5"/>
  <c r="K85" i="5"/>
  <c r="J85" i="5"/>
  <c r="I85" i="5"/>
  <c r="H85" i="5"/>
  <c r="C85" i="5"/>
  <c r="B85" i="5"/>
  <c r="A85" i="5"/>
  <c r="K84" i="5"/>
  <c r="J84" i="5"/>
  <c r="I84" i="5"/>
  <c r="H84" i="5"/>
  <c r="C84" i="5"/>
  <c r="B84" i="5"/>
  <c r="A84" i="5"/>
  <c r="K162" i="5"/>
  <c r="J162" i="5"/>
  <c r="I162" i="5"/>
  <c r="H162" i="5"/>
  <c r="C162" i="5"/>
  <c r="B162" i="5"/>
  <c r="A162" i="5"/>
  <c r="K283" i="5"/>
  <c r="J283" i="5"/>
  <c r="I283" i="5"/>
  <c r="H283" i="5"/>
  <c r="C283" i="5"/>
  <c r="B283" i="5"/>
  <c r="A283" i="5"/>
  <c r="K282" i="5"/>
  <c r="J282" i="5"/>
  <c r="I282" i="5"/>
  <c r="H282" i="5"/>
  <c r="C282" i="5"/>
  <c r="B282" i="5"/>
  <c r="A282" i="5"/>
  <c r="K1499" i="5"/>
  <c r="J1499" i="5"/>
  <c r="I1499" i="5"/>
  <c r="H1499" i="5"/>
  <c r="C1499" i="5"/>
  <c r="B1499" i="5"/>
  <c r="A1499" i="5"/>
  <c r="K1498" i="5"/>
  <c r="J1498" i="5"/>
  <c r="I1498" i="5"/>
  <c r="H1498" i="5"/>
  <c r="C1498" i="5"/>
  <c r="B1498" i="5"/>
  <c r="A1498" i="5"/>
  <c r="K83" i="5"/>
  <c r="J83" i="5"/>
  <c r="I83" i="5"/>
  <c r="H83" i="5"/>
  <c r="C83" i="5"/>
  <c r="B83" i="5"/>
  <c r="A83" i="5"/>
  <c r="K82" i="5"/>
  <c r="J82" i="5"/>
  <c r="I82" i="5"/>
  <c r="H82" i="5"/>
  <c r="C82" i="5"/>
  <c r="B82" i="5"/>
  <c r="A82" i="5"/>
  <c r="K281" i="5"/>
  <c r="J281" i="5"/>
  <c r="I281" i="5"/>
  <c r="H281" i="5"/>
  <c r="C281" i="5"/>
  <c r="B281" i="5"/>
  <c r="A281" i="5"/>
  <c r="K280" i="5"/>
  <c r="J280" i="5"/>
  <c r="I280" i="5"/>
  <c r="H280" i="5"/>
  <c r="C280" i="5"/>
  <c r="B280" i="5"/>
  <c r="A280" i="5"/>
  <c r="K81" i="5"/>
  <c r="J81" i="5"/>
  <c r="I81" i="5"/>
  <c r="H81" i="5"/>
  <c r="C81" i="5"/>
  <c r="B81" i="5"/>
  <c r="A81" i="5"/>
  <c r="K80" i="5"/>
  <c r="J80" i="5"/>
  <c r="I80" i="5"/>
  <c r="H80" i="5"/>
  <c r="C80" i="5"/>
  <c r="B80" i="5"/>
  <c r="A80" i="5"/>
  <c r="K79" i="5"/>
  <c r="J79" i="5"/>
  <c r="I79" i="5"/>
  <c r="H79" i="5"/>
  <c r="C79" i="5"/>
  <c r="B79" i="5"/>
  <c r="A79" i="5"/>
  <c r="K78" i="5"/>
  <c r="J78" i="5"/>
  <c r="I78" i="5"/>
  <c r="H78" i="5"/>
  <c r="C78" i="5"/>
  <c r="B78" i="5"/>
  <c r="A78" i="5"/>
  <c r="K77" i="5"/>
  <c r="J77" i="5"/>
  <c r="I77" i="5"/>
  <c r="H77" i="5"/>
  <c r="C77" i="5"/>
  <c r="B77" i="5"/>
  <c r="A77" i="5"/>
  <c r="K76" i="5"/>
  <c r="J76" i="5"/>
  <c r="I76" i="5"/>
  <c r="H76" i="5"/>
  <c r="C76" i="5"/>
  <c r="B76" i="5"/>
  <c r="A76" i="5"/>
  <c r="K279" i="5"/>
  <c r="J279" i="5"/>
  <c r="I279" i="5"/>
  <c r="H279" i="5"/>
  <c r="C279" i="5"/>
  <c r="B279" i="5"/>
  <c r="A279" i="5"/>
  <c r="K75" i="5"/>
  <c r="J75" i="5"/>
  <c r="I75" i="5"/>
  <c r="H75" i="5"/>
  <c r="C75" i="5"/>
  <c r="B75" i="5"/>
  <c r="A75" i="5"/>
  <c r="K74" i="5"/>
  <c r="J74" i="5"/>
  <c r="I74" i="5"/>
  <c r="H74" i="5"/>
  <c r="C74" i="5"/>
  <c r="B74" i="5"/>
  <c r="A74" i="5"/>
  <c r="K73" i="5"/>
  <c r="J73" i="5"/>
  <c r="I73" i="5"/>
  <c r="H73" i="5"/>
  <c r="C73" i="5"/>
  <c r="B73" i="5"/>
  <c r="A73" i="5"/>
  <c r="K72" i="5"/>
  <c r="J72" i="5"/>
  <c r="I72" i="5"/>
  <c r="H72" i="5"/>
  <c r="C72" i="5"/>
  <c r="B72" i="5"/>
  <c r="A72" i="5"/>
  <c r="K71" i="5"/>
  <c r="J71" i="5"/>
  <c r="I71" i="5"/>
  <c r="H71" i="5"/>
  <c r="C71" i="5"/>
  <c r="B71" i="5"/>
  <c r="A71" i="5"/>
  <c r="K70" i="5"/>
  <c r="J70" i="5"/>
  <c r="I70" i="5"/>
  <c r="H70" i="5"/>
  <c r="C70" i="5"/>
  <c r="B70" i="5"/>
  <c r="A70" i="5"/>
  <c r="K69" i="5"/>
  <c r="J69" i="5"/>
  <c r="I69" i="5"/>
  <c r="H69" i="5"/>
  <c r="C69" i="5"/>
  <c r="B69" i="5"/>
  <c r="A69" i="5"/>
  <c r="K68" i="5"/>
  <c r="J68" i="5"/>
  <c r="I68" i="5"/>
  <c r="H68" i="5"/>
  <c r="C68" i="5"/>
  <c r="B68" i="5"/>
  <c r="A68" i="5"/>
  <c r="K278" i="5"/>
  <c r="J278" i="5"/>
  <c r="I278" i="5"/>
  <c r="H278" i="5"/>
  <c r="C278" i="5"/>
  <c r="B278" i="5"/>
  <c r="A278" i="5"/>
  <c r="K67" i="5"/>
  <c r="J67" i="5"/>
  <c r="I67" i="5"/>
  <c r="H67" i="5"/>
  <c r="C67" i="5"/>
  <c r="B67" i="5"/>
  <c r="A67" i="5"/>
  <c r="K1497" i="5"/>
  <c r="J1497" i="5"/>
  <c r="I1497" i="5"/>
  <c r="H1497" i="5"/>
  <c r="C1497" i="5"/>
  <c r="B1497" i="5"/>
  <c r="A1497" i="5"/>
  <c r="K66" i="5"/>
  <c r="J66" i="5"/>
  <c r="I66" i="5"/>
  <c r="H66" i="5"/>
  <c r="C66" i="5"/>
  <c r="B66" i="5"/>
  <c r="A66" i="5"/>
  <c r="K65" i="5"/>
  <c r="J65" i="5"/>
  <c r="I65" i="5"/>
  <c r="H65" i="5"/>
  <c r="C65" i="5"/>
  <c r="B65" i="5"/>
  <c r="A65" i="5"/>
  <c r="K64" i="5"/>
  <c r="J64" i="5"/>
  <c r="I64" i="5"/>
  <c r="H64" i="5"/>
  <c r="C64" i="5"/>
  <c r="B64" i="5"/>
  <c r="A64" i="5"/>
  <c r="K63" i="5"/>
  <c r="J63" i="5"/>
  <c r="I63" i="5"/>
  <c r="H63" i="5"/>
  <c r="C63" i="5"/>
  <c r="B63" i="5"/>
  <c r="A63" i="5"/>
  <c r="K224" i="5"/>
  <c r="J224" i="5"/>
  <c r="I224" i="5"/>
  <c r="H224" i="5"/>
  <c r="C224" i="5"/>
  <c r="B224" i="5"/>
  <c r="A224" i="5"/>
  <c r="K161" i="5"/>
  <c r="J161" i="5"/>
  <c r="I161" i="5"/>
  <c r="H161" i="5"/>
  <c r="C161" i="5"/>
  <c r="B161" i="5"/>
  <c r="A161" i="5"/>
  <c r="K62" i="5"/>
  <c r="J62" i="5"/>
  <c r="I62" i="5"/>
  <c r="H62" i="5"/>
  <c r="C62" i="5"/>
  <c r="B62" i="5"/>
  <c r="A62" i="5"/>
  <c r="K277" i="5"/>
  <c r="J277" i="5"/>
  <c r="I277" i="5"/>
  <c r="H277" i="5"/>
  <c r="C277" i="5"/>
  <c r="B277" i="5"/>
  <c r="A277" i="5"/>
  <c r="K276" i="5"/>
  <c r="J276" i="5"/>
  <c r="I276" i="5"/>
  <c r="H276" i="5"/>
  <c r="C276" i="5"/>
  <c r="B276" i="5"/>
  <c r="A276" i="5"/>
  <c r="K275" i="5"/>
  <c r="J275" i="5"/>
  <c r="I275" i="5"/>
  <c r="H275" i="5"/>
  <c r="C275" i="5"/>
  <c r="B275" i="5"/>
  <c r="A275" i="5"/>
  <c r="K1496" i="5"/>
  <c r="J1496" i="5"/>
  <c r="I1496" i="5"/>
  <c r="H1496" i="5"/>
  <c r="C1496" i="5"/>
  <c r="B1496" i="5"/>
  <c r="A1496" i="5"/>
  <c r="K61" i="5"/>
  <c r="J61" i="5"/>
  <c r="I61" i="5"/>
  <c r="H61" i="5"/>
  <c r="C61" i="5"/>
  <c r="B61" i="5"/>
  <c r="A61" i="5"/>
  <c r="K274" i="5"/>
  <c r="J274" i="5"/>
  <c r="I274" i="5"/>
  <c r="H274" i="5"/>
  <c r="C274" i="5"/>
  <c r="B274" i="5"/>
  <c r="A274" i="5"/>
  <c r="K273" i="5"/>
  <c r="J273" i="5"/>
  <c r="I273" i="5"/>
  <c r="H273" i="5"/>
  <c r="C273" i="5"/>
  <c r="B273" i="5"/>
  <c r="A273" i="5"/>
  <c r="K1495" i="5"/>
  <c r="J1495" i="5"/>
  <c r="I1495" i="5"/>
  <c r="H1495" i="5"/>
  <c r="C1495" i="5"/>
  <c r="B1495" i="5"/>
  <c r="A1495" i="5"/>
  <c r="K1494" i="5"/>
  <c r="J1494" i="5"/>
  <c r="I1494" i="5"/>
  <c r="H1494" i="5"/>
  <c r="C1494" i="5"/>
  <c r="B1494" i="5"/>
  <c r="A1494" i="5"/>
  <c r="K1493" i="5"/>
  <c r="J1493" i="5"/>
  <c r="I1493" i="5"/>
  <c r="H1493" i="5"/>
  <c r="C1493" i="5"/>
  <c r="B1493" i="5"/>
  <c r="A1493" i="5"/>
  <c r="K1492" i="5"/>
  <c r="J1492" i="5"/>
  <c r="I1492" i="5"/>
  <c r="H1492" i="5"/>
  <c r="C1492" i="5"/>
  <c r="B1492" i="5"/>
  <c r="A1492" i="5"/>
  <c r="K60" i="5"/>
  <c r="J60" i="5"/>
  <c r="I60" i="5"/>
  <c r="H60" i="5"/>
  <c r="C60" i="5"/>
  <c r="B60" i="5"/>
  <c r="A60" i="5"/>
  <c r="K160" i="5"/>
  <c r="J160" i="5"/>
  <c r="I160" i="5"/>
  <c r="H160" i="5"/>
  <c r="C160" i="5"/>
  <c r="B160" i="5"/>
  <c r="A160" i="5"/>
  <c r="K272" i="5"/>
  <c r="J272" i="5"/>
  <c r="I272" i="5"/>
  <c r="H272" i="5"/>
  <c r="C272" i="5"/>
  <c r="B272" i="5"/>
  <c r="A272" i="5"/>
  <c r="K59" i="5"/>
  <c r="J59" i="5"/>
  <c r="I59" i="5"/>
  <c r="H59" i="5"/>
  <c r="C59" i="5"/>
  <c r="B59" i="5"/>
  <c r="A59" i="5"/>
  <c r="K271" i="5"/>
  <c r="J271" i="5"/>
  <c r="I271" i="5"/>
  <c r="H271" i="5"/>
  <c r="C271" i="5"/>
  <c r="B271" i="5"/>
  <c r="A271" i="5"/>
  <c r="K270" i="5"/>
  <c r="J270" i="5"/>
  <c r="I270" i="5"/>
  <c r="H270" i="5"/>
  <c r="C270" i="5"/>
  <c r="B270" i="5"/>
  <c r="A270" i="5"/>
  <c r="K58" i="5"/>
  <c r="J58" i="5"/>
  <c r="I58" i="5"/>
  <c r="H58" i="5"/>
  <c r="C58" i="5"/>
  <c r="B58" i="5"/>
  <c r="A58" i="5"/>
  <c r="K57" i="5"/>
  <c r="J57" i="5"/>
  <c r="I57" i="5"/>
  <c r="H57" i="5"/>
  <c r="C57" i="5"/>
  <c r="B57" i="5"/>
  <c r="A57" i="5"/>
  <c r="K269" i="5"/>
  <c r="J269" i="5"/>
  <c r="I269" i="5"/>
  <c r="H269" i="5"/>
  <c r="C269" i="5"/>
  <c r="B269" i="5"/>
  <c r="A269" i="5"/>
  <c r="K1491" i="5"/>
  <c r="J1491" i="5"/>
  <c r="I1491" i="5"/>
  <c r="H1491" i="5"/>
  <c r="C1491" i="5"/>
  <c r="B1491" i="5"/>
  <c r="A1491" i="5"/>
  <c r="K56" i="5"/>
  <c r="J56" i="5"/>
  <c r="I56" i="5"/>
  <c r="H56" i="5"/>
  <c r="C56" i="5"/>
  <c r="B56" i="5"/>
  <c r="A56" i="5"/>
  <c r="K55" i="5"/>
  <c r="J55" i="5"/>
  <c r="I55" i="5"/>
  <c r="H55" i="5"/>
  <c r="C55" i="5"/>
  <c r="B55" i="5"/>
  <c r="A55" i="5"/>
  <c r="K268" i="5"/>
  <c r="J268" i="5"/>
  <c r="I268" i="5"/>
  <c r="H268" i="5"/>
  <c r="C268" i="5"/>
  <c r="B268" i="5"/>
  <c r="A268" i="5"/>
  <c r="K54" i="5"/>
  <c r="J54" i="5"/>
  <c r="I54" i="5"/>
  <c r="H54" i="5"/>
  <c r="C54" i="5"/>
  <c r="B54" i="5"/>
  <c r="A54" i="5"/>
  <c r="K53" i="5"/>
  <c r="J53" i="5"/>
  <c r="I53" i="5"/>
  <c r="H53" i="5"/>
  <c r="C53" i="5"/>
  <c r="B53" i="5"/>
  <c r="A53" i="5"/>
  <c r="K52" i="5"/>
  <c r="J52" i="5"/>
  <c r="I52" i="5"/>
  <c r="H52" i="5"/>
  <c r="C52" i="5"/>
  <c r="B52" i="5"/>
  <c r="A52" i="5"/>
  <c r="K223" i="5"/>
  <c r="J223" i="5"/>
  <c r="I223" i="5"/>
  <c r="H223" i="5"/>
  <c r="C223" i="5"/>
  <c r="B223" i="5"/>
  <c r="A223" i="5"/>
  <c r="K222" i="5"/>
  <c r="J222" i="5"/>
  <c r="I222" i="5"/>
  <c r="H222" i="5"/>
  <c r="C222" i="5"/>
  <c r="B222" i="5"/>
  <c r="A222" i="5"/>
  <c r="K267" i="5"/>
  <c r="J267" i="5"/>
  <c r="I267" i="5"/>
  <c r="H267" i="5"/>
  <c r="C267" i="5"/>
  <c r="B267" i="5"/>
  <c r="A267" i="5"/>
  <c r="K159" i="5"/>
  <c r="J159" i="5"/>
  <c r="I159" i="5"/>
  <c r="H159" i="5"/>
  <c r="C159" i="5"/>
  <c r="B159" i="5"/>
  <c r="A159" i="5"/>
  <c r="K51" i="5"/>
  <c r="J51" i="5"/>
  <c r="I51" i="5"/>
  <c r="H51" i="5"/>
  <c r="C51" i="5"/>
  <c r="B51" i="5"/>
  <c r="A51" i="5"/>
  <c r="K1490" i="5"/>
  <c r="J1490" i="5"/>
  <c r="I1490" i="5"/>
  <c r="H1490" i="5"/>
  <c r="C1490" i="5"/>
  <c r="B1490" i="5"/>
  <c r="A1490" i="5"/>
  <c r="K266" i="5"/>
  <c r="J266" i="5"/>
  <c r="I266" i="5"/>
  <c r="H266" i="5"/>
  <c r="C266" i="5"/>
  <c r="B266" i="5"/>
  <c r="A266" i="5"/>
  <c r="K50" i="5"/>
  <c r="J50" i="5"/>
  <c r="I50" i="5"/>
  <c r="H50" i="5"/>
  <c r="C50" i="5"/>
  <c r="B50" i="5"/>
  <c r="A50" i="5"/>
  <c r="K49" i="5"/>
  <c r="J49" i="5"/>
  <c r="I49" i="5"/>
  <c r="H49" i="5"/>
  <c r="C49" i="5"/>
  <c r="B49" i="5"/>
  <c r="A49" i="5"/>
  <c r="K48" i="5"/>
  <c r="J48" i="5"/>
  <c r="I48" i="5"/>
  <c r="H48" i="5"/>
  <c r="C48" i="5"/>
  <c r="B48" i="5"/>
  <c r="A48" i="5"/>
  <c r="K47" i="5"/>
  <c r="J47" i="5"/>
  <c r="I47" i="5"/>
  <c r="H47" i="5"/>
  <c r="C47" i="5"/>
  <c r="B47" i="5"/>
  <c r="A47" i="5"/>
  <c r="K46" i="5"/>
  <c r="J46" i="5"/>
  <c r="I46" i="5"/>
  <c r="H46" i="5"/>
  <c r="C46" i="5"/>
  <c r="B46" i="5"/>
  <c r="A46" i="5"/>
  <c r="K265" i="5"/>
  <c r="J265" i="5"/>
  <c r="I265" i="5"/>
  <c r="H265" i="5"/>
  <c r="C265" i="5"/>
  <c r="B265" i="5"/>
  <c r="A265" i="5"/>
  <c r="K264" i="5"/>
  <c r="J264" i="5"/>
  <c r="I264" i="5"/>
  <c r="H264" i="5"/>
  <c r="C264" i="5"/>
  <c r="B264" i="5"/>
  <c r="A264" i="5"/>
  <c r="K45" i="5"/>
  <c r="J45" i="5"/>
  <c r="I45" i="5"/>
  <c r="H45" i="5"/>
  <c r="C45" i="5"/>
  <c r="B45" i="5"/>
  <c r="A45" i="5"/>
  <c r="K263" i="5"/>
  <c r="J263" i="5"/>
  <c r="I263" i="5"/>
  <c r="H263" i="5"/>
  <c r="C263" i="5"/>
  <c r="B263" i="5"/>
  <c r="A263" i="5"/>
  <c r="K143" i="5"/>
  <c r="J143" i="5"/>
  <c r="I143" i="5"/>
  <c r="H143" i="5"/>
  <c r="C143" i="5"/>
  <c r="B143" i="5"/>
  <c r="A143" i="5"/>
  <c r="K109" i="5"/>
  <c r="J109" i="5"/>
  <c r="I109" i="5"/>
  <c r="H109" i="5"/>
  <c r="C109" i="5"/>
  <c r="B109" i="5"/>
  <c r="A109" i="5"/>
  <c r="K108" i="5"/>
  <c r="J108" i="5"/>
  <c r="I108" i="5"/>
  <c r="H108" i="5"/>
  <c r="C108" i="5"/>
  <c r="B108" i="5"/>
  <c r="A108" i="5"/>
  <c r="K221" i="5"/>
  <c r="J221" i="5"/>
  <c r="I221" i="5"/>
  <c r="H221" i="5"/>
  <c r="C221" i="5"/>
  <c r="B221" i="5"/>
  <c r="A221" i="5"/>
  <c r="K107" i="5"/>
  <c r="J107" i="5"/>
  <c r="I107" i="5"/>
  <c r="H107" i="5"/>
  <c r="C107" i="5"/>
  <c r="B107" i="5"/>
  <c r="A107" i="5"/>
  <c r="K262" i="5"/>
  <c r="J262" i="5"/>
  <c r="I262" i="5"/>
  <c r="H262" i="5"/>
  <c r="C262" i="5"/>
  <c r="B262" i="5"/>
  <c r="A262" i="5"/>
  <c r="K106" i="5"/>
  <c r="J106" i="5"/>
  <c r="I106" i="5"/>
  <c r="H106" i="5"/>
  <c r="C106" i="5"/>
  <c r="B106" i="5"/>
  <c r="A106" i="5"/>
  <c r="K105" i="5"/>
  <c r="J105" i="5"/>
  <c r="I105" i="5"/>
  <c r="H105" i="5"/>
  <c r="C105" i="5"/>
  <c r="B105" i="5"/>
  <c r="A105" i="5"/>
  <c r="K220" i="5"/>
  <c r="J220" i="5"/>
  <c r="I220" i="5"/>
  <c r="H220" i="5"/>
  <c r="C220" i="5"/>
  <c r="B220" i="5"/>
  <c r="A220" i="5"/>
  <c r="K261" i="5"/>
  <c r="J261" i="5"/>
  <c r="I261" i="5"/>
  <c r="H261" i="5"/>
  <c r="C261" i="5"/>
  <c r="B261" i="5"/>
  <c r="A261" i="5"/>
  <c r="K104" i="5"/>
  <c r="J104" i="5"/>
  <c r="I104" i="5"/>
  <c r="H104" i="5"/>
  <c r="C104" i="5"/>
  <c r="B104" i="5"/>
  <c r="A104" i="5"/>
  <c r="K142" i="5"/>
  <c r="J142" i="5"/>
  <c r="I142" i="5"/>
  <c r="H142" i="5"/>
  <c r="C142" i="5"/>
  <c r="B142" i="5"/>
  <c r="A142" i="5"/>
  <c r="K141" i="5"/>
  <c r="J141" i="5"/>
  <c r="I141" i="5"/>
  <c r="H141" i="5"/>
  <c r="C141" i="5"/>
  <c r="B141" i="5"/>
  <c r="A141" i="5"/>
  <c r="K103" i="5"/>
  <c r="J103" i="5"/>
  <c r="I103" i="5"/>
  <c r="H103" i="5"/>
  <c r="C103" i="5"/>
  <c r="B103" i="5"/>
  <c r="A103" i="5"/>
  <c r="K102" i="5"/>
  <c r="J102" i="5"/>
  <c r="I102" i="5"/>
  <c r="H102" i="5"/>
  <c r="C102" i="5"/>
  <c r="B102" i="5"/>
  <c r="A102" i="5"/>
  <c r="K1489" i="5"/>
  <c r="J1489" i="5"/>
  <c r="I1489" i="5"/>
  <c r="H1489" i="5"/>
  <c r="C1489" i="5"/>
  <c r="B1489" i="5"/>
  <c r="A1489" i="5"/>
  <c r="K1488" i="5"/>
  <c r="J1488" i="5"/>
  <c r="I1488" i="5"/>
  <c r="H1488" i="5"/>
  <c r="C1488" i="5"/>
  <c r="B1488" i="5"/>
  <c r="A1488" i="5"/>
  <c r="K260" i="5"/>
  <c r="J260" i="5"/>
  <c r="I260" i="5"/>
  <c r="H260" i="5"/>
  <c r="C260" i="5"/>
  <c r="B260" i="5"/>
  <c r="A260" i="5"/>
  <c r="K1487" i="5"/>
  <c r="J1487" i="5"/>
  <c r="I1487" i="5"/>
  <c r="H1487" i="5"/>
  <c r="C1487" i="5"/>
  <c r="B1487" i="5"/>
  <c r="A1487" i="5"/>
  <c r="K140" i="5"/>
  <c r="J140" i="5"/>
  <c r="I140" i="5"/>
  <c r="H140" i="5"/>
  <c r="C140" i="5"/>
  <c r="B140" i="5"/>
  <c r="A140" i="5"/>
  <c r="K101" i="5"/>
  <c r="J101" i="5"/>
  <c r="I101" i="5"/>
  <c r="H101" i="5"/>
  <c r="C101" i="5"/>
  <c r="B101" i="5"/>
  <c r="A101" i="5"/>
  <c r="K219" i="5"/>
  <c r="J219" i="5"/>
  <c r="I219" i="5"/>
  <c r="H219" i="5"/>
  <c r="C219" i="5"/>
  <c r="B219" i="5"/>
  <c r="A219" i="5"/>
  <c r="K100" i="5"/>
  <c r="J100" i="5"/>
  <c r="I100" i="5"/>
  <c r="H100" i="5"/>
  <c r="C100" i="5"/>
  <c r="B100" i="5"/>
  <c r="A100" i="5"/>
  <c r="K218" i="5"/>
  <c r="J218" i="5"/>
  <c r="I218" i="5"/>
  <c r="H218" i="5"/>
  <c r="C218" i="5"/>
  <c r="B218" i="5"/>
  <c r="A218" i="5"/>
  <c r="K1486" i="5"/>
  <c r="J1486" i="5"/>
  <c r="I1486" i="5"/>
  <c r="H1486" i="5"/>
  <c r="C1486" i="5"/>
  <c r="B1486" i="5"/>
  <c r="A1486" i="5"/>
  <c r="K99" i="5"/>
  <c r="J99" i="5"/>
  <c r="I99" i="5"/>
  <c r="H99" i="5"/>
  <c r="C99" i="5"/>
  <c r="B99" i="5"/>
  <c r="A99" i="5"/>
  <c r="K217" i="5"/>
  <c r="J217" i="5"/>
  <c r="I217" i="5"/>
  <c r="H217" i="5"/>
  <c r="C217" i="5"/>
  <c r="B217" i="5"/>
  <c r="A217" i="5"/>
  <c r="K139" i="5"/>
  <c r="J139" i="5"/>
  <c r="I139" i="5"/>
  <c r="H139" i="5"/>
  <c r="C139" i="5"/>
  <c r="B139" i="5"/>
  <c r="A139" i="5"/>
  <c r="K216" i="5"/>
  <c r="J216" i="5"/>
  <c r="I216" i="5"/>
  <c r="H216" i="5"/>
  <c r="C216" i="5"/>
  <c r="B216" i="5"/>
  <c r="A216" i="5"/>
  <c r="K1485" i="5"/>
  <c r="J1485" i="5"/>
  <c r="I1485" i="5"/>
  <c r="H1485" i="5"/>
  <c r="C1485" i="5"/>
  <c r="B1485" i="5"/>
  <c r="A1485" i="5"/>
  <c r="K1484" i="5"/>
  <c r="J1484" i="5"/>
  <c r="I1484" i="5"/>
  <c r="H1484" i="5"/>
  <c r="C1484" i="5"/>
  <c r="B1484" i="5"/>
  <c r="A1484" i="5"/>
  <c r="K215" i="5"/>
  <c r="J215" i="5"/>
  <c r="I215" i="5"/>
  <c r="H215" i="5"/>
  <c r="C215" i="5"/>
  <c r="B215" i="5"/>
  <c r="A215" i="5"/>
  <c r="K1483" i="5"/>
  <c r="J1483" i="5"/>
  <c r="I1483" i="5"/>
  <c r="H1483" i="5"/>
  <c r="C1483" i="5"/>
  <c r="B1483" i="5"/>
  <c r="A1483" i="5"/>
  <c r="K1482" i="5"/>
  <c r="J1482" i="5"/>
  <c r="I1482" i="5"/>
  <c r="H1482" i="5"/>
  <c r="C1482" i="5"/>
  <c r="B1482" i="5"/>
  <c r="A1482" i="5"/>
  <c r="K214" i="5"/>
  <c r="J214" i="5"/>
  <c r="I214" i="5"/>
  <c r="H214" i="5"/>
  <c r="C214" i="5"/>
  <c r="B214" i="5"/>
  <c r="A214" i="5"/>
  <c r="K213" i="5"/>
  <c r="J213" i="5"/>
  <c r="I213" i="5"/>
  <c r="H213" i="5"/>
  <c r="C213" i="5"/>
  <c r="B213" i="5"/>
  <c r="A213" i="5"/>
  <c r="K138" i="5"/>
  <c r="J138" i="5"/>
  <c r="I138" i="5"/>
  <c r="H138" i="5"/>
  <c r="C138" i="5"/>
  <c r="B138" i="5"/>
  <c r="A138" i="5"/>
  <c r="K1481" i="5"/>
  <c r="J1481" i="5"/>
  <c r="I1481" i="5"/>
  <c r="H1481" i="5"/>
  <c r="C1481" i="5"/>
  <c r="B1481" i="5"/>
  <c r="A1481" i="5"/>
  <c r="K212" i="5"/>
  <c r="J212" i="5"/>
  <c r="I212" i="5"/>
  <c r="H212" i="5"/>
  <c r="C212" i="5"/>
  <c r="B212" i="5"/>
  <c r="A212" i="5"/>
  <c r="K388" i="5"/>
  <c r="J388" i="5"/>
  <c r="I388" i="5"/>
  <c r="H388" i="5"/>
  <c r="C388" i="5"/>
  <c r="B388" i="5"/>
  <c r="A388" i="5"/>
  <c r="K98" i="5"/>
  <c r="J98" i="5"/>
  <c r="I98" i="5"/>
  <c r="H98" i="5"/>
  <c r="C98" i="5"/>
  <c r="B98" i="5"/>
  <c r="A98" i="5"/>
  <c r="K211" i="5"/>
  <c r="J211" i="5"/>
  <c r="I211" i="5"/>
  <c r="H211" i="5"/>
  <c r="C211" i="5"/>
  <c r="B211" i="5"/>
  <c r="A211" i="5"/>
  <c r="K210" i="5"/>
  <c r="J210" i="5"/>
  <c r="I210" i="5"/>
  <c r="H210" i="5"/>
  <c r="C210" i="5"/>
  <c r="B210" i="5"/>
  <c r="A210" i="5"/>
  <c r="K97" i="5"/>
  <c r="J97" i="5"/>
  <c r="I97" i="5"/>
  <c r="H97" i="5"/>
  <c r="C97" i="5"/>
  <c r="B97" i="5"/>
  <c r="A97" i="5"/>
  <c r="K137" i="5"/>
  <c r="J137" i="5"/>
  <c r="I137" i="5"/>
  <c r="H137" i="5"/>
  <c r="C137" i="5"/>
  <c r="B137" i="5"/>
  <c r="A137" i="5"/>
  <c r="K209" i="5"/>
  <c r="J209" i="5"/>
  <c r="I209" i="5"/>
  <c r="H209" i="5"/>
  <c r="C209" i="5"/>
  <c r="B209" i="5"/>
  <c r="A209" i="5"/>
  <c r="K208" i="5"/>
  <c r="J208" i="5"/>
  <c r="I208" i="5"/>
  <c r="H208" i="5"/>
  <c r="C208" i="5"/>
  <c r="B208" i="5"/>
  <c r="A208" i="5"/>
  <c r="K136" i="5"/>
  <c r="J136" i="5"/>
  <c r="I136" i="5"/>
  <c r="H136" i="5"/>
  <c r="C136" i="5"/>
  <c r="B136" i="5"/>
  <c r="A136" i="5"/>
  <c r="K135" i="5"/>
  <c r="J135" i="5"/>
  <c r="I135" i="5"/>
  <c r="H135" i="5"/>
  <c r="C135" i="5"/>
  <c r="B135" i="5"/>
  <c r="A135" i="5"/>
  <c r="K207" i="5"/>
  <c r="J207" i="5"/>
  <c r="I207" i="5"/>
  <c r="H207" i="5"/>
  <c r="C207" i="5"/>
  <c r="B207" i="5"/>
  <c r="A207" i="5"/>
  <c r="K134" i="5"/>
  <c r="J134" i="5"/>
  <c r="I134" i="5"/>
  <c r="H134" i="5"/>
  <c r="C134" i="5"/>
  <c r="B134" i="5"/>
  <c r="A134" i="5"/>
  <c r="K259" i="5"/>
  <c r="J259" i="5"/>
  <c r="I259" i="5"/>
  <c r="H259" i="5"/>
  <c r="C259" i="5"/>
  <c r="B259" i="5"/>
  <c r="A259" i="5"/>
  <c r="K96" i="5"/>
  <c r="J96" i="5"/>
  <c r="I96" i="5"/>
  <c r="H96" i="5"/>
  <c r="C96" i="5"/>
  <c r="B96" i="5"/>
  <c r="A96" i="5"/>
  <c r="K258" i="5"/>
  <c r="J258" i="5"/>
  <c r="I258" i="5"/>
  <c r="H258" i="5"/>
  <c r="C258" i="5"/>
  <c r="B258" i="5"/>
  <c r="A258" i="5"/>
  <c r="K257" i="5"/>
  <c r="J257" i="5"/>
  <c r="I257" i="5"/>
  <c r="H257" i="5"/>
  <c r="C257" i="5"/>
  <c r="B257" i="5"/>
  <c r="A257" i="5"/>
  <c r="K387" i="5"/>
  <c r="J387" i="5"/>
  <c r="I387" i="5"/>
  <c r="H387" i="5"/>
  <c r="C387" i="5"/>
  <c r="B387" i="5"/>
  <c r="A387" i="5"/>
  <c r="K386" i="5"/>
  <c r="J386" i="5"/>
  <c r="I386" i="5"/>
  <c r="H386" i="5"/>
  <c r="C386" i="5"/>
  <c r="B386" i="5"/>
  <c r="A386" i="5"/>
  <c r="K385" i="5"/>
  <c r="J385" i="5"/>
  <c r="I385" i="5"/>
  <c r="H385" i="5"/>
  <c r="C385" i="5"/>
  <c r="B385" i="5"/>
  <c r="A385" i="5"/>
  <c r="K1480" i="5"/>
  <c r="J1480" i="5"/>
  <c r="I1480" i="5"/>
  <c r="H1480" i="5"/>
  <c r="C1480" i="5"/>
  <c r="B1480" i="5"/>
  <c r="A1480" i="5"/>
  <c r="K384" i="5"/>
  <c r="J384" i="5"/>
  <c r="I384" i="5"/>
  <c r="H384" i="5"/>
  <c r="C384" i="5"/>
  <c r="B384" i="5"/>
  <c r="A384" i="5"/>
  <c r="K383" i="5"/>
  <c r="J383" i="5"/>
  <c r="I383" i="5"/>
  <c r="H383" i="5"/>
  <c r="C383" i="5"/>
  <c r="B383" i="5"/>
  <c r="A383" i="5"/>
  <c r="K382" i="5"/>
  <c r="J382" i="5"/>
  <c r="I382" i="5"/>
  <c r="H382" i="5"/>
  <c r="C382" i="5"/>
  <c r="B382" i="5"/>
  <c r="A382" i="5"/>
  <c r="K1479" i="5"/>
  <c r="J1479" i="5"/>
  <c r="I1479" i="5"/>
  <c r="H1479" i="5"/>
  <c r="C1479" i="5"/>
  <c r="B1479" i="5"/>
  <c r="A1479" i="5"/>
  <c r="K1478" i="5"/>
  <c r="J1478" i="5"/>
  <c r="I1478" i="5"/>
  <c r="H1478" i="5"/>
  <c r="C1478" i="5"/>
  <c r="B1478" i="5"/>
  <c r="A1478" i="5"/>
  <c r="K381" i="5"/>
  <c r="J381" i="5"/>
  <c r="I381" i="5"/>
  <c r="H381" i="5"/>
  <c r="C381" i="5"/>
  <c r="B381" i="5"/>
  <c r="A381" i="5"/>
  <c r="K380" i="5"/>
  <c r="J380" i="5"/>
  <c r="I380" i="5"/>
  <c r="H380" i="5"/>
  <c r="C380" i="5"/>
  <c r="B380" i="5"/>
  <c r="A380" i="5"/>
  <c r="K379" i="5"/>
  <c r="J379" i="5"/>
  <c r="I379" i="5"/>
  <c r="H379" i="5"/>
  <c r="C379" i="5"/>
  <c r="B379" i="5"/>
  <c r="A379" i="5"/>
  <c r="K378" i="5"/>
  <c r="J378" i="5"/>
  <c r="I378" i="5"/>
  <c r="H378" i="5"/>
  <c r="C378" i="5"/>
  <c r="B378" i="5"/>
  <c r="A378" i="5"/>
  <c r="K377" i="5"/>
  <c r="J377" i="5"/>
  <c r="I377" i="5"/>
  <c r="H377" i="5"/>
  <c r="C377" i="5"/>
  <c r="B377" i="5"/>
  <c r="A377" i="5"/>
  <c r="K376" i="5"/>
  <c r="J376" i="5"/>
  <c r="I376" i="5"/>
  <c r="H376" i="5"/>
  <c r="C376" i="5"/>
  <c r="B376" i="5"/>
  <c r="A376" i="5"/>
  <c r="K375" i="5"/>
  <c r="J375" i="5"/>
  <c r="I375" i="5"/>
  <c r="H375" i="5"/>
  <c r="C375" i="5"/>
  <c r="B375" i="5"/>
  <c r="A375" i="5"/>
  <c r="K1477" i="5"/>
  <c r="J1477" i="5"/>
  <c r="I1477" i="5"/>
  <c r="H1477" i="5"/>
  <c r="C1477" i="5"/>
  <c r="B1477" i="5"/>
  <c r="A1477" i="5"/>
  <c r="K374" i="5"/>
  <c r="J374" i="5"/>
  <c r="I374" i="5"/>
  <c r="H374" i="5"/>
  <c r="C374" i="5"/>
  <c r="B374" i="5"/>
  <c r="A374" i="5"/>
  <c r="K373" i="5"/>
  <c r="J373" i="5"/>
  <c r="I373" i="5"/>
  <c r="H373" i="5"/>
  <c r="C373" i="5"/>
  <c r="B373" i="5"/>
  <c r="A373" i="5"/>
  <c r="K372" i="5"/>
  <c r="J372" i="5"/>
  <c r="I372" i="5"/>
  <c r="H372" i="5"/>
  <c r="C372" i="5"/>
  <c r="B372" i="5"/>
  <c r="A372" i="5"/>
  <c r="K371" i="5"/>
  <c r="J371" i="5"/>
  <c r="I371" i="5"/>
  <c r="H371" i="5"/>
  <c r="C371" i="5"/>
  <c r="B371" i="5"/>
  <c r="A371" i="5"/>
  <c r="K1476" i="5"/>
  <c r="J1476" i="5"/>
  <c r="I1476" i="5"/>
  <c r="H1476" i="5"/>
  <c r="C1476" i="5"/>
  <c r="B1476" i="5"/>
  <c r="A1476" i="5"/>
  <c r="K370" i="5"/>
  <c r="J370" i="5"/>
  <c r="I370" i="5"/>
  <c r="H370" i="5"/>
  <c r="C370" i="5"/>
  <c r="B370" i="5"/>
  <c r="A370" i="5"/>
  <c r="K369" i="5"/>
  <c r="J369" i="5"/>
  <c r="I369" i="5"/>
  <c r="H369" i="5"/>
  <c r="C369" i="5"/>
  <c r="B369" i="5"/>
  <c r="A369" i="5"/>
  <c r="K1475" i="5"/>
  <c r="J1475" i="5"/>
  <c r="I1475" i="5"/>
  <c r="H1475" i="5"/>
  <c r="C1475" i="5"/>
  <c r="B1475" i="5"/>
  <c r="A1475" i="5"/>
  <c r="K368" i="5"/>
  <c r="J368" i="5"/>
  <c r="I368" i="5"/>
  <c r="H368" i="5"/>
  <c r="C368" i="5"/>
  <c r="B368" i="5"/>
  <c r="A368" i="5"/>
  <c r="K367" i="5"/>
  <c r="J367" i="5"/>
  <c r="I367" i="5"/>
  <c r="H367" i="5"/>
  <c r="C367" i="5"/>
  <c r="B367" i="5"/>
  <c r="A367" i="5"/>
  <c r="K490" i="5"/>
  <c r="J490" i="5"/>
  <c r="I490" i="5"/>
  <c r="H490" i="5"/>
  <c r="C490" i="5"/>
  <c r="B490" i="5"/>
  <c r="A490" i="5"/>
  <c r="K446" i="5"/>
  <c r="J446" i="5"/>
  <c r="I446" i="5"/>
  <c r="H446" i="5"/>
  <c r="C446" i="5"/>
  <c r="B446" i="5"/>
  <c r="A446" i="5"/>
  <c r="K366" i="5"/>
  <c r="J366" i="5"/>
  <c r="I366" i="5"/>
  <c r="H366" i="5"/>
  <c r="C366" i="5"/>
  <c r="B366" i="5"/>
  <c r="A366" i="5"/>
  <c r="K751" i="5"/>
  <c r="J751" i="5"/>
  <c r="I751" i="5"/>
  <c r="H751" i="5"/>
  <c r="C751" i="5"/>
  <c r="B751" i="5"/>
  <c r="A751" i="5"/>
  <c r="K1474" i="5"/>
  <c r="J1474" i="5"/>
  <c r="I1474" i="5"/>
  <c r="H1474" i="5"/>
  <c r="C1474" i="5"/>
  <c r="B1474" i="5"/>
  <c r="A1474" i="5"/>
  <c r="K750" i="5"/>
  <c r="J750" i="5"/>
  <c r="I750" i="5"/>
  <c r="H750" i="5"/>
  <c r="C750" i="5"/>
  <c r="B750" i="5"/>
  <c r="A750" i="5"/>
  <c r="K489" i="5"/>
  <c r="J489" i="5"/>
  <c r="I489" i="5"/>
  <c r="H489" i="5"/>
  <c r="C489" i="5"/>
  <c r="B489" i="5"/>
  <c r="A489" i="5"/>
  <c r="K1473" i="5"/>
  <c r="J1473" i="5"/>
  <c r="I1473" i="5"/>
  <c r="H1473" i="5"/>
  <c r="C1473" i="5"/>
  <c r="B1473" i="5"/>
  <c r="A1473" i="5"/>
  <c r="K1472" i="5"/>
  <c r="J1472" i="5"/>
  <c r="I1472" i="5"/>
  <c r="H1472" i="5"/>
  <c r="C1472" i="5"/>
  <c r="B1472" i="5"/>
  <c r="A1472" i="5"/>
  <c r="K1471" i="5"/>
  <c r="J1471" i="5"/>
  <c r="I1471" i="5"/>
  <c r="H1471" i="5"/>
  <c r="C1471" i="5"/>
  <c r="B1471" i="5"/>
  <c r="A1471" i="5"/>
  <c r="K749" i="5"/>
  <c r="J749" i="5"/>
  <c r="I749" i="5"/>
  <c r="H749" i="5"/>
  <c r="C749" i="5"/>
  <c r="B749" i="5"/>
  <c r="A749" i="5"/>
  <c r="K1470" i="5"/>
  <c r="J1470" i="5"/>
  <c r="I1470" i="5"/>
  <c r="H1470" i="5"/>
  <c r="C1470" i="5"/>
  <c r="B1470" i="5"/>
  <c r="A1470" i="5"/>
  <c r="K488" i="5"/>
  <c r="J488" i="5"/>
  <c r="I488" i="5"/>
  <c r="H488" i="5"/>
  <c r="C488" i="5"/>
  <c r="B488" i="5"/>
  <c r="A488" i="5"/>
  <c r="K1469" i="5"/>
  <c r="J1469" i="5"/>
  <c r="I1469" i="5"/>
  <c r="H1469" i="5"/>
  <c r="C1469" i="5"/>
  <c r="B1469" i="5"/>
  <c r="A1469" i="5"/>
  <c r="K445" i="5"/>
  <c r="J445" i="5"/>
  <c r="I445" i="5"/>
  <c r="H445" i="5"/>
  <c r="C445" i="5"/>
  <c r="B445" i="5"/>
  <c r="A445" i="5"/>
  <c r="K487" i="5"/>
  <c r="J487" i="5"/>
  <c r="I487" i="5"/>
  <c r="H487" i="5"/>
  <c r="C487" i="5"/>
  <c r="B487" i="5"/>
  <c r="A487" i="5"/>
  <c r="K1468" i="5"/>
  <c r="J1468" i="5"/>
  <c r="I1468" i="5"/>
  <c r="H1468" i="5"/>
  <c r="C1468" i="5"/>
  <c r="B1468" i="5"/>
  <c r="A1468" i="5"/>
  <c r="K486" i="5"/>
  <c r="J486" i="5"/>
  <c r="I486" i="5"/>
  <c r="H486" i="5"/>
  <c r="C486" i="5"/>
  <c r="B486" i="5"/>
  <c r="A486" i="5"/>
  <c r="K485" i="5"/>
  <c r="J485" i="5"/>
  <c r="I485" i="5"/>
  <c r="H485" i="5"/>
  <c r="C485" i="5"/>
  <c r="B485" i="5"/>
  <c r="A485" i="5"/>
  <c r="K484" i="5"/>
  <c r="J484" i="5"/>
  <c r="I484" i="5"/>
  <c r="H484" i="5"/>
  <c r="C484" i="5"/>
  <c r="B484" i="5"/>
  <c r="A484" i="5"/>
  <c r="K483" i="5"/>
  <c r="J483" i="5"/>
  <c r="I483" i="5"/>
  <c r="H483" i="5"/>
  <c r="C483" i="5"/>
  <c r="B483" i="5"/>
  <c r="A483" i="5"/>
  <c r="K444" i="5"/>
  <c r="J444" i="5"/>
  <c r="I444" i="5"/>
  <c r="H444" i="5"/>
  <c r="C444" i="5"/>
  <c r="B444" i="5"/>
  <c r="A444" i="5"/>
  <c r="K1467" i="5"/>
  <c r="J1467" i="5"/>
  <c r="I1467" i="5"/>
  <c r="H1467" i="5"/>
  <c r="C1467" i="5"/>
  <c r="B1467" i="5"/>
  <c r="A1467" i="5"/>
  <c r="K443" i="5"/>
  <c r="J443" i="5"/>
  <c r="I443" i="5"/>
  <c r="H443" i="5"/>
  <c r="C443" i="5"/>
  <c r="B443" i="5"/>
  <c r="A443" i="5"/>
  <c r="K482" i="5"/>
  <c r="J482" i="5"/>
  <c r="I482" i="5"/>
  <c r="H482" i="5"/>
  <c r="C482" i="5"/>
  <c r="B482" i="5"/>
  <c r="A482" i="5"/>
  <c r="K748" i="5"/>
  <c r="J748" i="5"/>
  <c r="I748" i="5"/>
  <c r="H748" i="5"/>
  <c r="C748" i="5"/>
  <c r="B748" i="5"/>
  <c r="A748" i="5"/>
  <c r="K481" i="5"/>
  <c r="J481" i="5"/>
  <c r="I481" i="5"/>
  <c r="H481" i="5"/>
  <c r="C481" i="5"/>
  <c r="B481" i="5"/>
  <c r="A481" i="5"/>
  <c r="K747" i="5"/>
  <c r="J747" i="5"/>
  <c r="I747" i="5"/>
  <c r="H747" i="5"/>
  <c r="C747" i="5"/>
  <c r="B747" i="5"/>
  <c r="A747" i="5"/>
  <c r="K442" i="5"/>
  <c r="J442" i="5"/>
  <c r="I442" i="5"/>
  <c r="H442" i="5"/>
  <c r="C442" i="5"/>
  <c r="B442" i="5"/>
  <c r="A442" i="5"/>
  <c r="K1466" i="5"/>
  <c r="J1466" i="5"/>
  <c r="I1466" i="5"/>
  <c r="H1466" i="5"/>
  <c r="C1466" i="5"/>
  <c r="B1466" i="5"/>
  <c r="A1466" i="5"/>
  <c r="K1465" i="5"/>
  <c r="J1465" i="5"/>
  <c r="I1465" i="5"/>
  <c r="H1465" i="5"/>
  <c r="C1465" i="5"/>
  <c r="B1465" i="5"/>
  <c r="A1465" i="5"/>
  <c r="K537" i="5"/>
  <c r="J537" i="5"/>
  <c r="I537" i="5"/>
  <c r="H537" i="5"/>
  <c r="C537" i="5"/>
  <c r="B537" i="5"/>
  <c r="A537" i="5"/>
  <c r="K579" i="5"/>
  <c r="J579" i="5"/>
  <c r="I579" i="5"/>
  <c r="H579" i="5"/>
  <c r="C579" i="5"/>
  <c r="B579" i="5"/>
  <c r="A579" i="5"/>
  <c r="K326" i="5"/>
  <c r="J326" i="5"/>
  <c r="I326" i="5"/>
  <c r="H326" i="5"/>
  <c r="C326" i="5"/>
  <c r="B326" i="5"/>
  <c r="A326" i="5"/>
  <c r="K536" i="5"/>
  <c r="J536" i="5"/>
  <c r="I536" i="5"/>
  <c r="H536" i="5"/>
  <c r="C536" i="5"/>
  <c r="B536" i="5"/>
  <c r="A536" i="5"/>
  <c r="K1464" i="5"/>
  <c r="J1464" i="5"/>
  <c r="I1464" i="5"/>
  <c r="H1464" i="5"/>
  <c r="C1464" i="5"/>
  <c r="B1464" i="5"/>
  <c r="A1464" i="5"/>
  <c r="K1463" i="5"/>
  <c r="J1463" i="5"/>
  <c r="I1463" i="5"/>
  <c r="H1463" i="5"/>
  <c r="C1463" i="5"/>
  <c r="B1463" i="5"/>
  <c r="A1463" i="5"/>
  <c r="K325" i="5"/>
  <c r="J325" i="5"/>
  <c r="I325" i="5"/>
  <c r="H325" i="5"/>
  <c r="C325" i="5"/>
  <c r="B325" i="5"/>
  <c r="A325" i="5"/>
  <c r="K535" i="5"/>
  <c r="J535" i="5"/>
  <c r="I535" i="5"/>
  <c r="H535" i="5"/>
  <c r="C535" i="5"/>
  <c r="B535" i="5"/>
  <c r="A535" i="5"/>
  <c r="K534" i="5"/>
  <c r="J534" i="5"/>
  <c r="I534" i="5"/>
  <c r="H534" i="5"/>
  <c r="C534" i="5"/>
  <c r="B534" i="5"/>
  <c r="A534" i="5"/>
  <c r="K533" i="5"/>
  <c r="J533" i="5"/>
  <c r="I533" i="5"/>
  <c r="H533" i="5"/>
  <c r="C533" i="5"/>
  <c r="B533" i="5"/>
  <c r="A533" i="5"/>
  <c r="K441" i="5"/>
  <c r="J441" i="5"/>
  <c r="I441" i="5"/>
  <c r="H441" i="5"/>
  <c r="C441" i="5"/>
  <c r="B441" i="5"/>
  <c r="A441" i="5"/>
  <c r="K578" i="5"/>
  <c r="J578" i="5"/>
  <c r="I578" i="5"/>
  <c r="H578" i="5"/>
  <c r="C578" i="5"/>
  <c r="B578" i="5"/>
  <c r="A578" i="5"/>
  <c r="K577" i="5"/>
  <c r="J577" i="5"/>
  <c r="I577" i="5"/>
  <c r="H577" i="5"/>
  <c r="C577" i="5"/>
  <c r="B577" i="5"/>
  <c r="A577" i="5"/>
  <c r="K324" i="5"/>
  <c r="J324" i="5"/>
  <c r="I324" i="5"/>
  <c r="H324" i="5"/>
  <c r="C324" i="5"/>
  <c r="B324" i="5"/>
  <c r="A324" i="5"/>
  <c r="K440" i="5"/>
  <c r="J440" i="5"/>
  <c r="I440" i="5"/>
  <c r="H440" i="5"/>
  <c r="C440" i="5"/>
  <c r="B440" i="5"/>
  <c r="A440" i="5"/>
  <c r="K532" i="5"/>
  <c r="J532" i="5"/>
  <c r="I532" i="5"/>
  <c r="H532" i="5"/>
  <c r="C532" i="5"/>
  <c r="B532" i="5"/>
  <c r="A532" i="5"/>
  <c r="K1462" i="5"/>
  <c r="J1462" i="5"/>
  <c r="I1462" i="5"/>
  <c r="H1462" i="5"/>
  <c r="C1462" i="5"/>
  <c r="B1462" i="5"/>
  <c r="A1462" i="5"/>
  <c r="K323" i="5"/>
  <c r="J323" i="5"/>
  <c r="I323" i="5"/>
  <c r="H323" i="5"/>
  <c r="C323" i="5"/>
  <c r="B323" i="5"/>
  <c r="A323" i="5"/>
  <c r="K439" i="5"/>
  <c r="J439" i="5"/>
  <c r="I439" i="5"/>
  <c r="H439" i="5"/>
  <c r="C439" i="5"/>
  <c r="B439" i="5"/>
  <c r="A439" i="5"/>
  <c r="K322" i="5"/>
  <c r="J322" i="5"/>
  <c r="I322" i="5"/>
  <c r="H322" i="5"/>
  <c r="C322" i="5"/>
  <c r="B322" i="5"/>
  <c r="A322" i="5"/>
  <c r="K576" i="5"/>
  <c r="J576" i="5"/>
  <c r="I576" i="5"/>
  <c r="H576" i="5"/>
  <c r="C576" i="5"/>
  <c r="B576" i="5"/>
  <c r="A576" i="5"/>
  <c r="K321" i="5"/>
  <c r="J321" i="5"/>
  <c r="I321" i="5"/>
  <c r="H321" i="5"/>
  <c r="C321" i="5"/>
  <c r="B321" i="5"/>
  <c r="A321" i="5"/>
  <c r="K575" i="5"/>
  <c r="J575" i="5"/>
  <c r="I575" i="5"/>
  <c r="H575" i="5"/>
  <c r="C575" i="5"/>
  <c r="B575" i="5"/>
  <c r="A575" i="5"/>
  <c r="K438" i="5"/>
  <c r="J438" i="5"/>
  <c r="I438" i="5"/>
  <c r="H438" i="5"/>
  <c r="C438" i="5"/>
  <c r="B438" i="5"/>
  <c r="A438" i="5"/>
  <c r="K437" i="5"/>
  <c r="J437" i="5"/>
  <c r="I437" i="5"/>
  <c r="H437" i="5"/>
  <c r="C437" i="5"/>
  <c r="B437" i="5"/>
  <c r="A437" i="5"/>
  <c r="K531" i="5"/>
  <c r="J531" i="5"/>
  <c r="I531" i="5"/>
  <c r="H531" i="5"/>
  <c r="C531" i="5"/>
  <c r="B531" i="5"/>
  <c r="A531" i="5"/>
  <c r="K320" i="5"/>
  <c r="J320" i="5"/>
  <c r="I320" i="5"/>
  <c r="H320" i="5"/>
  <c r="C320" i="5"/>
  <c r="B320" i="5"/>
  <c r="A320" i="5"/>
  <c r="K574" i="5"/>
  <c r="J574" i="5"/>
  <c r="I574" i="5"/>
  <c r="H574" i="5"/>
  <c r="C574" i="5"/>
  <c r="B574" i="5"/>
  <c r="A574" i="5"/>
  <c r="K436" i="5"/>
  <c r="J436" i="5"/>
  <c r="I436" i="5"/>
  <c r="H436" i="5"/>
  <c r="C436" i="5"/>
  <c r="B436" i="5"/>
  <c r="A436" i="5"/>
  <c r="K319" i="5"/>
  <c r="J319" i="5"/>
  <c r="I319" i="5"/>
  <c r="H319" i="5"/>
  <c r="C319" i="5"/>
  <c r="B319" i="5"/>
  <c r="A319" i="5"/>
  <c r="K530" i="5"/>
  <c r="J530" i="5"/>
  <c r="I530" i="5"/>
  <c r="H530" i="5"/>
  <c r="C530" i="5"/>
  <c r="B530" i="5"/>
  <c r="A530" i="5"/>
  <c r="K318" i="5"/>
  <c r="J318" i="5"/>
  <c r="I318" i="5"/>
  <c r="H318" i="5"/>
  <c r="C318" i="5"/>
  <c r="B318" i="5"/>
  <c r="A318" i="5"/>
  <c r="K317" i="5"/>
  <c r="J317" i="5"/>
  <c r="I317" i="5"/>
  <c r="H317" i="5"/>
  <c r="C317" i="5"/>
  <c r="B317" i="5"/>
  <c r="A317" i="5"/>
  <c r="K529" i="5"/>
  <c r="J529" i="5"/>
  <c r="I529" i="5"/>
  <c r="H529" i="5"/>
  <c r="C529" i="5"/>
  <c r="B529" i="5"/>
  <c r="A529" i="5"/>
  <c r="K528" i="5"/>
  <c r="J528" i="5"/>
  <c r="I528" i="5"/>
  <c r="H528" i="5"/>
  <c r="C528" i="5"/>
  <c r="B528" i="5"/>
  <c r="A528" i="5"/>
  <c r="K435" i="5"/>
  <c r="J435" i="5"/>
  <c r="I435" i="5"/>
  <c r="H435" i="5"/>
  <c r="C435" i="5"/>
  <c r="B435" i="5"/>
  <c r="A435" i="5"/>
  <c r="K573" i="5"/>
  <c r="J573" i="5"/>
  <c r="I573" i="5"/>
  <c r="H573" i="5"/>
  <c r="C573" i="5"/>
  <c r="B573" i="5"/>
  <c r="A573" i="5"/>
  <c r="K434" i="5"/>
  <c r="J434" i="5"/>
  <c r="I434" i="5"/>
  <c r="H434" i="5"/>
  <c r="C434" i="5"/>
  <c r="B434" i="5"/>
  <c r="A434" i="5"/>
  <c r="K599" i="5"/>
  <c r="J599" i="5"/>
  <c r="I599" i="5"/>
  <c r="H599" i="5"/>
  <c r="C599" i="5"/>
  <c r="B599" i="5"/>
  <c r="A599" i="5"/>
  <c r="K572" i="5"/>
  <c r="J572" i="5"/>
  <c r="I572" i="5"/>
  <c r="H572" i="5"/>
  <c r="C572" i="5"/>
  <c r="B572" i="5"/>
  <c r="A572" i="5"/>
  <c r="K598" i="5"/>
  <c r="J598" i="5"/>
  <c r="I598" i="5"/>
  <c r="H598" i="5"/>
  <c r="C598" i="5"/>
  <c r="B598" i="5"/>
  <c r="A598" i="5"/>
  <c r="K571" i="5"/>
  <c r="J571" i="5"/>
  <c r="I571" i="5"/>
  <c r="H571" i="5"/>
  <c r="C571" i="5"/>
  <c r="B571" i="5"/>
  <c r="A571" i="5"/>
  <c r="K570" i="5"/>
  <c r="J570" i="5"/>
  <c r="I570" i="5"/>
  <c r="H570" i="5"/>
  <c r="C570" i="5"/>
  <c r="B570" i="5"/>
  <c r="A570" i="5"/>
  <c r="K597" i="5"/>
  <c r="J597" i="5"/>
  <c r="I597" i="5"/>
  <c r="H597" i="5"/>
  <c r="C597" i="5"/>
  <c r="B597" i="5"/>
  <c r="A597" i="5"/>
  <c r="K316" i="5"/>
  <c r="J316" i="5"/>
  <c r="I316" i="5"/>
  <c r="H316" i="5"/>
  <c r="C316" i="5"/>
  <c r="B316" i="5"/>
  <c r="A316" i="5"/>
  <c r="K569" i="5"/>
  <c r="J569" i="5"/>
  <c r="I569" i="5"/>
  <c r="H569" i="5"/>
  <c r="C569" i="5"/>
  <c r="B569" i="5"/>
  <c r="A569" i="5"/>
  <c r="K596" i="5"/>
  <c r="J596" i="5"/>
  <c r="I596" i="5"/>
  <c r="H596" i="5"/>
  <c r="C596" i="5"/>
  <c r="B596" i="5"/>
  <c r="A596" i="5"/>
  <c r="K568" i="5"/>
  <c r="J568" i="5"/>
  <c r="I568" i="5"/>
  <c r="H568" i="5"/>
  <c r="C568" i="5"/>
  <c r="B568" i="5"/>
  <c r="A568" i="5"/>
  <c r="K595" i="5"/>
  <c r="J595" i="5"/>
  <c r="I595" i="5"/>
  <c r="H595" i="5"/>
  <c r="C595" i="5"/>
  <c r="B595" i="5"/>
  <c r="A595" i="5"/>
  <c r="K567" i="5"/>
  <c r="J567" i="5"/>
  <c r="I567" i="5"/>
  <c r="H567" i="5"/>
  <c r="C567" i="5"/>
  <c r="B567" i="5"/>
  <c r="A567" i="5"/>
  <c r="K594" i="5"/>
  <c r="J594" i="5"/>
  <c r="I594" i="5"/>
  <c r="H594" i="5"/>
  <c r="C594" i="5"/>
  <c r="B594" i="5"/>
  <c r="A594" i="5"/>
  <c r="K593" i="5"/>
  <c r="J593" i="5"/>
  <c r="I593" i="5"/>
  <c r="H593" i="5"/>
  <c r="C593" i="5"/>
  <c r="B593" i="5"/>
  <c r="A593" i="5"/>
  <c r="K592" i="5"/>
  <c r="J592" i="5"/>
  <c r="I592" i="5"/>
  <c r="H592" i="5"/>
  <c r="C592" i="5"/>
  <c r="B592" i="5"/>
  <c r="A592" i="5"/>
  <c r="K591" i="5"/>
  <c r="J591" i="5"/>
  <c r="I591" i="5"/>
  <c r="H591" i="5"/>
  <c r="C591" i="5"/>
  <c r="B591" i="5"/>
  <c r="A591" i="5"/>
  <c r="K2" i="5"/>
  <c r="J2" i="5"/>
  <c r="I2" i="5"/>
  <c r="H2" i="5"/>
  <c r="C2" i="5"/>
  <c r="B2" i="5"/>
  <c r="A2" i="5"/>
  <c r="K590" i="5"/>
  <c r="J590" i="5"/>
  <c r="I590" i="5"/>
  <c r="H590" i="5"/>
  <c r="C590" i="5"/>
  <c r="B590" i="5"/>
  <c r="A590" i="5"/>
  <c r="K566" i="5"/>
  <c r="J566" i="5"/>
  <c r="I566" i="5"/>
  <c r="H566" i="5"/>
  <c r="C566" i="5"/>
  <c r="B566" i="5"/>
  <c r="A566" i="5"/>
  <c r="K565" i="5"/>
  <c r="J565" i="5"/>
  <c r="I565" i="5"/>
  <c r="H565" i="5"/>
  <c r="C565" i="5"/>
  <c r="B565" i="5"/>
  <c r="A565" i="5"/>
  <c r="K315" i="5"/>
  <c r="J315" i="5"/>
  <c r="I315" i="5"/>
  <c r="H315" i="5"/>
  <c r="C315" i="5"/>
  <c r="B315" i="5"/>
  <c r="A315" i="5"/>
  <c r="K589" i="5"/>
  <c r="J589" i="5"/>
  <c r="I589" i="5"/>
  <c r="H589" i="5"/>
  <c r="C589" i="5"/>
  <c r="B589" i="5"/>
  <c r="A589" i="5"/>
  <c r="K588" i="5"/>
  <c r="J588" i="5"/>
  <c r="I588" i="5"/>
  <c r="H588" i="5"/>
  <c r="C588" i="5"/>
  <c r="B588" i="5"/>
  <c r="A588" i="5"/>
  <c r="K564" i="5"/>
  <c r="J564" i="5"/>
  <c r="I564" i="5"/>
  <c r="H564" i="5"/>
  <c r="C564" i="5"/>
  <c r="B564" i="5"/>
  <c r="A564" i="5"/>
  <c r="K563" i="5"/>
  <c r="J563" i="5"/>
  <c r="I563" i="5"/>
  <c r="H563" i="5"/>
  <c r="C563" i="5"/>
  <c r="B563" i="5"/>
  <c r="A563" i="5"/>
  <c r="K587" i="5"/>
  <c r="J587" i="5"/>
  <c r="I587" i="5"/>
  <c r="H587" i="5"/>
  <c r="C587" i="5"/>
  <c r="B587" i="5"/>
  <c r="A587" i="5"/>
  <c r="K314" i="5"/>
  <c r="J314" i="5"/>
  <c r="I314" i="5"/>
  <c r="H314" i="5"/>
  <c r="C314" i="5"/>
  <c r="B314" i="5"/>
  <c r="A314" i="5"/>
  <c r="K586" i="5"/>
  <c r="J586" i="5"/>
  <c r="I586" i="5"/>
  <c r="H586" i="5"/>
  <c r="C586" i="5"/>
  <c r="B586" i="5"/>
  <c r="A586" i="5"/>
  <c r="K313" i="5"/>
  <c r="J313" i="5"/>
  <c r="I313" i="5"/>
  <c r="H313" i="5"/>
  <c r="C313" i="5"/>
  <c r="B313" i="5"/>
  <c r="A313" i="5"/>
  <c r="K312" i="5"/>
  <c r="J312" i="5"/>
  <c r="I312" i="5"/>
  <c r="H312" i="5"/>
  <c r="C312" i="5"/>
  <c r="B312" i="5"/>
  <c r="A312" i="5"/>
  <c r="K585" i="5"/>
  <c r="J585" i="5"/>
  <c r="I585" i="5"/>
  <c r="H585" i="5"/>
  <c r="C585" i="5"/>
  <c r="B585" i="5"/>
  <c r="A585" i="5"/>
  <c r="K311" i="5"/>
  <c r="J311" i="5"/>
  <c r="I311" i="5"/>
  <c r="H311" i="5"/>
  <c r="C311" i="5"/>
  <c r="B311" i="5"/>
  <c r="A311" i="5"/>
  <c r="K562" i="5"/>
  <c r="J562" i="5"/>
  <c r="I562" i="5"/>
  <c r="H562" i="5"/>
  <c r="C562" i="5"/>
  <c r="B562" i="5"/>
  <c r="A562" i="5"/>
  <c r="K584" i="5"/>
  <c r="J584" i="5"/>
  <c r="I584" i="5"/>
  <c r="H584" i="5"/>
  <c r="C584" i="5"/>
  <c r="B584" i="5"/>
  <c r="A584" i="5"/>
  <c r="K310" i="5"/>
  <c r="J310" i="5"/>
  <c r="I310" i="5"/>
  <c r="H310" i="5"/>
  <c r="C310" i="5"/>
  <c r="B310" i="5"/>
  <c r="A310" i="5"/>
  <c r="K583" i="5"/>
  <c r="J583" i="5"/>
  <c r="I583" i="5"/>
  <c r="H583" i="5"/>
  <c r="C583" i="5"/>
  <c r="B583" i="5"/>
  <c r="A583" i="5"/>
  <c r="K1461" i="5"/>
  <c r="J1461" i="5"/>
  <c r="I1461" i="5"/>
  <c r="H1461" i="5"/>
  <c r="C1461" i="5"/>
  <c r="B1461" i="5"/>
  <c r="A1461" i="5"/>
  <c r="K309" i="5"/>
  <c r="J309" i="5"/>
  <c r="I309" i="5"/>
  <c r="H309" i="5"/>
  <c r="C309" i="5"/>
  <c r="B309" i="5"/>
  <c r="A309" i="5"/>
  <c r="K561" i="5"/>
  <c r="J561" i="5"/>
  <c r="I561" i="5"/>
  <c r="H561" i="5"/>
  <c r="C561" i="5"/>
  <c r="B561" i="5"/>
  <c r="A561" i="5"/>
  <c r="K582" i="5"/>
  <c r="J582" i="5"/>
  <c r="I582" i="5"/>
  <c r="H582" i="5"/>
  <c r="C582" i="5"/>
  <c r="B582" i="5"/>
  <c r="A582" i="5"/>
  <c r="K308" i="5"/>
  <c r="J308" i="5"/>
  <c r="I308" i="5"/>
  <c r="H308" i="5"/>
  <c r="C308" i="5"/>
  <c r="B308" i="5"/>
  <c r="A308" i="5"/>
  <c r="K307" i="5"/>
  <c r="J307" i="5"/>
  <c r="I307" i="5"/>
  <c r="H307" i="5"/>
  <c r="C307" i="5"/>
  <c r="B307" i="5"/>
  <c r="A307" i="5"/>
  <c r="K1460" i="5"/>
  <c r="J1460" i="5"/>
  <c r="I1460" i="5"/>
  <c r="H1460" i="5"/>
  <c r="C1460" i="5"/>
  <c r="B1460" i="5"/>
  <c r="A1460" i="5"/>
  <c r="K560" i="5"/>
  <c r="J560" i="5"/>
  <c r="I560" i="5"/>
  <c r="H560" i="5"/>
  <c r="C560" i="5"/>
  <c r="B560" i="5"/>
  <c r="A560" i="5"/>
  <c r="K559" i="5"/>
  <c r="J559" i="5"/>
  <c r="I559" i="5"/>
  <c r="H559" i="5"/>
  <c r="C559" i="5"/>
  <c r="B559" i="5"/>
  <c r="A559" i="5"/>
  <c r="K480" i="5"/>
  <c r="J480" i="5"/>
  <c r="I480" i="5"/>
  <c r="H480" i="5"/>
  <c r="C480" i="5"/>
  <c r="B480" i="5"/>
  <c r="A480" i="5"/>
  <c r="K558" i="5"/>
  <c r="J558" i="5"/>
  <c r="I558" i="5"/>
  <c r="H558" i="5"/>
  <c r="C558" i="5"/>
  <c r="B558" i="5"/>
  <c r="A558" i="5"/>
  <c r="K306" i="5"/>
  <c r="J306" i="5"/>
  <c r="I306" i="5"/>
  <c r="H306" i="5"/>
  <c r="C306" i="5"/>
  <c r="B306" i="5"/>
  <c r="A306" i="5"/>
  <c r="K305" i="5"/>
  <c r="J305" i="5"/>
  <c r="I305" i="5"/>
  <c r="H305" i="5"/>
  <c r="C305" i="5"/>
  <c r="B305" i="5"/>
  <c r="A305" i="5"/>
  <c r="K479" i="5"/>
  <c r="J479" i="5"/>
  <c r="I479" i="5"/>
  <c r="H479" i="5"/>
  <c r="C479" i="5"/>
  <c r="B479" i="5"/>
  <c r="A479" i="5"/>
  <c r="K478" i="5"/>
  <c r="J478" i="5"/>
  <c r="I478" i="5"/>
  <c r="H478" i="5"/>
  <c r="C478" i="5"/>
  <c r="B478" i="5"/>
  <c r="A478" i="5"/>
  <c r="K477" i="5"/>
  <c r="J477" i="5"/>
  <c r="I477" i="5"/>
  <c r="H477" i="5"/>
  <c r="C477" i="5"/>
  <c r="B477" i="5"/>
  <c r="A477" i="5"/>
  <c r="K557" i="5"/>
  <c r="J557" i="5"/>
  <c r="I557" i="5"/>
  <c r="H557" i="5"/>
  <c r="C557" i="5"/>
  <c r="B557" i="5"/>
  <c r="A557" i="5"/>
  <c r="K556" i="5"/>
  <c r="J556" i="5"/>
  <c r="I556" i="5"/>
  <c r="H556" i="5"/>
  <c r="C556" i="5"/>
  <c r="B556" i="5"/>
  <c r="A556" i="5"/>
  <c r="K555" i="5"/>
  <c r="J555" i="5"/>
  <c r="I555" i="5"/>
  <c r="H555" i="5"/>
  <c r="C555" i="5"/>
  <c r="B555" i="5"/>
  <c r="A555" i="5"/>
  <c r="K554" i="5"/>
  <c r="J554" i="5"/>
  <c r="I554" i="5"/>
  <c r="H554" i="5"/>
  <c r="C554" i="5"/>
  <c r="B554" i="5"/>
  <c r="A554" i="5"/>
  <c r="K553" i="5"/>
  <c r="J553" i="5"/>
  <c r="I553" i="5"/>
  <c r="H553" i="5"/>
  <c r="C553" i="5"/>
  <c r="B553" i="5"/>
  <c r="A553" i="5"/>
  <c r="K304" i="5"/>
  <c r="J304" i="5"/>
  <c r="I304" i="5"/>
  <c r="H304" i="5"/>
  <c r="C304" i="5"/>
  <c r="B304" i="5"/>
  <c r="A304" i="5"/>
  <c r="K303" i="5"/>
  <c r="J303" i="5"/>
  <c r="I303" i="5"/>
  <c r="H303" i="5"/>
  <c r="C303" i="5"/>
  <c r="B303" i="5"/>
  <c r="A303" i="5"/>
  <c r="K552" i="5"/>
  <c r="J552" i="5"/>
  <c r="I552" i="5"/>
  <c r="H552" i="5"/>
  <c r="C552" i="5"/>
  <c r="B552" i="5"/>
  <c r="A552" i="5"/>
  <c r="K551" i="5"/>
  <c r="J551" i="5"/>
  <c r="I551" i="5"/>
  <c r="H551" i="5"/>
  <c r="C551" i="5"/>
  <c r="B551" i="5"/>
  <c r="A551" i="5"/>
  <c r="K550" i="5"/>
  <c r="J550" i="5"/>
  <c r="I550" i="5"/>
  <c r="H550" i="5"/>
  <c r="C550" i="5"/>
  <c r="B550" i="5"/>
  <c r="A550" i="5"/>
  <c r="K581" i="5"/>
  <c r="J581" i="5"/>
  <c r="I581" i="5"/>
  <c r="H581" i="5"/>
  <c r="C581" i="5"/>
  <c r="B581" i="5"/>
  <c r="A581" i="5"/>
  <c r="K302" i="5"/>
  <c r="J302" i="5"/>
  <c r="I302" i="5"/>
  <c r="H302" i="5"/>
  <c r="C302" i="5"/>
  <c r="B302" i="5"/>
  <c r="A302" i="5"/>
  <c r="K549" i="5"/>
  <c r="J549" i="5"/>
  <c r="I549" i="5"/>
  <c r="H549" i="5"/>
  <c r="C549" i="5"/>
  <c r="B549" i="5"/>
  <c r="A549" i="5"/>
  <c r="K548" i="5"/>
  <c r="J548" i="5"/>
  <c r="I548" i="5"/>
  <c r="H548" i="5"/>
  <c r="C548" i="5"/>
  <c r="B548" i="5"/>
  <c r="A548" i="5"/>
  <c r="K547" i="5"/>
  <c r="J547" i="5"/>
  <c r="I547" i="5"/>
  <c r="H547" i="5"/>
  <c r="C547" i="5"/>
  <c r="B547" i="5"/>
  <c r="A547" i="5"/>
  <c r="K301" i="5"/>
  <c r="J301" i="5"/>
  <c r="I301" i="5"/>
  <c r="H301" i="5"/>
  <c r="C301" i="5"/>
  <c r="B301" i="5"/>
  <c r="A301" i="5"/>
  <c r="K527" i="5"/>
  <c r="J527" i="5"/>
  <c r="I527" i="5"/>
  <c r="H527" i="5"/>
  <c r="C527" i="5"/>
  <c r="B527" i="5"/>
  <c r="A527" i="5"/>
  <c r="K546" i="5"/>
  <c r="J546" i="5"/>
  <c r="I546" i="5"/>
  <c r="H546" i="5"/>
  <c r="C546" i="5"/>
  <c r="B546" i="5"/>
  <c r="A546" i="5"/>
  <c r="K545" i="5"/>
  <c r="J545" i="5"/>
  <c r="I545" i="5"/>
  <c r="H545" i="5"/>
  <c r="C545" i="5"/>
  <c r="B545" i="5"/>
  <c r="A545" i="5"/>
  <c r="K300" i="5"/>
  <c r="J300" i="5"/>
  <c r="I300" i="5"/>
  <c r="H300" i="5"/>
  <c r="C300" i="5"/>
  <c r="B300" i="5"/>
  <c r="A300" i="5"/>
  <c r="K544" i="5"/>
  <c r="J544" i="5"/>
  <c r="I544" i="5"/>
  <c r="H544" i="5"/>
  <c r="C544" i="5"/>
  <c r="B544" i="5"/>
  <c r="A544" i="5"/>
  <c r="K299" i="5"/>
  <c r="J299" i="5"/>
  <c r="I299" i="5"/>
  <c r="H299" i="5"/>
  <c r="C299" i="5"/>
  <c r="B299" i="5"/>
  <c r="A299" i="5"/>
  <c r="K543" i="5"/>
  <c r="J543" i="5"/>
  <c r="I543" i="5"/>
  <c r="H543" i="5"/>
  <c r="C543" i="5"/>
  <c r="B543" i="5"/>
  <c r="A543" i="5"/>
  <c r="K542" i="5"/>
  <c r="J542" i="5"/>
  <c r="I542" i="5"/>
  <c r="H542" i="5"/>
  <c r="C542" i="5"/>
  <c r="B542" i="5"/>
  <c r="A542" i="5"/>
  <c r="K298" i="5"/>
  <c r="J298" i="5"/>
  <c r="I298" i="5"/>
  <c r="H298" i="5"/>
  <c r="C298" i="5"/>
  <c r="B298" i="5"/>
  <c r="A298" i="5"/>
  <c r="K541" i="5"/>
  <c r="J541" i="5"/>
  <c r="I541" i="5"/>
  <c r="H541" i="5"/>
  <c r="C541" i="5"/>
  <c r="B541" i="5"/>
  <c r="A541" i="5"/>
  <c r="K540" i="5"/>
  <c r="J540" i="5"/>
  <c r="I540" i="5"/>
  <c r="H540" i="5"/>
  <c r="C540" i="5"/>
  <c r="B540" i="5"/>
  <c r="A540" i="5"/>
  <c r="K297" i="5"/>
  <c r="J297" i="5"/>
  <c r="I297" i="5"/>
  <c r="H297" i="5"/>
  <c r="C297" i="5"/>
  <c r="B297" i="5"/>
  <c r="A297" i="5"/>
  <c r="K296" i="5"/>
  <c r="J296" i="5"/>
  <c r="I296" i="5"/>
  <c r="H296" i="5"/>
  <c r="C296" i="5"/>
  <c r="B296" i="5"/>
  <c r="A296" i="5"/>
  <c r="K295" i="5"/>
  <c r="J295" i="5"/>
  <c r="I295" i="5"/>
  <c r="H295" i="5"/>
  <c r="C295" i="5"/>
  <c r="B295" i="5"/>
  <c r="A295" i="5"/>
  <c r="K539" i="5"/>
  <c r="J539" i="5"/>
  <c r="I539" i="5"/>
  <c r="H539" i="5"/>
  <c r="C539" i="5"/>
  <c r="B539" i="5"/>
  <c r="A539" i="5"/>
  <c r="K1459" i="5"/>
  <c r="J1459" i="5"/>
  <c r="I1459" i="5"/>
  <c r="H1459" i="5"/>
  <c r="C1459" i="5"/>
  <c r="B1459" i="5"/>
  <c r="A1459" i="5"/>
  <c r="K433" i="5"/>
  <c r="J433" i="5"/>
  <c r="I433" i="5"/>
  <c r="H433" i="5"/>
  <c r="C433" i="5"/>
  <c r="B433" i="5"/>
  <c r="A433" i="5"/>
  <c r="K1458" i="5"/>
  <c r="J1458" i="5"/>
  <c r="I1458" i="5"/>
  <c r="H1458" i="5"/>
  <c r="C1458" i="5"/>
  <c r="B1458" i="5"/>
  <c r="A1458" i="5"/>
  <c r="K365" i="5"/>
  <c r="J365" i="5"/>
  <c r="I365" i="5"/>
  <c r="H365" i="5"/>
  <c r="C365" i="5"/>
  <c r="B365" i="5"/>
  <c r="A365" i="5"/>
  <c r="K364" i="5"/>
  <c r="J364" i="5"/>
  <c r="I364" i="5"/>
  <c r="H364" i="5"/>
  <c r="C364" i="5"/>
  <c r="B364" i="5"/>
  <c r="A364" i="5"/>
  <c r="K363" i="5"/>
  <c r="J363" i="5"/>
  <c r="I363" i="5"/>
  <c r="H363" i="5"/>
  <c r="C363" i="5"/>
  <c r="B363" i="5"/>
  <c r="A363" i="5"/>
  <c r="K362" i="5"/>
  <c r="J362" i="5"/>
  <c r="I362" i="5"/>
  <c r="H362" i="5"/>
  <c r="C362" i="5"/>
  <c r="B362" i="5"/>
  <c r="A362" i="5"/>
  <c r="K361" i="5"/>
  <c r="J361" i="5"/>
  <c r="I361" i="5"/>
  <c r="H361" i="5"/>
  <c r="C361" i="5"/>
  <c r="B361" i="5"/>
  <c r="A361" i="5"/>
  <c r="K432" i="5"/>
  <c r="J432" i="5"/>
  <c r="I432" i="5"/>
  <c r="H432" i="5"/>
  <c r="C432" i="5"/>
  <c r="B432" i="5"/>
  <c r="A432" i="5"/>
  <c r="K431" i="5"/>
  <c r="J431" i="5"/>
  <c r="I431" i="5"/>
  <c r="H431" i="5"/>
  <c r="C431" i="5"/>
  <c r="B431" i="5"/>
  <c r="A431" i="5"/>
  <c r="K430" i="5"/>
  <c r="J430" i="5"/>
  <c r="I430" i="5"/>
  <c r="H430" i="5"/>
  <c r="C430" i="5"/>
  <c r="B430" i="5"/>
  <c r="A430" i="5"/>
  <c r="K429" i="5"/>
  <c r="J429" i="5"/>
  <c r="I429" i="5"/>
  <c r="H429" i="5"/>
  <c r="C429" i="5"/>
  <c r="B429" i="5"/>
  <c r="A429" i="5"/>
  <c r="K1457" i="5"/>
  <c r="J1457" i="5"/>
  <c r="I1457" i="5"/>
  <c r="H1457" i="5"/>
  <c r="C1457" i="5"/>
  <c r="B1457" i="5"/>
  <c r="A1457" i="5"/>
  <c r="K428" i="5"/>
  <c r="J428" i="5"/>
  <c r="I428" i="5"/>
  <c r="H428" i="5"/>
  <c r="C428" i="5"/>
  <c r="B428" i="5"/>
  <c r="A428" i="5"/>
  <c r="K427" i="5"/>
  <c r="J427" i="5"/>
  <c r="I427" i="5"/>
  <c r="H427" i="5"/>
  <c r="C427" i="5"/>
  <c r="B427" i="5"/>
  <c r="A427" i="5"/>
  <c r="K1456" i="5"/>
  <c r="J1456" i="5"/>
  <c r="I1456" i="5"/>
  <c r="H1456" i="5"/>
  <c r="C1456" i="5"/>
  <c r="B1456" i="5"/>
  <c r="A1456" i="5"/>
  <c r="K1455" i="5"/>
  <c r="J1455" i="5"/>
  <c r="I1455" i="5"/>
  <c r="H1455" i="5"/>
  <c r="C1455" i="5"/>
  <c r="B1455" i="5"/>
  <c r="A1455" i="5"/>
  <c r="K426" i="5"/>
  <c r="J426" i="5"/>
  <c r="I426" i="5"/>
  <c r="H426" i="5"/>
  <c r="C426" i="5"/>
  <c r="B426" i="5"/>
  <c r="A426" i="5"/>
  <c r="K425" i="5"/>
  <c r="J425" i="5"/>
  <c r="I425" i="5"/>
  <c r="H425" i="5"/>
  <c r="C425" i="5"/>
  <c r="B425" i="5"/>
  <c r="A425" i="5"/>
  <c r="K1454" i="5"/>
  <c r="J1454" i="5"/>
  <c r="I1454" i="5"/>
  <c r="H1454" i="5"/>
  <c r="C1454" i="5"/>
  <c r="B1454" i="5"/>
  <c r="A1454" i="5"/>
  <c r="K858" i="5"/>
  <c r="J858" i="5"/>
  <c r="I858" i="5"/>
  <c r="H858" i="5"/>
  <c r="C858" i="5"/>
  <c r="B858" i="5"/>
  <c r="A858" i="5"/>
  <c r="K1453" i="5"/>
  <c r="J1453" i="5"/>
  <c r="I1453" i="5"/>
  <c r="H1453" i="5"/>
  <c r="C1453" i="5"/>
  <c r="B1453" i="5"/>
  <c r="A1453" i="5"/>
  <c r="K1452" i="5"/>
  <c r="J1452" i="5"/>
  <c r="I1452" i="5"/>
  <c r="H1452" i="5"/>
  <c r="C1452" i="5"/>
  <c r="B1452" i="5"/>
  <c r="A1452" i="5"/>
  <c r="K1451" i="5"/>
  <c r="J1451" i="5"/>
  <c r="I1451" i="5"/>
  <c r="H1451" i="5"/>
  <c r="C1451" i="5"/>
  <c r="B1451" i="5"/>
  <c r="A1451" i="5"/>
  <c r="K424" i="5"/>
  <c r="J424" i="5"/>
  <c r="I424" i="5"/>
  <c r="H424" i="5"/>
  <c r="C424" i="5"/>
  <c r="B424" i="5"/>
  <c r="A424" i="5"/>
  <c r="K423" i="5"/>
  <c r="J423" i="5"/>
  <c r="I423" i="5"/>
  <c r="H423" i="5"/>
  <c r="C423" i="5"/>
  <c r="B423" i="5"/>
  <c r="A423" i="5"/>
  <c r="K422" i="5"/>
  <c r="J422" i="5"/>
  <c r="I422" i="5"/>
  <c r="H422" i="5"/>
  <c r="C422" i="5"/>
  <c r="B422" i="5"/>
  <c r="A422" i="5"/>
  <c r="K360" i="5"/>
  <c r="J360" i="5"/>
  <c r="I360" i="5"/>
  <c r="H360" i="5"/>
  <c r="C360" i="5"/>
  <c r="B360" i="5"/>
  <c r="A360" i="5"/>
  <c r="K421" i="5"/>
  <c r="J421" i="5"/>
  <c r="I421" i="5"/>
  <c r="H421" i="5"/>
  <c r="C421" i="5"/>
  <c r="B421" i="5"/>
  <c r="A421" i="5"/>
  <c r="K420" i="5"/>
  <c r="J420" i="5"/>
  <c r="I420" i="5"/>
  <c r="H420" i="5"/>
  <c r="C420" i="5"/>
  <c r="B420" i="5"/>
  <c r="A420" i="5"/>
  <c r="K419" i="5"/>
  <c r="J419" i="5"/>
  <c r="I419" i="5"/>
  <c r="H419" i="5"/>
  <c r="C419" i="5"/>
  <c r="B419" i="5"/>
  <c r="A419" i="5"/>
  <c r="K418" i="5"/>
  <c r="J418" i="5"/>
  <c r="I418" i="5"/>
  <c r="H418" i="5"/>
  <c r="C418" i="5"/>
  <c r="B418" i="5"/>
  <c r="A418" i="5"/>
  <c r="K359" i="5"/>
  <c r="J359" i="5"/>
  <c r="I359" i="5"/>
  <c r="H359" i="5"/>
  <c r="C359" i="5"/>
  <c r="B359" i="5"/>
  <c r="A359" i="5"/>
  <c r="K417" i="5"/>
  <c r="J417" i="5"/>
  <c r="I417" i="5"/>
  <c r="H417" i="5"/>
  <c r="C417" i="5"/>
  <c r="B417" i="5"/>
  <c r="A417" i="5"/>
  <c r="K416" i="5"/>
  <c r="J416" i="5"/>
  <c r="I416" i="5"/>
  <c r="H416" i="5"/>
  <c r="C416" i="5"/>
  <c r="B416" i="5"/>
  <c r="A416" i="5"/>
  <c r="K415" i="5"/>
  <c r="J415" i="5"/>
  <c r="I415" i="5"/>
  <c r="H415" i="5"/>
  <c r="C415" i="5"/>
  <c r="B415" i="5"/>
  <c r="A415" i="5"/>
  <c r="K414" i="5"/>
  <c r="J414" i="5"/>
  <c r="I414" i="5"/>
  <c r="H414" i="5"/>
  <c r="C414" i="5"/>
  <c r="B414" i="5"/>
  <c r="A414" i="5"/>
  <c r="K413" i="5"/>
  <c r="J413" i="5"/>
  <c r="I413" i="5"/>
  <c r="H413" i="5"/>
  <c r="C413" i="5"/>
  <c r="B413" i="5"/>
  <c r="A413" i="5"/>
  <c r="K412" i="5"/>
  <c r="J412" i="5"/>
  <c r="I412" i="5"/>
  <c r="H412" i="5"/>
  <c r="C412" i="5"/>
  <c r="B412" i="5"/>
  <c r="A412" i="5"/>
  <c r="K411" i="5"/>
  <c r="J411" i="5"/>
  <c r="I411" i="5"/>
  <c r="H411" i="5"/>
  <c r="C411" i="5"/>
  <c r="B411" i="5"/>
  <c r="A411" i="5"/>
  <c r="K358" i="5"/>
  <c r="J358" i="5"/>
  <c r="I358" i="5"/>
  <c r="H358" i="5"/>
  <c r="C358" i="5"/>
  <c r="B358" i="5"/>
  <c r="A358" i="5"/>
  <c r="K410" i="5"/>
  <c r="J410" i="5"/>
  <c r="I410" i="5"/>
  <c r="H410" i="5"/>
  <c r="C410" i="5"/>
  <c r="B410" i="5"/>
  <c r="A410" i="5"/>
  <c r="K357" i="5"/>
  <c r="J357" i="5"/>
  <c r="I357" i="5"/>
  <c r="H357" i="5"/>
  <c r="C357" i="5"/>
  <c r="B357" i="5"/>
  <c r="A357" i="5"/>
  <c r="K409" i="5"/>
  <c r="J409" i="5"/>
  <c r="I409" i="5"/>
  <c r="H409" i="5"/>
  <c r="C409" i="5"/>
  <c r="B409" i="5"/>
  <c r="A409" i="5"/>
  <c r="K356" i="5"/>
  <c r="J356" i="5"/>
  <c r="I356" i="5"/>
  <c r="H356" i="5"/>
  <c r="C356" i="5"/>
  <c r="B356" i="5"/>
  <c r="A356" i="5"/>
  <c r="K355" i="5"/>
  <c r="J355" i="5"/>
  <c r="I355" i="5"/>
  <c r="H355" i="5"/>
  <c r="C355" i="5"/>
  <c r="B355" i="5"/>
  <c r="A355" i="5"/>
  <c r="K354" i="5"/>
  <c r="J354" i="5"/>
  <c r="I354" i="5"/>
  <c r="H354" i="5"/>
  <c r="C354" i="5"/>
  <c r="B354" i="5"/>
  <c r="A354" i="5"/>
  <c r="K408" i="5"/>
  <c r="J408" i="5"/>
  <c r="I408" i="5"/>
  <c r="H408" i="5"/>
  <c r="C408" i="5"/>
  <c r="B408" i="5"/>
  <c r="A408" i="5"/>
  <c r="K353" i="5"/>
  <c r="J353" i="5"/>
  <c r="I353" i="5"/>
  <c r="H353" i="5"/>
  <c r="C353" i="5"/>
  <c r="B353" i="5"/>
  <c r="A353" i="5"/>
  <c r="K407" i="5"/>
  <c r="J407" i="5"/>
  <c r="I407" i="5"/>
  <c r="H407" i="5"/>
  <c r="C407" i="5"/>
  <c r="B407" i="5"/>
  <c r="A407" i="5"/>
  <c r="K406" i="5"/>
  <c r="J406" i="5"/>
  <c r="I406" i="5"/>
  <c r="H406" i="5"/>
  <c r="C406" i="5"/>
  <c r="B406" i="5"/>
  <c r="A406" i="5"/>
  <c r="K405" i="5"/>
  <c r="J405" i="5"/>
  <c r="I405" i="5"/>
  <c r="H405" i="5"/>
  <c r="C405" i="5"/>
  <c r="B405" i="5"/>
  <c r="A405" i="5"/>
  <c r="K404" i="5"/>
  <c r="J404" i="5"/>
  <c r="I404" i="5"/>
  <c r="H404" i="5"/>
  <c r="C404" i="5"/>
  <c r="B404" i="5"/>
  <c r="A404" i="5"/>
  <c r="K403" i="5"/>
  <c r="J403" i="5"/>
  <c r="I403" i="5"/>
  <c r="H403" i="5"/>
  <c r="C403" i="5"/>
  <c r="B403" i="5"/>
  <c r="A403" i="5"/>
  <c r="K526" i="5"/>
  <c r="J526" i="5"/>
  <c r="I526" i="5"/>
  <c r="H526" i="5"/>
  <c r="C526" i="5"/>
  <c r="B526" i="5"/>
  <c r="A526" i="5"/>
  <c r="K402" i="5"/>
  <c r="J402" i="5"/>
  <c r="I402" i="5"/>
  <c r="H402" i="5"/>
  <c r="C402" i="5"/>
  <c r="B402" i="5"/>
  <c r="A402" i="5"/>
  <c r="K401" i="5"/>
  <c r="J401" i="5"/>
  <c r="I401" i="5"/>
  <c r="H401" i="5"/>
  <c r="C401" i="5"/>
  <c r="B401" i="5"/>
  <c r="A401" i="5"/>
  <c r="K400" i="5"/>
  <c r="J400" i="5"/>
  <c r="I400" i="5"/>
  <c r="H400" i="5"/>
  <c r="C400" i="5"/>
  <c r="B400" i="5"/>
  <c r="A400" i="5"/>
  <c r="K525" i="5"/>
  <c r="J525" i="5"/>
  <c r="I525" i="5"/>
  <c r="H525" i="5"/>
  <c r="C525" i="5"/>
  <c r="B525" i="5"/>
  <c r="A525" i="5"/>
  <c r="K399" i="5"/>
  <c r="J399" i="5"/>
  <c r="I399" i="5"/>
  <c r="H399" i="5"/>
  <c r="C399" i="5"/>
  <c r="B399" i="5"/>
  <c r="A399" i="5"/>
  <c r="K1450" i="5"/>
  <c r="J1450" i="5"/>
  <c r="I1450" i="5"/>
  <c r="H1450" i="5"/>
  <c r="C1450" i="5"/>
  <c r="B1450" i="5"/>
  <c r="A1450" i="5"/>
  <c r="K524" i="5"/>
  <c r="J524" i="5"/>
  <c r="I524" i="5"/>
  <c r="H524" i="5"/>
  <c r="C524" i="5"/>
  <c r="B524" i="5"/>
  <c r="A524" i="5"/>
  <c r="K1449" i="5"/>
  <c r="J1449" i="5"/>
  <c r="I1449" i="5"/>
  <c r="H1449" i="5"/>
  <c r="C1449" i="5"/>
  <c r="B1449" i="5"/>
  <c r="A1449" i="5"/>
  <c r="K476" i="5"/>
  <c r="J476" i="5"/>
  <c r="I476" i="5"/>
  <c r="H476" i="5"/>
  <c r="C476" i="5"/>
  <c r="B476" i="5"/>
  <c r="A476" i="5"/>
  <c r="K475" i="5"/>
  <c r="J475" i="5"/>
  <c r="I475" i="5"/>
  <c r="H475" i="5"/>
  <c r="C475" i="5"/>
  <c r="B475" i="5"/>
  <c r="A475" i="5"/>
  <c r="K398" i="5"/>
  <c r="J398" i="5"/>
  <c r="I398" i="5"/>
  <c r="H398" i="5"/>
  <c r="C398" i="5"/>
  <c r="B398" i="5"/>
  <c r="A398" i="5"/>
  <c r="K1448" i="5"/>
  <c r="J1448" i="5"/>
  <c r="I1448" i="5"/>
  <c r="H1448" i="5"/>
  <c r="C1448" i="5"/>
  <c r="B1448" i="5"/>
  <c r="A1448" i="5"/>
  <c r="K397" i="5"/>
  <c r="J397" i="5"/>
  <c r="I397" i="5"/>
  <c r="H397" i="5"/>
  <c r="C397" i="5"/>
  <c r="B397" i="5"/>
  <c r="A397" i="5"/>
  <c r="K396" i="5"/>
  <c r="J396" i="5"/>
  <c r="I396" i="5"/>
  <c r="H396" i="5"/>
  <c r="C396" i="5"/>
  <c r="B396" i="5"/>
  <c r="A396" i="5"/>
  <c r="K395" i="5"/>
  <c r="J395" i="5"/>
  <c r="I395" i="5"/>
  <c r="H395" i="5"/>
  <c r="C395" i="5"/>
  <c r="B395" i="5"/>
  <c r="A395" i="5"/>
  <c r="K474" i="5"/>
  <c r="J474" i="5"/>
  <c r="I474" i="5"/>
  <c r="H474" i="5"/>
  <c r="C474" i="5"/>
  <c r="B474" i="5"/>
  <c r="A474" i="5"/>
  <c r="K523" i="5"/>
  <c r="J523" i="5"/>
  <c r="I523" i="5"/>
  <c r="H523" i="5"/>
  <c r="C523" i="5"/>
  <c r="B523" i="5"/>
  <c r="A523" i="5"/>
  <c r="K473" i="5"/>
  <c r="J473" i="5"/>
  <c r="I473" i="5"/>
  <c r="H473" i="5"/>
  <c r="C473" i="5"/>
  <c r="B473" i="5"/>
  <c r="A473" i="5"/>
  <c r="K522" i="5"/>
  <c r="J522" i="5"/>
  <c r="I522" i="5"/>
  <c r="H522" i="5"/>
  <c r="C522" i="5"/>
  <c r="B522" i="5"/>
  <c r="A522" i="5"/>
  <c r="K472" i="5"/>
  <c r="J472" i="5"/>
  <c r="I472" i="5"/>
  <c r="H472" i="5"/>
  <c r="C472" i="5"/>
  <c r="B472" i="5"/>
  <c r="A472" i="5"/>
  <c r="K394" i="5"/>
  <c r="J394" i="5"/>
  <c r="I394" i="5"/>
  <c r="H394" i="5"/>
  <c r="C394" i="5"/>
  <c r="B394" i="5"/>
  <c r="A394" i="5"/>
  <c r="K521" i="5"/>
  <c r="J521" i="5"/>
  <c r="I521" i="5"/>
  <c r="H521" i="5"/>
  <c r="C521" i="5"/>
  <c r="B521" i="5"/>
  <c r="A521" i="5"/>
  <c r="K471" i="5"/>
  <c r="J471" i="5"/>
  <c r="I471" i="5"/>
  <c r="H471" i="5"/>
  <c r="C471" i="5"/>
  <c r="B471" i="5"/>
  <c r="A471" i="5"/>
  <c r="K393" i="5"/>
  <c r="J393" i="5"/>
  <c r="I393" i="5"/>
  <c r="H393" i="5"/>
  <c r="C393" i="5"/>
  <c r="B393" i="5"/>
  <c r="A393" i="5"/>
  <c r="K392" i="5"/>
  <c r="J392" i="5"/>
  <c r="I392" i="5"/>
  <c r="H392" i="5"/>
  <c r="C392" i="5"/>
  <c r="B392" i="5"/>
  <c r="A392" i="5"/>
  <c r="K391" i="5"/>
  <c r="J391" i="5"/>
  <c r="I391" i="5"/>
  <c r="H391" i="5"/>
  <c r="C391" i="5"/>
  <c r="B391" i="5"/>
  <c r="A391" i="5"/>
  <c r="K520" i="5"/>
  <c r="J520" i="5"/>
  <c r="I520" i="5"/>
  <c r="H520" i="5"/>
  <c r="C520" i="5"/>
  <c r="B520" i="5"/>
  <c r="A520" i="5"/>
  <c r="K746" i="5"/>
  <c r="J746" i="5"/>
  <c r="I746" i="5"/>
  <c r="H746" i="5"/>
  <c r="C746" i="5"/>
  <c r="B746" i="5"/>
  <c r="A746" i="5"/>
  <c r="K1447" i="5"/>
  <c r="J1447" i="5"/>
  <c r="I1447" i="5"/>
  <c r="H1447" i="5"/>
  <c r="C1447" i="5"/>
  <c r="B1447" i="5"/>
  <c r="A1447" i="5"/>
  <c r="K519" i="5"/>
  <c r="J519" i="5"/>
  <c r="I519" i="5"/>
  <c r="H519" i="5"/>
  <c r="C519" i="5"/>
  <c r="B519" i="5"/>
  <c r="A519" i="5"/>
  <c r="K470" i="5"/>
  <c r="J470" i="5"/>
  <c r="I470" i="5"/>
  <c r="H470" i="5"/>
  <c r="C470" i="5"/>
  <c r="B470" i="5"/>
  <c r="A470" i="5"/>
  <c r="K469" i="5"/>
  <c r="J469" i="5"/>
  <c r="I469" i="5"/>
  <c r="H469" i="5"/>
  <c r="C469" i="5"/>
  <c r="B469" i="5"/>
  <c r="A469" i="5"/>
  <c r="K518" i="5"/>
  <c r="J518" i="5"/>
  <c r="I518" i="5"/>
  <c r="H518" i="5"/>
  <c r="C518" i="5"/>
  <c r="B518" i="5"/>
  <c r="A518" i="5"/>
  <c r="K517" i="5"/>
  <c r="J517" i="5"/>
  <c r="I517" i="5"/>
  <c r="H517" i="5"/>
  <c r="C517" i="5"/>
  <c r="B517" i="5"/>
  <c r="A517" i="5"/>
  <c r="K468" i="5"/>
  <c r="J468" i="5"/>
  <c r="I468" i="5"/>
  <c r="H468" i="5"/>
  <c r="C468" i="5"/>
  <c r="B468" i="5"/>
  <c r="A468" i="5"/>
  <c r="K516" i="5"/>
  <c r="J516" i="5"/>
  <c r="I516" i="5"/>
  <c r="H516" i="5"/>
  <c r="C516" i="5"/>
  <c r="B516" i="5"/>
  <c r="A516" i="5"/>
  <c r="K515" i="5"/>
  <c r="J515" i="5"/>
  <c r="I515" i="5"/>
  <c r="H515" i="5"/>
  <c r="C515" i="5"/>
  <c r="B515" i="5"/>
  <c r="A515" i="5"/>
  <c r="K514" i="5"/>
  <c r="J514" i="5"/>
  <c r="I514" i="5"/>
  <c r="H514" i="5"/>
  <c r="C514" i="5"/>
  <c r="B514" i="5"/>
  <c r="A514" i="5"/>
  <c r="K467" i="5"/>
  <c r="J467" i="5"/>
  <c r="I467" i="5"/>
  <c r="H467" i="5"/>
  <c r="C467" i="5"/>
  <c r="B467" i="5"/>
  <c r="A467" i="5"/>
  <c r="K513" i="5"/>
  <c r="J513" i="5"/>
  <c r="I513" i="5"/>
  <c r="H513" i="5"/>
  <c r="C513" i="5"/>
  <c r="B513" i="5"/>
  <c r="A513" i="5"/>
  <c r="K512" i="5"/>
  <c r="J512" i="5"/>
  <c r="I512" i="5"/>
  <c r="H512" i="5"/>
  <c r="C512" i="5"/>
  <c r="B512" i="5"/>
  <c r="A512" i="5"/>
  <c r="K511" i="5"/>
  <c r="J511" i="5"/>
  <c r="I511" i="5"/>
  <c r="H511" i="5"/>
  <c r="C511" i="5"/>
  <c r="B511" i="5"/>
  <c r="A511" i="5"/>
  <c r="K510" i="5"/>
  <c r="J510" i="5"/>
  <c r="I510" i="5"/>
  <c r="H510" i="5"/>
  <c r="C510" i="5"/>
  <c r="B510" i="5"/>
  <c r="A510" i="5"/>
  <c r="K745" i="5"/>
  <c r="J745" i="5"/>
  <c r="I745" i="5"/>
  <c r="H745" i="5"/>
  <c r="C745" i="5"/>
  <c r="B745" i="5"/>
  <c r="A745" i="5"/>
  <c r="K466" i="5"/>
  <c r="J466" i="5"/>
  <c r="I466" i="5"/>
  <c r="H466" i="5"/>
  <c r="C466" i="5"/>
  <c r="B466" i="5"/>
  <c r="A466" i="5"/>
  <c r="K1446" i="5"/>
  <c r="J1446" i="5"/>
  <c r="I1446" i="5"/>
  <c r="H1446" i="5"/>
  <c r="C1446" i="5"/>
  <c r="B1446" i="5"/>
  <c r="A1446" i="5"/>
  <c r="K1445" i="5"/>
  <c r="J1445" i="5"/>
  <c r="I1445" i="5"/>
  <c r="H1445" i="5"/>
  <c r="C1445" i="5"/>
  <c r="B1445" i="5"/>
  <c r="A1445" i="5"/>
  <c r="K1444" i="5"/>
  <c r="J1444" i="5"/>
  <c r="I1444" i="5"/>
  <c r="H1444" i="5"/>
  <c r="C1444" i="5"/>
  <c r="B1444" i="5"/>
  <c r="A1444" i="5"/>
  <c r="K744" i="5"/>
  <c r="J744" i="5"/>
  <c r="I744" i="5"/>
  <c r="H744" i="5"/>
  <c r="C744" i="5"/>
  <c r="B744" i="5"/>
  <c r="A744" i="5"/>
  <c r="K509" i="5"/>
  <c r="J509" i="5"/>
  <c r="I509" i="5"/>
  <c r="H509" i="5"/>
  <c r="C509" i="5"/>
  <c r="B509" i="5"/>
  <c r="A509" i="5"/>
  <c r="K465" i="5"/>
  <c r="J465" i="5"/>
  <c r="I465" i="5"/>
  <c r="H465" i="5"/>
  <c r="C465" i="5"/>
  <c r="B465" i="5"/>
  <c r="A465" i="5"/>
  <c r="K464" i="5"/>
  <c r="J464" i="5"/>
  <c r="I464" i="5"/>
  <c r="H464" i="5"/>
  <c r="C464" i="5"/>
  <c r="B464" i="5"/>
  <c r="A464" i="5"/>
  <c r="K743" i="5"/>
  <c r="J743" i="5"/>
  <c r="I743" i="5"/>
  <c r="H743" i="5"/>
  <c r="C743" i="5"/>
  <c r="B743" i="5"/>
  <c r="A743" i="5"/>
  <c r="K463" i="5"/>
  <c r="J463" i="5"/>
  <c r="I463" i="5"/>
  <c r="H463" i="5"/>
  <c r="C463" i="5"/>
  <c r="B463" i="5"/>
  <c r="A463" i="5"/>
  <c r="K742" i="5"/>
  <c r="J742" i="5"/>
  <c r="I742" i="5"/>
  <c r="H742" i="5"/>
  <c r="C742" i="5"/>
  <c r="B742" i="5"/>
  <c r="A742" i="5"/>
  <c r="K462" i="5"/>
  <c r="J462" i="5"/>
  <c r="I462" i="5"/>
  <c r="H462" i="5"/>
  <c r="C462" i="5"/>
  <c r="B462" i="5"/>
  <c r="A462" i="5"/>
  <c r="K461" i="5"/>
  <c r="J461" i="5"/>
  <c r="I461" i="5"/>
  <c r="H461" i="5"/>
  <c r="C461" i="5"/>
  <c r="B461" i="5"/>
  <c r="A461" i="5"/>
  <c r="K460" i="5"/>
  <c r="J460" i="5"/>
  <c r="I460" i="5"/>
  <c r="H460" i="5"/>
  <c r="C460" i="5"/>
  <c r="B460" i="5"/>
  <c r="A460" i="5"/>
  <c r="K459" i="5"/>
  <c r="J459" i="5"/>
  <c r="I459" i="5"/>
  <c r="H459" i="5"/>
  <c r="C459" i="5"/>
  <c r="B459" i="5"/>
  <c r="A459" i="5"/>
  <c r="K741" i="5"/>
  <c r="J741" i="5"/>
  <c r="I741" i="5"/>
  <c r="H741" i="5"/>
  <c r="C741" i="5"/>
  <c r="B741" i="5"/>
  <c r="A741" i="5"/>
  <c r="K508" i="5"/>
  <c r="J508" i="5"/>
  <c r="I508" i="5"/>
  <c r="H508" i="5"/>
  <c r="C508" i="5"/>
  <c r="B508" i="5"/>
  <c r="A508" i="5"/>
  <c r="K507" i="5"/>
  <c r="J507" i="5"/>
  <c r="I507" i="5"/>
  <c r="H507" i="5"/>
  <c r="C507" i="5"/>
  <c r="B507" i="5"/>
  <c r="A507" i="5"/>
  <c r="K506" i="5"/>
  <c r="J506" i="5"/>
  <c r="I506" i="5"/>
  <c r="H506" i="5"/>
  <c r="C506" i="5"/>
  <c r="B506" i="5"/>
  <c r="A506" i="5"/>
  <c r="K458" i="5"/>
  <c r="J458" i="5"/>
  <c r="I458" i="5"/>
  <c r="H458" i="5"/>
  <c r="C458" i="5"/>
  <c r="B458" i="5"/>
  <c r="A458" i="5"/>
  <c r="K740" i="5"/>
  <c r="J740" i="5"/>
  <c r="I740" i="5"/>
  <c r="H740" i="5"/>
  <c r="C740" i="5"/>
  <c r="B740" i="5"/>
  <c r="A740" i="5"/>
  <c r="K457" i="5"/>
  <c r="J457" i="5"/>
  <c r="I457" i="5"/>
  <c r="H457" i="5"/>
  <c r="C457" i="5"/>
  <c r="B457" i="5"/>
  <c r="A457" i="5"/>
  <c r="K505" i="5"/>
  <c r="J505" i="5"/>
  <c r="I505" i="5"/>
  <c r="H505" i="5"/>
  <c r="C505" i="5"/>
  <c r="B505" i="5"/>
  <c r="A505" i="5"/>
  <c r="K1443" i="5"/>
  <c r="J1443" i="5"/>
  <c r="I1443" i="5"/>
  <c r="H1443" i="5"/>
  <c r="C1443" i="5"/>
  <c r="B1443" i="5"/>
  <c r="A1443" i="5"/>
  <c r="K739" i="5"/>
  <c r="J739" i="5"/>
  <c r="I739" i="5"/>
  <c r="H739" i="5"/>
  <c r="C739" i="5"/>
  <c r="B739" i="5"/>
  <c r="A739" i="5"/>
  <c r="K456" i="5"/>
  <c r="J456" i="5"/>
  <c r="I456" i="5"/>
  <c r="H456" i="5"/>
  <c r="C456" i="5"/>
  <c r="B456" i="5"/>
  <c r="A456" i="5"/>
  <c r="K455" i="5"/>
  <c r="J455" i="5"/>
  <c r="I455" i="5"/>
  <c r="H455" i="5"/>
  <c r="C455" i="5"/>
  <c r="B455" i="5"/>
  <c r="A455" i="5"/>
  <c r="K454" i="5"/>
  <c r="J454" i="5"/>
  <c r="I454" i="5"/>
  <c r="H454" i="5"/>
  <c r="C454" i="5"/>
  <c r="B454" i="5"/>
  <c r="A454" i="5"/>
  <c r="K738" i="5"/>
  <c r="J738" i="5"/>
  <c r="I738" i="5"/>
  <c r="H738" i="5"/>
  <c r="C738" i="5"/>
  <c r="B738" i="5"/>
  <c r="A738" i="5"/>
  <c r="K504" i="5"/>
  <c r="J504" i="5"/>
  <c r="I504" i="5"/>
  <c r="H504" i="5"/>
  <c r="C504" i="5"/>
  <c r="B504" i="5"/>
  <c r="A504" i="5"/>
  <c r="K453" i="5"/>
  <c r="J453" i="5"/>
  <c r="I453" i="5"/>
  <c r="H453" i="5"/>
  <c r="C453" i="5"/>
  <c r="B453" i="5"/>
  <c r="A453" i="5"/>
  <c r="K1442" i="5"/>
  <c r="J1442" i="5"/>
  <c r="I1442" i="5"/>
  <c r="H1442" i="5"/>
  <c r="C1442" i="5"/>
  <c r="B1442" i="5"/>
  <c r="A1442" i="5"/>
  <c r="K737" i="5"/>
  <c r="J737" i="5"/>
  <c r="I737" i="5"/>
  <c r="H737" i="5"/>
  <c r="C737" i="5"/>
  <c r="B737" i="5"/>
  <c r="A737" i="5"/>
  <c r="K1441" i="5"/>
  <c r="J1441" i="5"/>
  <c r="I1441" i="5"/>
  <c r="H1441" i="5"/>
  <c r="C1441" i="5"/>
  <c r="B1441" i="5"/>
  <c r="A1441" i="5"/>
  <c r="K736" i="5"/>
  <c r="J736" i="5"/>
  <c r="I736" i="5"/>
  <c r="H736" i="5"/>
  <c r="C736" i="5"/>
  <c r="B736" i="5"/>
  <c r="A736" i="5"/>
  <c r="K735" i="5"/>
  <c r="J735" i="5"/>
  <c r="I735" i="5"/>
  <c r="H735" i="5"/>
  <c r="C735" i="5"/>
  <c r="B735" i="5"/>
  <c r="A735" i="5"/>
  <c r="K734" i="5"/>
  <c r="J734" i="5"/>
  <c r="I734" i="5"/>
  <c r="H734" i="5"/>
  <c r="C734" i="5"/>
  <c r="B734" i="5"/>
  <c r="A734" i="5"/>
  <c r="K1440" i="5"/>
  <c r="J1440" i="5"/>
  <c r="I1440" i="5"/>
  <c r="H1440" i="5"/>
  <c r="C1440" i="5"/>
  <c r="B1440" i="5"/>
  <c r="A1440" i="5"/>
  <c r="K1439" i="5"/>
  <c r="J1439" i="5"/>
  <c r="I1439" i="5"/>
  <c r="H1439" i="5"/>
  <c r="C1439" i="5"/>
  <c r="B1439" i="5"/>
  <c r="A1439" i="5"/>
  <c r="K733" i="5"/>
  <c r="J733" i="5"/>
  <c r="I733" i="5"/>
  <c r="H733" i="5"/>
  <c r="C733" i="5"/>
  <c r="B733" i="5"/>
  <c r="A733" i="5"/>
  <c r="K352" i="5"/>
  <c r="J352" i="5"/>
  <c r="I352" i="5"/>
  <c r="H352" i="5"/>
  <c r="C352" i="5"/>
  <c r="B352" i="5"/>
  <c r="A352" i="5"/>
  <c r="K732" i="5"/>
  <c r="J732" i="5"/>
  <c r="I732" i="5"/>
  <c r="H732" i="5"/>
  <c r="C732" i="5"/>
  <c r="B732" i="5"/>
  <c r="A732" i="5"/>
  <c r="K731" i="5"/>
  <c r="J731" i="5"/>
  <c r="I731" i="5"/>
  <c r="H731" i="5"/>
  <c r="C731" i="5"/>
  <c r="B731" i="5"/>
  <c r="A731" i="5"/>
  <c r="K730" i="5"/>
  <c r="J730" i="5"/>
  <c r="I730" i="5"/>
  <c r="H730" i="5"/>
  <c r="C730" i="5"/>
  <c r="B730" i="5"/>
  <c r="A730" i="5"/>
  <c r="K729" i="5"/>
  <c r="J729" i="5"/>
  <c r="I729" i="5"/>
  <c r="H729" i="5"/>
  <c r="C729" i="5"/>
  <c r="B729" i="5"/>
  <c r="A729" i="5"/>
  <c r="K728" i="5"/>
  <c r="J728" i="5"/>
  <c r="I728" i="5"/>
  <c r="H728" i="5"/>
  <c r="C728" i="5"/>
  <c r="B728" i="5"/>
  <c r="A728" i="5"/>
  <c r="K727" i="5"/>
  <c r="J727" i="5"/>
  <c r="I727" i="5"/>
  <c r="H727" i="5"/>
  <c r="C727" i="5"/>
  <c r="B727" i="5"/>
  <c r="A727" i="5"/>
  <c r="K726" i="5"/>
  <c r="J726" i="5"/>
  <c r="I726" i="5"/>
  <c r="H726" i="5"/>
  <c r="C726" i="5"/>
  <c r="B726" i="5"/>
  <c r="A726" i="5"/>
  <c r="K725" i="5"/>
  <c r="J725" i="5"/>
  <c r="I725" i="5"/>
  <c r="H725" i="5"/>
  <c r="C725" i="5"/>
  <c r="B725" i="5"/>
  <c r="A725" i="5"/>
  <c r="K724" i="5"/>
  <c r="J724" i="5"/>
  <c r="I724" i="5"/>
  <c r="H724" i="5"/>
  <c r="C724" i="5"/>
  <c r="B724" i="5"/>
  <c r="A724" i="5"/>
  <c r="K723" i="5"/>
  <c r="J723" i="5"/>
  <c r="I723" i="5"/>
  <c r="H723" i="5"/>
  <c r="C723" i="5"/>
  <c r="B723" i="5"/>
  <c r="A723" i="5"/>
  <c r="K1438" i="5"/>
  <c r="J1438" i="5"/>
  <c r="I1438" i="5"/>
  <c r="H1438" i="5"/>
  <c r="C1438" i="5"/>
  <c r="B1438" i="5"/>
  <c r="A1438" i="5"/>
  <c r="K722" i="5"/>
  <c r="J722" i="5"/>
  <c r="I722" i="5"/>
  <c r="H722" i="5"/>
  <c r="C722" i="5"/>
  <c r="B722" i="5"/>
  <c r="A722" i="5"/>
  <c r="K721" i="5"/>
  <c r="J721" i="5"/>
  <c r="I721" i="5"/>
  <c r="H721" i="5"/>
  <c r="C721" i="5"/>
  <c r="B721" i="5"/>
  <c r="A721" i="5"/>
  <c r="K720" i="5"/>
  <c r="J720" i="5"/>
  <c r="I720" i="5"/>
  <c r="H720" i="5"/>
  <c r="C720" i="5"/>
  <c r="B720" i="5"/>
  <c r="A720" i="5"/>
  <c r="K719" i="5"/>
  <c r="J719" i="5"/>
  <c r="I719" i="5"/>
  <c r="H719" i="5"/>
  <c r="C719" i="5"/>
  <c r="B719" i="5"/>
  <c r="A719" i="5"/>
  <c r="K1437" i="5"/>
  <c r="J1437" i="5"/>
  <c r="I1437" i="5"/>
  <c r="H1437" i="5"/>
  <c r="C1437" i="5"/>
  <c r="B1437" i="5"/>
  <c r="A1437" i="5"/>
  <c r="K503" i="5"/>
  <c r="J503" i="5"/>
  <c r="I503" i="5"/>
  <c r="H503" i="5"/>
  <c r="C503" i="5"/>
  <c r="B503" i="5"/>
  <c r="A503" i="5"/>
  <c r="K718" i="5"/>
  <c r="J718" i="5"/>
  <c r="I718" i="5"/>
  <c r="H718" i="5"/>
  <c r="C718" i="5"/>
  <c r="B718" i="5"/>
  <c r="A718" i="5"/>
  <c r="K717" i="5"/>
  <c r="J717" i="5"/>
  <c r="I717" i="5"/>
  <c r="H717" i="5"/>
  <c r="C717" i="5"/>
  <c r="B717" i="5"/>
  <c r="A717" i="5"/>
  <c r="K716" i="5"/>
  <c r="J716" i="5"/>
  <c r="I716" i="5"/>
  <c r="H716" i="5"/>
  <c r="C716" i="5"/>
  <c r="B716" i="5"/>
  <c r="A716" i="5"/>
  <c r="K294" i="5"/>
  <c r="J294" i="5"/>
  <c r="I294" i="5"/>
  <c r="H294" i="5"/>
  <c r="C294" i="5"/>
  <c r="B294" i="5"/>
  <c r="A294" i="5"/>
  <c r="K715" i="5"/>
  <c r="J715" i="5"/>
  <c r="I715" i="5"/>
  <c r="H715" i="5"/>
  <c r="C715" i="5"/>
  <c r="B715" i="5"/>
  <c r="A715" i="5"/>
  <c r="K813" i="5"/>
  <c r="J813" i="5"/>
  <c r="I813" i="5"/>
  <c r="H813" i="5"/>
  <c r="C813" i="5"/>
  <c r="B813" i="5"/>
  <c r="A813" i="5"/>
  <c r="K502" i="5"/>
  <c r="J502" i="5"/>
  <c r="I502" i="5"/>
  <c r="H502" i="5"/>
  <c r="C502" i="5"/>
  <c r="B502" i="5"/>
  <c r="A502" i="5"/>
  <c r="K501" i="5"/>
  <c r="J501" i="5"/>
  <c r="I501" i="5"/>
  <c r="H501" i="5"/>
  <c r="C501" i="5"/>
  <c r="B501" i="5"/>
  <c r="A501" i="5"/>
  <c r="K500" i="5"/>
  <c r="J500" i="5"/>
  <c r="I500" i="5"/>
  <c r="H500" i="5"/>
  <c r="C500" i="5"/>
  <c r="B500" i="5"/>
  <c r="A500" i="5"/>
  <c r="K812" i="5"/>
  <c r="J812" i="5"/>
  <c r="I812" i="5"/>
  <c r="H812" i="5"/>
  <c r="C812" i="5"/>
  <c r="B812" i="5"/>
  <c r="A812" i="5"/>
  <c r="K714" i="5"/>
  <c r="J714" i="5"/>
  <c r="I714" i="5"/>
  <c r="H714" i="5"/>
  <c r="C714" i="5"/>
  <c r="B714" i="5"/>
  <c r="A714" i="5"/>
  <c r="K1436" i="5"/>
  <c r="J1436" i="5"/>
  <c r="I1436" i="5"/>
  <c r="H1436" i="5"/>
  <c r="C1436" i="5"/>
  <c r="B1436" i="5"/>
  <c r="A1436" i="5"/>
  <c r="K1435" i="5"/>
  <c r="J1435" i="5"/>
  <c r="I1435" i="5"/>
  <c r="H1435" i="5"/>
  <c r="C1435" i="5"/>
  <c r="B1435" i="5"/>
  <c r="A1435" i="5"/>
  <c r="K620" i="5"/>
  <c r="J620" i="5"/>
  <c r="I620" i="5"/>
  <c r="H620" i="5"/>
  <c r="C620" i="5"/>
  <c r="B620" i="5"/>
  <c r="A620" i="5"/>
  <c r="K713" i="5"/>
  <c r="J713" i="5"/>
  <c r="I713" i="5"/>
  <c r="H713" i="5"/>
  <c r="C713" i="5"/>
  <c r="B713" i="5"/>
  <c r="A713" i="5"/>
  <c r="K712" i="5"/>
  <c r="J712" i="5"/>
  <c r="I712" i="5"/>
  <c r="H712" i="5"/>
  <c r="C712" i="5"/>
  <c r="B712" i="5"/>
  <c r="A712" i="5"/>
  <c r="K811" i="5"/>
  <c r="J811" i="5"/>
  <c r="I811" i="5"/>
  <c r="H811" i="5"/>
  <c r="C811" i="5"/>
  <c r="B811" i="5"/>
  <c r="A811" i="5"/>
  <c r="K711" i="5"/>
  <c r="J711" i="5"/>
  <c r="I711" i="5"/>
  <c r="H711" i="5"/>
  <c r="C711" i="5"/>
  <c r="B711" i="5"/>
  <c r="A711" i="5"/>
  <c r="K499" i="5"/>
  <c r="J499" i="5"/>
  <c r="I499" i="5"/>
  <c r="H499" i="5"/>
  <c r="C499" i="5"/>
  <c r="B499" i="5"/>
  <c r="A499" i="5"/>
  <c r="K710" i="5"/>
  <c r="J710" i="5"/>
  <c r="I710" i="5"/>
  <c r="H710" i="5"/>
  <c r="C710" i="5"/>
  <c r="B710" i="5"/>
  <c r="A710" i="5"/>
  <c r="K452" i="5"/>
  <c r="J452" i="5"/>
  <c r="I452" i="5"/>
  <c r="H452" i="5"/>
  <c r="C452" i="5"/>
  <c r="B452" i="5"/>
  <c r="A452" i="5"/>
  <c r="K498" i="5"/>
  <c r="J498" i="5"/>
  <c r="I498" i="5"/>
  <c r="H498" i="5"/>
  <c r="C498" i="5"/>
  <c r="B498" i="5"/>
  <c r="A498" i="5"/>
  <c r="K709" i="5"/>
  <c r="J709" i="5"/>
  <c r="I709" i="5"/>
  <c r="H709" i="5"/>
  <c r="C709" i="5"/>
  <c r="B709" i="5"/>
  <c r="A709" i="5"/>
  <c r="K497" i="5"/>
  <c r="J497" i="5"/>
  <c r="I497" i="5"/>
  <c r="H497" i="5"/>
  <c r="C497" i="5"/>
  <c r="B497" i="5"/>
  <c r="A497" i="5"/>
  <c r="K708" i="5"/>
  <c r="J708" i="5"/>
  <c r="I708" i="5"/>
  <c r="H708" i="5"/>
  <c r="C708" i="5"/>
  <c r="B708" i="5"/>
  <c r="A708" i="5"/>
  <c r="K293" i="5"/>
  <c r="J293" i="5"/>
  <c r="I293" i="5"/>
  <c r="H293" i="5"/>
  <c r="C293" i="5"/>
  <c r="B293" i="5"/>
  <c r="A293" i="5"/>
  <c r="K496" i="5"/>
  <c r="J496" i="5"/>
  <c r="I496" i="5"/>
  <c r="H496" i="5"/>
  <c r="C496" i="5"/>
  <c r="B496" i="5"/>
  <c r="A496" i="5"/>
  <c r="K810" i="5"/>
  <c r="J810" i="5"/>
  <c r="I810" i="5"/>
  <c r="H810" i="5"/>
  <c r="C810" i="5"/>
  <c r="B810" i="5"/>
  <c r="A810" i="5"/>
  <c r="K707" i="5"/>
  <c r="J707" i="5"/>
  <c r="I707" i="5"/>
  <c r="H707" i="5"/>
  <c r="C707" i="5"/>
  <c r="B707" i="5"/>
  <c r="A707" i="5"/>
  <c r="K292" i="5"/>
  <c r="J292" i="5"/>
  <c r="I292" i="5"/>
  <c r="H292" i="5"/>
  <c r="C292" i="5"/>
  <c r="B292" i="5"/>
  <c r="A292" i="5"/>
  <c r="K495" i="5"/>
  <c r="J495" i="5"/>
  <c r="I495" i="5"/>
  <c r="H495" i="5"/>
  <c r="C495" i="5"/>
  <c r="B495" i="5"/>
  <c r="A495" i="5"/>
  <c r="K451" i="5"/>
  <c r="J451" i="5"/>
  <c r="I451" i="5"/>
  <c r="H451" i="5"/>
  <c r="C451" i="5"/>
  <c r="B451" i="5"/>
  <c r="A451" i="5"/>
  <c r="K1434" i="5"/>
  <c r="J1434" i="5"/>
  <c r="I1434" i="5"/>
  <c r="H1434" i="5"/>
  <c r="C1434" i="5"/>
  <c r="B1434" i="5"/>
  <c r="A1434" i="5"/>
  <c r="K494" i="5"/>
  <c r="J494" i="5"/>
  <c r="I494" i="5"/>
  <c r="H494" i="5"/>
  <c r="C494" i="5"/>
  <c r="B494" i="5"/>
  <c r="A494" i="5"/>
  <c r="K450" i="5"/>
  <c r="J450" i="5"/>
  <c r="I450" i="5"/>
  <c r="H450" i="5"/>
  <c r="C450" i="5"/>
  <c r="B450" i="5"/>
  <c r="A450" i="5"/>
  <c r="K1433" i="5"/>
  <c r="J1433" i="5"/>
  <c r="I1433" i="5"/>
  <c r="H1433" i="5"/>
  <c r="C1433" i="5"/>
  <c r="B1433" i="5"/>
  <c r="A1433" i="5"/>
  <c r="K1432" i="5"/>
  <c r="J1432" i="5"/>
  <c r="I1432" i="5"/>
  <c r="H1432" i="5"/>
  <c r="C1432" i="5"/>
  <c r="B1432" i="5"/>
  <c r="A1432" i="5"/>
  <c r="K449" i="5"/>
  <c r="J449" i="5"/>
  <c r="I449" i="5"/>
  <c r="H449" i="5"/>
  <c r="C449" i="5"/>
  <c r="B449" i="5"/>
  <c r="A449" i="5"/>
  <c r="K493" i="5"/>
  <c r="J493" i="5"/>
  <c r="I493" i="5"/>
  <c r="H493" i="5"/>
  <c r="C493" i="5"/>
  <c r="B493" i="5"/>
  <c r="A493" i="5"/>
  <c r="K706" i="5"/>
  <c r="J706" i="5"/>
  <c r="I706" i="5"/>
  <c r="H706" i="5"/>
  <c r="C706" i="5"/>
  <c r="B706" i="5"/>
  <c r="A706" i="5"/>
  <c r="K705" i="5"/>
  <c r="J705" i="5"/>
  <c r="I705" i="5"/>
  <c r="H705" i="5"/>
  <c r="C705" i="5"/>
  <c r="B705" i="5"/>
  <c r="A705" i="5"/>
  <c r="K809" i="5"/>
  <c r="J809" i="5"/>
  <c r="I809" i="5"/>
  <c r="H809" i="5"/>
  <c r="C809" i="5"/>
  <c r="B809" i="5"/>
  <c r="A809" i="5"/>
  <c r="K1431" i="5"/>
  <c r="J1431" i="5"/>
  <c r="I1431" i="5"/>
  <c r="H1431" i="5"/>
  <c r="C1431" i="5"/>
  <c r="B1431" i="5"/>
  <c r="A1431" i="5"/>
  <c r="K704" i="5"/>
  <c r="J704" i="5"/>
  <c r="I704" i="5"/>
  <c r="H704" i="5"/>
  <c r="C704" i="5"/>
  <c r="B704" i="5"/>
  <c r="A704" i="5"/>
  <c r="K492" i="5"/>
  <c r="J492" i="5"/>
  <c r="I492" i="5"/>
  <c r="H492" i="5"/>
  <c r="C492" i="5"/>
  <c r="B492" i="5"/>
  <c r="A492" i="5"/>
  <c r="K703" i="5"/>
  <c r="J703" i="5"/>
  <c r="I703" i="5"/>
  <c r="H703" i="5"/>
  <c r="C703" i="5"/>
  <c r="B703" i="5"/>
  <c r="A703" i="5"/>
  <c r="K808" i="5"/>
  <c r="J808" i="5"/>
  <c r="I808" i="5"/>
  <c r="H808" i="5"/>
  <c r="C808" i="5"/>
  <c r="B808" i="5"/>
  <c r="A808" i="5"/>
  <c r="K1008" i="5"/>
  <c r="J1008" i="5"/>
  <c r="I1008" i="5"/>
  <c r="H1008" i="5"/>
  <c r="C1008" i="5"/>
  <c r="B1008" i="5"/>
  <c r="A1008" i="5"/>
  <c r="K807" i="5"/>
  <c r="J807" i="5"/>
  <c r="I807" i="5"/>
  <c r="H807" i="5"/>
  <c r="C807" i="5"/>
  <c r="B807" i="5"/>
  <c r="A807" i="5"/>
  <c r="K351" i="5"/>
  <c r="J351" i="5"/>
  <c r="I351" i="5"/>
  <c r="H351" i="5"/>
  <c r="C351" i="5"/>
  <c r="B351" i="5"/>
  <c r="A351" i="5"/>
  <c r="K350" i="5"/>
  <c r="J350" i="5"/>
  <c r="I350" i="5"/>
  <c r="H350" i="5"/>
  <c r="C350" i="5"/>
  <c r="B350" i="5"/>
  <c r="A350" i="5"/>
  <c r="K349" i="5"/>
  <c r="J349" i="5"/>
  <c r="I349" i="5"/>
  <c r="H349" i="5"/>
  <c r="C349" i="5"/>
  <c r="B349" i="5"/>
  <c r="A349" i="5"/>
  <c r="K348" i="5"/>
  <c r="J348" i="5"/>
  <c r="I348" i="5"/>
  <c r="H348" i="5"/>
  <c r="C348" i="5"/>
  <c r="B348" i="5"/>
  <c r="A348" i="5"/>
  <c r="K347" i="5"/>
  <c r="J347" i="5"/>
  <c r="I347" i="5"/>
  <c r="H347" i="5"/>
  <c r="C347" i="5"/>
  <c r="B347" i="5"/>
  <c r="A347" i="5"/>
  <c r="K346" i="5"/>
  <c r="J346" i="5"/>
  <c r="I346" i="5"/>
  <c r="H346" i="5"/>
  <c r="C346" i="5"/>
  <c r="B346" i="5"/>
  <c r="A346" i="5"/>
  <c r="K345" i="5"/>
  <c r="J345" i="5"/>
  <c r="I345" i="5"/>
  <c r="H345" i="5"/>
  <c r="C345" i="5"/>
  <c r="B345" i="5"/>
  <c r="A345" i="5"/>
  <c r="K344" i="5"/>
  <c r="J344" i="5"/>
  <c r="I344" i="5"/>
  <c r="H344" i="5"/>
  <c r="C344" i="5"/>
  <c r="B344" i="5"/>
  <c r="A344" i="5"/>
  <c r="K343" i="5"/>
  <c r="J343" i="5"/>
  <c r="I343" i="5"/>
  <c r="H343" i="5"/>
  <c r="C343" i="5"/>
  <c r="B343" i="5"/>
  <c r="A343" i="5"/>
  <c r="K806" i="5"/>
  <c r="J806" i="5"/>
  <c r="I806" i="5"/>
  <c r="H806" i="5"/>
  <c r="C806" i="5"/>
  <c r="B806" i="5"/>
  <c r="A806" i="5"/>
  <c r="K342" i="5"/>
  <c r="J342" i="5"/>
  <c r="I342" i="5"/>
  <c r="H342" i="5"/>
  <c r="C342" i="5"/>
  <c r="B342" i="5"/>
  <c r="A342" i="5"/>
  <c r="K341" i="5"/>
  <c r="J341" i="5"/>
  <c r="I341" i="5"/>
  <c r="H341" i="5"/>
  <c r="C341" i="5"/>
  <c r="B341" i="5"/>
  <c r="A341" i="5"/>
  <c r="K1430" i="5"/>
  <c r="J1430" i="5"/>
  <c r="I1430" i="5"/>
  <c r="H1430" i="5"/>
  <c r="C1430" i="5"/>
  <c r="B1430" i="5"/>
  <c r="A1430" i="5"/>
  <c r="K805" i="5"/>
  <c r="J805" i="5"/>
  <c r="I805" i="5"/>
  <c r="H805" i="5"/>
  <c r="C805" i="5"/>
  <c r="B805" i="5"/>
  <c r="A805" i="5"/>
  <c r="K340" i="5"/>
  <c r="J340" i="5"/>
  <c r="I340" i="5"/>
  <c r="H340" i="5"/>
  <c r="C340" i="5"/>
  <c r="B340" i="5"/>
  <c r="A340" i="5"/>
  <c r="K804" i="5"/>
  <c r="J804" i="5"/>
  <c r="I804" i="5"/>
  <c r="H804" i="5"/>
  <c r="C804" i="5"/>
  <c r="B804" i="5"/>
  <c r="A804" i="5"/>
  <c r="K339" i="5"/>
  <c r="J339" i="5"/>
  <c r="I339" i="5"/>
  <c r="H339" i="5"/>
  <c r="C339" i="5"/>
  <c r="B339" i="5"/>
  <c r="A339" i="5"/>
  <c r="K338" i="5"/>
  <c r="J338" i="5"/>
  <c r="I338" i="5"/>
  <c r="H338" i="5"/>
  <c r="C338" i="5"/>
  <c r="B338" i="5"/>
  <c r="A338" i="5"/>
  <c r="K337" i="5"/>
  <c r="J337" i="5"/>
  <c r="I337" i="5"/>
  <c r="H337" i="5"/>
  <c r="C337" i="5"/>
  <c r="B337" i="5"/>
  <c r="A337" i="5"/>
  <c r="K336" i="5"/>
  <c r="J336" i="5"/>
  <c r="I336" i="5"/>
  <c r="H336" i="5"/>
  <c r="C336" i="5"/>
  <c r="B336" i="5"/>
  <c r="A336" i="5"/>
  <c r="K702" i="5"/>
  <c r="J702" i="5"/>
  <c r="I702" i="5"/>
  <c r="H702" i="5"/>
  <c r="C702" i="5"/>
  <c r="B702" i="5"/>
  <c r="A702" i="5"/>
  <c r="K335" i="5"/>
  <c r="J335" i="5"/>
  <c r="I335" i="5"/>
  <c r="H335" i="5"/>
  <c r="C335" i="5"/>
  <c r="B335" i="5"/>
  <c r="A335" i="5"/>
  <c r="K334" i="5"/>
  <c r="J334" i="5"/>
  <c r="I334" i="5"/>
  <c r="H334" i="5"/>
  <c r="C334" i="5"/>
  <c r="B334" i="5"/>
  <c r="A334" i="5"/>
  <c r="K1429" i="5"/>
  <c r="J1429" i="5"/>
  <c r="I1429" i="5"/>
  <c r="H1429" i="5"/>
  <c r="C1429" i="5"/>
  <c r="B1429" i="5"/>
  <c r="A1429" i="5"/>
  <c r="K333" i="5"/>
  <c r="J333" i="5"/>
  <c r="I333" i="5"/>
  <c r="H333" i="5"/>
  <c r="C333" i="5"/>
  <c r="B333" i="5"/>
  <c r="A333" i="5"/>
  <c r="K803" i="5"/>
  <c r="J803" i="5"/>
  <c r="I803" i="5"/>
  <c r="H803" i="5"/>
  <c r="C803" i="5"/>
  <c r="B803" i="5"/>
  <c r="A803" i="5"/>
  <c r="K332" i="5"/>
  <c r="J332" i="5"/>
  <c r="I332" i="5"/>
  <c r="H332" i="5"/>
  <c r="C332" i="5"/>
  <c r="B332" i="5"/>
  <c r="A332" i="5"/>
  <c r="K331" i="5"/>
  <c r="J331" i="5"/>
  <c r="I331" i="5"/>
  <c r="H331" i="5"/>
  <c r="C331" i="5"/>
  <c r="B331" i="5"/>
  <c r="A331" i="5"/>
  <c r="K330" i="5"/>
  <c r="J330" i="5"/>
  <c r="I330" i="5"/>
  <c r="H330" i="5"/>
  <c r="C330" i="5"/>
  <c r="B330" i="5"/>
  <c r="A330" i="5"/>
  <c r="K802" i="5"/>
  <c r="J802" i="5"/>
  <c r="I802" i="5"/>
  <c r="H802" i="5"/>
  <c r="C802" i="5"/>
  <c r="B802" i="5"/>
  <c r="A802" i="5"/>
  <c r="K801" i="5"/>
  <c r="J801" i="5"/>
  <c r="I801" i="5"/>
  <c r="H801" i="5"/>
  <c r="C801" i="5"/>
  <c r="B801" i="5"/>
  <c r="A801" i="5"/>
  <c r="K701" i="5"/>
  <c r="J701" i="5"/>
  <c r="I701" i="5"/>
  <c r="H701" i="5"/>
  <c r="C701" i="5"/>
  <c r="B701" i="5"/>
  <c r="A701" i="5"/>
  <c r="K329" i="5"/>
  <c r="J329" i="5"/>
  <c r="I329" i="5"/>
  <c r="H329" i="5"/>
  <c r="C329" i="5"/>
  <c r="B329" i="5"/>
  <c r="A329" i="5"/>
  <c r="K328" i="5"/>
  <c r="J328" i="5"/>
  <c r="I328" i="5"/>
  <c r="H328" i="5"/>
  <c r="C328" i="5"/>
  <c r="B328" i="5"/>
  <c r="A328" i="5"/>
  <c r="K800" i="5"/>
  <c r="J800" i="5"/>
  <c r="I800" i="5"/>
  <c r="H800" i="5"/>
  <c r="C800" i="5"/>
  <c r="B800" i="5"/>
  <c r="A800" i="5"/>
  <c r="K700" i="5"/>
  <c r="J700" i="5"/>
  <c r="I700" i="5"/>
  <c r="H700" i="5"/>
  <c r="C700" i="5"/>
  <c r="B700" i="5"/>
  <c r="A700" i="5"/>
  <c r="K699" i="5"/>
  <c r="J699" i="5"/>
  <c r="I699" i="5"/>
  <c r="H699" i="5"/>
  <c r="C699" i="5"/>
  <c r="B699" i="5"/>
  <c r="A699" i="5"/>
  <c r="K698" i="5"/>
  <c r="J698" i="5"/>
  <c r="I698" i="5"/>
  <c r="H698" i="5"/>
  <c r="C698" i="5"/>
  <c r="B698" i="5"/>
  <c r="A698" i="5"/>
  <c r="K697" i="5"/>
  <c r="J697" i="5"/>
  <c r="I697" i="5"/>
  <c r="H697" i="5"/>
  <c r="C697" i="5"/>
  <c r="B697" i="5"/>
  <c r="A697" i="5"/>
  <c r="K696" i="5"/>
  <c r="J696" i="5"/>
  <c r="I696" i="5"/>
  <c r="H696" i="5"/>
  <c r="C696" i="5"/>
  <c r="B696" i="5"/>
  <c r="A696" i="5"/>
  <c r="K695" i="5"/>
  <c r="J695" i="5"/>
  <c r="I695" i="5"/>
  <c r="H695" i="5"/>
  <c r="C695" i="5"/>
  <c r="B695" i="5"/>
  <c r="A695" i="5"/>
  <c r="K694" i="5"/>
  <c r="J694" i="5"/>
  <c r="I694" i="5"/>
  <c r="H694" i="5"/>
  <c r="C694" i="5"/>
  <c r="B694" i="5"/>
  <c r="A694" i="5"/>
  <c r="K693" i="5"/>
  <c r="J693" i="5"/>
  <c r="I693" i="5"/>
  <c r="H693" i="5"/>
  <c r="C693" i="5"/>
  <c r="B693" i="5"/>
  <c r="A693" i="5"/>
  <c r="K692" i="5"/>
  <c r="J692" i="5"/>
  <c r="I692" i="5"/>
  <c r="H692" i="5"/>
  <c r="C692" i="5"/>
  <c r="B692" i="5"/>
  <c r="A692" i="5"/>
  <c r="K691" i="5"/>
  <c r="J691" i="5"/>
  <c r="I691" i="5"/>
  <c r="H691" i="5"/>
  <c r="C691" i="5"/>
  <c r="B691" i="5"/>
  <c r="A691" i="5"/>
  <c r="K690" i="5"/>
  <c r="J690" i="5"/>
  <c r="I690" i="5"/>
  <c r="H690" i="5"/>
  <c r="C690" i="5"/>
  <c r="B690" i="5"/>
  <c r="A690" i="5"/>
  <c r="K689" i="5"/>
  <c r="J689" i="5"/>
  <c r="I689" i="5"/>
  <c r="H689" i="5"/>
  <c r="C689" i="5"/>
  <c r="B689" i="5"/>
  <c r="A689" i="5"/>
  <c r="K688" i="5"/>
  <c r="J688" i="5"/>
  <c r="I688" i="5"/>
  <c r="H688" i="5"/>
  <c r="C688" i="5"/>
  <c r="B688" i="5"/>
  <c r="A688" i="5"/>
  <c r="K687" i="5"/>
  <c r="J687" i="5"/>
  <c r="I687" i="5"/>
  <c r="H687" i="5"/>
  <c r="C687" i="5"/>
  <c r="B687" i="5"/>
  <c r="A687" i="5"/>
  <c r="K686" i="5"/>
  <c r="J686" i="5"/>
  <c r="I686" i="5"/>
  <c r="H686" i="5"/>
  <c r="C686" i="5"/>
  <c r="B686" i="5"/>
  <c r="A686" i="5"/>
  <c r="K685" i="5"/>
  <c r="J685" i="5"/>
  <c r="I685" i="5"/>
  <c r="H685" i="5"/>
  <c r="C685" i="5"/>
  <c r="B685" i="5"/>
  <c r="A685" i="5"/>
  <c r="K1428" i="5"/>
  <c r="J1428" i="5"/>
  <c r="I1428" i="5"/>
  <c r="H1428" i="5"/>
  <c r="C1428" i="5"/>
  <c r="B1428" i="5"/>
  <c r="A1428" i="5"/>
  <c r="K1427" i="5"/>
  <c r="J1427" i="5"/>
  <c r="I1427" i="5"/>
  <c r="H1427" i="5"/>
  <c r="C1427" i="5"/>
  <c r="B1427" i="5"/>
  <c r="A1427" i="5"/>
  <c r="K1426" i="5"/>
  <c r="J1426" i="5"/>
  <c r="I1426" i="5"/>
  <c r="H1426" i="5"/>
  <c r="C1426" i="5"/>
  <c r="B1426" i="5"/>
  <c r="A1426" i="5"/>
  <c r="K684" i="5"/>
  <c r="J684" i="5"/>
  <c r="I684" i="5"/>
  <c r="H684" i="5"/>
  <c r="C684" i="5"/>
  <c r="B684" i="5"/>
  <c r="A684" i="5"/>
  <c r="K683" i="5"/>
  <c r="J683" i="5"/>
  <c r="I683" i="5"/>
  <c r="H683" i="5"/>
  <c r="C683" i="5"/>
  <c r="B683" i="5"/>
  <c r="A683" i="5"/>
  <c r="K682" i="5"/>
  <c r="J682" i="5"/>
  <c r="I682" i="5"/>
  <c r="H682" i="5"/>
  <c r="C682" i="5"/>
  <c r="B682" i="5"/>
  <c r="A682" i="5"/>
  <c r="K681" i="5"/>
  <c r="J681" i="5"/>
  <c r="I681" i="5"/>
  <c r="H681" i="5"/>
  <c r="C681" i="5"/>
  <c r="B681" i="5"/>
  <c r="A681" i="5"/>
  <c r="K680" i="5"/>
  <c r="J680" i="5"/>
  <c r="I680" i="5"/>
  <c r="H680" i="5"/>
  <c r="C680" i="5"/>
  <c r="B680" i="5"/>
  <c r="A680" i="5"/>
  <c r="K679" i="5"/>
  <c r="J679" i="5"/>
  <c r="I679" i="5"/>
  <c r="H679" i="5"/>
  <c r="C679" i="5"/>
  <c r="B679" i="5"/>
  <c r="A679" i="5"/>
  <c r="K678" i="5"/>
  <c r="J678" i="5"/>
  <c r="I678" i="5"/>
  <c r="H678" i="5"/>
  <c r="C678" i="5"/>
  <c r="B678" i="5"/>
  <c r="A678" i="5"/>
  <c r="K677" i="5"/>
  <c r="J677" i="5"/>
  <c r="I677" i="5"/>
  <c r="H677" i="5"/>
  <c r="C677" i="5"/>
  <c r="B677" i="5"/>
  <c r="A677" i="5"/>
  <c r="K448" i="5"/>
  <c r="J448" i="5"/>
  <c r="I448" i="5"/>
  <c r="H448" i="5"/>
  <c r="C448" i="5"/>
  <c r="B448" i="5"/>
  <c r="A448" i="5"/>
  <c r="K676" i="5"/>
  <c r="J676" i="5"/>
  <c r="I676" i="5"/>
  <c r="H676" i="5"/>
  <c r="C676" i="5"/>
  <c r="B676" i="5"/>
  <c r="A676" i="5"/>
  <c r="K675" i="5"/>
  <c r="J675" i="5"/>
  <c r="I675" i="5"/>
  <c r="H675" i="5"/>
  <c r="C675" i="5"/>
  <c r="B675" i="5"/>
  <c r="A675" i="5"/>
  <c r="K674" i="5"/>
  <c r="J674" i="5"/>
  <c r="I674" i="5"/>
  <c r="H674" i="5"/>
  <c r="C674" i="5"/>
  <c r="B674" i="5"/>
  <c r="A674" i="5"/>
  <c r="K673" i="5"/>
  <c r="J673" i="5"/>
  <c r="I673" i="5"/>
  <c r="H673" i="5"/>
  <c r="C673" i="5"/>
  <c r="B673" i="5"/>
  <c r="A673" i="5"/>
  <c r="K672" i="5"/>
  <c r="J672" i="5"/>
  <c r="I672" i="5"/>
  <c r="H672" i="5"/>
  <c r="C672" i="5"/>
  <c r="B672" i="5"/>
  <c r="A672" i="5"/>
  <c r="K671" i="5"/>
  <c r="J671" i="5"/>
  <c r="I671" i="5"/>
  <c r="H671" i="5"/>
  <c r="C671" i="5"/>
  <c r="B671" i="5"/>
  <c r="A671" i="5"/>
  <c r="K670" i="5"/>
  <c r="J670" i="5"/>
  <c r="I670" i="5"/>
  <c r="H670" i="5"/>
  <c r="C670" i="5"/>
  <c r="B670" i="5"/>
  <c r="A670" i="5"/>
  <c r="K669" i="5"/>
  <c r="J669" i="5"/>
  <c r="I669" i="5"/>
  <c r="H669" i="5"/>
  <c r="C669" i="5"/>
  <c r="B669" i="5"/>
  <c r="A669" i="5"/>
  <c r="K668" i="5"/>
  <c r="J668" i="5"/>
  <c r="I668" i="5"/>
  <c r="H668" i="5"/>
  <c r="C668" i="5"/>
  <c r="B668" i="5"/>
  <c r="A668" i="5"/>
  <c r="K667" i="5"/>
  <c r="J667" i="5"/>
  <c r="I667" i="5"/>
  <c r="H667" i="5"/>
  <c r="C667" i="5"/>
  <c r="B667" i="5"/>
  <c r="A667" i="5"/>
  <c r="K799" i="5"/>
  <c r="J799" i="5"/>
  <c r="I799" i="5"/>
  <c r="H799" i="5"/>
  <c r="C799" i="5"/>
  <c r="B799" i="5"/>
  <c r="A799" i="5"/>
  <c r="K666" i="5"/>
  <c r="J666" i="5"/>
  <c r="I666" i="5"/>
  <c r="H666" i="5"/>
  <c r="C666" i="5"/>
  <c r="B666" i="5"/>
  <c r="A666" i="5"/>
  <c r="K1136" i="5"/>
  <c r="J1136" i="5"/>
  <c r="I1136" i="5"/>
  <c r="H1136" i="5"/>
  <c r="C1136" i="5"/>
  <c r="B1136" i="5"/>
  <c r="A1136" i="5"/>
  <c r="K1223" i="5"/>
  <c r="J1223" i="5"/>
  <c r="I1223" i="5"/>
  <c r="H1223" i="5"/>
  <c r="C1223" i="5"/>
  <c r="B1223" i="5"/>
  <c r="A1223" i="5"/>
  <c r="K1135" i="5"/>
  <c r="J1135" i="5"/>
  <c r="I1135" i="5"/>
  <c r="H1135" i="5"/>
  <c r="C1135" i="5"/>
  <c r="B1135" i="5"/>
  <c r="A1135" i="5"/>
  <c r="K1134" i="5"/>
  <c r="J1134" i="5"/>
  <c r="I1134" i="5"/>
  <c r="H1134" i="5"/>
  <c r="C1134" i="5"/>
  <c r="B1134" i="5"/>
  <c r="A1134" i="5"/>
  <c r="K1133" i="5"/>
  <c r="J1133" i="5"/>
  <c r="I1133" i="5"/>
  <c r="H1133" i="5"/>
  <c r="C1133" i="5"/>
  <c r="B1133" i="5"/>
  <c r="A1133" i="5"/>
  <c r="K1222" i="5"/>
  <c r="J1222" i="5"/>
  <c r="I1222" i="5"/>
  <c r="H1222" i="5"/>
  <c r="C1222" i="5"/>
  <c r="B1222" i="5"/>
  <c r="A1222" i="5"/>
  <c r="K1132" i="5"/>
  <c r="J1132" i="5"/>
  <c r="I1132" i="5"/>
  <c r="H1132" i="5"/>
  <c r="C1132" i="5"/>
  <c r="B1132" i="5"/>
  <c r="A1132" i="5"/>
  <c r="K1131" i="5"/>
  <c r="J1131" i="5"/>
  <c r="I1131" i="5"/>
  <c r="H1131" i="5"/>
  <c r="C1131" i="5"/>
  <c r="B1131" i="5"/>
  <c r="A1131" i="5"/>
  <c r="K1130" i="5"/>
  <c r="J1130" i="5"/>
  <c r="I1130" i="5"/>
  <c r="H1130" i="5"/>
  <c r="C1130" i="5"/>
  <c r="B1130" i="5"/>
  <c r="A1130" i="5"/>
  <c r="K1129" i="5"/>
  <c r="J1129" i="5"/>
  <c r="I1129" i="5"/>
  <c r="H1129" i="5"/>
  <c r="C1129" i="5"/>
  <c r="B1129" i="5"/>
  <c r="A1129" i="5"/>
  <c r="K1128" i="5"/>
  <c r="J1128" i="5"/>
  <c r="I1128" i="5"/>
  <c r="H1128" i="5"/>
  <c r="C1128" i="5"/>
  <c r="B1128" i="5"/>
  <c r="A1128" i="5"/>
  <c r="K1221" i="5"/>
  <c r="J1221" i="5"/>
  <c r="I1221" i="5"/>
  <c r="H1221" i="5"/>
  <c r="C1221" i="5"/>
  <c r="B1221" i="5"/>
  <c r="A1221" i="5"/>
  <c r="K1127" i="5"/>
  <c r="J1127" i="5"/>
  <c r="I1127" i="5"/>
  <c r="H1127" i="5"/>
  <c r="C1127" i="5"/>
  <c r="B1127" i="5"/>
  <c r="A1127" i="5"/>
  <c r="K1220" i="5"/>
  <c r="J1220" i="5"/>
  <c r="I1220" i="5"/>
  <c r="H1220" i="5"/>
  <c r="C1220" i="5"/>
  <c r="B1220" i="5"/>
  <c r="A1220" i="5"/>
  <c r="K1126" i="5"/>
  <c r="J1126" i="5"/>
  <c r="I1126" i="5"/>
  <c r="H1126" i="5"/>
  <c r="C1126" i="5"/>
  <c r="B1126" i="5"/>
  <c r="A1126" i="5"/>
  <c r="K1425" i="5"/>
  <c r="J1425" i="5"/>
  <c r="I1425" i="5"/>
  <c r="H1425" i="5"/>
  <c r="C1425" i="5"/>
  <c r="B1425" i="5"/>
  <c r="A1425" i="5"/>
  <c r="K1125" i="5"/>
  <c r="J1125" i="5"/>
  <c r="I1125" i="5"/>
  <c r="H1125" i="5"/>
  <c r="C1125" i="5"/>
  <c r="B1125" i="5"/>
  <c r="A1125" i="5"/>
  <c r="K1124" i="5"/>
  <c r="J1124" i="5"/>
  <c r="I1124" i="5"/>
  <c r="H1124" i="5"/>
  <c r="C1124" i="5"/>
  <c r="B1124" i="5"/>
  <c r="A1124" i="5"/>
  <c r="K1123" i="5"/>
  <c r="J1123" i="5"/>
  <c r="I1123" i="5"/>
  <c r="H1123" i="5"/>
  <c r="C1123" i="5"/>
  <c r="B1123" i="5"/>
  <c r="A1123" i="5"/>
  <c r="K1424" i="5"/>
  <c r="J1424" i="5"/>
  <c r="I1424" i="5"/>
  <c r="H1424" i="5"/>
  <c r="C1424" i="5"/>
  <c r="B1424" i="5"/>
  <c r="A1424" i="5"/>
  <c r="K1122" i="5"/>
  <c r="J1122" i="5"/>
  <c r="I1122" i="5"/>
  <c r="H1122" i="5"/>
  <c r="C1122" i="5"/>
  <c r="B1122" i="5"/>
  <c r="A1122" i="5"/>
  <c r="K1219" i="5"/>
  <c r="J1219" i="5"/>
  <c r="I1219" i="5"/>
  <c r="H1219" i="5"/>
  <c r="C1219" i="5"/>
  <c r="B1219" i="5"/>
  <c r="A1219" i="5"/>
  <c r="K1218" i="5"/>
  <c r="J1218" i="5"/>
  <c r="I1218" i="5"/>
  <c r="H1218" i="5"/>
  <c r="C1218" i="5"/>
  <c r="B1218" i="5"/>
  <c r="A1218" i="5"/>
  <c r="K1423" i="5"/>
  <c r="J1423" i="5"/>
  <c r="I1423" i="5"/>
  <c r="H1423" i="5"/>
  <c r="C1423" i="5"/>
  <c r="B1423" i="5"/>
  <c r="A1423" i="5"/>
  <c r="K1422" i="5"/>
  <c r="J1422" i="5"/>
  <c r="I1422" i="5"/>
  <c r="H1422" i="5"/>
  <c r="C1422" i="5"/>
  <c r="B1422" i="5"/>
  <c r="A1422" i="5"/>
  <c r="K1217" i="5"/>
  <c r="J1217" i="5"/>
  <c r="I1217" i="5"/>
  <c r="H1217" i="5"/>
  <c r="C1217" i="5"/>
  <c r="B1217" i="5"/>
  <c r="A1217" i="5"/>
  <c r="K1421" i="5"/>
  <c r="J1421" i="5"/>
  <c r="I1421" i="5"/>
  <c r="H1421" i="5"/>
  <c r="C1421" i="5"/>
  <c r="B1421" i="5"/>
  <c r="A1421" i="5"/>
  <c r="K1420" i="5"/>
  <c r="J1420" i="5"/>
  <c r="I1420" i="5"/>
  <c r="H1420" i="5"/>
  <c r="C1420" i="5"/>
  <c r="B1420" i="5"/>
  <c r="A1420" i="5"/>
  <c r="K1121" i="5"/>
  <c r="J1121" i="5"/>
  <c r="I1121" i="5"/>
  <c r="H1121" i="5"/>
  <c r="C1121" i="5"/>
  <c r="B1121" i="5"/>
  <c r="A1121" i="5"/>
  <c r="K1120" i="5"/>
  <c r="J1120" i="5"/>
  <c r="I1120" i="5"/>
  <c r="H1120" i="5"/>
  <c r="C1120" i="5"/>
  <c r="B1120" i="5"/>
  <c r="A1120" i="5"/>
  <c r="K1119" i="5"/>
  <c r="J1119" i="5"/>
  <c r="I1119" i="5"/>
  <c r="H1119" i="5"/>
  <c r="C1119" i="5"/>
  <c r="B1119" i="5"/>
  <c r="A1119" i="5"/>
  <c r="K133" i="5"/>
  <c r="J133" i="5"/>
  <c r="I133" i="5"/>
  <c r="H133" i="5"/>
  <c r="C133" i="5"/>
  <c r="B133" i="5"/>
  <c r="A133" i="5"/>
  <c r="K1419" i="5"/>
  <c r="J1419" i="5"/>
  <c r="I1419" i="5"/>
  <c r="H1419" i="5"/>
  <c r="C1419" i="5"/>
  <c r="B1419" i="5"/>
  <c r="A1419" i="5"/>
  <c r="K1118" i="5"/>
  <c r="J1118" i="5"/>
  <c r="I1118" i="5"/>
  <c r="H1118" i="5"/>
  <c r="C1118" i="5"/>
  <c r="B1118" i="5"/>
  <c r="A1118" i="5"/>
  <c r="K1117" i="5"/>
  <c r="J1117" i="5"/>
  <c r="I1117" i="5"/>
  <c r="H1117" i="5"/>
  <c r="C1117" i="5"/>
  <c r="B1117" i="5"/>
  <c r="A1117" i="5"/>
  <c r="K1216" i="5"/>
  <c r="J1216" i="5"/>
  <c r="I1216" i="5"/>
  <c r="H1216" i="5"/>
  <c r="C1216" i="5"/>
  <c r="B1216" i="5"/>
  <c r="A1216" i="5"/>
  <c r="K1116" i="5"/>
  <c r="J1116" i="5"/>
  <c r="I1116" i="5"/>
  <c r="H1116" i="5"/>
  <c r="C1116" i="5"/>
  <c r="B1116" i="5"/>
  <c r="A1116" i="5"/>
  <c r="K1115" i="5"/>
  <c r="J1115" i="5"/>
  <c r="I1115" i="5"/>
  <c r="H1115" i="5"/>
  <c r="C1115" i="5"/>
  <c r="B1115" i="5"/>
  <c r="A1115" i="5"/>
  <c r="K1215" i="5"/>
  <c r="J1215" i="5"/>
  <c r="I1215" i="5"/>
  <c r="H1215" i="5"/>
  <c r="C1215" i="5"/>
  <c r="B1215" i="5"/>
  <c r="A1215" i="5"/>
  <c r="K1214" i="5"/>
  <c r="J1214" i="5"/>
  <c r="I1214" i="5"/>
  <c r="H1214" i="5"/>
  <c r="C1214" i="5"/>
  <c r="B1214" i="5"/>
  <c r="A1214" i="5"/>
  <c r="K1114" i="5"/>
  <c r="J1114" i="5"/>
  <c r="I1114" i="5"/>
  <c r="H1114" i="5"/>
  <c r="C1114" i="5"/>
  <c r="B1114" i="5"/>
  <c r="A1114" i="5"/>
  <c r="K1113" i="5"/>
  <c r="J1113" i="5"/>
  <c r="I1113" i="5"/>
  <c r="H1113" i="5"/>
  <c r="C1113" i="5"/>
  <c r="B1113" i="5"/>
  <c r="A1113" i="5"/>
  <c r="K1213" i="5"/>
  <c r="J1213" i="5"/>
  <c r="I1213" i="5"/>
  <c r="H1213" i="5"/>
  <c r="C1213" i="5"/>
  <c r="B1213" i="5"/>
  <c r="A1213" i="5"/>
  <c r="K1212" i="5"/>
  <c r="J1212" i="5"/>
  <c r="I1212" i="5"/>
  <c r="H1212" i="5"/>
  <c r="C1212" i="5"/>
  <c r="B1212" i="5"/>
  <c r="A1212" i="5"/>
  <c r="K1112" i="5"/>
  <c r="J1112" i="5"/>
  <c r="I1112" i="5"/>
  <c r="H1112" i="5"/>
  <c r="C1112" i="5"/>
  <c r="B1112" i="5"/>
  <c r="A1112" i="5"/>
  <c r="K1211" i="5"/>
  <c r="J1211" i="5"/>
  <c r="I1211" i="5"/>
  <c r="H1211" i="5"/>
  <c r="C1211" i="5"/>
  <c r="B1211" i="5"/>
  <c r="A1211" i="5"/>
  <c r="K1111" i="5"/>
  <c r="J1111" i="5"/>
  <c r="I1111" i="5"/>
  <c r="H1111" i="5"/>
  <c r="C1111" i="5"/>
  <c r="B1111" i="5"/>
  <c r="A1111" i="5"/>
  <c r="K1321" i="5"/>
  <c r="J1321" i="5"/>
  <c r="H1321" i="5"/>
  <c r="C1321" i="5"/>
  <c r="B1321" i="5"/>
  <c r="A1321" i="5"/>
  <c r="K1320" i="5"/>
  <c r="J1320" i="5"/>
  <c r="H1320" i="5"/>
  <c r="C1320" i="5"/>
  <c r="B1320" i="5"/>
  <c r="A1320" i="5"/>
  <c r="K1282" i="5"/>
  <c r="J1282" i="5"/>
  <c r="I1282" i="5"/>
  <c r="H1282" i="5"/>
  <c r="C1282" i="5"/>
  <c r="B1282" i="5"/>
  <c r="A1282" i="5"/>
  <c r="K1319" i="5"/>
  <c r="J1319" i="5"/>
  <c r="H1319" i="5"/>
  <c r="C1319" i="5"/>
  <c r="B1319" i="5"/>
  <c r="A1319" i="5"/>
  <c r="K1318" i="5"/>
  <c r="J1318" i="5"/>
  <c r="H1318" i="5"/>
  <c r="C1318" i="5"/>
  <c r="B1318" i="5"/>
  <c r="A1318" i="5"/>
  <c r="K1281" i="5"/>
  <c r="J1281" i="5"/>
  <c r="I1281" i="5"/>
  <c r="H1281" i="5"/>
  <c r="C1281" i="5"/>
  <c r="B1281" i="5"/>
  <c r="A1281" i="5"/>
  <c r="K1280" i="5"/>
  <c r="J1280" i="5"/>
  <c r="I1280" i="5"/>
  <c r="H1280" i="5"/>
  <c r="C1280" i="5"/>
  <c r="B1280" i="5"/>
  <c r="A1280" i="5"/>
  <c r="K1317" i="5"/>
  <c r="J1317" i="5"/>
  <c r="H1317" i="5"/>
  <c r="C1317" i="5"/>
  <c r="B1317" i="5"/>
  <c r="A1317" i="5"/>
  <c r="K1279" i="5"/>
  <c r="J1279" i="5"/>
  <c r="I1279" i="5"/>
  <c r="H1279" i="5"/>
  <c r="C1279" i="5"/>
  <c r="B1279" i="5"/>
  <c r="A1279" i="5"/>
  <c r="K1278" i="5"/>
  <c r="J1278" i="5"/>
  <c r="I1278" i="5"/>
  <c r="H1278" i="5"/>
  <c r="C1278" i="5"/>
  <c r="B1278" i="5"/>
  <c r="A1278" i="5"/>
  <c r="K1418" i="5"/>
  <c r="J1418" i="5"/>
  <c r="I1418" i="5"/>
  <c r="H1418" i="5"/>
  <c r="C1418" i="5"/>
  <c r="B1418" i="5"/>
  <c r="A1418" i="5"/>
  <c r="K1277" i="5"/>
  <c r="J1277" i="5"/>
  <c r="I1277" i="5"/>
  <c r="H1277" i="5"/>
  <c r="C1277" i="5"/>
  <c r="B1277" i="5"/>
  <c r="A1277" i="5"/>
  <c r="K1316" i="5"/>
  <c r="J1316" i="5"/>
  <c r="H1316" i="5"/>
  <c r="C1316" i="5"/>
  <c r="B1316" i="5"/>
  <c r="A1316" i="5"/>
  <c r="K1315" i="5"/>
  <c r="J1315" i="5"/>
  <c r="H1315" i="5"/>
  <c r="C1315" i="5"/>
  <c r="B1315" i="5"/>
  <c r="A1315" i="5"/>
  <c r="K1314" i="5"/>
  <c r="J1314" i="5"/>
  <c r="H1314" i="5"/>
  <c r="C1314" i="5"/>
  <c r="B1314" i="5"/>
  <c r="A1314" i="5"/>
  <c r="K1313" i="5"/>
  <c r="J1313" i="5"/>
  <c r="H1313" i="5"/>
  <c r="C1313" i="5"/>
  <c r="B1313" i="5"/>
  <c r="A1313" i="5"/>
  <c r="K1312" i="5"/>
  <c r="J1312" i="5"/>
  <c r="H1312" i="5"/>
  <c r="C1312" i="5"/>
  <c r="B1312" i="5"/>
  <c r="A1312" i="5"/>
  <c r="K1417" i="5"/>
  <c r="J1417" i="5"/>
  <c r="I1417" i="5"/>
  <c r="H1417" i="5"/>
  <c r="C1417" i="5"/>
  <c r="B1417" i="5"/>
  <c r="A1417" i="5"/>
  <c r="K1416" i="5"/>
  <c r="J1416" i="5"/>
  <c r="I1416" i="5"/>
  <c r="H1416" i="5"/>
  <c r="C1416" i="5"/>
  <c r="B1416" i="5"/>
  <c r="A1416" i="5"/>
  <c r="K1415" i="5"/>
  <c r="J1415" i="5"/>
  <c r="I1415" i="5"/>
  <c r="H1415" i="5"/>
  <c r="C1415" i="5"/>
  <c r="B1415" i="5"/>
  <c r="A1415" i="5"/>
  <c r="K1311" i="5"/>
  <c r="J1311" i="5"/>
  <c r="H1311" i="5"/>
  <c r="C1311" i="5"/>
  <c r="B1311" i="5"/>
  <c r="A1311" i="5"/>
  <c r="K1310" i="5"/>
  <c r="J1310" i="5"/>
  <c r="H1310" i="5"/>
  <c r="C1310" i="5"/>
  <c r="B1310" i="5"/>
  <c r="A1310" i="5"/>
  <c r="K1276" i="5"/>
  <c r="J1276" i="5"/>
  <c r="I1276" i="5"/>
  <c r="H1276" i="5"/>
  <c r="C1276" i="5"/>
  <c r="B1276" i="5"/>
  <c r="A1276" i="5"/>
  <c r="K1414" i="5"/>
  <c r="J1414" i="5"/>
  <c r="I1414" i="5"/>
  <c r="H1414" i="5"/>
  <c r="C1414" i="5"/>
  <c r="B1414" i="5"/>
  <c r="A1414" i="5"/>
  <c r="K1413" i="5"/>
  <c r="J1413" i="5"/>
  <c r="I1413" i="5"/>
  <c r="H1413" i="5"/>
  <c r="C1413" i="5"/>
  <c r="B1413" i="5"/>
  <c r="A1413" i="5"/>
  <c r="K1275" i="5"/>
  <c r="J1275" i="5"/>
  <c r="I1275" i="5"/>
  <c r="H1275" i="5"/>
  <c r="C1275" i="5"/>
  <c r="B1275" i="5"/>
  <c r="A1275" i="5"/>
  <c r="K1309" i="5"/>
  <c r="J1309" i="5"/>
  <c r="H1309" i="5"/>
  <c r="C1309" i="5"/>
  <c r="B1309" i="5"/>
  <c r="A1309" i="5"/>
  <c r="K1308" i="5"/>
  <c r="J1308" i="5"/>
  <c r="H1308" i="5"/>
  <c r="C1308" i="5"/>
  <c r="B1308" i="5"/>
  <c r="A1308" i="5"/>
  <c r="K1412" i="5"/>
  <c r="J1412" i="5"/>
  <c r="I1412" i="5"/>
  <c r="H1412" i="5"/>
  <c r="C1412" i="5"/>
  <c r="B1412" i="5"/>
  <c r="A1412" i="5"/>
  <c r="K1411" i="5"/>
  <c r="J1411" i="5"/>
  <c r="I1411" i="5"/>
  <c r="H1411" i="5"/>
  <c r="C1411" i="5"/>
  <c r="B1411" i="5"/>
  <c r="A1411" i="5"/>
  <c r="K1274" i="5"/>
  <c r="J1274" i="5"/>
  <c r="I1274" i="5"/>
  <c r="H1274" i="5"/>
  <c r="C1274" i="5"/>
  <c r="B1274" i="5"/>
  <c r="A1274" i="5"/>
  <c r="K1307" i="5"/>
  <c r="J1307" i="5"/>
  <c r="H1307" i="5"/>
  <c r="C1307" i="5"/>
  <c r="B1307" i="5"/>
  <c r="A1307" i="5"/>
  <c r="K1273" i="5"/>
  <c r="J1273" i="5"/>
  <c r="I1273" i="5"/>
  <c r="H1273" i="5"/>
  <c r="C1273" i="5"/>
  <c r="B1273" i="5"/>
  <c r="A1273" i="5"/>
  <c r="K1306" i="5"/>
  <c r="J1306" i="5"/>
  <c r="H1306" i="5"/>
  <c r="C1306" i="5"/>
  <c r="B1306" i="5"/>
  <c r="A1306" i="5"/>
  <c r="K1305" i="5"/>
  <c r="J1305" i="5"/>
  <c r="H1305" i="5"/>
  <c r="C1305" i="5"/>
  <c r="B1305" i="5"/>
  <c r="A1305" i="5"/>
  <c r="K1304" i="5"/>
  <c r="J1304" i="5"/>
  <c r="H1304" i="5"/>
  <c r="C1304" i="5"/>
  <c r="B1304" i="5"/>
  <c r="A1304" i="5"/>
  <c r="K1303" i="5"/>
  <c r="J1303" i="5"/>
  <c r="H1303" i="5"/>
  <c r="C1303" i="5"/>
  <c r="B1303" i="5"/>
  <c r="A1303" i="5"/>
  <c r="K1272" i="5"/>
  <c r="J1272" i="5"/>
  <c r="I1272" i="5"/>
  <c r="H1272" i="5"/>
  <c r="C1272" i="5"/>
  <c r="B1272" i="5"/>
  <c r="A1272" i="5"/>
  <c r="K1410" i="5"/>
  <c r="J1410" i="5"/>
  <c r="I1410" i="5"/>
  <c r="H1410" i="5"/>
  <c r="C1410" i="5"/>
  <c r="B1410" i="5"/>
  <c r="A1410" i="5"/>
  <c r="K1302" i="5"/>
  <c r="J1302" i="5"/>
  <c r="H1302" i="5"/>
  <c r="C1302" i="5"/>
  <c r="B1302" i="5"/>
  <c r="A1302" i="5"/>
  <c r="K1301" i="5"/>
  <c r="J1301" i="5"/>
  <c r="H1301" i="5"/>
  <c r="C1301" i="5"/>
  <c r="B1301" i="5"/>
  <c r="A1301" i="5"/>
  <c r="K1271" i="5"/>
  <c r="J1271" i="5"/>
  <c r="I1271" i="5"/>
  <c r="H1271" i="5"/>
  <c r="C1271" i="5"/>
  <c r="B1271" i="5"/>
  <c r="A1271" i="5"/>
  <c r="K1110" i="5"/>
  <c r="J1110" i="5"/>
  <c r="I1110" i="5"/>
  <c r="H1110" i="5"/>
  <c r="C1110" i="5"/>
  <c r="B1110" i="5"/>
  <c r="A1110" i="5"/>
  <c r="K1300" i="5"/>
  <c r="J1300" i="5"/>
  <c r="H1300" i="5"/>
  <c r="C1300" i="5"/>
  <c r="B1300" i="5"/>
  <c r="A1300" i="5"/>
  <c r="K1299" i="5"/>
  <c r="J1299" i="5"/>
  <c r="H1299" i="5"/>
  <c r="C1299" i="5"/>
  <c r="B1299" i="5"/>
  <c r="A1299" i="5"/>
  <c r="K1298" i="5"/>
  <c r="J1298" i="5"/>
  <c r="H1298" i="5"/>
  <c r="C1298" i="5"/>
  <c r="B1298" i="5"/>
  <c r="A1298" i="5"/>
  <c r="K1270" i="5"/>
  <c r="J1270" i="5"/>
  <c r="I1270" i="5"/>
  <c r="H1270" i="5"/>
  <c r="C1270" i="5"/>
  <c r="B1270" i="5"/>
  <c r="A1270" i="5"/>
  <c r="K1109" i="5"/>
  <c r="J1109" i="5"/>
  <c r="I1109" i="5"/>
  <c r="H1109" i="5"/>
  <c r="C1109" i="5"/>
  <c r="B1109" i="5"/>
  <c r="A1109" i="5"/>
  <c r="K1269" i="5"/>
  <c r="J1269" i="5"/>
  <c r="I1269" i="5"/>
  <c r="H1269" i="5"/>
  <c r="C1269" i="5"/>
  <c r="B1269" i="5"/>
  <c r="A1269" i="5"/>
  <c r="K1297" i="5"/>
  <c r="J1297" i="5"/>
  <c r="H1297" i="5"/>
  <c r="C1297" i="5"/>
  <c r="B1297" i="5"/>
  <c r="A1297" i="5"/>
  <c r="K1268" i="5"/>
  <c r="J1268" i="5"/>
  <c r="I1268" i="5"/>
  <c r="H1268" i="5"/>
  <c r="C1268" i="5"/>
  <c r="B1268" i="5"/>
  <c r="A1268" i="5"/>
  <c r="K1267" i="5"/>
  <c r="J1267" i="5"/>
  <c r="I1267" i="5"/>
  <c r="H1267" i="5"/>
  <c r="C1267" i="5"/>
  <c r="B1267" i="5"/>
  <c r="A1267" i="5"/>
  <c r="K1266" i="5"/>
  <c r="J1266" i="5"/>
  <c r="I1266" i="5"/>
  <c r="H1266" i="5"/>
  <c r="C1266" i="5"/>
  <c r="B1266" i="5"/>
  <c r="A1266" i="5"/>
  <c r="K1296" i="5"/>
  <c r="J1296" i="5"/>
  <c r="H1296" i="5"/>
  <c r="C1296" i="5"/>
  <c r="B1296" i="5"/>
  <c r="A1296" i="5"/>
  <c r="K1265" i="5"/>
  <c r="J1265" i="5"/>
  <c r="I1265" i="5"/>
  <c r="H1265" i="5"/>
  <c r="C1265" i="5"/>
  <c r="B1265" i="5"/>
  <c r="A1265" i="5"/>
  <c r="K1295" i="5"/>
  <c r="J1295" i="5"/>
  <c r="H1295" i="5"/>
  <c r="C1295" i="5"/>
  <c r="B1295" i="5"/>
  <c r="A1295" i="5"/>
  <c r="K1294" i="5"/>
  <c r="J1294" i="5"/>
  <c r="H1294" i="5"/>
  <c r="C1294" i="5"/>
  <c r="B1294" i="5"/>
  <c r="A1294" i="5"/>
  <c r="K1293" i="5"/>
  <c r="J1293" i="5"/>
  <c r="H1293" i="5"/>
  <c r="C1293" i="5"/>
  <c r="B1293" i="5"/>
  <c r="A1293" i="5"/>
  <c r="K1292" i="5"/>
  <c r="J1292" i="5"/>
  <c r="H1292" i="5"/>
  <c r="C1292" i="5"/>
  <c r="B1292" i="5"/>
  <c r="A1292" i="5"/>
  <c r="K1291" i="5"/>
  <c r="J1291" i="5"/>
  <c r="H1291" i="5"/>
  <c r="C1291" i="5"/>
  <c r="B1291" i="5"/>
  <c r="A1291" i="5"/>
  <c r="K1264" i="5"/>
  <c r="J1264" i="5"/>
  <c r="I1264" i="5"/>
  <c r="H1264" i="5"/>
  <c r="C1264" i="5"/>
  <c r="B1264" i="5"/>
  <c r="A1264" i="5"/>
  <c r="K1409" i="5"/>
  <c r="J1409" i="5"/>
  <c r="I1409" i="5"/>
  <c r="H1409" i="5"/>
  <c r="C1409" i="5"/>
  <c r="B1409" i="5"/>
  <c r="A1409" i="5"/>
  <c r="K1263" i="5"/>
  <c r="J1263" i="5"/>
  <c r="I1263" i="5"/>
  <c r="H1263" i="5"/>
  <c r="C1263" i="5"/>
  <c r="B1263" i="5"/>
  <c r="A1263" i="5"/>
  <c r="K1408" i="5"/>
  <c r="J1408" i="5"/>
  <c r="I1408" i="5"/>
  <c r="H1408" i="5"/>
  <c r="C1408" i="5"/>
  <c r="B1408" i="5"/>
  <c r="A1408" i="5"/>
  <c r="K1210" i="5"/>
  <c r="J1210" i="5"/>
  <c r="I1210" i="5"/>
  <c r="H1210" i="5"/>
  <c r="C1210" i="5"/>
  <c r="B1210" i="5"/>
  <c r="A1210" i="5"/>
  <c r="K1066" i="5"/>
  <c r="J1066" i="5"/>
  <c r="I1066" i="5"/>
  <c r="H1066" i="5"/>
  <c r="C1066" i="5"/>
  <c r="B1066" i="5"/>
  <c r="A1066" i="5"/>
  <c r="K1209" i="5"/>
  <c r="J1209" i="5"/>
  <c r="I1209" i="5"/>
  <c r="H1209" i="5"/>
  <c r="C1209" i="5"/>
  <c r="B1209" i="5"/>
  <c r="A1209" i="5"/>
  <c r="K1065" i="5"/>
  <c r="J1065" i="5"/>
  <c r="I1065" i="5"/>
  <c r="H1065" i="5"/>
  <c r="C1065" i="5"/>
  <c r="B1065" i="5"/>
  <c r="A1065" i="5"/>
  <c r="K1208" i="5"/>
  <c r="J1208" i="5"/>
  <c r="I1208" i="5"/>
  <c r="H1208" i="5"/>
  <c r="C1208" i="5"/>
  <c r="B1208" i="5"/>
  <c r="A1208" i="5"/>
  <c r="K1262" i="5"/>
  <c r="J1262" i="5"/>
  <c r="I1262" i="5"/>
  <c r="H1262" i="5"/>
  <c r="C1262" i="5"/>
  <c r="B1262" i="5"/>
  <c r="A1262" i="5"/>
  <c r="K1207" i="5"/>
  <c r="J1207" i="5"/>
  <c r="I1207" i="5"/>
  <c r="H1207" i="5"/>
  <c r="C1207" i="5"/>
  <c r="B1207" i="5"/>
  <c r="A1207" i="5"/>
  <c r="K1261" i="5"/>
  <c r="J1261" i="5"/>
  <c r="I1261" i="5"/>
  <c r="H1261" i="5"/>
  <c r="C1261" i="5"/>
  <c r="B1261" i="5"/>
  <c r="A1261" i="5"/>
  <c r="K1260" i="5"/>
  <c r="J1260" i="5"/>
  <c r="I1260" i="5"/>
  <c r="H1260" i="5"/>
  <c r="C1260" i="5"/>
  <c r="B1260" i="5"/>
  <c r="A1260" i="5"/>
  <c r="K1259" i="5"/>
  <c r="J1259" i="5"/>
  <c r="I1259" i="5"/>
  <c r="H1259" i="5"/>
  <c r="C1259" i="5"/>
  <c r="B1259" i="5"/>
  <c r="A1259" i="5"/>
  <c r="K1258" i="5"/>
  <c r="J1258" i="5"/>
  <c r="I1258" i="5"/>
  <c r="H1258" i="5"/>
  <c r="C1258" i="5"/>
  <c r="B1258" i="5"/>
  <c r="A1258" i="5"/>
  <c r="K1257" i="5"/>
  <c r="J1257" i="5"/>
  <c r="I1257" i="5"/>
  <c r="H1257" i="5"/>
  <c r="C1257" i="5"/>
  <c r="B1257" i="5"/>
  <c r="A1257" i="5"/>
  <c r="K1206" i="5"/>
  <c r="J1206" i="5"/>
  <c r="I1206" i="5"/>
  <c r="H1206" i="5"/>
  <c r="C1206" i="5"/>
  <c r="B1206" i="5"/>
  <c r="A1206" i="5"/>
  <c r="K1064" i="5"/>
  <c r="J1064" i="5"/>
  <c r="I1064" i="5"/>
  <c r="H1064" i="5"/>
  <c r="C1064" i="5"/>
  <c r="B1064" i="5"/>
  <c r="A1064" i="5"/>
  <c r="K1256" i="5"/>
  <c r="J1256" i="5"/>
  <c r="I1256" i="5"/>
  <c r="H1256" i="5"/>
  <c r="C1256" i="5"/>
  <c r="B1256" i="5"/>
  <c r="A1256" i="5"/>
  <c r="K1407" i="5"/>
  <c r="J1407" i="5"/>
  <c r="I1407" i="5"/>
  <c r="H1407" i="5"/>
  <c r="C1407" i="5"/>
  <c r="B1407" i="5"/>
  <c r="A1407" i="5"/>
  <c r="K1406" i="5"/>
  <c r="J1406" i="5"/>
  <c r="I1406" i="5"/>
  <c r="H1406" i="5"/>
  <c r="C1406" i="5"/>
  <c r="B1406" i="5"/>
  <c r="A1406" i="5"/>
  <c r="K1205" i="5"/>
  <c r="J1205" i="5"/>
  <c r="I1205" i="5"/>
  <c r="H1205" i="5"/>
  <c r="C1205" i="5"/>
  <c r="B1205" i="5"/>
  <c r="A1205" i="5"/>
  <c r="K1204" i="5"/>
  <c r="J1204" i="5"/>
  <c r="I1204" i="5"/>
  <c r="H1204" i="5"/>
  <c r="C1204" i="5"/>
  <c r="B1204" i="5"/>
  <c r="A1204" i="5"/>
  <c r="K1063" i="5"/>
  <c r="J1063" i="5"/>
  <c r="I1063" i="5"/>
  <c r="H1063" i="5"/>
  <c r="C1063" i="5"/>
  <c r="B1063" i="5"/>
  <c r="A1063" i="5"/>
  <c r="K1203" i="5"/>
  <c r="J1203" i="5"/>
  <c r="I1203" i="5"/>
  <c r="H1203" i="5"/>
  <c r="C1203" i="5"/>
  <c r="B1203" i="5"/>
  <c r="A1203" i="5"/>
  <c r="K1405" i="5"/>
  <c r="J1405" i="5"/>
  <c r="I1405" i="5"/>
  <c r="H1405" i="5"/>
  <c r="C1405" i="5"/>
  <c r="B1405" i="5"/>
  <c r="A1405" i="5"/>
  <c r="K1255" i="5"/>
  <c r="J1255" i="5"/>
  <c r="I1255" i="5"/>
  <c r="H1255" i="5"/>
  <c r="C1255" i="5"/>
  <c r="B1255" i="5"/>
  <c r="A1255" i="5"/>
  <c r="K1202" i="5"/>
  <c r="J1202" i="5"/>
  <c r="I1202" i="5"/>
  <c r="H1202" i="5"/>
  <c r="C1202" i="5"/>
  <c r="B1202" i="5"/>
  <c r="A1202" i="5"/>
  <c r="K1062" i="5"/>
  <c r="J1062" i="5"/>
  <c r="I1062" i="5"/>
  <c r="H1062" i="5"/>
  <c r="C1062" i="5"/>
  <c r="B1062" i="5"/>
  <c r="A1062" i="5"/>
  <c r="K1254" i="5"/>
  <c r="J1254" i="5"/>
  <c r="I1254" i="5"/>
  <c r="H1254" i="5"/>
  <c r="C1254" i="5"/>
  <c r="B1254" i="5"/>
  <c r="A1254" i="5"/>
  <c r="K1404" i="5"/>
  <c r="J1404" i="5"/>
  <c r="I1404" i="5"/>
  <c r="H1404" i="5"/>
  <c r="C1404" i="5"/>
  <c r="B1404" i="5"/>
  <c r="A1404" i="5"/>
  <c r="K1201" i="5"/>
  <c r="J1201" i="5"/>
  <c r="I1201" i="5"/>
  <c r="H1201" i="5"/>
  <c r="C1201" i="5"/>
  <c r="B1201" i="5"/>
  <c r="A1201" i="5"/>
  <c r="K1200" i="5"/>
  <c r="J1200" i="5"/>
  <c r="I1200" i="5"/>
  <c r="H1200" i="5"/>
  <c r="C1200" i="5"/>
  <c r="B1200" i="5"/>
  <c r="A1200" i="5"/>
  <c r="K1199" i="5"/>
  <c r="J1199" i="5"/>
  <c r="I1199" i="5"/>
  <c r="H1199" i="5"/>
  <c r="C1199" i="5"/>
  <c r="B1199" i="5"/>
  <c r="A1199" i="5"/>
  <c r="K1198" i="5"/>
  <c r="J1198" i="5"/>
  <c r="I1198" i="5"/>
  <c r="H1198" i="5"/>
  <c r="C1198" i="5"/>
  <c r="B1198" i="5"/>
  <c r="A1198" i="5"/>
  <c r="K1197" i="5"/>
  <c r="J1197" i="5"/>
  <c r="I1197" i="5"/>
  <c r="H1197" i="5"/>
  <c r="C1197" i="5"/>
  <c r="B1197" i="5"/>
  <c r="A1197" i="5"/>
  <c r="K1253" i="5"/>
  <c r="J1253" i="5"/>
  <c r="I1253" i="5"/>
  <c r="H1253" i="5"/>
  <c r="C1253" i="5"/>
  <c r="B1253" i="5"/>
  <c r="A1253" i="5"/>
  <c r="K1196" i="5"/>
  <c r="J1196" i="5"/>
  <c r="I1196" i="5"/>
  <c r="H1196" i="5"/>
  <c r="C1196" i="5"/>
  <c r="B1196" i="5"/>
  <c r="A1196" i="5"/>
  <c r="K1195" i="5"/>
  <c r="J1195" i="5"/>
  <c r="I1195" i="5"/>
  <c r="H1195" i="5"/>
  <c r="C1195" i="5"/>
  <c r="B1195" i="5"/>
  <c r="A1195" i="5"/>
  <c r="K1252" i="5"/>
  <c r="J1252" i="5"/>
  <c r="I1252" i="5"/>
  <c r="H1252" i="5"/>
  <c r="C1252" i="5"/>
  <c r="B1252" i="5"/>
  <c r="A1252" i="5"/>
  <c r="K1194" i="5"/>
  <c r="J1194" i="5"/>
  <c r="I1194" i="5"/>
  <c r="H1194" i="5"/>
  <c r="C1194" i="5"/>
  <c r="B1194" i="5"/>
  <c r="A1194" i="5"/>
  <c r="K957" i="5"/>
  <c r="J957" i="5"/>
  <c r="I957" i="5"/>
  <c r="H957" i="5"/>
  <c r="C957" i="5"/>
  <c r="B957" i="5"/>
  <c r="A957" i="5"/>
  <c r="K1193" i="5"/>
  <c r="J1193" i="5"/>
  <c r="I1193" i="5"/>
  <c r="H1193" i="5"/>
  <c r="C1193" i="5"/>
  <c r="B1193" i="5"/>
  <c r="A1193" i="5"/>
  <c r="K1192" i="5"/>
  <c r="J1192" i="5"/>
  <c r="I1192" i="5"/>
  <c r="H1192" i="5"/>
  <c r="C1192" i="5"/>
  <c r="B1192" i="5"/>
  <c r="A1192" i="5"/>
  <c r="K1290" i="5"/>
  <c r="J1290" i="5"/>
  <c r="H1290" i="5"/>
  <c r="C1290" i="5"/>
  <c r="B1290" i="5"/>
  <c r="A1290" i="5"/>
  <c r="K1191" i="5"/>
  <c r="J1191" i="5"/>
  <c r="I1191" i="5"/>
  <c r="H1191" i="5"/>
  <c r="C1191" i="5"/>
  <c r="B1191" i="5"/>
  <c r="A1191" i="5"/>
  <c r="K956" i="5"/>
  <c r="J956" i="5"/>
  <c r="I956" i="5"/>
  <c r="H956" i="5"/>
  <c r="C956" i="5"/>
  <c r="B956" i="5"/>
  <c r="A956" i="5"/>
  <c r="K1403" i="5"/>
  <c r="J1403" i="5"/>
  <c r="I1403" i="5"/>
  <c r="H1403" i="5"/>
  <c r="C1403" i="5"/>
  <c r="B1403" i="5"/>
  <c r="A1403" i="5"/>
  <c r="K1289" i="5"/>
  <c r="J1289" i="5"/>
  <c r="H1289" i="5"/>
  <c r="C1289" i="5"/>
  <c r="B1289" i="5"/>
  <c r="A1289" i="5"/>
  <c r="K1190" i="5"/>
  <c r="J1190" i="5"/>
  <c r="I1190" i="5"/>
  <c r="H1190" i="5"/>
  <c r="C1190" i="5"/>
  <c r="B1190" i="5"/>
  <c r="A1190" i="5"/>
  <c r="K1402" i="5"/>
  <c r="J1402" i="5"/>
  <c r="I1402" i="5"/>
  <c r="H1402" i="5"/>
  <c r="C1402" i="5"/>
  <c r="B1402" i="5"/>
  <c r="A1402" i="5"/>
  <c r="K1189" i="5"/>
  <c r="J1189" i="5"/>
  <c r="I1189" i="5"/>
  <c r="H1189" i="5"/>
  <c r="C1189" i="5"/>
  <c r="B1189" i="5"/>
  <c r="A1189" i="5"/>
  <c r="K1188" i="5"/>
  <c r="J1188" i="5"/>
  <c r="I1188" i="5"/>
  <c r="H1188" i="5"/>
  <c r="C1188" i="5"/>
  <c r="B1188" i="5"/>
  <c r="A1188" i="5"/>
  <c r="K1187" i="5"/>
  <c r="J1187" i="5"/>
  <c r="I1187" i="5"/>
  <c r="H1187" i="5"/>
  <c r="C1187" i="5"/>
  <c r="B1187" i="5"/>
  <c r="A1187" i="5"/>
  <c r="K1186" i="5"/>
  <c r="J1186" i="5"/>
  <c r="I1186" i="5"/>
  <c r="H1186" i="5"/>
  <c r="C1186" i="5"/>
  <c r="B1186" i="5"/>
  <c r="A1186" i="5"/>
  <c r="K1185" i="5"/>
  <c r="J1185" i="5"/>
  <c r="I1185" i="5"/>
  <c r="H1185" i="5"/>
  <c r="C1185" i="5"/>
  <c r="B1185" i="5"/>
  <c r="A1185" i="5"/>
  <c r="K1401" i="5"/>
  <c r="J1401" i="5"/>
  <c r="I1401" i="5"/>
  <c r="H1401" i="5"/>
  <c r="C1401" i="5"/>
  <c r="B1401" i="5"/>
  <c r="A1401" i="5"/>
  <c r="K1184" i="5"/>
  <c r="J1184" i="5"/>
  <c r="I1184" i="5"/>
  <c r="H1184" i="5"/>
  <c r="C1184" i="5"/>
  <c r="B1184" i="5"/>
  <c r="A1184" i="5"/>
  <c r="K1183" i="5"/>
  <c r="J1183" i="5"/>
  <c r="I1183" i="5"/>
  <c r="H1183" i="5"/>
  <c r="C1183" i="5"/>
  <c r="B1183" i="5"/>
  <c r="A1183" i="5"/>
  <c r="K1182" i="5"/>
  <c r="J1182" i="5"/>
  <c r="I1182" i="5"/>
  <c r="H1182" i="5"/>
  <c r="C1182" i="5"/>
  <c r="B1182" i="5"/>
  <c r="A1182" i="5"/>
  <c r="K1181" i="5"/>
  <c r="J1181" i="5"/>
  <c r="I1181" i="5"/>
  <c r="H1181" i="5"/>
  <c r="C1181" i="5"/>
  <c r="B1181" i="5"/>
  <c r="A1181" i="5"/>
  <c r="K1180" i="5"/>
  <c r="J1180" i="5"/>
  <c r="I1180" i="5"/>
  <c r="H1180" i="5"/>
  <c r="C1180" i="5"/>
  <c r="B1180" i="5"/>
  <c r="A1180" i="5"/>
  <c r="K1251" i="5"/>
  <c r="J1251" i="5"/>
  <c r="I1251" i="5"/>
  <c r="H1251" i="5"/>
  <c r="C1251" i="5"/>
  <c r="B1251" i="5"/>
  <c r="A1251" i="5"/>
  <c r="K1288" i="5"/>
  <c r="J1288" i="5"/>
  <c r="H1288" i="5"/>
  <c r="C1288" i="5"/>
  <c r="B1288" i="5"/>
  <c r="A1288" i="5"/>
  <c r="K1179" i="5"/>
  <c r="J1179" i="5"/>
  <c r="I1179" i="5"/>
  <c r="H1179" i="5"/>
  <c r="C1179" i="5"/>
  <c r="B1179" i="5"/>
  <c r="A1179" i="5"/>
  <c r="K1178" i="5"/>
  <c r="J1178" i="5"/>
  <c r="I1178" i="5"/>
  <c r="H1178" i="5"/>
  <c r="C1178" i="5"/>
  <c r="B1178" i="5"/>
  <c r="A1178" i="5"/>
  <c r="K1177" i="5"/>
  <c r="J1177" i="5"/>
  <c r="I1177" i="5"/>
  <c r="H1177" i="5"/>
  <c r="C1177" i="5"/>
  <c r="B1177" i="5"/>
  <c r="A1177" i="5"/>
  <c r="K1400" i="5"/>
  <c r="J1400" i="5"/>
  <c r="I1400" i="5"/>
  <c r="H1400" i="5"/>
  <c r="C1400" i="5"/>
  <c r="B1400" i="5"/>
  <c r="A1400" i="5"/>
  <c r="K1287" i="5"/>
  <c r="J1287" i="5"/>
  <c r="H1287" i="5"/>
  <c r="C1287" i="5"/>
  <c r="B1287" i="5"/>
  <c r="A1287" i="5"/>
  <c r="K1399" i="5"/>
  <c r="J1399" i="5"/>
  <c r="I1399" i="5"/>
  <c r="H1399" i="5"/>
  <c r="C1399" i="5"/>
  <c r="B1399" i="5"/>
  <c r="A1399" i="5"/>
  <c r="K1176" i="5"/>
  <c r="J1176" i="5"/>
  <c r="I1176" i="5"/>
  <c r="H1176" i="5"/>
  <c r="C1176" i="5"/>
  <c r="B1176" i="5"/>
  <c r="A1176" i="5"/>
  <c r="K1286" i="5"/>
  <c r="J1286" i="5"/>
  <c r="H1286" i="5"/>
  <c r="C1286" i="5"/>
  <c r="B1286" i="5"/>
  <c r="A1286" i="5"/>
  <c r="K1175" i="5"/>
  <c r="J1175" i="5"/>
  <c r="I1175" i="5"/>
  <c r="H1175" i="5"/>
  <c r="C1175" i="5"/>
  <c r="B1175" i="5"/>
  <c r="A1175" i="5"/>
  <c r="K1174" i="5"/>
  <c r="J1174" i="5"/>
  <c r="I1174" i="5"/>
  <c r="H1174" i="5"/>
  <c r="C1174" i="5"/>
  <c r="B1174" i="5"/>
  <c r="A1174" i="5"/>
  <c r="K1173" i="5"/>
  <c r="J1173" i="5"/>
  <c r="I1173" i="5"/>
  <c r="H1173" i="5"/>
  <c r="C1173" i="5"/>
  <c r="B1173" i="5"/>
  <c r="A1173" i="5"/>
  <c r="K1250" i="5"/>
  <c r="J1250" i="5"/>
  <c r="I1250" i="5"/>
  <c r="H1250" i="5"/>
  <c r="C1250" i="5"/>
  <c r="B1250" i="5"/>
  <c r="A1250" i="5"/>
  <c r="K1249" i="5"/>
  <c r="J1249" i="5"/>
  <c r="I1249" i="5"/>
  <c r="H1249" i="5"/>
  <c r="C1249" i="5"/>
  <c r="B1249" i="5"/>
  <c r="A1249" i="5"/>
  <c r="K1172" i="5"/>
  <c r="J1172" i="5"/>
  <c r="I1172" i="5"/>
  <c r="H1172" i="5"/>
  <c r="C1172" i="5"/>
  <c r="B1172" i="5"/>
  <c r="A1172" i="5"/>
  <c r="K1171" i="5"/>
  <c r="J1171" i="5"/>
  <c r="I1171" i="5"/>
  <c r="H1171" i="5"/>
  <c r="C1171" i="5"/>
  <c r="B1171" i="5"/>
  <c r="A1171" i="5"/>
  <c r="K1248" i="5"/>
  <c r="J1248" i="5"/>
  <c r="I1248" i="5"/>
  <c r="H1248" i="5"/>
  <c r="C1248" i="5"/>
  <c r="B1248" i="5"/>
  <c r="A1248" i="5"/>
  <c r="K1170" i="5"/>
  <c r="J1170" i="5"/>
  <c r="I1170" i="5"/>
  <c r="H1170" i="5"/>
  <c r="C1170" i="5"/>
  <c r="B1170" i="5"/>
  <c r="A1170" i="5"/>
  <c r="K1285" i="5"/>
  <c r="J1285" i="5"/>
  <c r="H1285" i="5"/>
  <c r="C1285" i="5"/>
  <c r="B1285" i="5"/>
  <c r="A1285" i="5"/>
  <c r="K1169" i="5"/>
  <c r="J1169" i="5"/>
  <c r="I1169" i="5"/>
  <c r="H1169" i="5"/>
  <c r="C1169" i="5"/>
  <c r="B1169" i="5"/>
  <c r="A1169" i="5"/>
  <c r="K1168" i="5"/>
  <c r="J1168" i="5"/>
  <c r="I1168" i="5"/>
  <c r="H1168" i="5"/>
  <c r="C1168" i="5"/>
  <c r="B1168" i="5"/>
  <c r="A1168" i="5"/>
  <c r="K1284" i="5"/>
  <c r="J1284" i="5"/>
  <c r="H1284" i="5"/>
  <c r="C1284" i="5"/>
  <c r="B1284" i="5"/>
  <c r="A1284" i="5"/>
  <c r="K1247" i="5"/>
  <c r="J1247" i="5"/>
  <c r="I1247" i="5"/>
  <c r="H1247" i="5"/>
  <c r="C1247" i="5"/>
  <c r="B1247" i="5"/>
  <c r="A1247" i="5"/>
  <c r="K1167" i="5"/>
  <c r="J1167" i="5"/>
  <c r="I1167" i="5"/>
  <c r="H1167" i="5"/>
  <c r="C1167" i="5"/>
  <c r="B1167" i="5"/>
  <c r="A1167" i="5"/>
  <c r="K1398" i="5"/>
  <c r="J1398" i="5"/>
  <c r="I1398" i="5"/>
  <c r="H1398" i="5"/>
  <c r="C1398" i="5"/>
  <c r="B1398" i="5"/>
  <c r="A1398" i="5"/>
  <c r="K1108" i="5"/>
  <c r="J1108" i="5"/>
  <c r="I1108" i="5"/>
  <c r="H1108" i="5"/>
  <c r="C1108" i="5"/>
  <c r="B1108" i="5"/>
  <c r="A1108" i="5"/>
  <c r="K1166" i="5"/>
  <c r="J1166" i="5"/>
  <c r="I1166" i="5"/>
  <c r="H1166" i="5"/>
  <c r="C1166" i="5"/>
  <c r="B1166" i="5"/>
  <c r="A1166" i="5"/>
  <c r="K1165" i="5"/>
  <c r="J1165" i="5"/>
  <c r="I1165" i="5"/>
  <c r="H1165" i="5"/>
  <c r="C1165" i="5"/>
  <c r="B1165" i="5"/>
  <c r="A1165" i="5"/>
  <c r="K1107" i="5"/>
  <c r="J1107" i="5"/>
  <c r="I1107" i="5"/>
  <c r="H1107" i="5"/>
  <c r="C1107" i="5"/>
  <c r="B1107" i="5"/>
  <c r="A1107" i="5"/>
  <c r="K1164" i="5"/>
  <c r="J1164" i="5"/>
  <c r="I1164" i="5"/>
  <c r="H1164" i="5"/>
  <c r="C1164" i="5"/>
  <c r="B1164" i="5"/>
  <c r="A1164" i="5"/>
  <c r="K1163" i="5"/>
  <c r="J1163" i="5"/>
  <c r="I1163" i="5"/>
  <c r="H1163" i="5"/>
  <c r="C1163" i="5"/>
  <c r="B1163" i="5"/>
  <c r="A1163" i="5"/>
  <c r="K1106" i="5"/>
  <c r="J1106" i="5"/>
  <c r="I1106" i="5"/>
  <c r="H1106" i="5"/>
  <c r="C1106" i="5"/>
  <c r="B1106" i="5"/>
  <c r="A1106" i="5"/>
  <c r="K1105" i="5"/>
  <c r="J1105" i="5"/>
  <c r="I1105" i="5"/>
  <c r="H1105" i="5"/>
  <c r="C1105" i="5"/>
  <c r="B1105" i="5"/>
  <c r="A1105" i="5"/>
  <c r="K955" i="5"/>
  <c r="J955" i="5"/>
  <c r="I955" i="5"/>
  <c r="H955" i="5"/>
  <c r="C955" i="5"/>
  <c r="B955" i="5"/>
  <c r="A955" i="5"/>
  <c r="K1397" i="5"/>
  <c r="J1397" i="5"/>
  <c r="I1397" i="5"/>
  <c r="H1397" i="5"/>
  <c r="C1397" i="5"/>
  <c r="B1397" i="5"/>
  <c r="A1397" i="5"/>
  <c r="K1162" i="5"/>
  <c r="J1162" i="5"/>
  <c r="I1162" i="5"/>
  <c r="H1162" i="5"/>
  <c r="C1162" i="5"/>
  <c r="B1162" i="5"/>
  <c r="A1162" i="5"/>
  <c r="K1104" i="5"/>
  <c r="J1104" i="5"/>
  <c r="I1104" i="5"/>
  <c r="H1104" i="5"/>
  <c r="C1104" i="5"/>
  <c r="B1104" i="5"/>
  <c r="A1104" i="5"/>
  <c r="K1103" i="5"/>
  <c r="J1103" i="5"/>
  <c r="I1103" i="5"/>
  <c r="H1103" i="5"/>
  <c r="C1103" i="5"/>
  <c r="B1103" i="5"/>
  <c r="A1103" i="5"/>
  <c r="K1161" i="5"/>
  <c r="J1161" i="5"/>
  <c r="I1161" i="5"/>
  <c r="H1161" i="5"/>
  <c r="C1161" i="5"/>
  <c r="B1161" i="5"/>
  <c r="A1161" i="5"/>
  <c r="K1160" i="5"/>
  <c r="J1160" i="5"/>
  <c r="I1160" i="5"/>
  <c r="H1160" i="5"/>
  <c r="C1160" i="5"/>
  <c r="B1160" i="5"/>
  <c r="A1160" i="5"/>
  <c r="K1159" i="5"/>
  <c r="J1159" i="5"/>
  <c r="I1159" i="5"/>
  <c r="H1159" i="5"/>
  <c r="C1159" i="5"/>
  <c r="B1159" i="5"/>
  <c r="A1159" i="5"/>
  <c r="K1158" i="5"/>
  <c r="J1158" i="5"/>
  <c r="I1158" i="5"/>
  <c r="H1158" i="5"/>
  <c r="C1158" i="5"/>
  <c r="B1158" i="5"/>
  <c r="A1158" i="5"/>
  <c r="K1157" i="5"/>
  <c r="J1157" i="5"/>
  <c r="I1157" i="5"/>
  <c r="H1157" i="5"/>
  <c r="C1157" i="5"/>
  <c r="B1157" i="5"/>
  <c r="A1157" i="5"/>
  <c r="K1396" i="5"/>
  <c r="J1396" i="5"/>
  <c r="I1396" i="5"/>
  <c r="H1396" i="5"/>
  <c r="C1396" i="5"/>
  <c r="B1396" i="5"/>
  <c r="A1396" i="5"/>
  <c r="K1156" i="5"/>
  <c r="J1156" i="5"/>
  <c r="I1156" i="5"/>
  <c r="H1156" i="5"/>
  <c r="C1156" i="5"/>
  <c r="B1156" i="5"/>
  <c r="A1156" i="5"/>
  <c r="K1395" i="5"/>
  <c r="J1395" i="5"/>
  <c r="I1395" i="5"/>
  <c r="H1395" i="5"/>
  <c r="C1395" i="5"/>
  <c r="B1395" i="5"/>
  <c r="A1395" i="5"/>
  <c r="K1394" i="5"/>
  <c r="J1394" i="5"/>
  <c r="I1394" i="5"/>
  <c r="H1394" i="5"/>
  <c r="C1394" i="5"/>
  <c r="B1394" i="5"/>
  <c r="A1394" i="5"/>
  <c r="K1393" i="5"/>
  <c r="J1393" i="5"/>
  <c r="I1393" i="5"/>
  <c r="H1393" i="5"/>
  <c r="C1393" i="5"/>
  <c r="B1393" i="5"/>
  <c r="A1393" i="5"/>
  <c r="K1392" i="5"/>
  <c r="J1392" i="5"/>
  <c r="I1392" i="5"/>
  <c r="H1392" i="5"/>
  <c r="C1392" i="5"/>
  <c r="B1392" i="5"/>
  <c r="A1392" i="5"/>
  <c r="K1102" i="5"/>
  <c r="J1102" i="5"/>
  <c r="I1102" i="5"/>
  <c r="H1102" i="5"/>
  <c r="C1102" i="5"/>
  <c r="B1102" i="5"/>
  <c r="A1102" i="5"/>
  <c r="K1101" i="5"/>
  <c r="J1101" i="5"/>
  <c r="I1101" i="5"/>
  <c r="H1101" i="5"/>
  <c r="C1101" i="5"/>
  <c r="B1101" i="5"/>
  <c r="A1101" i="5"/>
  <c r="K1100" i="5"/>
  <c r="J1100" i="5"/>
  <c r="I1100" i="5"/>
  <c r="H1100" i="5"/>
  <c r="C1100" i="5"/>
  <c r="B1100" i="5"/>
  <c r="A1100" i="5"/>
  <c r="K1099" i="5"/>
  <c r="J1099" i="5"/>
  <c r="I1099" i="5"/>
  <c r="H1099" i="5"/>
  <c r="C1099" i="5"/>
  <c r="B1099" i="5"/>
  <c r="A1099" i="5"/>
  <c r="K1155" i="5"/>
  <c r="J1155" i="5"/>
  <c r="I1155" i="5"/>
  <c r="H1155" i="5"/>
  <c r="C1155" i="5"/>
  <c r="B1155" i="5"/>
  <c r="A1155" i="5"/>
  <c r="K1154" i="5"/>
  <c r="J1154" i="5"/>
  <c r="I1154" i="5"/>
  <c r="H1154" i="5"/>
  <c r="C1154" i="5"/>
  <c r="B1154" i="5"/>
  <c r="A1154" i="5"/>
  <c r="K1098" i="5"/>
  <c r="J1098" i="5"/>
  <c r="I1098" i="5"/>
  <c r="H1098" i="5"/>
  <c r="C1098" i="5"/>
  <c r="B1098" i="5"/>
  <c r="A1098" i="5"/>
  <c r="K1391" i="5"/>
  <c r="J1391" i="5"/>
  <c r="I1391" i="5"/>
  <c r="H1391" i="5"/>
  <c r="C1391" i="5"/>
  <c r="B1391" i="5"/>
  <c r="A1391" i="5"/>
  <c r="K1153" i="5"/>
  <c r="J1153" i="5"/>
  <c r="I1153" i="5"/>
  <c r="H1153" i="5"/>
  <c r="C1153" i="5"/>
  <c r="B1153" i="5"/>
  <c r="A1153" i="5"/>
  <c r="K1152" i="5"/>
  <c r="J1152" i="5"/>
  <c r="I1152" i="5"/>
  <c r="H1152" i="5"/>
  <c r="C1152" i="5"/>
  <c r="B1152" i="5"/>
  <c r="A1152" i="5"/>
  <c r="K1390" i="5"/>
  <c r="J1390" i="5"/>
  <c r="I1390" i="5"/>
  <c r="H1390" i="5"/>
  <c r="C1390" i="5"/>
  <c r="B1390" i="5"/>
  <c r="A1390" i="5"/>
  <c r="K954" i="5"/>
  <c r="J954" i="5"/>
  <c r="I954" i="5"/>
  <c r="H954" i="5"/>
  <c r="C954" i="5"/>
  <c r="B954" i="5"/>
  <c r="A954" i="5"/>
  <c r="K1389" i="5"/>
  <c r="J1389" i="5"/>
  <c r="I1389" i="5"/>
  <c r="H1389" i="5"/>
  <c r="C1389" i="5"/>
  <c r="B1389" i="5"/>
  <c r="A1389" i="5"/>
  <c r="K1388" i="5"/>
  <c r="J1388" i="5"/>
  <c r="I1388" i="5"/>
  <c r="H1388" i="5"/>
  <c r="C1388" i="5"/>
  <c r="B1388" i="5"/>
  <c r="A1388" i="5"/>
  <c r="K1151" i="5"/>
  <c r="J1151" i="5"/>
  <c r="I1151" i="5"/>
  <c r="H1151" i="5"/>
  <c r="C1151" i="5"/>
  <c r="B1151" i="5"/>
  <c r="A1151" i="5"/>
  <c r="K953" i="5"/>
  <c r="J953" i="5"/>
  <c r="I953" i="5"/>
  <c r="H953" i="5"/>
  <c r="C953" i="5"/>
  <c r="B953" i="5"/>
  <c r="A953" i="5"/>
  <c r="K952" i="5"/>
  <c r="J952" i="5"/>
  <c r="I952" i="5"/>
  <c r="H952" i="5"/>
  <c r="C952" i="5"/>
  <c r="B952" i="5"/>
  <c r="A952" i="5"/>
  <c r="K1150" i="5"/>
  <c r="J1150" i="5"/>
  <c r="I1150" i="5"/>
  <c r="H1150" i="5"/>
  <c r="C1150" i="5"/>
  <c r="B1150" i="5"/>
  <c r="A1150" i="5"/>
  <c r="K951" i="5"/>
  <c r="J951" i="5"/>
  <c r="I951" i="5"/>
  <c r="H951" i="5"/>
  <c r="C951" i="5"/>
  <c r="B951" i="5"/>
  <c r="A951" i="5"/>
  <c r="K1149" i="5"/>
  <c r="J1149" i="5"/>
  <c r="I1149" i="5"/>
  <c r="H1149" i="5"/>
  <c r="C1149" i="5"/>
  <c r="B1149" i="5"/>
  <c r="A1149" i="5"/>
  <c r="K950" i="5"/>
  <c r="J950" i="5"/>
  <c r="I950" i="5"/>
  <c r="H950" i="5"/>
  <c r="C950" i="5"/>
  <c r="B950" i="5"/>
  <c r="A950" i="5"/>
  <c r="K949" i="5"/>
  <c r="J949" i="5"/>
  <c r="I949" i="5"/>
  <c r="H949" i="5"/>
  <c r="C949" i="5"/>
  <c r="B949" i="5"/>
  <c r="A949" i="5"/>
  <c r="K948" i="5"/>
  <c r="J948" i="5"/>
  <c r="I948" i="5"/>
  <c r="H948" i="5"/>
  <c r="C948" i="5"/>
  <c r="B948" i="5"/>
  <c r="A948" i="5"/>
  <c r="K1148" i="5"/>
  <c r="J1148" i="5"/>
  <c r="I1148" i="5"/>
  <c r="H1148" i="5"/>
  <c r="C1148" i="5"/>
  <c r="B1148" i="5"/>
  <c r="A1148" i="5"/>
  <c r="K1097" i="5"/>
  <c r="J1097" i="5"/>
  <c r="I1097" i="5"/>
  <c r="H1097" i="5"/>
  <c r="C1097" i="5"/>
  <c r="B1097" i="5"/>
  <c r="A1097" i="5"/>
  <c r="K1387" i="5"/>
  <c r="J1387" i="5"/>
  <c r="I1387" i="5"/>
  <c r="H1387" i="5"/>
  <c r="C1387" i="5"/>
  <c r="B1387" i="5"/>
  <c r="A1387" i="5"/>
  <c r="K947" i="5"/>
  <c r="J947" i="5"/>
  <c r="I947" i="5"/>
  <c r="H947" i="5"/>
  <c r="C947" i="5"/>
  <c r="B947" i="5"/>
  <c r="A947" i="5"/>
  <c r="K1147" i="5"/>
  <c r="J1147" i="5"/>
  <c r="I1147" i="5"/>
  <c r="H1147" i="5"/>
  <c r="C1147" i="5"/>
  <c r="B1147" i="5"/>
  <c r="A1147" i="5"/>
  <c r="K946" i="5"/>
  <c r="J946" i="5"/>
  <c r="I946" i="5"/>
  <c r="H946" i="5"/>
  <c r="C946" i="5"/>
  <c r="B946" i="5"/>
  <c r="A946" i="5"/>
  <c r="K1146" i="5"/>
  <c r="J1146" i="5"/>
  <c r="I1146" i="5"/>
  <c r="H1146" i="5"/>
  <c r="C1146" i="5"/>
  <c r="B1146" i="5"/>
  <c r="A1146" i="5"/>
  <c r="K945" i="5"/>
  <c r="J945" i="5"/>
  <c r="I945" i="5"/>
  <c r="H945" i="5"/>
  <c r="C945" i="5"/>
  <c r="B945" i="5"/>
  <c r="A945" i="5"/>
  <c r="K944" i="5"/>
  <c r="J944" i="5"/>
  <c r="I944" i="5"/>
  <c r="H944" i="5"/>
  <c r="C944" i="5"/>
  <c r="B944" i="5"/>
  <c r="A944" i="5"/>
  <c r="K943" i="5"/>
  <c r="J943" i="5"/>
  <c r="I943" i="5"/>
  <c r="H943" i="5"/>
  <c r="C943" i="5"/>
  <c r="B943" i="5"/>
  <c r="A943" i="5"/>
  <c r="K1145" i="5"/>
  <c r="J1145" i="5"/>
  <c r="I1145" i="5"/>
  <c r="H1145" i="5"/>
  <c r="C1145" i="5"/>
  <c r="B1145" i="5"/>
  <c r="A1145" i="5"/>
  <c r="K1096" i="5"/>
  <c r="J1096" i="5"/>
  <c r="I1096" i="5"/>
  <c r="H1096" i="5"/>
  <c r="C1096" i="5"/>
  <c r="B1096" i="5"/>
  <c r="A1096" i="5"/>
  <c r="K1144" i="5"/>
  <c r="J1144" i="5"/>
  <c r="I1144" i="5"/>
  <c r="H1144" i="5"/>
  <c r="C1144" i="5"/>
  <c r="B1144" i="5"/>
  <c r="A1144" i="5"/>
  <c r="K1143" i="5"/>
  <c r="J1143" i="5"/>
  <c r="I1143" i="5"/>
  <c r="H1143" i="5"/>
  <c r="C1143" i="5"/>
  <c r="B1143" i="5"/>
  <c r="A1143" i="5"/>
  <c r="K1095" i="5"/>
  <c r="J1095" i="5"/>
  <c r="I1095" i="5"/>
  <c r="H1095" i="5"/>
  <c r="C1095" i="5"/>
  <c r="B1095" i="5"/>
  <c r="A1095" i="5"/>
  <c r="K1142" i="5"/>
  <c r="J1142" i="5"/>
  <c r="I1142" i="5"/>
  <c r="H1142" i="5"/>
  <c r="C1142" i="5"/>
  <c r="B1142" i="5"/>
  <c r="A1142" i="5"/>
  <c r="K1386" i="5"/>
  <c r="J1386" i="5"/>
  <c r="I1386" i="5"/>
  <c r="H1386" i="5"/>
  <c r="C1386" i="5"/>
  <c r="B1386" i="5"/>
  <c r="A1386" i="5"/>
  <c r="K1141" i="5"/>
  <c r="J1141" i="5"/>
  <c r="I1141" i="5"/>
  <c r="H1141" i="5"/>
  <c r="C1141" i="5"/>
  <c r="B1141" i="5"/>
  <c r="A1141" i="5"/>
  <c r="K1140" i="5"/>
  <c r="J1140" i="5"/>
  <c r="I1140" i="5"/>
  <c r="H1140" i="5"/>
  <c r="C1140" i="5"/>
  <c r="B1140" i="5"/>
  <c r="A1140" i="5"/>
  <c r="K942" i="5"/>
  <c r="J942" i="5"/>
  <c r="I942" i="5"/>
  <c r="H942" i="5"/>
  <c r="C942" i="5"/>
  <c r="B942" i="5"/>
  <c r="A942" i="5"/>
  <c r="K1139" i="5"/>
  <c r="J1139" i="5"/>
  <c r="I1139" i="5"/>
  <c r="H1139" i="5"/>
  <c r="C1139" i="5"/>
  <c r="B1139" i="5"/>
  <c r="A1139" i="5"/>
  <c r="K1246" i="5"/>
  <c r="J1246" i="5"/>
  <c r="I1246" i="5"/>
  <c r="H1246" i="5"/>
  <c r="C1246" i="5"/>
  <c r="B1246" i="5"/>
  <c r="A1246" i="5"/>
  <c r="K1385" i="5"/>
  <c r="J1385" i="5"/>
  <c r="I1385" i="5"/>
  <c r="H1385" i="5"/>
  <c r="C1385" i="5"/>
  <c r="B1385" i="5"/>
  <c r="A1385" i="5"/>
  <c r="K1384" i="5"/>
  <c r="J1384" i="5"/>
  <c r="I1384" i="5"/>
  <c r="H1384" i="5"/>
  <c r="C1384" i="5"/>
  <c r="B1384" i="5"/>
  <c r="A1384" i="5"/>
  <c r="K1245" i="5"/>
  <c r="J1245" i="5"/>
  <c r="I1245" i="5"/>
  <c r="H1245" i="5"/>
  <c r="C1245" i="5"/>
  <c r="B1245" i="5"/>
  <c r="A1245" i="5"/>
  <c r="K1094" i="5"/>
  <c r="J1094" i="5"/>
  <c r="I1094" i="5"/>
  <c r="H1094" i="5"/>
  <c r="C1094" i="5"/>
  <c r="B1094" i="5"/>
  <c r="A1094" i="5"/>
  <c r="K1093" i="5"/>
  <c r="J1093" i="5"/>
  <c r="I1093" i="5"/>
  <c r="H1093" i="5"/>
  <c r="C1093" i="5"/>
  <c r="B1093" i="5"/>
  <c r="A1093" i="5"/>
  <c r="K1092" i="5"/>
  <c r="J1092" i="5"/>
  <c r="I1092" i="5"/>
  <c r="H1092" i="5"/>
  <c r="C1092" i="5"/>
  <c r="B1092" i="5"/>
  <c r="A1092" i="5"/>
  <c r="K1244" i="5"/>
  <c r="J1244" i="5"/>
  <c r="I1244" i="5"/>
  <c r="H1244" i="5"/>
  <c r="C1244" i="5"/>
  <c r="B1244" i="5"/>
  <c r="A1244" i="5"/>
  <c r="K1091" i="5"/>
  <c r="J1091" i="5"/>
  <c r="I1091" i="5"/>
  <c r="H1091" i="5"/>
  <c r="C1091" i="5"/>
  <c r="B1091" i="5"/>
  <c r="A1091" i="5"/>
  <c r="K1090" i="5"/>
  <c r="J1090" i="5"/>
  <c r="I1090" i="5"/>
  <c r="H1090" i="5"/>
  <c r="C1090" i="5"/>
  <c r="B1090" i="5"/>
  <c r="A1090" i="5"/>
  <c r="K1243" i="5"/>
  <c r="J1243" i="5"/>
  <c r="I1243" i="5"/>
  <c r="H1243" i="5"/>
  <c r="C1243" i="5"/>
  <c r="B1243" i="5"/>
  <c r="A1243" i="5"/>
  <c r="K1383" i="5"/>
  <c r="J1383" i="5"/>
  <c r="I1383" i="5"/>
  <c r="H1383" i="5"/>
  <c r="C1383" i="5"/>
  <c r="B1383" i="5"/>
  <c r="A1383" i="5"/>
  <c r="K1382" i="5"/>
  <c r="J1382" i="5"/>
  <c r="I1382" i="5"/>
  <c r="H1382" i="5"/>
  <c r="C1382" i="5"/>
  <c r="B1382" i="5"/>
  <c r="A1382" i="5"/>
  <c r="K1381" i="5"/>
  <c r="J1381" i="5"/>
  <c r="I1381" i="5"/>
  <c r="H1381" i="5"/>
  <c r="C1381" i="5"/>
  <c r="B1381" i="5"/>
  <c r="A1381" i="5"/>
  <c r="K1242" i="5"/>
  <c r="J1242" i="5"/>
  <c r="I1242" i="5"/>
  <c r="H1242" i="5"/>
  <c r="C1242" i="5"/>
  <c r="B1242" i="5"/>
  <c r="A1242" i="5"/>
  <c r="K1241" i="5"/>
  <c r="J1241" i="5"/>
  <c r="I1241" i="5"/>
  <c r="H1241" i="5"/>
  <c r="C1241" i="5"/>
  <c r="B1241" i="5"/>
  <c r="A1241" i="5"/>
  <c r="K1089" i="5"/>
  <c r="J1089" i="5"/>
  <c r="I1089" i="5"/>
  <c r="H1089" i="5"/>
  <c r="C1089" i="5"/>
  <c r="B1089" i="5"/>
  <c r="A1089" i="5"/>
  <c r="K1380" i="5"/>
  <c r="J1380" i="5"/>
  <c r="I1380" i="5"/>
  <c r="H1380" i="5"/>
  <c r="C1380" i="5"/>
  <c r="B1380" i="5"/>
  <c r="A1380" i="5"/>
  <c r="K1379" i="5"/>
  <c r="J1379" i="5"/>
  <c r="I1379" i="5"/>
  <c r="H1379" i="5"/>
  <c r="C1379" i="5"/>
  <c r="B1379" i="5"/>
  <c r="A1379" i="5"/>
  <c r="K1240" i="5"/>
  <c r="J1240" i="5"/>
  <c r="I1240" i="5"/>
  <c r="H1240" i="5"/>
  <c r="C1240" i="5"/>
  <c r="B1240" i="5"/>
  <c r="A1240" i="5"/>
  <c r="K1239" i="5"/>
  <c r="J1239" i="5"/>
  <c r="I1239" i="5"/>
  <c r="H1239" i="5"/>
  <c r="C1239" i="5"/>
  <c r="B1239" i="5"/>
  <c r="A1239" i="5"/>
  <c r="K1378" i="5"/>
  <c r="J1378" i="5"/>
  <c r="I1378" i="5"/>
  <c r="H1378" i="5"/>
  <c r="C1378" i="5"/>
  <c r="B1378" i="5"/>
  <c r="A1378" i="5"/>
  <c r="K1377" i="5"/>
  <c r="J1377" i="5"/>
  <c r="I1377" i="5"/>
  <c r="H1377" i="5"/>
  <c r="C1377" i="5"/>
  <c r="B1377" i="5"/>
  <c r="A1377" i="5"/>
  <c r="K1238" i="5"/>
  <c r="J1238" i="5"/>
  <c r="I1238" i="5"/>
  <c r="H1238" i="5"/>
  <c r="C1238" i="5"/>
  <c r="B1238" i="5"/>
  <c r="A1238" i="5"/>
  <c r="K1237" i="5"/>
  <c r="J1237" i="5"/>
  <c r="I1237" i="5"/>
  <c r="H1237" i="5"/>
  <c r="C1237" i="5"/>
  <c r="B1237" i="5"/>
  <c r="A1237" i="5"/>
  <c r="K1088" i="5"/>
  <c r="J1088" i="5"/>
  <c r="I1088" i="5"/>
  <c r="H1088" i="5"/>
  <c r="C1088" i="5"/>
  <c r="B1088" i="5"/>
  <c r="A1088" i="5"/>
  <c r="K1087" i="5"/>
  <c r="J1087" i="5"/>
  <c r="I1087" i="5"/>
  <c r="H1087" i="5"/>
  <c r="C1087" i="5"/>
  <c r="B1087" i="5"/>
  <c r="A1087" i="5"/>
  <c r="K1086" i="5"/>
  <c r="J1086" i="5"/>
  <c r="I1086" i="5"/>
  <c r="H1086" i="5"/>
  <c r="C1086" i="5"/>
  <c r="B1086" i="5"/>
  <c r="A1086" i="5"/>
  <c r="K1236" i="5"/>
  <c r="J1236" i="5"/>
  <c r="I1236" i="5"/>
  <c r="H1236" i="5"/>
  <c r="C1236" i="5"/>
  <c r="B1236" i="5"/>
  <c r="A1236" i="5"/>
  <c r="K1085" i="5"/>
  <c r="J1085" i="5"/>
  <c r="I1085" i="5"/>
  <c r="H1085" i="5"/>
  <c r="C1085" i="5"/>
  <c r="B1085" i="5"/>
  <c r="A1085" i="5"/>
  <c r="K1084" i="5"/>
  <c r="J1084" i="5"/>
  <c r="I1084" i="5"/>
  <c r="H1084" i="5"/>
  <c r="C1084" i="5"/>
  <c r="B1084" i="5"/>
  <c r="A1084" i="5"/>
  <c r="K1235" i="5"/>
  <c r="J1235" i="5"/>
  <c r="I1235" i="5"/>
  <c r="H1235" i="5"/>
  <c r="C1235" i="5"/>
  <c r="B1235" i="5"/>
  <c r="A1235" i="5"/>
  <c r="K1083" i="5"/>
  <c r="J1083" i="5"/>
  <c r="I1083" i="5"/>
  <c r="H1083" i="5"/>
  <c r="C1083" i="5"/>
  <c r="B1083" i="5"/>
  <c r="A1083" i="5"/>
  <c r="K1082" i="5"/>
  <c r="J1082" i="5"/>
  <c r="I1082" i="5"/>
  <c r="H1082" i="5"/>
  <c r="C1082" i="5"/>
  <c r="B1082" i="5"/>
  <c r="A1082" i="5"/>
  <c r="K1081" i="5"/>
  <c r="J1081" i="5"/>
  <c r="I1081" i="5"/>
  <c r="H1081" i="5"/>
  <c r="C1081" i="5"/>
  <c r="B1081" i="5"/>
  <c r="A1081" i="5"/>
  <c r="K1234" i="5"/>
  <c r="J1234" i="5"/>
  <c r="I1234" i="5"/>
  <c r="H1234" i="5"/>
  <c r="C1234" i="5"/>
  <c r="B1234" i="5"/>
  <c r="A1234" i="5"/>
  <c r="K1233" i="5"/>
  <c r="J1233" i="5"/>
  <c r="I1233" i="5"/>
  <c r="H1233" i="5"/>
  <c r="C1233" i="5"/>
  <c r="B1233" i="5"/>
  <c r="A1233" i="5"/>
  <c r="K1080" i="5"/>
  <c r="J1080" i="5"/>
  <c r="I1080" i="5"/>
  <c r="H1080" i="5"/>
  <c r="C1080" i="5"/>
  <c r="B1080" i="5"/>
  <c r="A1080" i="5"/>
  <c r="K1079" i="5"/>
  <c r="J1079" i="5"/>
  <c r="I1079" i="5"/>
  <c r="H1079" i="5"/>
  <c r="C1079" i="5"/>
  <c r="B1079" i="5"/>
  <c r="A1079" i="5"/>
  <c r="K1232" i="5"/>
  <c r="J1232" i="5"/>
  <c r="I1232" i="5"/>
  <c r="H1232" i="5"/>
  <c r="C1232" i="5"/>
  <c r="B1232" i="5"/>
  <c r="A1232" i="5"/>
  <c r="K1231" i="5"/>
  <c r="J1231" i="5"/>
  <c r="I1231" i="5"/>
  <c r="H1231" i="5"/>
  <c r="C1231" i="5"/>
  <c r="B1231" i="5"/>
  <c r="A1231" i="5"/>
  <c r="K1230" i="5"/>
  <c r="J1230" i="5"/>
  <c r="I1230" i="5"/>
  <c r="H1230" i="5"/>
  <c r="C1230" i="5"/>
  <c r="B1230" i="5"/>
  <c r="A1230" i="5"/>
  <c r="K1078" i="5"/>
  <c r="J1078" i="5"/>
  <c r="I1078" i="5"/>
  <c r="H1078" i="5"/>
  <c r="C1078" i="5"/>
  <c r="B1078" i="5"/>
  <c r="A1078" i="5"/>
  <c r="K1077" i="5"/>
  <c r="J1077" i="5"/>
  <c r="I1077" i="5"/>
  <c r="H1077" i="5"/>
  <c r="C1077" i="5"/>
  <c r="B1077" i="5"/>
  <c r="A1077" i="5"/>
  <c r="K1076" i="5"/>
  <c r="J1076" i="5"/>
  <c r="I1076" i="5"/>
  <c r="H1076" i="5"/>
  <c r="C1076" i="5"/>
  <c r="B1076" i="5"/>
  <c r="A1076" i="5"/>
  <c r="K1229" i="5"/>
  <c r="J1229" i="5"/>
  <c r="I1229" i="5"/>
  <c r="H1229" i="5"/>
  <c r="C1229" i="5"/>
  <c r="B1229" i="5"/>
  <c r="A1229" i="5"/>
  <c r="K1228" i="5"/>
  <c r="J1228" i="5"/>
  <c r="I1228" i="5"/>
  <c r="H1228" i="5"/>
  <c r="C1228" i="5"/>
  <c r="B1228" i="5"/>
  <c r="A1228" i="5"/>
  <c r="K1227" i="5"/>
  <c r="J1227" i="5"/>
  <c r="I1227" i="5"/>
  <c r="H1227" i="5"/>
  <c r="C1227" i="5"/>
  <c r="B1227" i="5"/>
  <c r="A1227" i="5"/>
  <c r="K1075" i="5"/>
  <c r="J1075" i="5"/>
  <c r="I1075" i="5"/>
  <c r="H1075" i="5"/>
  <c r="C1075" i="5"/>
  <c r="B1075" i="5"/>
  <c r="A1075" i="5"/>
  <c r="K1226" i="5"/>
  <c r="J1226" i="5"/>
  <c r="I1226" i="5"/>
  <c r="H1226" i="5"/>
  <c r="C1226" i="5"/>
  <c r="B1226" i="5"/>
  <c r="A1226" i="5"/>
  <c r="K1376" i="5"/>
  <c r="J1376" i="5"/>
  <c r="I1376" i="5"/>
  <c r="H1376" i="5"/>
  <c r="C1376" i="5"/>
  <c r="B1376" i="5"/>
  <c r="A1376" i="5"/>
  <c r="K1225" i="5"/>
  <c r="J1225" i="5"/>
  <c r="I1225" i="5"/>
  <c r="H1225" i="5"/>
  <c r="C1225" i="5"/>
  <c r="B1225" i="5"/>
  <c r="A1225" i="5"/>
  <c r="K941" i="5"/>
  <c r="J941" i="5"/>
  <c r="I941" i="5"/>
  <c r="H941" i="5"/>
  <c r="C941" i="5"/>
  <c r="B941" i="5"/>
  <c r="A941" i="5"/>
  <c r="K940" i="5"/>
  <c r="J940" i="5"/>
  <c r="I940" i="5"/>
  <c r="H940" i="5"/>
  <c r="C940" i="5"/>
  <c r="B940" i="5"/>
  <c r="A940" i="5"/>
  <c r="K1375" i="5"/>
  <c r="J1375" i="5"/>
  <c r="I1375" i="5"/>
  <c r="H1375" i="5"/>
  <c r="C1375" i="5"/>
  <c r="B1375" i="5"/>
  <c r="A1375" i="5"/>
  <c r="K939" i="5"/>
  <c r="J939" i="5"/>
  <c r="I939" i="5"/>
  <c r="H939" i="5"/>
  <c r="C939" i="5"/>
  <c r="B939" i="5"/>
  <c r="A939" i="5"/>
  <c r="K938" i="5"/>
  <c r="J938" i="5"/>
  <c r="I938" i="5"/>
  <c r="H938" i="5"/>
  <c r="C938" i="5"/>
  <c r="B938" i="5"/>
  <c r="A938" i="5"/>
  <c r="K937" i="5"/>
  <c r="J937" i="5"/>
  <c r="I937" i="5"/>
  <c r="H937" i="5"/>
  <c r="C937" i="5"/>
  <c r="B937" i="5"/>
  <c r="A937" i="5"/>
  <c r="K936" i="5"/>
  <c r="J936" i="5"/>
  <c r="I936" i="5"/>
  <c r="H936" i="5"/>
  <c r="C936" i="5"/>
  <c r="B936" i="5"/>
  <c r="A936" i="5"/>
  <c r="K935" i="5"/>
  <c r="J935" i="5"/>
  <c r="I935" i="5"/>
  <c r="H935" i="5"/>
  <c r="C935" i="5"/>
  <c r="B935" i="5"/>
  <c r="A935" i="5"/>
  <c r="K1074" i="5"/>
  <c r="J1074" i="5"/>
  <c r="I1074" i="5"/>
  <c r="H1074" i="5"/>
  <c r="C1074" i="5"/>
  <c r="B1074" i="5"/>
  <c r="A1074" i="5"/>
  <c r="K1073" i="5"/>
  <c r="J1073" i="5"/>
  <c r="I1073" i="5"/>
  <c r="H1073" i="5"/>
  <c r="C1073" i="5"/>
  <c r="B1073" i="5"/>
  <c r="A1073" i="5"/>
  <c r="K934" i="5"/>
  <c r="J934" i="5"/>
  <c r="I934" i="5"/>
  <c r="H934" i="5"/>
  <c r="C934" i="5"/>
  <c r="B934" i="5"/>
  <c r="A934" i="5"/>
  <c r="K933" i="5"/>
  <c r="J933" i="5"/>
  <c r="I933" i="5"/>
  <c r="H933" i="5"/>
  <c r="C933" i="5"/>
  <c r="B933" i="5"/>
  <c r="A933" i="5"/>
  <c r="K1072" i="5"/>
  <c r="J1072" i="5"/>
  <c r="I1072" i="5"/>
  <c r="H1072" i="5"/>
  <c r="C1072" i="5"/>
  <c r="B1072" i="5"/>
  <c r="A1072" i="5"/>
  <c r="K932" i="5"/>
  <c r="J932" i="5"/>
  <c r="I932" i="5"/>
  <c r="H932" i="5"/>
  <c r="C932" i="5"/>
  <c r="B932" i="5"/>
  <c r="A932" i="5"/>
  <c r="K1374" i="5"/>
  <c r="J1374" i="5"/>
  <c r="I1374" i="5"/>
  <c r="H1374" i="5"/>
  <c r="C1374" i="5"/>
  <c r="B1374" i="5"/>
  <c r="A1374" i="5"/>
  <c r="K931" i="5"/>
  <c r="J931" i="5"/>
  <c r="I931" i="5"/>
  <c r="H931" i="5"/>
  <c r="C931" i="5"/>
  <c r="B931" i="5"/>
  <c r="A931" i="5"/>
  <c r="K1373" i="5"/>
  <c r="J1373" i="5"/>
  <c r="I1373" i="5"/>
  <c r="H1373" i="5"/>
  <c r="C1373" i="5"/>
  <c r="B1373" i="5"/>
  <c r="A1373" i="5"/>
  <c r="K930" i="5"/>
  <c r="J930" i="5"/>
  <c r="I930" i="5"/>
  <c r="H930" i="5"/>
  <c r="C930" i="5"/>
  <c r="B930" i="5"/>
  <c r="A930" i="5"/>
  <c r="K1372" i="5"/>
  <c r="J1372" i="5"/>
  <c r="I1372" i="5"/>
  <c r="H1372" i="5"/>
  <c r="C1372" i="5"/>
  <c r="B1372" i="5"/>
  <c r="A1372" i="5"/>
  <c r="K929" i="5"/>
  <c r="J929" i="5"/>
  <c r="I929" i="5"/>
  <c r="H929" i="5"/>
  <c r="C929" i="5"/>
  <c r="B929" i="5"/>
  <c r="A929" i="5"/>
  <c r="K1071" i="5"/>
  <c r="J1071" i="5"/>
  <c r="I1071" i="5"/>
  <c r="H1071" i="5"/>
  <c r="C1071" i="5"/>
  <c r="B1071" i="5"/>
  <c r="A1071" i="5"/>
  <c r="K1070" i="5"/>
  <c r="J1070" i="5"/>
  <c r="I1070" i="5"/>
  <c r="H1070" i="5"/>
  <c r="C1070" i="5"/>
  <c r="B1070" i="5"/>
  <c r="A1070" i="5"/>
  <c r="K928" i="5"/>
  <c r="J928" i="5"/>
  <c r="I928" i="5"/>
  <c r="H928" i="5"/>
  <c r="C928" i="5"/>
  <c r="B928" i="5"/>
  <c r="A928" i="5"/>
  <c r="K927" i="5"/>
  <c r="J927" i="5"/>
  <c r="I927" i="5"/>
  <c r="H927" i="5"/>
  <c r="C927" i="5"/>
  <c r="B927" i="5"/>
  <c r="A927" i="5"/>
  <c r="K926" i="5"/>
  <c r="J926" i="5"/>
  <c r="I926" i="5"/>
  <c r="H926" i="5"/>
  <c r="C926" i="5"/>
  <c r="B926" i="5"/>
  <c r="A926" i="5"/>
  <c r="K925" i="5"/>
  <c r="J925" i="5"/>
  <c r="I925" i="5"/>
  <c r="H925" i="5"/>
  <c r="C925" i="5"/>
  <c r="B925" i="5"/>
  <c r="A925" i="5"/>
  <c r="K924" i="5"/>
  <c r="J924" i="5"/>
  <c r="I924" i="5"/>
  <c r="H924" i="5"/>
  <c r="C924" i="5"/>
  <c r="B924" i="5"/>
  <c r="A924" i="5"/>
  <c r="K1069" i="5"/>
  <c r="J1069" i="5"/>
  <c r="I1069" i="5"/>
  <c r="H1069" i="5"/>
  <c r="C1069" i="5"/>
  <c r="B1069" i="5"/>
  <c r="A1069" i="5"/>
  <c r="K923" i="5"/>
  <c r="J923" i="5"/>
  <c r="I923" i="5"/>
  <c r="H923" i="5"/>
  <c r="C923" i="5"/>
  <c r="B923" i="5"/>
  <c r="A923" i="5"/>
  <c r="K922" i="5"/>
  <c r="J922" i="5"/>
  <c r="I922" i="5"/>
  <c r="H922" i="5"/>
  <c r="C922" i="5"/>
  <c r="B922" i="5"/>
  <c r="A922" i="5"/>
  <c r="K921" i="5"/>
  <c r="J921" i="5"/>
  <c r="I921" i="5"/>
  <c r="H921" i="5"/>
  <c r="C921" i="5"/>
  <c r="B921" i="5"/>
  <c r="A921" i="5"/>
  <c r="K920" i="5"/>
  <c r="J920" i="5"/>
  <c r="I920" i="5"/>
  <c r="H920" i="5"/>
  <c r="C920" i="5"/>
  <c r="B920" i="5"/>
  <c r="A920" i="5"/>
  <c r="K919" i="5"/>
  <c r="J919" i="5"/>
  <c r="I919" i="5"/>
  <c r="H919" i="5"/>
  <c r="C919" i="5"/>
  <c r="B919" i="5"/>
  <c r="A919" i="5"/>
  <c r="K918" i="5"/>
  <c r="J918" i="5"/>
  <c r="I918" i="5"/>
  <c r="H918" i="5"/>
  <c r="C918" i="5"/>
  <c r="B918" i="5"/>
  <c r="A918" i="5"/>
  <c r="K1371" i="5"/>
  <c r="J1371" i="5"/>
  <c r="I1371" i="5"/>
  <c r="H1371" i="5"/>
  <c r="C1371" i="5"/>
  <c r="B1371" i="5"/>
  <c r="A1371" i="5"/>
  <c r="K1068" i="5"/>
  <c r="J1068" i="5"/>
  <c r="I1068" i="5"/>
  <c r="H1068" i="5"/>
  <c r="C1068" i="5"/>
  <c r="B1068" i="5"/>
  <c r="A1068" i="5"/>
  <c r="K917" i="5"/>
  <c r="J917" i="5"/>
  <c r="I917" i="5"/>
  <c r="H917" i="5"/>
  <c r="C917" i="5"/>
  <c r="B917" i="5"/>
  <c r="A917" i="5"/>
  <c r="K916" i="5"/>
  <c r="J916" i="5"/>
  <c r="I916" i="5"/>
  <c r="H916" i="5"/>
  <c r="C916" i="5"/>
  <c r="B916" i="5"/>
  <c r="A916" i="5"/>
  <c r="K915" i="5"/>
  <c r="J915" i="5"/>
  <c r="I915" i="5"/>
  <c r="H915" i="5"/>
  <c r="C915" i="5"/>
  <c r="B915" i="5"/>
  <c r="A915" i="5"/>
  <c r="K914" i="5"/>
  <c r="J914" i="5"/>
  <c r="I914" i="5"/>
  <c r="H914" i="5"/>
  <c r="C914" i="5"/>
  <c r="B914" i="5"/>
  <c r="A914" i="5"/>
  <c r="K1061" i="5"/>
  <c r="J1061" i="5"/>
  <c r="I1061" i="5"/>
  <c r="H1061" i="5"/>
  <c r="C1061" i="5"/>
  <c r="B1061" i="5"/>
  <c r="A1061" i="5"/>
  <c r="K1370" i="5"/>
  <c r="J1370" i="5"/>
  <c r="I1370" i="5"/>
  <c r="H1370" i="5"/>
  <c r="C1370" i="5"/>
  <c r="B1370" i="5"/>
  <c r="A1370" i="5"/>
  <c r="K1060" i="5"/>
  <c r="J1060" i="5"/>
  <c r="I1060" i="5"/>
  <c r="H1060" i="5"/>
  <c r="C1060" i="5"/>
  <c r="B1060" i="5"/>
  <c r="A1060" i="5"/>
  <c r="K1059" i="5"/>
  <c r="J1059" i="5"/>
  <c r="I1059" i="5"/>
  <c r="H1059" i="5"/>
  <c r="C1059" i="5"/>
  <c r="B1059" i="5"/>
  <c r="A1059" i="5"/>
  <c r="K1058" i="5"/>
  <c r="J1058" i="5"/>
  <c r="I1058" i="5"/>
  <c r="H1058" i="5"/>
  <c r="C1058" i="5"/>
  <c r="B1058" i="5"/>
  <c r="A1058" i="5"/>
  <c r="K1057" i="5"/>
  <c r="J1057" i="5"/>
  <c r="I1057" i="5"/>
  <c r="H1057" i="5"/>
  <c r="C1057" i="5"/>
  <c r="B1057" i="5"/>
  <c r="A1057" i="5"/>
  <c r="K1056" i="5"/>
  <c r="J1056" i="5"/>
  <c r="I1056" i="5"/>
  <c r="H1056" i="5"/>
  <c r="C1056" i="5"/>
  <c r="B1056" i="5"/>
  <c r="A1056" i="5"/>
  <c r="K1055" i="5"/>
  <c r="J1055" i="5"/>
  <c r="I1055" i="5"/>
  <c r="H1055" i="5"/>
  <c r="C1055" i="5"/>
  <c r="B1055" i="5"/>
  <c r="A1055" i="5"/>
  <c r="K1054" i="5"/>
  <c r="J1054" i="5"/>
  <c r="I1054" i="5"/>
  <c r="H1054" i="5"/>
  <c r="C1054" i="5"/>
  <c r="B1054" i="5"/>
  <c r="A1054" i="5"/>
  <c r="K1369" i="5"/>
  <c r="J1369" i="5"/>
  <c r="I1369" i="5"/>
  <c r="H1369" i="5"/>
  <c r="C1369" i="5"/>
  <c r="B1369" i="5"/>
  <c r="A1369" i="5"/>
  <c r="K1368" i="5"/>
  <c r="J1368" i="5"/>
  <c r="I1368" i="5"/>
  <c r="H1368" i="5"/>
  <c r="C1368" i="5"/>
  <c r="B1368" i="5"/>
  <c r="A1368" i="5"/>
  <c r="K1053" i="5"/>
  <c r="J1053" i="5"/>
  <c r="I1053" i="5"/>
  <c r="H1053" i="5"/>
  <c r="C1053" i="5"/>
  <c r="B1053" i="5"/>
  <c r="A1053" i="5"/>
  <c r="K1367" i="5"/>
  <c r="J1367" i="5"/>
  <c r="I1367" i="5"/>
  <c r="H1367" i="5"/>
  <c r="C1367" i="5"/>
  <c r="B1367" i="5"/>
  <c r="A1367" i="5"/>
  <c r="K1052" i="5"/>
  <c r="J1052" i="5"/>
  <c r="I1052" i="5"/>
  <c r="H1052" i="5"/>
  <c r="C1052" i="5"/>
  <c r="B1052" i="5"/>
  <c r="A1052" i="5"/>
  <c r="K1051" i="5"/>
  <c r="J1051" i="5"/>
  <c r="I1051" i="5"/>
  <c r="H1051" i="5"/>
  <c r="C1051" i="5"/>
  <c r="B1051" i="5"/>
  <c r="A1051" i="5"/>
  <c r="K1050" i="5"/>
  <c r="J1050" i="5"/>
  <c r="I1050" i="5"/>
  <c r="H1050" i="5"/>
  <c r="C1050" i="5"/>
  <c r="B1050" i="5"/>
  <c r="A1050" i="5"/>
  <c r="K1049" i="5"/>
  <c r="J1049" i="5"/>
  <c r="I1049" i="5"/>
  <c r="H1049" i="5"/>
  <c r="C1049" i="5"/>
  <c r="B1049" i="5"/>
  <c r="A1049" i="5"/>
  <c r="K1048" i="5"/>
  <c r="J1048" i="5"/>
  <c r="I1048" i="5"/>
  <c r="H1048" i="5"/>
  <c r="C1048" i="5"/>
  <c r="B1048" i="5"/>
  <c r="A1048" i="5"/>
  <c r="K1047" i="5"/>
  <c r="J1047" i="5"/>
  <c r="I1047" i="5"/>
  <c r="H1047" i="5"/>
  <c r="C1047" i="5"/>
  <c r="B1047" i="5"/>
  <c r="A1047" i="5"/>
  <c r="K1046" i="5"/>
  <c r="J1046" i="5"/>
  <c r="I1046" i="5"/>
  <c r="H1046" i="5"/>
  <c r="C1046" i="5"/>
  <c r="B1046" i="5"/>
  <c r="A1046" i="5"/>
  <c r="K1045" i="5"/>
  <c r="J1045" i="5"/>
  <c r="I1045" i="5"/>
  <c r="H1045" i="5"/>
  <c r="C1045" i="5"/>
  <c r="B1045" i="5"/>
  <c r="A1045" i="5"/>
  <c r="K1044" i="5"/>
  <c r="J1044" i="5"/>
  <c r="I1044" i="5"/>
  <c r="H1044" i="5"/>
  <c r="C1044" i="5"/>
  <c r="B1044" i="5"/>
  <c r="A1044" i="5"/>
  <c r="K1043" i="5"/>
  <c r="J1043" i="5"/>
  <c r="I1043" i="5"/>
  <c r="H1043" i="5"/>
  <c r="C1043" i="5"/>
  <c r="B1043" i="5"/>
  <c r="A1043" i="5"/>
  <c r="K1007" i="5"/>
  <c r="J1007" i="5"/>
  <c r="I1007" i="5"/>
  <c r="H1007" i="5"/>
  <c r="C1007" i="5"/>
  <c r="B1007" i="5"/>
  <c r="A1007" i="5"/>
  <c r="K1006" i="5"/>
  <c r="J1006" i="5"/>
  <c r="I1006" i="5"/>
  <c r="H1006" i="5"/>
  <c r="C1006" i="5"/>
  <c r="B1006" i="5"/>
  <c r="A1006" i="5"/>
  <c r="K1366" i="5"/>
  <c r="J1366" i="5"/>
  <c r="I1366" i="5"/>
  <c r="H1366" i="5"/>
  <c r="C1366" i="5"/>
  <c r="B1366" i="5"/>
  <c r="A1366" i="5"/>
  <c r="K1042" i="5"/>
  <c r="J1042" i="5"/>
  <c r="I1042" i="5"/>
  <c r="H1042" i="5"/>
  <c r="C1042" i="5"/>
  <c r="B1042" i="5"/>
  <c r="A1042" i="5"/>
  <c r="K1041" i="5"/>
  <c r="J1041" i="5"/>
  <c r="I1041" i="5"/>
  <c r="H1041" i="5"/>
  <c r="C1041" i="5"/>
  <c r="B1041" i="5"/>
  <c r="A1041" i="5"/>
  <c r="K1040" i="5"/>
  <c r="J1040" i="5"/>
  <c r="I1040" i="5"/>
  <c r="H1040" i="5"/>
  <c r="C1040" i="5"/>
  <c r="B1040" i="5"/>
  <c r="A1040" i="5"/>
  <c r="K1039" i="5"/>
  <c r="J1039" i="5"/>
  <c r="I1039" i="5"/>
  <c r="H1039" i="5"/>
  <c r="C1039" i="5"/>
  <c r="B1039" i="5"/>
  <c r="A1039" i="5"/>
  <c r="K1038" i="5"/>
  <c r="J1038" i="5"/>
  <c r="I1038" i="5"/>
  <c r="H1038" i="5"/>
  <c r="C1038" i="5"/>
  <c r="B1038" i="5"/>
  <c r="A1038" i="5"/>
  <c r="K1037" i="5"/>
  <c r="J1037" i="5"/>
  <c r="I1037" i="5"/>
  <c r="H1037" i="5"/>
  <c r="C1037" i="5"/>
  <c r="B1037" i="5"/>
  <c r="A1037" i="5"/>
  <c r="K1036" i="5"/>
  <c r="J1036" i="5"/>
  <c r="I1036" i="5"/>
  <c r="H1036" i="5"/>
  <c r="C1036" i="5"/>
  <c r="B1036" i="5"/>
  <c r="A1036" i="5"/>
  <c r="K1035" i="5"/>
  <c r="J1035" i="5"/>
  <c r="I1035" i="5"/>
  <c r="H1035" i="5"/>
  <c r="C1035" i="5"/>
  <c r="B1035" i="5"/>
  <c r="A1035" i="5"/>
  <c r="K1034" i="5"/>
  <c r="J1034" i="5"/>
  <c r="I1034" i="5"/>
  <c r="H1034" i="5"/>
  <c r="C1034" i="5"/>
  <c r="B1034" i="5"/>
  <c r="A1034" i="5"/>
  <c r="K1033" i="5"/>
  <c r="J1033" i="5"/>
  <c r="I1033" i="5"/>
  <c r="H1033" i="5"/>
  <c r="C1033" i="5"/>
  <c r="B1033" i="5"/>
  <c r="A1033" i="5"/>
  <c r="K1032" i="5"/>
  <c r="J1032" i="5"/>
  <c r="I1032" i="5"/>
  <c r="H1032" i="5"/>
  <c r="C1032" i="5"/>
  <c r="B1032" i="5"/>
  <c r="A1032" i="5"/>
  <c r="K1365" i="5"/>
  <c r="J1365" i="5"/>
  <c r="I1365" i="5"/>
  <c r="H1365" i="5"/>
  <c r="C1365" i="5"/>
  <c r="B1365" i="5"/>
  <c r="A1365" i="5"/>
  <c r="K1031" i="5"/>
  <c r="J1031" i="5"/>
  <c r="I1031" i="5"/>
  <c r="H1031" i="5"/>
  <c r="C1031" i="5"/>
  <c r="B1031" i="5"/>
  <c r="A1031" i="5"/>
  <c r="K1030" i="5"/>
  <c r="J1030" i="5"/>
  <c r="I1030" i="5"/>
  <c r="H1030" i="5"/>
  <c r="C1030" i="5"/>
  <c r="B1030" i="5"/>
  <c r="A1030" i="5"/>
  <c r="K1029" i="5"/>
  <c r="J1029" i="5"/>
  <c r="I1029" i="5"/>
  <c r="H1029" i="5"/>
  <c r="C1029" i="5"/>
  <c r="B1029" i="5"/>
  <c r="A1029" i="5"/>
  <c r="K1005" i="5"/>
  <c r="J1005" i="5"/>
  <c r="I1005" i="5"/>
  <c r="H1005" i="5"/>
  <c r="C1005" i="5"/>
  <c r="B1005" i="5"/>
  <c r="A1005" i="5"/>
  <c r="K1028" i="5"/>
  <c r="J1028" i="5"/>
  <c r="I1028" i="5"/>
  <c r="H1028" i="5"/>
  <c r="C1028" i="5"/>
  <c r="B1028" i="5"/>
  <c r="A1028" i="5"/>
  <c r="K1027" i="5"/>
  <c r="J1027" i="5"/>
  <c r="I1027" i="5"/>
  <c r="H1027" i="5"/>
  <c r="C1027" i="5"/>
  <c r="B1027" i="5"/>
  <c r="A1027" i="5"/>
  <c r="K1026" i="5"/>
  <c r="J1026" i="5"/>
  <c r="I1026" i="5"/>
  <c r="H1026" i="5"/>
  <c r="C1026" i="5"/>
  <c r="B1026" i="5"/>
  <c r="A1026" i="5"/>
  <c r="K1025" i="5"/>
  <c r="J1025" i="5"/>
  <c r="I1025" i="5"/>
  <c r="H1025" i="5"/>
  <c r="C1025" i="5"/>
  <c r="B1025" i="5"/>
  <c r="A1025" i="5"/>
  <c r="K1024" i="5"/>
  <c r="J1024" i="5"/>
  <c r="I1024" i="5"/>
  <c r="H1024" i="5"/>
  <c r="C1024" i="5"/>
  <c r="B1024" i="5"/>
  <c r="A1024" i="5"/>
  <c r="K1004" i="5"/>
  <c r="J1004" i="5"/>
  <c r="I1004" i="5"/>
  <c r="H1004" i="5"/>
  <c r="C1004" i="5"/>
  <c r="B1004" i="5"/>
  <c r="A1004" i="5"/>
  <c r="K1003" i="5"/>
  <c r="J1003" i="5"/>
  <c r="I1003" i="5"/>
  <c r="H1003" i="5"/>
  <c r="C1003" i="5"/>
  <c r="B1003" i="5"/>
  <c r="A1003" i="5"/>
  <c r="K1023" i="5"/>
  <c r="J1023" i="5"/>
  <c r="I1023" i="5"/>
  <c r="H1023" i="5"/>
  <c r="C1023" i="5"/>
  <c r="B1023" i="5"/>
  <c r="A1023" i="5"/>
  <c r="K1002" i="5"/>
  <c r="J1002" i="5"/>
  <c r="I1002" i="5"/>
  <c r="H1002" i="5"/>
  <c r="C1002" i="5"/>
  <c r="B1002" i="5"/>
  <c r="A1002" i="5"/>
  <c r="K1001" i="5"/>
  <c r="J1001" i="5"/>
  <c r="I1001" i="5"/>
  <c r="H1001" i="5"/>
  <c r="C1001" i="5"/>
  <c r="B1001" i="5"/>
  <c r="A1001" i="5"/>
  <c r="K1000" i="5"/>
  <c r="J1000" i="5"/>
  <c r="I1000" i="5"/>
  <c r="H1000" i="5"/>
  <c r="C1000" i="5"/>
  <c r="B1000" i="5"/>
  <c r="A1000" i="5"/>
  <c r="K1364" i="5"/>
  <c r="J1364" i="5"/>
  <c r="I1364" i="5"/>
  <c r="H1364" i="5"/>
  <c r="C1364" i="5"/>
  <c r="B1364" i="5"/>
  <c r="A1364" i="5"/>
  <c r="K1363" i="5"/>
  <c r="J1363" i="5"/>
  <c r="I1363" i="5"/>
  <c r="H1363" i="5"/>
  <c r="C1363" i="5"/>
  <c r="B1363" i="5"/>
  <c r="A1363" i="5"/>
  <c r="K999" i="5"/>
  <c r="J999" i="5"/>
  <c r="I999" i="5"/>
  <c r="H999" i="5"/>
  <c r="C999" i="5"/>
  <c r="B999" i="5"/>
  <c r="A999" i="5"/>
  <c r="K1022" i="5"/>
  <c r="J1022" i="5"/>
  <c r="I1022" i="5"/>
  <c r="H1022" i="5"/>
  <c r="C1022" i="5"/>
  <c r="B1022" i="5"/>
  <c r="A1022" i="5"/>
  <c r="K998" i="5"/>
  <c r="J998" i="5"/>
  <c r="I998" i="5"/>
  <c r="H998" i="5"/>
  <c r="C998" i="5"/>
  <c r="B998" i="5"/>
  <c r="A998" i="5"/>
  <c r="K1021" i="5"/>
  <c r="J1021" i="5"/>
  <c r="I1021" i="5"/>
  <c r="H1021" i="5"/>
  <c r="C1021" i="5"/>
  <c r="B1021" i="5"/>
  <c r="A1021" i="5"/>
  <c r="K997" i="5"/>
  <c r="J997" i="5"/>
  <c r="I997" i="5"/>
  <c r="H997" i="5"/>
  <c r="C997" i="5"/>
  <c r="B997" i="5"/>
  <c r="A997" i="5"/>
  <c r="K996" i="5"/>
  <c r="J996" i="5"/>
  <c r="I996" i="5"/>
  <c r="H996" i="5"/>
  <c r="C996" i="5"/>
  <c r="B996" i="5"/>
  <c r="A996" i="5"/>
  <c r="K995" i="5"/>
  <c r="J995" i="5"/>
  <c r="I995" i="5"/>
  <c r="H995" i="5"/>
  <c r="C995" i="5"/>
  <c r="B995" i="5"/>
  <c r="A995" i="5"/>
  <c r="K994" i="5"/>
  <c r="J994" i="5"/>
  <c r="I994" i="5"/>
  <c r="H994" i="5"/>
  <c r="C994" i="5"/>
  <c r="B994" i="5"/>
  <c r="A994" i="5"/>
  <c r="K1362" i="5"/>
  <c r="J1362" i="5"/>
  <c r="I1362" i="5"/>
  <c r="H1362" i="5"/>
  <c r="C1362" i="5"/>
  <c r="B1362" i="5"/>
  <c r="A1362" i="5"/>
  <c r="K993" i="5"/>
  <c r="J993" i="5"/>
  <c r="I993" i="5"/>
  <c r="H993" i="5"/>
  <c r="C993" i="5"/>
  <c r="B993" i="5"/>
  <c r="A993" i="5"/>
  <c r="K992" i="5"/>
  <c r="J992" i="5"/>
  <c r="I992" i="5"/>
  <c r="H992" i="5"/>
  <c r="C992" i="5"/>
  <c r="B992" i="5"/>
  <c r="A992" i="5"/>
  <c r="K991" i="5"/>
  <c r="J991" i="5"/>
  <c r="I991" i="5"/>
  <c r="H991" i="5"/>
  <c r="C991" i="5"/>
  <c r="B991" i="5"/>
  <c r="A991" i="5"/>
  <c r="K1361" i="5"/>
  <c r="J1361" i="5"/>
  <c r="I1361" i="5"/>
  <c r="H1361" i="5"/>
  <c r="C1361" i="5"/>
  <c r="B1361" i="5"/>
  <c r="A1361" i="5"/>
  <c r="K990" i="5"/>
  <c r="J990" i="5"/>
  <c r="I990" i="5"/>
  <c r="H990" i="5"/>
  <c r="C990" i="5"/>
  <c r="B990" i="5"/>
  <c r="A990" i="5"/>
  <c r="K989" i="5"/>
  <c r="J989" i="5"/>
  <c r="I989" i="5"/>
  <c r="H989" i="5"/>
  <c r="C989" i="5"/>
  <c r="B989" i="5"/>
  <c r="A989" i="5"/>
  <c r="K988" i="5"/>
  <c r="J988" i="5"/>
  <c r="I988" i="5"/>
  <c r="H988" i="5"/>
  <c r="C988" i="5"/>
  <c r="B988" i="5"/>
  <c r="A988" i="5"/>
  <c r="K1360" i="5"/>
  <c r="J1360" i="5"/>
  <c r="I1360" i="5"/>
  <c r="H1360" i="5"/>
  <c r="C1360" i="5"/>
  <c r="B1360" i="5"/>
  <c r="A1360" i="5"/>
  <c r="K987" i="5"/>
  <c r="J987" i="5"/>
  <c r="I987" i="5"/>
  <c r="H987" i="5"/>
  <c r="C987" i="5"/>
  <c r="B987" i="5"/>
  <c r="A987" i="5"/>
  <c r="K986" i="5"/>
  <c r="J986" i="5"/>
  <c r="I986" i="5"/>
  <c r="H986" i="5"/>
  <c r="C986" i="5"/>
  <c r="B986" i="5"/>
  <c r="A986" i="5"/>
  <c r="K95" i="5"/>
  <c r="J95" i="5"/>
  <c r="I95" i="5"/>
  <c r="H95" i="5"/>
  <c r="C95" i="5"/>
  <c r="B95" i="5"/>
  <c r="A95" i="5"/>
  <c r="K985" i="5"/>
  <c r="J985" i="5"/>
  <c r="I985" i="5"/>
  <c r="H985" i="5"/>
  <c r="C985" i="5"/>
  <c r="B985" i="5"/>
  <c r="A985" i="5"/>
  <c r="K913" i="5"/>
  <c r="J913" i="5"/>
  <c r="I913" i="5"/>
  <c r="H913" i="5"/>
  <c r="C913" i="5"/>
  <c r="B913" i="5"/>
  <c r="A913" i="5"/>
  <c r="K912" i="5"/>
  <c r="J912" i="5"/>
  <c r="I912" i="5"/>
  <c r="H912" i="5"/>
  <c r="C912" i="5"/>
  <c r="B912" i="5"/>
  <c r="A912" i="5"/>
  <c r="K984" i="5"/>
  <c r="J984" i="5"/>
  <c r="I984" i="5"/>
  <c r="H984" i="5"/>
  <c r="C984" i="5"/>
  <c r="B984" i="5"/>
  <c r="A984" i="5"/>
  <c r="K1359" i="5"/>
  <c r="J1359" i="5"/>
  <c r="I1359" i="5"/>
  <c r="H1359" i="5"/>
  <c r="C1359" i="5"/>
  <c r="B1359" i="5"/>
  <c r="A1359" i="5"/>
  <c r="K1358" i="5"/>
  <c r="J1358" i="5"/>
  <c r="I1358" i="5"/>
  <c r="H1358" i="5"/>
  <c r="C1358" i="5"/>
  <c r="B1358" i="5"/>
  <c r="A1358" i="5"/>
  <c r="K911" i="5"/>
  <c r="J911" i="5"/>
  <c r="I911" i="5"/>
  <c r="H911" i="5"/>
  <c r="C911" i="5"/>
  <c r="B911" i="5"/>
  <c r="A911" i="5"/>
  <c r="K910" i="5"/>
  <c r="J910" i="5"/>
  <c r="I910" i="5"/>
  <c r="H910" i="5"/>
  <c r="C910" i="5"/>
  <c r="B910" i="5"/>
  <c r="A910" i="5"/>
  <c r="K909" i="5"/>
  <c r="J909" i="5"/>
  <c r="I909" i="5"/>
  <c r="H909" i="5"/>
  <c r="C909" i="5"/>
  <c r="B909" i="5"/>
  <c r="A909" i="5"/>
  <c r="K908" i="5"/>
  <c r="J908" i="5"/>
  <c r="I908" i="5"/>
  <c r="H908" i="5"/>
  <c r="C908" i="5"/>
  <c r="B908" i="5"/>
  <c r="A908" i="5"/>
  <c r="K983" i="5"/>
  <c r="J983" i="5"/>
  <c r="I983" i="5"/>
  <c r="H983" i="5"/>
  <c r="C983" i="5"/>
  <c r="B983" i="5"/>
  <c r="A983" i="5"/>
  <c r="K907" i="5"/>
  <c r="J907" i="5"/>
  <c r="I907" i="5"/>
  <c r="H907" i="5"/>
  <c r="C907" i="5"/>
  <c r="B907" i="5"/>
  <c r="A907" i="5"/>
  <c r="K982" i="5"/>
  <c r="J982" i="5"/>
  <c r="I982" i="5"/>
  <c r="H982" i="5"/>
  <c r="C982" i="5"/>
  <c r="B982" i="5"/>
  <c r="A982" i="5"/>
  <c r="K906" i="5"/>
  <c r="J906" i="5"/>
  <c r="I906" i="5"/>
  <c r="H906" i="5"/>
  <c r="C906" i="5"/>
  <c r="B906" i="5"/>
  <c r="A906" i="5"/>
  <c r="K1357" i="5"/>
  <c r="J1357" i="5"/>
  <c r="I1357" i="5"/>
  <c r="H1357" i="5"/>
  <c r="C1357" i="5"/>
  <c r="B1357" i="5"/>
  <c r="A1357" i="5"/>
  <c r="K905" i="5"/>
  <c r="J905" i="5"/>
  <c r="I905" i="5"/>
  <c r="H905" i="5"/>
  <c r="C905" i="5"/>
  <c r="B905" i="5"/>
  <c r="A905" i="5"/>
  <c r="K981" i="5"/>
  <c r="J981" i="5"/>
  <c r="I981" i="5"/>
  <c r="H981" i="5"/>
  <c r="C981" i="5"/>
  <c r="B981" i="5"/>
  <c r="A981" i="5"/>
  <c r="K980" i="5"/>
  <c r="J980" i="5"/>
  <c r="I980" i="5"/>
  <c r="H980" i="5"/>
  <c r="C980" i="5"/>
  <c r="B980" i="5"/>
  <c r="A980" i="5"/>
  <c r="K979" i="5"/>
  <c r="J979" i="5"/>
  <c r="I979" i="5"/>
  <c r="H979" i="5"/>
  <c r="C979" i="5"/>
  <c r="B979" i="5"/>
  <c r="A979" i="5"/>
  <c r="K904" i="5"/>
  <c r="J904" i="5"/>
  <c r="I904" i="5"/>
  <c r="H904" i="5"/>
  <c r="C904" i="5"/>
  <c r="B904" i="5"/>
  <c r="A904" i="5"/>
  <c r="K903" i="5"/>
  <c r="J903" i="5"/>
  <c r="I903" i="5"/>
  <c r="H903" i="5"/>
  <c r="C903" i="5"/>
  <c r="B903" i="5"/>
  <c r="A903" i="5"/>
  <c r="K978" i="5"/>
  <c r="J978" i="5"/>
  <c r="I978" i="5"/>
  <c r="H978" i="5"/>
  <c r="C978" i="5"/>
  <c r="B978" i="5"/>
  <c r="A978" i="5"/>
  <c r="K902" i="5"/>
  <c r="J902" i="5"/>
  <c r="I902" i="5"/>
  <c r="H902" i="5"/>
  <c r="C902" i="5"/>
  <c r="B902" i="5"/>
  <c r="A902" i="5"/>
  <c r="K977" i="5"/>
  <c r="J977" i="5"/>
  <c r="I977" i="5"/>
  <c r="H977" i="5"/>
  <c r="C977" i="5"/>
  <c r="B977" i="5"/>
  <c r="A977" i="5"/>
  <c r="K901" i="5"/>
  <c r="J901" i="5"/>
  <c r="I901" i="5"/>
  <c r="H901" i="5"/>
  <c r="C901" i="5"/>
  <c r="B901" i="5"/>
  <c r="A901" i="5"/>
  <c r="K976" i="5"/>
  <c r="J976" i="5"/>
  <c r="I976" i="5"/>
  <c r="H976" i="5"/>
  <c r="C976" i="5"/>
  <c r="B976" i="5"/>
  <c r="A976" i="5"/>
  <c r="K1356" i="5"/>
  <c r="J1356" i="5"/>
  <c r="I1356" i="5"/>
  <c r="H1356" i="5"/>
  <c r="C1356" i="5"/>
  <c r="B1356" i="5"/>
  <c r="A1356" i="5"/>
  <c r="K1355" i="5"/>
  <c r="J1355" i="5"/>
  <c r="I1355" i="5"/>
  <c r="H1355" i="5"/>
  <c r="C1355" i="5"/>
  <c r="B1355" i="5"/>
  <c r="A1355" i="5"/>
  <c r="K1354" i="5"/>
  <c r="J1354" i="5"/>
  <c r="I1354" i="5"/>
  <c r="H1354" i="5"/>
  <c r="C1354" i="5"/>
  <c r="B1354" i="5"/>
  <c r="A1354" i="5"/>
  <c r="K975" i="5"/>
  <c r="J975" i="5"/>
  <c r="I975" i="5"/>
  <c r="H975" i="5"/>
  <c r="C975" i="5"/>
  <c r="B975" i="5"/>
  <c r="A975" i="5"/>
  <c r="K1020" i="5"/>
  <c r="J1020" i="5"/>
  <c r="I1020" i="5"/>
  <c r="H1020" i="5"/>
  <c r="C1020" i="5"/>
  <c r="B1020" i="5"/>
  <c r="A1020" i="5"/>
  <c r="K1019" i="5"/>
  <c r="J1019" i="5"/>
  <c r="I1019" i="5"/>
  <c r="H1019" i="5"/>
  <c r="C1019" i="5"/>
  <c r="B1019" i="5"/>
  <c r="A1019" i="5"/>
  <c r="K1018" i="5"/>
  <c r="J1018" i="5"/>
  <c r="I1018" i="5"/>
  <c r="H1018" i="5"/>
  <c r="C1018" i="5"/>
  <c r="B1018" i="5"/>
  <c r="A1018" i="5"/>
  <c r="K857" i="5"/>
  <c r="J857" i="5"/>
  <c r="I857" i="5"/>
  <c r="H857" i="5"/>
  <c r="C857" i="5"/>
  <c r="B857" i="5"/>
  <c r="A857" i="5"/>
  <c r="K900" i="5"/>
  <c r="J900" i="5"/>
  <c r="I900" i="5"/>
  <c r="H900" i="5"/>
  <c r="C900" i="5"/>
  <c r="B900" i="5"/>
  <c r="A900" i="5"/>
  <c r="K974" i="5"/>
  <c r="J974" i="5"/>
  <c r="I974" i="5"/>
  <c r="H974" i="5"/>
  <c r="C974" i="5"/>
  <c r="B974" i="5"/>
  <c r="A974" i="5"/>
  <c r="K899" i="5"/>
  <c r="J899" i="5"/>
  <c r="I899" i="5"/>
  <c r="H899" i="5"/>
  <c r="C899" i="5"/>
  <c r="B899" i="5"/>
  <c r="A899" i="5"/>
  <c r="K898" i="5"/>
  <c r="J898" i="5"/>
  <c r="I898" i="5"/>
  <c r="H898" i="5"/>
  <c r="C898" i="5"/>
  <c r="B898" i="5"/>
  <c r="A898" i="5"/>
  <c r="K897" i="5"/>
  <c r="J897" i="5"/>
  <c r="I897" i="5"/>
  <c r="H897" i="5"/>
  <c r="C897" i="5"/>
  <c r="B897" i="5"/>
  <c r="A897" i="5"/>
  <c r="K1017" i="5"/>
  <c r="J1017" i="5"/>
  <c r="I1017" i="5"/>
  <c r="H1017" i="5"/>
  <c r="C1017" i="5"/>
  <c r="B1017" i="5"/>
  <c r="A1017" i="5"/>
  <c r="K1016" i="5"/>
  <c r="J1016" i="5"/>
  <c r="I1016" i="5"/>
  <c r="H1016" i="5"/>
  <c r="C1016" i="5"/>
  <c r="B1016" i="5"/>
  <c r="A1016" i="5"/>
  <c r="K1353" i="5"/>
  <c r="J1353" i="5"/>
  <c r="I1353" i="5"/>
  <c r="H1353" i="5"/>
  <c r="C1353" i="5"/>
  <c r="B1353" i="5"/>
  <c r="A1353" i="5"/>
  <c r="K1015" i="5"/>
  <c r="J1015" i="5"/>
  <c r="I1015" i="5"/>
  <c r="H1015" i="5"/>
  <c r="C1015" i="5"/>
  <c r="B1015" i="5"/>
  <c r="A1015" i="5"/>
  <c r="K896" i="5"/>
  <c r="J896" i="5"/>
  <c r="I896" i="5"/>
  <c r="H896" i="5"/>
  <c r="C896" i="5"/>
  <c r="B896" i="5"/>
  <c r="A896" i="5"/>
  <c r="K973" i="5"/>
  <c r="J973" i="5"/>
  <c r="I973" i="5"/>
  <c r="H973" i="5"/>
  <c r="C973" i="5"/>
  <c r="B973" i="5"/>
  <c r="A973" i="5"/>
  <c r="K895" i="5"/>
  <c r="J895" i="5"/>
  <c r="I895" i="5"/>
  <c r="H895" i="5"/>
  <c r="C895" i="5"/>
  <c r="B895" i="5"/>
  <c r="A895" i="5"/>
  <c r="K972" i="5"/>
  <c r="J972" i="5"/>
  <c r="I972" i="5"/>
  <c r="H972" i="5"/>
  <c r="C972" i="5"/>
  <c r="B972" i="5"/>
  <c r="A972" i="5"/>
  <c r="K971" i="5"/>
  <c r="J971" i="5"/>
  <c r="I971" i="5"/>
  <c r="H971" i="5"/>
  <c r="C971" i="5"/>
  <c r="B971" i="5"/>
  <c r="A971" i="5"/>
  <c r="K970" i="5"/>
  <c r="J970" i="5"/>
  <c r="I970" i="5"/>
  <c r="H970" i="5"/>
  <c r="C970" i="5"/>
  <c r="B970" i="5"/>
  <c r="A970" i="5"/>
  <c r="K1014" i="5"/>
  <c r="J1014" i="5"/>
  <c r="I1014" i="5"/>
  <c r="H1014" i="5"/>
  <c r="C1014" i="5"/>
  <c r="B1014" i="5"/>
  <c r="A1014" i="5"/>
  <c r="K969" i="5"/>
  <c r="J969" i="5"/>
  <c r="I969" i="5"/>
  <c r="H969" i="5"/>
  <c r="C969" i="5"/>
  <c r="B969" i="5"/>
  <c r="A969" i="5"/>
  <c r="K894" i="5"/>
  <c r="J894" i="5"/>
  <c r="I894" i="5"/>
  <c r="H894" i="5"/>
  <c r="C894" i="5"/>
  <c r="B894" i="5"/>
  <c r="A894" i="5"/>
  <c r="K893" i="5"/>
  <c r="J893" i="5"/>
  <c r="I893" i="5"/>
  <c r="H893" i="5"/>
  <c r="C893" i="5"/>
  <c r="B893" i="5"/>
  <c r="A893" i="5"/>
  <c r="K968" i="5"/>
  <c r="J968" i="5"/>
  <c r="I968" i="5"/>
  <c r="H968" i="5"/>
  <c r="C968" i="5"/>
  <c r="B968" i="5"/>
  <c r="A968" i="5"/>
  <c r="K967" i="5"/>
  <c r="J967" i="5"/>
  <c r="I967" i="5"/>
  <c r="H967" i="5"/>
  <c r="C967" i="5"/>
  <c r="B967" i="5"/>
  <c r="A967" i="5"/>
  <c r="K856" i="5"/>
  <c r="J856" i="5"/>
  <c r="I856" i="5"/>
  <c r="H856" i="5"/>
  <c r="C856" i="5"/>
  <c r="B856" i="5"/>
  <c r="A856" i="5"/>
  <c r="K855" i="5"/>
  <c r="J855" i="5"/>
  <c r="I855" i="5"/>
  <c r="H855" i="5"/>
  <c r="C855" i="5"/>
  <c r="B855" i="5"/>
  <c r="A855" i="5"/>
  <c r="K966" i="5"/>
  <c r="J966" i="5"/>
  <c r="I966" i="5"/>
  <c r="H966" i="5"/>
  <c r="C966" i="5"/>
  <c r="B966" i="5"/>
  <c r="A966" i="5"/>
  <c r="K965" i="5"/>
  <c r="J965" i="5"/>
  <c r="I965" i="5"/>
  <c r="H965" i="5"/>
  <c r="C965" i="5"/>
  <c r="B965" i="5"/>
  <c r="A965" i="5"/>
  <c r="K1352" i="5"/>
  <c r="J1352" i="5"/>
  <c r="I1352" i="5"/>
  <c r="H1352" i="5"/>
  <c r="C1352" i="5"/>
  <c r="B1352" i="5"/>
  <c r="A1352" i="5"/>
  <c r="K1013" i="5"/>
  <c r="J1013" i="5"/>
  <c r="I1013" i="5"/>
  <c r="H1013" i="5"/>
  <c r="C1013" i="5"/>
  <c r="B1013" i="5"/>
  <c r="A1013" i="5"/>
  <c r="K964" i="5"/>
  <c r="J964" i="5"/>
  <c r="I964" i="5"/>
  <c r="H964" i="5"/>
  <c r="C964" i="5"/>
  <c r="B964" i="5"/>
  <c r="A964" i="5"/>
  <c r="K963" i="5"/>
  <c r="J963" i="5"/>
  <c r="I963" i="5"/>
  <c r="H963" i="5"/>
  <c r="C963" i="5"/>
  <c r="B963" i="5"/>
  <c r="A963" i="5"/>
  <c r="K962" i="5"/>
  <c r="J962" i="5"/>
  <c r="I962" i="5"/>
  <c r="H962" i="5"/>
  <c r="C962" i="5"/>
  <c r="B962" i="5"/>
  <c r="A962" i="5"/>
  <c r="K892" i="5"/>
  <c r="J892" i="5"/>
  <c r="I892" i="5"/>
  <c r="H892" i="5"/>
  <c r="C892" i="5"/>
  <c r="B892" i="5"/>
  <c r="A892" i="5"/>
  <c r="K961" i="5"/>
  <c r="J961" i="5"/>
  <c r="I961" i="5"/>
  <c r="H961" i="5"/>
  <c r="C961" i="5"/>
  <c r="B961" i="5"/>
  <c r="A961" i="5"/>
  <c r="K960" i="5"/>
  <c r="J960" i="5"/>
  <c r="I960" i="5"/>
  <c r="H960" i="5"/>
  <c r="C960" i="5"/>
  <c r="B960" i="5"/>
  <c r="A960" i="5"/>
  <c r="K1012" i="5"/>
  <c r="J1012" i="5"/>
  <c r="I1012" i="5"/>
  <c r="H1012" i="5"/>
  <c r="C1012" i="5"/>
  <c r="B1012" i="5"/>
  <c r="A1012" i="5"/>
  <c r="K959" i="5"/>
  <c r="J959" i="5"/>
  <c r="I959" i="5"/>
  <c r="H959" i="5"/>
  <c r="C959" i="5"/>
  <c r="B959" i="5"/>
  <c r="A959" i="5"/>
  <c r="K891" i="5"/>
  <c r="J891" i="5"/>
  <c r="I891" i="5"/>
  <c r="H891" i="5"/>
  <c r="C891" i="5"/>
  <c r="B891" i="5"/>
  <c r="A891" i="5"/>
  <c r="K890" i="5"/>
  <c r="J890" i="5"/>
  <c r="I890" i="5"/>
  <c r="H890" i="5"/>
  <c r="C890" i="5"/>
  <c r="B890" i="5"/>
  <c r="A890" i="5"/>
  <c r="K887" i="5"/>
  <c r="J887" i="5"/>
  <c r="I887" i="5"/>
  <c r="H887" i="5"/>
  <c r="C887" i="5"/>
  <c r="B887" i="5"/>
  <c r="A887" i="5"/>
  <c r="K798" i="5"/>
  <c r="J798" i="5"/>
  <c r="I798" i="5"/>
  <c r="H798" i="5"/>
  <c r="C798" i="5"/>
  <c r="B798" i="5"/>
  <c r="A798" i="5"/>
  <c r="K854" i="5"/>
  <c r="J854" i="5"/>
  <c r="I854" i="5"/>
  <c r="H854" i="5"/>
  <c r="C854" i="5"/>
  <c r="B854" i="5"/>
  <c r="A854" i="5"/>
  <c r="K853" i="5"/>
  <c r="J853" i="5"/>
  <c r="I853" i="5"/>
  <c r="H853" i="5"/>
  <c r="C853" i="5"/>
  <c r="B853" i="5"/>
  <c r="A853" i="5"/>
  <c r="K852" i="5"/>
  <c r="J852" i="5"/>
  <c r="I852" i="5"/>
  <c r="H852" i="5"/>
  <c r="C852" i="5"/>
  <c r="B852" i="5"/>
  <c r="A852" i="5"/>
  <c r="K797" i="5"/>
  <c r="J797" i="5"/>
  <c r="I797" i="5"/>
  <c r="H797" i="5"/>
  <c r="C797" i="5"/>
  <c r="B797" i="5"/>
  <c r="A797" i="5"/>
  <c r="K1351" i="5"/>
  <c r="J1351" i="5"/>
  <c r="I1351" i="5"/>
  <c r="H1351" i="5"/>
  <c r="C1351" i="5"/>
  <c r="B1351" i="5"/>
  <c r="A1351" i="5"/>
  <c r="K851" i="5"/>
  <c r="J851" i="5"/>
  <c r="I851" i="5"/>
  <c r="H851" i="5"/>
  <c r="C851" i="5"/>
  <c r="B851" i="5"/>
  <c r="A851" i="5"/>
  <c r="K886" i="5"/>
  <c r="J886" i="5"/>
  <c r="I886" i="5"/>
  <c r="H886" i="5"/>
  <c r="C886" i="5"/>
  <c r="B886" i="5"/>
  <c r="A886" i="5"/>
  <c r="K850" i="5"/>
  <c r="J850" i="5"/>
  <c r="I850" i="5"/>
  <c r="H850" i="5"/>
  <c r="C850" i="5"/>
  <c r="B850" i="5"/>
  <c r="A850" i="5"/>
  <c r="K796" i="5"/>
  <c r="J796" i="5"/>
  <c r="I796" i="5"/>
  <c r="H796" i="5"/>
  <c r="C796" i="5"/>
  <c r="B796" i="5"/>
  <c r="A796" i="5"/>
  <c r="K1350" i="5"/>
  <c r="J1350" i="5"/>
  <c r="I1350" i="5"/>
  <c r="H1350" i="5"/>
  <c r="C1350" i="5"/>
  <c r="B1350" i="5"/>
  <c r="A1350" i="5"/>
  <c r="K1349" i="5"/>
  <c r="J1349" i="5"/>
  <c r="I1349" i="5"/>
  <c r="H1349" i="5"/>
  <c r="C1349" i="5"/>
  <c r="B1349" i="5"/>
  <c r="A1349" i="5"/>
  <c r="K795" i="5"/>
  <c r="J795" i="5"/>
  <c r="I795" i="5"/>
  <c r="H795" i="5"/>
  <c r="C795" i="5"/>
  <c r="B795" i="5"/>
  <c r="A795" i="5"/>
  <c r="K849" i="5"/>
  <c r="J849" i="5"/>
  <c r="I849" i="5"/>
  <c r="H849" i="5"/>
  <c r="C849" i="5"/>
  <c r="B849" i="5"/>
  <c r="A849" i="5"/>
  <c r="K794" i="5"/>
  <c r="J794" i="5"/>
  <c r="I794" i="5"/>
  <c r="H794" i="5"/>
  <c r="C794" i="5"/>
  <c r="B794" i="5"/>
  <c r="A794" i="5"/>
  <c r="K848" i="5"/>
  <c r="J848" i="5"/>
  <c r="I848" i="5"/>
  <c r="H848" i="5"/>
  <c r="C848" i="5"/>
  <c r="B848" i="5"/>
  <c r="A848" i="5"/>
  <c r="K1348" i="5"/>
  <c r="J1348" i="5"/>
  <c r="I1348" i="5"/>
  <c r="H1348" i="5"/>
  <c r="C1348" i="5"/>
  <c r="B1348" i="5"/>
  <c r="A1348" i="5"/>
  <c r="K1347" i="5"/>
  <c r="J1347" i="5"/>
  <c r="I1347" i="5"/>
  <c r="H1347" i="5"/>
  <c r="C1347" i="5"/>
  <c r="B1347" i="5"/>
  <c r="A1347" i="5"/>
  <c r="K847" i="5"/>
  <c r="J847" i="5"/>
  <c r="I847" i="5"/>
  <c r="H847" i="5"/>
  <c r="C847" i="5"/>
  <c r="B847" i="5"/>
  <c r="A847" i="5"/>
  <c r="K846" i="5"/>
  <c r="J846" i="5"/>
  <c r="I846" i="5"/>
  <c r="H846" i="5"/>
  <c r="C846" i="5"/>
  <c r="B846" i="5"/>
  <c r="A846" i="5"/>
  <c r="K1346" i="5"/>
  <c r="J1346" i="5"/>
  <c r="I1346" i="5"/>
  <c r="H1346" i="5"/>
  <c r="C1346" i="5"/>
  <c r="B1346" i="5"/>
  <c r="A1346" i="5"/>
  <c r="K885" i="5"/>
  <c r="J885" i="5"/>
  <c r="I885" i="5"/>
  <c r="H885" i="5"/>
  <c r="C885" i="5"/>
  <c r="B885" i="5"/>
  <c r="A885" i="5"/>
  <c r="K845" i="5"/>
  <c r="J845" i="5"/>
  <c r="I845" i="5"/>
  <c r="H845" i="5"/>
  <c r="C845" i="5"/>
  <c r="B845" i="5"/>
  <c r="A845" i="5"/>
  <c r="K884" i="5"/>
  <c r="J884" i="5"/>
  <c r="I884" i="5"/>
  <c r="H884" i="5"/>
  <c r="C884" i="5"/>
  <c r="B884" i="5"/>
  <c r="A884" i="5"/>
  <c r="K793" i="5"/>
  <c r="J793" i="5"/>
  <c r="I793" i="5"/>
  <c r="H793" i="5"/>
  <c r="C793" i="5"/>
  <c r="B793" i="5"/>
  <c r="A793" i="5"/>
  <c r="K792" i="5"/>
  <c r="J792" i="5"/>
  <c r="I792" i="5"/>
  <c r="H792" i="5"/>
  <c r="C792" i="5"/>
  <c r="B792" i="5"/>
  <c r="A792" i="5"/>
  <c r="K883" i="5"/>
  <c r="J883" i="5"/>
  <c r="I883" i="5"/>
  <c r="H883" i="5"/>
  <c r="C883" i="5"/>
  <c r="B883" i="5"/>
  <c r="A883" i="5"/>
  <c r="K882" i="5"/>
  <c r="J882" i="5"/>
  <c r="I882" i="5"/>
  <c r="H882" i="5"/>
  <c r="C882" i="5"/>
  <c r="B882" i="5"/>
  <c r="A882" i="5"/>
  <c r="K881" i="5"/>
  <c r="J881" i="5"/>
  <c r="I881" i="5"/>
  <c r="H881" i="5"/>
  <c r="C881" i="5"/>
  <c r="B881" i="5"/>
  <c r="A881" i="5"/>
  <c r="K1345" i="5"/>
  <c r="J1345" i="5"/>
  <c r="I1345" i="5"/>
  <c r="H1345" i="5"/>
  <c r="C1345" i="5"/>
  <c r="B1345" i="5"/>
  <c r="A1345" i="5"/>
  <c r="K1344" i="5"/>
  <c r="J1344" i="5"/>
  <c r="I1344" i="5"/>
  <c r="H1344" i="5"/>
  <c r="C1344" i="5"/>
  <c r="B1344" i="5"/>
  <c r="A1344" i="5"/>
  <c r="K844" i="5"/>
  <c r="J844" i="5"/>
  <c r="I844" i="5"/>
  <c r="H844" i="5"/>
  <c r="C844" i="5"/>
  <c r="B844" i="5"/>
  <c r="A844" i="5"/>
  <c r="K880" i="5"/>
  <c r="J880" i="5"/>
  <c r="I880" i="5"/>
  <c r="H880" i="5"/>
  <c r="C880" i="5"/>
  <c r="B880" i="5"/>
  <c r="A880" i="5"/>
  <c r="K879" i="5"/>
  <c r="J879" i="5"/>
  <c r="I879" i="5"/>
  <c r="H879" i="5"/>
  <c r="C879" i="5"/>
  <c r="B879" i="5"/>
  <c r="A879" i="5"/>
  <c r="K791" i="5"/>
  <c r="J791" i="5"/>
  <c r="I791" i="5"/>
  <c r="H791" i="5"/>
  <c r="C791" i="5"/>
  <c r="B791" i="5"/>
  <c r="A791" i="5"/>
  <c r="K1343" i="5"/>
  <c r="J1343" i="5"/>
  <c r="I1343" i="5"/>
  <c r="H1343" i="5"/>
  <c r="C1343" i="5"/>
  <c r="B1343" i="5"/>
  <c r="A1343" i="5"/>
  <c r="K843" i="5"/>
  <c r="J843" i="5"/>
  <c r="I843" i="5"/>
  <c r="H843" i="5"/>
  <c r="C843" i="5"/>
  <c r="B843" i="5"/>
  <c r="A843" i="5"/>
  <c r="K842" i="5"/>
  <c r="J842" i="5"/>
  <c r="I842" i="5"/>
  <c r="H842" i="5"/>
  <c r="C842" i="5"/>
  <c r="B842" i="5"/>
  <c r="A842" i="5"/>
  <c r="K878" i="5"/>
  <c r="J878" i="5"/>
  <c r="I878" i="5"/>
  <c r="H878" i="5"/>
  <c r="C878" i="5"/>
  <c r="B878" i="5"/>
  <c r="A878" i="5"/>
  <c r="K841" i="5"/>
  <c r="J841" i="5"/>
  <c r="I841" i="5"/>
  <c r="H841" i="5"/>
  <c r="C841" i="5"/>
  <c r="B841" i="5"/>
  <c r="A841" i="5"/>
  <c r="K840" i="5"/>
  <c r="J840" i="5"/>
  <c r="I840" i="5"/>
  <c r="H840" i="5"/>
  <c r="C840" i="5"/>
  <c r="B840" i="5"/>
  <c r="A840" i="5"/>
  <c r="K1342" i="5"/>
  <c r="J1342" i="5"/>
  <c r="I1342" i="5"/>
  <c r="H1342" i="5"/>
  <c r="C1342" i="5"/>
  <c r="B1342" i="5"/>
  <c r="A1342" i="5"/>
  <c r="K877" i="5"/>
  <c r="J877" i="5"/>
  <c r="I877" i="5"/>
  <c r="H877" i="5"/>
  <c r="C877" i="5"/>
  <c r="B877" i="5"/>
  <c r="A877" i="5"/>
  <c r="K790" i="5"/>
  <c r="J790" i="5"/>
  <c r="I790" i="5"/>
  <c r="H790" i="5"/>
  <c r="C790" i="5"/>
  <c r="B790" i="5"/>
  <c r="A790" i="5"/>
  <c r="K839" i="5"/>
  <c r="J839" i="5"/>
  <c r="I839" i="5"/>
  <c r="H839" i="5"/>
  <c r="C839" i="5"/>
  <c r="B839" i="5"/>
  <c r="A839" i="5"/>
  <c r="K838" i="5"/>
  <c r="J838" i="5"/>
  <c r="I838" i="5"/>
  <c r="H838" i="5"/>
  <c r="C838" i="5"/>
  <c r="B838" i="5"/>
  <c r="A838" i="5"/>
  <c r="K789" i="5"/>
  <c r="J789" i="5"/>
  <c r="I789" i="5"/>
  <c r="H789" i="5"/>
  <c r="C789" i="5"/>
  <c r="B789" i="5"/>
  <c r="A789" i="5"/>
  <c r="K876" i="5"/>
  <c r="J876" i="5"/>
  <c r="I876" i="5"/>
  <c r="H876" i="5"/>
  <c r="C876" i="5"/>
  <c r="B876" i="5"/>
  <c r="A876" i="5"/>
  <c r="K788" i="5"/>
  <c r="J788" i="5"/>
  <c r="I788" i="5"/>
  <c r="H788" i="5"/>
  <c r="C788" i="5"/>
  <c r="B788" i="5"/>
  <c r="A788" i="5"/>
  <c r="K837" i="5"/>
  <c r="J837" i="5"/>
  <c r="I837" i="5"/>
  <c r="H837" i="5"/>
  <c r="C837" i="5"/>
  <c r="B837" i="5"/>
  <c r="A837" i="5"/>
  <c r="K787" i="5"/>
  <c r="J787" i="5"/>
  <c r="I787" i="5"/>
  <c r="H787" i="5"/>
  <c r="C787" i="5"/>
  <c r="B787" i="5"/>
  <c r="A787" i="5"/>
  <c r="K786" i="5"/>
  <c r="J786" i="5"/>
  <c r="I786" i="5"/>
  <c r="H786" i="5"/>
  <c r="C786" i="5"/>
  <c r="B786" i="5"/>
  <c r="A786" i="5"/>
  <c r="K836" i="5"/>
  <c r="J836" i="5"/>
  <c r="I836" i="5"/>
  <c r="H836" i="5"/>
  <c r="C836" i="5"/>
  <c r="B836" i="5"/>
  <c r="A836" i="5"/>
  <c r="K835" i="5"/>
  <c r="J835" i="5"/>
  <c r="I835" i="5"/>
  <c r="H835" i="5"/>
  <c r="C835" i="5"/>
  <c r="B835" i="5"/>
  <c r="A835" i="5"/>
  <c r="K785" i="5"/>
  <c r="J785" i="5"/>
  <c r="I785" i="5"/>
  <c r="H785" i="5"/>
  <c r="C785" i="5"/>
  <c r="B785" i="5"/>
  <c r="A785" i="5"/>
  <c r="K1341" i="5"/>
  <c r="J1341" i="5"/>
  <c r="I1341" i="5"/>
  <c r="H1341" i="5"/>
  <c r="C1341" i="5"/>
  <c r="B1341" i="5"/>
  <c r="A1341" i="5"/>
  <c r="K784" i="5"/>
  <c r="J784" i="5"/>
  <c r="I784" i="5"/>
  <c r="H784" i="5"/>
  <c r="C784" i="5"/>
  <c r="B784" i="5"/>
  <c r="A784" i="5"/>
  <c r="K834" i="5"/>
  <c r="J834" i="5"/>
  <c r="I834" i="5"/>
  <c r="H834" i="5"/>
  <c r="C834" i="5"/>
  <c r="B834" i="5"/>
  <c r="A834" i="5"/>
  <c r="K1340" i="5"/>
  <c r="J1340" i="5"/>
  <c r="I1340" i="5"/>
  <c r="H1340" i="5"/>
  <c r="C1340" i="5"/>
  <c r="B1340" i="5"/>
  <c r="A1340" i="5"/>
  <c r="K1339" i="5"/>
  <c r="J1339" i="5"/>
  <c r="I1339" i="5"/>
  <c r="H1339" i="5"/>
  <c r="C1339" i="5"/>
  <c r="B1339" i="5"/>
  <c r="A1339" i="5"/>
  <c r="K875" i="5"/>
  <c r="J875" i="5"/>
  <c r="I875" i="5"/>
  <c r="H875" i="5"/>
  <c r="C875" i="5"/>
  <c r="B875" i="5"/>
  <c r="A875" i="5"/>
  <c r="K1338" i="5"/>
  <c r="J1338" i="5"/>
  <c r="I1338" i="5"/>
  <c r="H1338" i="5"/>
  <c r="C1338" i="5"/>
  <c r="B1338" i="5"/>
  <c r="A1338" i="5"/>
  <c r="K1337" i="5"/>
  <c r="J1337" i="5"/>
  <c r="I1337" i="5"/>
  <c r="H1337" i="5"/>
  <c r="C1337" i="5"/>
  <c r="B1337" i="5"/>
  <c r="A1337" i="5"/>
  <c r="K1336" i="5"/>
  <c r="J1336" i="5"/>
  <c r="I1336" i="5"/>
  <c r="H1336" i="5"/>
  <c r="C1336" i="5"/>
  <c r="B1336" i="5"/>
  <c r="A1336" i="5"/>
  <c r="K783" i="5"/>
  <c r="J783" i="5"/>
  <c r="I783" i="5"/>
  <c r="H783" i="5"/>
  <c r="C783" i="5"/>
  <c r="B783" i="5"/>
  <c r="A783" i="5"/>
  <c r="K1335" i="5"/>
  <c r="J1335" i="5"/>
  <c r="I1335" i="5"/>
  <c r="H1335" i="5"/>
  <c r="C1335" i="5"/>
  <c r="B1335" i="5"/>
  <c r="A1335" i="5"/>
  <c r="K782" i="5"/>
  <c r="J782" i="5"/>
  <c r="I782" i="5"/>
  <c r="H782" i="5"/>
  <c r="C782" i="5"/>
  <c r="B782" i="5"/>
  <c r="A782" i="5"/>
  <c r="K1334" i="5"/>
  <c r="J1334" i="5"/>
  <c r="I1334" i="5"/>
  <c r="H1334" i="5"/>
  <c r="C1334" i="5"/>
  <c r="B1334" i="5"/>
  <c r="A1334" i="5"/>
  <c r="K1333" i="5"/>
  <c r="J1333" i="5"/>
  <c r="I1333" i="5"/>
  <c r="H1333" i="5"/>
  <c r="C1333" i="5"/>
  <c r="B1333" i="5"/>
  <c r="A1333" i="5"/>
  <c r="K874" i="5"/>
  <c r="J874" i="5"/>
  <c r="I874" i="5"/>
  <c r="H874" i="5"/>
  <c r="C874" i="5"/>
  <c r="B874" i="5"/>
  <c r="A874" i="5"/>
  <c r="K833" i="5"/>
  <c r="J833" i="5"/>
  <c r="I833" i="5"/>
  <c r="H833" i="5"/>
  <c r="C833" i="5"/>
  <c r="B833" i="5"/>
  <c r="A833" i="5"/>
  <c r="K1332" i="5"/>
  <c r="J1332" i="5"/>
  <c r="I1332" i="5"/>
  <c r="H1332" i="5"/>
  <c r="C1332" i="5"/>
  <c r="B1332" i="5"/>
  <c r="A1332" i="5"/>
  <c r="K873" i="5"/>
  <c r="J873" i="5"/>
  <c r="I873" i="5"/>
  <c r="H873" i="5"/>
  <c r="C873" i="5"/>
  <c r="B873" i="5"/>
  <c r="A873" i="5"/>
  <c r="K1331" i="5"/>
  <c r="J1331" i="5"/>
  <c r="I1331" i="5"/>
  <c r="H1331" i="5"/>
  <c r="C1331" i="5"/>
  <c r="B1331" i="5"/>
  <c r="A1331" i="5"/>
  <c r="K1330" i="5"/>
  <c r="J1330" i="5"/>
  <c r="I1330" i="5"/>
  <c r="H1330" i="5"/>
  <c r="C1330" i="5"/>
  <c r="B1330" i="5"/>
  <c r="A1330" i="5"/>
  <c r="K832" i="5"/>
  <c r="J832" i="5"/>
  <c r="I832" i="5"/>
  <c r="H832" i="5"/>
  <c r="C832" i="5"/>
  <c r="B832" i="5"/>
  <c r="A832" i="5"/>
  <c r="K1329" i="5"/>
  <c r="J1329" i="5"/>
  <c r="I1329" i="5"/>
  <c r="H1329" i="5"/>
  <c r="C1329" i="5"/>
  <c r="B1329" i="5"/>
  <c r="A1329" i="5"/>
  <c r="K1328" i="5"/>
  <c r="J1328" i="5"/>
  <c r="I1328" i="5"/>
  <c r="H1328" i="5"/>
  <c r="C1328" i="5"/>
  <c r="B1328" i="5"/>
  <c r="A1328" i="5"/>
  <c r="K872" i="5"/>
  <c r="J872" i="5"/>
  <c r="I872" i="5"/>
  <c r="H872" i="5"/>
  <c r="C872" i="5"/>
  <c r="B872" i="5"/>
  <c r="A872" i="5"/>
  <c r="K781" i="5"/>
  <c r="J781" i="5"/>
  <c r="I781" i="5"/>
  <c r="H781" i="5"/>
  <c r="C781" i="5"/>
  <c r="B781" i="5"/>
  <c r="A781" i="5"/>
  <c r="K1327" i="5"/>
  <c r="J1327" i="5"/>
  <c r="I1327" i="5"/>
  <c r="H1327" i="5"/>
  <c r="C1327" i="5"/>
  <c r="B1327" i="5"/>
  <c r="A1327" i="5"/>
  <c r="K780" i="5"/>
  <c r="J780" i="5"/>
  <c r="I780" i="5"/>
  <c r="H780" i="5"/>
  <c r="C780" i="5"/>
  <c r="B780" i="5"/>
  <c r="A780" i="5"/>
  <c r="K871" i="5"/>
  <c r="J871" i="5"/>
  <c r="I871" i="5"/>
  <c r="H871" i="5"/>
  <c r="C871" i="5"/>
  <c r="B871" i="5"/>
  <c r="A871" i="5"/>
  <c r="K1011" i="5"/>
  <c r="J1011" i="5"/>
  <c r="I1011" i="5"/>
  <c r="H1011" i="5"/>
  <c r="C1011" i="5"/>
  <c r="B1011" i="5"/>
  <c r="A1011" i="5"/>
  <c r="K831" i="5"/>
  <c r="J831" i="5"/>
  <c r="I831" i="5"/>
  <c r="H831" i="5"/>
  <c r="C831" i="5"/>
  <c r="B831" i="5"/>
  <c r="A831" i="5"/>
  <c r="K779" i="5"/>
  <c r="J779" i="5"/>
  <c r="I779" i="5"/>
  <c r="H779" i="5"/>
  <c r="C779" i="5"/>
  <c r="B779" i="5"/>
  <c r="A779" i="5"/>
  <c r="K889" i="5"/>
  <c r="J889" i="5"/>
  <c r="I889" i="5"/>
  <c r="H889" i="5"/>
  <c r="C889" i="5"/>
  <c r="B889" i="5"/>
  <c r="A889" i="5"/>
  <c r="K830" i="5"/>
  <c r="J830" i="5"/>
  <c r="I830" i="5"/>
  <c r="H830" i="5"/>
  <c r="C830" i="5"/>
  <c r="B830" i="5"/>
  <c r="A830" i="5"/>
  <c r="K870" i="5"/>
  <c r="J870" i="5"/>
  <c r="I870" i="5"/>
  <c r="H870" i="5"/>
  <c r="C870" i="5"/>
  <c r="B870" i="5"/>
  <c r="A870" i="5"/>
  <c r="K869" i="5"/>
  <c r="J869" i="5"/>
  <c r="I869" i="5"/>
  <c r="H869" i="5"/>
  <c r="C869" i="5"/>
  <c r="B869" i="5"/>
  <c r="A869" i="5"/>
  <c r="K1326" i="5"/>
  <c r="J1326" i="5"/>
  <c r="I1326" i="5"/>
  <c r="H1326" i="5"/>
  <c r="C1326" i="5"/>
  <c r="B1326" i="5"/>
  <c r="A1326" i="5"/>
  <c r="K868" i="5"/>
  <c r="J868" i="5"/>
  <c r="I868" i="5"/>
  <c r="H868" i="5"/>
  <c r="C868" i="5"/>
  <c r="B868" i="5"/>
  <c r="A868" i="5"/>
  <c r="K867" i="5"/>
  <c r="J867" i="5"/>
  <c r="I867" i="5"/>
  <c r="H867" i="5"/>
  <c r="C867" i="5"/>
  <c r="B867" i="5"/>
  <c r="A867" i="5"/>
  <c r="K866" i="5"/>
  <c r="J866" i="5"/>
  <c r="I866" i="5"/>
  <c r="H866" i="5"/>
  <c r="C866" i="5"/>
  <c r="B866" i="5"/>
  <c r="A866" i="5"/>
  <c r="K94" i="5"/>
  <c r="J94" i="5"/>
  <c r="I94" i="5"/>
  <c r="H94" i="5"/>
  <c r="C94" i="5"/>
  <c r="B94" i="5"/>
  <c r="A94" i="5"/>
  <c r="K778" i="5"/>
  <c r="J778" i="5"/>
  <c r="I778" i="5"/>
  <c r="H778" i="5"/>
  <c r="C778" i="5"/>
  <c r="B778" i="5"/>
  <c r="A778" i="5"/>
  <c r="K777" i="5"/>
  <c r="J777" i="5"/>
  <c r="I777" i="5"/>
  <c r="H777" i="5"/>
  <c r="C777" i="5"/>
  <c r="B777" i="5"/>
  <c r="A777" i="5"/>
  <c r="K776" i="5"/>
  <c r="J776" i="5"/>
  <c r="I776" i="5"/>
  <c r="H776" i="5"/>
  <c r="C776" i="5"/>
  <c r="B776" i="5"/>
  <c r="A776" i="5"/>
  <c r="K775" i="5"/>
  <c r="J775" i="5"/>
  <c r="I775" i="5"/>
  <c r="H775" i="5"/>
  <c r="C775" i="5"/>
  <c r="B775" i="5"/>
  <c r="A775" i="5"/>
  <c r="K865" i="5"/>
  <c r="J865" i="5"/>
  <c r="I865" i="5"/>
  <c r="H865" i="5"/>
  <c r="C865" i="5"/>
  <c r="B865" i="5"/>
  <c r="A865" i="5"/>
  <c r="K1325" i="5"/>
  <c r="J1325" i="5"/>
  <c r="I1325" i="5"/>
  <c r="H1325" i="5"/>
  <c r="C1325" i="5"/>
  <c r="B1325" i="5"/>
  <c r="A1325" i="5"/>
  <c r="K829" i="5"/>
  <c r="J829" i="5"/>
  <c r="I829" i="5"/>
  <c r="H829" i="5"/>
  <c r="C829" i="5"/>
  <c r="B829" i="5"/>
  <c r="A829" i="5"/>
  <c r="K828" i="5"/>
  <c r="J828" i="5"/>
  <c r="I828" i="5"/>
  <c r="H828" i="5"/>
  <c r="C828" i="5"/>
  <c r="B828" i="5"/>
  <c r="A828" i="5"/>
  <c r="K774" i="5"/>
  <c r="J774" i="5"/>
  <c r="I774" i="5"/>
  <c r="H774" i="5"/>
  <c r="C774" i="5"/>
  <c r="B774" i="5"/>
  <c r="A774" i="5"/>
  <c r="K864" i="5"/>
  <c r="J864" i="5"/>
  <c r="I864" i="5"/>
  <c r="H864" i="5"/>
  <c r="C864" i="5"/>
  <c r="B864" i="5"/>
  <c r="A864" i="5"/>
  <c r="K863" i="5"/>
  <c r="J863" i="5"/>
  <c r="I863" i="5"/>
  <c r="H863" i="5"/>
  <c r="C863" i="5"/>
  <c r="B863" i="5"/>
  <c r="A863" i="5"/>
  <c r="K862" i="5"/>
  <c r="J862" i="5"/>
  <c r="I862" i="5"/>
  <c r="H862" i="5"/>
  <c r="C862" i="5"/>
  <c r="B862" i="5"/>
  <c r="A862" i="5"/>
  <c r="K861" i="5"/>
  <c r="J861" i="5"/>
  <c r="I861" i="5"/>
  <c r="H861" i="5"/>
  <c r="C861" i="5"/>
  <c r="B861" i="5"/>
  <c r="A861" i="5"/>
  <c r="K773" i="5"/>
  <c r="J773" i="5"/>
  <c r="I773" i="5"/>
  <c r="H773" i="5"/>
  <c r="C773" i="5"/>
  <c r="B773" i="5"/>
  <c r="A773" i="5"/>
  <c r="K827" i="5"/>
  <c r="J827" i="5"/>
  <c r="I827" i="5"/>
  <c r="H827" i="5"/>
  <c r="C827" i="5"/>
  <c r="B827" i="5"/>
  <c r="A827" i="5"/>
  <c r="K826" i="5"/>
  <c r="J826" i="5"/>
  <c r="I826" i="5"/>
  <c r="H826" i="5"/>
  <c r="C826" i="5"/>
  <c r="B826" i="5"/>
  <c r="A826" i="5"/>
  <c r="K1010" i="5"/>
  <c r="J1010" i="5"/>
  <c r="I1010" i="5"/>
  <c r="H1010" i="5"/>
  <c r="C1010" i="5"/>
  <c r="B1010" i="5"/>
  <c r="A1010" i="5"/>
  <c r="K825" i="5"/>
  <c r="J825" i="5"/>
  <c r="I825" i="5"/>
  <c r="H825" i="5"/>
  <c r="C825" i="5"/>
  <c r="B825" i="5"/>
  <c r="A825" i="5"/>
  <c r="K860" i="5"/>
  <c r="J860" i="5"/>
  <c r="I860" i="5"/>
  <c r="H860" i="5"/>
  <c r="C860" i="5"/>
  <c r="B860" i="5"/>
  <c r="A860" i="5"/>
  <c r="K824" i="5"/>
  <c r="J824" i="5"/>
  <c r="I824" i="5"/>
  <c r="H824" i="5"/>
  <c r="C824" i="5"/>
  <c r="B824" i="5"/>
  <c r="A824" i="5"/>
  <c r="K772" i="5"/>
  <c r="J772" i="5"/>
  <c r="I772" i="5"/>
  <c r="H772" i="5"/>
  <c r="C772" i="5"/>
  <c r="B772" i="5"/>
  <c r="A772" i="5"/>
  <c r="K771" i="5"/>
  <c r="J771" i="5"/>
  <c r="I771" i="5"/>
  <c r="H771" i="5"/>
  <c r="C771" i="5"/>
  <c r="B771" i="5"/>
  <c r="A771" i="5"/>
  <c r="K770" i="5"/>
  <c r="J770" i="5"/>
  <c r="I770" i="5"/>
  <c r="H770" i="5"/>
  <c r="C770" i="5"/>
  <c r="B770" i="5"/>
  <c r="A770" i="5"/>
  <c r="K1324" i="5"/>
  <c r="J1324" i="5"/>
  <c r="I1324" i="5"/>
  <c r="H1324" i="5"/>
  <c r="C1324" i="5"/>
  <c r="B1324" i="5"/>
  <c r="A1324" i="5"/>
  <c r="K769" i="5"/>
  <c r="J769" i="5"/>
  <c r="I769" i="5"/>
  <c r="H769" i="5"/>
  <c r="C769" i="5"/>
  <c r="B769" i="5"/>
  <c r="A769" i="5"/>
  <c r="K768" i="5"/>
  <c r="J768" i="5"/>
  <c r="I768" i="5"/>
  <c r="H768" i="5"/>
  <c r="C768" i="5"/>
  <c r="B768" i="5"/>
  <c r="A768" i="5"/>
  <c r="K767" i="5"/>
  <c r="J767" i="5"/>
  <c r="I767" i="5"/>
  <c r="H767" i="5"/>
  <c r="C767" i="5"/>
  <c r="B767" i="5"/>
  <c r="A767" i="5"/>
  <c r="K766" i="5"/>
  <c r="J766" i="5"/>
  <c r="I766" i="5"/>
  <c r="H766" i="5"/>
  <c r="C766" i="5"/>
  <c r="B766" i="5"/>
  <c r="A766" i="5"/>
  <c r="K823" i="5"/>
  <c r="J823" i="5"/>
  <c r="I823" i="5"/>
  <c r="H823" i="5"/>
  <c r="C823" i="5"/>
  <c r="B823" i="5"/>
  <c r="A823" i="5"/>
  <c r="K765" i="5"/>
  <c r="J765" i="5"/>
  <c r="I765" i="5"/>
  <c r="H765" i="5"/>
  <c r="C765" i="5"/>
  <c r="B765" i="5"/>
  <c r="A765" i="5"/>
  <c r="K1323" i="5"/>
  <c r="J1323" i="5"/>
  <c r="I1323" i="5"/>
  <c r="H1323" i="5"/>
  <c r="C1323" i="5"/>
  <c r="B1323" i="5"/>
  <c r="A1323" i="5"/>
  <c r="K822" i="5"/>
  <c r="J822" i="5"/>
  <c r="I822" i="5"/>
  <c r="H822" i="5"/>
  <c r="C822" i="5"/>
  <c r="B822" i="5"/>
  <c r="A822" i="5"/>
  <c r="K764" i="5"/>
  <c r="J764" i="5"/>
  <c r="I764" i="5"/>
  <c r="H764" i="5"/>
  <c r="C764" i="5"/>
  <c r="B764" i="5"/>
  <c r="A764" i="5"/>
  <c r="K821" i="5"/>
  <c r="J821" i="5"/>
  <c r="I821" i="5"/>
  <c r="H821" i="5"/>
  <c r="C821" i="5"/>
  <c r="B821" i="5"/>
  <c r="A821" i="5"/>
  <c r="K763" i="5"/>
  <c r="J763" i="5"/>
  <c r="I763" i="5"/>
  <c r="H763" i="5"/>
  <c r="C763" i="5"/>
  <c r="B763" i="5"/>
  <c r="A763" i="5"/>
  <c r="K820" i="5"/>
  <c r="J820" i="5"/>
  <c r="I820" i="5"/>
  <c r="H820" i="5"/>
  <c r="C820" i="5"/>
  <c r="B820" i="5"/>
  <c r="A820" i="5"/>
  <c r="K762" i="5"/>
  <c r="J762" i="5"/>
  <c r="I762" i="5"/>
  <c r="H762" i="5"/>
  <c r="C762" i="5"/>
  <c r="B762" i="5"/>
  <c r="A762" i="5"/>
  <c r="K819" i="5"/>
  <c r="J819" i="5"/>
  <c r="I819" i="5"/>
  <c r="H819" i="5"/>
  <c r="C819" i="5"/>
  <c r="B819" i="5"/>
  <c r="A819" i="5"/>
  <c r="K761" i="5"/>
  <c r="J761" i="5"/>
  <c r="I761" i="5"/>
  <c r="H761" i="5"/>
  <c r="C761" i="5"/>
  <c r="B761" i="5"/>
  <c r="A761" i="5"/>
  <c r="K760" i="5"/>
  <c r="J760" i="5"/>
  <c r="I760" i="5"/>
  <c r="H760" i="5"/>
  <c r="C760" i="5"/>
  <c r="B760" i="5"/>
  <c r="A760" i="5"/>
  <c r="K759" i="5"/>
  <c r="J759" i="5"/>
  <c r="I759" i="5"/>
  <c r="H759" i="5"/>
  <c r="C759" i="5"/>
  <c r="B759" i="5"/>
  <c r="A759" i="5"/>
  <c r="K758" i="5"/>
  <c r="J758" i="5"/>
  <c r="I758" i="5"/>
  <c r="H758" i="5"/>
  <c r="C758" i="5"/>
  <c r="B758" i="5"/>
  <c r="A758" i="5"/>
  <c r="K757" i="5"/>
  <c r="J757" i="5"/>
  <c r="I757" i="5"/>
  <c r="H757" i="5"/>
  <c r="C757" i="5"/>
  <c r="B757" i="5"/>
  <c r="A757" i="5"/>
  <c r="K756" i="5"/>
  <c r="J756" i="5"/>
  <c r="I756" i="5"/>
  <c r="H756" i="5"/>
  <c r="C756" i="5"/>
  <c r="B756" i="5"/>
  <c r="A756" i="5"/>
  <c r="K818" i="5"/>
  <c r="J818" i="5"/>
  <c r="I818" i="5"/>
  <c r="H818" i="5"/>
  <c r="C818" i="5"/>
  <c r="B818" i="5"/>
  <c r="A818" i="5"/>
  <c r="K755" i="5"/>
  <c r="J755" i="5"/>
  <c r="I755" i="5"/>
  <c r="H755" i="5"/>
  <c r="C755" i="5"/>
  <c r="B755" i="5"/>
  <c r="A755" i="5"/>
  <c r="K817" i="5"/>
  <c r="J817" i="5"/>
  <c r="I817" i="5"/>
  <c r="H817" i="5"/>
  <c r="C817" i="5"/>
  <c r="B817" i="5"/>
  <c r="A817" i="5"/>
  <c r="K754" i="5"/>
  <c r="J754" i="5"/>
  <c r="I754" i="5"/>
  <c r="H754" i="5"/>
  <c r="C754" i="5"/>
  <c r="B754" i="5"/>
  <c r="A754" i="5"/>
  <c r="K816" i="5"/>
  <c r="J816" i="5"/>
  <c r="I816" i="5"/>
  <c r="H816" i="5"/>
  <c r="C816" i="5"/>
  <c r="B816" i="5"/>
  <c r="A816" i="5"/>
  <c r="K753" i="5"/>
  <c r="J753" i="5"/>
  <c r="I753" i="5"/>
  <c r="H753" i="5"/>
  <c r="C753" i="5"/>
  <c r="B753" i="5"/>
  <c r="A753" i="5"/>
  <c r="G1302" i="9" l="1"/>
  <c r="M1301" i="9"/>
  <c r="K953" i="9"/>
  <c r="K1238" i="9"/>
  <c r="K708" i="9"/>
  <c r="K736" i="7"/>
  <c r="K642" i="7"/>
  <c r="K182" i="7"/>
  <c r="K489" i="7"/>
  <c r="K958" i="7"/>
  <c r="K1066" i="7"/>
  <c r="K1324" i="7"/>
  <c r="K1119" i="7"/>
  <c r="K1193" i="7"/>
  <c r="K774" i="7"/>
  <c r="K536" i="7"/>
  <c r="K365" i="7"/>
  <c r="K570" i="7"/>
  <c r="K436" i="7"/>
  <c r="K336" i="7"/>
  <c r="K891" i="7"/>
  <c r="K926" i="7"/>
  <c r="K1174" i="7"/>
  <c r="K669" i="7"/>
  <c r="K863" i="7"/>
  <c r="K224" i="7"/>
  <c r="K127" i="7"/>
  <c r="K386" i="7"/>
  <c r="K711" i="7"/>
  <c r="K989" i="7"/>
  <c r="K1042" i="7"/>
  <c r="K1234" i="7"/>
  <c r="K1021" i="7"/>
  <c r="K1258" i="7"/>
  <c r="K1279" i="7"/>
  <c r="K790" i="7"/>
  <c r="K627" i="7"/>
  <c r="K813" i="7"/>
  <c r="K86" i="7"/>
  <c r="K134" i="7"/>
  <c r="K160" i="7"/>
  <c r="K52" i="7"/>
  <c r="K116" i="7"/>
  <c r="K245" i="7"/>
  <c r="K276" i="7"/>
  <c r="K305" i="7"/>
  <c r="K1086" i="7"/>
  <c r="K1210" i="7"/>
  <c r="K1153" i="7"/>
  <c r="K842" i="7"/>
  <c r="K610" i="7"/>
  <c r="K591" i="7"/>
  <c r="K698" i="7"/>
  <c r="K1348" i="7"/>
  <c r="K1304" i="7"/>
  <c r="G1619" i="7"/>
  <c r="K158" i="5"/>
  <c r="K665" i="5"/>
  <c r="K580" i="5"/>
  <c r="K619" i="5"/>
  <c r="K256" i="5"/>
  <c r="K1009" i="5"/>
  <c r="K1138" i="5"/>
  <c r="K1283" i="5"/>
  <c r="K1224" i="5"/>
  <c r="K390" i="5"/>
  <c r="K132" i="5"/>
  <c r="K958" i="5"/>
  <c r="K888" i="5"/>
  <c r="K1322" i="5"/>
  <c r="K752" i="5"/>
  <c r="K491" i="5"/>
  <c r="K447" i="5"/>
  <c r="K291" i="5"/>
  <c r="K93" i="5"/>
  <c r="G1593" i="5"/>
  <c r="K538" i="5"/>
  <c r="K206" i="5"/>
  <c r="K859" i="5"/>
  <c r="K1067" i="5"/>
  <c r="K327" i="5"/>
  <c r="K302" i="9"/>
  <c r="K13" i="7"/>
  <c r="K44" i="5"/>
  <c r="K815" i="5"/>
  <c r="G1630" i="6"/>
  <c r="H1629" i="6"/>
  <c r="C1629" i="6"/>
  <c r="K1628" i="6"/>
  <c r="J1628" i="6"/>
  <c r="I1628" i="6"/>
  <c r="H1628" i="6"/>
  <c r="C1628" i="6"/>
  <c r="B1628" i="6"/>
  <c r="A1628" i="6"/>
  <c r="K1627" i="6"/>
  <c r="J1627" i="6"/>
  <c r="I1627" i="6"/>
  <c r="H1627" i="6"/>
  <c r="C1627" i="6"/>
  <c r="B1627" i="6"/>
  <c r="A1627" i="6"/>
  <c r="K1626" i="6"/>
  <c r="J1626" i="6"/>
  <c r="I1626" i="6"/>
  <c r="H1626" i="6"/>
  <c r="C1626" i="6"/>
  <c r="B1626" i="6"/>
  <c r="A1626" i="6"/>
  <c r="K1625" i="6"/>
  <c r="J1625" i="6"/>
  <c r="I1625" i="6"/>
  <c r="H1625" i="6"/>
  <c r="C1625" i="6"/>
  <c r="B1625" i="6"/>
  <c r="A1625" i="6"/>
  <c r="K1624" i="6"/>
  <c r="J1624" i="6"/>
  <c r="I1624" i="6"/>
  <c r="H1624" i="6"/>
  <c r="C1624" i="6"/>
  <c r="B1624" i="6"/>
  <c r="A1624" i="6"/>
  <c r="K1623" i="6"/>
  <c r="J1623" i="6"/>
  <c r="I1623" i="6"/>
  <c r="H1623" i="6"/>
  <c r="C1623" i="6"/>
  <c r="B1623" i="6"/>
  <c r="A1623" i="6"/>
  <c r="K1622" i="6"/>
  <c r="J1622" i="6"/>
  <c r="I1622" i="6"/>
  <c r="H1622" i="6"/>
  <c r="C1622" i="6"/>
  <c r="B1622" i="6"/>
  <c r="A1622" i="6"/>
  <c r="K1621" i="6"/>
  <c r="J1621" i="6"/>
  <c r="I1621" i="6"/>
  <c r="H1621" i="6"/>
  <c r="C1621" i="6"/>
  <c r="B1621" i="6"/>
  <c r="A1621" i="6"/>
  <c r="K1620" i="6"/>
  <c r="J1620" i="6"/>
  <c r="I1620" i="6"/>
  <c r="H1620" i="6"/>
  <c r="C1620" i="6"/>
  <c r="B1620" i="6"/>
  <c r="A1620" i="6"/>
  <c r="K1619" i="6"/>
  <c r="J1619" i="6"/>
  <c r="I1619" i="6"/>
  <c r="H1619" i="6"/>
  <c r="C1619" i="6"/>
  <c r="B1619" i="6"/>
  <c r="A1619" i="6"/>
  <c r="K1618" i="6"/>
  <c r="J1618" i="6"/>
  <c r="I1618" i="6"/>
  <c r="H1618" i="6"/>
  <c r="C1618" i="6"/>
  <c r="B1618" i="6"/>
  <c r="A1618" i="6"/>
  <c r="K1617" i="6"/>
  <c r="J1617" i="6"/>
  <c r="I1617" i="6"/>
  <c r="H1617" i="6"/>
  <c r="C1617" i="6"/>
  <c r="B1617" i="6"/>
  <c r="A1617" i="6"/>
  <c r="K1616" i="6"/>
  <c r="J1616" i="6"/>
  <c r="I1616" i="6"/>
  <c r="H1616" i="6"/>
  <c r="C1616" i="6"/>
  <c r="B1616" i="6"/>
  <c r="A1616" i="6"/>
  <c r="K1615" i="6"/>
  <c r="J1615" i="6"/>
  <c r="I1615" i="6"/>
  <c r="H1615" i="6"/>
  <c r="C1615" i="6"/>
  <c r="B1615" i="6"/>
  <c r="A1615" i="6"/>
  <c r="K1614" i="6"/>
  <c r="J1614" i="6"/>
  <c r="I1614" i="6"/>
  <c r="H1614" i="6"/>
  <c r="C1614" i="6"/>
  <c r="B1614" i="6"/>
  <c r="A1614" i="6"/>
  <c r="K1613" i="6"/>
  <c r="J1613" i="6"/>
  <c r="I1613" i="6"/>
  <c r="H1613" i="6"/>
  <c r="C1613" i="6"/>
  <c r="B1613" i="6"/>
  <c r="A1613" i="6"/>
  <c r="K1612" i="6"/>
  <c r="J1612" i="6"/>
  <c r="I1612" i="6"/>
  <c r="H1612" i="6"/>
  <c r="C1612" i="6"/>
  <c r="B1612" i="6"/>
  <c r="A1612" i="6"/>
  <c r="K1611" i="6"/>
  <c r="J1611" i="6"/>
  <c r="I1611" i="6"/>
  <c r="H1611" i="6"/>
  <c r="C1611" i="6"/>
  <c r="B1611" i="6"/>
  <c r="A1611" i="6"/>
  <c r="K1610" i="6"/>
  <c r="J1610" i="6"/>
  <c r="I1610" i="6"/>
  <c r="H1610" i="6"/>
  <c r="C1610" i="6"/>
  <c r="B1610" i="6"/>
  <c r="A1610" i="6"/>
  <c r="K1609" i="6"/>
  <c r="J1609" i="6"/>
  <c r="I1609" i="6"/>
  <c r="H1609" i="6"/>
  <c r="C1609" i="6"/>
  <c r="B1609" i="6"/>
  <c r="A1609" i="6"/>
  <c r="K1608" i="6"/>
  <c r="J1608" i="6"/>
  <c r="I1608" i="6"/>
  <c r="H1608" i="6"/>
  <c r="C1608" i="6"/>
  <c r="B1608" i="6"/>
  <c r="A1608" i="6"/>
  <c r="K1607" i="6"/>
  <c r="J1607" i="6"/>
  <c r="I1607" i="6"/>
  <c r="H1607" i="6"/>
  <c r="C1607" i="6"/>
  <c r="B1607" i="6"/>
  <c r="A1607" i="6"/>
  <c r="K1606" i="6"/>
  <c r="J1606" i="6"/>
  <c r="I1606" i="6"/>
  <c r="H1606" i="6"/>
  <c r="C1606" i="6"/>
  <c r="B1606" i="6"/>
  <c r="A1606" i="6"/>
  <c r="K1605" i="6"/>
  <c r="J1605" i="6"/>
  <c r="I1605" i="6"/>
  <c r="H1605" i="6"/>
  <c r="C1605" i="6"/>
  <c r="B1605" i="6"/>
  <c r="A1605" i="6"/>
  <c r="K1604" i="6"/>
  <c r="J1604" i="6"/>
  <c r="I1604" i="6"/>
  <c r="H1604" i="6"/>
  <c r="C1604" i="6"/>
  <c r="B1604" i="6"/>
  <c r="A1604" i="6"/>
  <c r="K1603" i="6"/>
  <c r="J1603" i="6"/>
  <c r="I1603" i="6"/>
  <c r="H1603" i="6"/>
  <c r="C1603" i="6"/>
  <c r="B1603" i="6"/>
  <c r="A1603" i="6"/>
  <c r="K1602" i="6"/>
  <c r="J1602" i="6"/>
  <c r="I1602" i="6"/>
  <c r="H1602" i="6"/>
  <c r="C1602" i="6"/>
  <c r="B1602" i="6"/>
  <c r="A1602" i="6"/>
  <c r="K1601" i="6"/>
  <c r="J1601" i="6"/>
  <c r="I1601" i="6"/>
  <c r="H1601" i="6"/>
  <c r="C1601" i="6"/>
  <c r="B1601" i="6"/>
  <c r="A1601" i="6"/>
  <c r="K1600" i="6"/>
  <c r="J1600" i="6"/>
  <c r="I1600" i="6"/>
  <c r="H1600" i="6"/>
  <c r="C1600" i="6"/>
  <c r="B1600" i="6"/>
  <c r="A1600" i="6"/>
  <c r="K1599" i="6"/>
  <c r="J1599" i="6"/>
  <c r="I1599" i="6"/>
  <c r="H1599" i="6"/>
  <c r="C1599" i="6"/>
  <c r="B1599" i="6"/>
  <c r="A1599" i="6"/>
  <c r="K1598" i="6"/>
  <c r="J1598" i="6"/>
  <c r="I1598" i="6"/>
  <c r="H1598" i="6"/>
  <c r="C1598" i="6"/>
  <c r="B1598" i="6"/>
  <c r="A1598" i="6"/>
  <c r="K1597" i="6"/>
  <c r="J1597" i="6"/>
  <c r="I1597" i="6"/>
  <c r="H1597" i="6"/>
  <c r="C1597" i="6"/>
  <c r="B1597" i="6"/>
  <c r="A1597" i="6"/>
  <c r="K1596" i="6"/>
  <c r="J1596" i="6"/>
  <c r="I1596" i="6"/>
  <c r="H1596" i="6"/>
  <c r="C1596" i="6"/>
  <c r="B1596" i="6"/>
  <c r="A1596" i="6"/>
  <c r="K1595" i="6"/>
  <c r="J1595" i="6"/>
  <c r="I1595" i="6"/>
  <c r="H1595" i="6"/>
  <c r="C1595" i="6"/>
  <c r="B1595" i="6"/>
  <c r="A1595" i="6"/>
  <c r="K1594" i="6"/>
  <c r="J1594" i="6"/>
  <c r="I1594" i="6"/>
  <c r="H1594" i="6"/>
  <c r="C1594" i="6"/>
  <c r="B1594" i="6"/>
  <c r="A1594" i="6"/>
  <c r="K1593" i="6"/>
  <c r="J1593" i="6"/>
  <c r="I1593" i="6"/>
  <c r="H1593" i="6"/>
  <c r="C1593" i="6"/>
  <c r="B1593" i="6"/>
  <c r="A1593" i="6"/>
  <c r="K1592" i="6"/>
  <c r="J1592" i="6"/>
  <c r="I1592" i="6"/>
  <c r="H1592" i="6"/>
  <c r="C1592" i="6"/>
  <c r="B1592" i="6"/>
  <c r="A1592" i="6"/>
  <c r="K1591" i="6"/>
  <c r="J1591" i="6"/>
  <c r="I1591" i="6"/>
  <c r="H1591" i="6"/>
  <c r="C1591" i="6"/>
  <c r="B1591" i="6"/>
  <c r="A1591" i="6"/>
  <c r="K1590" i="6"/>
  <c r="J1590" i="6"/>
  <c r="I1590" i="6"/>
  <c r="H1590" i="6"/>
  <c r="C1590" i="6"/>
  <c r="B1590" i="6"/>
  <c r="A1590" i="6"/>
  <c r="K1589" i="6"/>
  <c r="J1589" i="6"/>
  <c r="I1589" i="6"/>
  <c r="H1589" i="6"/>
  <c r="C1589" i="6"/>
  <c r="B1589" i="6"/>
  <c r="A1589" i="6"/>
  <c r="K1588" i="6"/>
  <c r="J1588" i="6"/>
  <c r="I1588" i="6"/>
  <c r="H1588" i="6"/>
  <c r="C1588" i="6"/>
  <c r="B1588" i="6"/>
  <c r="A1588" i="6"/>
  <c r="K792" i="6"/>
  <c r="J792" i="6"/>
  <c r="I792" i="6"/>
  <c r="H792" i="6"/>
  <c r="C792" i="6"/>
  <c r="B792" i="6"/>
  <c r="A792" i="6"/>
  <c r="K742" i="6"/>
  <c r="J742" i="6"/>
  <c r="I742" i="6"/>
  <c r="H742" i="6"/>
  <c r="C742" i="6"/>
  <c r="B742" i="6"/>
  <c r="A742" i="6"/>
  <c r="K741" i="6"/>
  <c r="J741" i="6"/>
  <c r="I741" i="6"/>
  <c r="H741" i="6"/>
  <c r="C741" i="6"/>
  <c r="B741" i="6"/>
  <c r="A741" i="6"/>
  <c r="K1587" i="6"/>
  <c r="J1587" i="6"/>
  <c r="I1587" i="6"/>
  <c r="H1587" i="6"/>
  <c r="C1587" i="6"/>
  <c r="B1587" i="6"/>
  <c r="A1587" i="6"/>
  <c r="K757" i="6"/>
  <c r="J757" i="6"/>
  <c r="I757" i="6"/>
  <c r="H757" i="6"/>
  <c r="C757" i="6"/>
  <c r="B757" i="6"/>
  <c r="A757" i="6"/>
  <c r="K740" i="6"/>
  <c r="J740" i="6"/>
  <c r="I740" i="6"/>
  <c r="H740" i="6"/>
  <c r="C740" i="6"/>
  <c r="B740" i="6"/>
  <c r="A740" i="6"/>
  <c r="K739" i="6"/>
  <c r="J739" i="6"/>
  <c r="I739" i="6"/>
  <c r="H739" i="6"/>
  <c r="C739" i="6"/>
  <c r="B739" i="6"/>
  <c r="A739" i="6"/>
  <c r="K791" i="6"/>
  <c r="J791" i="6"/>
  <c r="I791" i="6"/>
  <c r="H791" i="6"/>
  <c r="C791" i="6"/>
  <c r="B791" i="6"/>
  <c r="A791" i="6"/>
  <c r="K776" i="6"/>
  <c r="J776" i="6"/>
  <c r="I776" i="6"/>
  <c r="H776" i="6"/>
  <c r="C776" i="6"/>
  <c r="B776" i="6"/>
  <c r="A776" i="6"/>
  <c r="K775" i="6"/>
  <c r="J775" i="6"/>
  <c r="I775" i="6"/>
  <c r="H775" i="6"/>
  <c r="C775" i="6"/>
  <c r="B775" i="6"/>
  <c r="A775" i="6"/>
  <c r="K774" i="6"/>
  <c r="J774" i="6"/>
  <c r="I774" i="6"/>
  <c r="H774" i="6"/>
  <c r="C774" i="6"/>
  <c r="B774" i="6"/>
  <c r="A774" i="6"/>
  <c r="K773" i="6"/>
  <c r="J773" i="6"/>
  <c r="I773" i="6"/>
  <c r="H773" i="6"/>
  <c r="C773" i="6"/>
  <c r="B773" i="6"/>
  <c r="A773" i="6"/>
  <c r="K1586" i="6"/>
  <c r="J1586" i="6"/>
  <c r="I1586" i="6"/>
  <c r="H1586" i="6"/>
  <c r="C1586" i="6"/>
  <c r="B1586" i="6"/>
  <c r="A1586" i="6"/>
  <c r="K756" i="6"/>
  <c r="J756" i="6"/>
  <c r="I756" i="6"/>
  <c r="H756" i="6"/>
  <c r="C756" i="6"/>
  <c r="B756" i="6"/>
  <c r="A756" i="6"/>
  <c r="K1585" i="6"/>
  <c r="J1585" i="6"/>
  <c r="I1585" i="6"/>
  <c r="H1585" i="6"/>
  <c r="C1585" i="6"/>
  <c r="B1585" i="6"/>
  <c r="A1585" i="6"/>
  <c r="K772" i="6"/>
  <c r="J772" i="6"/>
  <c r="I772" i="6"/>
  <c r="H772" i="6"/>
  <c r="C772" i="6"/>
  <c r="B772" i="6"/>
  <c r="A772" i="6"/>
  <c r="K771" i="6"/>
  <c r="J771" i="6"/>
  <c r="I771" i="6"/>
  <c r="H771" i="6"/>
  <c r="C771" i="6"/>
  <c r="B771" i="6"/>
  <c r="A771" i="6"/>
  <c r="K1584" i="6"/>
  <c r="J1584" i="6"/>
  <c r="I1584" i="6"/>
  <c r="H1584" i="6"/>
  <c r="C1584" i="6"/>
  <c r="B1584" i="6"/>
  <c r="A1584" i="6"/>
  <c r="K738" i="6"/>
  <c r="J738" i="6"/>
  <c r="I738" i="6"/>
  <c r="H738" i="6"/>
  <c r="C738" i="6"/>
  <c r="B738" i="6"/>
  <c r="A738" i="6"/>
  <c r="K770" i="6"/>
  <c r="J770" i="6"/>
  <c r="I770" i="6"/>
  <c r="H770" i="6"/>
  <c r="C770" i="6"/>
  <c r="B770" i="6"/>
  <c r="A770" i="6"/>
  <c r="K1583" i="6"/>
  <c r="J1583" i="6"/>
  <c r="I1583" i="6"/>
  <c r="H1583" i="6"/>
  <c r="C1583" i="6"/>
  <c r="B1583" i="6"/>
  <c r="A1583" i="6"/>
  <c r="K737" i="6"/>
  <c r="J737" i="6"/>
  <c r="I737" i="6"/>
  <c r="H737" i="6"/>
  <c r="C737" i="6"/>
  <c r="B737" i="6"/>
  <c r="A737" i="6"/>
  <c r="K769" i="6"/>
  <c r="J769" i="6"/>
  <c r="I769" i="6"/>
  <c r="H769" i="6"/>
  <c r="C769" i="6"/>
  <c r="B769" i="6"/>
  <c r="A769" i="6"/>
  <c r="K1582" i="6"/>
  <c r="J1582" i="6"/>
  <c r="I1582" i="6"/>
  <c r="H1582" i="6"/>
  <c r="C1582" i="6"/>
  <c r="B1582" i="6"/>
  <c r="A1582" i="6"/>
  <c r="K768" i="6"/>
  <c r="J768" i="6"/>
  <c r="I768" i="6"/>
  <c r="H768" i="6"/>
  <c r="C768" i="6"/>
  <c r="B768" i="6"/>
  <c r="A768" i="6"/>
  <c r="K736" i="6"/>
  <c r="J736" i="6"/>
  <c r="I736" i="6"/>
  <c r="H736" i="6"/>
  <c r="C736" i="6"/>
  <c r="B736" i="6"/>
  <c r="A736" i="6"/>
  <c r="K755" i="6"/>
  <c r="J755" i="6"/>
  <c r="I755" i="6"/>
  <c r="H755" i="6"/>
  <c r="C755" i="6"/>
  <c r="B755" i="6"/>
  <c r="A755" i="6"/>
  <c r="K754" i="6"/>
  <c r="J754" i="6"/>
  <c r="I754" i="6"/>
  <c r="H754" i="6"/>
  <c r="C754" i="6"/>
  <c r="B754" i="6"/>
  <c r="A754" i="6"/>
  <c r="K767" i="6"/>
  <c r="J767" i="6"/>
  <c r="I767" i="6"/>
  <c r="H767" i="6"/>
  <c r="C767" i="6"/>
  <c r="B767" i="6"/>
  <c r="A767" i="6"/>
  <c r="K790" i="6"/>
  <c r="J790" i="6"/>
  <c r="I790" i="6"/>
  <c r="H790" i="6"/>
  <c r="C790" i="6"/>
  <c r="B790" i="6"/>
  <c r="A790" i="6"/>
  <c r="K789" i="6"/>
  <c r="J789" i="6"/>
  <c r="I789" i="6"/>
  <c r="H789" i="6"/>
  <c r="C789" i="6"/>
  <c r="B789" i="6"/>
  <c r="A789" i="6"/>
  <c r="K735" i="6"/>
  <c r="J735" i="6"/>
  <c r="I735" i="6"/>
  <c r="H735" i="6"/>
  <c r="C735" i="6"/>
  <c r="B735" i="6"/>
  <c r="A735" i="6"/>
  <c r="K788" i="6"/>
  <c r="J788" i="6"/>
  <c r="I788" i="6"/>
  <c r="H788" i="6"/>
  <c r="C788" i="6"/>
  <c r="B788" i="6"/>
  <c r="A788" i="6"/>
  <c r="K734" i="6"/>
  <c r="J734" i="6"/>
  <c r="I734" i="6"/>
  <c r="H734" i="6"/>
  <c r="C734" i="6"/>
  <c r="B734" i="6"/>
  <c r="A734" i="6"/>
  <c r="K766" i="6"/>
  <c r="J766" i="6"/>
  <c r="I766" i="6"/>
  <c r="H766" i="6"/>
  <c r="C766" i="6"/>
  <c r="B766" i="6"/>
  <c r="A766" i="6"/>
  <c r="K787" i="6"/>
  <c r="J787" i="6"/>
  <c r="I787" i="6"/>
  <c r="H787" i="6"/>
  <c r="C787" i="6"/>
  <c r="B787" i="6"/>
  <c r="A787" i="6"/>
  <c r="K733" i="6"/>
  <c r="J733" i="6"/>
  <c r="I733" i="6"/>
  <c r="H733" i="6"/>
  <c r="C733" i="6"/>
  <c r="B733" i="6"/>
  <c r="A733" i="6"/>
  <c r="K732" i="6"/>
  <c r="J732" i="6"/>
  <c r="I732" i="6"/>
  <c r="H732" i="6"/>
  <c r="C732" i="6"/>
  <c r="B732" i="6"/>
  <c r="A732" i="6"/>
  <c r="K753" i="6"/>
  <c r="J753" i="6"/>
  <c r="I753" i="6"/>
  <c r="H753" i="6"/>
  <c r="C753" i="6"/>
  <c r="B753" i="6"/>
  <c r="A753" i="6"/>
  <c r="K786" i="6"/>
  <c r="J786" i="6"/>
  <c r="I786" i="6"/>
  <c r="H786" i="6"/>
  <c r="C786" i="6"/>
  <c r="B786" i="6"/>
  <c r="A786" i="6"/>
  <c r="K785" i="6"/>
  <c r="J785" i="6"/>
  <c r="I785" i="6"/>
  <c r="H785" i="6"/>
  <c r="C785" i="6"/>
  <c r="B785" i="6"/>
  <c r="A785" i="6"/>
  <c r="K784" i="6"/>
  <c r="J784" i="6"/>
  <c r="I784" i="6"/>
  <c r="H784" i="6"/>
  <c r="C784" i="6"/>
  <c r="B784" i="6"/>
  <c r="A784" i="6"/>
  <c r="K752" i="6"/>
  <c r="J752" i="6"/>
  <c r="I752" i="6"/>
  <c r="H752" i="6"/>
  <c r="C752" i="6"/>
  <c r="B752" i="6"/>
  <c r="A752" i="6"/>
  <c r="K765" i="6"/>
  <c r="J765" i="6"/>
  <c r="I765" i="6"/>
  <c r="H765" i="6"/>
  <c r="C765" i="6"/>
  <c r="B765" i="6"/>
  <c r="A765" i="6"/>
  <c r="K751" i="6"/>
  <c r="J751" i="6"/>
  <c r="I751" i="6"/>
  <c r="H751" i="6"/>
  <c r="C751" i="6"/>
  <c r="B751" i="6"/>
  <c r="A751" i="6"/>
  <c r="K750" i="6"/>
  <c r="J750" i="6"/>
  <c r="I750" i="6"/>
  <c r="H750" i="6"/>
  <c r="C750" i="6"/>
  <c r="B750" i="6"/>
  <c r="A750" i="6"/>
  <c r="K731" i="6"/>
  <c r="J731" i="6"/>
  <c r="I731" i="6"/>
  <c r="H731" i="6"/>
  <c r="C731" i="6"/>
  <c r="B731" i="6"/>
  <c r="A731" i="6"/>
  <c r="K764" i="6"/>
  <c r="J764" i="6"/>
  <c r="I764" i="6"/>
  <c r="H764" i="6"/>
  <c r="C764" i="6"/>
  <c r="B764" i="6"/>
  <c r="A764" i="6"/>
  <c r="K763" i="6"/>
  <c r="J763" i="6"/>
  <c r="I763" i="6"/>
  <c r="H763" i="6"/>
  <c r="C763" i="6"/>
  <c r="B763" i="6"/>
  <c r="A763" i="6"/>
  <c r="K1581" i="6"/>
  <c r="J1581" i="6"/>
  <c r="I1581" i="6"/>
  <c r="H1581" i="6"/>
  <c r="C1581" i="6"/>
  <c r="B1581" i="6"/>
  <c r="A1581" i="6"/>
  <c r="K730" i="6"/>
  <c r="J730" i="6"/>
  <c r="I730" i="6"/>
  <c r="H730" i="6"/>
  <c r="C730" i="6"/>
  <c r="B730" i="6"/>
  <c r="A730" i="6"/>
  <c r="K762" i="6"/>
  <c r="J762" i="6"/>
  <c r="I762" i="6"/>
  <c r="H762" i="6"/>
  <c r="C762" i="6"/>
  <c r="B762" i="6"/>
  <c r="A762" i="6"/>
  <c r="K783" i="6"/>
  <c r="J783" i="6"/>
  <c r="I783" i="6"/>
  <c r="H783" i="6"/>
  <c r="C783" i="6"/>
  <c r="B783" i="6"/>
  <c r="A783" i="6"/>
  <c r="K749" i="6"/>
  <c r="J749" i="6"/>
  <c r="I749" i="6"/>
  <c r="H749" i="6"/>
  <c r="C749" i="6"/>
  <c r="B749" i="6"/>
  <c r="A749" i="6"/>
  <c r="K729" i="6"/>
  <c r="J729" i="6"/>
  <c r="I729" i="6"/>
  <c r="H729" i="6"/>
  <c r="C729" i="6"/>
  <c r="B729" i="6"/>
  <c r="A729" i="6"/>
  <c r="K728" i="6"/>
  <c r="J728" i="6"/>
  <c r="I728" i="6"/>
  <c r="H728" i="6"/>
  <c r="C728" i="6"/>
  <c r="B728" i="6"/>
  <c r="A728" i="6"/>
  <c r="K727" i="6"/>
  <c r="J727" i="6"/>
  <c r="I727" i="6"/>
  <c r="H727" i="6"/>
  <c r="C727" i="6"/>
  <c r="B727" i="6"/>
  <c r="A727" i="6"/>
  <c r="K726" i="6"/>
  <c r="J726" i="6"/>
  <c r="I726" i="6"/>
  <c r="H726" i="6"/>
  <c r="C726" i="6"/>
  <c r="B726" i="6"/>
  <c r="A726" i="6"/>
  <c r="K725" i="6"/>
  <c r="J725" i="6"/>
  <c r="I725" i="6"/>
  <c r="H725" i="6"/>
  <c r="C725" i="6"/>
  <c r="B725" i="6"/>
  <c r="A725" i="6"/>
  <c r="K724" i="6"/>
  <c r="J724" i="6"/>
  <c r="I724" i="6"/>
  <c r="H724" i="6"/>
  <c r="C724" i="6"/>
  <c r="B724" i="6"/>
  <c r="A724" i="6"/>
  <c r="K1580" i="6"/>
  <c r="J1580" i="6"/>
  <c r="I1580" i="6"/>
  <c r="H1580" i="6"/>
  <c r="C1580" i="6"/>
  <c r="B1580" i="6"/>
  <c r="A1580" i="6"/>
  <c r="K761" i="6"/>
  <c r="J761" i="6"/>
  <c r="I761" i="6"/>
  <c r="H761" i="6"/>
  <c r="C761" i="6"/>
  <c r="B761" i="6"/>
  <c r="A761" i="6"/>
  <c r="K1579" i="6"/>
  <c r="J1579" i="6"/>
  <c r="I1579" i="6"/>
  <c r="H1579" i="6"/>
  <c r="C1579" i="6"/>
  <c r="B1579" i="6"/>
  <c r="A1579" i="6"/>
  <c r="K1578" i="6"/>
  <c r="J1578" i="6"/>
  <c r="I1578" i="6"/>
  <c r="H1578" i="6"/>
  <c r="C1578" i="6"/>
  <c r="B1578" i="6"/>
  <c r="A1578" i="6"/>
  <c r="K782" i="6"/>
  <c r="J782" i="6"/>
  <c r="I782" i="6"/>
  <c r="H782" i="6"/>
  <c r="C782" i="6"/>
  <c r="B782" i="6"/>
  <c r="A782" i="6"/>
  <c r="K748" i="6"/>
  <c r="J748" i="6"/>
  <c r="I748" i="6"/>
  <c r="H748" i="6"/>
  <c r="C748" i="6"/>
  <c r="B748" i="6"/>
  <c r="A748" i="6"/>
  <c r="K747" i="6"/>
  <c r="J747" i="6"/>
  <c r="I747" i="6"/>
  <c r="H747" i="6"/>
  <c r="C747" i="6"/>
  <c r="B747" i="6"/>
  <c r="A747" i="6"/>
  <c r="K746" i="6"/>
  <c r="J746" i="6"/>
  <c r="I746" i="6"/>
  <c r="H746" i="6"/>
  <c r="C746" i="6"/>
  <c r="B746" i="6"/>
  <c r="A746" i="6"/>
  <c r="K760" i="6"/>
  <c r="J760" i="6"/>
  <c r="I760" i="6"/>
  <c r="H760" i="6"/>
  <c r="C760" i="6"/>
  <c r="B760" i="6"/>
  <c r="A760" i="6"/>
  <c r="K745" i="6"/>
  <c r="J745" i="6"/>
  <c r="I745" i="6"/>
  <c r="H745" i="6"/>
  <c r="C745" i="6"/>
  <c r="B745" i="6"/>
  <c r="A745" i="6"/>
  <c r="K781" i="6"/>
  <c r="J781" i="6"/>
  <c r="I781" i="6"/>
  <c r="H781" i="6"/>
  <c r="C781" i="6"/>
  <c r="B781" i="6"/>
  <c r="A781" i="6"/>
  <c r="K744" i="6"/>
  <c r="J744" i="6"/>
  <c r="I744" i="6"/>
  <c r="H744" i="6"/>
  <c r="C744" i="6"/>
  <c r="B744" i="6"/>
  <c r="A744" i="6"/>
  <c r="K262" i="6"/>
  <c r="J262" i="6"/>
  <c r="I262" i="6"/>
  <c r="H262" i="6"/>
  <c r="C262" i="6"/>
  <c r="B262" i="6"/>
  <c r="A262" i="6"/>
  <c r="K261" i="6"/>
  <c r="J261" i="6"/>
  <c r="I261" i="6"/>
  <c r="H261" i="6"/>
  <c r="C261" i="6"/>
  <c r="B261" i="6"/>
  <c r="A261" i="6"/>
  <c r="K260" i="6"/>
  <c r="J260" i="6"/>
  <c r="I260" i="6"/>
  <c r="H260" i="6"/>
  <c r="C260" i="6"/>
  <c r="B260" i="6"/>
  <c r="A260" i="6"/>
  <c r="K259" i="6"/>
  <c r="J259" i="6"/>
  <c r="I259" i="6"/>
  <c r="H259" i="6"/>
  <c r="C259" i="6"/>
  <c r="B259" i="6"/>
  <c r="A259" i="6"/>
  <c r="K154" i="6"/>
  <c r="J154" i="6"/>
  <c r="I154" i="6"/>
  <c r="H154" i="6"/>
  <c r="C154" i="6"/>
  <c r="B154" i="6"/>
  <c r="A154" i="6"/>
  <c r="K258" i="6"/>
  <c r="J258" i="6"/>
  <c r="I258" i="6"/>
  <c r="H258" i="6"/>
  <c r="C258" i="6"/>
  <c r="B258" i="6"/>
  <c r="A258" i="6"/>
  <c r="K240" i="6"/>
  <c r="J240" i="6"/>
  <c r="I240" i="6"/>
  <c r="H240" i="6"/>
  <c r="C240" i="6"/>
  <c r="B240" i="6"/>
  <c r="A240" i="6"/>
  <c r="K153" i="6"/>
  <c r="J153" i="6"/>
  <c r="I153" i="6"/>
  <c r="H153" i="6"/>
  <c r="C153" i="6"/>
  <c r="B153" i="6"/>
  <c r="A153" i="6"/>
  <c r="K1577" i="6"/>
  <c r="J1577" i="6"/>
  <c r="I1577" i="6"/>
  <c r="H1577" i="6"/>
  <c r="C1577" i="6"/>
  <c r="B1577" i="6"/>
  <c r="A1577" i="6"/>
  <c r="K1576" i="6"/>
  <c r="J1576" i="6"/>
  <c r="I1576" i="6"/>
  <c r="H1576" i="6"/>
  <c r="C1576" i="6"/>
  <c r="B1576" i="6"/>
  <c r="A1576" i="6"/>
  <c r="K216" i="6"/>
  <c r="J216" i="6"/>
  <c r="I216" i="6"/>
  <c r="H216" i="6"/>
  <c r="C216" i="6"/>
  <c r="B216" i="6"/>
  <c r="A216" i="6"/>
  <c r="K1575" i="6"/>
  <c r="J1575" i="6"/>
  <c r="I1575" i="6"/>
  <c r="H1575" i="6"/>
  <c r="C1575" i="6"/>
  <c r="B1575" i="6"/>
  <c r="A1575" i="6"/>
  <c r="K1574" i="6"/>
  <c r="J1574" i="6"/>
  <c r="I1574" i="6"/>
  <c r="H1574" i="6"/>
  <c r="C1574" i="6"/>
  <c r="B1574" i="6"/>
  <c r="A1574" i="6"/>
  <c r="K1573" i="6"/>
  <c r="J1573" i="6"/>
  <c r="I1573" i="6"/>
  <c r="H1573" i="6"/>
  <c r="C1573" i="6"/>
  <c r="B1573" i="6"/>
  <c r="A1573" i="6"/>
  <c r="K1572" i="6"/>
  <c r="J1572" i="6"/>
  <c r="I1572" i="6"/>
  <c r="H1572" i="6"/>
  <c r="C1572" i="6"/>
  <c r="B1572" i="6"/>
  <c r="A1572" i="6"/>
  <c r="K1571" i="6"/>
  <c r="J1571" i="6"/>
  <c r="I1571" i="6"/>
  <c r="H1571" i="6"/>
  <c r="C1571" i="6"/>
  <c r="B1571" i="6"/>
  <c r="A1571" i="6"/>
  <c r="K215" i="6"/>
  <c r="J215" i="6"/>
  <c r="I215" i="6"/>
  <c r="H215" i="6"/>
  <c r="C215" i="6"/>
  <c r="B215" i="6"/>
  <c r="A215" i="6"/>
  <c r="K239" i="6"/>
  <c r="J239" i="6"/>
  <c r="I239" i="6"/>
  <c r="H239" i="6"/>
  <c r="C239" i="6"/>
  <c r="B239" i="6"/>
  <c r="A239" i="6"/>
  <c r="K238" i="6"/>
  <c r="J238" i="6"/>
  <c r="I238" i="6"/>
  <c r="H238" i="6"/>
  <c r="C238" i="6"/>
  <c r="B238" i="6"/>
  <c r="A238" i="6"/>
  <c r="K214" i="6"/>
  <c r="J214" i="6"/>
  <c r="I214" i="6"/>
  <c r="H214" i="6"/>
  <c r="C214" i="6"/>
  <c r="B214" i="6"/>
  <c r="A214" i="6"/>
  <c r="K213" i="6"/>
  <c r="J213" i="6"/>
  <c r="I213" i="6"/>
  <c r="H213" i="6"/>
  <c r="C213" i="6"/>
  <c r="B213" i="6"/>
  <c r="A213" i="6"/>
  <c r="K212" i="6"/>
  <c r="J212" i="6"/>
  <c r="I212" i="6"/>
  <c r="H212" i="6"/>
  <c r="C212" i="6"/>
  <c r="B212" i="6"/>
  <c r="A212" i="6"/>
  <c r="K1155" i="6"/>
  <c r="J1155" i="6"/>
  <c r="I1155" i="6"/>
  <c r="H1155" i="6"/>
  <c r="C1155" i="6"/>
  <c r="B1155" i="6"/>
  <c r="A1155" i="6"/>
  <c r="K152" i="6"/>
  <c r="J152" i="6"/>
  <c r="I152" i="6"/>
  <c r="H152" i="6"/>
  <c r="C152" i="6"/>
  <c r="B152" i="6"/>
  <c r="A152" i="6"/>
  <c r="K237" i="6"/>
  <c r="J237" i="6"/>
  <c r="I237" i="6"/>
  <c r="H237" i="6"/>
  <c r="C237" i="6"/>
  <c r="B237" i="6"/>
  <c r="A237" i="6"/>
  <c r="K151" i="6"/>
  <c r="J151" i="6"/>
  <c r="I151" i="6"/>
  <c r="H151" i="6"/>
  <c r="C151" i="6"/>
  <c r="B151" i="6"/>
  <c r="A151" i="6"/>
  <c r="K211" i="6"/>
  <c r="J211" i="6"/>
  <c r="I211" i="6"/>
  <c r="H211" i="6"/>
  <c r="C211" i="6"/>
  <c r="B211" i="6"/>
  <c r="A211" i="6"/>
  <c r="K150" i="6"/>
  <c r="J150" i="6"/>
  <c r="I150" i="6"/>
  <c r="H150" i="6"/>
  <c r="C150" i="6"/>
  <c r="B150" i="6"/>
  <c r="A150" i="6"/>
  <c r="K840" i="6"/>
  <c r="J840" i="6"/>
  <c r="I840" i="6"/>
  <c r="H840" i="6"/>
  <c r="C840" i="6"/>
  <c r="B840" i="6"/>
  <c r="A840" i="6"/>
  <c r="K210" i="6"/>
  <c r="J210" i="6"/>
  <c r="I210" i="6"/>
  <c r="H210" i="6"/>
  <c r="C210" i="6"/>
  <c r="B210" i="6"/>
  <c r="A210" i="6"/>
  <c r="K1570" i="6"/>
  <c r="J1570" i="6"/>
  <c r="I1570" i="6"/>
  <c r="H1570" i="6"/>
  <c r="C1570" i="6"/>
  <c r="B1570" i="6"/>
  <c r="A1570" i="6"/>
  <c r="K209" i="6"/>
  <c r="J209" i="6"/>
  <c r="I209" i="6"/>
  <c r="H209" i="6"/>
  <c r="C209" i="6"/>
  <c r="B209" i="6"/>
  <c r="A209" i="6"/>
  <c r="K236" i="6"/>
  <c r="J236" i="6"/>
  <c r="I236" i="6"/>
  <c r="H236" i="6"/>
  <c r="C236" i="6"/>
  <c r="B236" i="6"/>
  <c r="A236" i="6"/>
  <c r="K226" i="6"/>
  <c r="J226" i="6"/>
  <c r="I226" i="6"/>
  <c r="H226" i="6"/>
  <c r="C226" i="6"/>
  <c r="B226" i="6"/>
  <c r="A226" i="6"/>
  <c r="K235" i="6"/>
  <c r="J235" i="6"/>
  <c r="I235" i="6"/>
  <c r="H235" i="6"/>
  <c r="C235" i="6"/>
  <c r="B235" i="6"/>
  <c r="A235" i="6"/>
  <c r="K234" i="6"/>
  <c r="J234" i="6"/>
  <c r="I234" i="6"/>
  <c r="H234" i="6"/>
  <c r="C234" i="6"/>
  <c r="B234" i="6"/>
  <c r="A234" i="6"/>
  <c r="K149" i="6"/>
  <c r="J149" i="6"/>
  <c r="I149" i="6"/>
  <c r="H149" i="6"/>
  <c r="C149" i="6"/>
  <c r="B149" i="6"/>
  <c r="A149" i="6"/>
  <c r="K257" i="6"/>
  <c r="J257" i="6"/>
  <c r="I257" i="6"/>
  <c r="H257" i="6"/>
  <c r="C257" i="6"/>
  <c r="B257" i="6"/>
  <c r="A257" i="6"/>
  <c r="K225" i="6"/>
  <c r="J225" i="6"/>
  <c r="I225" i="6"/>
  <c r="H225" i="6"/>
  <c r="C225" i="6"/>
  <c r="B225" i="6"/>
  <c r="A225" i="6"/>
  <c r="K233" i="6"/>
  <c r="J233" i="6"/>
  <c r="I233" i="6"/>
  <c r="H233" i="6"/>
  <c r="C233" i="6"/>
  <c r="B233" i="6"/>
  <c r="A233" i="6"/>
  <c r="K232" i="6"/>
  <c r="J232" i="6"/>
  <c r="I232" i="6"/>
  <c r="H232" i="6"/>
  <c r="C232" i="6"/>
  <c r="B232" i="6"/>
  <c r="A232" i="6"/>
  <c r="K256" i="6"/>
  <c r="J256" i="6"/>
  <c r="I256" i="6"/>
  <c r="H256" i="6"/>
  <c r="C256" i="6"/>
  <c r="B256" i="6"/>
  <c r="A256" i="6"/>
  <c r="K1569" i="6"/>
  <c r="J1569" i="6"/>
  <c r="I1569" i="6"/>
  <c r="H1569" i="6"/>
  <c r="C1569" i="6"/>
  <c r="B1569" i="6"/>
  <c r="A1569" i="6"/>
  <c r="K1568" i="6"/>
  <c r="J1568" i="6"/>
  <c r="I1568" i="6"/>
  <c r="H1568" i="6"/>
  <c r="C1568" i="6"/>
  <c r="B1568" i="6"/>
  <c r="A1568" i="6"/>
  <c r="K289" i="6"/>
  <c r="J289" i="6"/>
  <c r="I289" i="6"/>
  <c r="H289" i="6"/>
  <c r="C289" i="6"/>
  <c r="B289" i="6"/>
  <c r="A289" i="6"/>
  <c r="K231" i="6"/>
  <c r="J231" i="6"/>
  <c r="I231" i="6"/>
  <c r="H231" i="6"/>
  <c r="C231" i="6"/>
  <c r="B231" i="6"/>
  <c r="A231" i="6"/>
  <c r="K148" i="6"/>
  <c r="J148" i="6"/>
  <c r="I148" i="6"/>
  <c r="H148" i="6"/>
  <c r="C148" i="6"/>
  <c r="B148" i="6"/>
  <c r="A148" i="6"/>
  <c r="K230" i="6"/>
  <c r="J230" i="6"/>
  <c r="I230" i="6"/>
  <c r="H230" i="6"/>
  <c r="C230" i="6"/>
  <c r="B230" i="6"/>
  <c r="A230" i="6"/>
  <c r="K229" i="6"/>
  <c r="J229" i="6"/>
  <c r="I229" i="6"/>
  <c r="H229" i="6"/>
  <c r="C229" i="6"/>
  <c r="B229" i="6"/>
  <c r="A229" i="6"/>
  <c r="K203" i="6"/>
  <c r="J203" i="6"/>
  <c r="I203" i="6"/>
  <c r="H203" i="6"/>
  <c r="C203" i="6"/>
  <c r="B203" i="6"/>
  <c r="A203" i="6"/>
  <c r="K202" i="6"/>
  <c r="J202" i="6"/>
  <c r="I202" i="6"/>
  <c r="H202" i="6"/>
  <c r="C202" i="6"/>
  <c r="B202" i="6"/>
  <c r="A202" i="6"/>
  <c r="K140" i="6"/>
  <c r="J140" i="6"/>
  <c r="I140" i="6"/>
  <c r="H140" i="6"/>
  <c r="C140" i="6"/>
  <c r="B140" i="6"/>
  <c r="A140" i="6"/>
  <c r="K139" i="6"/>
  <c r="J139" i="6"/>
  <c r="I139" i="6"/>
  <c r="H139" i="6"/>
  <c r="C139" i="6"/>
  <c r="B139" i="6"/>
  <c r="A139" i="6"/>
  <c r="K1567" i="6"/>
  <c r="J1567" i="6"/>
  <c r="I1567" i="6"/>
  <c r="H1567" i="6"/>
  <c r="C1567" i="6"/>
  <c r="B1567" i="6"/>
  <c r="A1567" i="6"/>
  <c r="K138" i="6"/>
  <c r="J138" i="6"/>
  <c r="I138" i="6"/>
  <c r="H138" i="6"/>
  <c r="C138" i="6"/>
  <c r="B138" i="6"/>
  <c r="A138" i="6"/>
  <c r="K137" i="6"/>
  <c r="J137" i="6"/>
  <c r="I137" i="6"/>
  <c r="H137" i="6"/>
  <c r="C137" i="6"/>
  <c r="B137" i="6"/>
  <c r="A137" i="6"/>
  <c r="K136" i="6"/>
  <c r="J136" i="6"/>
  <c r="I136" i="6"/>
  <c r="H136" i="6"/>
  <c r="C136" i="6"/>
  <c r="B136" i="6"/>
  <c r="A136" i="6"/>
  <c r="K201" i="6"/>
  <c r="J201" i="6"/>
  <c r="I201" i="6"/>
  <c r="H201" i="6"/>
  <c r="C201" i="6"/>
  <c r="B201" i="6"/>
  <c r="A201" i="6"/>
  <c r="K135" i="6"/>
  <c r="J135" i="6"/>
  <c r="I135" i="6"/>
  <c r="H135" i="6"/>
  <c r="C135" i="6"/>
  <c r="B135" i="6"/>
  <c r="A135" i="6"/>
  <c r="K1566" i="6"/>
  <c r="J1566" i="6"/>
  <c r="I1566" i="6"/>
  <c r="H1566" i="6"/>
  <c r="C1566" i="6"/>
  <c r="B1566" i="6"/>
  <c r="A1566" i="6"/>
  <c r="K1565" i="6"/>
  <c r="J1565" i="6"/>
  <c r="I1565" i="6"/>
  <c r="H1565" i="6"/>
  <c r="C1565" i="6"/>
  <c r="B1565" i="6"/>
  <c r="A1565" i="6"/>
  <c r="K169" i="6"/>
  <c r="J169" i="6"/>
  <c r="I169" i="6"/>
  <c r="H169" i="6"/>
  <c r="C169" i="6"/>
  <c r="B169" i="6"/>
  <c r="A169" i="6"/>
  <c r="K168" i="6"/>
  <c r="J168" i="6"/>
  <c r="I168" i="6"/>
  <c r="H168" i="6"/>
  <c r="C168" i="6"/>
  <c r="B168" i="6"/>
  <c r="A168" i="6"/>
  <c r="K200" i="6"/>
  <c r="J200" i="6"/>
  <c r="I200" i="6"/>
  <c r="H200" i="6"/>
  <c r="C200" i="6"/>
  <c r="B200" i="6"/>
  <c r="A200" i="6"/>
  <c r="K1564" i="6"/>
  <c r="J1564" i="6"/>
  <c r="I1564" i="6"/>
  <c r="H1564" i="6"/>
  <c r="C1564" i="6"/>
  <c r="B1564" i="6"/>
  <c r="A1564" i="6"/>
  <c r="K134" i="6"/>
  <c r="J134" i="6"/>
  <c r="I134" i="6"/>
  <c r="H134" i="6"/>
  <c r="C134" i="6"/>
  <c r="B134" i="6"/>
  <c r="A134" i="6"/>
  <c r="K133" i="6"/>
  <c r="J133" i="6"/>
  <c r="I133" i="6"/>
  <c r="H133" i="6"/>
  <c r="C133" i="6"/>
  <c r="B133" i="6"/>
  <c r="A133" i="6"/>
  <c r="K167" i="6"/>
  <c r="J167" i="6"/>
  <c r="I167" i="6"/>
  <c r="H167" i="6"/>
  <c r="C167" i="6"/>
  <c r="B167" i="6"/>
  <c r="A167" i="6"/>
  <c r="K132" i="6"/>
  <c r="J132" i="6"/>
  <c r="I132" i="6"/>
  <c r="H132" i="6"/>
  <c r="C132" i="6"/>
  <c r="B132" i="6"/>
  <c r="A132" i="6"/>
  <c r="K51" i="6"/>
  <c r="J51" i="6"/>
  <c r="I51" i="6"/>
  <c r="H51" i="6"/>
  <c r="C51" i="6"/>
  <c r="B51" i="6"/>
  <c r="A51" i="6"/>
  <c r="K131" i="6"/>
  <c r="J131" i="6"/>
  <c r="I131" i="6"/>
  <c r="H131" i="6"/>
  <c r="C131" i="6"/>
  <c r="B131" i="6"/>
  <c r="A131" i="6"/>
  <c r="K199" i="6"/>
  <c r="J199" i="6"/>
  <c r="I199" i="6"/>
  <c r="H199" i="6"/>
  <c r="C199" i="6"/>
  <c r="B199" i="6"/>
  <c r="A199" i="6"/>
  <c r="K166" i="6"/>
  <c r="J166" i="6"/>
  <c r="I166" i="6"/>
  <c r="H166" i="6"/>
  <c r="C166" i="6"/>
  <c r="B166" i="6"/>
  <c r="A166" i="6"/>
  <c r="K198" i="6"/>
  <c r="J198" i="6"/>
  <c r="I198" i="6"/>
  <c r="H198" i="6"/>
  <c r="C198" i="6"/>
  <c r="B198" i="6"/>
  <c r="A198" i="6"/>
  <c r="K1563" i="6"/>
  <c r="J1563" i="6"/>
  <c r="I1563" i="6"/>
  <c r="H1563" i="6"/>
  <c r="C1563" i="6"/>
  <c r="B1563" i="6"/>
  <c r="A1563" i="6"/>
  <c r="K197" i="6"/>
  <c r="J197" i="6"/>
  <c r="I197" i="6"/>
  <c r="H197" i="6"/>
  <c r="C197" i="6"/>
  <c r="B197" i="6"/>
  <c r="A197" i="6"/>
  <c r="K130" i="6"/>
  <c r="J130" i="6"/>
  <c r="I130" i="6"/>
  <c r="H130" i="6"/>
  <c r="C130" i="6"/>
  <c r="B130" i="6"/>
  <c r="A130" i="6"/>
  <c r="K196" i="6"/>
  <c r="J196" i="6"/>
  <c r="I196" i="6"/>
  <c r="H196" i="6"/>
  <c r="C196" i="6"/>
  <c r="B196" i="6"/>
  <c r="A196" i="6"/>
  <c r="K195" i="6"/>
  <c r="J195" i="6"/>
  <c r="I195" i="6"/>
  <c r="H195" i="6"/>
  <c r="C195" i="6"/>
  <c r="B195" i="6"/>
  <c r="A195" i="6"/>
  <c r="K194" i="6"/>
  <c r="J194" i="6"/>
  <c r="I194" i="6"/>
  <c r="H194" i="6"/>
  <c r="C194" i="6"/>
  <c r="B194" i="6"/>
  <c r="A194" i="6"/>
  <c r="K129" i="6"/>
  <c r="J129" i="6"/>
  <c r="I129" i="6"/>
  <c r="H129" i="6"/>
  <c r="C129" i="6"/>
  <c r="B129" i="6"/>
  <c r="A129" i="6"/>
  <c r="K50" i="6"/>
  <c r="J50" i="6"/>
  <c r="I50" i="6"/>
  <c r="H50" i="6"/>
  <c r="C50" i="6"/>
  <c r="B50" i="6"/>
  <c r="A50" i="6"/>
  <c r="K193" i="6"/>
  <c r="J193" i="6"/>
  <c r="I193" i="6"/>
  <c r="H193" i="6"/>
  <c r="C193" i="6"/>
  <c r="B193" i="6"/>
  <c r="A193" i="6"/>
  <c r="K1562" i="6"/>
  <c r="J1562" i="6"/>
  <c r="I1562" i="6"/>
  <c r="H1562" i="6"/>
  <c r="C1562" i="6"/>
  <c r="B1562" i="6"/>
  <c r="A1562" i="6"/>
  <c r="K192" i="6"/>
  <c r="J192" i="6"/>
  <c r="I192" i="6"/>
  <c r="H192" i="6"/>
  <c r="C192" i="6"/>
  <c r="B192" i="6"/>
  <c r="A192" i="6"/>
  <c r="K128" i="6"/>
  <c r="J128" i="6"/>
  <c r="I128" i="6"/>
  <c r="H128" i="6"/>
  <c r="C128" i="6"/>
  <c r="B128" i="6"/>
  <c r="A128" i="6"/>
  <c r="K127" i="6"/>
  <c r="J127" i="6"/>
  <c r="I127" i="6"/>
  <c r="H127" i="6"/>
  <c r="C127" i="6"/>
  <c r="B127" i="6"/>
  <c r="A127" i="6"/>
  <c r="K165" i="6"/>
  <c r="J165" i="6"/>
  <c r="I165" i="6"/>
  <c r="H165" i="6"/>
  <c r="C165" i="6"/>
  <c r="B165" i="6"/>
  <c r="A165" i="6"/>
  <c r="K126" i="6"/>
  <c r="J126" i="6"/>
  <c r="I126" i="6"/>
  <c r="H126" i="6"/>
  <c r="C126" i="6"/>
  <c r="B126" i="6"/>
  <c r="A126" i="6"/>
  <c r="K186" i="6"/>
  <c r="J186" i="6"/>
  <c r="I186" i="6"/>
  <c r="H186" i="6"/>
  <c r="C186" i="6"/>
  <c r="B186" i="6"/>
  <c r="A186" i="6"/>
  <c r="K125" i="6"/>
  <c r="J125" i="6"/>
  <c r="I125" i="6"/>
  <c r="H125" i="6"/>
  <c r="C125" i="6"/>
  <c r="B125" i="6"/>
  <c r="A125" i="6"/>
  <c r="K124" i="6"/>
  <c r="J124" i="6"/>
  <c r="I124" i="6"/>
  <c r="H124" i="6"/>
  <c r="C124" i="6"/>
  <c r="B124" i="6"/>
  <c r="A124" i="6"/>
  <c r="K191" i="6"/>
  <c r="J191" i="6"/>
  <c r="I191" i="6"/>
  <c r="H191" i="6"/>
  <c r="C191" i="6"/>
  <c r="B191" i="6"/>
  <c r="A191" i="6"/>
  <c r="K190" i="6"/>
  <c r="J190" i="6"/>
  <c r="I190" i="6"/>
  <c r="H190" i="6"/>
  <c r="C190" i="6"/>
  <c r="B190" i="6"/>
  <c r="A190" i="6"/>
  <c r="K123" i="6"/>
  <c r="J123" i="6"/>
  <c r="I123" i="6"/>
  <c r="H123" i="6"/>
  <c r="C123" i="6"/>
  <c r="B123" i="6"/>
  <c r="A123" i="6"/>
  <c r="K538" i="6"/>
  <c r="J538" i="6"/>
  <c r="I538" i="6"/>
  <c r="H538" i="6"/>
  <c r="C538" i="6"/>
  <c r="B538" i="6"/>
  <c r="A538" i="6"/>
  <c r="K185" i="6"/>
  <c r="J185" i="6"/>
  <c r="I185" i="6"/>
  <c r="H185" i="6"/>
  <c r="C185" i="6"/>
  <c r="B185" i="6"/>
  <c r="A185" i="6"/>
  <c r="K184" i="6"/>
  <c r="J184" i="6"/>
  <c r="I184" i="6"/>
  <c r="H184" i="6"/>
  <c r="C184" i="6"/>
  <c r="B184" i="6"/>
  <c r="A184" i="6"/>
  <c r="K121" i="6"/>
  <c r="J121" i="6"/>
  <c r="I121" i="6"/>
  <c r="H121" i="6"/>
  <c r="C121" i="6"/>
  <c r="B121" i="6"/>
  <c r="A121" i="6"/>
  <c r="K71" i="6"/>
  <c r="J71" i="6"/>
  <c r="I71" i="6"/>
  <c r="H71" i="6"/>
  <c r="C71" i="6"/>
  <c r="B71" i="6"/>
  <c r="A71" i="6"/>
  <c r="K49" i="6"/>
  <c r="J49" i="6"/>
  <c r="I49" i="6"/>
  <c r="H49" i="6"/>
  <c r="C49" i="6"/>
  <c r="B49" i="6"/>
  <c r="A49" i="6"/>
  <c r="K48" i="6"/>
  <c r="J48" i="6"/>
  <c r="I48" i="6"/>
  <c r="H48" i="6"/>
  <c r="C48" i="6"/>
  <c r="B48" i="6"/>
  <c r="A48" i="6"/>
  <c r="K120" i="6"/>
  <c r="J120" i="6"/>
  <c r="I120" i="6"/>
  <c r="H120" i="6"/>
  <c r="C120" i="6"/>
  <c r="B120" i="6"/>
  <c r="A120" i="6"/>
  <c r="K1561" i="6"/>
  <c r="J1561" i="6"/>
  <c r="I1561" i="6"/>
  <c r="H1561" i="6"/>
  <c r="C1561" i="6"/>
  <c r="B1561" i="6"/>
  <c r="A1561" i="6"/>
  <c r="K47" i="6"/>
  <c r="J47" i="6"/>
  <c r="I47" i="6"/>
  <c r="H47" i="6"/>
  <c r="C47" i="6"/>
  <c r="B47" i="6"/>
  <c r="A47" i="6"/>
  <c r="K46" i="6"/>
  <c r="J46" i="6"/>
  <c r="I46" i="6"/>
  <c r="H46" i="6"/>
  <c r="C46" i="6"/>
  <c r="B46" i="6"/>
  <c r="A46" i="6"/>
  <c r="K45" i="6"/>
  <c r="J45" i="6"/>
  <c r="I45" i="6"/>
  <c r="H45" i="6"/>
  <c r="C45" i="6"/>
  <c r="B45" i="6"/>
  <c r="A45" i="6"/>
  <c r="K44" i="6"/>
  <c r="J44" i="6"/>
  <c r="I44" i="6"/>
  <c r="H44" i="6"/>
  <c r="C44" i="6"/>
  <c r="B44" i="6"/>
  <c r="A44" i="6"/>
  <c r="K183" i="6"/>
  <c r="J183" i="6"/>
  <c r="I183" i="6"/>
  <c r="H183" i="6"/>
  <c r="C183" i="6"/>
  <c r="B183" i="6"/>
  <c r="A183" i="6"/>
  <c r="K1560" i="6"/>
  <c r="J1560" i="6"/>
  <c r="I1560" i="6"/>
  <c r="H1560" i="6"/>
  <c r="C1560" i="6"/>
  <c r="B1560" i="6"/>
  <c r="A1560" i="6"/>
  <c r="K1559" i="6"/>
  <c r="J1559" i="6"/>
  <c r="I1559" i="6"/>
  <c r="H1559" i="6"/>
  <c r="C1559" i="6"/>
  <c r="B1559" i="6"/>
  <c r="A1559" i="6"/>
  <c r="K182" i="6"/>
  <c r="J182" i="6"/>
  <c r="I182" i="6"/>
  <c r="H182" i="6"/>
  <c r="C182" i="6"/>
  <c r="B182" i="6"/>
  <c r="A182" i="6"/>
  <c r="K1558" i="6"/>
  <c r="J1558" i="6"/>
  <c r="I1558" i="6"/>
  <c r="H1558" i="6"/>
  <c r="C1558" i="6"/>
  <c r="B1558" i="6"/>
  <c r="A1558" i="6"/>
  <c r="K1557" i="6"/>
  <c r="J1557" i="6"/>
  <c r="I1557" i="6"/>
  <c r="H1557" i="6"/>
  <c r="C1557" i="6"/>
  <c r="B1557" i="6"/>
  <c r="A1557" i="6"/>
  <c r="K43" i="6"/>
  <c r="J43" i="6"/>
  <c r="I43" i="6"/>
  <c r="H43" i="6"/>
  <c r="C43" i="6"/>
  <c r="B43" i="6"/>
  <c r="A43" i="6"/>
  <c r="K119" i="6"/>
  <c r="J119" i="6"/>
  <c r="I119" i="6"/>
  <c r="H119" i="6"/>
  <c r="C119" i="6"/>
  <c r="B119" i="6"/>
  <c r="A119" i="6"/>
  <c r="K1556" i="6"/>
  <c r="J1556" i="6"/>
  <c r="I1556" i="6"/>
  <c r="H1556" i="6"/>
  <c r="C1556" i="6"/>
  <c r="B1556" i="6"/>
  <c r="A1556" i="6"/>
  <c r="K224" i="6"/>
  <c r="J224" i="6"/>
  <c r="I224" i="6"/>
  <c r="H224" i="6"/>
  <c r="C224" i="6"/>
  <c r="B224" i="6"/>
  <c r="A224" i="6"/>
  <c r="K42" i="6"/>
  <c r="J42" i="6"/>
  <c r="I42" i="6"/>
  <c r="H42" i="6"/>
  <c r="C42" i="6"/>
  <c r="B42" i="6"/>
  <c r="A42" i="6"/>
  <c r="K223" i="6"/>
  <c r="J223" i="6"/>
  <c r="I223" i="6"/>
  <c r="H223" i="6"/>
  <c r="C223" i="6"/>
  <c r="B223" i="6"/>
  <c r="A223" i="6"/>
  <c r="K106" i="6"/>
  <c r="J106" i="6"/>
  <c r="I106" i="6"/>
  <c r="H106" i="6"/>
  <c r="C106" i="6"/>
  <c r="B106" i="6"/>
  <c r="A106" i="6"/>
  <c r="K118" i="6"/>
  <c r="J118" i="6"/>
  <c r="I118" i="6"/>
  <c r="H118" i="6"/>
  <c r="C118" i="6"/>
  <c r="B118" i="6"/>
  <c r="A118" i="6"/>
  <c r="K181" i="6"/>
  <c r="J181" i="6"/>
  <c r="I181" i="6"/>
  <c r="H181" i="6"/>
  <c r="C181" i="6"/>
  <c r="B181" i="6"/>
  <c r="A181" i="6"/>
  <c r="K105" i="6"/>
  <c r="J105" i="6"/>
  <c r="I105" i="6"/>
  <c r="H105" i="6"/>
  <c r="C105" i="6"/>
  <c r="B105" i="6"/>
  <c r="A105" i="6"/>
  <c r="K117" i="6"/>
  <c r="J117" i="6"/>
  <c r="I117" i="6"/>
  <c r="H117" i="6"/>
  <c r="C117" i="6"/>
  <c r="B117" i="6"/>
  <c r="A117" i="6"/>
  <c r="K41" i="6"/>
  <c r="J41" i="6"/>
  <c r="I41" i="6"/>
  <c r="H41" i="6"/>
  <c r="C41" i="6"/>
  <c r="B41" i="6"/>
  <c r="A41" i="6"/>
  <c r="K180" i="6"/>
  <c r="J180" i="6"/>
  <c r="I180" i="6"/>
  <c r="H180" i="6"/>
  <c r="C180" i="6"/>
  <c r="B180" i="6"/>
  <c r="A180" i="6"/>
  <c r="K104" i="6"/>
  <c r="J104" i="6"/>
  <c r="I104" i="6"/>
  <c r="H104" i="6"/>
  <c r="C104" i="6"/>
  <c r="B104" i="6"/>
  <c r="A104" i="6"/>
  <c r="K116" i="6"/>
  <c r="J116" i="6"/>
  <c r="I116" i="6"/>
  <c r="H116" i="6"/>
  <c r="C116" i="6"/>
  <c r="B116" i="6"/>
  <c r="A116" i="6"/>
  <c r="K179" i="6"/>
  <c r="J179" i="6"/>
  <c r="I179" i="6"/>
  <c r="H179" i="6"/>
  <c r="C179" i="6"/>
  <c r="B179" i="6"/>
  <c r="A179" i="6"/>
  <c r="K115" i="6"/>
  <c r="J115" i="6"/>
  <c r="I115" i="6"/>
  <c r="H115" i="6"/>
  <c r="C115" i="6"/>
  <c r="B115" i="6"/>
  <c r="A115" i="6"/>
  <c r="K1555" i="6"/>
  <c r="J1555" i="6"/>
  <c r="I1555" i="6"/>
  <c r="H1555" i="6"/>
  <c r="C1555" i="6"/>
  <c r="B1555" i="6"/>
  <c r="A1555" i="6"/>
  <c r="K40" i="6"/>
  <c r="J40" i="6"/>
  <c r="I40" i="6"/>
  <c r="H40" i="6"/>
  <c r="C40" i="6"/>
  <c r="B40" i="6"/>
  <c r="A40" i="6"/>
  <c r="K114" i="6"/>
  <c r="J114" i="6"/>
  <c r="I114" i="6"/>
  <c r="H114" i="6"/>
  <c r="C114" i="6"/>
  <c r="B114" i="6"/>
  <c r="A114" i="6"/>
  <c r="K103" i="6"/>
  <c r="J103" i="6"/>
  <c r="I103" i="6"/>
  <c r="H103" i="6"/>
  <c r="C103" i="6"/>
  <c r="B103" i="6"/>
  <c r="A103" i="6"/>
  <c r="K39" i="6"/>
  <c r="J39" i="6"/>
  <c r="I39" i="6"/>
  <c r="H39" i="6"/>
  <c r="C39" i="6"/>
  <c r="B39" i="6"/>
  <c r="A39" i="6"/>
  <c r="K38" i="6"/>
  <c r="J38" i="6"/>
  <c r="I38" i="6"/>
  <c r="H38" i="6"/>
  <c r="C38" i="6"/>
  <c r="B38" i="6"/>
  <c r="A38" i="6"/>
  <c r="K178" i="6"/>
  <c r="J178" i="6"/>
  <c r="I178" i="6"/>
  <c r="H178" i="6"/>
  <c r="C178" i="6"/>
  <c r="B178" i="6"/>
  <c r="A178" i="6"/>
  <c r="K177" i="6"/>
  <c r="J177" i="6"/>
  <c r="I177" i="6"/>
  <c r="H177" i="6"/>
  <c r="C177" i="6"/>
  <c r="B177" i="6"/>
  <c r="A177" i="6"/>
  <c r="K176" i="6"/>
  <c r="J176" i="6"/>
  <c r="I176" i="6"/>
  <c r="H176" i="6"/>
  <c r="C176" i="6"/>
  <c r="B176" i="6"/>
  <c r="A176" i="6"/>
  <c r="K102" i="6"/>
  <c r="J102" i="6"/>
  <c r="I102" i="6"/>
  <c r="H102" i="6"/>
  <c r="C102" i="6"/>
  <c r="B102" i="6"/>
  <c r="A102" i="6"/>
  <c r="K1554" i="6"/>
  <c r="J1554" i="6"/>
  <c r="I1554" i="6"/>
  <c r="H1554" i="6"/>
  <c r="C1554" i="6"/>
  <c r="B1554" i="6"/>
  <c r="A1554" i="6"/>
  <c r="K1553" i="6"/>
  <c r="J1553" i="6"/>
  <c r="I1553" i="6"/>
  <c r="H1553" i="6"/>
  <c r="C1553" i="6"/>
  <c r="B1553" i="6"/>
  <c r="A1553" i="6"/>
  <c r="K175" i="6"/>
  <c r="J175" i="6"/>
  <c r="I175" i="6"/>
  <c r="H175" i="6"/>
  <c r="C175" i="6"/>
  <c r="B175" i="6"/>
  <c r="A175" i="6"/>
  <c r="K174" i="6"/>
  <c r="J174" i="6"/>
  <c r="I174" i="6"/>
  <c r="H174" i="6"/>
  <c r="C174" i="6"/>
  <c r="B174" i="6"/>
  <c r="A174" i="6"/>
  <c r="K278" i="6"/>
  <c r="J278" i="6"/>
  <c r="I278" i="6"/>
  <c r="H278" i="6"/>
  <c r="C278" i="6"/>
  <c r="B278" i="6"/>
  <c r="A278" i="6"/>
  <c r="K24" i="6"/>
  <c r="J24" i="6"/>
  <c r="I24" i="6"/>
  <c r="H24" i="6"/>
  <c r="C24" i="6"/>
  <c r="B24" i="6"/>
  <c r="A24" i="6"/>
  <c r="K37" i="6"/>
  <c r="J37" i="6"/>
  <c r="I37" i="6"/>
  <c r="H37" i="6"/>
  <c r="C37" i="6"/>
  <c r="B37" i="6"/>
  <c r="A37" i="6"/>
  <c r="K173" i="6"/>
  <c r="J173" i="6"/>
  <c r="I173" i="6"/>
  <c r="H173" i="6"/>
  <c r="C173" i="6"/>
  <c r="B173" i="6"/>
  <c r="A173" i="6"/>
  <c r="K23" i="6"/>
  <c r="J23" i="6"/>
  <c r="I23" i="6"/>
  <c r="H23" i="6"/>
  <c r="C23" i="6"/>
  <c r="B23" i="6"/>
  <c r="A23" i="6"/>
  <c r="K1552" i="6"/>
  <c r="J1552" i="6"/>
  <c r="I1552" i="6"/>
  <c r="H1552" i="6"/>
  <c r="C1552" i="6"/>
  <c r="B1552" i="6"/>
  <c r="A1552" i="6"/>
  <c r="K22" i="6"/>
  <c r="J22" i="6"/>
  <c r="I22" i="6"/>
  <c r="H22" i="6"/>
  <c r="C22" i="6"/>
  <c r="B22" i="6"/>
  <c r="A22" i="6"/>
  <c r="K21" i="6"/>
  <c r="J21" i="6"/>
  <c r="I21" i="6"/>
  <c r="H21" i="6"/>
  <c r="C21" i="6"/>
  <c r="B21" i="6"/>
  <c r="A21" i="6"/>
  <c r="K20" i="6"/>
  <c r="J20" i="6"/>
  <c r="I20" i="6"/>
  <c r="H20" i="6"/>
  <c r="C20" i="6"/>
  <c r="B20" i="6"/>
  <c r="A20" i="6"/>
  <c r="K19" i="6"/>
  <c r="J19" i="6"/>
  <c r="I19" i="6"/>
  <c r="H19" i="6"/>
  <c r="C19" i="6"/>
  <c r="B19" i="6"/>
  <c r="A19" i="6"/>
  <c r="K18" i="6"/>
  <c r="J18" i="6"/>
  <c r="I18" i="6"/>
  <c r="H18" i="6"/>
  <c r="C18" i="6"/>
  <c r="B18" i="6"/>
  <c r="A18" i="6"/>
  <c r="K1551" i="6"/>
  <c r="J1551" i="6"/>
  <c r="I1551" i="6"/>
  <c r="H1551" i="6"/>
  <c r="C1551" i="6"/>
  <c r="B1551" i="6"/>
  <c r="A1551" i="6"/>
  <c r="K17" i="6"/>
  <c r="J17" i="6"/>
  <c r="I17" i="6"/>
  <c r="H17" i="6"/>
  <c r="C17" i="6"/>
  <c r="B17" i="6"/>
  <c r="A17" i="6"/>
  <c r="K1550" i="6"/>
  <c r="J1550" i="6"/>
  <c r="I1550" i="6"/>
  <c r="H1550" i="6"/>
  <c r="C1550" i="6"/>
  <c r="B1550" i="6"/>
  <c r="A1550" i="6"/>
  <c r="K1549" i="6"/>
  <c r="J1549" i="6"/>
  <c r="I1549" i="6"/>
  <c r="H1549" i="6"/>
  <c r="C1549" i="6"/>
  <c r="B1549" i="6"/>
  <c r="A1549" i="6"/>
  <c r="K164" i="6"/>
  <c r="J164" i="6"/>
  <c r="I164" i="6"/>
  <c r="H164" i="6"/>
  <c r="C164" i="6"/>
  <c r="B164" i="6"/>
  <c r="A164" i="6"/>
  <c r="K16" i="6"/>
  <c r="J16" i="6"/>
  <c r="I16" i="6"/>
  <c r="H16" i="6"/>
  <c r="C16" i="6"/>
  <c r="B16" i="6"/>
  <c r="A16" i="6"/>
  <c r="K15" i="6"/>
  <c r="J15" i="6"/>
  <c r="I15" i="6"/>
  <c r="H15" i="6"/>
  <c r="C15" i="6"/>
  <c r="B15" i="6"/>
  <c r="A15" i="6"/>
  <c r="K14" i="6"/>
  <c r="J14" i="6"/>
  <c r="I14" i="6"/>
  <c r="H14" i="6"/>
  <c r="C14" i="6"/>
  <c r="B14" i="6"/>
  <c r="A14" i="6"/>
  <c r="K13" i="6"/>
  <c r="J13" i="6"/>
  <c r="I13" i="6"/>
  <c r="H13" i="6"/>
  <c r="C13" i="6"/>
  <c r="B13" i="6"/>
  <c r="A13" i="6"/>
  <c r="K1548" i="6"/>
  <c r="J1548" i="6"/>
  <c r="I1548" i="6"/>
  <c r="H1548" i="6"/>
  <c r="C1548" i="6"/>
  <c r="B1548" i="6"/>
  <c r="A1548" i="6"/>
  <c r="K1547" i="6"/>
  <c r="J1547" i="6"/>
  <c r="I1547" i="6"/>
  <c r="H1547" i="6"/>
  <c r="C1547" i="6"/>
  <c r="B1547" i="6"/>
  <c r="A1547" i="6"/>
  <c r="K277" i="6"/>
  <c r="J277" i="6"/>
  <c r="I277" i="6"/>
  <c r="H277" i="6"/>
  <c r="C277" i="6"/>
  <c r="B277" i="6"/>
  <c r="A277" i="6"/>
  <c r="K1546" i="6"/>
  <c r="J1546" i="6"/>
  <c r="I1546" i="6"/>
  <c r="H1546" i="6"/>
  <c r="C1546" i="6"/>
  <c r="B1546" i="6"/>
  <c r="A1546" i="6"/>
  <c r="K1545" i="6"/>
  <c r="J1545" i="6"/>
  <c r="I1545" i="6"/>
  <c r="H1545" i="6"/>
  <c r="C1545" i="6"/>
  <c r="B1545" i="6"/>
  <c r="A1545" i="6"/>
  <c r="K276" i="6"/>
  <c r="J276" i="6"/>
  <c r="I276" i="6"/>
  <c r="H276" i="6"/>
  <c r="C276" i="6"/>
  <c r="B276" i="6"/>
  <c r="A276" i="6"/>
  <c r="K275" i="6"/>
  <c r="J275" i="6"/>
  <c r="I275" i="6"/>
  <c r="H275" i="6"/>
  <c r="C275" i="6"/>
  <c r="B275" i="6"/>
  <c r="A275" i="6"/>
  <c r="K377" i="6"/>
  <c r="J377" i="6"/>
  <c r="I377" i="6"/>
  <c r="H377" i="6"/>
  <c r="C377" i="6"/>
  <c r="B377" i="6"/>
  <c r="A377" i="6"/>
  <c r="K12" i="6"/>
  <c r="J12" i="6"/>
  <c r="I12" i="6"/>
  <c r="H12" i="6"/>
  <c r="C12" i="6"/>
  <c r="B12" i="6"/>
  <c r="A12" i="6"/>
  <c r="K163" i="6"/>
  <c r="J163" i="6"/>
  <c r="I163" i="6"/>
  <c r="H163" i="6"/>
  <c r="C163" i="6"/>
  <c r="B163" i="6"/>
  <c r="A163" i="6"/>
  <c r="K172" i="6"/>
  <c r="J172" i="6"/>
  <c r="I172" i="6"/>
  <c r="H172" i="6"/>
  <c r="C172" i="6"/>
  <c r="B172" i="6"/>
  <c r="A172" i="6"/>
  <c r="K1544" i="6"/>
  <c r="J1544" i="6"/>
  <c r="I1544" i="6"/>
  <c r="H1544" i="6"/>
  <c r="C1544" i="6"/>
  <c r="B1544" i="6"/>
  <c r="A1544" i="6"/>
  <c r="K11" i="6"/>
  <c r="J11" i="6"/>
  <c r="I11" i="6"/>
  <c r="H11" i="6"/>
  <c r="C11" i="6"/>
  <c r="B11" i="6"/>
  <c r="A11" i="6"/>
  <c r="K1543" i="6"/>
  <c r="J1543" i="6"/>
  <c r="I1543" i="6"/>
  <c r="H1543" i="6"/>
  <c r="C1543" i="6"/>
  <c r="B1543" i="6"/>
  <c r="A1543" i="6"/>
  <c r="K10" i="6"/>
  <c r="J10" i="6"/>
  <c r="I10" i="6"/>
  <c r="H10" i="6"/>
  <c r="C10" i="6"/>
  <c r="B10" i="6"/>
  <c r="A10" i="6"/>
  <c r="K162" i="6"/>
  <c r="J162" i="6"/>
  <c r="I162" i="6"/>
  <c r="H162" i="6"/>
  <c r="C162" i="6"/>
  <c r="B162" i="6"/>
  <c r="A162" i="6"/>
  <c r="K161" i="6"/>
  <c r="J161" i="6"/>
  <c r="I161" i="6"/>
  <c r="H161" i="6"/>
  <c r="C161" i="6"/>
  <c r="B161" i="6"/>
  <c r="A161" i="6"/>
  <c r="K9" i="6"/>
  <c r="J9" i="6"/>
  <c r="I9" i="6"/>
  <c r="H9" i="6"/>
  <c r="C9" i="6"/>
  <c r="B9" i="6"/>
  <c r="A9" i="6"/>
  <c r="K8" i="6"/>
  <c r="J8" i="6"/>
  <c r="I8" i="6"/>
  <c r="H8" i="6"/>
  <c r="C8" i="6"/>
  <c r="B8" i="6"/>
  <c r="A8" i="6"/>
  <c r="K160" i="6"/>
  <c r="J160" i="6"/>
  <c r="I160" i="6"/>
  <c r="H160" i="6"/>
  <c r="C160" i="6"/>
  <c r="B160" i="6"/>
  <c r="A160" i="6"/>
  <c r="K171" i="6"/>
  <c r="J171" i="6"/>
  <c r="I171" i="6"/>
  <c r="H171" i="6"/>
  <c r="C171" i="6"/>
  <c r="B171" i="6"/>
  <c r="A171" i="6"/>
  <c r="K7" i="6"/>
  <c r="J7" i="6"/>
  <c r="I7" i="6"/>
  <c r="H7" i="6"/>
  <c r="C7" i="6"/>
  <c r="B7" i="6"/>
  <c r="A7" i="6"/>
  <c r="K159" i="6"/>
  <c r="J159" i="6"/>
  <c r="I159" i="6"/>
  <c r="H159" i="6"/>
  <c r="C159" i="6"/>
  <c r="B159" i="6"/>
  <c r="A159" i="6"/>
  <c r="K6" i="6"/>
  <c r="J6" i="6"/>
  <c r="I6" i="6"/>
  <c r="H6" i="6"/>
  <c r="C6" i="6"/>
  <c r="B6" i="6"/>
  <c r="A6" i="6"/>
  <c r="K158" i="6"/>
  <c r="J158" i="6"/>
  <c r="I158" i="6"/>
  <c r="H158" i="6"/>
  <c r="C158" i="6"/>
  <c r="B158" i="6"/>
  <c r="A158" i="6"/>
  <c r="K5" i="6"/>
  <c r="J5" i="6"/>
  <c r="I5" i="6"/>
  <c r="H5" i="6"/>
  <c r="C5" i="6"/>
  <c r="B5" i="6"/>
  <c r="A5" i="6"/>
  <c r="K1542" i="6"/>
  <c r="J1542" i="6"/>
  <c r="I1542" i="6"/>
  <c r="H1542" i="6"/>
  <c r="C1542" i="6"/>
  <c r="B1542" i="6"/>
  <c r="A1542" i="6"/>
  <c r="K274" i="6"/>
  <c r="J274" i="6"/>
  <c r="I274" i="6"/>
  <c r="H274" i="6"/>
  <c r="C274" i="6"/>
  <c r="B274" i="6"/>
  <c r="A274" i="6"/>
  <c r="K1541" i="6"/>
  <c r="J1541" i="6"/>
  <c r="I1541" i="6"/>
  <c r="H1541" i="6"/>
  <c r="C1541" i="6"/>
  <c r="B1541" i="6"/>
  <c r="A1541" i="6"/>
  <c r="K113" i="6"/>
  <c r="J113" i="6"/>
  <c r="I113" i="6"/>
  <c r="H113" i="6"/>
  <c r="C113" i="6"/>
  <c r="B113" i="6"/>
  <c r="A113" i="6"/>
  <c r="K273" i="6"/>
  <c r="J273" i="6"/>
  <c r="I273" i="6"/>
  <c r="H273" i="6"/>
  <c r="C273" i="6"/>
  <c r="B273" i="6"/>
  <c r="A273" i="6"/>
  <c r="K272" i="6"/>
  <c r="J272" i="6"/>
  <c r="I272" i="6"/>
  <c r="H272" i="6"/>
  <c r="C272" i="6"/>
  <c r="B272" i="6"/>
  <c r="A272" i="6"/>
  <c r="K271" i="6"/>
  <c r="J271" i="6"/>
  <c r="I271" i="6"/>
  <c r="H271" i="6"/>
  <c r="C271" i="6"/>
  <c r="B271" i="6"/>
  <c r="A271" i="6"/>
  <c r="K4" i="6"/>
  <c r="J4" i="6"/>
  <c r="I4" i="6"/>
  <c r="H4" i="6"/>
  <c r="C4" i="6"/>
  <c r="B4" i="6"/>
  <c r="A4" i="6"/>
  <c r="K270" i="6"/>
  <c r="J270" i="6"/>
  <c r="I270" i="6"/>
  <c r="H270" i="6"/>
  <c r="C270" i="6"/>
  <c r="B270" i="6"/>
  <c r="A270" i="6"/>
  <c r="K269" i="6"/>
  <c r="J269" i="6"/>
  <c r="I269" i="6"/>
  <c r="H269" i="6"/>
  <c r="C269" i="6"/>
  <c r="B269" i="6"/>
  <c r="A269" i="6"/>
  <c r="K112" i="6"/>
  <c r="J112" i="6"/>
  <c r="I112" i="6"/>
  <c r="H112" i="6"/>
  <c r="C112" i="6"/>
  <c r="B112" i="6"/>
  <c r="A112" i="6"/>
  <c r="K3" i="6"/>
  <c r="J3" i="6"/>
  <c r="I3" i="6"/>
  <c r="H3" i="6"/>
  <c r="C3" i="6"/>
  <c r="B3" i="6"/>
  <c r="A3" i="6"/>
  <c r="K36" i="6"/>
  <c r="J36" i="6"/>
  <c r="I36" i="6"/>
  <c r="H36" i="6"/>
  <c r="C36" i="6"/>
  <c r="B36" i="6"/>
  <c r="A36" i="6"/>
  <c r="K2" i="6"/>
  <c r="J2" i="6"/>
  <c r="I2" i="6"/>
  <c r="H2" i="6"/>
  <c r="C2" i="6"/>
  <c r="B2" i="6"/>
  <c r="A2" i="6"/>
  <c r="K1540" i="6"/>
  <c r="J1540" i="6"/>
  <c r="I1540" i="6"/>
  <c r="H1540" i="6"/>
  <c r="C1540" i="6"/>
  <c r="B1540" i="6"/>
  <c r="A1540" i="6"/>
  <c r="K1539" i="6"/>
  <c r="J1539" i="6"/>
  <c r="I1539" i="6"/>
  <c r="H1539" i="6"/>
  <c r="C1539" i="6"/>
  <c r="B1539" i="6"/>
  <c r="A1539" i="6"/>
  <c r="K157" i="6"/>
  <c r="J157" i="6"/>
  <c r="I157" i="6"/>
  <c r="H157" i="6"/>
  <c r="C157" i="6"/>
  <c r="B157" i="6"/>
  <c r="A157" i="6"/>
  <c r="K35" i="6"/>
  <c r="J35" i="6"/>
  <c r="I35" i="6"/>
  <c r="H35" i="6"/>
  <c r="C35" i="6"/>
  <c r="B35" i="6"/>
  <c r="A35" i="6"/>
  <c r="K93" i="6"/>
  <c r="J93" i="6"/>
  <c r="I93" i="6"/>
  <c r="H93" i="6"/>
  <c r="C93" i="6"/>
  <c r="B93" i="6"/>
  <c r="A93" i="6"/>
  <c r="K34" i="6"/>
  <c r="J34" i="6"/>
  <c r="I34" i="6"/>
  <c r="H34" i="6"/>
  <c r="C34" i="6"/>
  <c r="B34" i="6"/>
  <c r="A34" i="6"/>
  <c r="K70" i="6"/>
  <c r="J70" i="6"/>
  <c r="I70" i="6"/>
  <c r="H70" i="6"/>
  <c r="C70" i="6"/>
  <c r="B70" i="6"/>
  <c r="A70" i="6"/>
  <c r="K92" i="6"/>
  <c r="J92" i="6"/>
  <c r="I92" i="6"/>
  <c r="H92" i="6"/>
  <c r="C92" i="6"/>
  <c r="B92" i="6"/>
  <c r="A92" i="6"/>
  <c r="K1538" i="6"/>
  <c r="J1538" i="6"/>
  <c r="I1538" i="6"/>
  <c r="H1538" i="6"/>
  <c r="C1538" i="6"/>
  <c r="B1538" i="6"/>
  <c r="A1538" i="6"/>
  <c r="K1537" i="6"/>
  <c r="J1537" i="6"/>
  <c r="I1537" i="6"/>
  <c r="H1537" i="6"/>
  <c r="C1537" i="6"/>
  <c r="B1537" i="6"/>
  <c r="A1537" i="6"/>
  <c r="K33" i="6"/>
  <c r="J33" i="6"/>
  <c r="I33" i="6"/>
  <c r="H33" i="6"/>
  <c r="C33" i="6"/>
  <c r="B33" i="6"/>
  <c r="A33" i="6"/>
  <c r="K91" i="6"/>
  <c r="J91" i="6"/>
  <c r="I91" i="6"/>
  <c r="H91" i="6"/>
  <c r="C91" i="6"/>
  <c r="B91" i="6"/>
  <c r="A91" i="6"/>
  <c r="K69" i="6"/>
  <c r="J69" i="6"/>
  <c r="I69" i="6"/>
  <c r="H69" i="6"/>
  <c r="C69" i="6"/>
  <c r="B69" i="6"/>
  <c r="A69" i="6"/>
  <c r="K68" i="6"/>
  <c r="J68" i="6"/>
  <c r="I68" i="6"/>
  <c r="H68" i="6"/>
  <c r="C68" i="6"/>
  <c r="B68" i="6"/>
  <c r="A68" i="6"/>
  <c r="K32" i="6"/>
  <c r="J32" i="6"/>
  <c r="I32" i="6"/>
  <c r="H32" i="6"/>
  <c r="C32" i="6"/>
  <c r="B32" i="6"/>
  <c r="A32" i="6"/>
  <c r="K90" i="6"/>
  <c r="J90" i="6"/>
  <c r="I90" i="6"/>
  <c r="H90" i="6"/>
  <c r="C90" i="6"/>
  <c r="B90" i="6"/>
  <c r="A90" i="6"/>
  <c r="K189" i="6"/>
  <c r="J189" i="6"/>
  <c r="I189" i="6"/>
  <c r="H189" i="6"/>
  <c r="C189" i="6"/>
  <c r="B189" i="6"/>
  <c r="A189" i="6"/>
  <c r="K31" i="6"/>
  <c r="J31" i="6"/>
  <c r="I31" i="6"/>
  <c r="H31" i="6"/>
  <c r="C31" i="6"/>
  <c r="B31" i="6"/>
  <c r="A31" i="6"/>
  <c r="K30" i="6"/>
  <c r="J30" i="6"/>
  <c r="I30" i="6"/>
  <c r="H30" i="6"/>
  <c r="C30" i="6"/>
  <c r="B30" i="6"/>
  <c r="A30" i="6"/>
  <c r="K29" i="6"/>
  <c r="J29" i="6"/>
  <c r="I29" i="6"/>
  <c r="H29" i="6"/>
  <c r="C29" i="6"/>
  <c r="B29" i="6"/>
  <c r="A29" i="6"/>
  <c r="K67" i="6"/>
  <c r="J67" i="6"/>
  <c r="I67" i="6"/>
  <c r="H67" i="6"/>
  <c r="C67" i="6"/>
  <c r="B67" i="6"/>
  <c r="A67" i="6"/>
  <c r="K28" i="6"/>
  <c r="J28" i="6"/>
  <c r="I28" i="6"/>
  <c r="H28" i="6"/>
  <c r="C28" i="6"/>
  <c r="B28" i="6"/>
  <c r="A28" i="6"/>
  <c r="K66" i="6"/>
  <c r="J66" i="6"/>
  <c r="I66" i="6"/>
  <c r="H66" i="6"/>
  <c r="C66" i="6"/>
  <c r="B66" i="6"/>
  <c r="A66" i="6"/>
  <c r="K89" i="6"/>
  <c r="J89" i="6"/>
  <c r="I89" i="6"/>
  <c r="H89" i="6"/>
  <c r="C89" i="6"/>
  <c r="B89" i="6"/>
  <c r="A89" i="6"/>
  <c r="K65" i="6"/>
  <c r="J65" i="6"/>
  <c r="I65" i="6"/>
  <c r="H65" i="6"/>
  <c r="C65" i="6"/>
  <c r="B65" i="6"/>
  <c r="A65" i="6"/>
  <c r="K188" i="6"/>
  <c r="J188" i="6"/>
  <c r="I188" i="6"/>
  <c r="H188" i="6"/>
  <c r="C188" i="6"/>
  <c r="B188" i="6"/>
  <c r="A188" i="6"/>
  <c r="K27" i="6"/>
  <c r="J27" i="6"/>
  <c r="I27" i="6"/>
  <c r="H27" i="6"/>
  <c r="C27" i="6"/>
  <c r="B27" i="6"/>
  <c r="A27" i="6"/>
  <c r="K88" i="6"/>
  <c r="J88" i="6"/>
  <c r="I88" i="6"/>
  <c r="H88" i="6"/>
  <c r="C88" i="6"/>
  <c r="B88" i="6"/>
  <c r="A88" i="6"/>
  <c r="K87" i="6"/>
  <c r="J87" i="6"/>
  <c r="I87" i="6"/>
  <c r="H87" i="6"/>
  <c r="C87" i="6"/>
  <c r="B87" i="6"/>
  <c r="A87" i="6"/>
  <c r="K64" i="6"/>
  <c r="J64" i="6"/>
  <c r="I64" i="6"/>
  <c r="H64" i="6"/>
  <c r="C64" i="6"/>
  <c r="B64" i="6"/>
  <c r="A64" i="6"/>
  <c r="K86" i="6"/>
  <c r="J86" i="6"/>
  <c r="I86" i="6"/>
  <c r="H86" i="6"/>
  <c r="C86" i="6"/>
  <c r="B86" i="6"/>
  <c r="A86" i="6"/>
  <c r="K1536" i="6"/>
  <c r="J1536" i="6"/>
  <c r="I1536" i="6"/>
  <c r="H1536" i="6"/>
  <c r="C1536" i="6"/>
  <c r="B1536" i="6"/>
  <c r="A1536" i="6"/>
  <c r="K85" i="6"/>
  <c r="J85" i="6"/>
  <c r="I85" i="6"/>
  <c r="H85" i="6"/>
  <c r="C85" i="6"/>
  <c r="B85" i="6"/>
  <c r="A85" i="6"/>
  <c r="K63" i="6"/>
  <c r="J63" i="6"/>
  <c r="I63" i="6"/>
  <c r="H63" i="6"/>
  <c r="C63" i="6"/>
  <c r="B63" i="6"/>
  <c r="A63" i="6"/>
  <c r="K62" i="6"/>
  <c r="J62" i="6"/>
  <c r="I62" i="6"/>
  <c r="H62" i="6"/>
  <c r="C62" i="6"/>
  <c r="B62" i="6"/>
  <c r="A62" i="6"/>
  <c r="K26" i="6"/>
  <c r="J26" i="6"/>
  <c r="I26" i="6"/>
  <c r="H26" i="6"/>
  <c r="C26" i="6"/>
  <c r="B26" i="6"/>
  <c r="A26" i="6"/>
  <c r="K101" i="6"/>
  <c r="J101" i="6"/>
  <c r="I101" i="6"/>
  <c r="H101" i="6"/>
  <c r="C101" i="6"/>
  <c r="B101" i="6"/>
  <c r="A101" i="6"/>
  <c r="K61" i="6"/>
  <c r="J61" i="6"/>
  <c r="I61" i="6"/>
  <c r="H61" i="6"/>
  <c r="C61" i="6"/>
  <c r="B61" i="6"/>
  <c r="A61" i="6"/>
  <c r="K301" i="6"/>
  <c r="J301" i="6"/>
  <c r="I301" i="6"/>
  <c r="H301" i="6"/>
  <c r="C301" i="6"/>
  <c r="B301" i="6"/>
  <c r="A301" i="6"/>
  <c r="K100" i="6"/>
  <c r="J100" i="6"/>
  <c r="I100" i="6"/>
  <c r="H100" i="6"/>
  <c r="C100" i="6"/>
  <c r="B100" i="6"/>
  <c r="A100" i="6"/>
  <c r="K60" i="6"/>
  <c r="J60" i="6"/>
  <c r="I60" i="6"/>
  <c r="H60" i="6"/>
  <c r="C60" i="6"/>
  <c r="B60" i="6"/>
  <c r="A60" i="6"/>
  <c r="K300" i="6"/>
  <c r="J300" i="6"/>
  <c r="I300" i="6"/>
  <c r="H300" i="6"/>
  <c r="C300" i="6"/>
  <c r="B300" i="6"/>
  <c r="A300" i="6"/>
  <c r="K1535" i="6"/>
  <c r="J1535" i="6"/>
  <c r="I1535" i="6"/>
  <c r="H1535" i="6"/>
  <c r="C1535" i="6"/>
  <c r="B1535" i="6"/>
  <c r="A1535" i="6"/>
  <c r="K84" i="6"/>
  <c r="J84" i="6"/>
  <c r="I84" i="6"/>
  <c r="H84" i="6"/>
  <c r="C84" i="6"/>
  <c r="B84" i="6"/>
  <c r="A84" i="6"/>
  <c r="K59" i="6"/>
  <c r="J59" i="6"/>
  <c r="I59" i="6"/>
  <c r="H59" i="6"/>
  <c r="C59" i="6"/>
  <c r="B59" i="6"/>
  <c r="A59" i="6"/>
  <c r="K299" i="6"/>
  <c r="J299" i="6"/>
  <c r="I299" i="6"/>
  <c r="H299" i="6"/>
  <c r="C299" i="6"/>
  <c r="B299" i="6"/>
  <c r="A299" i="6"/>
  <c r="K1534" i="6"/>
  <c r="J1534" i="6"/>
  <c r="I1534" i="6"/>
  <c r="H1534" i="6"/>
  <c r="C1534" i="6"/>
  <c r="B1534" i="6"/>
  <c r="A1534" i="6"/>
  <c r="K1533" i="6"/>
  <c r="J1533" i="6"/>
  <c r="I1533" i="6"/>
  <c r="H1533" i="6"/>
  <c r="C1533" i="6"/>
  <c r="B1533" i="6"/>
  <c r="A1533" i="6"/>
  <c r="K1532" i="6"/>
  <c r="J1532" i="6"/>
  <c r="I1532" i="6"/>
  <c r="H1532" i="6"/>
  <c r="C1532" i="6"/>
  <c r="B1532" i="6"/>
  <c r="A1532" i="6"/>
  <c r="K1531" i="6"/>
  <c r="J1531" i="6"/>
  <c r="I1531" i="6"/>
  <c r="H1531" i="6"/>
  <c r="C1531" i="6"/>
  <c r="B1531" i="6"/>
  <c r="A1531" i="6"/>
  <c r="K83" i="6"/>
  <c r="J83" i="6"/>
  <c r="I83" i="6"/>
  <c r="H83" i="6"/>
  <c r="C83" i="6"/>
  <c r="B83" i="6"/>
  <c r="A83" i="6"/>
  <c r="K58" i="6"/>
  <c r="J58" i="6"/>
  <c r="I58" i="6"/>
  <c r="H58" i="6"/>
  <c r="C58" i="6"/>
  <c r="B58" i="6"/>
  <c r="A58" i="6"/>
  <c r="K298" i="6"/>
  <c r="J298" i="6"/>
  <c r="I298" i="6"/>
  <c r="H298" i="6"/>
  <c r="C298" i="6"/>
  <c r="B298" i="6"/>
  <c r="A298" i="6"/>
  <c r="K297" i="6"/>
  <c r="J297" i="6"/>
  <c r="I297" i="6"/>
  <c r="H297" i="6"/>
  <c r="C297" i="6"/>
  <c r="B297" i="6"/>
  <c r="A297" i="6"/>
  <c r="K57" i="6"/>
  <c r="J57" i="6"/>
  <c r="I57" i="6"/>
  <c r="H57" i="6"/>
  <c r="C57" i="6"/>
  <c r="B57" i="6"/>
  <c r="A57" i="6"/>
  <c r="K99" i="6"/>
  <c r="J99" i="6"/>
  <c r="I99" i="6"/>
  <c r="H99" i="6"/>
  <c r="C99" i="6"/>
  <c r="B99" i="6"/>
  <c r="A99" i="6"/>
  <c r="K296" i="6"/>
  <c r="J296" i="6"/>
  <c r="I296" i="6"/>
  <c r="H296" i="6"/>
  <c r="C296" i="6"/>
  <c r="B296" i="6"/>
  <c r="A296" i="6"/>
  <c r="K82" i="6"/>
  <c r="J82" i="6"/>
  <c r="I82" i="6"/>
  <c r="H82" i="6"/>
  <c r="C82" i="6"/>
  <c r="B82" i="6"/>
  <c r="A82" i="6"/>
  <c r="K98" i="6"/>
  <c r="J98" i="6"/>
  <c r="I98" i="6"/>
  <c r="H98" i="6"/>
  <c r="C98" i="6"/>
  <c r="B98" i="6"/>
  <c r="A98" i="6"/>
  <c r="K1530" i="6"/>
  <c r="J1530" i="6"/>
  <c r="I1530" i="6"/>
  <c r="H1530" i="6"/>
  <c r="C1530" i="6"/>
  <c r="B1530" i="6"/>
  <c r="A1530" i="6"/>
  <c r="K81" i="6"/>
  <c r="J81" i="6"/>
  <c r="I81" i="6"/>
  <c r="H81" i="6"/>
  <c r="C81" i="6"/>
  <c r="B81" i="6"/>
  <c r="A81" i="6"/>
  <c r="K80" i="6"/>
  <c r="J80" i="6"/>
  <c r="I80" i="6"/>
  <c r="H80" i="6"/>
  <c r="C80" i="6"/>
  <c r="B80" i="6"/>
  <c r="A80" i="6"/>
  <c r="K295" i="6"/>
  <c r="J295" i="6"/>
  <c r="I295" i="6"/>
  <c r="H295" i="6"/>
  <c r="C295" i="6"/>
  <c r="B295" i="6"/>
  <c r="A295" i="6"/>
  <c r="K294" i="6"/>
  <c r="J294" i="6"/>
  <c r="I294" i="6"/>
  <c r="H294" i="6"/>
  <c r="C294" i="6"/>
  <c r="B294" i="6"/>
  <c r="A294" i="6"/>
  <c r="K79" i="6"/>
  <c r="J79" i="6"/>
  <c r="I79" i="6"/>
  <c r="H79" i="6"/>
  <c r="C79" i="6"/>
  <c r="B79" i="6"/>
  <c r="A79" i="6"/>
  <c r="K78" i="6"/>
  <c r="J78" i="6"/>
  <c r="I78" i="6"/>
  <c r="H78" i="6"/>
  <c r="C78" i="6"/>
  <c r="B78" i="6"/>
  <c r="A78" i="6"/>
  <c r="K97" i="6"/>
  <c r="J97" i="6"/>
  <c r="I97" i="6"/>
  <c r="H97" i="6"/>
  <c r="C97" i="6"/>
  <c r="B97" i="6"/>
  <c r="A97" i="6"/>
  <c r="K96" i="6"/>
  <c r="J96" i="6"/>
  <c r="I96" i="6"/>
  <c r="H96" i="6"/>
  <c r="C96" i="6"/>
  <c r="B96" i="6"/>
  <c r="A96" i="6"/>
  <c r="K56" i="6"/>
  <c r="J56" i="6"/>
  <c r="I56" i="6"/>
  <c r="H56" i="6"/>
  <c r="C56" i="6"/>
  <c r="B56" i="6"/>
  <c r="A56" i="6"/>
  <c r="K55" i="6"/>
  <c r="J55" i="6"/>
  <c r="I55" i="6"/>
  <c r="H55" i="6"/>
  <c r="C55" i="6"/>
  <c r="B55" i="6"/>
  <c r="A55" i="6"/>
  <c r="K77" i="6"/>
  <c r="J77" i="6"/>
  <c r="I77" i="6"/>
  <c r="H77" i="6"/>
  <c r="C77" i="6"/>
  <c r="B77" i="6"/>
  <c r="A77" i="6"/>
  <c r="K1529" i="6"/>
  <c r="J1529" i="6"/>
  <c r="I1529" i="6"/>
  <c r="H1529" i="6"/>
  <c r="C1529" i="6"/>
  <c r="B1529" i="6"/>
  <c r="A1529" i="6"/>
  <c r="K54" i="6"/>
  <c r="J54" i="6"/>
  <c r="I54" i="6"/>
  <c r="H54" i="6"/>
  <c r="C54" i="6"/>
  <c r="B54" i="6"/>
  <c r="A54" i="6"/>
  <c r="K76" i="6"/>
  <c r="J76" i="6"/>
  <c r="I76" i="6"/>
  <c r="H76" i="6"/>
  <c r="C76" i="6"/>
  <c r="B76" i="6"/>
  <c r="A76" i="6"/>
  <c r="K75" i="6"/>
  <c r="J75" i="6"/>
  <c r="I75" i="6"/>
  <c r="H75" i="6"/>
  <c r="C75" i="6"/>
  <c r="B75" i="6"/>
  <c r="A75" i="6"/>
  <c r="K74" i="6"/>
  <c r="J74" i="6"/>
  <c r="I74" i="6"/>
  <c r="H74" i="6"/>
  <c r="C74" i="6"/>
  <c r="B74" i="6"/>
  <c r="A74" i="6"/>
  <c r="K95" i="6"/>
  <c r="J95" i="6"/>
  <c r="I95" i="6"/>
  <c r="H95" i="6"/>
  <c r="C95" i="6"/>
  <c r="B95" i="6"/>
  <c r="A95" i="6"/>
  <c r="K73" i="6"/>
  <c r="J73" i="6"/>
  <c r="I73" i="6"/>
  <c r="H73" i="6"/>
  <c r="C73" i="6"/>
  <c r="B73" i="6"/>
  <c r="A73" i="6"/>
  <c r="K53" i="6"/>
  <c r="J53" i="6"/>
  <c r="I53" i="6"/>
  <c r="H53" i="6"/>
  <c r="C53" i="6"/>
  <c r="B53" i="6"/>
  <c r="A53" i="6"/>
  <c r="K293" i="6"/>
  <c r="J293" i="6"/>
  <c r="I293" i="6"/>
  <c r="H293" i="6"/>
  <c r="C293" i="6"/>
  <c r="B293" i="6"/>
  <c r="A293" i="6"/>
  <c r="K292" i="6"/>
  <c r="J292" i="6"/>
  <c r="I292" i="6"/>
  <c r="H292" i="6"/>
  <c r="C292" i="6"/>
  <c r="B292" i="6"/>
  <c r="A292" i="6"/>
  <c r="K291" i="6"/>
  <c r="J291" i="6"/>
  <c r="I291" i="6"/>
  <c r="H291" i="6"/>
  <c r="C291" i="6"/>
  <c r="B291" i="6"/>
  <c r="A291" i="6"/>
  <c r="K288" i="6"/>
  <c r="J288" i="6"/>
  <c r="I288" i="6"/>
  <c r="H288" i="6"/>
  <c r="C288" i="6"/>
  <c r="B288" i="6"/>
  <c r="A288" i="6"/>
  <c r="K255" i="6"/>
  <c r="J255" i="6"/>
  <c r="I255" i="6"/>
  <c r="H255" i="6"/>
  <c r="C255" i="6"/>
  <c r="B255" i="6"/>
  <c r="A255" i="6"/>
  <c r="K254" i="6"/>
  <c r="J254" i="6"/>
  <c r="I254" i="6"/>
  <c r="H254" i="6"/>
  <c r="C254" i="6"/>
  <c r="B254" i="6"/>
  <c r="A254" i="6"/>
  <c r="K111" i="6"/>
  <c r="J111" i="6"/>
  <c r="I111" i="6"/>
  <c r="H111" i="6"/>
  <c r="C111" i="6"/>
  <c r="B111" i="6"/>
  <c r="A111" i="6"/>
  <c r="K253" i="6"/>
  <c r="J253" i="6"/>
  <c r="I253" i="6"/>
  <c r="H253" i="6"/>
  <c r="C253" i="6"/>
  <c r="B253" i="6"/>
  <c r="A253" i="6"/>
  <c r="K222" i="6"/>
  <c r="J222" i="6"/>
  <c r="I222" i="6"/>
  <c r="H222" i="6"/>
  <c r="C222" i="6"/>
  <c r="B222" i="6"/>
  <c r="A222" i="6"/>
  <c r="K252" i="6"/>
  <c r="J252" i="6"/>
  <c r="I252" i="6"/>
  <c r="H252" i="6"/>
  <c r="C252" i="6"/>
  <c r="B252" i="6"/>
  <c r="A252" i="6"/>
  <c r="K251" i="6"/>
  <c r="J251" i="6"/>
  <c r="I251" i="6"/>
  <c r="H251" i="6"/>
  <c r="C251" i="6"/>
  <c r="B251" i="6"/>
  <c r="A251" i="6"/>
  <c r="K250" i="6"/>
  <c r="J250" i="6"/>
  <c r="I250" i="6"/>
  <c r="H250" i="6"/>
  <c r="C250" i="6"/>
  <c r="B250" i="6"/>
  <c r="A250" i="6"/>
  <c r="K221" i="6"/>
  <c r="J221" i="6"/>
  <c r="I221" i="6"/>
  <c r="H221" i="6"/>
  <c r="C221" i="6"/>
  <c r="B221" i="6"/>
  <c r="A221" i="6"/>
  <c r="K249" i="6"/>
  <c r="J249" i="6"/>
  <c r="I249" i="6"/>
  <c r="H249" i="6"/>
  <c r="C249" i="6"/>
  <c r="B249" i="6"/>
  <c r="A249" i="6"/>
  <c r="K287" i="6"/>
  <c r="J287" i="6"/>
  <c r="I287" i="6"/>
  <c r="H287" i="6"/>
  <c r="C287" i="6"/>
  <c r="B287" i="6"/>
  <c r="A287" i="6"/>
  <c r="K286" i="6"/>
  <c r="J286" i="6"/>
  <c r="I286" i="6"/>
  <c r="H286" i="6"/>
  <c r="C286" i="6"/>
  <c r="B286" i="6"/>
  <c r="A286" i="6"/>
  <c r="K248" i="6"/>
  <c r="J248" i="6"/>
  <c r="I248" i="6"/>
  <c r="H248" i="6"/>
  <c r="C248" i="6"/>
  <c r="B248" i="6"/>
  <c r="A248" i="6"/>
  <c r="K247" i="6"/>
  <c r="J247" i="6"/>
  <c r="I247" i="6"/>
  <c r="H247" i="6"/>
  <c r="C247" i="6"/>
  <c r="B247" i="6"/>
  <c r="A247" i="6"/>
  <c r="K1528" i="6"/>
  <c r="J1528" i="6"/>
  <c r="I1528" i="6"/>
  <c r="H1528" i="6"/>
  <c r="C1528" i="6"/>
  <c r="B1528" i="6"/>
  <c r="A1528" i="6"/>
  <c r="K1527" i="6"/>
  <c r="J1527" i="6"/>
  <c r="I1527" i="6"/>
  <c r="H1527" i="6"/>
  <c r="C1527" i="6"/>
  <c r="B1527" i="6"/>
  <c r="A1527" i="6"/>
  <c r="K220" i="6"/>
  <c r="J220" i="6"/>
  <c r="I220" i="6"/>
  <c r="H220" i="6"/>
  <c r="C220" i="6"/>
  <c r="B220" i="6"/>
  <c r="A220" i="6"/>
  <c r="K1526" i="6"/>
  <c r="J1526" i="6"/>
  <c r="I1526" i="6"/>
  <c r="H1526" i="6"/>
  <c r="C1526" i="6"/>
  <c r="B1526" i="6"/>
  <c r="A1526" i="6"/>
  <c r="K208" i="6"/>
  <c r="J208" i="6"/>
  <c r="I208" i="6"/>
  <c r="H208" i="6"/>
  <c r="C208" i="6"/>
  <c r="B208" i="6"/>
  <c r="A208" i="6"/>
  <c r="K246" i="6"/>
  <c r="J246" i="6"/>
  <c r="I246" i="6"/>
  <c r="H246" i="6"/>
  <c r="C246" i="6"/>
  <c r="B246" i="6"/>
  <c r="A246" i="6"/>
  <c r="K147" i="6"/>
  <c r="J147" i="6"/>
  <c r="I147" i="6"/>
  <c r="H147" i="6"/>
  <c r="C147" i="6"/>
  <c r="B147" i="6"/>
  <c r="A147" i="6"/>
  <c r="K268" i="6"/>
  <c r="J268" i="6"/>
  <c r="I268" i="6"/>
  <c r="H268" i="6"/>
  <c r="C268" i="6"/>
  <c r="B268" i="6"/>
  <c r="A268" i="6"/>
  <c r="K146" i="6"/>
  <c r="J146" i="6"/>
  <c r="I146" i="6"/>
  <c r="H146" i="6"/>
  <c r="C146" i="6"/>
  <c r="B146" i="6"/>
  <c r="A146" i="6"/>
  <c r="K1525" i="6"/>
  <c r="J1525" i="6"/>
  <c r="I1525" i="6"/>
  <c r="H1525" i="6"/>
  <c r="C1525" i="6"/>
  <c r="B1525" i="6"/>
  <c r="A1525" i="6"/>
  <c r="K245" i="6"/>
  <c r="J245" i="6"/>
  <c r="I245" i="6"/>
  <c r="H245" i="6"/>
  <c r="C245" i="6"/>
  <c r="B245" i="6"/>
  <c r="A245" i="6"/>
  <c r="K145" i="6"/>
  <c r="J145" i="6"/>
  <c r="I145" i="6"/>
  <c r="H145" i="6"/>
  <c r="C145" i="6"/>
  <c r="B145" i="6"/>
  <c r="A145" i="6"/>
  <c r="K219" i="6"/>
  <c r="J219" i="6"/>
  <c r="I219" i="6"/>
  <c r="H219" i="6"/>
  <c r="C219" i="6"/>
  <c r="B219" i="6"/>
  <c r="A219" i="6"/>
  <c r="K110" i="6"/>
  <c r="J110" i="6"/>
  <c r="I110" i="6"/>
  <c r="H110" i="6"/>
  <c r="C110" i="6"/>
  <c r="B110" i="6"/>
  <c r="A110" i="6"/>
  <c r="K1524" i="6"/>
  <c r="J1524" i="6"/>
  <c r="I1524" i="6"/>
  <c r="H1524" i="6"/>
  <c r="C1524" i="6"/>
  <c r="B1524" i="6"/>
  <c r="A1524" i="6"/>
  <c r="K1523" i="6"/>
  <c r="J1523" i="6"/>
  <c r="I1523" i="6"/>
  <c r="H1523" i="6"/>
  <c r="C1523" i="6"/>
  <c r="B1523" i="6"/>
  <c r="A1523" i="6"/>
  <c r="K109" i="6"/>
  <c r="J109" i="6"/>
  <c r="I109" i="6"/>
  <c r="H109" i="6"/>
  <c r="C109" i="6"/>
  <c r="B109" i="6"/>
  <c r="A109" i="6"/>
  <c r="K1522" i="6"/>
  <c r="J1522" i="6"/>
  <c r="I1522" i="6"/>
  <c r="H1522" i="6"/>
  <c r="C1522" i="6"/>
  <c r="B1522" i="6"/>
  <c r="A1522" i="6"/>
  <c r="K1521" i="6"/>
  <c r="J1521" i="6"/>
  <c r="I1521" i="6"/>
  <c r="H1521" i="6"/>
  <c r="C1521" i="6"/>
  <c r="B1521" i="6"/>
  <c r="A1521" i="6"/>
  <c r="K244" i="6"/>
  <c r="J244" i="6"/>
  <c r="I244" i="6"/>
  <c r="H244" i="6"/>
  <c r="C244" i="6"/>
  <c r="B244" i="6"/>
  <c r="A244" i="6"/>
  <c r="K267" i="6"/>
  <c r="J267" i="6"/>
  <c r="I267" i="6"/>
  <c r="H267" i="6"/>
  <c r="C267" i="6"/>
  <c r="B267" i="6"/>
  <c r="A267" i="6"/>
  <c r="K285" i="6"/>
  <c r="J285" i="6"/>
  <c r="I285" i="6"/>
  <c r="H285" i="6"/>
  <c r="C285" i="6"/>
  <c r="B285" i="6"/>
  <c r="A285" i="6"/>
  <c r="K1520" i="6"/>
  <c r="J1520" i="6"/>
  <c r="I1520" i="6"/>
  <c r="H1520" i="6"/>
  <c r="C1520" i="6"/>
  <c r="B1520" i="6"/>
  <c r="A1520" i="6"/>
  <c r="K108" i="6"/>
  <c r="J108" i="6"/>
  <c r="I108" i="6"/>
  <c r="H108" i="6"/>
  <c r="C108" i="6"/>
  <c r="B108" i="6"/>
  <c r="A108" i="6"/>
  <c r="K537" i="6"/>
  <c r="J537" i="6"/>
  <c r="I537" i="6"/>
  <c r="H537" i="6"/>
  <c r="C537" i="6"/>
  <c r="B537" i="6"/>
  <c r="A537" i="6"/>
  <c r="K266" i="6"/>
  <c r="J266" i="6"/>
  <c r="I266" i="6"/>
  <c r="H266" i="6"/>
  <c r="C266" i="6"/>
  <c r="B266" i="6"/>
  <c r="A266" i="6"/>
  <c r="K144" i="6"/>
  <c r="J144" i="6"/>
  <c r="I144" i="6"/>
  <c r="H144" i="6"/>
  <c r="C144" i="6"/>
  <c r="B144" i="6"/>
  <c r="A144" i="6"/>
  <c r="K243" i="6"/>
  <c r="J243" i="6"/>
  <c r="I243" i="6"/>
  <c r="H243" i="6"/>
  <c r="C243" i="6"/>
  <c r="B243" i="6"/>
  <c r="A243" i="6"/>
  <c r="K265" i="6"/>
  <c r="J265" i="6"/>
  <c r="I265" i="6"/>
  <c r="H265" i="6"/>
  <c r="C265" i="6"/>
  <c r="B265" i="6"/>
  <c r="A265" i="6"/>
  <c r="K284" i="6"/>
  <c r="J284" i="6"/>
  <c r="I284" i="6"/>
  <c r="H284" i="6"/>
  <c r="C284" i="6"/>
  <c r="B284" i="6"/>
  <c r="A284" i="6"/>
  <c r="K143" i="6"/>
  <c r="J143" i="6"/>
  <c r="I143" i="6"/>
  <c r="H143" i="6"/>
  <c r="C143" i="6"/>
  <c r="B143" i="6"/>
  <c r="A143" i="6"/>
  <c r="K142" i="6"/>
  <c r="J142" i="6"/>
  <c r="I142" i="6"/>
  <c r="H142" i="6"/>
  <c r="C142" i="6"/>
  <c r="B142" i="6"/>
  <c r="A142" i="6"/>
  <c r="K283" i="6"/>
  <c r="J283" i="6"/>
  <c r="I283" i="6"/>
  <c r="H283" i="6"/>
  <c r="C283" i="6"/>
  <c r="B283" i="6"/>
  <c r="A283" i="6"/>
  <c r="K207" i="6"/>
  <c r="J207" i="6"/>
  <c r="I207" i="6"/>
  <c r="H207" i="6"/>
  <c r="C207" i="6"/>
  <c r="B207" i="6"/>
  <c r="A207" i="6"/>
  <c r="K264" i="6"/>
  <c r="J264" i="6"/>
  <c r="I264" i="6"/>
  <c r="H264" i="6"/>
  <c r="C264" i="6"/>
  <c r="B264" i="6"/>
  <c r="A264" i="6"/>
  <c r="K282" i="6"/>
  <c r="J282" i="6"/>
  <c r="I282" i="6"/>
  <c r="H282" i="6"/>
  <c r="C282" i="6"/>
  <c r="B282" i="6"/>
  <c r="A282" i="6"/>
  <c r="K218" i="6"/>
  <c r="J218" i="6"/>
  <c r="I218" i="6"/>
  <c r="H218" i="6"/>
  <c r="C218" i="6"/>
  <c r="B218" i="6"/>
  <c r="A218" i="6"/>
  <c r="K206" i="6"/>
  <c r="J206" i="6"/>
  <c r="I206" i="6"/>
  <c r="H206" i="6"/>
  <c r="C206" i="6"/>
  <c r="B206" i="6"/>
  <c r="A206" i="6"/>
  <c r="K281" i="6"/>
  <c r="J281" i="6"/>
  <c r="I281" i="6"/>
  <c r="H281" i="6"/>
  <c r="C281" i="6"/>
  <c r="B281" i="6"/>
  <c r="A281" i="6"/>
  <c r="K280" i="6"/>
  <c r="J280" i="6"/>
  <c r="I280" i="6"/>
  <c r="H280" i="6"/>
  <c r="C280" i="6"/>
  <c r="B280" i="6"/>
  <c r="A280" i="6"/>
  <c r="K564" i="6"/>
  <c r="J564" i="6"/>
  <c r="I564" i="6"/>
  <c r="H564" i="6"/>
  <c r="C564" i="6"/>
  <c r="B564" i="6"/>
  <c r="A564" i="6"/>
  <c r="K536" i="6"/>
  <c r="J536" i="6"/>
  <c r="I536" i="6"/>
  <c r="H536" i="6"/>
  <c r="C536" i="6"/>
  <c r="B536" i="6"/>
  <c r="A536" i="6"/>
  <c r="K563" i="6"/>
  <c r="J563" i="6"/>
  <c r="I563" i="6"/>
  <c r="H563" i="6"/>
  <c r="C563" i="6"/>
  <c r="B563" i="6"/>
  <c r="A563" i="6"/>
  <c r="K1519" i="6"/>
  <c r="J1519" i="6"/>
  <c r="I1519" i="6"/>
  <c r="H1519" i="6"/>
  <c r="C1519" i="6"/>
  <c r="B1519" i="6"/>
  <c r="A1519" i="6"/>
  <c r="K562" i="6"/>
  <c r="J562" i="6"/>
  <c r="I562" i="6"/>
  <c r="H562" i="6"/>
  <c r="C562" i="6"/>
  <c r="B562" i="6"/>
  <c r="A562" i="6"/>
  <c r="K561" i="6"/>
  <c r="J561" i="6"/>
  <c r="I561" i="6"/>
  <c r="H561" i="6"/>
  <c r="C561" i="6"/>
  <c r="B561" i="6"/>
  <c r="A561" i="6"/>
  <c r="K560" i="6"/>
  <c r="J560" i="6"/>
  <c r="I560" i="6"/>
  <c r="H560" i="6"/>
  <c r="C560" i="6"/>
  <c r="B560" i="6"/>
  <c r="A560" i="6"/>
  <c r="K1518" i="6"/>
  <c r="J1518" i="6"/>
  <c r="I1518" i="6"/>
  <c r="H1518" i="6"/>
  <c r="C1518" i="6"/>
  <c r="B1518" i="6"/>
  <c r="A1518" i="6"/>
  <c r="K1517" i="6"/>
  <c r="J1517" i="6"/>
  <c r="I1517" i="6"/>
  <c r="H1517" i="6"/>
  <c r="C1517" i="6"/>
  <c r="B1517" i="6"/>
  <c r="A1517" i="6"/>
  <c r="K559" i="6"/>
  <c r="J559" i="6"/>
  <c r="I559" i="6"/>
  <c r="H559" i="6"/>
  <c r="C559" i="6"/>
  <c r="B559" i="6"/>
  <c r="A559" i="6"/>
  <c r="K535" i="6"/>
  <c r="J535" i="6"/>
  <c r="I535" i="6"/>
  <c r="H535" i="6"/>
  <c r="C535" i="6"/>
  <c r="B535" i="6"/>
  <c r="A535" i="6"/>
  <c r="K534" i="6"/>
  <c r="J534" i="6"/>
  <c r="I534" i="6"/>
  <c r="H534" i="6"/>
  <c r="C534" i="6"/>
  <c r="B534" i="6"/>
  <c r="A534" i="6"/>
  <c r="K533" i="6"/>
  <c r="J533" i="6"/>
  <c r="I533" i="6"/>
  <c r="H533" i="6"/>
  <c r="C533" i="6"/>
  <c r="B533" i="6"/>
  <c r="A533" i="6"/>
  <c r="K532" i="6"/>
  <c r="J532" i="6"/>
  <c r="I532" i="6"/>
  <c r="H532" i="6"/>
  <c r="C532" i="6"/>
  <c r="B532" i="6"/>
  <c r="A532" i="6"/>
  <c r="K531" i="6"/>
  <c r="J531" i="6"/>
  <c r="I531" i="6"/>
  <c r="H531" i="6"/>
  <c r="C531" i="6"/>
  <c r="B531" i="6"/>
  <c r="A531" i="6"/>
  <c r="K558" i="6"/>
  <c r="J558" i="6"/>
  <c r="I558" i="6"/>
  <c r="H558" i="6"/>
  <c r="C558" i="6"/>
  <c r="B558" i="6"/>
  <c r="A558" i="6"/>
  <c r="K1516" i="6"/>
  <c r="J1516" i="6"/>
  <c r="I1516" i="6"/>
  <c r="H1516" i="6"/>
  <c r="C1516" i="6"/>
  <c r="B1516" i="6"/>
  <c r="A1516" i="6"/>
  <c r="K557" i="6"/>
  <c r="J557" i="6"/>
  <c r="I557" i="6"/>
  <c r="H557" i="6"/>
  <c r="C557" i="6"/>
  <c r="B557" i="6"/>
  <c r="A557" i="6"/>
  <c r="K530" i="6"/>
  <c r="J530" i="6"/>
  <c r="I530" i="6"/>
  <c r="H530" i="6"/>
  <c r="C530" i="6"/>
  <c r="B530" i="6"/>
  <c r="A530" i="6"/>
  <c r="K556" i="6"/>
  <c r="J556" i="6"/>
  <c r="I556" i="6"/>
  <c r="H556" i="6"/>
  <c r="C556" i="6"/>
  <c r="B556" i="6"/>
  <c r="A556" i="6"/>
  <c r="K529" i="6"/>
  <c r="J529" i="6"/>
  <c r="I529" i="6"/>
  <c r="H529" i="6"/>
  <c r="C529" i="6"/>
  <c r="B529" i="6"/>
  <c r="A529" i="6"/>
  <c r="K1515" i="6"/>
  <c r="J1515" i="6"/>
  <c r="I1515" i="6"/>
  <c r="H1515" i="6"/>
  <c r="C1515" i="6"/>
  <c r="B1515" i="6"/>
  <c r="A1515" i="6"/>
  <c r="K528" i="6"/>
  <c r="J528" i="6"/>
  <c r="I528" i="6"/>
  <c r="H528" i="6"/>
  <c r="C528" i="6"/>
  <c r="B528" i="6"/>
  <c r="A528" i="6"/>
  <c r="K555" i="6"/>
  <c r="J555" i="6"/>
  <c r="I555" i="6"/>
  <c r="H555" i="6"/>
  <c r="C555" i="6"/>
  <c r="B555" i="6"/>
  <c r="A555" i="6"/>
  <c r="K1514" i="6"/>
  <c r="J1514" i="6"/>
  <c r="I1514" i="6"/>
  <c r="H1514" i="6"/>
  <c r="C1514" i="6"/>
  <c r="B1514" i="6"/>
  <c r="A1514" i="6"/>
  <c r="K554" i="6"/>
  <c r="J554" i="6"/>
  <c r="I554" i="6"/>
  <c r="H554" i="6"/>
  <c r="C554" i="6"/>
  <c r="B554" i="6"/>
  <c r="A554" i="6"/>
  <c r="K553" i="6"/>
  <c r="J553" i="6"/>
  <c r="I553" i="6"/>
  <c r="H553" i="6"/>
  <c r="C553" i="6"/>
  <c r="B553" i="6"/>
  <c r="A553" i="6"/>
  <c r="K597" i="6"/>
  <c r="J597" i="6"/>
  <c r="I597" i="6"/>
  <c r="H597" i="6"/>
  <c r="C597" i="6"/>
  <c r="B597" i="6"/>
  <c r="A597" i="6"/>
  <c r="K675" i="6"/>
  <c r="J675" i="6"/>
  <c r="I675" i="6"/>
  <c r="H675" i="6"/>
  <c r="C675" i="6"/>
  <c r="B675" i="6"/>
  <c r="A675" i="6"/>
  <c r="K596" i="6"/>
  <c r="J596" i="6"/>
  <c r="I596" i="6"/>
  <c r="H596" i="6"/>
  <c r="C596" i="6"/>
  <c r="B596" i="6"/>
  <c r="A596" i="6"/>
  <c r="K595" i="6"/>
  <c r="J595" i="6"/>
  <c r="I595" i="6"/>
  <c r="H595" i="6"/>
  <c r="C595" i="6"/>
  <c r="B595" i="6"/>
  <c r="A595" i="6"/>
  <c r="K1513" i="6"/>
  <c r="J1513" i="6"/>
  <c r="I1513" i="6"/>
  <c r="H1513" i="6"/>
  <c r="C1513" i="6"/>
  <c r="B1513" i="6"/>
  <c r="A1513" i="6"/>
  <c r="K594" i="6"/>
  <c r="J594" i="6"/>
  <c r="I594" i="6"/>
  <c r="H594" i="6"/>
  <c r="C594" i="6"/>
  <c r="B594" i="6"/>
  <c r="A594" i="6"/>
  <c r="K593" i="6"/>
  <c r="J593" i="6"/>
  <c r="I593" i="6"/>
  <c r="H593" i="6"/>
  <c r="C593" i="6"/>
  <c r="B593" i="6"/>
  <c r="A593" i="6"/>
  <c r="K1512" i="6"/>
  <c r="J1512" i="6"/>
  <c r="I1512" i="6"/>
  <c r="H1512" i="6"/>
  <c r="C1512" i="6"/>
  <c r="B1512" i="6"/>
  <c r="A1512" i="6"/>
  <c r="K1511" i="6"/>
  <c r="J1511" i="6"/>
  <c r="I1511" i="6"/>
  <c r="H1511" i="6"/>
  <c r="C1511" i="6"/>
  <c r="B1511" i="6"/>
  <c r="A1511" i="6"/>
  <c r="K1510" i="6"/>
  <c r="J1510" i="6"/>
  <c r="I1510" i="6"/>
  <c r="H1510" i="6"/>
  <c r="C1510" i="6"/>
  <c r="B1510" i="6"/>
  <c r="A1510" i="6"/>
  <c r="K592" i="6"/>
  <c r="J592" i="6"/>
  <c r="I592" i="6"/>
  <c r="H592" i="6"/>
  <c r="C592" i="6"/>
  <c r="B592" i="6"/>
  <c r="A592" i="6"/>
  <c r="K1509" i="6"/>
  <c r="J1509" i="6"/>
  <c r="I1509" i="6"/>
  <c r="H1509" i="6"/>
  <c r="C1509" i="6"/>
  <c r="B1509" i="6"/>
  <c r="A1509" i="6"/>
  <c r="K591" i="6"/>
  <c r="J591" i="6"/>
  <c r="I591" i="6"/>
  <c r="H591" i="6"/>
  <c r="C591" i="6"/>
  <c r="B591" i="6"/>
  <c r="A591" i="6"/>
  <c r="K1508" i="6"/>
  <c r="J1508" i="6"/>
  <c r="I1508" i="6"/>
  <c r="H1508" i="6"/>
  <c r="C1508" i="6"/>
  <c r="B1508" i="6"/>
  <c r="A1508" i="6"/>
  <c r="K590" i="6"/>
  <c r="J590" i="6"/>
  <c r="I590" i="6"/>
  <c r="H590" i="6"/>
  <c r="C590" i="6"/>
  <c r="B590" i="6"/>
  <c r="A590" i="6"/>
  <c r="K589" i="6"/>
  <c r="J589" i="6"/>
  <c r="I589" i="6"/>
  <c r="H589" i="6"/>
  <c r="C589" i="6"/>
  <c r="B589" i="6"/>
  <c r="A589" i="6"/>
  <c r="K1507" i="6"/>
  <c r="J1507" i="6"/>
  <c r="I1507" i="6"/>
  <c r="H1507" i="6"/>
  <c r="C1507" i="6"/>
  <c r="B1507" i="6"/>
  <c r="A1507" i="6"/>
  <c r="K588" i="6"/>
  <c r="J588" i="6"/>
  <c r="I588" i="6"/>
  <c r="H588" i="6"/>
  <c r="C588" i="6"/>
  <c r="B588" i="6"/>
  <c r="A588" i="6"/>
  <c r="K587" i="6"/>
  <c r="J587" i="6"/>
  <c r="I587" i="6"/>
  <c r="H587" i="6"/>
  <c r="C587" i="6"/>
  <c r="B587" i="6"/>
  <c r="A587" i="6"/>
  <c r="K586" i="6"/>
  <c r="J586" i="6"/>
  <c r="I586" i="6"/>
  <c r="H586" i="6"/>
  <c r="C586" i="6"/>
  <c r="B586" i="6"/>
  <c r="A586" i="6"/>
  <c r="K585" i="6"/>
  <c r="J585" i="6"/>
  <c r="I585" i="6"/>
  <c r="H585" i="6"/>
  <c r="C585" i="6"/>
  <c r="B585" i="6"/>
  <c r="A585" i="6"/>
  <c r="K722" i="6"/>
  <c r="J722" i="6"/>
  <c r="I722" i="6"/>
  <c r="H722" i="6"/>
  <c r="C722" i="6"/>
  <c r="B722" i="6"/>
  <c r="A722" i="6"/>
  <c r="K1506" i="6"/>
  <c r="J1506" i="6"/>
  <c r="I1506" i="6"/>
  <c r="H1506" i="6"/>
  <c r="C1506" i="6"/>
  <c r="B1506" i="6"/>
  <c r="A1506" i="6"/>
  <c r="K674" i="6"/>
  <c r="J674" i="6"/>
  <c r="I674" i="6"/>
  <c r="H674" i="6"/>
  <c r="C674" i="6"/>
  <c r="B674" i="6"/>
  <c r="A674" i="6"/>
  <c r="K584" i="6"/>
  <c r="J584" i="6"/>
  <c r="I584" i="6"/>
  <c r="H584" i="6"/>
  <c r="C584" i="6"/>
  <c r="B584" i="6"/>
  <c r="A584" i="6"/>
  <c r="K583" i="6"/>
  <c r="J583" i="6"/>
  <c r="I583" i="6"/>
  <c r="H583" i="6"/>
  <c r="C583" i="6"/>
  <c r="B583" i="6"/>
  <c r="A583" i="6"/>
  <c r="K582" i="6"/>
  <c r="J582" i="6"/>
  <c r="I582" i="6"/>
  <c r="H582" i="6"/>
  <c r="C582" i="6"/>
  <c r="B582" i="6"/>
  <c r="A582" i="6"/>
  <c r="K581" i="6"/>
  <c r="J581" i="6"/>
  <c r="I581" i="6"/>
  <c r="H581" i="6"/>
  <c r="C581" i="6"/>
  <c r="B581" i="6"/>
  <c r="A581" i="6"/>
  <c r="K721" i="6"/>
  <c r="J721" i="6"/>
  <c r="I721" i="6"/>
  <c r="H721" i="6"/>
  <c r="C721" i="6"/>
  <c r="B721" i="6"/>
  <c r="A721" i="6"/>
  <c r="K1505" i="6"/>
  <c r="J1505" i="6"/>
  <c r="I1505" i="6"/>
  <c r="H1505" i="6"/>
  <c r="C1505" i="6"/>
  <c r="B1505" i="6"/>
  <c r="A1505" i="6"/>
  <c r="K1504" i="6"/>
  <c r="J1504" i="6"/>
  <c r="I1504" i="6"/>
  <c r="H1504" i="6"/>
  <c r="C1504" i="6"/>
  <c r="B1504" i="6"/>
  <c r="A1504" i="6"/>
  <c r="K360" i="6"/>
  <c r="J360" i="6"/>
  <c r="I360" i="6"/>
  <c r="H360" i="6"/>
  <c r="C360" i="6"/>
  <c r="B360" i="6"/>
  <c r="A360" i="6"/>
  <c r="K376" i="6"/>
  <c r="J376" i="6"/>
  <c r="I376" i="6"/>
  <c r="H376" i="6"/>
  <c r="C376" i="6"/>
  <c r="B376" i="6"/>
  <c r="A376" i="6"/>
  <c r="K313" i="6"/>
  <c r="J313" i="6"/>
  <c r="I313" i="6"/>
  <c r="H313" i="6"/>
  <c r="C313" i="6"/>
  <c r="B313" i="6"/>
  <c r="A313" i="6"/>
  <c r="K330" i="6"/>
  <c r="J330" i="6"/>
  <c r="I330" i="6"/>
  <c r="H330" i="6"/>
  <c r="C330" i="6"/>
  <c r="B330" i="6"/>
  <c r="A330" i="6"/>
  <c r="K1503" i="6"/>
  <c r="J1503" i="6"/>
  <c r="I1503" i="6"/>
  <c r="H1503" i="6"/>
  <c r="C1503" i="6"/>
  <c r="B1503" i="6"/>
  <c r="A1503" i="6"/>
  <c r="K1502" i="6"/>
  <c r="J1502" i="6"/>
  <c r="I1502" i="6"/>
  <c r="H1502" i="6"/>
  <c r="C1502" i="6"/>
  <c r="B1502" i="6"/>
  <c r="A1502" i="6"/>
  <c r="K312" i="6"/>
  <c r="J312" i="6"/>
  <c r="I312" i="6"/>
  <c r="H312" i="6"/>
  <c r="C312" i="6"/>
  <c r="B312" i="6"/>
  <c r="A312" i="6"/>
  <c r="K329" i="6"/>
  <c r="J329" i="6"/>
  <c r="I329" i="6"/>
  <c r="H329" i="6"/>
  <c r="C329" i="6"/>
  <c r="B329" i="6"/>
  <c r="A329" i="6"/>
  <c r="K311" i="6"/>
  <c r="J311" i="6"/>
  <c r="I311" i="6"/>
  <c r="H311" i="6"/>
  <c r="C311" i="6"/>
  <c r="B311" i="6"/>
  <c r="A311" i="6"/>
  <c r="K328" i="6"/>
  <c r="J328" i="6"/>
  <c r="I328" i="6"/>
  <c r="H328" i="6"/>
  <c r="C328" i="6"/>
  <c r="B328" i="6"/>
  <c r="A328" i="6"/>
  <c r="K695" i="6"/>
  <c r="J695" i="6"/>
  <c r="I695" i="6"/>
  <c r="H695" i="6"/>
  <c r="C695" i="6"/>
  <c r="B695" i="6"/>
  <c r="A695" i="6"/>
  <c r="K310" i="6"/>
  <c r="J310" i="6"/>
  <c r="I310" i="6"/>
  <c r="H310" i="6"/>
  <c r="C310" i="6"/>
  <c r="B310" i="6"/>
  <c r="A310" i="6"/>
  <c r="K694" i="6"/>
  <c r="J694" i="6"/>
  <c r="I694" i="6"/>
  <c r="H694" i="6"/>
  <c r="C694" i="6"/>
  <c r="B694" i="6"/>
  <c r="A694" i="6"/>
  <c r="K375" i="6"/>
  <c r="J375" i="6"/>
  <c r="I375" i="6"/>
  <c r="H375" i="6"/>
  <c r="C375" i="6"/>
  <c r="B375" i="6"/>
  <c r="A375" i="6"/>
  <c r="K374" i="6"/>
  <c r="J374" i="6"/>
  <c r="I374" i="6"/>
  <c r="H374" i="6"/>
  <c r="C374" i="6"/>
  <c r="B374" i="6"/>
  <c r="A374" i="6"/>
  <c r="K693" i="6"/>
  <c r="J693" i="6"/>
  <c r="I693" i="6"/>
  <c r="H693" i="6"/>
  <c r="C693" i="6"/>
  <c r="B693" i="6"/>
  <c r="A693" i="6"/>
  <c r="K1501" i="6"/>
  <c r="J1501" i="6"/>
  <c r="I1501" i="6"/>
  <c r="H1501" i="6"/>
  <c r="C1501" i="6"/>
  <c r="B1501" i="6"/>
  <c r="A1501" i="6"/>
  <c r="K327" i="6"/>
  <c r="J327" i="6"/>
  <c r="I327" i="6"/>
  <c r="H327" i="6"/>
  <c r="C327" i="6"/>
  <c r="B327" i="6"/>
  <c r="A327" i="6"/>
  <c r="K692" i="6"/>
  <c r="J692" i="6"/>
  <c r="I692" i="6"/>
  <c r="H692" i="6"/>
  <c r="C692" i="6"/>
  <c r="B692" i="6"/>
  <c r="A692" i="6"/>
  <c r="K373" i="6"/>
  <c r="J373" i="6"/>
  <c r="I373" i="6"/>
  <c r="H373" i="6"/>
  <c r="C373" i="6"/>
  <c r="B373" i="6"/>
  <c r="A373" i="6"/>
  <c r="K309" i="6"/>
  <c r="J309" i="6"/>
  <c r="I309" i="6"/>
  <c r="H309" i="6"/>
  <c r="C309" i="6"/>
  <c r="B309" i="6"/>
  <c r="A309" i="6"/>
  <c r="K359" i="6"/>
  <c r="J359" i="6"/>
  <c r="I359" i="6"/>
  <c r="H359" i="6"/>
  <c r="C359" i="6"/>
  <c r="B359" i="6"/>
  <c r="A359" i="6"/>
  <c r="K691" i="6"/>
  <c r="J691" i="6"/>
  <c r="I691" i="6"/>
  <c r="H691" i="6"/>
  <c r="C691" i="6"/>
  <c r="B691" i="6"/>
  <c r="A691" i="6"/>
  <c r="K308" i="6"/>
  <c r="J308" i="6"/>
  <c r="I308" i="6"/>
  <c r="H308" i="6"/>
  <c r="C308" i="6"/>
  <c r="B308" i="6"/>
  <c r="A308" i="6"/>
  <c r="K690" i="6"/>
  <c r="J690" i="6"/>
  <c r="I690" i="6"/>
  <c r="H690" i="6"/>
  <c r="C690" i="6"/>
  <c r="B690" i="6"/>
  <c r="A690" i="6"/>
  <c r="K673" i="6"/>
  <c r="J673" i="6"/>
  <c r="I673" i="6"/>
  <c r="H673" i="6"/>
  <c r="C673" i="6"/>
  <c r="B673" i="6"/>
  <c r="A673" i="6"/>
  <c r="K307" i="6"/>
  <c r="J307" i="6"/>
  <c r="I307" i="6"/>
  <c r="H307" i="6"/>
  <c r="C307" i="6"/>
  <c r="B307" i="6"/>
  <c r="A307" i="6"/>
  <c r="K372" i="6"/>
  <c r="J372" i="6"/>
  <c r="I372" i="6"/>
  <c r="H372" i="6"/>
  <c r="C372" i="6"/>
  <c r="B372" i="6"/>
  <c r="A372" i="6"/>
  <c r="K306" i="6"/>
  <c r="J306" i="6"/>
  <c r="I306" i="6"/>
  <c r="H306" i="6"/>
  <c r="C306" i="6"/>
  <c r="B306" i="6"/>
  <c r="A306" i="6"/>
  <c r="K326" i="6"/>
  <c r="J326" i="6"/>
  <c r="I326" i="6"/>
  <c r="H326" i="6"/>
  <c r="C326" i="6"/>
  <c r="B326" i="6"/>
  <c r="A326" i="6"/>
  <c r="K325" i="6"/>
  <c r="J325" i="6"/>
  <c r="I325" i="6"/>
  <c r="H325" i="6"/>
  <c r="C325" i="6"/>
  <c r="B325" i="6"/>
  <c r="A325" i="6"/>
  <c r="K358" i="6"/>
  <c r="J358" i="6"/>
  <c r="I358" i="6"/>
  <c r="H358" i="6"/>
  <c r="C358" i="6"/>
  <c r="B358" i="6"/>
  <c r="A358" i="6"/>
  <c r="K357" i="6"/>
  <c r="J357" i="6"/>
  <c r="I357" i="6"/>
  <c r="H357" i="6"/>
  <c r="C357" i="6"/>
  <c r="B357" i="6"/>
  <c r="A357" i="6"/>
  <c r="K305" i="6"/>
  <c r="J305" i="6"/>
  <c r="I305" i="6"/>
  <c r="H305" i="6"/>
  <c r="C305" i="6"/>
  <c r="B305" i="6"/>
  <c r="A305" i="6"/>
  <c r="K672" i="6"/>
  <c r="J672" i="6"/>
  <c r="I672" i="6"/>
  <c r="H672" i="6"/>
  <c r="C672" i="6"/>
  <c r="B672" i="6"/>
  <c r="A672" i="6"/>
  <c r="K689" i="6"/>
  <c r="J689" i="6"/>
  <c r="I689" i="6"/>
  <c r="H689" i="6"/>
  <c r="C689" i="6"/>
  <c r="B689" i="6"/>
  <c r="A689" i="6"/>
  <c r="K304" i="6"/>
  <c r="J304" i="6"/>
  <c r="I304" i="6"/>
  <c r="H304" i="6"/>
  <c r="C304" i="6"/>
  <c r="B304" i="6"/>
  <c r="A304" i="6"/>
  <c r="K303" i="6"/>
  <c r="J303" i="6"/>
  <c r="I303" i="6"/>
  <c r="H303" i="6"/>
  <c r="C303" i="6"/>
  <c r="B303" i="6"/>
  <c r="A303" i="6"/>
  <c r="K395" i="6"/>
  <c r="J395" i="6"/>
  <c r="I395" i="6"/>
  <c r="H395" i="6"/>
  <c r="C395" i="6"/>
  <c r="B395" i="6"/>
  <c r="A395" i="6"/>
  <c r="K414" i="6"/>
  <c r="J414" i="6"/>
  <c r="I414" i="6"/>
  <c r="H414" i="6"/>
  <c r="C414" i="6"/>
  <c r="B414" i="6"/>
  <c r="A414" i="6"/>
  <c r="K371" i="6"/>
  <c r="J371" i="6"/>
  <c r="I371" i="6"/>
  <c r="H371" i="6"/>
  <c r="C371" i="6"/>
  <c r="B371" i="6"/>
  <c r="A371" i="6"/>
  <c r="K413" i="6"/>
  <c r="J413" i="6"/>
  <c r="I413" i="6"/>
  <c r="H413" i="6"/>
  <c r="C413" i="6"/>
  <c r="B413" i="6"/>
  <c r="A413" i="6"/>
  <c r="K412" i="6"/>
  <c r="J412" i="6"/>
  <c r="I412" i="6"/>
  <c r="H412" i="6"/>
  <c r="C412" i="6"/>
  <c r="B412" i="6"/>
  <c r="A412" i="6"/>
  <c r="K370" i="6"/>
  <c r="J370" i="6"/>
  <c r="I370" i="6"/>
  <c r="H370" i="6"/>
  <c r="C370" i="6"/>
  <c r="B370" i="6"/>
  <c r="A370" i="6"/>
  <c r="K426" i="6"/>
  <c r="J426" i="6"/>
  <c r="I426" i="6"/>
  <c r="H426" i="6"/>
  <c r="C426" i="6"/>
  <c r="B426" i="6"/>
  <c r="A426" i="6"/>
  <c r="K411" i="6"/>
  <c r="J411" i="6"/>
  <c r="I411" i="6"/>
  <c r="H411" i="6"/>
  <c r="C411" i="6"/>
  <c r="B411" i="6"/>
  <c r="A411" i="6"/>
  <c r="K394" i="6"/>
  <c r="J394" i="6"/>
  <c r="I394" i="6"/>
  <c r="H394" i="6"/>
  <c r="C394" i="6"/>
  <c r="B394" i="6"/>
  <c r="A394" i="6"/>
  <c r="K410" i="6"/>
  <c r="J410" i="6"/>
  <c r="I410" i="6"/>
  <c r="H410" i="6"/>
  <c r="C410" i="6"/>
  <c r="B410" i="6"/>
  <c r="A410" i="6"/>
  <c r="K393" i="6"/>
  <c r="J393" i="6"/>
  <c r="I393" i="6"/>
  <c r="H393" i="6"/>
  <c r="C393" i="6"/>
  <c r="B393" i="6"/>
  <c r="A393" i="6"/>
  <c r="K409" i="6"/>
  <c r="J409" i="6"/>
  <c r="I409" i="6"/>
  <c r="H409" i="6"/>
  <c r="C409" i="6"/>
  <c r="B409" i="6"/>
  <c r="A409" i="6"/>
  <c r="K392" i="6"/>
  <c r="J392" i="6"/>
  <c r="I392" i="6"/>
  <c r="H392" i="6"/>
  <c r="C392" i="6"/>
  <c r="B392" i="6"/>
  <c r="A392" i="6"/>
  <c r="K391" i="6"/>
  <c r="J391" i="6"/>
  <c r="I391" i="6"/>
  <c r="H391" i="6"/>
  <c r="C391" i="6"/>
  <c r="B391" i="6"/>
  <c r="A391" i="6"/>
  <c r="K390" i="6"/>
  <c r="J390" i="6"/>
  <c r="I390" i="6"/>
  <c r="H390" i="6"/>
  <c r="C390" i="6"/>
  <c r="B390" i="6"/>
  <c r="A390" i="6"/>
  <c r="K408" i="6"/>
  <c r="J408" i="6"/>
  <c r="I408" i="6"/>
  <c r="H408" i="6"/>
  <c r="C408" i="6"/>
  <c r="B408" i="6"/>
  <c r="A408" i="6"/>
  <c r="K156" i="6"/>
  <c r="J156" i="6"/>
  <c r="I156" i="6"/>
  <c r="H156" i="6"/>
  <c r="C156" i="6"/>
  <c r="B156" i="6"/>
  <c r="A156" i="6"/>
  <c r="K389" i="6"/>
  <c r="J389" i="6"/>
  <c r="I389" i="6"/>
  <c r="H389" i="6"/>
  <c r="C389" i="6"/>
  <c r="B389" i="6"/>
  <c r="A389" i="6"/>
  <c r="K369" i="6"/>
  <c r="J369" i="6"/>
  <c r="I369" i="6"/>
  <c r="H369" i="6"/>
  <c r="C369" i="6"/>
  <c r="B369" i="6"/>
  <c r="A369" i="6"/>
  <c r="K407" i="6"/>
  <c r="J407" i="6"/>
  <c r="I407" i="6"/>
  <c r="H407" i="6"/>
  <c r="C407" i="6"/>
  <c r="B407" i="6"/>
  <c r="A407" i="6"/>
  <c r="K425" i="6"/>
  <c r="J425" i="6"/>
  <c r="I425" i="6"/>
  <c r="H425" i="6"/>
  <c r="C425" i="6"/>
  <c r="B425" i="6"/>
  <c r="A425" i="6"/>
  <c r="K368" i="6"/>
  <c r="J368" i="6"/>
  <c r="I368" i="6"/>
  <c r="H368" i="6"/>
  <c r="C368" i="6"/>
  <c r="B368" i="6"/>
  <c r="A368" i="6"/>
  <c r="K367" i="6"/>
  <c r="J367" i="6"/>
  <c r="I367" i="6"/>
  <c r="H367" i="6"/>
  <c r="C367" i="6"/>
  <c r="B367" i="6"/>
  <c r="A367" i="6"/>
  <c r="K366" i="6"/>
  <c r="J366" i="6"/>
  <c r="I366" i="6"/>
  <c r="H366" i="6"/>
  <c r="C366" i="6"/>
  <c r="B366" i="6"/>
  <c r="A366" i="6"/>
  <c r="K406" i="6"/>
  <c r="J406" i="6"/>
  <c r="I406" i="6"/>
  <c r="H406" i="6"/>
  <c r="C406" i="6"/>
  <c r="B406" i="6"/>
  <c r="A406" i="6"/>
  <c r="K365" i="6"/>
  <c r="J365" i="6"/>
  <c r="I365" i="6"/>
  <c r="H365" i="6"/>
  <c r="C365" i="6"/>
  <c r="B365" i="6"/>
  <c r="A365" i="6"/>
  <c r="K424" i="6"/>
  <c r="J424" i="6"/>
  <c r="I424" i="6"/>
  <c r="H424" i="6"/>
  <c r="C424" i="6"/>
  <c r="B424" i="6"/>
  <c r="A424" i="6"/>
  <c r="K388" i="6"/>
  <c r="J388" i="6"/>
  <c r="I388" i="6"/>
  <c r="H388" i="6"/>
  <c r="C388" i="6"/>
  <c r="B388" i="6"/>
  <c r="A388" i="6"/>
  <c r="K405" i="6"/>
  <c r="J405" i="6"/>
  <c r="I405" i="6"/>
  <c r="H405" i="6"/>
  <c r="C405" i="6"/>
  <c r="B405" i="6"/>
  <c r="A405" i="6"/>
  <c r="K364" i="6"/>
  <c r="J364" i="6"/>
  <c r="I364" i="6"/>
  <c r="H364" i="6"/>
  <c r="C364" i="6"/>
  <c r="B364" i="6"/>
  <c r="A364" i="6"/>
  <c r="K404" i="6"/>
  <c r="J404" i="6"/>
  <c r="I404" i="6"/>
  <c r="H404" i="6"/>
  <c r="C404" i="6"/>
  <c r="B404" i="6"/>
  <c r="A404" i="6"/>
  <c r="K423" i="6"/>
  <c r="J423" i="6"/>
  <c r="I423" i="6"/>
  <c r="H423" i="6"/>
  <c r="C423" i="6"/>
  <c r="B423" i="6"/>
  <c r="A423" i="6"/>
  <c r="K403" i="6"/>
  <c r="J403" i="6"/>
  <c r="I403" i="6"/>
  <c r="H403" i="6"/>
  <c r="C403" i="6"/>
  <c r="B403" i="6"/>
  <c r="A403" i="6"/>
  <c r="K387" i="6"/>
  <c r="J387" i="6"/>
  <c r="I387" i="6"/>
  <c r="H387" i="6"/>
  <c r="C387" i="6"/>
  <c r="B387" i="6"/>
  <c r="A387" i="6"/>
  <c r="K422" i="6"/>
  <c r="J422" i="6"/>
  <c r="I422" i="6"/>
  <c r="H422" i="6"/>
  <c r="C422" i="6"/>
  <c r="B422" i="6"/>
  <c r="A422" i="6"/>
  <c r="K363" i="6"/>
  <c r="J363" i="6"/>
  <c r="I363" i="6"/>
  <c r="H363" i="6"/>
  <c r="C363" i="6"/>
  <c r="B363" i="6"/>
  <c r="A363" i="6"/>
  <c r="K1500" i="6"/>
  <c r="J1500" i="6"/>
  <c r="I1500" i="6"/>
  <c r="H1500" i="6"/>
  <c r="C1500" i="6"/>
  <c r="B1500" i="6"/>
  <c r="A1500" i="6"/>
  <c r="K402" i="6"/>
  <c r="J402" i="6"/>
  <c r="I402" i="6"/>
  <c r="H402" i="6"/>
  <c r="C402" i="6"/>
  <c r="B402" i="6"/>
  <c r="A402" i="6"/>
  <c r="K362" i="6"/>
  <c r="J362" i="6"/>
  <c r="I362" i="6"/>
  <c r="H362" i="6"/>
  <c r="C362" i="6"/>
  <c r="B362" i="6"/>
  <c r="A362" i="6"/>
  <c r="K386" i="6"/>
  <c r="J386" i="6"/>
  <c r="I386" i="6"/>
  <c r="H386" i="6"/>
  <c r="C386" i="6"/>
  <c r="B386" i="6"/>
  <c r="A386" i="6"/>
  <c r="K356" i="6"/>
  <c r="J356" i="6"/>
  <c r="I356" i="6"/>
  <c r="H356" i="6"/>
  <c r="C356" i="6"/>
  <c r="B356" i="6"/>
  <c r="A356" i="6"/>
  <c r="K421" i="6"/>
  <c r="J421" i="6"/>
  <c r="I421" i="6"/>
  <c r="H421" i="6"/>
  <c r="C421" i="6"/>
  <c r="B421" i="6"/>
  <c r="A421" i="6"/>
  <c r="K1499" i="6"/>
  <c r="J1499" i="6"/>
  <c r="I1499" i="6"/>
  <c r="H1499" i="6"/>
  <c r="C1499" i="6"/>
  <c r="B1499" i="6"/>
  <c r="A1499" i="6"/>
  <c r="K480" i="6"/>
  <c r="J480" i="6"/>
  <c r="I480" i="6"/>
  <c r="H480" i="6"/>
  <c r="C480" i="6"/>
  <c r="B480" i="6"/>
  <c r="A480" i="6"/>
  <c r="K439" i="6"/>
  <c r="J439" i="6"/>
  <c r="I439" i="6"/>
  <c r="H439" i="6"/>
  <c r="C439" i="6"/>
  <c r="B439" i="6"/>
  <c r="A439" i="6"/>
  <c r="K479" i="6"/>
  <c r="J479" i="6"/>
  <c r="I479" i="6"/>
  <c r="H479" i="6"/>
  <c r="C479" i="6"/>
  <c r="B479" i="6"/>
  <c r="A479" i="6"/>
  <c r="K401" i="6"/>
  <c r="J401" i="6"/>
  <c r="I401" i="6"/>
  <c r="H401" i="6"/>
  <c r="C401" i="6"/>
  <c r="B401" i="6"/>
  <c r="A401" i="6"/>
  <c r="K400" i="6"/>
  <c r="J400" i="6"/>
  <c r="I400" i="6"/>
  <c r="H400" i="6"/>
  <c r="C400" i="6"/>
  <c r="B400" i="6"/>
  <c r="A400" i="6"/>
  <c r="K399" i="6"/>
  <c r="J399" i="6"/>
  <c r="I399" i="6"/>
  <c r="H399" i="6"/>
  <c r="C399" i="6"/>
  <c r="B399" i="6"/>
  <c r="A399" i="6"/>
  <c r="K478" i="6"/>
  <c r="J478" i="6"/>
  <c r="I478" i="6"/>
  <c r="H478" i="6"/>
  <c r="C478" i="6"/>
  <c r="B478" i="6"/>
  <c r="A478" i="6"/>
  <c r="K477" i="6"/>
  <c r="J477" i="6"/>
  <c r="I477" i="6"/>
  <c r="H477" i="6"/>
  <c r="C477" i="6"/>
  <c r="B477" i="6"/>
  <c r="A477" i="6"/>
  <c r="K476" i="6"/>
  <c r="J476" i="6"/>
  <c r="I476" i="6"/>
  <c r="H476" i="6"/>
  <c r="C476" i="6"/>
  <c r="B476" i="6"/>
  <c r="A476" i="6"/>
  <c r="K385" i="6"/>
  <c r="J385" i="6"/>
  <c r="I385" i="6"/>
  <c r="H385" i="6"/>
  <c r="C385" i="6"/>
  <c r="B385" i="6"/>
  <c r="A385" i="6"/>
  <c r="K384" i="6"/>
  <c r="J384" i="6"/>
  <c r="I384" i="6"/>
  <c r="H384" i="6"/>
  <c r="C384" i="6"/>
  <c r="B384" i="6"/>
  <c r="A384" i="6"/>
  <c r="K438" i="6"/>
  <c r="J438" i="6"/>
  <c r="I438" i="6"/>
  <c r="H438" i="6"/>
  <c r="C438" i="6"/>
  <c r="B438" i="6"/>
  <c r="A438" i="6"/>
  <c r="K383" i="6"/>
  <c r="J383" i="6"/>
  <c r="I383" i="6"/>
  <c r="H383" i="6"/>
  <c r="C383" i="6"/>
  <c r="B383" i="6"/>
  <c r="A383" i="6"/>
  <c r="K437" i="6"/>
  <c r="J437" i="6"/>
  <c r="I437" i="6"/>
  <c r="H437" i="6"/>
  <c r="C437" i="6"/>
  <c r="B437" i="6"/>
  <c r="A437" i="6"/>
  <c r="K355" i="6"/>
  <c r="J355" i="6"/>
  <c r="I355" i="6"/>
  <c r="H355" i="6"/>
  <c r="C355" i="6"/>
  <c r="B355" i="6"/>
  <c r="A355" i="6"/>
  <c r="K436" i="6"/>
  <c r="J436" i="6"/>
  <c r="I436" i="6"/>
  <c r="H436" i="6"/>
  <c r="C436" i="6"/>
  <c r="B436" i="6"/>
  <c r="A436" i="6"/>
  <c r="K435" i="6"/>
  <c r="J435" i="6"/>
  <c r="I435" i="6"/>
  <c r="H435" i="6"/>
  <c r="C435" i="6"/>
  <c r="B435" i="6"/>
  <c r="A435" i="6"/>
  <c r="K434" i="6"/>
  <c r="J434" i="6"/>
  <c r="I434" i="6"/>
  <c r="H434" i="6"/>
  <c r="C434" i="6"/>
  <c r="B434" i="6"/>
  <c r="A434" i="6"/>
  <c r="K382" i="6"/>
  <c r="J382" i="6"/>
  <c r="I382" i="6"/>
  <c r="H382" i="6"/>
  <c r="C382" i="6"/>
  <c r="B382" i="6"/>
  <c r="A382" i="6"/>
  <c r="K398" i="6"/>
  <c r="J398" i="6"/>
  <c r="I398" i="6"/>
  <c r="H398" i="6"/>
  <c r="C398" i="6"/>
  <c r="B398" i="6"/>
  <c r="A398" i="6"/>
  <c r="K420" i="6"/>
  <c r="J420" i="6"/>
  <c r="I420" i="6"/>
  <c r="H420" i="6"/>
  <c r="C420" i="6"/>
  <c r="B420" i="6"/>
  <c r="A420" i="6"/>
  <c r="K433" i="6"/>
  <c r="J433" i="6"/>
  <c r="I433" i="6"/>
  <c r="H433" i="6"/>
  <c r="C433" i="6"/>
  <c r="B433" i="6"/>
  <c r="A433" i="6"/>
  <c r="K432" i="6"/>
  <c r="J432" i="6"/>
  <c r="I432" i="6"/>
  <c r="H432" i="6"/>
  <c r="C432" i="6"/>
  <c r="B432" i="6"/>
  <c r="A432" i="6"/>
  <c r="K381" i="6"/>
  <c r="J381" i="6"/>
  <c r="I381" i="6"/>
  <c r="H381" i="6"/>
  <c r="C381" i="6"/>
  <c r="B381" i="6"/>
  <c r="A381" i="6"/>
  <c r="K419" i="6"/>
  <c r="J419" i="6"/>
  <c r="I419" i="6"/>
  <c r="H419" i="6"/>
  <c r="C419" i="6"/>
  <c r="B419" i="6"/>
  <c r="A419" i="6"/>
  <c r="K354" i="6"/>
  <c r="J354" i="6"/>
  <c r="I354" i="6"/>
  <c r="H354" i="6"/>
  <c r="C354" i="6"/>
  <c r="B354" i="6"/>
  <c r="A354" i="6"/>
  <c r="K431" i="6"/>
  <c r="J431" i="6"/>
  <c r="I431" i="6"/>
  <c r="H431" i="6"/>
  <c r="C431" i="6"/>
  <c r="B431" i="6"/>
  <c r="A431" i="6"/>
  <c r="K780" i="6"/>
  <c r="J780" i="6"/>
  <c r="I780" i="6"/>
  <c r="H780" i="6"/>
  <c r="C780" i="6"/>
  <c r="B780" i="6"/>
  <c r="A780" i="6"/>
  <c r="K418" i="6"/>
  <c r="J418" i="6"/>
  <c r="I418" i="6"/>
  <c r="H418" i="6"/>
  <c r="C418" i="6"/>
  <c r="B418" i="6"/>
  <c r="A418" i="6"/>
  <c r="K397" i="6"/>
  <c r="J397" i="6"/>
  <c r="I397" i="6"/>
  <c r="H397" i="6"/>
  <c r="C397" i="6"/>
  <c r="B397" i="6"/>
  <c r="A397" i="6"/>
  <c r="K430" i="6"/>
  <c r="J430" i="6"/>
  <c r="I430" i="6"/>
  <c r="H430" i="6"/>
  <c r="C430" i="6"/>
  <c r="B430" i="6"/>
  <c r="A430" i="6"/>
  <c r="K380" i="6"/>
  <c r="J380" i="6"/>
  <c r="I380" i="6"/>
  <c r="H380" i="6"/>
  <c r="C380" i="6"/>
  <c r="B380" i="6"/>
  <c r="A380" i="6"/>
  <c r="K429" i="6"/>
  <c r="J429" i="6"/>
  <c r="I429" i="6"/>
  <c r="H429" i="6"/>
  <c r="C429" i="6"/>
  <c r="B429" i="6"/>
  <c r="A429" i="6"/>
  <c r="K417" i="6"/>
  <c r="J417" i="6"/>
  <c r="I417" i="6"/>
  <c r="H417" i="6"/>
  <c r="C417" i="6"/>
  <c r="B417" i="6"/>
  <c r="A417" i="6"/>
  <c r="K379" i="6"/>
  <c r="J379" i="6"/>
  <c r="I379" i="6"/>
  <c r="H379" i="6"/>
  <c r="C379" i="6"/>
  <c r="B379" i="6"/>
  <c r="A379" i="6"/>
  <c r="K779" i="6"/>
  <c r="J779" i="6"/>
  <c r="I779" i="6"/>
  <c r="H779" i="6"/>
  <c r="C779" i="6"/>
  <c r="B779" i="6"/>
  <c r="A779" i="6"/>
  <c r="K428" i="6"/>
  <c r="J428" i="6"/>
  <c r="I428" i="6"/>
  <c r="H428" i="6"/>
  <c r="C428" i="6"/>
  <c r="B428" i="6"/>
  <c r="A428" i="6"/>
  <c r="K353" i="6"/>
  <c r="J353" i="6"/>
  <c r="I353" i="6"/>
  <c r="H353" i="6"/>
  <c r="C353" i="6"/>
  <c r="B353" i="6"/>
  <c r="A353" i="6"/>
  <c r="K416" i="6"/>
  <c r="J416" i="6"/>
  <c r="I416" i="6"/>
  <c r="H416" i="6"/>
  <c r="C416" i="6"/>
  <c r="B416" i="6"/>
  <c r="A416" i="6"/>
  <c r="K778" i="6"/>
  <c r="K793" i="6" s="1"/>
  <c r="J778" i="6"/>
  <c r="I778" i="6"/>
  <c r="H778" i="6"/>
  <c r="C778" i="6"/>
  <c r="B778" i="6"/>
  <c r="A778" i="6"/>
  <c r="K1498" i="6"/>
  <c r="J1498" i="6"/>
  <c r="I1498" i="6"/>
  <c r="H1498" i="6"/>
  <c r="C1498" i="6"/>
  <c r="B1498" i="6"/>
  <c r="A1498" i="6"/>
  <c r="K720" i="6"/>
  <c r="J720" i="6"/>
  <c r="I720" i="6"/>
  <c r="H720" i="6"/>
  <c r="C720" i="6"/>
  <c r="B720" i="6"/>
  <c r="A720" i="6"/>
  <c r="K1497" i="6"/>
  <c r="J1497" i="6"/>
  <c r="I1497" i="6"/>
  <c r="H1497" i="6"/>
  <c r="C1497" i="6"/>
  <c r="B1497" i="6"/>
  <c r="A1497" i="6"/>
  <c r="K552" i="6"/>
  <c r="J552" i="6"/>
  <c r="I552" i="6"/>
  <c r="H552" i="6"/>
  <c r="C552" i="6"/>
  <c r="B552" i="6"/>
  <c r="A552" i="6"/>
  <c r="K551" i="6"/>
  <c r="J551" i="6"/>
  <c r="I551" i="6"/>
  <c r="H551" i="6"/>
  <c r="C551" i="6"/>
  <c r="B551" i="6"/>
  <c r="A551" i="6"/>
  <c r="K550" i="6"/>
  <c r="J550" i="6"/>
  <c r="I550" i="6"/>
  <c r="H550" i="6"/>
  <c r="C550" i="6"/>
  <c r="B550" i="6"/>
  <c r="A550" i="6"/>
  <c r="K549" i="6"/>
  <c r="J549" i="6"/>
  <c r="I549" i="6"/>
  <c r="H549" i="6"/>
  <c r="C549" i="6"/>
  <c r="B549" i="6"/>
  <c r="A549" i="6"/>
  <c r="K548" i="6"/>
  <c r="J548" i="6"/>
  <c r="I548" i="6"/>
  <c r="H548" i="6"/>
  <c r="C548" i="6"/>
  <c r="B548" i="6"/>
  <c r="A548" i="6"/>
  <c r="K719" i="6"/>
  <c r="J719" i="6"/>
  <c r="I719" i="6"/>
  <c r="H719" i="6"/>
  <c r="C719" i="6"/>
  <c r="B719" i="6"/>
  <c r="A719" i="6"/>
  <c r="K718" i="6"/>
  <c r="J718" i="6"/>
  <c r="I718" i="6"/>
  <c r="H718" i="6"/>
  <c r="C718" i="6"/>
  <c r="B718" i="6"/>
  <c r="A718" i="6"/>
  <c r="K717" i="6"/>
  <c r="J717" i="6"/>
  <c r="I717" i="6"/>
  <c r="H717" i="6"/>
  <c r="C717" i="6"/>
  <c r="B717" i="6"/>
  <c r="A717" i="6"/>
  <c r="K716" i="6"/>
  <c r="J716" i="6"/>
  <c r="I716" i="6"/>
  <c r="H716" i="6"/>
  <c r="C716" i="6"/>
  <c r="B716" i="6"/>
  <c r="A716" i="6"/>
  <c r="K1496" i="6"/>
  <c r="J1496" i="6"/>
  <c r="I1496" i="6"/>
  <c r="H1496" i="6"/>
  <c r="C1496" i="6"/>
  <c r="B1496" i="6"/>
  <c r="A1496" i="6"/>
  <c r="K715" i="6"/>
  <c r="J715" i="6"/>
  <c r="I715" i="6"/>
  <c r="H715" i="6"/>
  <c r="C715" i="6"/>
  <c r="B715" i="6"/>
  <c r="A715" i="6"/>
  <c r="K714" i="6"/>
  <c r="J714" i="6"/>
  <c r="I714" i="6"/>
  <c r="H714" i="6"/>
  <c r="C714" i="6"/>
  <c r="B714" i="6"/>
  <c r="A714" i="6"/>
  <c r="K1495" i="6"/>
  <c r="J1495" i="6"/>
  <c r="I1495" i="6"/>
  <c r="H1495" i="6"/>
  <c r="C1495" i="6"/>
  <c r="B1495" i="6"/>
  <c r="A1495" i="6"/>
  <c r="K1494" i="6"/>
  <c r="J1494" i="6"/>
  <c r="I1494" i="6"/>
  <c r="H1494" i="6"/>
  <c r="C1494" i="6"/>
  <c r="B1494" i="6"/>
  <c r="A1494" i="6"/>
  <c r="K713" i="6"/>
  <c r="J713" i="6"/>
  <c r="I713" i="6"/>
  <c r="H713" i="6"/>
  <c r="C713" i="6"/>
  <c r="B713" i="6"/>
  <c r="A713" i="6"/>
  <c r="K712" i="6"/>
  <c r="J712" i="6"/>
  <c r="I712" i="6"/>
  <c r="H712" i="6"/>
  <c r="C712" i="6"/>
  <c r="B712" i="6"/>
  <c r="A712" i="6"/>
  <c r="K1493" i="6"/>
  <c r="J1493" i="6"/>
  <c r="I1493" i="6"/>
  <c r="H1493" i="6"/>
  <c r="C1493" i="6"/>
  <c r="B1493" i="6"/>
  <c r="A1493" i="6"/>
  <c r="K1039" i="6"/>
  <c r="J1039" i="6"/>
  <c r="I1039" i="6"/>
  <c r="H1039" i="6"/>
  <c r="C1039" i="6"/>
  <c r="B1039" i="6"/>
  <c r="A1039" i="6"/>
  <c r="K1492" i="6"/>
  <c r="J1492" i="6"/>
  <c r="I1492" i="6"/>
  <c r="H1492" i="6"/>
  <c r="C1492" i="6"/>
  <c r="B1492" i="6"/>
  <c r="A1492" i="6"/>
  <c r="K1491" i="6"/>
  <c r="J1491" i="6"/>
  <c r="I1491" i="6"/>
  <c r="H1491" i="6"/>
  <c r="C1491" i="6"/>
  <c r="B1491" i="6"/>
  <c r="A1491" i="6"/>
  <c r="K1490" i="6"/>
  <c r="J1490" i="6"/>
  <c r="I1490" i="6"/>
  <c r="H1490" i="6"/>
  <c r="C1490" i="6"/>
  <c r="B1490" i="6"/>
  <c r="A1490" i="6"/>
  <c r="K711" i="6"/>
  <c r="J711" i="6"/>
  <c r="I711" i="6"/>
  <c r="H711" i="6"/>
  <c r="C711" i="6"/>
  <c r="B711" i="6"/>
  <c r="A711" i="6"/>
  <c r="K710" i="6"/>
  <c r="J710" i="6"/>
  <c r="I710" i="6"/>
  <c r="H710" i="6"/>
  <c r="C710" i="6"/>
  <c r="B710" i="6"/>
  <c r="A710" i="6"/>
  <c r="K709" i="6"/>
  <c r="J709" i="6"/>
  <c r="I709" i="6"/>
  <c r="H709" i="6"/>
  <c r="C709" i="6"/>
  <c r="B709" i="6"/>
  <c r="A709" i="6"/>
  <c r="K547" i="6"/>
  <c r="J547" i="6"/>
  <c r="I547" i="6"/>
  <c r="H547" i="6"/>
  <c r="C547" i="6"/>
  <c r="B547" i="6"/>
  <c r="A547" i="6"/>
  <c r="K708" i="6"/>
  <c r="J708" i="6"/>
  <c r="I708" i="6"/>
  <c r="H708" i="6"/>
  <c r="C708" i="6"/>
  <c r="B708" i="6"/>
  <c r="A708" i="6"/>
  <c r="K707" i="6"/>
  <c r="J707" i="6"/>
  <c r="I707" i="6"/>
  <c r="H707" i="6"/>
  <c r="C707" i="6"/>
  <c r="B707" i="6"/>
  <c r="A707" i="6"/>
  <c r="K706" i="6"/>
  <c r="J706" i="6"/>
  <c r="I706" i="6"/>
  <c r="H706" i="6"/>
  <c r="C706" i="6"/>
  <c r="B706" i="6"/>
  <c r="A706" i="6"/>
  <c r="K580" i="6"/>
  <c r="J580" i="6"/>
  <c r="I580" i="6"/>
  <c r="H580" i="6"/>
  <c r="C580" i="6"/>
  <c r="B580" i="6"/>
  <c r="A580" i="6"/>
  <c r="K579" i="6"/>
  <c r="J579" i="6"/>
  <c r="I579" i="6"/>
  <c r="H579" i="6"/>
  <c r="C579" i="6"/>
  <c r="B579" i="6"/>
  <c r="A579" i="6"/>
  <c r="K705" i="6"/>
  <c r="J705" i="6"/>
  <c r="I705" i="6"/>
  <c r="H705" i="6"/>
  <c r="C705" i="6"/>
  <c r="B705" i="6"/>
  <c r="A705" i="6"/>
  <c r="K704" i="6"/>
  <c r="J704" i="6"/>
  <c r="I704" i="6"/>
  <c r="H704" i="6"/>
  <c r="C704" i="6"/>
  <c r="B704" i="6"/>
  <c r="A704" i="6"/>
  <c r="K703" i="6"/>
  <c r="J703" i="6"/>
  <c r="I703" i="6"/>
  <c r="H703" i="6"/>
  <c r="C703" i="6"/>
  <c r="B703" i="6"/>
  <c r="A703" i="6"/>
  <c r="K702" i="6"/>
  <c r="J702" i="6"/>
  <c r="I702" i="6"/>
  <c r="H702" i="6"/>
  <c r="C702" i="6"/>
  <c r="B702" i="6"/>
  <c r="A702" i="6"/>
  <c r="K701" i="6"/>
  <c r="J701" i="6"/>
  <c r="I701" i="6"/>
  <c r="H701" i="6"/>
  <c r="C701" i="6"/>
  <c r="B701" i="6"/>
  <c r="A701" i="6"/>
  <c r="K700" i="6"/>
  <c r="J700" i="6"/>
  <c r="I700" i="6"/>
  <c r="H700" i="6"/>
  <c r="C700" i="6"/>
  <c r="B700" i="6"/>
  <c r="A700" i="6"/>
  <c r="K699" i="6"/>
  <c r="J699" i="6"/>
  <c r="I699" i="6"/>
  <c r="H699" i="6"/>
  <c r="C699" i="6"/>
  <c r="B699" i="6"/>
  <c r="A699" i="6"/>
  <c r="K546" i="6"/>
  <c r="J546" i="6"/>
  <c r="I546" i="6"/>
  <c r="H546" i="6"/>
  <c r="C546" i="6"/>
  <c r="B546" i="6"/>
  <c r="A546" i="6"/>
  <c r="K545" i="6"/>
  <c r="J545" i="6"/>
  <c r="I545" i="6"/>
  <c r="H545" i="6"/>
  <c r="C545" i="6"/>
  <c r="B545" i="6"/>
  <c r="A545" i="6"/>
  <c r="K544" i="6"/>
  <c r="J544" i="6"/>
  <c r="I544" i="6"/>
  <c r="H544" i="6"/>
  <c r="C544" i="6"/>
  <c r="B544" i="6"/>
  <c r="A544" i="6"/>
  <c r="K698" i="6"/>
  <c r="J698" i="6"/>
  <c r="I698" i="6"/>
  <c r="H698" i="6"/>
  <c r="C698" i="6"/>
  <c r="B698" i="6"/>
  <c r="A698" i="6"/>
  <c r="K543" i="6"/>
  <c r="J543" i="6"/>
  <c r="I543" i="6"/>
  <c r="H543" i="6"/>
  <c r="C543" i="6"/>
  <c r="B543" i="6"/>
  <c r="A543" i="6"/>
  <c r="K578" i="6"/>
  <c r="J578" i="6"/>
  <c r="I578" i="6"/>
  <c r="H578" i="6"/>
  <c r="C578" i="6"/>
  <c r="B578" i="6"/>
  <c r="A578" i="6"/>
  <c r="K542" i="6"/>
  <c r="J542" i="6"/>
  <c r="I542" i="6"/>
  <c r="H542" i="6"/>
  <c r="C542" i="6"/>
  <c r="B542" i="6"/>
  <c r="A542" i="6"/>
  <c r="K697" i="6"/>
  <c r="J697" i="6"/>
  <c r="I697" i="6"/>
  <c r="H697" i="6"/>
  <c r="C697" i="6"/>
  <c r="B697" i="6"/>
  <c r="A697" i="6"/>
  <c r="K541" i="6"/>
  <c r="J541" i="6"/>
  <c r="I541" i="6"/>
  <c r="H541" i="6"/>
  <c r="C541" i="6"/>
  <c r="B541" i="6"/>
  <c r="A541" i="6"/>
  <c r="K671" i="6"/>
  <c r="J671" i="6"/>
  <c r="I671" i="6"/>
  <c r="H671" i="6"/>
  <c r="C671" i="6"/>
  <c r="B671" i="6"/>
  <c r="A671" i="6"/>
  <c r="K688" i="6"/>
  <c r="J688" i="6"/>
  <c r="I688" i="6"/>
  <c r="H688" i="6"/>
  <c r="C688" i="6"/>
  <c r="B688" i="6"/>
  <c r="A688" i="6"/>
  <c r="K687" i="6"/>
  <c r="J687" i="6"/>
  <c r="I687" i="6"/>
  <c r="H687" i="6"/>
  <c r="C687" i="6"/>
  <c r="B687" i="6"/>
  <c r="A687" i="6"/>
  <c r="K670" i="6"/>
  <c r="J670" i="6"/>
  <c r="I670" i="6"/>
  <c r="H670" i="6"/>
  <c r="C670" i="6"/>
  <c r="B670" i="6"/>
  <c r="A670" i="6"/>
  <c r="K686" i="6"/>
  <c r="J686" i="6"/>
  <c r="I686" i="6"/>
  <c r="H686" i="6"/>
  <c r="C686" i="6"/>
  <c r="B686" i="6"/>
  <c r="A686" i="6"/>
  <c r="K669" i="6"/>
  <c r="J669" i="6"/>
  <c r="I669" i="6"/>
  <c r="H669" i="6"/>
  <c r="C669" i="6"/>
  <c r="B669" i="6"/>
  <c r="A669" i="6"/>
  <c r="K685" i="6"/>
  <c r="J685" i="6"/>
  <c r="I685" i="6"/>
  <c r="H685" i="6"/>
  <c r="C685" i="6"/>
  <c r="B685" i="6"/>
  <c r="A685" i="6"/>
  <c r="K684" i="6"/>
  <c r="J684" i="6"/>
  <c r="I684" i="6"/>
  <c r="H684" i="6"/>
  <c r="C684" i="6"/>
  <c r="B684" i="6"/>
  <c r="A684" i="6"/>
  <c r="K683" i="6"/>
  <c r="J683" i="6"/>
  <c r="I683" i="6"/>
  <c r="H683" i="6"/>
  <c r="C683" i="6"/>
  <c r="B683" i="6"/>
  <c r="A683" i="6"/>
  <c r="K668" i="6"/>
  <c r="J668" i="6"/>
  <c r="I668" i="6"/>
  <c r="H668" i="6"/>
  <c r="C668" i="6"/>
  <c r="B668" i="6"/>
  <c r="A668" i="6"/>
  <c r="K682" i="6"/>
  <c r="J682" i="6"/>
  <c r="I682" i="6"/>
  <c r="H682" i="6"/>
  <c r="C682" i="6"/>
  <c r="B682" i="6"/>
  <c r="A682" i="6"/>
  <c r="K1489" i="6"/>
  <c r="J1489" i="6"/>
  <c r="I1489" i="6"/>
  <c r="H1489" i="6"/>
  <c r="C1489" i="6"/>
  <c r="B1489" i="6"/>
  <c r="A1489" i="6"/>
  <c r="K667" i="6"/>
  <c r="J667" i="6"/>
  <c r="I667" i="6"/>
  <c r="H667" i="6"/>
  <c r="C667" i="6"/>
  <c r="B667" i="6"/>
  <c r="A667" i="6"/>
  <c r="K1488" i="6"/>
  <c r="J1488" i="6"/>
  <c r="I1488" i="6"/>
  <c r="H1488" i="6"/>
  <c r="C1488" i="6"/>
  <c r="B1488" i="6"/>
  <c r="A1488" i="6"/>
  <c r="K666" i="6"/>
  <c r="J666" i="6"/>
  <c r="I666" i="6"/>
  <c r="H666" i="6"/>
  <c r="C666" i="6"/>
  <c r="B666" i="6"/>
  <c r="A666" i="6"/>
  <c r="K665" i="6"/>
  <c r="J665" i="6"/>
  <c r="I665" i="6"/>
  <c r="H665" i="6"/>
  <c r="C665" i="6"/>
  <c r="B665" i="6"/>
  <c r="A665" i="6"/>
  <c r="K664" i="6"/>
  <c r="J664" i="6"/>
  <c r="I664" i="6"/>
  <c r="H664" i="6"/>
  <c r="C664" i="6"/>
  <c r="B664" i="6"/>
  <c r="A664" i="6"/>
  <c r="K1487" i="6"/>
  <c r="J1487" i="6"/>
  <c r="I1487" i="6"/>
  <c r="H1487" i="6"/>
  <c r="C1487" i="6"/>
  <c r="B1487" i="6"/>
  <c r="A1487" i="6"/>
  <c r="K663" i="6"/>
  <c r="J663" i="6"/>
  <c r="I663" i="6"/>
  <c r="H663" i="6"/>
  <c r="C663" i="6"/>
  <c r="B663" i="6"/>
  <c r="A663" i="6"/>
  <c r="K681" i="6"/>
  <c r="J681" i="6"/>
  <c r="I681" i="6"/>
  <c r="H681" i="6"/>
  <c r="C681" i="6"/>
  <c r="B681" i="6"/>
  <c r="A681" i="6"/>
  <c r="K680" i="6"/>
  <c r="J680" i="6"/>
  <c r="I680" i="6"/>
  <c r="H680" i="6"/>
  <c r="C680" i="6"/>
  <c r="B680" i="6"/>
  <c r="A680" i="6"/>
  <c r="K662" i="6"/>
  <c r="J662" i="6"/>
  <c r="I662" i="6"/>
  <c r="H662" i="6"/>
  <c r="C662" i="6"/>
  <c r="B662" i="6"/>
  <c r="A662" i="6"/>
  <c r="K661" i="6"/>
  <c r="J661" i="6"/>
  <c r="I661" i="6"/>
  <c r="H661" i="6"/>
  <c r="C661" i="6"/>
  <c r="B661" i="6"/>
  <c r="A661" i="6"/>
  <c r="K343" i="6"/>
  <c r="J343" i="6"/>
  <c r="I343" i="6"/>
  <c r="H343" i="6"/>
  <c r="C343" i="6"/>
  <c r="B343" i="6"/>
  <c r="A343" i="6"/>
  <c r="K660" i="6"/>
  <c r="J660" i="6"/>
  <c r="I660" i="6"/>
  <c r="H660" i="6"/>
  <c r="C660" i="6"/>
  <c r="B660" i="6"/>
  <c r="A660" i="6"/>
  <c r="K659" i="6"/>
  <c r="J659" i="6"/>
  <c r="I659" i="6"/>
  <c r="H659" i="6"/>
  <c r="C659" i="6"/>
  <c r="B659" i="6"/>
  <c r="A659" i="6"/>
  <c r="K658" i="6"/>
  <c r="J658" i="6"/>
  <c r="I658" i="6"/>
  <c r="H658" i="6"/>
  <c r="C658" i="6"/>
  <c r="B658" i="6"/>
  <c r="A658" i="6"/>
  <c r="K657" i="6"/>
  <c r="J657" i="6"/>
  <c r="I657" i="6"/>
  <c r="H657" i="6"/>
  <c r="C657" i="6"/>
  <c r="B657" i="6"/>
  <c r="A657" i="6"/>
  <c r="K656" i="6"/>
  <c r="J656" i="6"/>
  <c r="I656" i="6"/>
  <c r="H656" i="6"/>
  <c r="C656" i="6"/>
  <c r="B656" i="6"/>
  <c r="A656" i="6"/>
  <c r="K679" i="6"/>
  <c r="J679" i="6"/>
  <c r="I679" i="6"/>
  <c r="H679" i="6"/>
  <c r="C679" i="6"/>
  <c r="B679" i="6"/>
  <c r="A679" i="6"/>
  <c r="K678" i="6"/>
  <c r="J678" i="6"/>
  <c r="I678" i="6"/>
  <c r="H678" i="6"/>
  <c r="C678" i="6"/>
  <c r="B678" i="6"/>
  <c r="A678" i="6"/>
  <c r="K677" i="6"/>
  <c r="J677" i="6"/>
  <c r="I677" i="6"/>
  <c r="H677" i="6"/>
  <c r="C677" i="6"/>
  <c r="B677" i="6"/>
  <c r="A677" i="6"/>
  <c r="K655" i="6"/>
  <c r="J655" i="6"/>
  <c r="I655" i="6"/>
  <c r="H655" i="6"/>
  <c r="C655" i="6"/>
  <c r="B655" i="6"/>
  <c r="A655" i="6"/>
  <c r="K625" i="6"/>
  <c r="J625" i="6"/>
  <c r="I625" i="6"/>
  <c r="H625" i="6"/>
  <c r="C625" i="6"/>
  <c r="B625" i="6"/>
  <c r="A625" i="6"/>
  <c r="K1486" i="6"/>
  <c r="J1486" i="6"/>
  <c r="I1486" i="6"/>
  <c r="H1486" i="6"/>
  <c r="C1486" i="6"/>
  <c r="B1486" i="6"/>
  <c r="A1486" i="6"/>
  <c r="K653" i="6"/>
  <c r="J653" i="6"/>
  <c r="I653" i="6"/>
  <c r="H653" i="6"/>
  <c r="C653" i="6"/>
  <c r="B653" i="6"/>
  <c r="A653" i="6"/>
  <c r="K342" i="6"/>
  <c r="J342" i="6"/>
  <c r="I342" i="6"/>
  <c r="H342" i="6"/>
  <c r="C342" i="6"/>
  <c r="B342" i="6"/>
  <c r="A342" i="6"/>
  <c r="K577" i="6"/>
  <c r="J577" i="6"/>
  <c r="I577" i="6"/>
  <c r="H577" i="6"/>
  <c r="C577" i="6"/>
  <c r="B577" i="6"/>
  <c r="A577" i="6"/>
  <c r="K652" i="6"/>
  <c r="J652" i="6"/>
  <c r="I652" i="6"/>
  <c r="H652" i="6"/>
  <c r="C652" i="6"/>
  <c r="B652" i="6"/>
  <c r="A652" i="6"/>
  <c r="K651" i="6"/>
  <c r="J651" i="6"/>
  <c r="I651" i="6"/>
  <c r="H651" i="6"/>
  <c r="C651" i="6"/>
  <c r="B651" i="6"/>
  <c r="A651" i="6"/>
  <c r="K341" i="6"/>
  <c r="J341" i="6"/>
  <c r="I341" i="6"/>
  <c r="H341" i="6"/>
  <c r="C341" i="6"/>
  <c r="B341" i="6"/>
  <c r="A341" i="6"/>
  <c r="K324" i="6"/>
  <c r="J324" i="6"/>
  <c r="I324" i="6"/>
  <c r="H324" i="6"/>
  <c r="C324" i="6"/>
  <c r="B324" i="6"/>
  <c r="A324" i="6"/>
  <c r="K323" i="6"/>
  <c r="J323" i="6"/>
  <c r="I323" i="6"/>
  <c r="H323" i="6"/>
  <c r="C323" i="6"/>
  <c r="B323" i="6"/>
  <c r="A323" i="6"/>
  <c r="K322" i="6"/>
  <c r="J322" i="6"/>
  <c r="I322" i="6"/>
  <c r="H322" i="6"/>
  <c r="C322" i="6"/>
  <c r="B322" i="6"/>
  <c r="A322" i="6"/>
  <c r="K340" i="6"/>
  <c r="J340" i="6"/>
  <c r="I340" i="6"/>
  <c r="H340" i="6"/>
  <c r="C340" i="6"/>
  <c r="B340" i="6"/>
  <c r="A340" i="6"/>
  <c r="K650" i="6"/>
  <c r="J650" i="6"/>
  <c r="I650" i="6"/>
  <c r="H650" i="6"/>
  <c r="C650" i="6"/>
  <c r="B650" i="6"/>
  <c r="A650" i="6"/>
  <c r="K649" i="6"/>
  <c r="J649" i="6"/>
  <c r="I649" i="6"/>
  <c r="H649" i="6"/>
  <c r="C649" i="6"/>
  <c r="B649" i="6"/>
  <c r="A649" i="6"/>
  <c r="K321" i="6"/>
  <c r="J321" i="6"/>
  <c r="I321" i="6"/>
  <c r="H321" i="6"/>
  <c r="C321" i="6"/>
  <c r="B321" i="6"/>
  <c r="A321" i="6"/>
  <c r="K320" i="6"/>
  <c r="J320" i="6"/>
  <c r="I320" i="6"/>
  <c r="H320" i="6"/>
  <c r="C320" i="6"/>
  <c r="B320" i="6"/>
  <c r="A320" i="6"/>
  <c r="K624" i="6"/>
  <c r="J624" i="6"/>
  <c r="I624" i="6"/>
  <c r="H624" i="6"/>
  <c r="C624" i="6"/>
  <c r="B624" i="6"/>
  <c r="A624" i="6"/>
  <c r="K576" i="6"/>
  <c r="J576" i="6"/>
  <c r="I576" i="6"/>
  <c r="H576" i="6"/>
  <c r="C576" i="6"/>
  <c r="B576" i="6"/>
  <c r="A576" i="6"/>
  <c r="K1485" i="6"/>
  <c r="J1485" i="6"/>
  <c r="I1485" i="6"/>
  <c r="H1485" i="6"/>
  <c r="C1485" i="6"/>
  <c r="B1485" i="6"/>
  <c r="A1485" i="6"/>
  <c r="K1484" i="6"/>
  <c r="J1484" i="6"/>
  <c r="I1484" i="6"/>
  <c r="H1484" i="6"/>
  <c r="C1484" i="6"/>
  <c r="B1484" i="6"/>
  <c r="A1484" i="6"/>
  <c r="K1483" i="6"/>
  <c r="J1483" i="6"/>
  <c r="I1483" i="6"/>
  <c r="H1483" i="6"/>
  <c r="C1483" i="6"/>
  <c r="B1483" i="6"/>
  <c r="A1483" i="6"/>
  <c r="K575" i="6"/>
  <c r="J575" i="6"/>
  <c r="I575" i="6"/>
  <c r="H575" i="6"/>
  <c r="C575" i="6"/>
  <c r="B575" i="6"/>
  <c r="A575" i="6"/>
  <c r="K319" i="6"/>
  <c r="J319" i="6"/>
  <c r="I319" i="6"/>
  <c r="H319" i="6"/>
  <c r="C319" i="6"/>
  <c r="B319" i="6"/>
  <c r="A319" i="6"/>
  <c r="K574" i="6"/>
  <c r="J574" i="6"/>
  <c r="I574" i="6"/>
  <c r="H574" i="6"/>
  <c r="C574" i="6"/>
  <c r="B574" i="6"/>
  <c r="A574" i="6"/>
  <c r="K339" i="6"/>
  <c r="J339" i="6"/>
  <c r="I339" i="6"/>
  <c r="H339" i="6"/>
  <c r="C339" i="6"/>
  <c r="B339" i="6"/>
  <c r="A339" i="6"/>
  <c r="K573" i="6"/>
  <c r="J573" i="6"/>
  <c r="I573" i="6"/>
  <c r="H573" i="6"/>
  <c r="C573" i="6"/>
  <c r="B573" i="6"/>
  <c r="A573" i="6"/>
  <c r="K648" i="6"/>
  <c r="J648" i="6"/>
  <c r="I648" i="6"/>
  <c r="H648" i="6"/>
  <c r="C648" i="6"/>
  <c r="B648" i="6"/>
  <c r="A648" i="6"/>
  <c r="K623" i="6"/>
  <c r="J623" i="6"/>
  <c r="I623" i="6"/>
  <c r="H623" i="6"/>
  <c r="C623" i="6"/>
  <c r="B623" i="6"/>
  <c r="A623" i="6"/>
  <c r="K647" i="6"/>
  <c r="J647" i="6"/>
  <c r="I647" i="6"/>
  <c r="H647" i="6"/>
  <c r="C647" i="6"/>
  <c r="B647" i="6"/>
  <c r="A647" i="6"/>
  <c r="K646" i="6"/>
  <c r="J646" i="6"/>
  <c r="I646" i="6"/>
  <c r="H646" i="6"/>
  <c r="C646" i="6"/>
  <c r="B646" i="6"/>
  <c r="A646" i="6"/>
  <c r="K509" i="6"/>
  <c r="J509" i="6"/>
  <c r="I509" i="6"/>
  <c r="H509" i="6"/>
  <c r="C509" i="6"/>
  <c r="B509" i="6"/>
  <c r="A509" i="6"/>
  <c r="K645" i="6"/>
  <c r="J645" i="6"/>
  <c r="I645" i="6"/>
  <c r="H645" i="6"/>
  <c r="C645" i="6"/>
  <c r="B645" i="6"/>
  <c r="A645" i="6"/>
  <c r="K338" i="6"/>
  <c r="J338" i="6"/>
  <c r="I338" i="6"/>
  <c r="H338" i="6"/>
  <c r="C338" i="6"/>
  <c r="B338" i="6"/>
  <c r="A338" i="6"/>
  <c r="K318" i="6"/>
  <c r="J318" i="6"/>
  <c r="I318" i="6"/>
  <c r="H318" i="6"/>
  <c r="C318" i="6"/>
  <c r="B318" i="6"/>
  <c r="A318" i="6"/>
  <c r="K317" i="6"/>
  <c r="J317" i="6"/>
  <c r="I317" i="6"/>
  <c r="H317" i="6"/>
  <c r="C317" i="6"/>
  <c r="B317" i="6"/>
  <c r="A317" i="6"/>
  <c r="K644" i="6"/>
  <c r="J644" i="6"/>
  <c r="I644" i="6"/>
  <c r="H644" i="6"/>
  <c r="C644" i="6"/>
  <c r="B644" i="6"/>
  <c r="A644" i="6"/>
  <c r="K337" i="6"/>
  <c r="J337" i="6"/>
  <c r="I337" i="6"/>
  <c r="H337" i="6"/>
  <c r="C337" i="6"/>
  <c r="B337" i="6"/>
  <c r="A337" i="6"/>
  <c r="K572" i="6"/>
  <c r="J572" i="6"/>
  <c r="I572" i="6"/>
  <c r="H572" i="6"/>
  <c r="C572" i="6"/>
  <c r="B572" i="6"/>
  <c r="A572" i="6"/>
  <c r="K571" i="6"/>
  <c r="J571" i="6"/>
  <c r="I571" i="6"/>
  <c r="H571" i="6"/>
  <c r="C571" i="6"/>
  <c r="B571" i="6"/>
  <c r="A571" i="6"/>
  <c r="K316" i="6"/>
  <c r="J316" i="6"/>
  <c r="I316" i="6"/>
  <c r="H316" i="6"/>
  <c r="C316" i="6"/>
  <c r="B316" i="6"/>
  <c r="A316" i="6"/>
  <c r="K1482" i="6"/>
  <c r="J1482" i="6"/>
  <c r="I1482" i="6"/>
  <c r="H1482" i="6"/>
  <c r="C1482" i="6"/>
  <c r="B1482" i="6"/>
  <c r="A1482" i="6"/>
  <c r="K336" i="6"/>
  <c r="J336" i="6"/>
  <c r="I336" i="6"/>
  <c r="H336" i="6"/>
  <c r="C336" i="6"/>
  <c r="B336" i="6"/>
  <c r="A336" i="6"/>
  <c r="K335" i="6"/>
  <c r="J335" i="6"/>
  <c r="I335" i="6"/>
  <c r="H335" i="6"/>
  <c r="C335" i="6"/>
  <c r="B335" i="6"/>
  <c r="A335" i="6"/>
  <c r="K334" i="6"/>
  <c r="J334" i="6"/>
  <c r="I334" i="6"/>
  <c r="H334" i="6"/>
  <c r="C334" i="6"/>
  <c r="B334" i="6"/>
  <c r="A334" i="6"/>
  <c r="K333" i="6"/>
  <c r="J333" i="6"/>
  <c r="I333" i="6"/>
  <c r="H333" i="6"/>
  <c r="C333" i="6"/>
  <c r="B333" i="6"/>
  <c r="A333" i="6"/>
  <c r="K570" i="6"/>
  <c r="J570" i="6"/>
  <c r="I570" i="6"/>
  <c r="H570" i="6"/>
  <c r="C570" i="6"/>
  <c r="B570" i="6"/>
  <c r="A570" i="6"/>
  <c r="K315" i="6"/>
  <c r="J315" i="6"/>
  <c r="I315" i="6"/>
  <c r="H315" i="6"/>
  <c r="C315" i="6"/>
  <c r="B315" i="6"/>
  <c r="A315" i="6"/>
  <c r="K332" i="6"/>
  <c r="J332" i="6"/>
  <c r="I332" i="6"/>
  <c r="H332" i="6"/>
  <c r="C332" i="6"/>
  <c r="B332" i="6"/>
  <c r="A332" i="6"/>
  <c r="K1481" i="6"/>
  <c r="J1481" i="6"/>
  <c r="I1481" i="6"/>
  <c r="H1481" i="6"/>
  <c r="C1481" i="6"/>
  <c r="B1481" i="6"/>
  <c r="A1481" i="6"/>
  <c r="K622" i="6"/>
  <c r="J622" i="6"/>
  <c r="I622" i="6"/>
  <c r="H622" i="6"/>
  <c r="C622" i="6"/>
  <c r="B622" i="6"/>
  <c r="A622" i="6"/>
  <c r="K1480" i="6"/>
  <c r="J1480" i="6"/>
  <c r="I1480" i="6"/>
  <c r="H1480" i="6"/>
  <c r="C1480" i="6"/>
  <c r="B1480" i="6"/>
  <c r="A1480" i="6"/>
  <c r="K569" i="6"/>
  <c r="J569" i="6"/>
  <c r="I569" i="6"/>
  <c r="H569" i="6"/>
  <c r="C569" i="6"/>
  <c r="B569" i="6"/>
  <c r="A569" i="6"/>
  <c r="K568" i="6"/>
  <c r="J568" i="6"/>
  <c r="I568" i="6"/>
  <c r="H568" i="6"/>
  <c r="C568" i="6"/>
  <c r="B568" i="6"/>
  <c r="A568" i="6"/>
  <c r="K621" i="6"/>
  <c r="J621" i="6"/>
  <c r="I621" i="6"/>
  <c r="H621" i="6"/>
  <c r="C621" i="6"/>
  <c r="B621" i="6"/>
  <c r="A621" i="6"/>
  <c r="K1479" i="6"/>
  <c r="J1479" i="6"/>
  <c r="I1479" i="6"/>
  <c r="H1479" i="6"/>
  <c r="C1479" i="6"/>
  <c r="B1479" i="6"/>
  <c r="A1479" i="6"/>
  <c r="K1478" i="6"/>
  <c r="J1478" i="6"/>
  <c r="I1478" i="6"/>
  <c r="H1478" i="6"/>
  <c r="C1478" i="6"/>
  <c r="B1478" i="6"/>
  <c r="A1478" i="6"/>
  <c r="K620" i="6"/>
  <c r="J620" i="6"/>
  <c r="I620" i="6"/>
  <c r="H620" i="6"/>
  <c r="C620" i="6"/>
  <c r="B620" i="6"/>
  <c r="A620" i="6"/>
  <c r="K540" i="6"/>
  <c r="J540" i="6"/>
  <c r="I540" i="6"/>
  <c r="H540" i="6"/>
  <c r="C540" i="6"/>
  <c r="B540" i="6"/>
  <c r="A540" i="6"/>
  <c r="K619" i="6"/>
  <c r="J619" i="6"/>
  <c r="I619" i="6"/>
  <c r="H619" i="6"/>
  <c r="C619" i="6"/>
  <c r="B619" i="6"/>
  <c r="A619" i="6"/>
  <c r="K618" i="6"/>
  <c r="J618" i="6"/>
  <c r="I618" i="6"/>
  <c r="H618" i="6"/>
  <c r="C618" i="6"/>
  <c r="B618" i="6"/>
  <c r="A618" i="6"/>
  <c r="K617" i="6"/>
  <c r="J617" i="6"/>
  <c r="I617" i="6"/>
  <c r="H617" i="6"/>
  <c r="C617" i="6"/>
  <c r="B617" i="6"/>
  <c r="A617" i="6"/>
  <c r="K616" i="6"/>
  <c r="J616" i="6"/>
  <c r="I616" i="6"/>
  <c r="H616" i="6"/>
  <c r="C616" i="6"/>
  <c r="B616" i="6"/>
  <c r="A616" i="6"/>
  <c r="K615" i="6"/>
  <c r="J615" i="6"/>
  <c r="I615" i="6"/>
  <c r="H615" i="6"/>
  <c r="C615" i="6"/>
  <c r="B615" i="6"/>
  <c r="A615" i="6"/>
  <c r="K614" i="6"/>
  <c r="J614" i="6"/>
  <c r="I614" i="6"/>
  <c r="H614" i="6"/>
  <c r="C614" i="6"/>
  <c r="B614" i="6"/>
  <c r="A614" i="6"/>
  <c r="K613" i="6"/>
  <c r="J613" i="6"/>
  <c r="I613" i="6"/>
  <c r="H613" i="6"/>
  <c r="C613" i="6"/>
  <c r="B613" i="6"/>
  <c r="A613" i="6"/>
  <c r="K612" i="6"/>
  <c r="J612" i="6"/>
  <c r="I612" i="6"/>
  <c r="H612" i="6"/>
  <c r="C612" i="6"/>
  <c r="B612" i="6"/>
  <c r="A612" i="6"/>
  <c r="K567" i="6"/>
  <c r="J567" i="6"/>
  <c r="I567" i="6"/>
  <c r="H567" i="6"/>
  <c r="C567" i="6"/>
  <c r="B567" i="6"/>
  <c r="A567" i="6"/>
  <c r="K611" i="6"/>
  <c r="J611" i="6"/>
  <c r="I611" i="6"/>
  <c r="H611" i="6"/>
  <c r="C611" i="6"/>
  <c r="B611" i="6"/>
  <c r="A611" i="6"/>
  <c r="K1477" i="6"/>
  <c r="J1477" i="6"/>
  <c r="I1477" i="6"/>
  <c r="H1477" i="6"/>
  <c r="C1477" i="6"/>
  <c r="B1477" i="6"/>
  <c r="A1477" i="6"/>
  <c r="K610" i="6"/>
  <c r="J610" i="6"/>
  <c r="I610" i="6"/>
  <c r="H610" i="6"/>
  <c r="C610" i="6"/>
  <c r="B610" i="6"/>
  <c r="A610" i="6"/>
  <c r="K609" i="6"/>
  <c r="J609" i="6"/>
  <c r="I609" i="6"/>
  <c r="H609" i="6"/>
  <c r="C609" i="6"/>
  <c r="B609" i="6"/>
  <c r="A609" i="6"/>
  <c r="K608" i="6"/>
  <c r="J608" i="6"/>
  <c r="I608" i="6"/>
  <c r="H608" i="6"/>
  <c r="C608" i="6"/>
  <c r="B608" i="6"/>
  <c r="A608" i="6"/>
  <c r="K566" i="6"/>
  <c r="J566" i="6"/>
  <c r="I566" i="6"/>
  <c r="H566" i="6"/>
  <c r="C566" i="6"/>
  <c r="B566" i="6"/>
  <c r="A566" i="6"/>
  <c r="K1476" i="6"/>
  <c r="J1476" i="6"/>
  <c r="I1476" i="6"/>
  <c r="H1476" i="6"/>
  <c r="C1476" i="6"/>
  <c r="B1476" i="6"/>
  <c r="A1476" i="6"/>
  <c r="K352" i="6"/>
  <c r="J352" i="6"/>
  <c r="I352" i="6"/>
  <c r="H352" i="6"/>
  <c r="C352" i="6"/>
  <c r="B352" i="6"/>
  <c r="A352" i="6"/>
  <c r="K475" i="6"/>
  <c r="J475" i="6"/>
  <c r="I475" i="6"/>
  <c r="H475" i="6"/>
  <c r="C475" i="6"/>
  <c r="B475" i="6"/>
  <c r="A475" i="6"/>
  <c r="K508" i="6"/>
  <c r="J508" i="6"/>
  <c r="I508" i="6"/>
  <c r="H508" i="6"/>
  <c r="C508" i="6"/>
  <c r="B508" i="6"/>
  <c r="A508" i="6"/>
  <c r="K643" i="6"/>
  <c r="J643" i="6"/>
  <c r="I643" i="6"/>
  <c r="H643" i="6"/>
  <c r="C643" i="6"/>
  <c r="B643" i="6"/>
  <c r="A643" i="6"/>
  <c r="K474" i="6"/>
  <c r="J474" i="6"/>
  <c r="I474" i="6"/>
  <c r="H474" i="6"/>
  <c r="C474" i="6"/>
  <c r="B474" i="6"/>
  <c r="A474" i="6"/>
  <c r="K507" i="6"/>
  <c r="J507" i="6"/>
  <c r="I507" i="6"/>
  <c r="H507" i="6"/>
  <c r="C507" i="6"/>
  <c r="B507" i="6"/>
  <c r="A507" i="6"/>
  <c r="K506" i="6"/>
  <c r="J506" i="6"/>
  <c r="I506" i="6"/>
  <c r="H506" i="6"/>
  <c r="C506" i="6"/>
  <c r="B506" i="6"/>
  <c r="A506" i="6"/>
  <c r="K351" i="6"/>
  <c r="J351" i="6"/>
  <c r="I351" i="6"/>
  <c r="H351" i="6"/>
  <c r="C351" i="6"/>
  <c r="B351" i="6"/>
  <c r="A351" i="6"/>
  <c r="K350" i="6"/>
  <c r="J350" i="6"/>
  <c r="I350" i="6"/>
  <c r="H350" i="6"/>
  <c r="C350" i="6"/>
  <c r="B350" i="6"/>
  <c r="A350" i="6"/>
  <c r="K349" i="6"/>
  <c r="J349" i="6"/>
  <c r="I349" i="6"/>
  <c r="H349" i="6"/>
  <c r="C349" i="6"/>
  <c r="B349" i="6"/>
  <c r="A349" i="6"/>
  <c r="K505" i="6"/>
  <c r="J505" i="6"/>
  <c r="I505" i="6"/>
  <c r="H505" i="6"/>
  <c r="C505" i="6"/>
  <c r="B505" i="6"/>
  <c r="A505" i="6"/>
  <c r="K504" i="6"/>
  <c r="J504" i="6"/>
  <c r="I504" i="6"/>
  <c r="H504" i="6"/>
  <c r="C504" i="6"/>
  <c r="B504" i="6"/>
  <c r="A504" i="6"/>
  <c r="K1475" i="6"/>
  <c r="J1475" i="6"/>
  <c r="I1475" i="6"/>
  <c r="H1475" i="6"/>
  <c r="C1475" i="6"/>
  <c r="B1475" i="6"/>
  <c r="A1475" i="6"/>
  <c r="K1474" i="6"/>
  <c r="J1474" i="6"/>
  <c r="I1474" i="6"/>
  <c r="H1474" i="6"/>
  <c r="C1474" i="6"/>
  <c r="B1474" i="6"/>
  <c r="A1474" i="6"/>
  <c r="K759" i="6"/>
  <c r="J759" i="6"/>
  <c r="I759" i="6"/>
  <c r="H759" i="6"/>
  <c r="C759" i="6"/>
  <c r="B759" i="6"/>
  <c r="A759" i="6"/>
  <c r="K473" i="6"/>
  <c r="J473" i="6"/>
  <c r="I473" i="6"/>
  <c r="H473" i="6"/>
  <c r="C473" i="6"/>
  <c r="B473" i="6"/>
  <c r="A473" i="6"/>
  <c r="K472" i="6"/>
  <c r="J472" i="6"/>
  <c r="I472" i="6"/>
  <c r="H472" i="6"/>
  <c r="C472" i="6"/>
  <c r="B472" i="6"/>
  <c r="A472" i="6"/>
  <c r="K503" i="6"/>
  <c r="J503" i="6"/>
  <c r="I503" i="6"/>
  <c r="H503" i="6"/>
  <c r="C503" i="6"/>
  <c r="B503" i="6"/>
  <c r="A503" i="6"/>
  <c r="K502" i="6"/>
  <c r="J502" i="6"/>
  <c r="I502" i="6"/>
  <c r="H502" i="6"/>
  <c r="C502" i="6"/>
  <c r="B502" i="6"/>
  <c r="A502" i="6"/>
  <c r="K471" i="6"/>
  <c r="J471" i="6"/>
  <c r="I471" i="6"/>
  <c r="H471" i="6"/>
  <c r="C471" i="6"/>
  <c r="B471" i="6"/>
  <c r="A471" i="6"/>
  <c r="K501" i="6"/>
  <c r="J501" i="6"/>
  <c r="I501" i="6"/>
  <c r="H501" i="6"/>
  <c r="C501" i="6"/>
  <c r="B501" i="6"/>
  <c r="A501" i="6"/>
  <c r="K500" i="6"/>
  <c r="J500" i="6"/>
  <c r="I500" i="6"/>
  <c r="H500" i="6"/>
  <c r="C500" i="6"/>
  <c r="B500" i="6"/>
  <c r="A500" i="6"/>
  <c r="K470" i="6"/>
  <c r="J470" i="6"/>
  <c r="I470" i="6"/>
  <c r="H470" i="6"/>
  <c r="C470" i="6"/>
  <c r="B470" i="6"/>
  <c r="A470" i="6"/>
  <c r="K499" i="6"/>
  <c r="J499" i="6"/>
  <c r="I499" i="6"/>
  <c r="H499" i="6"/>
  <c r="C499" i="6"/>
  <c r="B499" i="6"/>
  <c r="A499" i="6"/>
  <c r="K348" i="6"/>
  <c r="J348" i="6"/>
  <c r="I348" i="6"/>
  <c r="H348" i="6"/>
  <c r="C348" i="6"/>
  <c r="B348" i="6"/>
  <c r="A348" i="6"/>
  <c r="K469" i="6"/>
  <c r="J469" i="6"/>
  <c r="I469" i="6"/>
  <c r="H469" i="6"/>
  <c r="C469" i="6"/>
  <c r="B469" i="6"/>
  <c r="A469" i="6"/>
  <c r="K468" i="6"/>
  <c r="J468" i="6"/>
  <c r="I468" i="6"/>
  <c r="H468" i="6"/>
  <c r="C468" i="6"/>
  <c r="B468" i="6"/>
  <c r="A468" i="6"/>
  <c r="K347" i="6"/>
  <c r="J347" i="6"/>
  <c r="I347" i="6"/>
  <c r="H347" i="6"/>
  <c r="C347" i="6"/>
  <c r="B347" i="6"/>
  <c r="A347" i="6"/>
  <c r="K498" i="6"/>
  <c r="J498" i="6"/>
  <c r="I498" i="6"/>
  <c r="H498" i="6"/>
  <c r="C498" i="6"/>
  <c r="B498" i="6"/>
  <c r="A498" i="6"/>
  <c r="K467" i="6"/>
  <c r="J467" i="6"/>
  <c r="I467" i="6"/>
  <c r="H467" i="6"/>
  <c r="C467" i="6"/>
  <c r="B467" i="6"/>
  <c r="A467" i="6"/>
  <c r="K466" i="6"/>
  <c r="J466" i="6"/>
  <c r="I466" i="6"/>
  <c r="H466" i="6"/>
  <c r="C466" i="6"/>
  <c r="B466" i="6"/>
  <c r="A466" i="6"/>
  <c r="K346" i="6"/>
  <c r="J346" i="6"/>
  <c r="I346" i="6"/>
  <c r="H346" i="6"/>
  <c r="C346" i="6"/>
  <c r="B346" i="6"/>
  <c r="A346" i="6"/>
  <c r="K465" i="6"/>
  <c r="J465" i="6"/>
  <c r="I465" i="6"/>
  <c r="H465" i="6"/>
  <c r="C465" i="6"/>
  <c r="B465" i="6"/>
  <c r="A465" i="6"/>
  <c r="K1473" i="6"/>
  <c r="J1473" i="6"/>
  <c r="I1473" i="6"/>
  <c r="H1473" i="6"/>
  <c r="C1473" i="6"/>
  <c r="B1473" i="6"/>
  <c r="A1473" i="6"/>
  <c r="K345" i="6"/>
  <c r="J345" i="6"/>
  <c r="I345" i="6"/>
  <c r="H345" i="6"/>
  <c r="C345" i="6"/>
  <c r="B345" i="6"/>
  <c r="A345" i="6"/>
  <c r="K464" i="6"/>
  <c r="J464" i="6"/>
  <c r="I464" i="6"/>
  <c r="H464" i="6"/>
  <c r="C464" i="6"/>
  <c r="B464" i="6"/>
  <c r="A464" i="6"/>
  <c r="K1472" i="6"/>
  <c r="J1472" i="6"/>
  <c r="I1472" i="6"/>
  <c r="H1472" i="6"/>
  <c r="C1472" i="6"/>
  <c r="B1472" i="6"/>
  <c r="A1472" i="6"/>
  <c r="K1471" i="6"/>
  <c r="J1471" i="6"/>
  <c r="I1471" i="6"/>
  <c r="H1471" i="6"/>
  <c r="C1471" i="6"/>
  <c r="B1471" i="6"/>
  <c r="A1471" i="6"/>
  <c r="K497" i="6"/>
  <c r="J497" i="6"/>
  <c r="I497" i="6"/>
  <c r="H497" i="6"/>
  <c r="C497" i="6"/>
  <c r="B497" i="6"/>
  <c r="A497" i="6"/>
  <c r="K496" i="6"/>
  <c r="J496" i="6"/>
  <c r="I496" i="6"/>
  <c r="H496" i="6"/>
  <c r="C496" i="6"/>
  <c r="B496" i="6"/>
  <c r="A496" i="6"/>
  <c r="K495" i="6"/>
  <c r="J495" i="6"/>
  <c r="I495" i="6"/>
  <c r="H495" i="6"/>
  <c r="C495" i="6"/>
  <c r="B495" i="6"/>
  <c r="A495" i="6"/>
  <c r="K494" i="6"/>
  <c r="J494" i="6"/>
  <c r="I494" i="6"/>
  <c r="H494" i="6"/>
  <c r="C494" i="6"/>
  <c r="B494" i="6"/>
  <c r="A494" i="6"/>
  <c r="K493" i="6"/>
  <c r="J493" i="6"/>
  <c r="I493" i="6"/>
  <c r="H493" i="6"/>
  <c r="C493" i="6"/>
  <c r="B493" i="6"/>
  <c r="A493" i="6"/>
  <c r="K1470" i="6"/>
  <c r="J1470" i="6"/>
  <c r="I1470" i="6"/>
  <c r="H1470" i="6"/>
  <c r="C1470" i="6"/>
  <c r="B1470" i="6"/>
  <c r="A1470" i="6"/>
  <c r="K463" i="6"/>
  <c r="J463" i="6"/>
  <c r="I463" i="6"/>
  <c r="H463" i="6"/>
  <c r="C463" i="6"/>
  <c r="B463" i="6"/>
  <c r="A463" i="6"/>
  <c r="K462" i="6"/>
  <c r="J462" i="6"/>
  <c r="I462" i="6"/>
  <c r="H462" i="6"/>
  <c r="C462" i="6"/>
  <c r="B462" i="6"/>
  <c r="A462" i="6"/>
  <c r="K461" i="6"/>
  <c r="J461" i="6"/>
  <c r="I461" i="6"/>
  <c r="H461" i="6"/>
  <c r="C461" i="6"/>
  <c r="B461" i="6"/>
  <c r="A461" i="6"/>
  <c r="K459" i="6"/>
  <c r="J459" i="6"/>
  <c r="I459" i="6"/>
  <c r="H459" i="6"/>
  <c r="C459" i="6"/>
  <c r="B459" i="6"/>
  <c r="A459" i="6"/>
  <c r="K890" i="6"/>
  <c r="J890" i="6"/>
  <c r="I890" i="6"/>
  <c r="H890" i="6"/>
  <c r="C890" i="6"/>
  <c r="B890" i="6"/>
  <c r="A890" i="6"/>
  <c r="K458" i="6"/>
  <c r="J458" i="6"/>
  <c r="I458" i="6"/>
  <c r="H458" i="6"/>
  <c r="C458" i="6"/>
  <c r="B458" i="6"/>
  <c r="A458" i="6"/>
  <c r="K527" i="6"/>
  <c r="J527" i="6"/>
  <c r="I527" i="6"/>
  <c r="H527" i="6"/>
  <c r="C527" i="6"/>
  <c r="B527" i="6"/>
  <c r="A527" i="6"/>
  <c r="K457" i="6"/>
  <c r="J457" i="6"/>
  <c r="I457" i="6"/>
  <c r="H457" i="6"/>
  <c r="C457" i="6"/>
  <c r="B457" i="6"/>
  <c r="A457" i="6"/>
  <c r="K456" i="6"/>
  <c r="J456" i="6"/>
  <c r="I456" i="6"/>
  <c r="H456" i="6"/>
  <c r="C456" i="6"/>
  <c r="B456" i="6"/>
  <c r="A456" i="6"/>
  <c r="K455" i="6"/>
  <c r="J455" i="6"/>
  <c r="I455" i="6"/>
  <c r="H455" i="6"/>
  <c r="C455" i="6"/>
  <c r="B455" i="6"/>
  <c r="A455" i="6"/>
  <c r="K526" i="6"/>
  <c r="J526" i="6"/>
  <c r="I526" i="6"/>
  <c r="H526" i="6"/>
  <c r="C526" i="6"/>
  <c r="B526" i="6"/>
  <c r="A526" i="6"/>
  <c r="K525" i="6"/>
  <c r="J525" i="6"/>
  <c r="I525" i="6"/>
  <c r="H525" i="6"/>
  <c r="C525" i="6"/>
  <c r="B525" i="6"/>
  <c r="A525" i="6"/>
  <c r="K524" i="6"/>
  <c r="J524" i="6"/>
  <c r="I524" i="6"/>
  <c r="H524" i="6"/>
  <c r="C524" i="6"/>
  <c r="B524" i="6"/>
  <c r="A524" i="6"/>
  <c r="K523" i="6"/>
  <c r="J523" i="6"/>
  <c r="I523" i="6"/>
  <c r="H523" i="6"/>
  <c r="C523" i="6"/>
  <c r="B523" i="6"/>
  <c r="A523" i="6"/>
  <c r="K522" i="6"/>
  <c r="J522" i="6"/>
  <c r="I522" i="6"/>
  <c r="H522" i="6"/>
  <c r="C522" i="6"/>
  <c r="B522" i="6"/>
  <c r="A522" i="6"/>
  <c r="K454" i="6"/>
  <c r="J454" i="6"/>
  <c r="I454" i="6"/>
  <c r="H454" i="6"/>
  <c r="C454" i="6"/>
  <c r="B454" i="6"/>
  <c r="A454" i="6"/>
  <c r="K521" i="6"/>
  <c r="J521" i="6"/>
  <c r="I521" i="6"/>
  <c r="H521" i="6"/>
  <c r="C521" i="6"/>
  <c r="B521" i="6"/>
  <c r="A521" i="6"/>
  <c r="K453" i="6"/>
  <c r="J453" i="6"/>
  <c r="I453" i="6"/>
  <c r="H453" i="6"/>
  <c r="C453" i="6"/>
  <c r="B453" i="6"/>
  <c r="A453" i="6"/>
  <c r="K1469" i="6"/>
  <c r="J1469" i="6"/>
  <c r="I1469" i="6"/>
  <c r="H1469" i="6"/>
  <c r="C1469" i="6"/>
  <c r="B1469" i="6"/>
  <c r="A1469" i="6"/>
  <c r="K452" i="6"/>
  <c r="J452" i="6"/>
  <c r="I452" i="6"/>
  <c r="H452" i="6"/>
  <c r="C452" i="6"/>
  <c r="B452" i="6"/>
  <c r="A452" i="6"/>
  <c r="K520" i="6"/>
  <c r="J520" i="6"/>
  <c r="I520" i="6"/>
  <c r="H520" i="6"/>
  <c r="C520" i="6"/>
  <c r="B520" i="6"/>
  <c r="A520" i="6"/>
  <c r="K519" i="6"/>
  <c r="J519" i="6"/>
  <c r="I519" i="6"/>
  <c r="H519" i="6"/>
  <c r="C519" i="6"/>
  <c r="B519" i="6"/>
  <c r="A519" i="6"/>
  <c r="K607" i="6"/>
  <c r="J607" i="6"/>
  <c r="I607" i="6"/>
  <c r="H607" i="6"/>
  <c r="C607" i="6"/>
  <c r="B607" i="6"/>
  <c r="A607" i="6"/>
  <c r="K518" i="6"/>
  <c r="J518" i="6"/>
  <c r="I518" i="6"/>
  <c r="H518" i="6"/>
  <c r="C518" i="6"/>
  <c r="B518" i="6"/>
  <c r="A518" i="6"/>
  <c r="K517" i="6"/>
  <c r="J517" i="6"/>
  <c r="I517" i="6"/>
  <c r="H517" i="6"/>
  <c r="C517" i="6"/>
  <c r="B517" i="6"/>
  <c r="A517" i="6"/>
  <c r="K516" i="6"/>
  <c r="J516" i="6"/>
  <c r="I516" i="6"/>
  <c r="H516" i="6"/>
  <c r="C516" i="6"/>
  <c r="B516" i="6"/>
  <c r="A516" i="6"/>
  <c r="K451" i="6"/>
  <c r="J451" i="6"/>
  <c r="I451" i="6"/>
  <c r="H451" i="6"/>
  <c r="C451" i="6"/>
  <c r="B451" i="6"/>
  <c r="A451" i="6"/>
  <c r="K515" i="6"/>
  <c r="J515" i="6"/>
  <c r="I515" i="6"/>
  <c r="H515" i="6"/>
  <c r="C515" i="6"/>
  <c r="B515" i="6"/>
  <c r="A515" i="6"/>
  <c r="K514" i="6"/>
  <c r="J514" i="6"/>
  <c r="I514" i="6"/>
  <c r="H514" i="6"/>
  <c r="C514" i="6"/>
  <c r="B514" i="6"/>
  <c r="A514" i="6"/>
  <c r="K1468" i="6"/>
  <c r="J1468" i="6"/>
  <c r="I1468" i="6"/>
  <c r="H1468" i="6"/>
  <c r="C1468" i="6"/>
  <c r="B1468" i="6"/>
  <c r="A1468" i="6"/>
  <c r="K513" i="6"/>
  <c r="J513" i="6"/>
  <c r="I513" i="6"/>
  <c r="H513" i="6"/>
  <c r="C513" i="6"/>
  <c r="B513" i="6"/>
  <c r="A513" i="6"/>
  <c r="K450" i="6"/>
  <c r="J450" i="6"/>
  <c r="I450" i="6"/>
  <c r="H450" i="6"/>
  <c r="C450" i="6"/>
  <c r="B450" i="6"/>
  <c r="A450" i="6"/>
  <c r="K449" i="6"/>
  <c r="J449" i="6"/>
  <c r="I449" i="6"/>
  <c r="H449" i="6"/>
  <c r="C449" i="6"/>
  <c r="B449" i="6"/>
  <c r="A449" i="6"/>
  <c r="K606" i="6"/>
  <c r="J606" i="6"/>
  <c r="I606" i="6"/>
  <c r="H606" i="6"/>
  <c r="C606" i="6"/>
  <c r="B606" i="6"/>
  <c r="A606" i="6"/>
  <c r="K512" i="6"/>
  <c r="J512" i="6"/>
  <c r="I512" i="6"/>
  <c r="H512" i="6"/>
  <c r="C512" i="6"/>
  <c r="B512" i="6"/>
  <c r="A512" i="6"/>
  <c r="K448" i="6"/>
  <c r="J448" i="6"/>
  <c r="I448" i="6"/>
  <c r="H448" i="6"/>
  <c r="C448" i="6"/>
  <c r="B448" i="6"/>
  <c r="A448" i="6"/>
  <c r="K447" i="6"/>
  <c r="J447" i="6"/>
  <c r="I447" i="6"/>
  <c r="H447" i="6"/>
  <c r="C447" i="6"/>
  <c r="B447" i="6"/>
  <c r="A447" i="6"/>
  <c r="K605" i="6"/>
  <c r="J605" i="6"/>
  <c r="I605" i="6"/>
  <c r="H605" i="6"/>
  <c r="C605" i="6"/>
  <c r="B605" i="6"/>
  <c r="A605" i="6"/>
  <c r="K511" i="6"/>
  <c r="J511" i="6"/>
  <c r="I511" i="6"/>
  <c r="H511" i="6"/>
  <c r="C511" i="6"/>
  <c r="B511" i="6"/>
  <c r="A511" i="6"/>
  <c r="K446" i="6"/>
  <c r="J446" i="6"/>
  <c r="I446" i="6"/>
  <c r="H446" i="6"/>
  <c r="C446" i="6"/>
  <c r="B446" i="6"/>
  <c r="A446" i="6"/>
  <c r="K445" i="6"/>
  <c r="J445" i="6"/>
  <c r="I445" i="6"/>
  <c r="H445" i="6"/>
  <c r="C445" i="6"/>
  <c r="B445" i="6"/>
  <c r="A445" i="6"/>
  <c r="K492" i="6"/>
  <c r="J492" i="6"/>
  <c r="I492" i="6"/>
  <c r="H492" i="6"/>
  <c r="C492" i="6"/>
  <c r="B492" i="6"/>
  <c r="A492" i="6"/>
  <c r="K444" i="6"/>
  <c r="J444" i="6"/>
  <c r="I444" i="6"/>
  <c r="H444" i="6"/>
  <c r="C444" i="6"/>
  <c r="B444" i="6"/>
  <c r="A444" i="6"/>
  <c r="K642" i="6"/>
  <c r="J642" i="6"/>
  <c r="I642" i="6"/>
  <c r="H642" i="6"/>
  <c r="C642" i="6"/>
  <c r="B642" i="6"/>
  <c r="A642" i="6"/>
  <c r="K491" i="6"/>
  <c r="J491" i="6"/>
  <c r="I491" i="6"/>
  <c r="H491" i="6"/>
  <c r="C491" i="6"/>
  <c r="B491" i="6"/>
  <c r="A491" i="6"/>
  <c r="K641" i="6"/>
  <c r="J641" i="6"/>
  <c r="I641" i="6"/>
  <c r="H641" i="6"/>
  <c r="C641" i="6"/>
  <c r="B641" i="6"/>
  <c r="A641" i="6"/>
  <c r="K604" i="6"/>
  <c r="J604" i="6"/>
  <c r="I604" i="6"/>
  <c r="H604" i="6"/>
  <c r="C604" i="6"/>
  <c r="B604" i="6"/>
  <c r="A604" i="6"/>
  <c r="K490" i="6"/>
  <c r="J490" i="6"/>
  <c r="I490" i="6"/>
  <c r="H490" i="6"/>
  <c r="C490" i="6"/>
  <c r="B490" i="6"/>
  <c r="A490" i="6"/>
  <c r="K640" i="6"/>
  <c r="J640" i="6"/>
  <c r="I640" i="6"/>
  <c r="H640" i="6"/>
  <c r="C640" i="6"/>
  <c r="B640" i="6"/>
  <c r="A640" i="6"/>
  <c r="K639" i="6"/>
  <c r="J639" i="6"/>
  <c r="I639" i="6"/>
  <c r="H639" i="6"/>
  <c r="C639" i="6"/>
  <c r="B639" i="6"/>
  <c r="A639" i="6"/>
  <c r="K489" i="6"/>
  <c r="J489" i="6"/>
  <c r="I489" i="6"/>
  <c r="H489" i="6"/>
  <c r="C489" i="6"/>
  <c r="B489" i="6"/>
  <c r="A489" i="6"/>
  <c r="K488" i="6"/>
  <c r="J488" i="6"/>
  <c r="I488" i="6"/>
  <c r="H488" i="6"/>
  <c r="C488" i="6"/>
  <c r="B488" i="6"/>
  <c r="A488" i="6"/>
  <c r="K638" i="6"/>
  <c r="J638" i="6"/>
  <c r="I638" i="6"/>
  <c r="H638" i="6"/>
  <c r="C638" i="6"/>
  <c r="B638" i="6"/>
  <c r="A638" i="6"/>
  <c r="K487" i="6"/>
  <c r="J487" i="6"/>
  <c r="I487" i="6"/>
  <c r="H487" i="6"/>
  <c r="C487" i="6"/>
  <c r="B487" i="6"/>
  <c r="A487" i="6"/>
  <c r="K637" i="6"/>
  <c r="J637" i="6"/>
  <c r="I637" i="6"/>
  <c r="H637" i="6"/>
  <c r="C637" i="6"/>
  <c r="B637" i="6"/>
  <c r="A637" i="6"/>
  <c r="K486" i="6"/>
  <c r="J486" i="6"/>
  <c r="I486" i="6"/>
  <c r="H486" i="6"/>
  <c r="C486" i="6"/>
  <c r="B486" i="6"/>
  <c r="A486" i="6"/>
  <c r="K443" i="6"/>
  <c r="J443" i="6"/>
  <c r="I443" i="6"/>
  <c r="H443" i="6"/>
  <c r="C443" i="6"/>
  <c r="B443" i="6"/>
  <c r="A443" i="6"/>
  <c r="K1467" i="6"/>
  <c r="J1467" i="6"/>
  <c r="I1467" i="6"/>
  <c r="H1467" i="6"/>
  <c r="C1467" i="6"/>
  <c r="B1467" i="6"/>
  <c r="A1467" i="6"/>
  <c r="K1466" i="6"/>
  <c r="J1466" i="6"/>
  <c r="I1466" i="6"/>
  <c r="H1466" i="6"/>
  <c r="C1466" i="6"/>
  <c r="B1466" i="6"/>
  <c r="A1466" i="6"/>
  <c r="K1465" i="6"/>
  <c r="J1465" i="6"/>
  <c r="I1465" i="6"/>
  <c r="H1465" i="6"/>
  <c r="C1465" i="6"/>
  <c r="B1465" i="6"/>
  <c r="A1465" i="6"/>
  <c r="K603" i="6"/>
  <c r="J603" i="6"/>
  <c r="I603" i="6"/>
  <c r="H603" i="6"/>
  <c r="C603" i="6"/>
  <c r="B603" i="6"/>
  <c r="A603" i="6"/>
  <c r="K602" i="6"/>
  <c r="J602" i="6"/>
  <c r="I602" i="6"/>
  <c r="H602" i="6"/>
  <c r="C602" i="6"/>
  <c r="B602" i="6"/>
  <c r="A602" i="6"/>
  <c r="K636" i="6"/>
  <c r="J636" i="6"/>
  <c r="I636" i="6"/>
  <c r="H636" i="6"/>
  <c r="C636" i="6"/>
  <c r="B636" i="6"/>
  <c r="A636" i="6"/>
  <c r="K485" i="6"/>
  <c r="J485" i="6"/>
  <c r="I485" i="6"/>
  <c r="H485" i="6"/>
  <c r="C485" i="6"/>
  <c r="B485" i="6"/>
  <c r="A485" i="6"/>
  <c r="K635" i="6"/>
  <c r="J635" i="6"/>
  <c r="I635" i="6"/>
  <c r="H635" i="6"/>
  <c r="C635" i="6"/>
  <c r="B635" i="6"/>
  <c r="A635" i="6"/>
  <c r="K484" i="6"/>
  <c r="J484" i="6"/>
  <c r="I484" i="6"/>
  <c r="H484" i="6"/>
  <c r="C484" i="6"/>
  <c r="B484" i="6"/>
  <c r="A484" i="6"/>
  <c r="K442" i="6"/>
  <c r="J442" i="6"/>
  <c r="I442" i="6"/>
  <c r="H442" i="6"/>
  <c r="C442" i="6"/>
  <c r="B442" i="6"/>
  <c r="A442" i="6"/>
  <c r="K601" i="6"/>
  <c r="J601" i="6"/>
  <c r="I601" i="6"/>
  <c r="H601" i="6"/>
  <c r="C601" i="6"/>
  <c r="B601" i="6"/>
  <c r="A601" i="6"/>
  <c r="K483" i="6"/>
  <c r="J483" i="6"/>
  <c r="I483" i="6"/>
  <c r="H483" i="6"/>
  <c r="C483" i="6"/>
  <c r="B483" i="6"/>
  <c r="A483" i="6"/>
  <c r="K634" i="6"/>
  <c r="J634" i="6"/>
  <c r="I634" i="6"/>
  <c r="H634" i="6"/>
  <c r="C634" i="6"/>
  <c r="B634" i="6"/>
  <c r="A634" i="6"/>
  <c r="K600" i="6"/>
  <c r="J600" i="6"/>
  <c r="I600" i="6"/>
  <c r="H600" i="6"/>
  <c r="C600" i="6"/>
  <c r="B600" i="6"/>
  <c r="A600" i="6"/>
  <c r="K633" i="6"/>
  <c r="J633" i="6"/>
  <c r="I633" i="6"/>
  <c r="H633" i="6"/>
  <c r="C633" i="6"/>
  <c r="B633" i="6"/>
  <c r="A633" i="6"/>
  <c r="K632" i="6"/>
  <c r="J632" i="6"/>
  <c r="I632" i="6"/>
  <c r="H632" i="6"/>
  <c r="C632" i="6"/>
  <c r="B632" i="6"/>
  <c r="A632" i="6"/>
  <c r="K631" i="6"/>
  <c r="J631" i="6"/>
  <c r="I631" i="6"/>
  <c r="H631" i="6"/>
  <c r="C631" i="6"/>
  <c r="B631" i="6"/>
  <c r="A631" i="6"/>
  <c r="K441" i="6"/>
  <c r="J441" i="6"/>
  <c r="I441" i="6"/>
  <c r="H441" i="6"/>
  <c r="C441" i="6"/>
  <c r="B441" i="6"/>
  <c r="A441" i="6"/>
  <c r="K599" i="6"/>
  <c r="J599" i="6"/>
  <c r="I599" i="6"/>
  <c r="H599" i="6"/>
  <c r="C599" i="6"/>
  <c r="B599" i="6"/>
  <c r="A599" i="6"/>
  <c r="K630" i="6"/>
  <c r="J630" i="6"/>
  <c r="I630" i="6"/>
  <c r="H630" i="6"/>
  <c r="C630" i="6"/>
  <c r="B630" i="6"/>
  <c r="A630" i="6"/>
  <c r="K629" i="6"/>
  <c r="J629" i="6"/>
  <c r="I629" i="6"/>
  <c r="H629" i="6"/>
  <c r="C629" i="6"/>
  <c r="B629" i="6"/>
  <c r="A629" i="6"/>
  <c r="K628" i="6"/>
  <c r="J628" i="6"/>
  <c r="I628" i="6"/>
  <c r="H628" i="6"/>
  <c r="C628" i="6"/>
  <c r="B628" i="6"/>
  <c r="A628" i="6"/>
  <c r="K482" i="6"/>
  <c r="J482" i="6"/>
  <c r="I482" i="6"/>
  <c r="H482" i="6"/>
  <c r="C482" i="6"/>
  <c r="B482" i="6"/>
  <c r="A482" i="6"/>
  <c r="K627" i="6"/>
  <c r="J627" i="6"/>
  <c r="I627" i="6"/>
  <c r="H627" i="6"/>
  <c r="C627" i="6"/>
  <c r="B627" i="6"/>
  <c r="A627" i="6"/>
  <c r="K1360" i="6"/>
  <c r="J1360" i="6"/>
  <c r="I1360" i="6"/>
  <c r="H1360" i="6"/>
  <c r="C1360" i="6"/>
  <c r="B1360" i="6"/>
  <c r="A1360" i="6"/>
  <c r="K1359" i="6"/>
  <c r="J1359" i="6"/>
  <c r="I1359" i="6"/>
  <c r="H1359" i="6"/>
  <c r="C1359" i="6"/>
  <c r="B1359" i="6"/>
  <c r="A1359" i="6"/>
  <c r="K1309" i="6"/>
  <c r="J1309" i="6"/>
  <c r="I1309" i="6"/>
  <c r="H1309" i="6"/>
  <c r="C1309" i="6"/>
  <c r="B1309" i="6"/>
  <c r="A1309" i="6"/>
  <c r="K1308" i="6"/>
  <c r="J1308" i="6"/>
  <c r="I1308" i="6"/>
  <c r="H1308" i="6"/>
  <c r="C1308" i="6"/>
  <c r="B1308" i="6"/>
  <c r="A1308" i="6"/>
  <c r="K1307" i="6"/>
  <c r="J1307" i="6"/>
  <c r="I1307" i="6"/>
  <c r="H1307" i="6"/>
  <c r="C1307" i="6"/>
  <c r="B1307" i="6"/>
  <c r="A1307" i="6"/>
  <c r="K1154" i="6"/>
  <c r="J1154" i="6"/>
  <c r="I1154" i="6"/>
  <c r="H1154" i="6"/>
  <c r="C1154" i="6"/>
  <c r="B1154" i="6"/>
  <c r="A1154" i="6"/>
  <c r="K1153" i="6"/>
  <c r="J1153" i="6"/>
  <c r="I1153" i="6"/>
  <c r="H1153" i="6"/>
  <c r="C1153" i="6"/>
  <c r="B1153" i="6"/>
  <c r="A1153" i="6"/>
  <c r="K1152" i="6"/>
  <c r="J1152" i="6"/>
  <c r="I1152" i="6"/>
  <c r="H1152" i="6"/>
  <c r="C1152" i="6"/>
  <c r="B1152" i="6"/>
  <c r="A1152" i="6"/>
  <c r="K1306" i="6"/>
  <c r="J1306" i="6"/>
  <c r="I1306" i="6"/>
  <c r="H1306" i="6"/>
  <c r="C1306" i="6"/>
  <c r="B1306" i="6"/>
  <c r="A1306" i="6"/>
  <c r="K1305" i="6"/>
  <c r="J1305" i="6"/>
  <c r="I1305" i="6"/>
  <c r="H1305" i="6"/>
  <c r="C1305" i="6"/>
  <c r="B1305" i="6"/>
  <c r="A1305" i="6"/>
  <c r="K1304" i="6"/>
  <c r="J1304" i="6"/>
  <c r="I1304" i="6"/>
  <c r="H1304" i="6"/>
  <c r="C1304" i="6"/>
  <c r="B1304" i="6"/>
  <c r="A1304" i="6"/>
  <c r="K1151" i="6"/>
  <c r="J1151" i="6"/>
  <c r="I1151" i="6"/>
  <c r="H1151" i="6"/>
  <c r="C1151" i="6"/>
  <c r="B1151" i="6"/>
  <c r="A1151" i="6"/>
  <c r="K1150" i="6"/>
  <c r="J1150" i="6"/>
  <c r="I1150" i="6"/>
  <c r="H1150" i="6"/>
  <c r="C1150" i="6"/>
  <c r="B1150" i="6"/>
  <c r="A1150" i="6"/>
  <c r="K1149" i="6"/>
  <c r="J1149" i="6"/>
  <c r="I1149" i="6"/>
  <c r="H1149" i="6"/>
  <c r="C1149" i="6"/>
  <c r="B1149" i="6"/>
  <c r="A1149" i="6"/>
  <c r="K1303" i="6"/>
  <c r="J1303" i="6"/>
  <c r="I1303" i="6"/>
  <c r="H1303" i="6"/>
  <c r="C1303" i="6"/>
  <c r="B1303" i="6"/>
  <c r="A1303" i="6"/>
  <c r="K1464" i="6"/>
  <c r="J1464" i="6"/>
  <c r="I1464" i="6"/>
  <c r="H1464" i="6"/>
  <c r="C1464" i="6"/>
  <c r="B1464" i="6"/>
  <c r="A1464" i="6"/>
  <c r="K1358" i="6"/>
  <c r="J1358" i="6"/>
  <c r="I1358" i="6"/>
  <c r="H1358" i="6"/>
  <c r="C1358" i="6"/>
  <c r="B1358" i="6"/>
  <c r="A1358" i="6"/>
  <c r="K1357" i="6"/>
  <c r="J1357" i="6"/>
  <c r="I1357" i="6"/>
  <c r="H1357" i="6"/>
  <c r="C1357" i="6"/>
  <c r="B1357" i="6"/>
  <c r="A1357" i="6"/>
  <c r="K1148" i="6"/>
  <c r="J1148" i="6"/>
  <c r="I1148" i="6"/>
  <c r="H1148" i="6"/>
  <c r="C1148" i="6"/>
  <c r="B1148" i="6"/>
  <c r="A1148" i="6"/>
  <c r="K1463" i="6"/>
  <c r="J1463" i="6"/>
  <c r="I1463" i="6"/>
  <c r="H1463" i="6"/>
  <c r="C1463" i="6"/>
  <c r="B1463" i="6"/>
  <c r="A1463" i="6"/>
  <c r="K1356" i="6"/>
  <c r="J1356" i="6"/>
  <c r="I1356" i="6"/>
  <c r="H1356" i="6"/>
  <c r="C1356" i="6"/>
  <c r="B1356" i="6"/>
  <c r="A1356" i="6"/>
  <c r="K1147" i="6"/>
  <c r="J1147" i="6"/>
  <c r="I1147" i="6"/>
  <c r="H1147" i="6"/>
  <c r="C1147" i="6"/>
  <c r="B1147" i="6"/>
  <c r="A1147" i="6"/>
  <c r="K1146" i="6"/>
  <c r="J1146" i="6"/>
  <c r="I1146" i="6"/>
  <c r="H1146" i="6"/>
  <c r="C1146" i="6"/>
  <c r="B1146" i="6"/>
  <c r="A1146" i="6"/>
  <c r="K1462" i="6"/>
  <c r="J1462" i="6"/>
  <c r="I1462" i="6"/>
  <c r="H1462" i="6"/>
  <c r="C1462" i="6"/>
  <c r="B1462" i="6"/>
  <c r="A1462" i="6"/>
  <c r="K1461" i="6"/>
  <c r="J1461" i="6"/>
  <c r="I1461" i="6"/>
  <c r="H1461" i="6"/>
  <c r="C1461" i="6"/>
  <c r="B1461" i="6"/>
  <c r="A1461" i="6"/>
  <c r="K1145" i="6"/>
  <c r="J1145" i="6"/>
  <c r="I1145" i="6"/>
  <c r="H1145" i="6"/>
  <c r="C1145" i="6"/>
  <c r="B1145" i="6"/>
  <c r="A1145" i="6"/>
  <c r="K1460" i="6"/>
  <c r="J1460" i="6"/>
  <c r="I1460" i="6"/>
  <c r="H1460" i="6"/>
  <c r="C1460" i="6"/>
  <c r="B1460" i="6"/>
  <c r="A1460" i="6"/>
  <c r="K1459" i="6"/>
  <c r="J1459" i="6"/>
  <c r="I1459" i="6"/>
  <c r="H1459" i="6"/>
  <c r="C1459" i="6"/>
  <c r="B1459" i="6"/>
  <c r="A1459" i="6"/>
  <c r="K1302" i="6"/>
  <c r="J1302" i="6"/>
  <c r="I1302" i="6"/>
  <c r="H1302" i="6"/>
  <c r="C1302" i="6"/>
  <c r="B1302" i="6"/>
  <c r="A1302" i="6"/>
  <c r="K1301" i="6"/>
  <c r="J1301" i="6"/>
  <c r="I1301" i="6"/>
  <c r="H1301" i="6"/>
  <c r="C1301" i="6"/>
  <c r="B1301" i="6"/>
  <c r="A1301" i="6"/>
  <c r="K1355" i="6"/>
  <c r="J1355" i="6"/>
  <c r="I1355" i="6"/>
  <c r="H1355" i="6"/>
  <c r="C1355" i="6"/>
  <c r="B1355" i="6"/>
  <c r="A1355" i="6"/>
  <c r="K205" i="6"/>
  <c r="J205" i="6"/>
  <c r="I205" i="6"/>
  <c r="H205" i="6"/>
  <c r="C205" i="6"/>
  <c r="B205" i="6"/>
  <c r="A205" i="6"/>
  <c r="K1458" i="6"/>
  <c r="J1458" i="6"/>
  <c r="I1458" i="6"/>
  <c r="H1458" i="6"/>
  <c r="C1458" i="6"/>
  <c r="B1458" i="6"/>
  <c r="A1458" i="6"/>
  <c r="K1300" i="6"/>
  <c r="J1300" i="6"/>
  <c r="I1300" i="6"/>
  <c r="H1300" i="6"/>
  <c r="C1300" i="6"/>
  <c r="B1300" i="6"/>
  <c r="A1300" i="6"/>
  <c r="K1299" i="6"/>
  <c r="J1299" i="6"/>
  <c r="I1299" i="6"/>
  <c r="H1299" i="6"/>
  <c r="C1299" i="6"/>
  <c r="B1299" i="6"/>
  <c r="A1299" i="6"/>
  <c r="K1144" i="6"/>
  <c r="J1144" i="6"/>
  <c r="I1144" i="6"/>
  <c r="H1144" i="6"/>
  <c r="C1144" i="6"/>
  <c r="B1144" i="6"/>
  <c r="A1144" i="6"/>
  <c r="K1298" i="6"/>
  <c r="J1298" i="6"/>
  <c r="I1298" i="6"/>
  <c r="H1298" i="6"/>
  <c r="C1298" i="6"/>
  <c r="B1298" i="6"/>
  <c r="A1298" i="6"/>
  <c r="K1143" i="6"/>
  <c r="J1143" i="6"/>
  <c r="I1143" i="6"/>
  <c r="H1143" i="6"/>
  <c r="C1143" i="6"/>
  <c r="B1143" i="6"/>
  <c r="A1143" i="6"/>
  <c r="K1142" i="6"/>
  <c r="J1142" i="6"/>
  <c r="I1142" i="6"/>
  <c r="H1142" i="6"/>
  <c r="C1142" i="6"/>
  <c r="B1142" i="6"/>
  <c r="A1142" i="6"/>
  <c r="K1141" i="6"/>
  <c r="J1141" i="6"/>
  <c r="I1141" i="6"/>
  <c r="H1141" i="6"/>
  <c r="C1141" i="6"/>
  <c r="B1141" i="6"/>
  <c r="A1141" i="6"/>
  <c r="K1140" i="6"/>
  <c r="J1140" i="6"/>
  <c r="I1140" i="6"/>
  <c r="H1140" i="6"/>
  <c r="C1140" i="6"/>
  <c r="B1140" i="6"/>
  <c r="A1140" i="6"/>
  <c r="K1297" i="6"/>
  <c r="J1297" i="6"/>
  <c r="I1297" i="6"/>
  <c r="H1297" i="6"/>
  <c r="C1297" i="6"/>
  <c r="B1297" i="6"/>
  <c r="A1297" i="6"/>
  <c r="K1139" i="6"/>
  <c r="J1139" i="6"/>
  <c r="I1139" i="6"/>
  <c r="H1139" i="6"/>
  <c r="C1139" i="6"/>
  <c r="B1139" i="6"/>
  <c r="A1139" i="6"/>
  <c r="K1101" i="6"/>
  <c r="J1101" i="6"/>
  <c r="I1101" i="6"/>
  <c r="H1101" i="6"/>
  <c r="C1101" i="6"/>
  <c r="B1101" i="6"/>
  <c r="A1101" i="6"/>
  <c r="K1354" i="6"/>
  <c r="J1354" i="6"/>
  <c r="I1354" i="6"/>
  <c r="H1354" i="6"/>
  <c r="C1354" i="6"/>
  <c r="B1354" i="6"/>
  <c r="A1354" i="6"/>
  <c r="K1138" i="6"/>
  <c r="J1138" i="6"/>
  <c r="I1138" i="6"/>
  <c r="H1138" i="6"/>
  <c r="C1138" i="6"/>
  <c r="B1138" i="6"/>
  <c r="A1138" i="6"/>
  <c r="K1353" i="6"/>
  <c r="J1353" i="6"/>
  <c r="I1353" i="6"/>
  <c r="H1353" i="6"/>
  <c r="C1353" i="6"/>
  <c r="B1353" i="6"/>
  <c r="A1353" i="6"/>
  <c r="K1244" i="6"/>
  <c r="J1244" i="6"/>
  <c r="I1244" i="6"/>
  <c r="H1244" i="6"/>
  <c r="C1244" i="6"/>
  <c r="B1244" i="6"/>
  <c r="A1244" i="6"/>
  <c r="K1243" i="6"/>
  <c r="J1243" i="6"/>
  <c r="I1243" i="6"/>
  <c r="H1243" i="6"/>
  <c r="C1243" i="6"/>
  <c r="B1243" i="6"/>
  <c r="A1243" i="6"/>
  <c r="K1178" i="6"/>
  <c r="J1178" i="6"/>
  <c r="I1178" i="6"/>
  <c r="H1178" i="6"/>
  <c r="C1178" i="6"/>
  <c r="B1178" i="6"/>
  <c r="A1178" i="6"/>
  <c r="K1242" i="6"/>
  <c r="J1242" i="6"/>
  <c r="I1242" i="6"/>
  <c r="H1242" i="6"/>
  <c r="C1242" i="6"/>
  <c r="B1242" i="6"/>
  <c r="A1242" i="6"/>
  <c r="K1241" i="6"/>
  <c r="J1241" i="6"/>
  <c r="I1241" i="6"/>
  <c r="H1241" i="6"/>
  <c r="C1241" i="6"/>
  <c r="B1241" i="6"/>
  <c r="A1241" i="6"/>
  <c r="K1177" i="6"/>
  <c r="J1177" i="6"/>
  <c r="I1177" i="6"/>
  <c r="H1177" i="6"/>
  <c r="C1177" i="6"/>
  <c r="B1177" i="6"/>
  <c r="A1177" i="6"/>
  <c r="K1176" i="6"/>
  <c r="J1176" i="6"/>
  <c r="I1176" i="6"/>
  <c r="H1176" i="6"/>
  <c r="C1176" i="6"/>
  <c r="B1176" i="6"/>
  <c r="A1176" i="6"/>
  <c r="K1223" i="6"/>
  <c r="J1223" i="6"/>
  <c r="I1223" i="6"/>
  <c r="H1223" i="6"/>
  <c r="C1223" i="6"/>
  <c r="B1223" i="6"/>
  <c r="A1223" i="6"/>
  <c r="K1175" i="6"/>
  <c r="J1175" i="6"/>
  <c r="I1175" i="6"/>
  <c r="H1175" i="6"/>
  <c r="C1175" i="6"/>
  <c r="B1175" i="6"/>
  <c r="A1175" i="6"/>
  <c r="K1174" i="6"/>
  <c r="J1174" i="6"/>
  <c r="I1174" i="6"/>
  <c r="H1174" i="6"/>
  <c r="C1174" i="6"/>
  <c r="B1174" i="6"/>
  <c r="A1174" i="6"/>
  <c r="K1457" i="6"/>
  <c r="J1457" i="6"/>
  <c r="I1457" i="6"/>
  <c r="H1457" i="6"/>
  <c r="C1457" i="6"/>
  <c r="B1457" i="6"/>
  <c r="A1457" i="6"/>
  <c r="K1173" i="6"/>
  <c r="J1173" i="6"/>
  <c r="I1173" i="6"/>
  <c r="H1173" i="6"/>
  <c r="C1173" i="6"/>
  <c r="B1173" i="6"/>
  <c r="A1173" i="6"/>
  <c r="K1240" i="6"/>
  <c r="J1240" i="6"/>
  <c r="I1240" i="6"/>
  <c r="H1240" i="6"/>
  <c r="C1240" i="6"/>
  <c r="B1240" i="6"/>
  <c r="A1240" i="6"/>
  <c r="K1239" i="6"/>
  <c r="J1239" i="6"/>
  <c r="I1239" i="6"/>
  <c r="H1239" i="6"/>
  <c r="C1239" i="6"/>
  <c r="B1239" i="6"/>
  <c r="A1239" i="6"/>
  <c r="K1238" i="6"/>
  <c r="J1238" i="6"/>
  <c r="I1238" i="6"/>
  <c r="H1238" i="6"/>
  <c r="C1238" i="6"/>
  <c r="B1238" i="6"/>
  <c r="A1238" i="6"/>
  <c r="K1237" i="6"/>
  <c r="J1237" i="6"/>
  <c r="I1237" i="6"/>
  <c r="H1237" i="6"/>
  <c r="C1237" i="6"/>
  <c r="B1237" i="6"/>
  <c r="A1237" i="6"/>
  <c r="K1222" i="6"/>
  <c r="J1222" i="6"/>
  <c r="I1222" i="6"/>
  <c r="H1222" i="6"/>
  <c r="C1222" i="6"/>
  <c r="B1222" i="6"/>
  <c r="A1222" i="6"/>
  <c r="K1456" i="6"/>
  <c r="J1456" i="6"/>
  <c r="I1456" i="6"/>
  <c r="H1456" i="6"/>
  <c r="C1456" i="6"/>
  <c r="B1456" i="6"/>
  <c r="A1456" i="6"/>
  <c r="K1455" i="6"/>
  <c r="J1455" i="6"/>
  <c r="I1455" i="6"/>
  <c r="H1455" i="6"/>
  <c r="C1455" i="6"/>
  <c r="B1455" i="6"/>
  <c r="A1455" i="6"/>
  <c r="K1454" i="6"/>
  <c r="J1454" i="6"/>
  <c r="I1454" i="6"/>
  <c r="H1454" i="6"/>
  <c r="C1454" i="6"/>
  <c r="B1454" i="6"/>
  <c r="A1454" i="6"/>
  <c r="K1236" i="6"/>
  <c r="J1236" i="6"/>
  <c r="I1236" i="6"/>
  <c r="H1236" i="6"/>
  <c r="C1236" i="6"/>
  <c r="B1236" i="6"/>
  <c r="A1236" i="6"/>
  <c r="K1235" i="6"/>
  <c r="J1235" i="6"/>
  <c r="I1235" i="6"/>
  <c r="H1235" i="6"/>
  <c r="C1235" i="6"/>
  <c r="B1235" i="6"/>
  <c r="A1235" i="6"/>
  <c r="K1172" i="6"/>
  <c r="J1172" i="6"/>
  <c r="I1172" i="6"/>
  <c r="H1172" i="6"/>
  <c r="C1172" i="6"/>
  <c r="B1172" i="6"/>
  <c r="A1172" i="6"/>
  <c r="K1453" i="6"/>
  <c r="J1453" i="6"/>
  <c r="I1453" i="6"/>
  <c r="H1453" i="6"/>
  <c r="C1453" i="6"/>
  <c r="B1453" i="6"/>
  <c r="A1453" i="6"/>
  <c r="K1452" i="6"/>
  <c r="J1452" i="6"/>
  <c r="I1452" i="6"/>
  <c r="H1452" i="6"/>
  <c r="C1452" i="6"/>
  <c r="B1452" i="6"/>
  <c r="A1452" i="6"/>
  <c r="K1171" i="6"/>
  <c r="J1171" i="6"/>
  <c r="I1171" i="6"/>
  <c r="H1171" i="6"/>
  <c r="C1171" i="6"/>
  <c r="B1171" i="6"/>
  <c r="A1171" i="6"/>
  <c r="K1234" i="6"/>
  <c r="J1234" i="6"/>
  <c r="I1234" i="6"/>
  <c r="H1234" i="6"/>
  <c r="C1234" i="6"/>
  <c r="B1234" i="6"/>
  <c r="A1234" i="6"/>
  <c r="K1233" i="6"/>
  <c r="J1233" i="6"/>
  <c r="I1233" i="6"/>
  <c r="H1233" i="6"/>
  <c r="C1233" i="6"/>
  <c r="B1233" i="6"/>
  <c r="A1233" i="6"/>
  <c r="K1451" i="6"/>
  <c r="J1451" i="6"/>
  <c r="I1451" i="6"/>
  <c r="H1451" i="6"/>
  <c r="C1451" i="6"/>
  <c r="B1451" i="6"/>
  <c r="A1451" i="6"/>
  <c r="K1450" i="6"/>
  <c r="J1450" i="6"/>
  <c r="I1450" i="6"/>
  <c r="H1450" i="6"/>
  <c r="C1450" i="6"/>
  <c r="B1450" i="6"/>
  <c r="A1450" i="6"/>
  <c r="K1170" i="6"/>
  <c r="J1170" i="6"/>
  <c r="I1170" i="6"/>
  <c r="H1170" i="6"/>
  <c r="C1170" i="6"/>
  <c r="B1170" i="6"/>
  <c r="A1170" i="6"/>
  <c r="K1232" i="6"/>
  <c r="J1232" i="6"/>
  <c r="I1232" i="6"/>
  <c r="H1232" i="6"/>
  <c r="C1232" i="6"/>
  <c r="B1232" i="6"/>
  <c r="A1232" i="6"/>
  <c r="K1221" i="6"/>
  <c r="J1221" i="6"/>
  <c r="I1221" i="6"/>
  <c r="H1221" i="6"/>
  <c r="C1221" i="6"/>
  <c r="B1221" i="6"/>
  <c r="A1221" i="6"/>
  <c r="K1231" i="6"/>
  <c r="J1231" i="6"/>
  <c r="I1231" i="6"/>
  <c r="H1231" i="6"/>
  <c r="C1231" i="6"/>
  <c r="B1231" i="6"/>
  <c r="A1231" i="6"/>
  <c r="K1220" i="6"/>
  <c r="J1220" i="6"/>
  <c r="I1220" i="6"/>
  <c r="H1220" i="6"/>
  <c r="C1220" i="6"/>
  <c r="B1220" i="6"/>
  <c r="A1220" i="6"/>
  <c r="K1219" i="6"/>
  <c r="J1219" i="6"/>
  <c r="I1219" i="6"/>
  <c r="H1219" i="6"/>
  <c r="C1219" i="6"/>
  <c r="B1219" i="6"/>
  <c r="A1219" i="6"/>
  <c r="K1218" i="6"/>
  <c r="J1218" i="6"/>
  <c r="I1218" i="6"/>
  <c r="H1218" i="6"/>
  <c r="C1218" i="6"/>
  <c r="B1218" i="6"/>
  <c r="A1218" i="6"/>
  <c r="K1217" i="6"/>
  <c r="J1217" i="6"/>
  <c r="I1217" i="6"/>
  <c r="H1217" i="6"/>
  <c r="C1217" i="6"/>
  <c r="B1217" i="6"/>
  <c r="A1217" i="6"/>
  <c r="K1449" i="6"/>
  <c r="J1449" i="6"/>
  <c r="I1449" i="6"/>
  <c r="H1449" i="6"/>
  <c r="C1449" i="6"/>
  <c r="B1449" i="6"/>
  <c r="A1449" i="6"/>
  <c r="K1216" i="6"/>
  <c r="J1216" i="6"/>
  <c r="I1216" i="6"/>
  <c r="H1216" i="6"/>
  <c r="C1216" i="6"/>
  <c r="B1216" i="6"/>
  <c r="A1216" i="6"/>
  <c r="K1215" i="6"/>
  <c r="J1215" i="6"/>
  <c r="I1215" i="6"/>
  <c r="H1215" i="6"/>
  <c r="C1215" i="6"/>
  <c r="B1215" i="6"/>
  <c r="A1215" i="6"/>
  <c r="K1169" i="6"/>
  <c r="J1169" i="6"/>
  <c r="I1169" i="6"/>
  <c r="H1169" i="6"/>
  <c r="C1169" i="6"/>
  <c r="B1169" i="6"/>
  <c r="A1169" i="6"/>
  <c r="K1352" i="6"/>
  <c r="J1352" i="6"/>
  <c r="I1352" i="6"/>
  <c r="H1352" i="6"/>
  <c r="C1352" i="6"/>
  <c r="B1352" i="6"/>
  <c r="A1352" i="6"/>
  <c r="K1168" i="6"/>
  <c r="J1168" i="6"/>
  <c r="I1168" i="6"/>
  <c r="H1168" i="6"/>
  <c r="C1168" i="6"/>
  <c r="B1168" i="6"/>
  <c r="A1168" i="6"/>
  <c r="K1230" i="6"/>
  <c r="J1230" i="6"/>
  <c r="I1230" i="6"/>
  <c r="H1230" i="6"/>
  <c r="C1230" i="6"/>
  <c r="B1230" i="6"/>
  <c r="A1230" i="6"/>
  <c r="K1229" i="6"/>
  <c r="J1229" i="6"/>
  <c r="I1229" i="6"/>
  <c r="H1229" i="6"/>
  <c r="C1229" i="6"/>
  <c r="B1229" i="6"/>
  <c r="A1229" i="6"/>
  <c r="K1167" i="6"/>
  <c r="J1167" i="6"/>
  <c r="I1167" i="6"/>
  <c r="H1167" i="6"/>
  <c r="C1167" i="6"/>
  <c r="B1167" i="6"/>
  <c r="A1167" i="6"/>
  <c r="K1351" i="6"/>
  <c r="J1351" i="6"/>
  <c r="I1351" i="6"/>
  <c r="H1351" i="6"/>
  <c r="C1351" i="6"/>
  <c r="B1351" i="6"/>
  <c r="A1351" i="6"/>
  <c r="K1166" i="6"/>
  <c r="J1166" i="6"/>
  <c r="I1166" i="6"/>
  <c r="H1166" i="6"/>
  <c r="C1166" i="6"/>
  <c r="B1166" i="6"/>
  <c r="A1166" i="6"/>
  <c r="K1204" i="6"/>
  <c r="J1204" i="6"/>
  <c r="I1204" i="6"/>
  <c r="H1204" i="6"/>
  <c r="C1204" i="6"/>
  <c r="B1204" i="6"/>
  <c r="A1204" i="6"/>
  <c r="K1165" i="6"/>
  <c r="J1165" i="6"/>
  <c r="I1165" i="6"/>
  <c r="H1165" i="6"/>
  <c r="C1165" i="6"/>
  <c r="B1165" i="6"/>
  <c r="A1165" i="6"/>
  <c r="K1100" i="6"/>
  <c r="J1100" i="6"/>
  <c r="I1100" i="6"/>
  <c r="H1100" i="6"/>
  <c r="C1100" i="6"/>
  <c r="B1100" i="6"/>
  <c r="A1100" i="6"/>
  <c r="K1164" i="6"/>
  <c r="J1164" i="6"/>
  <c r="I1164" i="6"/>
  <c r="H1164" i="6"/>
  <c r="C1164" i="6"/>
  <c r="B1164" i="6"/>
  <c r="A1164" i="6"/>
  <c r="K1228" i="6"/>
  <c r="J1228" i="6"/>
  <c r="I1228" i="6"/>
  <c r="H1228" i="6"/>
  <c r="C1228" i="6"/>
  <c r="B1228" i="6"/>
  <c r="A1228" i="6"/>
  <c r="K1163" i="6"/>
  <c r="J1163" i="6"/>
  <c r="I1163" i="6"/>
  <c r="H1163" i="6"/>
  <c r="C1163" i="6"/>
  <c r="B1163" i="6"/>
  <c r="A1163" i="6"/>
  <c r="K1227" i="6"/>
  <c r="J1227" i="6"/>
  <c r="I1227" i="6"/>
  <c r="H1227" i="6"/>
  <c r="C1227" i="6"/>
  <c r="B1227" i="6"/>
  <c r="A1227" i="6"/>
  <c r="K1162" i="6"/>
  <c r="J1162" i="6"/>
  <c r="I1162" i="6"/>
  <c r="H1162" i="6"/>
  <c r="C1162" i="6"/>
  <c r="B1162" i="6"/>
  <c r="A1162" i="6"/>
  <c r="K1226" i="6"/>
  <c r="J1226" i="6"/>
  <c r="I1226" i="6"/>
  <c r="H1226" i="6"/>
  <c r="C1226" i="6"/>
  <c r="B1226" i="6"/>
  <c r="A1226" i="6"/>
  <c r="K1161" i="6"/>
  <c r="J1161" i="6"/>
  <c r="I1161" i="6"/>
  <c r="H1161" i="6"/>
  <c r="C1161" i="6"/>
  <c r="B1161" i="6"/>
  <c r="A1161" i="6"/>
  <c r="K1225" i="6"/>
  <c r="J1225" i="6"/>
  <c r="I1225" i="6"/>
  <c r="H1225" i="6"/>
  <c r="C1225" i="6"/>
  <c r="B1225" i="6"/>
  <c r="A1225" i="6"/>
  <c r="K1203" i="6"/>
  <c r="J1203" i="6"/>
  <c r="I1203" i="6"/>
  <c r="H1203" i="6"/>
  <c r="C1203" i="6"/>
  <c r="B1203" i="6"/>
  <c r="A1203" i="6"/>
  <c r="K1448" i="6"/>
  <c r="J1448" i="6"/>
  <c r="I1448" i="6"/>
  <c r="H1448" i="6"/>
  <c r="C1448" i="6"/>
  <c r="B1448" i="6"/>
  <c r="A1448" i="6"/>
  <c r="K1202" i="6"/>
  <c r="J1202" i="6"/>
  <c r="I1202" i="6"/>
  <c r="H1202" i="6"/>
  <c r="C1202" i="6"/>
  <c r="B1202" i="6"/>
  <c r="A1202" i="6"/>
  <c r="K1447" i="6"/>
  <c r="J1447" i="6"/>
  <c r="I1447" i="6"/>
  <c r="H1447" i="6"/>
  <c r="C1447" i="6"/>
  <c r="B1447" i="6"/>
  <c r="A1447" i="6"/>
  <c r="K1201" i="6"/>
  <c r="J1201" i="6"/>
  <c r="I1201" i="6"/>
  <c r="H1201" i="6"/>
  <c r="C1201" i="6"/>
  <c r="B1201" i="6"/>
  <c r="A1201" i="6"/>
  <c r="K986" i="6"/>
  <c r="J986" i="6"/>
  <c r="I986" i="6"/>
  <c r="H986" i="6"/>
  <c r="C986" i="6"/>
  <c r="B986" i="6"/>
  <c r="A986" i="6"/>
  <c r="K1099" i="6"/>
  <c r="J1099" i="6"/>
  <c r="I1099" i="6"/>
  <c r="H1099" i="6"/>
  <c r="C1099" i="6"/>
  <c r="B1099" i="6"/>
  <c r="A1099" i="6"/>
  <c r="K985" i="6"/>
  <c r="J985" i="6"/>
  <c r="I985" i="6"/>
  <c r="H985" i="6"/>
  <c r="C985" i="6"/>
  <c r="B985" i="6"/>
  <c r="A985" i="6"/>
  <c r="K1341" i="6"/>
  <c r="J1341" i="6"/>
  <c r="I1341" i="6"/>
  <c r="H1341" i="6"/>
  <c r="C1341" i="6"/>
  <c r="B1341" i="6"/>
  <c r="A1341" i="6"/>
  <c r="K1200" i="6"/>
  <c r="J1200" i="6"/>
  <c r="I1200" i="6"/>
  <c r="H1200" i="6"/>
  <c r="C1200" i="6"/>
  <c r="B1200" i="6"/>
  <c r="A1200" i="6"/>
  <c r="K1199" i="6"/>
  <c r="J1199" i="6"/>
  <c r="I1199" i="6"/>
  <c r="H1199" i="6"/>
  <c r="C1199" i="6"/>
  <c r="B1199" i="6"/>
  <c r="A1199" i="6"/>
  <c r="K1198" i="6"/>
  <c r="J1198" i="6"/>
  <c r="I1198" i="6"/>
  <c r="H1198" i="6"/>
  <c r="C1198" i="6"/>
  <c r="B1198" i="6"/>
  <c r="A1198" i="6"/>
  <c r="K1098" i="6"/>
  <c r="J1098" i="6"/>
  <c r="I1098" i="6"/>
  <c r="H1098" i="6"/>
  <c r="C1098" i="6"/>
  <c r="B1098" i="6"/>
  <c r="A1098" i="6"/>
  <c r="K1097" i="6"/>
  <c r="J1097" i="6"/>
  <c r="I1097" i="6"/>
  <c r="H1097" i="6"/>
  <c r="C1097" i="6"/>
  <c r="B1097" i="6"/>
  <c r="A1097" i="6"/>
  <c r="K1096" i="6"/>
  <c r="J1096" i="6"/>
  <c r="I1096" i="6"/>
  <c r="H1096" i="6"/>
  <c r="C1096" i="6"/>
  <c r="B1096" i="6"/>
  <c r="A1096" i="6"/>
  <c r="K1095" i="6"/>
  <c r="J1095" i="6"/>
  <c r="I1095" i="6"/>
  <c r="H1095" i="6"/>
  <c r="C1095" i="6"/>
  <c r="B1095" i="6"/>
  <c r="A1095" i="6"/>
  <c r="K1197" i="6"/>
  <c r="J1197" i="6"/>
  <c r="I1197" i="6"/>
  <c r="H1197" i="6"/>
  <c r="C1197" i="6"/>
  <c r="B1197" i="6"/>
  <c r="A1197" i="6"/>
  <c r="K984" i="6"/>
  <c r="J984" i="6"/>
  <c r="I984" i="6"/>
  <c r="H984" i="6"/>
  <c r="C984" i="6"/>
  <c r="B984" i="6"/>
  <c r="A984" i="6"/>
  <c r="K1094" i="6"/>
  <c r="J1094" i="6"/>
  <c r="I1094" i="6"/>
  <c r="H1094" i="6"/>
  <c r="C1094" i="6"/>
  <c r="B1094" i="6"/>
  <c r="A1094" i="6"/>
  <c r="K1446" i="6"/>
  <c r="J1446" i="6"/>
  <c r="I1446" i="6"/>
  <c r="H1446" i="6"/>
  <c r="C1446" i="6"/>
  <c r="B1446" i="6"/>
  <c r="A1446" i="6"/>
  <c r="K1445" i="6"/>
  <c r="J1445" i="6"/>
  <c r="I1445" i="6"/>
  <c r="H1445" i="6"/>
  <c r="C1445" i="6"/>
  <c r="B1445" i="6"/>
  <c r="A1445" i="6"/>
  <c r="K1196" i="6"/>
  <c r="J1196" i="6"/>
  <c r="I1196" i="6"/>
  <c r="H1196" i="6"/>
  <c r="C1196" i="6"/>
  <c r="B1196" i="6"/>
  <c r="A1196" i="6"/>
  <c r="K1340" i="6"/>
  <c r="J1340" i="6"/>
  <c r="I1340" i="6"/>
  <c r="H1340" i="6"/>
  <c r="C1340" i="6"/>
  <c r="B1340" i="6"/>
  <c r="A1340" i="6"/>
  <c r="K983" i="6"/>
  <c r="J983" i="6"/>
  <c r="I983" i="6"/>
  <c r="H983" i="6"/>
  <c r="C983" i="6"/>
  <c r="B983" i="6"/>
  <c r="A983" i="6"/>
  <c r="K1195" i="6"/>
  <c r="J1195" i="6"/>
  <c r="I1195" i="6"/>
  <c r="H1195" i="6"/>
  <c r="C1195" i="6"/>
  <c r="B1195" i="6"/>
  <c r="A1195" i="6"/>
  <c r="K1444" i="6"/>
  <c r="J1444" i="6"/>
  <c r="I1444" i="6"/>
  <c r="H1444" i="6"/>
  <c r="C1444" i="6"/>
  <c r="B1444" i="6"/>
  <c r="A1444" i="6"/>
  <c r="K1093" i="6"/>
  <c r="J1093" i="6"/>
  <c r="I1093" i="6"/>
  <c r="H1093" i="6"/>
  <c r="C1093" i="6"/>
  <c r="B1093" i="6"/>
  <c r="A1093" i="6"/>
  <c r="K1194" i="6"/>
  <c r="J1194" i="6"/>
  <c r="I1194" i="6"/>
  <c r="H1194" i="6"/>
  <c r="C1194" i="6"/>
  <c r="B1194" i="6"/>
  <c r="A1194" i="6"/>
  <c r="K982" i="6"/>
  <c r="J982" i="6"/>
  <c r="I982" i="6"/>
  <c r="H982" i="6"/>
  <c r="C982" i="6"/>
  <c r="B982" i="6"/>
  <c r="A982" i="6"/>
  <c r="K1193" i="6"/>
  <c r="J1193" i="6"/>
  <c r="I1193" i="6"/>
  <c r="H1193" i="6"/>
  <c r="C1193" i="6"/>
  <c r="B1193" i="6"/>
  <c r="A1193" i="6"/>
  <c r="K1443" i="6"/>
  <c r="J1443" i="6"/>
  <c r="I1443" i="6"/>
  <c r="H1443" i="6"/>
  <c r="C1443" i="6"/>
  <c r="B1443" i="6"/>
  <c r="A1443" i="6"/>
  <c r="K1339" i="6"/>
  <c r="J1339" i="6"/>
  <c r="I1339" i="6"/>
  <c r="H1339" i="6"/>
  <c r="C1339" i="6"/>
  <c r="B1339" i="6"/>
  <c r="A1339" i="6"/>
  <c r="K1338" i="6"/>
  <c r="J1338" i="6"/>
  <c r="I1338" i="6"/>
  <c r="H1338" i="6"/>
  <c r="C1338" i="6"/>
  <c r="B1338" i="6"/>
  <c r="A1338" i="6"/>
  <c r="K1337" i="6"/>
  <c r="J1337" i="6"/>
  <c r="I1337" i="6"/>
  <c r="H1337" i="6"/>
  <c r="C1337" i="6"/>
  <c r="B1337" i="6"/>
  <c r="A1337" i="6"/>
  <c r="K1336" i="6"/>
  <c r="J1336" i="6"/>
  <c r="I1336" i="6"/>
  <c r="H1336" i="6"/>
  <c r="C1336" i="6"/>
  <c r="B1336" i="6"/>
  <c r="A1336" i="6"/>
  <c r="K1335" i="6"/>
  <c r="J1335" i="6"/>
  <c r="I1335" i="6"/>
  <c r="H1335" i="6"/>
  <c r="C1335" i="6"/>
  <c r="B1335" i="6"/>
  <c r="A1335" i="6"/>
  <c r="K1192" i="6"/>
  <c r="J1192" i="6"/>
  <c r="I1192" i="6"/>
  <c r="H1192" i="6"/>
  <c r="C1192" i="6"/>
  <c r="B1192" i="6"/>
  <c r="A1192" i="6"/>
  <c r="K1334" i="6"/>
  <c r="J1334" i="6"/>
  <c r="I1334" i="6"/>
  <c r="H1334" i="6"/>
  <c r="C1334" i="6"/>
  <c r="B1334" i="6"/>
  <c r="A1334" i="6"/>
  <c r="K1191" i="6"/>
  <c r="J1191" i="6"/>
  <c r="I1191" i="6"/>
  <c r="H1191" i="6"/>
  <c r="C1191" i="6"/>
  <c r="B1191" i="6"/>
  <c r="A1191" i="6"/>
  <c r="K1190" i="6"/>
  <c r="J1190" i="6"/>
  <c r="I1190" i="6"/>
  <c r="H1190" i="6"/>
  <c r="C1190" i="6"/>
  <c r="B1190" i="6"/>
  <c r="A1190" i="6"/>
  <c r="K1092" i="6"/>
  <c r="J1092" i="6"/>
  <c r="I1092" i="6"/>
  <c r="H1092" i="6"/>
  <c r="C1092" i="6"/>
  <c r="B1092" i="6"/>
  <c r="A1092" i="6"/>
  <c r="K1333" i="6"/>
  <c r="J1333" i="6"/>
  <c r="I1333" i="6"/>
  <c r="H1333" i="6"/>
  <c r="C1333" i="6"/>
  <c r="B1333" i="6"/>
  <c r="A1333" i="6"/>
  <c r="K1332" i="6"/>
  <c r="J1332" i="6"/>
  <c r="I1332" i="6"/>
  <c r="H1332" i="6"/>
  <c r="C1332" i="6"/>
  <c r="B1332" i="6"/>
  <c r="A1332" i="6"/>
  <c r="K1331" i="6"/>
  <c r="J1331" i="6"/>
  <c r="I1331" i="6"/>
  <c r="H1331" i="6"/>
  <c r="C1331" i="6"/>
  <c r="B1331" i="6"/>
  <c r="A1331" i="6"/>
  <c r="K1189" i="6"/>
  <c r="J1189" i="6"/>
  <c r="I1189" i="6"/>
  <c r="H1189" i="6"/>
  <c r="C1189" i="6"/>
  <c r="B1189" i="6"/>
  <c r="A1189" i="6"/>
  <c r="K1188" i="6"/>
  <c r="J1188" i="6"/>
  <c r="I1188" i="6"/>
  <c r="H1188" i="6"/>
  <c r="C1188" i="6"/>
  <c r="B1188" i="6"/>
  <c r="A1188" i="6"/>
  <c r="K1330" i="6"/>
  <c r="J1330" i="6"/>
  <c r="I1330" i="6"/>
  <c r="H1330" i="6"/>
  <c r="C1330" i="6"/>
  <c r="B1330" i="6"/>
  <c r="A1330" i="6"/>
  <c r="K1442" i="6"/>
  <c r="J1442" i="6"/>
  <c r="I1442" i="6"/>
  <c r="H1442" i="6"/>
  <c r="C1442" i="6"/>
  <c r="B1442" i="6"/>
  <c r="A1442" i="6"/>
  <c r="K1160" i="6"/>
  <c r="J1160" i="6"/>
  <c r="I1160" i="6"/>
  <c r="H1160" i="6"/>
  <c r="C1160" i="6"/>
  <c r="B1160" i="6"/>
  <c r="A1160" i="6"/>
  <c r="K1329" i="6"/>
  <c r="J1329" i="6"/>
  <c r="I1329" i="6"/>
  <c r="H1329" i="6"/>
  <c r="C1329" i="6"/>
  <c r="B1329" i="6"/>
  <c r="A1329" i="6"/>
  <c r="K1441" i="6"/>
  <c r="J1441" i="6"/>
  <c r="I1441" i="6"/>
  <c r="H1441" i="6"/>
  <c r="C1441" i="6"/>
  <c r="B1441" i="6"/>
  <c r="A1441" i="6"/>
  <c r="K1091" i="6"/>
  <c r="J1091" i="6"/>
  <c r="I1091" i="6"/>
  <c r="H1091" i="6"/>
  <c r="C1091" i="6"/>
  <c r="B1091" i="6"/>
  <c r="A1091" i="6"/>
  <c r="K1187" i="6"/>
  <c r="J1187" i="6"/>
  <c r="I1187" i="6"/>
  <c r="H1187" i="6"/>
  <c r="C1187" i="6"/>
  <c r="B1187" i="6"/>
  <c r="A1187" i="6"/>
  <c r="K1090" i="6"/>
  <c r="J1090" i="6"/>
  <c r="I1090" i="6"/>
  <c r="H1090" i="6"/>
  <c r="C1090" i="6"/>
  <c r="B1090" i="6"/>
  <c r="A1090" i="6"/>
  <c r="K1080" i="6"/>
  <c r="J1080" i="6"/>
  <c r="I1080" i="6"/>
  <c r="H1080" i="6"/>
  <c r="C1080" i="6"/>
  <c r="B1080" i="6"/>
  <c r="A1080" i="6"/>
  <c r="K1328" i="6"/>
  <c r="J1328" i="6"/>
  <c r="I1328" i="6"/>
  <c r="H1328" i="6"/>
  <c r="C1328" i="6"/>
  <c r="B1328" i="6"/>
  <c r="A1328" i="6"/>
  <c r="K1440" i="6"/>
  <c r="J1440" i="6"/>
  <c r="I1440" i="6"/>
  <c r="H1440" i="6"/>
  <c r="C1440" i="6"/>
  <c r="B1440" i="6"/>
  <c r="A1440" i="6"/>
  <c r="K1186" i="6"/>
  <c r="J1186" i="6"/>
  <c r="I1186" i="6"/>
  <c r="H1186" i="6"/>
  <c r="C1186" i="6"/>
  <c r="B1186" i="6"/>
  <c r="A1186" i="6"/>
  <c r="K1327" i="6"/>
  <c r="J1327" i="6"/>
  <c r="I1327" i="6"/>
  <c r="H1327" i="6"/>
  <c r="C1327" i="6"/>
  <c r="B1327" i="6"/>
  <c r="A1327" i="6"/>
  <c r="K1089" i="6"/>
  <c r="J1089" i="6"/>
  <c r="I1089" i="6"/>
  <c r="H1089" i="6"/>
  <c r="C1089" i="6"/>
  <c r="B1089" i="6"/>
  <c r="A1089" i="6"/>
  <c r="K1088" i="6"/>
  <c r="J1088" i="6"/>
  <c r="I1088" i="6"/>
  <c r="H1088" i="6"/>
  <c r="C1088" i="6"/>
  <c r="B1088" i="6"/>
  <c r="A1088" i="6"/>
  <c r="K1326" i="6"/>
  <c r="J1326" i="6"/>
  <c r="I1326" i="6"/>
  <c r="H1326" i="6"/>
  <c r="C1326" i="6"/>
  <c r="B1326" i="6"/>
  <c r="A1326" i="6"/>
  <c r="K1185" i="6"/>
  <c r="J1185" i="6"/>
  <c r="I1185" i="6"/>
  <c r="H1185" i="6"/>
  <c r="C1185" i="6"/>
  <c r="B1185" i="6"/>
  <c r="A1185" i="6"/>
  <c r="K1184" i="6"/>
  <c r="J1184" i="6"/>
  <c r="I1184" i="6"/>
  <c r="H1184" i="6"/>
  <c r="C1184" i="6"/>
  <c r="B1184" i="6"/>
  <c r="A1184" i="6"/>
  <c r="K1325" i="6"/>
  <c r="J1325" i="6"/>
  <c r="I1325" i="6"/>
  <c r="H1325" i="6"/>
  <c r="C1325" i="6"/>
  <c r="B1325" i="6"/>
  <c r="A1325" i="6"/>
  <c r="K1183" i="6"/>
  <c r="J1183" i="6"/>
  <c r="I1183" i="6"/>
  <c r="H1183" i="6"/>
  <c r="C1183" i="6"/>
  <c r="B1183" i="6"/>
  <c r="A1183" i="6"/>
  <c r="K1324" i="6"/>
  <c r="J1324" i="6"/>
  <c r="I1324" i="6"/>
  <c r="H1324" i="6"/>
  <c r="C1324" i="6"/>
  <c r="B1324" i="6"/>
  <c r="A1324" i="6"/>
  <c r="K1439" i="6"/>
  <c r="J1439" i="6"/>
  <c r="I1439" i="6"/>
  <c r="H1439" i="6"/>
  <c r="C1439" i="6"/>
  <c r="B1439" i="6"/>
  <c r="A1439" i="6"/>
  <c r="K1159" i="6"/>
  <c r="J1159" i="6"/>
  <c r="I1159" i="6"/>
  <c r="H1159" i="6"/>
  <c r="C1159" i="6"/>
  <c r="B1159" i="6"/>
  <c r="A1159" i="6"/>
  <c r="K1438" i="6"/>
  <c r="J1438" i="6"/>
  <c r="I1438" i="6"/>
  <c r="H1438" i="6"/>
  <c r="C1438" i="6"/>
  <c r="B1438" i="6"/>
  <c r="A1438" i="6"/>
  <c r="K1323" i="6"/>
  <c r="J1323" i="6"/>
  <c r="I1323" i="6"/>
  <c r="H1323" i="6"/>
  <c r="C1323" i="6"/>
  <c r="B1323" i="6"/>
  <c r="A1323" i="6"/>
  <c r="K1158" i="6"/>
  <c r="J1158" i="6"/>
  <c r="I1158" i="6"/>
  <c r="H1158" i="6"/>
  <c r="C1158" i="6"/>
  <c r="B1158" i="6"/>
  <c r="A1158" i="6"/>
  <c r="K1087" i="6"/>
  <c r="J1087" i="6"/>
  <c r="I1087" i="6"/>
  <c r="H1087" i="6"/>
  <c r="C1087" i="6"/>
  <c r="B1087" i="6"/>
  <c r="A1087" i="6"/>
  <c r="K1086" i="6"/>
  <c r="J1086" i="6"/>
  <c r="I1086" i="6"/>
  <c r="H1086" i="6"/>
  <c r="C1086" i="6"/>
  <c r="B1086" i="6"/>
  <c r="A1086" i="6"/>
  <c r="K1085" i="6"/>
  <c r="J1085" i="6"/>
  <c r="I1085" i="6"/>
  <c r="H1085" i="6"/>
  <c r="C1085" i="6"/>
  <c r="B1085" i="6"/>
  <c r="A1085" i="6"/>
  <c r="K1084" i="6"/>
  <c r="J1084" i="6"/>
  <c r="I1084" i="6"/>
  <c r="H1084" i="6"/>
  <c r="C1084" i="6"/>
  <c r="B1084" i="6"/>
  <c r="A1084" i="6"/>
  <c r="K1182" i="6"/>
  <c r="J1182" i="6"/>
  <c r="I1182" i="6"/>
  <c r="H1182" i="6"/>
  <c r="C1182" i="6"/>
  <c r="B1182" i="6"/>
  <c r="A1182" i="6"/>
  <c r="K1322" i="6"/>
  <c r="J1322" i="6"/>
  <c r="I1322" i="6"/>
  <c r="H1322" i="6"/>
  <c r="C1322" i="6"/>
  <c r="B1322" i="6"/>
  <c r="A1322" i="6"/>
  <c r="K1083" i="6"/>
  <c r="J1083" i="6"/>
  <c r="I1083" i="6"/>
  <c r="H1083" i="6"/>
  <c r="C1083" i="6"/>
  <c r="B1083" i="6"/>
  <c r="A1083" i="6"/>
  <c r="K1181" i="6"/>
  <c r="J1181" i="6"/>
  <c r="I1181" i="6"/>
  <c r="H1181" i="6"/>
  <c r="C1181" i="6"/>
  <c r="B1181" i="6"/>
  <c r="A1181" i="6"/>
  <c r="K1321" i="6"/>
  <c r="J1321" i="6"/>
  <c r="I1321" i="6"/>
  <c r="H1321" i="6"/>
  <c r="C1321" i="6"/>
  <c r="B1321" i="6"/>
  <c r="A1321" i="6"/>
  <c r="K1157" i="6"/>
  <c r="J1157" i="6"/>
  <c r="I1157" i="6"/>
  <c r="H1157" i="6"/>
  <c r="C1157" i="6"/>
  <c r="B1157" i="6"/>
  <c r="A1157" i="6"/>
  <c r="K1320" i="6"/>
  <c r="J1320" i="6"/>
  <c r="I1320" i="6"/>
  <c r="H1320" i="6"/>
  <c r="C1320" i="6"/>
  <c r="B1320" i="6"/>
  <c r="A1320" i="6"/>
  <c r="K1319" i="6"/>
  <c r="J1319" i="6"/>
  <c r="I1319" i="6"/>
  <c r="H1319" i="6"/>
  <c r="C1319" i="6"/>
  <c r="B1319" i="6"/>
  <c r="A1319" i="6"/>
  <c r="K1082" i="6"/>
  <c r="J1082" i="6"/>
  <c r="I1082" i="6"/>
  <c r="H1082" i="6"/>
  <c r="C1082" i="6"/>
  <c r="B1082" i="6"/>
  <c r="A1082" i="6"/>
  <c r="K1180" i="6"/>
  <c r="J1180" i="6"/>
  <c r="I1180" i="6"/>
  <c r="H1180" i="6"/>
  <c r="C1180" i="6"/>
  <c r="B1180" i="6"/>
  <c r="A1180" i="6"/>
  <c r="K1318" i="6"/>
  <c r="J1318" i="6"/>
  <c r="I1318" i="6"/>
  <c r="H1318" i="6"/>
  <c r="C1318" i="6"/>
  <c r="B1318" i="6"/>
  <c r="A1318" i="6"/>
  <c r="K1437" i="6"/>
  <c r="J1437" i="6"/>
  <c r="I1437" i="6"/>
  <c r="H1437" i="6"/>
  <c r="C1437" i="6"/>
  <c r="B1437" i="6"/>
  <c r="A1437" i="6"/>
  <c r="K1137" i="6"/>
  <c r="J1137" i="6"/>
  <c r="I1137" i="6"/>
  <c r="H1137" i="6"/>
  <c r="C1137" i="6"/>
  <c r="B1137" i="6"/>
  <c r="A1137" i="6"/>
  <c r="K1317" i="6"/>
  <c r="J1317" i="6"/>
  <c r="I1317" i="6"/>
  <c r="H1317" i="6"/>
  <c r="C1317" i="6"/>
  <c r="B1317" i="6"/>
  <c r="A1317" i="6"/>
  <c r="K1136" i="6"/>
  <c r="J1136" i="6"/>
  <c r="I1136" i="6"/>
  <c r="H1136" i="6"/>
  <c r="C1136" i="6"/>
  <c r="B1136" i="6"/>
  <c r="A1136" i="6"/>
  <c r="K1135" i="6"/>
  <c r="J1135" i="6"/>
  <c r="I1135" i="6"/>
  <c r="H1135" i="6"/>
  <c r="C1135" i="6"/>
  <c r="B1135" i="6"/>
  <c r="A1135" i="6"/>
  <c r="K1079" i="6"/>
  <c r="J1079" i="6"/>
  <c r="I1079" i="6"/>
  <c r="H1079" i="6"/>
  <c r="C1079" i="6"/>
  <c r="B1079" i="6"/>
  <c r="A1079" i="6"/>
  <c r="K1078" i="6"/>
  <c r="J1078" i="6"/>
  <c r="I1078" i="6"/>
  <c r="H1078" i="6"/>
  <c r="C1078" i="6"/>
  <c r="B1078" i="6"/>
  <c r="A1078" i="6"/>
  <c r="K1134" i="6"/>
  <c r="J1134" i="6"/>
  <c r="I1134" i="6"/>
  <c r="H1134" i="6"/>
  <c r="C1134" i="6"/>
  <c r="B1134" i="6"/>
  <c r="A1134" i="6"/>
  <c r="K1133" i="6"/>
  <c r="J1133" i="6"/>
  <c r="I1133" i="6"/>
  <c r="H1133" i="6"/>
  <c r="C1133" i="6"/>
  <c r="B1133" i="6"/>
  <c r="A1133" i="6"/>
  <c r="K1077" i="6"/>
  <c r="J1077" i="6"/>
  <c r="I1077" i="6"/>
  <c r="H1077" i="6"/>
  <c r="C1077" i="6"/>
  <c r="B1077" i="6"/>
  <c r="A1077" i="6"/>
  <c r="K1436" i="6"/>
  <c r="J1436" i="6"/>
  <c r="I1436" i="6"/>
  <c r="H1436" i="6"/>
  <c r="C1436" i="6"/>
  <c r="B1436" i="6"/>
  <c r="A1436" i="6"/>
  <c r="K1076" i="6"/>
  <c r="J1076" i="6"/>
  <c r="I1076" i="6"/>
  <c r="H1076" i="6"/>
  <c r="C1076" i="6"/>
  <c r="B1076" i="6"/>
  <c r="A1076" i="6"/>
  <c r="K1132" i="6"/>
  <c r="J1132" i="6"/>
  <c r="I1132" i="6"/>
  <c r="H1132" i="6"/>
  <c r="C1132" i="6"/>
  <c r="B1132" i="6"/>
  <c r="A1132" i="6"/>
  <c r="K1131" i="6"/>
  <c r="J1131" i="6"/>
  <c r="I1131" i="6"/>
  <c r="H1131" i="6"/>
  <c r="C1131" i="6"/>
  <c r="B1131" i="6"/>
  <c r="A1131" i="6"/>
  <c r="K1130" i="6"/>
  <c r="J1130" i="6"/>
  <c r="I1130" i="6"/>
  <c r="H1130" i="6"/>
  <c r="C1130" i="6"/>
  <c r="B1130" i="6"/>
  <c r="A1130" i="6"/>
  <c r="K1129" i="6"/>
  <c r="J1129" i="6"/>
  <c r="I1129" i="6"/>
  <c r="H1129" i="6"/>
  <c r="C1129" i="6"/>
  <c r="B1129" i="6"/>
  <c r="A1129" i="6"/>
  <c r="K1128" i="6"/>
  <c r="J1128" i="6"/>
  <c r="I1128" i="6"/>
  <c r="H1128" i="6"/>
  <c r="C1128" i="6"/>
  <c r="B1128" i="6"/>
  <c r="A1128" i="6"/>
  <c r="K1127" i="6"/>
  <c r="J1127" i="6"/>
  <c r="I1127" i="6"/>
  <c r="H1127" i="6"/>
  <c r="C1127" i="6"/>
  <c r="B1127" i="6"/>
  <c r="A1127" i="6"/>
  <c r="K1126" i="6"/>
  <c r="J1126" i="6"/>
  <c r="I1126" i="6"/>
  <c r="H1126" i="6"/>
  <c r="C1126" i="6"/>
  <c r="B1126" i="6"/>
  <c r="A1126" i="6"/>
  <c r="K1435" i="6"/>
  <c r="J1435" i="6"/>
  <c r="I1435" i="6"/>
  <c r="H1435" i="6"/>
  <c r="C1435" i="6"/>
  <c r="B1435" i="6"/>
  <c r="A1435" i="6"/>
  <c r="K1075" i="6"/>
  <c r="J1075" i="6"/>
  <c r="I1075" i="6"/>
  <c r="H1075" i="6"/>
  <c r="C1075" i="6"/>
  <c r="B1075" i="6"/>
  <c r="A1075" i="6"/>
  <c r="K1434" i="6"/>
  <c r="J1434" i="6"/>
  <c r="I1434" i="6"/>
  <c r="H1434" i="6"/>
  <c r="C1434" i="6"/>
  <c r="B1434" i="6"/>
  <c r="A1434" i="6"/>
  <c r="K1433" i="6"/>
  <c r="J1433" i="6"/>
  <c r="I1433" i="6"/>
  <c r="H1433" i="6"/>
  <c r="C1433" i="6"/>
  <c r="B1433" i="6"/>
  <c r="A1433" i="6"/>
  <c r="K1432" i="6"/>
  <c r="J1432" i="6"/>
  <c r="I1432" i="6"/>
  <c r="H1432" i="6"/>
  <c r="C1432" i="6"/>
  <c r="B1432" i="6"/>
  <c r="A1432" i="6"/>
  <c r="K1431" i="6"/>
  <c r="J1431" i="6"/>
  <c r="I1431" i="6"/>
  <c r="H1431" i="6"/>
  <c r="C1431" i="6"/>
  <c r="B1431" i="6"/>
  <c r="A1431" i="6"/>
  <c r="K1074" i="6"/>
  <c r="J1074" i="6"/>
  <c r="I1074" i="6"/>
  <c r="H1074" i="6"/>
  <c r="C1074" i="6"/>
  <c r="B1074" i="6"/>
  <c r="A1074" i="6"/>
  <c r="K1125" i="6"/>
  <c r="J1125" i="6"/>
  <c r="I1125" i="6"/>
  <c r="H1125" i="6"/>
  <c r="C1125" i="6"/>
  <c r="B1125" i="6"/>
  <c r="A1125" i="6"/>
  <c r="K1124" i="6"/>
  <c r="J1124" i="6"/>
  <c r="I1124" i="6"/>
  <c r="H1124" i="6"/>
  <c r="C1124" i="6"/>
  <c r="B1124" i="6"/>
  <c r="A1124" i="6"/>
  <c r="K1073" i="6"/>
  <c r="J1073" i="6"/>
  <c r="I1073" i="6"/>
  <c r="H1073" i="6"/>
  <c r="C1073" i="6"/>
  <c r="B1073" i="6"/>
  <c r="A1073" i="6"/>
  <c r="K1072" i="6"/>
  <c r="J1072" i="6"/>
  <c r="I1072" i="6"/>
  <c r="H1072" i="6"/>
  <c r="C1072" i="6"/>
  <c r="B1072" i="6"/>
  <c r="A1072" i="6"/>
  <c r="K1071" i="6"/>
  <c r="J1071" i="6"/>
  <c r="I1071" i="6"/>
  <c r="H1071" i="6"/>
  <c r="C1071" i="6"/>
  <c r="B1071" i="6"/>
  <c r="A1071" i="6"/>
  <c r="K1070" i="6"/>
  <c r="J1070" i="6"/>
  <c r="I1070" i="6"/>
  <c r="H1070" i="6"/>
  <c r="C1070" i="6"/>
  <c r="B1070" i="6"/>
  <c r="A1070" i="6"/>
  <c r="K1430" i="6"/>
  <c r="J1430" i="6"/>
  <c r="I1430" i="6"/>
  <c r="H1430" i="6"/>
  <c r="C1430" i="6"/>
  <c r="B1430" i="6"/>
  <c r="A1430" i="6"/>
  <c r="K1069" i="6"/>
  <c r="J1069" i="6"/>
  <c r="I1069" i="6"/>
  <c r="H1069" i="6"/>
  <c r="C1069" i="6"/>
  <c r="B1069" i="6"/>
  <c r="A1069" i="6"/>
  <c r="K1068" i="6"/>
  <c r="J1068" i="6"/>
  <c r="I1068" i="6"/>
  <c r="H1068" i="6"/>
  <c r="C1068" i="6"/>
  <c r="B1068" i="6"/>
  <c r="A1068" i="6"/>
  <c r="K1429" i="6"/>
  <c r="J1429" i="6"/>
  <c r="I1429" i="6"/>
  <c r="H1429" i="6"/>
  <c r="C1429" i="6"/>
  <c r="B1429" i="6"/>
  <c r="A1429" i="6"/>
  <c r="K1067" i="6"/>
  <c r="J1067" i="6"/>
  <c r="I1067" i="6"/>
  <c r="H1067" i="6"/>
  <c r="C1067" i="6"/>
  <c r="B1067" i="6"/>
  <c r="A1067" i="6"/>
  <c r="K1428" i="6"/>
  <c r="J1428" i="6"/>
  <c r="I1428" i="6"/>
  <c r="H1428" i="6"/>
  <c r="C1428" i="6"/>
  <c r="B1428" i="6"/>
  <c r="A1428" i="6"/>
  <c r="K1427" i="6"/>
  <c r="J1427" i="6"/>
  <c r="I1427" i="6"/>
  <c r="H1427" i="6"/>
  <c r="C1427" i="6"/>
  <c r="B1427" i="6"/>
  <c r="A1427" i="6"/>
  <c r="K1316" i="6"/>
  <c r="J1316" i="6"/>
  <c r="I1316" i="6"/>
  <c r="H1316" i="6"/>
  <c r="C1316" i="6"/>
  <c r="B1316" i="6"/>
  <c r="A1316" i="6"/>
  <c r="K1066" i="6"/>
  <c r="J1066" i="6"/>
  <c r="I1066" i="6"/>
  <c r="H1066" i="6"/>
  <c r="C1066" i="6"/>
  <c r="B1066" i="6"/>
  <c r="A1066" i="6"/>
  <c r="K1065" i="6"/>
  <c r="J1065" i="6"/>
  <c r="I1065" i="6"/>
  <c r="H1065" i="6"/>
  <c r="C1065" i="6"/>
  <c r="B1065" i="6"/>
  <c r="A1065" i="6"/>
  <c r="K1123" i="6"/>
  <c r="J1123" i="6"/>
  <c r="I1123" i="6"/>
  <c r="H1123" i="6"/>
  <c r="C1123" i="6"/>
  <c r="B1123" i="6"/>
  <c r="A1123" i="6"/>
  <c r="K1278" i="6"/>
  <c r="J1278" i="6"/>
  <c r="I1278" i="6"/>
  <c r="H1278" i="6"/>
  <c r="C1278" i="6"/>
  <c r="B1278" i="6"/>
  <c r="A1278" i="6"/>
  <c r="K1122" i="6"/>
  <c r="J1122" i="6"/>
  <c r="I1122" i="6"/>
  <c r="H1122" i="6"/>
  <c r="C1122" i="6"/>
  <c r="B1122" i="6"/>
  <c r="A1122" i="6"/>
  <c r="K1064" i="6"/>
  <c r="J1064" i="6"/>
  <c r="I1064" i="6"/>
  <c r="H1064" i="6"/>
  <c r="C1064" i="6"/>
  <c r="B1064" i="6"/>
  <c r="A1064" i="6"/>
  <c r="K1063" i="6"/>
  <c r="J1063" i="6"/>
  <c r="I1063" i="6"/>
  <c r="H1063" i="6"/>
  <c r="C1063" i="6"/>
  <c r="B1063" i="6"/>
  <c r="A1063" i="6"/>
  <c r="K1062" i="6"/>
  <c r="J1062" i="6"/>
  <c r="I1062" i="6"/>
  <c r="H1062" i="6"/>
  <c r="C1062" i="6"/>
  <c r="B1062" i="6"/>
  <c r="A1062" i="6"/>
  <c r="K1315" i="6"/>
  <c r="J1315" i="6"/>
  <c r="I1315" i="6"/>
  <c r="H1315" i="6"/>
  <c r="C1315" i="6"/>
  <c r="B1315" i="6"/>
  <c r="A1315" i="6"/>
  <c r="K1121" i="6"/>
  <c r="J1121" i="6"/>
  <c r="I1121" i="6"/>
  <c r="H1121" i="6"/>
  <c r="C1121" i="6"/>
  <c r="B1121" i="6"/>
  <c r="A1121" i="6"/>
  <c r="K1426" i="6"/>
  <c r="J1426" i="6"/>
  <c r="I1426" i="6"/>
  <c r="H1426" i="6"/>
  <c r="C1426" i="6"/>
  <c r="B1426" i="6"/>
  <c r="A1426" i="6"/>
  <c r="K1061" i="6"/>
  <c r="J1061" i="6"/>
  <c r="I1061" i="6"/>
  <c r="H1061" i="6"/>
  <c r="C1061" i="6"/>
  <c r="B1061" i="6"/>
  <c r="A1061" i="6"/>
  <c r="K1314" i="6"/>
  <c r="J1314" i="6"/>
  <c r="I1314" i="6"/>
  <c r="H1314" i="6"/>
  <c r="C1314" i="6"/>
  <c r="B1314" i="6"/>
  <c r="A1314" i="6"/>
  <c r="K1277" i="6"/>
  <c r="J1277" i="6"/>
  <c r="I1277" i="6"/>
  <c r="H1277" i="6"/>
  <c r="C1277" i="6"/>
  <c r="B1277" i="6"/>
  <c r="A1277" i="6"/>
  <c r="K1120" i="6"/>
  <c r="J1120" i="6"/>
  <c r="I1120" i="6"/>
  <c r="H1120" i="6"/>
  <c r="C1120" i="6"/>
  <c r="B1120" i="6"/>
  <c r="A1120" i="6"/>
  <c r="K1060" i="6"/>
  <c r="J1060" i="6"/>
  <c r="I1060" i="6"/>
  <c r="H1060" i="6"/>
  <c r="C1060" i="6"/>
  <c r="B1060" i="6"/>
  <c r="A1060" i="6"/>
  <c r="K1059" i="6"/>
  <c r="J1059" i="6"/>
  <c r="I1059" i="6"/>
  <c r="H1059" i="6"/>
  <c r="C1059" i="6"/>
  <c r="B1059" i="6"/>
  <c r="A1059" i="6"/>
  <c r="K1276" i="6"/>
  <c r="J1276" i="6"/>
  <c r="I1276" i="6"/>
  <c r="H1276" i="6"/>
  <c r="C1276" i="6"/>
  <c r="B1276" i="6"/>
  <c r="A1276" i="6"/>
  <c r="K1313" i="6"/>
  <c r="J1313" i="6"/>
  <c r="I1313" i="6"/>
  <c r="H1313" i="6"/>
  <c r="C1313" i="6"/>
  <c r="B1313" i="6"/>
  <c r="A1313" i="6"/>
  <c r="K1119" i="6"/>
  <c r="J1119" i="6"/>
  <c r="I1119" i="6"/>
  <c r="H1119" i="6"/>
  <c r="C1119" i="6"/>
  <c r="B1119" i="6"/>
  <c r="A1119" i="6"/>
  <c r="K1312" i="6"/>
  <c r="J1312" i="6"/>
  <c r="I1312" i="6"/>
  <c r="H1312" i="6"/>
  <c r="C1312" i="6"/>
  <c r="B1312" i="6"/>
  <c r="A1312" i="6"/>
  <c r="K1118" i="6"/>
  <c r="J1118" i="6"/>
  <c r="I1118" i="6"/>
  <c r="H1118" i="6"/>
  <c r="C1118" i="6"/>
  <c r="B1118" i="6"/>
  <c r="A1118" i="6"/>
  <c r="K1058" i="6"/>
  <c r="J1058" i="6"/>
  <c r="I1058" i="6"/>
  <c r="H1058" i="6"/>
  <c r="C1058" i="6"/>
  <c r="B1058" i="6"/>
  <c r="A1058" i="6"/>
  <c r="K1117" i="6"/>
  <c r="J1117" i="6"/>
  <c r="I1117" i="6"/>
  <c r="H1117" i="6"/>
  <c r="C1117" i="6"/>
  <c r="B1117" i="6"/>
  <c r="A1117" i="6"/>
  <c r="K1425" i="6"/>
  <c r="J1425" i="6"/>
  <c r="I1425" i="6"/>
  <c r="H1425" i="6"/>
  <c r="C1425" i="6"/>
  <c r="B1425" i="6"/>
  <c r="A1425" i="6"/>
  <c r="K1311" i="6"/>
  <c r="J1311" i="6"/>
  <c r="I1311" i="6"/>
  <c r="H1311" i="6"/>
  <c r="C1311" i="6"/>
  <c r="B1311" i="6"/>
  <c r="A1311" i="6"/>
  <c r="K1057" i="6"/>
  <c r="J1057" i="6"/>
  <c r="I1057" i="6"/>
  <c r="H1057" i="6"/>
  <c r="C1057" i="6"/>
  <c r="B1057" i="6"/>
  <c r="A1057" i="6"/>
  <c r="K1056" i="6"/>
  <c r="J1056" i="6"/>
  <c r="I1056" i="6"/>
  <c r="H1056" i="6"/>
  <c r="C1056" i="6"/>
  <c r="B1056" i="6"/>
  <c r="A1056" i="6"/>
  <c r="K1116" i="6"/>
  <c r="J1116" i="6"/>
  <c r="I1116" i="6"/>
  <c r="H1116" i="6"/>
  <c r="C1116" i="6"/>
  <c r="B1116" i="6"/>
  <c r="A1116" i="6"/>
  <c r="K1296" i="6"/>
  <c r="J1296" i="6"/>
  <c r="I1296" i="6"/>
  <c r="H1296" i="6"/>
  <c r="C1296" i="6"/>
  <c r="B1296" i="6"/>
  <c r="A1296" i="6"/>
  <c r="K1424" i="6"/>
  <c r="J1424" i="6"/>
  <c r="I1424" i="6"/>
  <c r="H1424" i="6"/>
  <c r="C1424" i="6"/>
  <c r="B1424" i="6"/>
  <c r="A1424" i="6"/>
  <c r="K1423" i="6"/>
  <c r="J1423" i="6"/>
  <c r="I1423" i="6"/>
  <c r="H1423" i="6"/>
  <c r="C1423" i="6"/>
  <c r="B1423" i="6"/>
  <c r="A1423" i="6"/>
  <c r="K1295" i="6"/>
  <c r="J1295" i="6"/>
  <c r="I1295" i="6"/>
  <c r="H1295" i="6"/>
  <c r="C1295" i="6"/>
  <c r="B1295" i="6"/>
  <c r="A1295" i="6"/>
  <c r="K1275" i="6"/>
  <c r="J1275" i="6"/>
  <c r="I1275" i="6"/>
  <c r="H1275" i="6"/>
  <c r="C1275" i="6"/>
  <c r="B1275" i="6"/>
  <c r="A1275" i="6"/>
  <c r="K1350" i="6"/>
  <c r="J1350" i="6"/>
  <c r="I1350" i="6"/>
  <c r="H1350" i="6"/>
  <c r="C1350" i="6"/>
  <c r="B1350" i="6"/>
  <c r="A1350" i="6"/>
  <c r="K1349" i="6"/>
  <c r="J1349" i="6"/>
  <c r="I1349" i="6"/>
  <c r="H1349" i="6"/>
  <c r="C1349" i="6"/>
  <c r="B1349" i="6"/>
  <c r="A1349" i="6"/>
  <c r="K1214" i="6"/>
  <c r="J1214" i="6"/>
  <c r="I1214" i="6"/>
  <c r="H1214" i="6"/>
  <c r="C1214" i="6"/>
  <c r="B1214" i="6"/>
  <c r="A1214" i="6"/>
  <c r="K1348" i="6"/>
  <c r="J1348" i="6"/>
  <c r="I1348" i="6"/>
  <c r="H1348" i="6"/>
  <c r="C1348" i="6"/>
  <c r="B1348" i="6"/>
  <c r="A1348" i="6"/>
  <c r="K1347" i="6"/>
  <c r="J1347" i="6"/>
  <c r="I1347" i="6"/>
  <c r="H1347" i="6"/>
  <c r="C1347" i="6"/>
  <c r="B1347" i="6"/>
  <c r="A1347" i="6"/>
  <c r="K1294" i="6"/>
  <c r="J1294" i="6"/>
  <c r="I1294" i="6"/>
  <c r="H1294" i="6"/>
  <c r="C1294" i="6"/>
  <c r="B1294" i="6"/>
  <c r="A1294" i="6"/>
  <c r="K1422" i="6"/>
  <c r="J1422" i="6"/>
  <c r="I1422" i="6"/>
  <c r="H1422" i="6"/>
  <c r="C1422" i="6"/>
  <c r="B1422" i="6"/>
  <c r="A1422" i="6"/>
  <c r="K1421" i="6"/>
  <c r="J1421" i="6"/>
  <c r="I1421" i="6"/>
  <c r="H1421" i="6"/>
  <c r="C1421" i="6"/>
  <c r="B1421" i="6"/>
  <c r="A1421" i="6"/>
  <c r="K1420" i="6"/>
  <c r="J1420" i="6"/>
  <c r="I1420" i="6"/>
  <c r="H1420" i="6"/>
  <c r="C1420" i="6"/>
  <c r="B1420" i="6"/>
  <c r="A1420" i="6"/>
  <c r="K1213" i="6"/>
  <c r="J1213" i="6"/>
  <c r="I1213" i="6"/>
  <c r="H1213" i="6"/>
  <c r="C1213" i="6"/>
  <c r="B1213" i="6"/>
  <c r="A1213" i="6"/>
  <c r="K1293" i="6"/>
  <c r="J1293" i="6"/>
  <c r="I1293" i="6"/>
  <c r="H1293" i="6"/>
  <c r="C1293" i="6"/>
  <c r="B1293" i="6"/>
  <c r="A1293" i="6"/>
  <c r="K1292" i="6"/>
  <c r="J1292" i="6"/>
  <c r="I1292" i="6"/>
  <c r="H1292" i="6"/>
  <c r="C1292" i="6"/>
  <c r="B1292" i="6"/>
  <c r="A1292" i="6"/>
  <c r="K1419" i="6"/>
  <c r="J1419" i="6"/>
  <c r="I1419" i="6"/>
  <c r="H1419" i="6"/>
  <c r="C1419" i="6"/>
  <c r="B1419" i="6"/>
  <c r="A1419" i="6"/>
  <c r="K1418" i="6"/>
  <c r="J1418" i="6"/>
  <c r="I1418" i="6"/>
  <c r="H1418" i="6"/>
  <c r="C1418" i="6"/>
  <c r="B1418" i="6"/>
  <c r="A1418" i="6"/>
  <c r="K1212" i="6"/>
  <c r="J1212" i="6"/>
  <c r="I1212" i="6"/>
  <c r="H1212" i="6"/>
  <c r="C1212" i="6"/>
  <c r="B1212" i="6"/>
  <c r="A1212" i="6"/>
  <c r="K1291" i="6"/>
  <c r="J1291" i="6"/>
  <c r="I1291" i="6"/>
  <c r="H1291" i="6"/>
  <c r="C1291" i="6"/>
  <c r="B1291" i="6"/>
  <c r="A1291" i="6"/>
  <c r="K1417" i="6"/>
  <c r="J1417" i="6"/>
  <c r="I1417" i="6"/>
  <c r="H1417" i="6"/>
  <c r="C1417" i="6"/>
  <c r="B1417" i="6"/>
  <c r="A1417" i="6"/>
  <c r="K1416" i="6"/>
  <c r="J1416" i="6"/>
  <c r="I1416" i="6"/>
  <c r="H1416" i="6"/>
  <c r="C1416" i="6"/>
  <c r="B1416" i="6"/>
  <c r="A1416" i="6"/>
  <c r="K1290" i="6"/>
  <c r="J1290" i="6"/>
  <c r="I1290" i="6"/>
  <c r="H1290" i="6"/>
  <c r="C1290" i="6"/>
  <c r="B1290" i="6"/>
  <c r="A1290" i="6"/>
  <c r="K1211" i="6"/>
  <c r="J1211" i="6"/>
  <c r="I1211" i="6"/>
  <c r="H1211" i="6"/>
  <c r="C1211" i="6"/>
  <c r="B1211" i="6"/>
  <c r="A1211" i="6"/>
  <c r="K1289" i="6"/>
  <c r="J1289" i="6"/>
  <c r="I1289" i="6"/>
  <c r="H1289" i="6"/>
  <c r="C1289" i="6"/>
  <c r="B1289" i="6"/>
  <c r="A1289" i="6"/>
  <c r="K1288" i="6"/>
  <c r="J1288" i="6"/>
  <c r="I1288" i="6"/>
  <c r="H1288" i="6"/>
  <c r="C1288" i="6"/>
  <c r="B1288" i="6"/>
  <c r="A1288" i="6"/>
  <c r="K1346" i="6"/>
  <c r="J1346" i="6"/>
  <c r="I1346" i="6"/>
  <c r="H1346" i="6"/>
  <c r="C1346" i="6"/>
  <c r="B1346" i="6"/>
  <c r="A1346" i="6"/>
  <c r="K1210" i="6"/>
  <c r="J1210" i="6"/>
  <c r="I1210" i="6"/>
  <c r="H1210" i="6"/>
  <c r="C1210" i="6"/>
  <c r="B1210" i="6"/>
  <c r="A1210" i="6"/>
  <c r="K1274" i="6"/>
  <c r="J1274" i="6"/>
  <c r="I1274" i="6"/>
  <c r="H1274" i="6"/>
  <c r="C1274" i="6"/>
  <c r="B1274" i="6"/>
  <c r="A1274" i="6"/>
  <c r="K1115" i="6"/>
  <c r="J1115" i="6"/>
  <c r="I1115" i="6"/>
  <c r="H1115" i="6"/>
  <c r="C1115" i="6"/>
  <c r="B1115" i="6"/>
  <c r="A1115" i="6"/>
  <c r="K1345" i="6"/>
  <c r="J1345" i="6"/>
  <c r="I1345" i="6"/>
  <c r="H1345" i="6"/>
  <c r="C1345" i="6"/>
  <c r="B1345" i="6"/>
  <c r="A1345" i="6"/>
  <c r="K1287" i="6"/>
  <c r="J1287" i="6"/>
  <c r="I1287" i="6"/>
  <c r="H1287" i="6"/>
  <c r="C1287" i="6"/>
  <c r="B1287" i="6"/>
  <c r="A1287" i="6"/>
  <c r="K1114" i="6"/>
  <c r="J1114" i="6"/>
  <c r="I1114" i="6"/>
  <c r="H1114" i="6"/>
  <c r="C1114" i="6"/>
  <c r="B1114" i="6"/>
  <c r="A1114" i="6"/>
  <c r="K1113" i="6"/>
  <c r="J1113" i="6"/>
  <c r="I1113" i="6"/>
  <c r="H1113" i="6"/>
  <c r="C1113" i="6"/>
  <c r="B1113" i="6"/>
  <c r="A1113" i="6"/>
  <c r="K1344" i="6"/>
  <c r="J1344" i="6"/>
  <c r="I1344" i="6"/>
  <c r="H1344" i="6"/>
  <c r="C1344" i="6"/>
  <c r="B1344" i="6"/>
  <c r="A1344" i="6"/>
  <c r="K1286" i="6"/>
  <c r="J1286" i="6"/>
  <c r="I1286" i="6"/>
  <c r="H1286" i="6"/>
  <c r="C1286" i="6"/>
  <c r="B1286" i="6"/>
  <c r="A1286" i="6"/>
  <c r="K1112" i="6"/>
  <c r="J1112" i="6"/>
  <c r="I1112" i="6"/>
  <c r="H1112" i="6"/>
  <c r="C1112" i="6"/>
  <c r="B1112" i="6"/>
  <c r="A1112" i="6"/>
  <c r="K1285" i="6"/>
  <c r="J1285" i="6"/>
  <c r="I1285" i="6"/>
  <c r="H1285" i="6"/>
  <c r="C1285" i="6"/>
  <c r="B1285" i="6"/>
  <c r="A1285" i="6"/>
  <c r="K1343" i="6"/>
  <c r="J1343" i="6"/>
  <c r="I1343" i="6"/>
  <c r="H1343" i="6"/>
  <c r="C1343" i="6"/>
  <c r="B1343" i="6"/>
  <c r="A1343" i="6"/>
  <c r="K1284" i="6"/>
  <c r="J1284" i="6"/>
  <c r="I1284" i="6"/>
  <c r="H1284" i="6"/>
  <c r="C1284" i="6"/>
  <c r="B1284" i="6"/>
  <c r="A1284" i="6"/>
  <c r="K1209" i="6"/>
  <c r="J1209" i="6"/>
  <c r="I1209" i="6"/>
  <c r="H1209" i="6"/>
  <c r="C1209" i="6"/>
  <c r="B1209" i="6"/>
  <c r="A1209" i="6"/>
  <c r="K1283" i="6"/>
  <c r="J1283" i="6"/>
  <c r="I1283" i="6"/>
  <c r="H1283" i="6"/>
  <c r="C1283" i="6"/>
  <c r="B1283" i="6"/>
  <c r="A1283" i="6"/>
  <c r="K1282" i="6"/>
  <c r="J1282" i="6"/>
  <c r="I1282" i="6"/>
  <c r="H1282" i="6"/>
  <c r="C1282" i="6"/>
  <c r="B1282" i="6"/>
  <c r="A1282" i="6"/>
  <c r="K1281" i="6"/>
  <c r="J1281" i="6"/>
  <c r="I1281" i="6"/>
  <c r="H1281" i="6"/>
  <c r="C1281" i="6"/>
  <c r="B1281" i="6"/>
  <c r="A1281" i="6"/>
  <c r="K1208" i="6"/>
  <c r="J1208" i="6"/>
  <c r="I1208" i="6"/>
  <c r="H1208" i="6"/>
  <c r="C1208" i="6"/>
  <c r="B1208" i="6"/>
  <c r="A1208" i="6"/>
  <c r="K1207" i="6"/>
  <c r="J1207" i="6"/>
  <c r="I1207" i="6"/>
  <c r="H1207" i="6"/>
  <c r="C1207" i="6"/>
  <c r="B1207" i="6"/>
  <c r="A1207" i="6"/>
  <c r="K1280" i="6"/>
  <c r="J1280" i="6"/>
  <c r="I1280" i="6"/>
  <c r="H1280" i="6"/>
  <c r="C1280" i="6"/>
  <c r="B1280" i="6"/>
  <c r="A1280" i="6"/>
  <c r="K1273" i="6"/>
  <c r="J1273" i="6"/>
  <c r="I1273" i="6"/>
  <c r="H1273" i="6"/>
  <c r="C1273" i="6"/>
  <c r="B1273" i="6"/>
  <c r="A1273" i="6"/>
  <c r="K1272" i="6"/>
  <c r="J1272" i="6"/>
  <c r="I1272" i="6"/>
  <c r="H1272" i="6"/>
  <c r="C1272" i="6"/>
  <c r="B1272" i="6"/>
  <c r="A1272" i="6"/>
  <c r="K1415" i="6"/>
  <c r="J1415" i="6"/>
  <c r="I1415" i="6"/>
  <c r="H1415" i="6"/>
  <c r="C1415" i="6"/>
  <c r="B1415" i="6"/>
  <c r="A1415" i="6"/>
  <c r="K1206" i="6"/>
  <c r="J1206" i="6"/>
  <c r="I1206" i="6"/>
  <c r="H1206" i="6"/>
  <c r="C1206" i="6"/>
  <c r="B1206" i="6"/>
  <c r="A1206" i="6"/>
  <c r="K1271" i="6"/>
  <c r="J1271" i="6"/>
  <c r="I1271" i="6"/>
  <c r="H1271" i="6"/>
  <c r="C1271" i="6"/>
  <c r="B1271" i="6"/>
  <c r="A1271" i="6"/>
  <c r="K1270" i="6"/>
  <c r="J1270" i="6"/>
  <c r="I1270" i="6"/>
  <c r="H1270" i="6"/>
  <c r="C1270" i="6"/>
  <c r="B1270" i="6"/>
  <c r="A1270" i="6"/>
  <c r="K1414" i="6"/>
  <c r="J1414" i="6"/>
  <c r="I1414" i="6"/>
  <c r="H1414" i="6"/>
  <c r="C1414" i="6"/>
  <c r="B1414" i="6"/>
  <c r="A1414" i="6"/>
  <c r="K1269" i="6"/>
  <c r="J1269" i="6"/>
  <c r="I1269" i="6"/>
  <c r="H1269" i="6"/>
  <c r="C1269" i="6"/>
  <c r="B1269" i="6"/>
  <c r="A1269" i="6"/>
  <c r="K1268" i="6"/>
  <c r="J1268" i="6"/>
  <c r="I1268" i="6"/>
  <c r="H1268" i="6"/>
  <c r="C1268" i="6"/>
  <c r="B1268" i="6"/>
  <c r="A1268" i="6"/>
  <c r="K1267" i="6"/>
  <c r="J1267" i="6"/>
  <c r="I1267" i="6"/>
  <c r="H1267" i="6"/>
  <c r="C1267" i="6"/>
  <c r="B1267" i="6"/>
  <c r="A1267" i="6"/>
  <c r="K1266" i="6"/>
  <c r="J1266" i="6"/>
  <c r="I1266" i="6"/>
  <c r="H1266" i="6"/>
  <c r="C1266" i="6"/>
  <c r="B1266" i="6"/>
  <c r="A1266" i="6"/>
  <c r="K1265" i="6"/>
  <c r="J1265" i="6"/>
  <c r="I1265" i="6"/>
  <c r="H1265" i="6"/>
  <c r="C1265" i="6"/>
  <c r="B1265" i="6"/>
  <c r="A1265" i="6"/>
  <c r="K1111" i="6"/>
  <c r="J1111" i="6"/>
  <c r="I1111" i="6"/>
  <c r="H1111" i="6"/>
  <c r="C1111" i="6"/>
  <c r="B1111" i="6"/>
  <c r="A1111" i="6"/>
  <c r="K1110" i="6"/>
  <c r="J1110" i="6"/>
  <c r="I1110" i="6"/>
  <c r="H1110" i="6"/>
  <c r="C1110" i="6"/>
  <c r="B1110" i="6"/>
  <c r="A1110" i="6"/>
  <c r="K1264" i="6"/>
  <c r="J1264" i="6"/>
  <c r="I1264" i="6"/>
  <c r="H1264" i="6"/>
  <c r="C1264" i="6"/>
  <c r="B1264" i="6"/>
  <c r="A1264" i="6"/>
  <c r="K1263" i="6"/>
  <c r="J1263" i="6"/>
  <c r="I1263" i="6"/>
  <c r="H1263" i="6"/>
  <c r="C1263" i="6"/>
  <c r="B1263" i="6"/>
  <c r="A1263" i="6"/>
  <c r="K1109" i="6"/>
  <c r="J1109" i="6"/>
  <c r="I1109" i="6"/>
  <c r="H1109" i="6"/>
  <c r="C1109" i="6"/>
  <c r="B1109" i="6"/>
  <c r="A1109" i="6"/>
  <c r="K1262" i="6"/>
  <c r="J1262" i="6"/>
  <c r="I1262" i="6"/>
  <c r="H1262" i="6"/>
  <c r="C1262" i="6"/>
  <c r="B1262" i="6"/>
  <c r="A1262" i="6"/>
  <c r="K1413" i="6"/>
  <c r="J1413" i="6"/>
  <c r="I1413" i="6"/>
  <c r="H1413" i="6"/>
  <c r="C1413" i="6"/>
  <c r="B1413" i="6"/>
  <c r="A1413" i="6"/>
  <c r="K1261" i="6"/>
  <c r="J1261" i="6"/>
  <c r="I1261" i="6"/>
  <c r="H1261" i="6"/>
  <c r="C1261" i="6"/>
  <c r="B1261" i="6"/>
  <c r="A1261" i="6"/>
  <c r="K1412" i="6"/>
  <c r="J1412" i="6"/>
  <c r="I1412" i="6"/>
  <c r="H1412" i="6"/>
  <c r="C1412" i="6"/>
  <c r="B1412" i="6"/>
  <c r="A1412" i="6"/>
  <c r="K1260" i="6"/>
  <c r="J1260" i="6"/>
  <c r="I1260" i="6"/>
  <c r="H1260" i="6"/>
  <c r="C1260" i="6"/>
  <c r="B1260" i="6"/>
  <c r="A1260" i="6"/>
  <c r="K1411" i="6"/>
  <c r="J1411" i="6"/>
  <c r="I1411" i="6"/>
  <c r="H1411" i="6"/>
  <c r="C1411" i="6"/>
  <c r="B1411" i="6"/>
  <c r="A1411" i="6"/>
  <c r="K1259" i="6"/>
  <c r="J1259" i="6"/>
  <c r="I1259" i="6"/>
  <c r="H1259" i="6"/>
  <c r="C1259" i="6"/>
  <c r="B1259" i="6"/>
  <c r="A1259" i="6"/>
  <c r="K1108" i="6"/>
  <c r="J1108" i="6"/>
  <c r="I1108" i="6"/>
  <c r="H1108" i="6"/>
  <c r="C1108" i="6"/>
  <c r="B1108" i="6"/>
  <c r="A1108" i="6"/>
  <c r="K1107" i="6"/>
  <c r="J1107" i="6"/>
  <c r="I1107" i="6"/>
  <c r="H1107" i="6"/>
  <c r="C1107" i="6"/>
  <c r="B1107" i="6"/>
  <c r="A1107" i="6"/>
  <c r="K1258" i="6"/>
  <c r="J1258" i="6"/>
  <c r="I1258" i="6"/>
  <c r="H1258" i="6"/>
  <c r="C1258" i="6"/>
  <c r="B1258" i="6"/>
  <c r="A1258" i="6"/>
  <c r="K1257" i="6"/>
  <c r="J1257" i="6"/>
  <c r="I1257" i="6"/>
  <c r="H1257" i="6"/>
  <c r="C1257" i="6"/>
  <c r="B1257" i="6"/>
  <c r="A1257" i="6"/>
  <c r="K1256" i="6"/>
  <c r="J1256" i="6"/>
  <c r="I1256" i="6"/>
  <c r="H1256" i="6"/>
  <c r="C1256" i="6"/>
  <c r="B1256" i="6"/>
  <c r="A1256" i="6"/>
  <c r="K1255" i="6"/>
  <c r="J1255" i="6"/>
  <c r="I1255" i="6"/>
  <c r="H1255" i="6"/>
  <c r="C1255" i="6"/>
  <c r="B1255" i="6"/>
  <c r="A1255" i="6"/>
  <c r="K1254" i="6"/>
  <c r="J1254" i="6"/>
  <c r="I1254" i="6"/>
  <c r="H1254" i="6"/>
  <c r="C1254" i="6"/>
  <c r="B1254" i="6"/>
  <c r="A1254" i="6"/>
  <c r="K1106" i="6"/>
  <c r="J1106" i="6"/>
  <c r="I1106" i="6"/>
  <c r="H1106" i="6"/>
  <c r="C1106" i="6"/>
  <c r="B1106" i="6"/>
  <c r="A1106" i="6"/>
  <c r="K1253" i="6"/>
  <c r="J1253" i="6"/>
  <c r="I1253" i="6"/>
  <c r="H1253" i="6"/>
  <c r="C1253" i="6"/>
  <c r="B1253" i="6"/>
  <c r="A1253" i="6"/>
  <c r="K1105" i="6"/>
  <c r="J1105" i="6"/>
  <c r="I1105" i="6"/>
  <c r="H1105" i="6"/>
  <c r="C1105" i="6"/>
  <c r="B1105" i="6"/>
  <c r="A1105" i="6"/>
  <c r="K1252" i="6"/>
  <c r="J1252" i="6"/>
  <c r="I1252" i="6"/>
  <c r="H1252" i="6"/>
  <c r="C1252" i="6"/>
  <c r="B1252" i="6"/>
  <c r="A1252" i="6"/>
  <c r="K1251" i="6"/>
  <c r="J1251" i="6"/>
  <c r="I1251" i="6"/>
  <c r="H1251" i="6"/>
  <c r="C1251" i="6"/>
  <c r="B1251" i="6"/>
  <c r="A1251" i="6"/>
  <c r="K1250" i="6"/>
  <c r="J1250" i="6"/>
  <c r="I1250" i="6"/>
  <c r="H1250" i="6"/>
  <c r="C1250" i="6"/>
  <c r="B1250" i="6"/>
  <c r="A1250" i="6"/>
  <c r="K1104" i="6"/>
  <c r="J1104" i="6"/>
  <c r="I1104" i="6"/>
  <c r="H1104" i="6"/>
  <c r="C1104" i="6"/>
  <c r="B1104" i="6"/>
  <c r="A1104" i="6"/>
  <c r="K1410" i="6"/>
  <c r="J1410" i="6"/>
  <c r="I1410" i="6"/>
  <c r="H1410" i="6"/>
  <c r="C1410" i="6"/>
  <c r="B1410" i="6"/>
  <c r="A1410" i="6"/>
  <c r="K1103" i="6"/>
  <c r="J1103" i="6"/>
  <c r="I1103" i="6"/>
  <c r="H1103" i="6"/>
  <c r="C1103" i="6"/>
  <c r="B1103" i="6"/>
  <c r="A1103" i="6"/>
  <c r="K1249" i="6"/>
  <c r="J1249" i="6"/>
  <c r="I1249" i="6"/>
  <c r="H1249" i="6"/>
  <c r="C1249" i="6"/>
  <c r="B1249" i="6"/>
  <c r="A1249" i="6"/>
  <c r="K1248" i="6"/>
  <c r="J1248" i="6"/>
  <c r="I1248" i="6"/>
  <c r="H1248" i="6"/>
  <c r="C1248" i="6"/>
  <c r="B1248" i="6"/>
  <c r="A1248" i="6"/>
  <c r="K1247" i="6"/>
  <c r="J1247" i="6"/>
  <c r="I1247" i="6"/>
  <c r="H1247" i="6"/>
  <c r="C1247" i="6"/>
  <c r="B1247" i="6"/>
  <c r="A1247" i="6"/>
  <c r="K1246" i="6"/>
  <c r="J1246" i="6"/>
  <c r="I1246" i="6"/>
  <c r="H1246" i="6"/>
  <c r="C1246" i="6"/>
  <c r="B1246" i="6"/>
  <c r="A1246" i="6"/>
  <c r="K953" i="6"/>
  <c r="J953" i="6"/>
  <c r="I953" i="6"/>
  <c r="H953" i="6"/>
  <c r="C953" i="6"/>
  <c r="B953" i="6"/>
  <c r="A953" i="6"/>
  <c r="K1409" i="6"/>
  <c r="J1409" i="6"/>
  <c r="I1409" i="6"/>
  <c r="H1409" i="6"/>
  <c r="C1409" i="6"/>
  <c r="B1409" i="6"/>
  <c r="A1409" i="6"/>
  <c r="K981" i="6"/>
  <c r="J981" i="6"/>
  <c r="I981" i="6"/>
  <c r="H981" i="6"/>
  <c r="C981" i="6"/>
  <c r="B981" i="6"/>
  <c r="A981" i="6"/>
  <c r="K980" i="6"/>
  <c r="J980" i="6"/>
  <c r="I980" i="6"/>
  <c r="H980" i="6"/>
  <c r="C980" i="6"/>
  <c r="B980" i="6"/>
  <c r="A980" i="6"/>
  <c r="K979" i="6"/>
  <c r="J979" i="6"/>
  <c r="I979" i="6"/>
  <c r="H979" i="6"/>
  <c r="C979" i="6"/>
  <c r="B979" i="6"/>
  <c r="A979" i="6"/>
  <c r="K978" i="6"/>
  <c r="J978" i="6"/>
  <c r="I978" i="6"/>
  <c r="H978" i="6"/>
  <c r="C978" i="6"/>
  <c r="B978" i="6"/>
  <c r="A978" i="6"/>
  <c r="K977" i="6"/>
  <c r="J977" i="6"/>
  <c r="I977" i="6"/>
  <c r="H977" i="6"/>
  <c r="C977" i="6"/>
  <c r="B977" i="6"/>
  <c r="A977" i="6"/>
  <c r="K976" i="6"/>
  <c r="J976" i="6"/>
  <c r="I976" i="6"/>
  <c r="H976" i="6"/>
  <c r="C976" i="6"/>
  <c r="B976" i="6"/>
  <c r="A976" i="6"/>
  <c r="K975" i="6"/>
  <c r="J975" i="6"/>
  <c r="I975" i="6"/>
  <c r="H975" i="6"/>
  <c r="C975" i="6"/>
  <c r="B975" i="6"/>
  <c r="A975" i="6"/>
  <c r="K1408" i="6"/>
  <c r="J1408" i="6"/>
  <c r="I1408" i="6"/>
  <c r="H1408" i="6"/>
  <c r="C1408" i="6"/>
  <c r="B1408" i="6"/>
  <c r="A1408" i="6"/>
  <c r="K1407" i="6"/>
  <c r="J1407" i="6"/>
  <c r="I1407" i="6"/>
  <c r="H1407" i="6"/>
  <c r="C1407" i="6"/>
  <c r="B1407" i="6"/>
  <c r="A1407" i="6"/>
  <c r="K974" i="6"/>
  <c r="J974" i="6"/>
  <c r="I974" i="6"/>
  <c r="H974" i="6"/>
  <c r="C974" i="6"/>
  <c r="B974" i="6"/>
  <c r="A974" i="6"/>
  <c r="K1406" i="6"/>
  <c r="J1406" i="6"/>
  <c r="I1406" i="6"/>
  <c r="H1406" i="6"/>
  <c r="C1406" i="6"/>
  <c r="B1406" i="6"/>
  <c r="A1406" i="6"/>
  <c r="K952" i="6"/>
  <c r="J952" i="6"/>
  <c r="I952" i="6"/>
  <c r="H952" i="6"/>
  <c r="C952" i="6"/>
  <c r="B952" i="6"/>
  <c r="A952" i="6"/>
  <c r="K973" i="6"/>
  <c r="J973" i="6"/>
  <c r="I973" i="6"/>
  <c r="H973" i="6"/>
  <c r="C973" i="6"/>
  <c r="B973" i="6"/>
  <c r="A973" i="6"/>
  <c r="K951" i="6"/>
  <c r="J951" i="6"/>
  <c r="I951" i="6"/>
  <c r="H951" i="6"/>
  <c r="C951" i="6"/>
  <c r="B951" i="6"/>
  <c r="A951" i="6"/>
  <c r="K972" i="6"/>
  <c r="J972" i="6"/>
  <c r="I972" i="6"/>
  <c r="H972" i="6"/>
  <c r="C972" i="6"/>
  <c r="B972" i="6"/>
  <c r="A972" i="6"/>
  <c r="K971" i="6"/>
  <c r="J971" i="6"/>
  <c r="I971" i="6"/>
  <c r="H971" i="6"/>
  <c r="C971" i="6"/>
  <c r="B971" i="6"/>
  <c r="A971" i="6"/>
  <c r="K950" i="6"/>
  <c r="J950" i="6"/>
  <c r="I950" i="6"/>
  <c r="H950" i="6"/>
  <c r="C950" i="6"/>
  <c r="B950" i="6"/>
  <c r="A950" i="6"/>
  <c r="K970" i="6"/>
  <c r="J970" i="6"/>
  <c r="I970" i="6"/>
  <c r="H970" i="6"/>
  <c r="C970" i="6"/>
  <c r="B970" i="6"/>
  <c r="A970" i="6"/>
  <c r="K969" i="6"/>
  <c r="J969" i="6"/>
  <c r="I969" i="6"/>
  <c r="H969" i="6"/>
  <c r="C969" i="6"/>
  <c r="B969" i="6"/>
  <c r="A969" i="6"/>
  <c r="K968" i="6"/>
  <c r="J968" i="6"/>
  <c r="I968" i="6"/>
  <c r="H968" i="6"/>
  <c r="C968" i="6"/>
  <c r="B968" i="6"/>
  <c r="A968" i="6"/>
  <c r="K967" i="6"/>
  <c r="J967" i="6"/>
  <c r="I967" i="6"/>
  <c r="H967" i="6"/>
  <c r="C967" i="6"/>
  <c r="B967" i="6"/>
  <c r="A967" i="6"/>
  <c r="K937" i="6"/>
  <c r="J937" i="6"/>
  <c r="I937" i="6"/>
  <c r="H937" i="6"/>
  <c r="C937" i="6"/>
  <c r="B937" i="6"/>
  <c r="A937" i="6"/>
  <c r="K949" i="6"/>
  <c r="J949" i="6"/>
  <c r="I949" i="6"/>
  <c r="H949" i="6"/>
  <c r="C949" i="6"/>
  <c r="B949" i="6"/>
  <c r="A949" i="6"/>
  <c r="K1405" i="6"/>
  <c r="J1405" i="6"/>
  <c r="I1405" i="6"/>
  <c r="H1405" i="6"/>
  <c r="C1405" i="6"/>
  <c r="B1405" i="6"/>
  <c r="A1405" i="6"/>
  <c r="K936" i="6"/>
  <c r="J936" i="6"/>
  <c r="I936" i="6"/>
  <c r="H936" i="6"/>
  <c r="C936" i="6"/>
  <c r="B936" i="6"/>
  <c r="A936" i="6"/>
  <c r="K966" i="6"/>
  <c r="J966" i="6"/>
  <c r="I966" i="6"/>
  <c r="H966" i="6"/>
  <c r="C966" i="6"/>
  <c r="B966" i="6"/>
  <c r="A966" i="6"/>
  <c r="K948" i="6"/>
  <c r="J948" i="6"/>
  <c r="I948" i="6"/>
  <c r="H948" i="6"/>
  <c r="C948" i="6"/>
  <c r="B948" i="6"/>
  <c r="A948" i="6"/>
  <c r="K965" i="6"/>
  <c r="J965" i="6"/>
  <c r="I965" i="6"/>
  <c r="H965" i="6"/>
  <c r="C965" i="6"/>
  <c r="B965" i="6"/>
  <c r="A965" i="6"/>
  <c r="K947" i="6"/>
  <c r="J947" i="6"/>
  <c r="I947" i="6"/>
  <c r="H947" i="6"/>
  <c r="C947" i="6"/>
  <c r="B947" i="6"/>
  <c r="A947" i="6"/>
  <c r="K946" i="6"/>
  <c r="J946" i="6"/>
  <c r="I946" i="6"/>
  <c r="H946" i="6"/>
  <c r="C946" i="6"/>
  <c r="B946" i="6"/>
  <c r="A946" i="6"/>
  <c r="K964" i="6"/>
  <c r="J964" i="6"/>
  <c r="I964" i="6"/>
  <c r="H964" i="6"/>
  <c r="C964" i="6"/>
  <c r="B964" i="6"/>
  <c r="A964" i="6"/>
  <c r="K963" i="6"/>
  <c r="J963" i="6"/>
  <c r="I963" i="6"/>
  <c r="H963" i="6"/>
  <c r="C963" i="6"/>
  <c r="B963" i="6"/>
  <c r="A963" i="6"/>
  <c r="K962" i="6"/>
  <c r="J962" i="6"/>
  <c r="I962" i="6"/>
  <c r="H962" i="6"/>
  <c r="C962" i="6"/>
  <c r="B962" i="6"/>
  <c r="A962" i="6"/>
  <c r="K961" i="6"/>
  <c r="J961" i="6"/>
  <c r="I961" i="6"/>
  <c r="H961" i="6"/>
  <c r="C961" i="6"/>
  <c r="B961" i="6"/>
  <c r="A961" i="6"/>
  <c r="K960" i="6"/>
  <c r="J960" i="6"/>
  <c r="I960" i="6"/>
  <c r="H960" i="6"/>
  <c r="C960" i="6"/>
  <c r="B960" i="6"/>
  <c r="A960" i="6"/>
  <c r="K1404" i="6"/>
  <c r="J1404" i="6"/>
  <c r="I1404" i="6"/>
  <c r="H1404" i="6"/>
  <c r="C1404" i="6"/>
  <c r="B1404" i="6"/>
  <c r="A1404" i="6"/>
  <c r="K959" i="6"/>
  <c r="J959" i="6"/>
  <c r="I959" i="6"/>
  <c r="H959" i="6"/>
  <c r="C959" i="6"/>
  <c r="B959" i="6"/>
  <c r="A959" i="6"/>
  <c r="K958" i="6"/>
  <c r="J958" i="6"/>
  <c r="I958" i="6"/>
  <c r="H958" i="6"/>
  <c r="C958" i="6"/>
  <c r="B958" i="6"/>
  <c r="A958" i="6"/>
  <c r="K945" i="6"/>
  <c r="J945" i="6"/>
  <c r="I945" i="6"/>
  <c r="H945" i="6"/>
  <c r="C945" i="6"/>
  <c r="B945" i="6"/>
  <c r="A945" i="6"/>
  <c r="K944" i="6"/>
  <c r="J944" i="6"/>
  <c r="I944" i="6"/>
  <c r="H944" i="6"/>
  <c r="C944" i="6"/>
  <c r="B944" i="6"/>
  <c r="A944" i="6"/>
  <c r="K957" i="6"/>
  <c r="J957" i="6"/>
  <c r="I957" i="6"/>
  <c r="H957" i="6"/>
  <c r="C957" i="6"/>
  <c r="B957" i="6"/>
  <c r="A957" i="6"/>
  <c r="K956" i="6"/>
  <c r="J956" i="6"/>
  <c r="I956" i="6"/>
  <c r="H956" i="6"/>
  <c r="C956" i="6"/>
  <c r="B956" i="6"/>
  <c r="A956" i="6"/>
  <c r="K955" i="6"/>
  <c r="J955" i="6"/>
  <c r="I955" i="6"/>
  <c r="H955" i="6"/>
  <c r="C955" i="6"/>
  <c r="B955" i="6"/>
  <c r="A955" i="6"/>
  <c r="K943" i="6"/>
  <c r="J943" i="6"/>
  <c r="I943" i="6"/>
  <c r="H943" i="6"/>
  <c r="C943" i="6"/>
  <c r="B943" i="6"/>
  <c r="A943" i="6"/>
  <c r="K935" i="6"/>
  <c r="J935" i="6"/>
  <c r="I935" i="6"/>
  <c r="H935" i="6"/>
  <c r="C935" i="6"/>
  <c r="B935" i="6"/>
  <c r="A935" i="6"/>
  <c r="K934" i="6"/>
  <c r="J934" i="6"/>
  <c r="I934" i="6"/>
  <c r="H934" i="6"/>
  <c r="C934" i="6"/>
  <c r="B934" i="6"/>
  <c r="A934" i="6"/>
  <c r="K942" i="6"/>
  <c r="J942" i="6"/>
  <c r="I942" i="6"/>
  <c r="H942" i="6"/>
  <c r="C942" i="6"/>
  <c r="B942" i="6"/>
  <c r="A942" i="6"/>
  <c r="K933" i="6"/>
  <c r="J933" i="6"/>
  <c r="I933" i="6"/>
  <c r="H933" i="6"/>
  <c r="C933" i="6"/>
  <c r="B933" i="6"/>
  <c r="A933" i="6"/>
  <c r="K932" i="6"/>
  <c r="J932" i="6"/>
  <c r="I932" i="6"/>
  <c r="H932" i="6"/>
  <c r="C932" i="6"/>
  <c r="B932" i="6"/>
  <c r="A932" i="6"/>
  <c r="K931" i="6"/>
  <c r="J931" i="6"/>
  <c r="I931" i="6"/>
  <c r="H931" i="6"/>
  <c r="C931" i="6"/>
  <c r="B931" i="6"/>
  <c r="A931" i="6"/>
  <c r="K930" i="6"/>
  <c r="J930" i="6"/>
  <c r="I930" i="6"/>
  <c r="H930" i="6"/>
  <c r="C930" i="6"/>
  <c r="B930" i="6"/>
  <c r="A930" i="6"/>
  <c r="K1403" i="6"/>
  <c r="J1403" i="6"/>
  <c r="I1403" i="6"/>
  <c r="H1403" i="6"/>
  <c r="C1403" i="6"/>
  <c r="B1403" i="6"/>
  <c r="A1403" i="6"/>
  <c r="K1402" i="6"/>
  <c r="J1402" i="6"/>
  <c r="I1402" i="6"/>
  <c r="H1402" i="6"/>
  <c r="C1402" i="6"/>
  <c r="B1402" i="6"/>
  <c r="A1402" i="6"/>
  <c r="K929" i="6"/>
  <c r="J929" i="6"/>
  <c r="I929" i="6"/>
  <c r="H929" i="6"/>
  <c r="C929" i="6"/>
  <c r="B929" i="6"/>
  <c r="A929" i="6"/>
  <c r="K928" i="6"/>
  <c r="J928" i="6"/>
  <c r="I928" i="6"/>
  <c r="H928" i="6"/>
  <c r="C928" i="6"/>
  <c r="B928" i="6"/>
  <c r="A928" i="6"/>
  <c r="K941" i="6"/>
  <c r="J941" i="6"/>
  <c r="I941" i="6"/>
  <c r="H941" i="6"/>
  <c r="C941" i="6"/>
  <c r="B941" i="6"/>
  <c r="A941" i="6"/>
  <c r="K927" i="6"/>
  <c r="J927" i="6"/>
  <c r="I927" i="6"/>
  <c r="H927" i="6"/>
  <c r="C927" i="6"/>
  <c r="B927" i="6"/>
  <c r="A927" i="6"/>
  <c r="K940" i="6"/>
  <c r="J940" i="6"/>
  <c r="I940" i="6"/>
  <c r="H940" i="6"/>
  <c r="C940" i="6"/>
  <c r="B940" i="6"/>
  <c r="A940" i="6"/>
  <c r="K926" i="6"/>
  <c r="J926" i="6"/>
  <c r="I926" i="6"/>
  <c r="H926" i="6"/>
  <c r="C926" i="6"/>
  <c r="B926" i="6"/>
  <c r="A926" i="6"/>
  <c r="K925" i="6"/>
  <c r="J925" i="6"/>
  <c r="I925" i="6"/>
  <c r="H925" i="6"/>
  <c r="C925" i="6"/>
  <c r="B925" i="6"/>
  <c r="A925" i="6"/>
  <c r="K924" i="6"/>
  <c r="J924" i="6"/>
  <c r="I924" i="6"/>
  <c r="H924" i="6"/>
  <c r="C924" i="6"/>
  <c r="B924" i="6"/>
  <c r="A924" i="6"/>
  <c r="K1401" i="6"/>
  <c r="J1401" i="6"/>
  <c r="I1401" i="6"/>
  <c r="H1401" i="6"/>
  <c r="C1401" i="6"/>
  <c r="B1401" i="6"/>
  <c r="A1401" i="6"/>
  <c r="K923" i="6"/>
  <c r="J923" i="6"/>
  <c r="I923" i="6"/>
  <c r="H923" i="6"/>
  <c r="C923" i="6"/>
  <c r="B923" i="6"/>
  <c r="A923" i="6"/>
  <c r="K922" i="6"/>
  <c r="J922" i="6"/>
  <c r="I922" i="6"/>
  <c r="H922" i="6"/>
  <c r="C922" i="6"/>
  <c r="B922" i="6"/>
  <c r="A922" i="6"/>
  <c r="K921" i="6"/>
  <c r="J921" i="6"/>
  <c r="I921" i="6"/>
  <c r="H921" i="6"/>
  <c r="C921" i="6"/>
  <c r="B921" i="6"/>
  <c r="A921" i="6"/>
  <c r="K1400" i="6"/>
  <c r="J1400" i="6"/>
  <c r="I1400" i="6"/>
  <c r="H1400" i="6"/>
  <c r="C1400" i="6"/>
  <c r="B1400" i="6"/>
  <c r="A1400" i="6"/>
  <c r="K920" i="6"/>
  <c r="J920" i="6"/>
  <c r="I920" i="6"/>
  <c r="H920" i="6"/>
  <c r="C920" i="6"/>
  <c r="B920" i="6"/>
  <c r="A920" i="6"/>
  <c r="K919" i="6"/>
  <c r="J919" i="6"/>
  <c r="I919" i="6"/>
  <c r="H919" i="6"/>
  <c r="C919" i="6"/>
  <c r="B919" i="6"/>
  <c r="A919" i="6"/>
  <c r="K939" i="6"/>
  <c r="J939" i="6"/>
  <c r="I939" i="6"/>
  <c r="H939" i="6"/>
  <c r="C939" i="6"/>
  <c r="B939" i="6"/>
  <c r="A939" i="6"/>
  <c r="K1399" i="6"/>
  <c r="J1399" i="6"/>
  <c r="I1399" i="6"/>
  <c r="H1399" i="6"/>
  <c r="C1399" i="6"/>
  <c r="B1399" i="6"/>
  <c r="A1399" i="6"/>
  <c r="K889" i="6"/>
  <c r="J889" i="6"/>
  <c r="I889" i="6"/>
  <c r="H889" i="6"/>
  <c r="C889" i="6"/>
  <c r="B889" i="6"/>
  <c r="A889" i="6"/>
  <c r="K888" i="6"/>
  <c r="J888" i="6"/>
  <c r="I888" i="6"/>
  <c r="H888" i="6"/>
  <c r="C888" i="6"/>
  <c r="B888" i="6"/>
  <c r="A888" i="6"/>
  <c r="K228" i="6"/>
  <c r="K241" i="6" s="1"/>
  <c r="J228" i="6"/>
  <c r="I228" i="6"/>
  <c r="H228" i="6"/>
  <c r="C228" i="6"/>
  <c r="B228" i="6"/>
  <c r="A228" i="6"/>
  <c r="K887" i="6"/>
  <c r="J887" i="6"/>
  <c r="I887" i="6"/>
  <c r="H887" i="6"/>
  <c r="C887" i="6"/>
  <c r="B887" i="6"/>
  <c r="A887" i="6"/>
  <c r="K886" i="6"/>
  <c r="J886" i="6"/>
  <c r="I886" i="6"/>
  <c r="H886" i="6"/>
  <c r="C886" i="6"/>
  <c r="B886" i="6"/>
  <c r="A886" i="6"/>
  <c r="K885" i="6"/>
  <c r="J885" i="6"/>
  <c r="I885" i="6"/>
  <c r="H885" i="6"/>
  <c r="C885" i="6"/>
  <c r="B885" i="6"/>
  <c r="A885" i="6"/>
  <c r="K884" i="6"/>
  <c r="J884" i="6"/>
  <c r="I884" i="6"/>
  <c r="H884" i="6"/>
  <c r="C884" i="6"/>
  <c r="B884" i="6"/>
  <c r="A884" i="6"/>
  <c r="K1398" i="6"/>
  <c r="J1398" i="6"/>
  <c r="I1398" i="6"/>
  <c r="H1398" i="6"/>
  <c r="C1398" i="6"/>
  <c r="B1398" i="6"/>
  <c r="A1398" i="6"/>
  <c r="K1397" i="6"/>
  <c r="J1397" i="6"/>
  <c r="I1397" i="6"/>
  <c r="H1397" i="6"/>
  <c r="C1397" i="6"/>
  <c r="B1397" i="6"/>
  <c r="A1397" i="6"/>
  <c r="K883" i="6"/>
  <c r="J883" i="6"/>
  <c r="I883" i="6"/>
  <c r="H883" i="6"/>
  <c r="C883" i="6"/>
  <c r="B883" i="6"/>
  <c r="A883" i="6"/>
  <c r="K882" i="6"/>
  <c r="J882" i="6"/>
  <c r="I882" i="6"/>
  <c r="H882" i="6"/>
  <c r="C882" i="6"/>
  <c r="B882" i="6"/>
  <c r="A882" i="6"/>
  <c r="K881" i="6"/>
  <c r="J881" i="6"/>
  <c r="I881" i="6"/>
  <c r="H881" i="6"/>
  <c r="C881" i="6"/>
  <c r="B881" i="6"/>
  <c r="A881" i="6"/>
  <c r="K880" i="6"/>
  <c r="J880" i="6"/>
  <c r="I880" i="6"/>
  <c r="H880" i="6"/>
  <c r="C880" i="6"/>
  <c r="B880" i="6"/>
  <c r="A880" i="6"/>
  <c r="K879" i="6"/>
  <c r="J879" i="6"/>
  <c r="I879" i="6"/>
  <c r="H879" i="6"/>
  <c r="C879" i="6"/>
  <c r="B879" i="6"/>
  <c r="A879" i="6"/>
  <c r="K878" i="6"/>
  <c r="J878" i="6"/>
  <c r="I878" i="6"/>
  <c r="H878" i="6"/>
  <c r="C878" i="6"/>
  <c r="B878" i="6"/>
  <c r="A878" i="6"/>
  <c r="K877" i="6"/>
  <c r="J877" i="6"/>
  <c r="I877" i="6"/>
  <c r="H877" i="6"/>
  <c r="C877" i="6"/>
  <c r="B877" i="6"/>
  <c r="A877" i="6"/>
  <c r="K876" i="6"/>
  <c r="J876" i="6"/>
  <c r="I876" i="6"/>
  <c r="H876" i="6"/>
  <c r="C876" i="6"/>
  <c r="B876" i="6"/>
  <c r="A876" i="6"/>
  <c r="K1396" i="6"/>
  <c r="J1396" i="6"/>
  <c r="I1396" i="6"/>
  <c r="H1396" i="6"/>
  <c r="C1396" i="6"/>
  <c r="B1396" i="6"/>
  <c r="A1396" i="6"/>
  <c r="K875" i="6"/>
  <c r="J875" i="6"/>
  <c r="I875" i="6"/>
  <c r="H875" i="6"/>
  <c r="C875" i="6"/>
  <c r="B875" i="6"/>
  <c r="A875" i="6"/>
  <c r="K874" i="6"/>
  <c r="J874" i="6"/>
  <c r="I874" i="6"/>
  <c r="H874" i="6"/>
  <c r="C874" i="6"/>
  <c r="B874" i="6"/>
  <c r="A874" i="6"/>
  <c r="K873" i="6"/>
  <c r="J873" i="6"/>
  <c r="I873" i="6"/>
  <c r="H873" i="6"/>
  <c r="C873" i="6"/>
  <c r="B873" i="6"/>
  <c r="A873" i="6"/>
  <c r="K872" i="6"/>
  <c r="J872" i="6"/>
  <c r="I872" i="6"/>
  <c r="H872" i="6"/>
  <c r="C872" i="6"/>
  <c r="B872" i="6"/>
  <c r="A872" i="6"/>
  <c r="K871" i="6"/>
  <c r="J871" i="6"/>
  <c r="I871" i="6"/>
  <c r="H871" i="6"/>
  <c r="C871" i="6"/>
  <c r="B871" i="6"/>
  <c r="A871" i="6"/>
  <c r="K870" i="6"/>
  <c r="J870" i="6"/>
  <c r="I870" i="6"/>
  <c r="H870" i="6"/>
  <c r="C870" i="6"/>
  <c r="B870" i="6"/>
  <c r="A870" i="6"/>
  <c r="K869" i="6"/>
  <c r="J869" i="6"/>
  <c r="I869" i="6"/>
  <c r="H869" i="6"/>
  <c r="C869" i="6"/>
  <c r="B869" i="6"/>
  <c r="A869" i="6"/>
  <c r="K868" i="6"/>
  <c r="J868" i="6"/>
  <c r="I868" i="6"/>
  <c r="H868" i="6"/>
  <c r="C868" i="6"/>
  <c r="B868" i="6"/>
  <c r="A868" i="6"/>
  <c r="K867" i="6"/>
  <c r="J867" i="6"/>
  <c r="I867" i="6"/>
  <c r="H867" i="6"/>
  <c r="C867" i="6"/>
  <c r="B867" i="6"/>
  <c r="A867" i="6"/>
  <c r="K866" i="6"/>
  <c r="J866" i="6"/>
  <c r="I866" i="6"/>
  <c r="H866" i="6"/>
  <c r="C866" i="6"/>
  <c r="B866" i="6"/>
  <c r="A866" i="6"/>
  <c r="K865" i="6"/>
  <c r="J865" i="6"/>
  <c r="I865" i="6"/>
  <c r="H865" i="6"/>
  <c r="C865" i="6"/>
  <c r="B865" i="6"/>
  <c r="A865" i="6"/>
  <c r="K1395" i="6"/>
  <c r="J1395" i="6"/>
  <c r="I1395" i="6"/>
  <c r="H1395" i="6"/>
  <c r="C1395" i="6"/>
  <c r="B1395" i="6"/>
  <c r="A1395" i="6"/>
  <c r="K1394" i="6"/>
  <c r="J1394" i="6"/>
  <c r="I1394" i="6"/>
  <c r="H1394" i="6"/>
  <c r="C1394" i="6"/>
  <c r="B1394" i="6"/>
  <c r="A1394" i="6"/>
  <c r="K1393" i="6"/>
  <c r="J1393" i="6"/>
  <c r="I1393" i="6"/>
  <c r="H1393" i="6"/>
  <c r="C1393" i="6"/>
  <c r="B1393" i="6"/>
  <c r="A1393" i="6"/>
  <c r="K911" i="6"/>
  <c r="J911" i="6"/>
  <c r="I911" i="6"/>
  <c r="H911" i="6"/>
  <c r="C911" i="6"/>
  <c r="B911" i="6"/>
  <c r="A911" i="6"/>
  <c r="K859" i="6"/>
  <c r="J859" i="6"/>
  <c r="I859" i="6"/>
  <c r="H859" i="6"/>
  <c r="C859" i="6"/>
  <c r="B859" i="6"/>
  <c r="A859" i="6"/>
  <c r="K858" i="6"/>
  <c r="J858" i="6"/>
  <c r="I858" i="6"/>
  <c r="H858" i="6"/>
  <c r="C858" i="6"/>
  <c r="B858" i="6"/>
  <c r="A858" i="6"/>
  <c r="K857" i="6"/>
  <c r="J857" i="6"/>
  <c r="I857" i="6"/>
  <c r="H857" i="6"/>
  <c r="C857" i="6"/>
  <c r="B857" i="6"/>
  <c r="A857" i="6"/>
  <c r="K856" i="6"/>
  <c r="J856" i="6"/>
  <c r="I856" i="6"/>
  <c r="H856" i="6"/>
  <c r="C856" i="6"/>
  <c r="B856" i="6"/>
  <c r="A856" i="6"/>
  <c r="K910" i="6"/>
  <c r="J910" i="6"/>
  <c r="I910" i="6"/>
  <c r="H910" i="6"/>
  <c r="C910" i="6"/>
  <c r="B910" i="6"/>
  <c r="A910" i="6"/>
  <c r="K918" i="6"/>
  <c r="J918" i="6"/>
  <c r="I918" i="6"/>
  <c r="H918" i="6"/>
  <c r="C918" i="6"/>
  <c r="B918" i="6"/>
  <c r="A918" i="6"/>
  <c r="K909" i="6"/>
  <c r="J909" i="6"/>
  <c r="I909" i="6"/>
  <c r="H909" i="6"/>
  <c r="C909" i="6"/>
  <c r="B909" i="6"/>
  <c r="A909" i="6"/>
  <c r="K908" i="6"/>
  <c r="J908" i="6"/>
  <c r="I908" i="6"/>
  <c r="H908" i="6"/>
  <c r="C908" i="6"/>
  <c r="B908" i="6"/>
  <c r="A908" i="6"/>
  <c r="K907" i="6"/>
  <c r="J907" i="6"/>
  <c r="I907" i="6"/>
  <c r="H907" i="6"/>
  <c r="C907" i="6"/>
  <c r="B907" i="6"/>
  <c r="A907" i="6"/>
  <c r="K855" i="6"/>
  <c r="J855" i="6"/>
  <c r="I855" i="6"/>
  <c r="H855" i="6"/>
  <c r="C855" i="6"/>
  <c r="B855" i="6"/>
  <c r="A855" i="6"/>
  <c r="K854" i="6"/>
  <c r="J854" i="6"/>
  <c r="I854" i="6"/>
  <c r="H854" i="6"/>
  <c r="C854" i="6"/>
  <c r="B854" i="6"/>
  <c r="A854" i="6"/>
  <c r="K1392" i="6"/>
  <c r="J1392" i="6"/>
  <c r="I1392" i="6"/>
  <c r="H1392" i="6"/>
  <c r="C1392" i="6"/>
  <c r="B1392" i="6"/>
  <c r="A1392" i="6"/>
  <c r="K906" i="6"/>
  <c r="J906" i="6"/>
  <c r="I906" i="6"/>
  <c r="H906" i="6"/>
  <c r="C906" i="6"/>
  <c r="B906" i="6"/>
  <c r="A906" i="6"/>
  <c r="K853" i="6"/>
  <c r="J853" i="6"/>
  <c r="I853" i="6"/>
  <c r="H853" i="6"/>
  <c r="C853" i="6"/>
  <c r="B853" i="6"/>
  <c r="A853" i="6"/>
  <c r="K905" i="6"/>
  <c r="J905" i="6"/>
  <c r="I905" i="6"/>
  <c r="H905" i="6"/>
  <c r="C905" i="6"/>
  <c r="B905" i="6"/>
  <c r="A905" i="6"/>
  <c r="K852" i="6"/>
  <c r="J852" i="6"/>
  <c r="I852" i="6"/>
  <c r="H852" i="6"/>
  <c r="C852" i="6"/>
  <c r="B852" i="6"/>
  <c r="A852" i="6"/>
  <c r="K904" i="6"/>
  <c r="J904" i="6"/>
  <c r="I904" i="6"/>
  <c r="H904" i="6"/>
  <c r="C904" i="6"/>
  <c r="B904" i="6"/>
  <c r="A904" i="6"/>
  <c r="K903" i="6"/>
  <c r="J903" i="6"/>
  <c r="I903" i="6"/>
  <c r="H903" i="6"/>
  <c r="C903" i="6"/>
  <c r="B903" i="6"/>
  <c r="A903" i="6"/>
  <c r="K902" i="6"/>
  <c r="J902" i="6"/>
  <c r="I902" i="6"/>
  <c r="H902" i="6"/>
  <c r="C902" i="6"/>
  <c r="B902" i="6"/>
  <c r="A902" i="6"/>
  <c r="K901" i="6"/>
  <c r="J901" i="6"/>
  <c r="I901" i="6"/>
  <c r="H901" i="6"/>
  <c r="C901" i="6"/>
  <c r="B901" i="6"/>
  <c r="A901" i="6"/>
  <c r="K900" i="6"/>
  <c r="J900" i="6"/>
  <c r="I900" i="6"/>
  <c r="H900" i="6"/>
  <c r="C900" i="6"/>
  <c r="B900" i="6"/>
  <c r="A900" i="6"/>
  <c r="K851" i="6"/>
  <c r="J851" i="6"/>
  <c r="I851" i="6"/>
  <c r="H851" i="6"/>
  <c r="C851" i="6"/>
  <c r="B851" i="6"/>
  <c r="A851" i="6"/>
  <c r="K899" i="6"/>
  <c r="J899" i="6"/>
  <c r="I899" i="6"/>
  <c r="H899" i="6"/>
  <c r="C899" i="6"/>
  <c r="B899" i="6"/>
  <c r="A899" i="6"/>
  <c r="K917" i="6"/>
  <c r="J917" i="6"/>
  <c r="I917" i="6"/>
  <c r="H917" i="6"/>
  <c r="C917" i="6"/>
  <c r="B917" i="6"/>
  <c r="A917" i="6"/>
  <c r="K916" i="6"/>
  <c r="J916" i="6"/>
  <c r="I916" i="6"/>
  <c r="H916" i="6"/>
  <c r="C916" i="6"/>
  <c r="B916" i="6"/>
  <c r="A916" i="6"/>
  <c r="K850" i="6"/>
  <c r="J850" i="6"/>
  <c r="I850" i="6"/>
  <c r="H850" i="6"/>
  <c r="C850" i="6"/>
  <c r="B850" i="6"/>
  <c r="A850" i="6"/>
  <c r="K849" i="6"/>
  <c r="J849" i="6"/>
  <c r="I849" i="6"/>
  <c r="H849" i="6"/>
  <c r="C849" i="6"/>
  <c r="B849" i="6"/>
  <c r="A849" i="6"/>
  <c r="K864" i="6"/>
  <c r="J864" i="6"/>
  <c r="I864" i="6"/>
  <c r="H864" i="6"/>
  <c r="C864" i="6"/>
  <c r="B864" i="6"/>
  <c r="A864" i="6"/>
  <c r="K915" i="6"/>
  <c r="J915" i="6"/>
  <c r="I915" i="6"/>
  <c r="H915" i="6"/>
  <c r="C915" i="6"/>
  <c r="B915" i="6"/>
  <c r="A915" i="6"/>
  <c r="K1391" i="6"/>
  <c r="J1391" i="6"/>
  <c r="I1391" i="6"/>
  <c r="H1391" i="6"/>
  <c r="C1391" i="6"/>
  <c r="B1391" i="6"/>
  <c r="A1391" i="6"/>
  <c r="K898" i="6"/>
  <c r="J898" i="6"/>
  <c r="I898" i="6"/>
  <c r="H898" i="6"/>
  <c r="C898" i="6"/>
  <c r="B898" i="6"/>
  <c r="A898" i="6"/>
  <c r="K897" i="6"/>
  <c r="J897" i="6"/>
  <c r="I897" i="6"/>
  <c r="H897" i="6"/>
  <c r="C897" i="6"/>
  <c r="B897" i="6"/>
  <c r="A897" i="6"/>
  <c r="K914" i="6"/>
  <c r="J914" i="6"/>
  <c r="I914" i="6"/>
  <c r="H914" i="6"/>
  <c r="C914" i="6"/>
  <c r="B914" i="6"/>
  <c r="A914" i="6"/>
  <c r="K896" i="6"/>
  <c r="J896" i="6"/>
  <c r="I896" i="6"/>
  <c r="H896" i="6"/>
  <c r="C896" i="6"/>
  <c r="B896" i="6"/>
  <c r="A896" i="6"/>
  <c r="K848" i="6"/>
  <c r="J848" i="6"/>
  <c r="I848" i="6"/>
  <c r="H848" i="6"/>
  <c r="C848" i="6"/>
  <c r="B848" i="6"/>
  <c r="A848" i="6"/>
  <c r="K895" i="6"/>
  <c r="J895" i="6"/>
  <c r="I895" i="6"/>
  <c r="H895" i="6"/>
  <c r="C895" i="6"/>
  <c r="B895" i="6"/>
  <c r="A895" i="6"/>
  <c r="K913" i="6"/>
  <c r="J913" i="6"/>
  <c r="I913" i="6"/>
  <c r="H913" i="6"/>
  <c r="C913" i="6"/>
  <c r="B913" i="6"/>
  <c r="A913" i="6"/>
  <c r="K894" i="6"/>
  <c r="J894" i="6"/>
  <c r="I894" i="6"/>
  <c r="H894" i="6"/>
  <c r="C894" i="6"/>
  <c r="B894" i="6"/>
  <c r="A894" i="6"/>
  <c r="K893" i="6"/>
  <c r="J893" i="6"/>
  <c r="I893" i="6"/>
  <c r="H893" i="6"/>
  <c r="C893" i="6"/>
  <c r="B893" i="6"/>
  <c r="A893" i="6"/>
  <c r="K892" i="6"/>
  <c r="J892" i="6"/>
  <c r="I892" i="6"/>
  <c r="H892" i="6"/>
  <c r="C892" i="6"/>
  <c r="B892" i="6"/>
  <c r="A892" i="6"/>
  <c r="K863" i="6"/>
  <c r="J863" i="6"/>
  <c r="I863" i="6"/>
  <c r="H863" i="6"/>
  <c r="C863" i="6"/>
  <c r="B863" i="6"/>
  <c r="A863" i="6"/>
  <c r="K990" i="6"/>
  <c r="J990" i="6"/>
  <c r="I990" i="6"/>
  <c r="H990" i="6"/>
  <c r="C990" i="6"/>
  <c r="B990" i="6"/>
  <c r="A990" i="6"/>
  <c r="K839" i="6"/>
  <c r="J839" i="6"/>
  <c r="I839" i="6"/>
  <c r="H839" i="6"/>
  <c r="C839" i="6"/>
  <c r="B839" i="6"/>
  <c r="A839" i="6"/>
  <c r="K1038" i="6"/>
  <c r="J1038" i="6"/>
  <c r="I1038" i="6"/>
  <c r="H1038" i="6"/>
  <c r="C1038" i="6"/>
  <c r="B1038" i="6"/>
  <c r="A1038" i="6"/>
  <c r="K1037" i="6"/>
  <c r="J1037" i="6"/>
  <c r="I1037" i="6"/>
  <c r="H1037" i="6"/>
  <c r="C1037" i="6"/>
  <c r="B1037" i="6"/>
  <c r="A1037" i="6"/>
  <c r="K1036" i="6"/>
  <c r="J1036" i="6"/>
  <c r="I1036" i="6"/>
  <c r="H1036" i="6"/>
  <c r="C1036" i="6"/>
  <c r="B1036" i="6"/>
  <c r="A1036" i="6"/>
  <c r="K828" i="6"/>
  <c r="J828" i="6"/>
  <c r="I828" i="6"/>
  <c r="H828" i="6"/>
  <c r="C828" i="6"/>
  <c r="B828" i="6"/>
  <c r="A828" i="6"/>
  <c r="K1390" i="6"/>
  <c r="J1390" i="6"/>
  <c r="I1390" i="6"/>
  <c r="H1390" i="6"/>
  <c r="C1390" i="6"/>
  <c r="B1390" i="6"/>
  <c r="A1390" i="6"/>
  <c r="K1035" i="6"/>
  <c r="J1035" i="6"/>
  <c r="I1035" i="6"/>
  <c r="H1035" i="6"/>
  <c r="C1035" i="6"/>
  <c r="B1035" i="6"/>
  <c r="A1035" i="6"/>
  <c r="K1054" i="6"/>
  <c r="J1054" i="6"/>
  <c r="I1054" i="6"/>
  <c r="H1054" i="6"/>
  <c r="C1054" i="6"/>
  <c r="B1054" i="6"/>
  <c r="A1054" i="6"/>
  <c r="K838" i="6"/>
  <c r="J838" i="6"/>
  <c r="I838" i="6"/>
  <c r="H838" i="6"/>
  <c r="C838" i="6"/>
  <c r="B838" i="6"/>
  <c r="A838" i="6"/>
  <c r="K827" i="6"/>
  <c r="J827" i="6"/>
  <c r="I827" i="6"/>
  <c r="H827" i="6"/>
  <c r="C827" i="6"/>
  <c r="B827" i="6"/>
  <c r="A827" i="6"/>
  <c r="K1389" i="6"/>
  <c r="J1389" i="6"/>
  <c r="I1389" i="6"/>
  <c r="H1389" i="6"/>
  <c r="C1389" i="6"/>
  <c r="B1389" i="6"/>
  <c r="A1389" i="6"/>
  <c r="K1388" i="6"/>
  <c r="J1388" i="6"/>
  <c r="I1388" i="6"/>
  <c r="H1388" i="6"/>
  <c r="C1388" i="6"/>
  <c r="B1388" i="6"/>
  <c r="A1388" i="6"/>
  <c r="K826" i="6"/>
  <c r="J826" i="6"/>
  <c r="I826" i="6"/>
  <c r="H826" i="6"/>
  <c r="C826" i="6"/>
  <c r="B826" i="6"/>
  <c r="A826" i="6"/>
  <c r="K847" i="6"/>
  <c r="J847" i="6"/>
  <c r="I847" i="6"/>
  <c r="H847" i="6"/>
  <c r="C847" i="6"/>
  <c r="B847" i="6"/>
  <c r="A847" i="6"/>
  <c r="K825" i="6"/>
  <c r="J825" i="6"/>
  <c r="I825" i="6"/>
  <c r="H825" i="6"/>
  <c r="C825" i="6"/>
  <c r="B825" i="6"/>
  <c r="A825" i="6"/>
  <c r="K846" i="6"/>
  <c r="J846" i="6"/>
  <c r="I846" i="6"/>
  <c r="H846" i="6"/>
  <c r="C846" i="6"/>
  <c r="B846" i="6"/>
  <c r="A846" i="6"/>
  <c r="K1387" i="6"/>
  <c r="J1387" i="6"/>
  <c r="I1387" i="6"/>
  <c r="H1387" i="6"/>
  <c r="C1387" i="6"/>
  <c r="B1387" i="6"/>
  <c r="A1387" i="6"/>
  <c r="K1386" i="6"/>
  <c r="J1386" i="6"/>
  <c r="I1386" i="6"/>
  <c r="H1386" i="6"/>
  <c r="C1386" i="6"/>
  <c r="B1386" i="6"/>
  <c r="A1386" i="6"/>
  <c r="K1034" i="6"/>
  <c r="J1034" i="6"/>
  <c r="I1034" i="6"/>
  <c r="H1034" i="6"/>
  <c r="C1034" i="6"/>
  <c r="B1034" i="6"/>
  <c r="A1034" i="6"/>
  <c r="K1033" i="6"/>
  <c r="J1033" i="6"/>
  <c r="I1033" i="6"/>
  <c r="H1033" i="6"/>
  <c r="C1033" i="6"/>
  <c r="B1033" i="6"/>
  <c r="A1033" i="6"/>
  <c r="K1385" i="6"/>
  <c r="J1385" i="6"/>
  <c r="I1385" i="6"/>
  <c r="H1385" i="6"/>
  <c r="C1385" i="6"/>
  <c r="B1385" i="6"/>
  <c r="A1385" i="6"/>
  <c r="K1053" i="6"/>
  <c r="J1053" i="6"/>
  <c r="I1053" i="6"/>
  <c r="H1053" i="6"/>
  <c r="C1053" i="6"/>
  <c r="B1053" i="6"/>
  <c r="A1053" i="6"/>
  <c r="K1032" i="6"/>
  <c r="J1032" i="6"/>
  <c r="I1032" i="6"/>
  <c r="H1032" i="6"/>
  <c r="C1032" i="6"/>
  <c r="B1032" i="6"/>
  <c r="A1032" i="6"/>
  <c r="K1031" i="6"/>
  <c r="J1031" i="6"/>
  <c r="I1031" i="6"/>
  <c r="H1031" i="6"/>
  <c r="C1031" i="6"/>
  <c r="B1031" i="6"/>
  <c r="A1031" i="6"/>
  <c r="K824" i="6"/>
  <c r="J824" i="6"/>
  <c r="I824" i="6"/>
  <c r="H824" i="6"/>
  <c r="C824" i="6"/>
  <c r="B824" i="6"/>
  <c r="A824" i="6"/>
  <c r="K837" i="6"/>
  <c r="J837" i="6"/>
  <c r="I837" i="6"/>
  <c r="H837" i="6"/>
  <c r="C837" i="6"/>
  <c r="B837" i="6"/>
  <c r="A837" i="6"/>
  <c r="K1052" i="6"/>
  <c r="J1052" i="6"/>
  <c r="I1052" i="6"/>
  <c r="H1052" i="6"/>
  <c r="C1052" i="6"/>
  <c r="B1052" i="6"/>
  <c r="A1052" i="6"/>
  <c r="K1051" i="6"/>
  <c r="J1051" i="6"/>
  <c r="I1051" i="6"/>
  <c r="H1051" i="6"/>
  <c r="C1051" i="6"/>
  <c r="B1051" i="6"/>
  <c r="A1051" i="6"/>
  <c r="K1030" i="6"/>
  <c r="J1030" i="6"/>
  <c r="I1030" i="6"/>
  <c r="H1030" i="6"/>
  <c r="C1030" i="6"/>
  <c r="B1030" i="6"/>
  <c r="A1030" i="6"/>
  <c r="K1384" i="6"/>
  <c r="J1384" i="6"/>
  <c r="I1384" i="6"/>
  <c r="H1384" i="6"/>
  <c r="C1384" i="6"/>
  <c r="B1384" i="6"/>
  <c r="A1384" i="6"/>
  <c r="K1383" i="6"/>
  <c r="J1383" i="6"/>
  <c r="I1383" i="6"/>
  <c r="H1383" i="6"/>
  <c r="C1383" i="6"/>
  <c r="B1383" i="6"/>
  <c r="A1383" i="6"/>
  <c r="K1029" i="6"/>
  <c r="J1029" i="6"/>
  <c r="I1029" i="6"/>
  <c r="H1029" i="6"/>
  <c r="C1029" i="6"/>
  <c r="B1029" i="6"/>
  <c r="A1029" i="6"/>
  <c r="K1028" i="6"/>
  <c r="J1028" i="6"/>
  <c r="I1028" i="6"/>
  <c r="H1028" i="6"/>
  <c r="C1028" i="6"/>
  <c r="B1028" i="6"/>
  <c r="A1028" i="6"/>
  <c r="K1027" i="6"/>
  <c r="J1027" i="6"/>
  <c r="I1027" i="6"/>
  <c r="H1027" i="6"/>
  <c r="C1027" i="6"/>
  <c r="B1027" i="6"/>
  <c r="A1027" i="6"/>
  <c r="K823" i="6"/>
  <c r="J823" i="6"/>
  <c r="I823" i="6"/>
  <c r="H823" i="6"/>
  <c r="C823" i="6"/>
  <c r="B823" i="6"/>
  <c r="A823" i="6"/>
  <c r="K1382" i="6"/>
  <c r="J1382" i="6"/>
  <c r="I1382" i="6"/>
  <c r="H1382" i="6"/>
  <c r="C1382" i="6"/>
  <c r="B1382" i="6"/>
  <c r="A1382" i="6"/>
  <c r="K1013" i="6"/>
  <c r="J1013" i="6"/>
  <c r="I1013" i="6"/>
  <c r="H1013" i="6"/>
  <c r="C1013" i="6"/>
  <c r="B1013" i="6"/>
  <c r="A1013" i="6"/>
  <c r="K1026" i="6"/>
  <c r="J1026" i="6"/>
  <c r="I1026" i="6"/>
  <c r="H1026" i="6"/>
  <c r="C1026" i="6"/>
  <c r="B1026" i="6"/>
  <c r="A1026" i="6"/>
  <c r="K1025" i="6"/>
  <c r="J1025" i="6"/>
  <c r="I1025" i="6"/>
  <c r="H1025" i="6"/>
  <c r="C1025" i="6"/>
  <c r="B1025" i="6"/>
  <c r="A1025" i="6"/>
  <c r="K1024" i="6"/>
  <c r="J1024" i="6"/>
  <c r="I1024" i="6"/>
  <c r="H1024" i="6"/>
  <c r="C1024" i="6"/>
  <c r="B1024" i="6"/>
  <c r="A1024" i="6"/>
  <c r="K1012" i="6"/>
  <c r="J1012" i="6"/>
  <c r="I1012" i="6"/>
  <c r="H1012" i="6"/>
  <c r="C1012" i="6"/>
  <c r="B1012" i="6"/>
  <c r="A1012" i="6"/>
  <c r="K1381" i="6"/>
  <c r="J1381" i="6"/>
  <c r="I1381" i="6"/>
  <c r="H1381" i="6"/>
  <c r="C1381" i="6"/>
  <c r="B1381" i="6"/>
  <c r="A1381" i="6"/>
  <c r="K1011" i="6"/>
  <c r="J1011" i="6"/>
  <c r="I1011" i="6"/>
  <c r="H1011" i="6"/>
  <c r="C1011" i="6"/>
  <c r="B1011" i="6"/>
  <c r="A1011" i="6"/>
  <c r="K822" i="6"/>
  <c r="J822" i="6"/>
  <c r="I822" i="6"/>
  <c r="H822" i="6"/>
  <c r="C822" i="6"/>
  <c r="B822" i="6"/>
  <c r="A822" i="6"/>
  <c r="K1023" i="6"/>
  <c r="J1023" i="6"/>
  <c r="I1023" i="6"/>
  <c r="H1023" i="6"/>
  <c r="C1023" i="6"/>
  <c r="B1023" i="6"/>
  <c r="A1023" i="6"/>
  <c r="K1022" i="6"/>
  <c r="J1022" i="6"/>
  <c r="I1022" i="6"/>
  <c r="H1022" i="6"/>
  <c r="C1022" i="6"/>
  <c r="B1022" i="6"/>
  <c r="A1022" i="6"/>
  <c r="K836" i="6"/>
  <c r="J836" i="6"/>
  <c r="I836" i="6"/>
  <c r="H836" i="6"/>
  <c r="C836" i="6"/>
  <c r="B836" i="6"/>
  <c r="A836" i="6"/>
  <c r="K1010" i="6"/>
  <c r="J1010" i="6"/>
  <c r="I1010" i="6"/>
  <c r="H1010" i="6"/>
  <c r="C1010" i="6"/>
  <c r="B1010" i="6"/>
  <c r="A1010" i="6"/>
  <c r="K821" i="6"/>
  <c r="J821" i="6"/>
  <c r="I821" i="6"/>
  <c r="H821" i="6"/>
  <c r="C821" i="6"/>
  <c r="B821" i="6"/>
  <c r="A821" i="6"/>
  <c r="K1021" i="6"/>
  <c r="J1021" i="6"/>
  <c r="I1021" i="6"/>
  <c r="H1021" i="6"/>
  <c r="C1021" i="6"/>
  <c r="B1021" i="6"/>
  <c r="A1021" i="6"/>
  <c r="K820" i="6"/>
  <c r="J820" i="6"/>
  <c r="I820" i="6"/>
  <c r="H820" i="6"/>
  <c r="C820" i="6"/>
  <c r="B820" i="6"/>
  <c r="A820" i="6"/>
  <c r="K819" i="6"/>
  <c r="J819" i="6"/>
  <c r="I819" i="6"/>
  <c r="H819" i="6"/>
  <c r="C819" i="6"/>
  <c r="B819" i="6"/>
  <c r="A819" i="6"/>
  <c r="K845" i="6"/>
  <c r="J845" i="6"/>
  <c r="I845" i="6"/>
  <c r="H845" i="6"/>
  <c r="C845" i="6"/>
  <c r="B845" i="6"/>
  <c r="A845" i="6"/>
  <c r="K844" i="6"/>
  <c r="J844" i="6"/>
  <c r="I844" i="6"/>
  <c r="H844" i="6"/>
  <c r="C844" i="6"/>
  <c r="B844" i="6"/>
  <c r="A844" i="6"/>
  <c r="K818" i="6"/>
  <c r="J818" i="6"/>
  <c r="I818" i="6"/>
  <c r="H818" i="6"/>
  <c r="C818" i="6"/>
  <c r="B818" i="6"/>
  <c r="A818" i="6"/>
  <c r="K1380" i="6"/>
  <c r="J1380" i="6"/>
  <c r="I1380" i="6"/>
  <c r="H1380" i="6"/>
  <c r="C1380" i="6"/>
  <c r="B1380" i="6"/>
  <c r="A1380" i="6"/>
  <c r="K817" i="6"/>
  <c r="J817" i="6"/>
  <c r="I817" i="6"/>
  <c r="H817" i="6"/>
  <c r="C817" i="6"/>
  <c r="B817" i="6"/>
  <c r="A817" i="6"/>
  <c r="K843" i="6"/>
  <c r="J843" i="6"/>
  <c r="I843" i="6"/>
  <c r="H843" i="6"/>
  <c r="C843" i="6"/>
  <c r="B843" i="6"/>
  <c r="A843" i="6"/>
  <c r="K1379" i="6"/>
  <c r="J1379" i="6"/>
  <c r="I1379" i="6"/>
  <c r="H1379" i="6"/>
  <c r="C1379" i="6"/>
  <c r="B1379" i="6"/>
  <c r="A1379" i="6"/>
  <c r="K1378" i="6"/>
  <c r="J1378" i="6"/>
  <c r="I1378" i="6"/>
  <c r="H1378" i="6"/>
  <c r="C1378" i="6"/>
  <c r="B1378" i="6"/>
  <c r="A1378" i="6"/>
  <c r="K1050" i="6"/>
  <c r="J1050" i="6"/>
  <c r="I1050" i="6"/>
  <c r="H1050" i="6"/>
  <c r="C1050" i="6"/>
  <c r="B1050" i="6"/>
  <c r="A1050" i="6"/>
  <c r="K1377" i="6"/>
  <c r="J1377" i="6"/>
  <c r="I1377" i="6"/>
  <c r="H1377" i="6"/>
  <c r="C1377" i="6"/>
  <c r="B1377" i="6"/>
  <c r="A1377" i="6"/>
  <c r="K1376" i="6"/>
  <c r="J1376" i="6"/>
  <c r="I1376" i="6"/>
  <c r="H1376" i="6"/>
  <c r="C1376" i="6"/>
  <c r="B1376" i="6"/>
  <c r="A1376" i="6"/>
  <c r="K1375" i="6"/>
  <c r="J1375" i="6"/>
  <c r="I1375" i="6"/>
  <c r="H1375" i="6"/>
  <c r="C1375" i="6"/>
  <c r="B1375" i="6"/>
  <c r="A1375" i="6"/>
  <c r="K816" i="6"/>
  <c r="J816" i="6"/>
  <c r="I816" i="6"/>
  <c r="H816" i="6"/>
  <c r="C816" i="6"/>
  <c r="B816" i="6"/>
  <c r="A816" i="6"/>
  <c r="K1374" i="6"/>
  <c r="J1374" i="6"/>
  <c r="I1374" i="6"/>
  <c r="H1374" i="6"/>
  <c r="C1374" i="6"/>
  <c r="B1374" i="6"/>
  <c r="A1374" i="6"/>
  <c r="K815" i="6"/>
  <c r="J815" i="6"/>
  <c r="I815" i="6"/>
  <c r="H815" i="6"/>
  <c r="C815" i="6"/>
  <c r="B815" i="6"/>
  <c r="A815" i="6"/>
  <c r="K1373" i="6"/>
  <c r="J1373" i="6"/>
  <c r="I1373" i="6"/>
  <c r="H1373" i="6"/>
  <c r="C1373" i="6"/>
  <c r="B1373" i="6"/>
  <c r="A1373" i="6"/>
  <c r="K1372" i="6"/>
  <c r="J1372" i="6"/>
  <c r="I1372" i="6"/>
  <c r="H1372" i="6"/>
  <c r="C1372" i="6"/>
  <c r="B1372" i="6"/>
  <c r="A1372" i="6"/>
  <c r="K1009" i="6"/>
  <c r="J1009" i="6"/>
  <c r="I1009" i="6"/>
  <c r="H1009" i="6"/>
  <c r="C1009" i="6"/>
  <c r="B1009" i="6"/>
  <c r="A1009" i="6"/>
  <c r="K1020" i="6"/>
  <c r="J1020" i="6"/>
  <c r="I1020" i="6"/>
  <c r="H1020" i="6"/>
  <c r="C1020" i="6"/>
  <c r="B1020" i="6"/>
  <c r="A1020" i="6"/>
  <c r="K1371" i="6"/>
  <c r="J1371" i="6"/>
  <c r="I1371" i="6"/>
  <c r="H1371" i="6"/>
  <c r="C1371" i="6"/>
  <c r="B1371" i="6"/>
  <c r="A1371" i="6"/>
  <c r="K1008" i="6"/>
  <c r="J1008" i="6"/>
  <c r="I1008" i="6"/>
  <c r="H1008" i="6"/>
  <c r="C1008" i="6"/>
  <c r="B1008" i="6"/>
  <c r="A1008" i="6"/>
  <c r="K1370" i="6"/>
  <c r="J1370" i="6"/>
  <c r="I1370" i="6"/>
  <c r="H1370" i="6"/>
  <c r="C1370" i="6"/>
  <c r="B1370" i="6"/>
  <c r="A1370" i="6"/>
  <c r="K1369" i="6"/>
  <c r="J1369" i="6"/>
  <c r="I1369" i="6"/>
  <c r="H1369" i="6"/>
  <c r="C1369" i="6"/>
  <c r="B1369" i="6"/>
  <c r="A1369" i="6"/>
  <c r="K1019" i="6"/>
  <c r="J1019" i="6"/>
  <c r="I1019" i="6"/>
  <c r="H1019" i="6"/>
  <c r="C1019" i="6"/>
  <c r="B1019" i="6"/>
  <c r="A1019" i="6"/>
  <c r="K1368" i="6"/>
  <c r="J1368" i="6"/>
  <c r="I1368" i="6"/>
  <c r="H1368" i="6"/>
  <c r="C1368" i="6"/>
  <c r="B1368" i="6"/>
  <c r="A1368" i="6"/>
  <c r="K1367" i="6"/>
  <c r="J1367" i="6"/>
  <c r="I1367" i="6"/>
  <c r="H1367" i="6"/>
  <c r="C1367" i="6"/>
  <c r="B1367" i="6"/>
  <c r="A1367" i="6"/>
  <c r="K1049" i="6"/>
  <c r="J1049" i="6"/>
  <c r="I1049" i="6"/>
  <c r="H1049" i="6"/>
  <c r="C1049" i="6"/>
  <c r="B1049" i="6"/>
  <c r="A1049" i="6"/>
  <c r="K835" i="6"/>
  <c r="J835" i="6"/>
  <c r="I835" i="6"/>
  <c r="H835" i="6"/>
  <c r="C835" i="6"/>
  <c r="B835" i="6"/>
  <c r="A835" i="6"/>
  <c r="K1366" i="6"/>
  <c r="J1366" i="6"/>
  <c r="I1366" i="6"/>
  <c r="H1366" i="6"/>
  <c r="C1366" i="6"/>
  <c r="B1366" i="6"/>
  <c r="A1366" i="6"/>
  <c r="K814" i="6"/>
  <c r="J814" i="6"/>
  <c r="I814" i="6"/>
  <c r="H814" i="6"/>
  <c r="C814" i="6"/>
  <c r="B814" i="6"/>
  <c r="A814" i="6"/>
  <c r="K1048" i="6"/>
  <c r="J1048" i="6"/>
  <c r="I1048" i="6"/>
  <c r="H1048" i="6"/>
  <c r="C1048" i="6"/>
  <c r="B1048" i="6"/>
  <c r="A1048" i="6"/>
  <c r="K1018" i="6"/>
  <c r="J1018" i="6"/>
  <c r="I1018" i="6"/>
  <c r="H1018" i="6"/>
  <c r="C1018" i="6"/>
  <c r="B1018" i="6"/>
  <c r="A1018" i="6"/>
  <c r="K1007" i="6"/>
  <c r="J1007" i="6"/>
  <c r="I1007" i="6"/>
  <c r="H1007" i="6"/>
  <c r="C1007" i="6"/>
  <c r="B1007" i="6"/>
  <c r="A1007" i="6"/>
  <c r="K834" i="6"/>
  <c r="J834" i="6"/>
  <c r="I834" i="6"/>
  <c r="H834" i="6"/>
  <c r="C834" i="6"/>
  <c r="B834" i="6"/>
  <c r="A834" i="6"/>
  <c r="K1047" i="6"/>
  <c r="J1047" i="6"/>
  <c r="I1047" i="6"/>
  <c r="H1047" i="6"/>
  <c r="C1047" i="6"/>
  <c r="B1047" i="6"/>
  <c r="A1047" i="6"/>
  <c r="K1017" i="6"/>
  <c r="J1017" i="6"/>
  <c r="I1017" i="6"/>
  <c r="H1017" i="6"/>
  <c r="C1017" i="6"/>
  <c r="B1017" i="6"/>
  <c r="A1017" i="6"/>
  <c r="K862" i="6"/>
  <c r="J862" i="6"/>
  <c r="I862" i="6"/>
  <c r="H862" i="6"/>
  <c r="C862" i="6"/>
  <c r="B862" i="6"/>
  <c r="A862" i="6"/>
  <c r="K1046" i="6"/>
  <c r="J1046" i="6"/>
  <c r="I1046" i="6"/>
  <c r="H1046" i="6"/>
  <c r="C1046" i="6"/>
  <c r="B1046" i="6"/>
  <c r="A1046" i="6"/>
  <c r="K1365" i="6"/>
  <c r="J1365" i="6"/>
  <c r="I1365" i="6"/>
  <c r="H1365" i="6"/>
  <c r="C1365" i="6"/>
  <c r="B1365" i="6"/>
  <c r="A1365" i="6"/>
  <c r="K1045" i="6"/>
  <c r="J1045" i="6"/>
  <c r="I1045" i="6"/>
  <c r="H1045" i="6"/>
  <c r="C1045" i="6"/>
  <c r="B1045" i="6"/>
  <c r="A1045" i="6"/>
  <c r="K1044" i="6"/>
  <c r="J1044" i="6"/>
  <c r="I1044" i="6"/>
  <c r="H1044" i="6"/>
  <c r="C1044" i="6"/>
  <c r="B1044" i="6"/>
  <c r="A1044" i="6"/>
  <c r="K1043" i="6"/>
  <c r="J1043" i="6"/>
  <c r="I1043" i="6"/>
  <c r="H1043" i="6"/>
  <c r="C1043" i="6"/>
  <c r="B1043" i="6"/>
  <c r="A1043" i="6"/>
  <c r="K242" i="6"/>
  <c r="K263" i="6" s="1"/>
  <c r="J242" i="6"/>
  <c r="I242" i="6"/>
  <c r="H242" i="6"/>
  <c r="C242" i="6"/>
  <c r="B242" i="6"/>
  <c r="A242" i="6"/>
  <c r="K813" i="6"/>
  <c r="J813" i="6"/>
  <c r="I813" i="6"/>
  <c r="H813" i="6"/>
  <c r="C813" i="6"/>
  <c r="B813" i="6"/>
  <c r="A813" i="6"/>
  <c r="K812" i="6"/>
  <c r="J812" i="6"/>
  <c r="I812" i="6"/>
  <c r="H812" i="6"/>
  <c r="C812" i="6"/>
  <c r="B812" i="6"/>
  <c r="A812" i="6"/>
  <c r="K811" i="6"/>
  <c r="J811" i="6"/>
  <c r="I811" i="6"/>
  <c r="H811" i="6"/>
  <c r="C811" i="6"/>
  <c r="B811" i="6"/>
  <c r="A811" i="6"/>
  <c r="K810" i="6"/>
  <c r="J810" i="6"/>
  <c r="I810" i="6"/>
  <c r="H810" i="6"/>
  <c r="C810" i="6"/>
  <c r="B810" i="6"/>
  <c r="A810" i="6"/>
  <c r="K989" i="6"/>
  <c r="J989" i="6"/>
  <c r="I989" i="6"/>
  <c r="H989" i="6"/>
  <c r="C989" i="6"/>
  <c r="B989" i="6"/>
  <c r="A989" i="6"/>
  <c r="K1364" i="6"/>
  <c r="J1364" i="6"/>
  <c r="I1364" i="6"/>
  <c r="H1364" i="6"/>
  <c r="C1364" i="6"/>
  <c r="B1364" i="6"/>
  <c r="A1364" i="6"/>
  <c r="K842" i="6"/>
  <c r="J842" i="6"/>
  <c r="I842" i="6"/>
  <c r="H842" i="6"/>
  <c r="C842" i="6"/>
  <c r="B842" i="6"/>
  <c r="A842" i="6"/>
  <c r="K1006" i="6"/>
  <c r="J1006" i="6"/>
  <c r="I1006" i="6"/>
  <c r="H1006" i="6"/>
  <c r="C1006" i="6"/>
  <c r="B1006" i="6"/>
  <c r="A1006" i="6"/>
  <c r="K833" i="6"/>
  <c r="J833" i="6"/>
  <c r="I833" i="6"/>
  <c r="H833" i="6"/>
  <c r="C833" i="6"/>
  <c r="B833" i="6"/>
  <c r="A833" i="6"/>
  <c r="K861" i="6"/>
  <c r="J861" i="6"/>
  <c r="I861" i="6"/>
  <c r="H861" i="6"/>
  <c r="C861" i="6"/>
  <c r="B861" i="6"/>
  <c r="A861" i="6"/>
  <c r="K1042" i="6"/>
  <c r="J1042" i="6"/>
  <c r="I1042" i="6"/>
  <c r="H1042" i="6"/>
  <c r="C1042" i="6"/>
  <c r="B1042" i="6"/>
  <c r="A1042" i="6"/>
  <c r="K1041" i="6"/>
  <c r="J1041" i="6"/>
  <c r="I1041" i="6"/>
  <c r="H1041" i="6"/>
  <c r="C1041" i="6"/>
  <c r="B1041" i="6"/>
  <c r="A1041" i="6"/>
  <c r="K1005" i="6"/>
  <c r="J1005" i="6"/>
  <c r="I1005" i="6"/>
  <c r="H1005" i="6"/>
  <c r="C1005" i="6"/>
  <c r="B1005" i="6"/>
  <c r="A1005" i="6"/>
  <c r="K809" i="6"/>
  <c r="J809" i="6"/>
  <c r="I809" i="6"/>
  <c r="H809" i="6"/>
  <c r="C809" i="6"/>
  <c r="B809" i="6"/>
  <c r="A809" i="6"/>
  <c r="K832" i="6"/>
  <c r="J832" i="6"/>
  <c r="I832" i="6"/>
  <c r="H832" i="6"/>
  <c r="C832" i="6"/>
  <c r="B832" i="6"/>
  <c r="A832" i="6"/>
  <c r="K1004" i="6"/>
  <c r="J1004" i="6"/>
  <c r="I1004" i="6"/>
  <c r="H1004" i="6"/>
  <c r="C1004" i="6"/>
  <c r="B1004" i="6"/>
  <c r="A1004" i="6"/>
  <c r="K1016" i="6"/>
  <c r="J1016" i="6"/>
  <c r="I1016" i="6"/>
  <c r="H1016" i="6"/>
  <c r="C1016" i="6"/>
  <c r="B1016" i="6"/>
  <c r="A1016" i="6"/>
  <c r="K1015" i="6"/>
  <c r="J1015" i="6"/>
  <c r="I1015" i="6"/>
  <c r="H1015" i="6"/>
  <c r="C1015" i="6"/>
  <c r="B1015" i="6"/>
  <c r="A1015" i="6"/>
  <c r="K988" i="6"/>
  <c r="J988" i="6"/>
  <c r="I988" i="6"/>
  <c r="H988" i="6"/>
  <c r="C988" i="6"/>
  <c r="B988" i="6"/>
  <c r="A988" i="6"/>
  <c r="K831" i="6"/>
  <c r="J831" i="6"/>
  <c r="I831" i="6"/>
  <c r="H831" i="6"/>
  <c r="C831" i="6"/>
  <c r="B831" i="6"/>
  <c r="A831" i="6"/>
  <c r="K808" i="6"/>
  <c r="J808" i="6"/>
  <c r="I808" i="6"/>
  <c r="H808" i="6"/>
  <c r="C808" i="6"/>
  <c r="B808" i="6"/>
  <c r="A808" i="6"/>
  <c r="K807" i="6"/>
  <c r="J807" i="6"/>
  <c r="I807" i="6"/>
  <c r="H807" i="6"/>
  <c r="C807" i="6"/>
  <c r="B807" i="6"/>
  <c r="A807" i="6"/>
  <c r="K1003" i="6"/>
  <c r="J1003" i="6"/>
  <c r="I1003" i="6"/>
  <c r="H1003" i="6"/>
  <c r="C1003" i="6"/>
  <c r="B1003" i="6"/>
  <c r="A1003" i="6"/>
  <c r="K1363" i="6"/>
  <c r="J1363" i="6"/>
  <c r="I1363" i="6"/>
  <c r="H1363" i="6"/>
  <c r="C1363" i="6"/>
  <c r="B1363" i="6"/>
  <c r="A1363" i="6"/>
  <c r="K806" i="6"/>
  <c r="J806" i="6"/>
  <c r="I806" i="6"/>
  <c r="H806" i="6"/>
  <c r="C806" i="6"/>
  <c r="B806" i="6"/>
  <c r="A806" i="6"/>
  <c r="K805" i="6"/>
  <c r="J805" i="6"/>
  <c r="I805" i="6"/>
  <c r="H805" i="6"/>
  <c r="C805" i="6"/>
  <c r="B805" i="6"/>
  <c r="A805" i="6"/>
  <c r="K804" i="6"/>
  <c r="J804" i="6"/>
  <c r="I804" i="6"/>
  <c r="H804" i="6"/>
  <c r="C804" i="6"/>
  <c r="B804" i="6"/>
  <c r="A804" i="6"/>
  <c r="K803" i="6"/>
  <c r="J803" i="6"/>
  <c r="I803" i="6"/>
  <c r="H803" i="6"/>
  <c r="C803" i="6"/>
  <c r="B803" i="6"/>
  <c r="A803" i="6"/>
  <c r="K1002" i="6"/>
  <c r="J1002" i="6"/>
  <c r="I1002" i="6"/>
  <c r="H1002" i="6"/>
  <c r="C1002" i="6"/>
  <c r="B1002" i="6"/>
  <c r="A1002" i="6"/>
  <c r="K802" i="6"/>
  <c r="J802" i="6"/>
  <c r="I802" i="6"/>
  <c r="H802" i="6"/>
  <c r="C802" i="6"/>
  <c r="B802" i="6"/>
  <c r="A802" i="6"/>
  <c r="K1362" i="6"/>
  <c r="J1362" i="6"/>
  <c r="I1362" i="6"/>
  <c r="H1362" i="6"/>
  <c r="C1362" i="6"/>
  <c r="B1362" i="6"/>
  <c r="A1362" i="6"/>
  <c r="K1001" i="6"/>
  <c r="J1001" i="6"/>
  <c r="I1001" i="6"/>
  <c r="H1001" i="6"/>
  <c r="C1001" i="6"/>
  <c r="B1001" i="6"/>
  <c r="A1001" i="6"/>
  <c r="K801" i="6"/>
  <c r="J801" i="6"/>
  <c r="I801" i="6"/>
  <c r="H801" i="6"/>
  <c r="C801" i="6"/>
  <c r="B801" i="6"/>
  <c r="A801" i="6"/>
  <c r="K1000" i="6"/>
  <c r="J1000" i="6"/>
  <c r="I1000" i="6"/>
  <c r="H1000" i="6"/>
  <c r="C1000" i="6"/>
  <c r="B1000" i="6"/>
  <c r="A1000" i="6"/>
  <c r="K999" i="6"/>
  <c r="J999" i="6"/>
  <c r="I999" i="6"/>
  <c r="H999" i="6"/>
  <c r="C999" i="6"/>
  <c r="B999" i="6"/>
  <c r="A999" i="6"/>
  <c r="K998" i="6"/>
  <c r="J998" i="6"/>
  <c r="I998" i="6"/>
  <c r="H998" i="6"/>
  <c r="C998" i="6"/>
  <c r="B998" i="6"/>
  <c r="A998" i="6"/>
  <c r="K800" i="6"/>
  <c r="J800" i="6"/>
  <c r="I800" i="6"/>
  <c r="H800" i="6"/>
  <c r="C800" i="6"/>
  <c r="B800" i="6"/>
  <c r="A800" i="6"/>
  <c r="K997" i="6"/>
  <c r="J997" i="6"/>
  <c r="I997" i="6"/>
  <c r="H997" i="6"/>
  <c r="C997" i="6"/>
  <c r="B997" i="6"/>
  <c r="A997" i="6"/>
  <c r="K996" i="6"/>
  <c r="J996" i="6"/>
  <c r="I996" i="6"/>
  <c r="H996" i="6"/>
  <c r="C996" i="6"/>
  <c r="B996" i="6"/>
  <c r="A996" i="6"/>
  <c r="K799" i="6"/>
  <c r="J799" i="6"/>
  <c r="I799" i="6"/>
  <c r="H799" i="6"/>
  <c r="C799" i="6"/>
  <c r="B799" i="6"/>
  <c r="A799" i="6"/>
  <c r="K798" i="6"/>
  <c r="J798" i="6"/>
  <c r="I798" i="6"/>
  <c r="H798" i="6"/>
  <c r="C798" i="6"/>
  <c r="B798" i="6"/>
  <c r="A798" i="6"/>
  <c r="K797" i="6"/>
  <c r="J797" i="6"/>
  <c r="I797" i="6"/>
  <c r="H797" i="6"/>
  <c r="C797" i="6"/>
  <c r="B797" i="6"/>
  <c r="A797" i="6"/>
  <c r="K796" i="6"/>
  <c r="J796" i="6"/>
  <c r="I796" i="6"/>
  <c r="H796" i="6"/>
  <c r="C796" i="6"/>
  <c r="B796" i="6"/>
  <c r="A796" i="6"/>
  <c r="K795" i="6"/>
  <c r="J795" i="6"/>
  <c r="I795" i="6"/>
  <c r="H795" i="6"/>
  <c r="C795" i="6"/>
  <c r="B795" i="6"/>
  <c r="A795" i="6"/>
  <c r="K995" i="6"/>
  <c r="J995" i="6"/>
  <c r="I995" i="6"/>
  <c r="H995" i="6"/>
  <c r="C995" i="6"/>
  <c r="B995" i="6"/>
  <c r="A995" i="6"/>
  <c r="K994" i="6"/>
  <c r="J994" i="6"/>
  <c r="I994" i="6"/>
  <c r="H994" i="6"/>
  <c r="C994" i="6"/>
  <c r="B994" i="6"/>
  <c r="A994" i="6"/>
  <c r="K993" i="6"/>
  <c r="J993" i="6"/>
  <c r="I993" i="6"/>
  <c r="H993" i="6"/>
  <c r="C993" i="6"/>
  <c r="B993" i="6"/>
  <c r="A993" i="6"/>
  <c r="K794" i="6"/>
  <c r="J794" i="6"/>
  <c r="I794" i="6"/>
  <c r="H794" i="6"/>
  <c r="C794" i="6"/>
  <c r="B794" i="6"/>
  <c r="A794" i="6"/>
  <c r="K830" i="6"/>
  <c r="J830" i="6"/>
  <c r="I830" i="6"/>
  <c r="H830" i="6"/>
  <c r="C830" i="6"/>
  <c r="B830" i="6"/>
  <c r="A830" i="6"/>
  <c r="K992" i="6"/>
  <c r="J992" i="6"/>
  <c r="I992" i="6"/>
  <c r="H992" i="6"/>
  <c r="C992" i="6"/>
  <c r="B992" i="6"/>
  <c r="A992" i="6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3" i="3"/>
  <c r="K4" i="3"/>
  <c r="K5" i="3"/>
  <c r="K2" i="3"/>
  <c r="J1563" i="3"/>
  <c r="J1562" i="3"/>
  <c r="J1561" i="3"/>
  <c r="J1560" i="3"/>
  <c r="J1559" i="3"/>
  <c r="J1558" i="3"/>
  <c r="J1557" i="3"/>
  <c r="J1556" i="3"/>
  <c r="J1555" i="3"/>
  <c r="J1554" i="3"/>
  <c r="J1553" i="3"/>
  <c r="J1552" i="3"/>
  <c r="J1551" i="3"/>
  <c r="J1550" i="3"/>
  <c r="J1549" i="3"/>
  <c r="J1548" i="3"/>
  <c r="J1547" i="3"/>
  <c r="J1546" i="3"/>
  <c r="J1545" i="3"/>
  <c r="J1544" i="3"/>
  <c r="J1543" i="3"/>
  <c r="J1542" i="3"/>
  <c r="J1541" i="3"/>
  <c r="J1540" i="3"/>
  <c r="J1539" i="3"/>
  <c r="J1538" i="3"/>
  <c r="J1537" i="3"/>
  <c r="J1536" i="3"/>
  <c r="J1535" i="3"/>
  <c r="J1534" i="3"/>
  <c r="J1533" i="3"/>
  <c r="J1532" i="3"/>
  <c r="J1531" i="3"/>
  <c r="J1530" i="3"/>
  <c r="J1529" i="3"/>
  <c r="J1528" i="3"/>
  <c r="J1527" i="3"/>
  <c r="J1526" i="3"/>
  <c r="J1525" i="3"/>
  <c r="J1524" i="3"/>
  <c r="J1523" i="3"/>
  <c r="J1522" i="3"/>
  <c r="J1521" i="3"/>
  <c r="J1520" i="3"/>
  <c r="J1519" i="3"/>
  <c r="J1518" i="3"/>
  <c r="J1517" i="3"/>
  <c r="J1516" i="3"/>
  <c r="J1515" i="3"/>
  <c r="J1514" i="3"/>
  <c r="J1513" i="3"/>
  <c r="J1512" i="3"/>
  <c r="J1511" i="3"/>
  <c r="J1510" i="3"/>
  <c r="J1509" i="3"/>
  <c r="J1508" i="3"/>
  <c r="J1507" i="3"/>
  <c r="J1506" i="3"/>
  <c r="J1505" i="3"/>
  <c r="J1504" i="3"/>
  <c r="J1503" i="3"/>
  <c r="J1502" i="3"/>
  <c r="J1501" i="3"/>
  <c r="J1500" i="3"/>
  <c r="J1499" i="3"/>
  <c r="J1498" i="3"/>
  <c r="J1497" i="3"/>
  <c r="J1496" i="3"/>
  <c r="J1495" i="3"/>
  <c r="J1494" i="3"/>
  <c r="J1493" i="3"/>
  <c r="J1492" i="3"/>
  <c r="J1491" i="3"/>
  <c r="J1490" i="3"/>
  <c r="J1489" i="3"/>
  <c r="J1488" i="3"/>
  <c r="J1487" i="3"/>
  <c r="J1486" i="3"/>
  <c r="J1485" i="3"/>
  <c r="J1484" i="3"/>
  <c r="J1483" i="3"/>
  <c r="J1482" i="3"/>
  <c r="J1481" i="3"/>
  <c r="J1480" i="3"/>
  <c r="J1479" i="3"/>
  <c r="J1478" i="3"/>
  <c r="J1477" i="3"/>
  <c r="J1476" i="3"/>
  <c r="J1475" i="3"/>
  <c r="J1474" i="3"/>
  <c r="J1473" i="3"/>
  <c r="J1472" i="3"/>
  <c r="J1471" i="3"/>
  <c r="J1470" i="3"/>
  <c r="J1469" i="3"/>
  <c r="J1468" i="3"/>
  <c r="J1467" i="3"/>
  <c r="J1466" i="3"/>
  <c r="J1465" i="3"/>
  <c r="J1464" i="3"/>
  <c r="J1463" i="3"/>
  <c r="J1462" i="3"/>
  <c r="J1461" i="3"/>
  <c r="J1460" i="3"/>
  <c r="J1459" i="3"/>
  <c r="J1458" i="3"/>
  <c r="J1457" i="3"/>
  <c r="J1456" i="3"/>
  <c r="J1455" i="3"/>
  <c r="J1454" i="3"/>
  <c r="J1453" i="3"/>
  <c r="J1452" i="3"/>
  <c r="J1451" i="3"/>
  <c r="J1450" i="3"/>
  <c r="J1449" i="3"/>
  <c r="J1448" i="3"/>
  <c r="J1447" i="3"/>
  <c r="J1446" i="3"/>
  <c r="J1445" i="3"/>
  <c r="J1444" i="3"/>
  <c r="J1443" i="3"/>
  <c r="J1442" i="3"/>
  <c r="J1441" i="3"/>
  <c r="J1440" i="3"/>
  <c r="J1439" i="3"/>
  <c r="J1438" i="3"/>
  <c r="J1437" i="3"/>
  <c r="J1436" i="3"/>
  <c r="J1435" i="3"/>
  <c r="J1434" i="3"/>
  <c r="J1433" i="3"/>
  <c r="J1432" i="3"/>
  <c r="J1431" i="3"/>
  <c r="J1430" i="3"/>
  <c r="J1429" i="3"/>
  <c r="J1428" i="3"/>
  <c r="J1427" i="3"/>
  <c r="J1426" i="3"/>
  <c r="J1425" i="3"/>
  <c r="J1424" i="3"/>
  <c r="J1423" i="3"/>
  <c r="J1422" i="3"/>
  <c r="J1421" i="3"/>
  <c r="J1420" i="3"/>
  <c r="J1419" i="3"/>
  <c r="J1418" i="3"/>
  <c r="J1417" i="3"/>
  <c r="J1416" i="3"/>
  <c r="J1415" i="3"/>
  <c r="J1414" i="3"/>
  <c r="J1413" i="3"/>
  <c r="J1412" i="3"/>
  <c r="J1411" i="3"/>
  <c r="J1410" i="3"/>
  <c r="J1409" i="3"/>
  <c r="J1408" i="3"/>
  <c r="J1407" i="3"/>
  <c r="J1406" i="3"/>
  <c r="J1405" i="3"/>
  <c r="J1404" i="3"/>
  <c r="J1403" i="3"/>
  <c r="J1402" i="3"/>
  <c r="J1401" i="3"/>
  <c r="J1400" i="3"/>
  <c r="J1399" i="3"/>
  <c r="J1398" i="3"/>
  <c r="J1397" i="3"/>
  <c r="J1396" i="3"/>
  <c r="J1395" i="3"/>
  <c r="J1394" i="3"/>
  <c r="J1393" i="3"/>
  <c r="J1392" i="3"/>
  <c r="J1391" i="3"/>
  <c r="J1390" i="3"/>
  <c r="J1389" i="3"/>
  <c r="J1388" i="3"/>
  <c r="J1387" i="3"/>
  <c r="J1386" i="3"/>
  <c r="J1385" i="3"/>
  <c r="J1384" i="3"/>
  <c r="J1383" i="3"/>
  <c r="J1382" i="3"/>
  <c r="J1381" i="3"/>
  <c r="J1380" i="3"/>
  <c r="J1379" i="3"/>
  <c r="J1378" i="3"/>
  <c r="J1377" i="3"/>
  <c r="J1376" i="3"/>
  <c r="J1375" i="3"/>
  <c r="J1374" i="3"/>
  <c r="J1373" i="3"/>
  <c r="J1372" i="3"/>
  <c r="J1371" i="3"/>
  <c r="J1370" i="3"/>
  <c r="J1369" i="3"/>
  <c r="J1368" i="3"/>
  <c r="J1367" i="3"/>
  <c r="J1366" i="3"/>
  <c r="J1365" i="3"/>
  <c r="J1364" i="3"/>
  <c r="J1363" i="3"/>
  <c r="J1362" i="3"/>
  <c r="J1361" i="3"/>
  <c r="J1360" i="3"/>
  <c r="J1359" i="3"/>
  <c r="J1358" i="3"/>
  <c r="J1357" i="3"/>
  <c r="J1356" i="3"/>
  <c r="J1355" i="3"/>
  <c r="J1354" i="3"/>
  <c r="J1353" i="3"/>
  <c r="J1352" i="3"/>
  <c r="J1351" i="3"/>
  <c r="J1350" i="3"/>
  <c r="J1349" i="3"/>
  <c r="J1348" i="3"/>
  <c r="J1347" i="3"/>
  <c r="J1346" i="3"/>
  <c r="J1345" i="3"/>
  <c r="J1344" i="3"/>
  <c r="J1343" i="3"/>
  <c r="J1342" i="3"/>
  <c r="J1341" i="3"/>
  <c r="J1340" i="3"/>
  <c r="J1339" i="3"/>
  <c r="J1338" i="3"/>
  <c r="J1337" i="3"/>
  <c r="J1336" i="3"/>
  <c r="J1335" i="3"/>
  <c r="J1334" i="3"/>
  <c r="J1333" i="3"/>
  <c r="J1332" i="3"/>
  <c r="J1331" i="3"/>
  <c r="J1330" i="3"/>
  <c r="J1329" i="3"/>
  <c r="J1328" i="3"/>
  <c r="J1327" i="3"/>
  <c r="J1326" i="3"/>
  <c r="J1325" i="3"/>
  <c r="J1324" i="3"/>
  <c r="J1323" i="3"/>
  <c r="J1322" i="3"/>
  <c r="J1321" i="3"/>
  <c r="J1320" i="3"/>
  <c r="J1319" i="3"/>
  <c r="J1318" i="3"/>
  <c r="J1317" i="3"/>
  <c r="J1316" i="3"/>
  <c r="J1315" i="3"/>
  <c r="J1314" i="3"/>
  <c r="J1313" i="3"/>
  <c r="J1312" i="3"/>
  <c r="J1311" i="3"/>
  <c r="J1310" i="3"/>
  <c r="J1309" i="3"/>
  <c r="J1308" i="3"/>
  <c r="J1307" i="3"/>
  <c r="J1306" i="3"/>
  <c r="J1305" i="3"/>
  <c r="J1304" i="3"/>
  <c r="J1303" i="3"/>
  <c r="J1302" i="3"/>
  <c r="J1301" i="3"/>
  <c r="J1300" i="3"/>
  <c r="J1299" i="3"/>
  <c r="J1298" i="3"/>
  <c r="J1297" i="3"/>
  <c r="J1296" i="3"/>
  <c r="J1295" i="3"/>
  <c r="J1294" i="3"/>
  <c r="J1293" i="3"/>
  <c r="J1292" i="3"/>
  <c r="J1291" i="3"/>
  <c r="J1290" i="3"/>
  <c r="J1289" i="3"/>
  <c r="J1288" i="3"/>
  <c r="J1287" i="3"/>
  <c r="J1286" i="3"/>
  <c r="J1285" i="3"/>
  <c r="J1284" i="3"/>
  <c r="J1283" i="3"/>
  <c r="J1282" i="3"/>
  <c r="J1281" i="3"/>
  <c r="J1280" i="3"/>
  <c r="J1279" i="3"/>
  <c r="J1278" i="3"/>
  <c r="J1277" i="3"/>
  <c r="J1276" i="3"/>
  <c r="J1275" i="3"/>
  <c r="J1274" i="3"/>
  <c r="J1273" i="3"/>
  <c r="J1272" i="3"/>
  <c r="J1271" i="3"/>
  <c r="J1270" i="3"/>
  <c r="J1269" i="3"/>
  <c r="J1268" i="3"/>
  <c r="J1267" i="3"/>
  <c r="J1266" i="3"/>
  <c r="J1265" i="3"/>
  <c r="J1264" i="3"/>
  <c r="J1263" i="3"/>
  <c r="J1262" i="3"/>
  <c r="J1261" i="3"/>
  <c r="J1260" i="3"/>
  <c r="J1259" i="3"/>
  <c r="J1258" i="3"/>
  <c r="J1257" i="3"/>
  <c r="J1256" i="3"/>
  <c r="J1255" i="3"/>
  <c r="J1254" i="3"/>
  <c r="J1253" i="3"/>
  <c r="J1252" i="3"/>
  <c r="J1251" i="3"/>
  <c r="J1250" i="3"/>
  <c r="J1249" i="3"/>
  <c r="J1248" i="3"/>
  <c r="J1247" i="3"/>
  <c r="J1246" i="3"/>
  <c r="J1245" i="3"/>
  <c r="J1244" i="3"/>
  <c r="J1243" i="3"/>
  <c r="J1242" i="3"/>
  <c r="J1241" i="3"/>
  <c r="J1240" i="3"/>
  <c r="J1239" i="3"/>
  <c r="J1238" i="3"/>
  <c r="J1237" i="3"/>
  <c r="J1236" i="3"/>
  <c r="J1235" i="3"/>
  <c r="J1234" i="3"/>
  <c r="J1233" i="3"/>
  <c r="J1232" i="3"/>
  <c r="J1231" i="3"/>
  <c r="J1230" i="3"/>
  <c r="J1229" i="3"/>
  <c r="J1228" i="3"/>
  <c r="J1227" i="3"/>
  <c r="J1226" i="3"/>
  <c r="J1225" i="3"/>
  <c r="J1224" i="3"/>
  <c r="J1223" i="3"/>
  <c r="J1222" i="3"/>
  <c r="J1221" i="3"/>
  <c r="J1220" i="3"/>
  <c r="J1219" i="3"/>
  <c r="J1218" i="3"/>
  <c r="J1217" i="3"/>
  <c r="J1216" i="3"/>
  <c r="J1215" i="3"/>
  <c r="J1214" i="3"/>
  <c r="J1213" i="3"/>
  <c r="J1212" i="3"/>
  <c r="J1211" i="3"/>
  <c r="J1210" i="3"/>
  <c r="J1209" i="3"/>
  <c r="J1208" i="3"/>
  <c r="J1207" i="3"/>
  <c r="J1206" i="3"/>
  <c r="J1205" i="3"/>
  <c r="J1204" i="3"/>
  <c r="J1203" i="3"/>
  <c r="J1202" i="3"/>
  <c r="J1201" i="3"/>
  <c r="J1200" i="3"/>
  <c r="J1199" i="3"/>
  <c r="J1198" i="3"/>
  <c r="J1197" i="3"/>
  <c r="J1196" i="3"/>
  <c r="J1195" i="3"/>
  <c r="J1194" i="3"/>
  <c r="J1193" i="3"/>
  <c r="J1192" i="3"/>
  <c r="J1191" i="3"/>
  <c r="J1190" i="3"/>
  <c r="J1189" i="3"/>
  <c r="J1188" i="3"/>
  <c r="J1187" i="3"/>
  <c r="J1186" i="3"/>
  <c r="J1185" i="3"/>
  <c r="J1184" i="3"/>
  <c r="J1183" i="3"/>
  <c r="J1182" i="3"/>
  <c r="J1181" i="3"/>
  <c r="J1180" i="3"/>
  <c r="J1179" i="3"/>
  <c r="J1178" i="3"/>
  <c r="J1177" i="3"/>
  <c r="J1176" i="3"/>
  <c r="J1175" i="3"/>
  <c r="J1174" i="3"/>
  <c r="J1173" i="3"/>
  <c r="J1172" i="3"/>
  <c r="J1171" i="3"/>
  <c r="J1170" i="3"/>
  <c r="J1169" i="3"/>
  <c r="J1168" i="3"/>
  <c r="J1167" i="3"/>
  <c r="J1166" i="3"/>
  <c r="J1165" i="3"/>
  <c r="J1164" i="3"/>
  <c r="J1163" i="3"/>
  <c r="J1162" i="3"/>
  <c r="J1161" i="3"/>
  <c r="J1160" i="3"/>
  <c r="J1159" i="3"/>
  <c r="J1158" i="3"/>
  <c r="J1157" i="3"/>
  <c r="J1156" i="3"/>
  <c r="J1155" i="3"/>
  <c r="J1154" i="3"/>
  <c r="J1153" i="3"/>
  <c r="J1152" i="3"/>
  <c r="J1151" i="3"/>
  <c r="J1150" i="3"/>
  <c r="J1149" i="3"/>
  <c r="J1148" i="3"/>
  <c r="J1147" i="3"/>
  <c r="J1146" i="3"/>
  <c r="J1145" i="3"/>
  <c r="J1144" i="3"/>
  <c r="J1143" i="3"/>
  <c r="J1142" i="3"/>
  <c r="J1141" i="3"/>
  <c r="J1140" i="3"/>
  <c r="J1139" i="3"/>
  <c r="J1138" i="3"/>
  <c r="J1137" i="3"/>
  <c r="J1136" i="3"/>
  <c r="J1135" i="3"/>
  <c r="J1134" i="3"/>
  <c r="J1133" i="3"/>
  <c r="J1132" i="3"/>
  <c r="J1131" i="3"/>
  <c r="J1130" i="3"/>
  <c r="J1129" i="3"/>
  <c r="J1128" i="3"/>
  <c r="J1127" i="3"/>
  <c r="J1126" i="3"/>
  <c r="J1125" i="3"/>
  <c r="J1124" i="3"/>
  <c r="J1123" i="3"/>
  <c r="J1122" i="3"/>
  <c r="J1121" i="3"/>
  <c r="J1120" i="3"/>
  <c r="J1119" i="3"/>
  <c r="J1118" i="3"/>
  <c r="J1117" i="3"/>
  <c r="J1116" i="3"/>
  <c r="J1115" i="3"/>
  <c r="J1114" i="3"/>
  <c r="J1113" i="3"/>
  <c r="J1112" i="3"/>
  <c r="J1111" i="3"/>
  <c r="J1110" i="3"/>
  <c r="J1109" i="3"/>
  <c r="J1108" i="3"/>
  <c r="J1107" i="3"/>
  <c r="J1106" i="3"/>
  <c r="J1105" i="3"/>
  <c r="J1104" i="3"/>
  <c r="J1103" i="3"/>
  <c r="J1102" i="3"/>
  <c r="J1101" i="3"/>
  <c r="J1100" i="3"/>
  <c r="J1099" i="3"/>
  <c r="J1098" i="3"/>
  <c r="J1097" i="3"/>
  <c r="J1096" i="3"/>
  <c r="J1095" i="3"/>
  <c r="J1094" i="3"/>
  <c r="J1093" i="3"/>
  <c r="J1092" i="3"/>
  <c r="J1091" i="3"/>
  <c r="J1090" i="3"/>
  <c r="J1089" i="3"/>
  <c r="J1088" i="3"/>
  <c r="J1087" i="3"/>
  <c r="J1086" i="3"/>
  <c r="J1085" i="3"/>
  <c r="J1084" i="3"/>
  <c r="J1083" i="3"/>
  <c r="J1082" i="3"/>
  <c r="J1081" i="3"/>
  <c r="J1080" i="3"/>
  <c r="J1079" i="3"/>
  <c r="J1078" i="3"/>
  <c r="J1077" i="3"/>
  <c r="J1076" i="3"/>
  <c r="J1075" i="3"/>
  <c r="J1074" i="3"/>
  <c r="J1073" i="3"/>
  <c r="J1072" i="3"/>
  <c r="J1071" i="3"/>
  <c r="J1070" i="3"/>
  <c r="J1069" i="3"/>
  <c r="J1068" i="3"/>
  <c r="J1067" i="3"/>
  <c r="J1066" i="3"/>
  <c r="J1065" i="3"/>
  <c r="J1064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3" i="3"/>
  <c r="J2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2" i="3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2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2" i="3"/>
  <c r="B1563" i="3"/>
  <c r="B1562" i="3"/>
  <c r="B1561" i="3"/>
  <c r="B1560" i="3"/>
  <c r="B1559" i="3"/>
  <c r="B1558" i="3"/>
  <c r="B1557" i="3"/>
  <c r="B1556" i="3"/>
  <c r="B1555" i="3"/>
  <c r="B1554" i="3"/>
  <c r="B1553" i="3"/>
  <c r="B1552" i="3"/>
  <c r="B1551" i="3"/>
  <c r="B1550" i="3"/>
  <c r="B1549" i="3"/>
  <c r="B1548" i="3"/>
  <c r="B1547" i="3"/>
  <c r="B1546" i="3"/>
  <c r="B1545" i="3"/>
  <c r="B1544" i="3"/>
  <c r="B1543" i="3"/>
  <c r="B1542" i="3"/>
  <c r="B1541" i="3"/>
  <c r="B1540" i="3"/>
  <c r="B1539" i="3"/>
  <c r="B1538" i="3"/>
  <c r="B1537" i="3"/>
  <c r="B1536" i="3"/>
  <c r="B1535" i="3"/>
  <c r="B1534" i="3"/>
  <c r="B1533" i="3"/>
  <c r="B1532" i="3"/>
  <c r="B1531" i="3"/>
  <c r="B1530" i="3"/>
  <c r="B1529" i="3"/>
  <c r="B1528" i="3"/>
  <c r="B1527" i="3"/>
  <c r="B1526" i="3"/>
  <c r="B1525" i="3"/>
  <c r="B1524" i="3"/>
  <c r="B1523" i="3"/>
  <c r="B1522" i="3"/>
  <c r="B1521" i="3"/>
  <c r="B1520" i="3"/>
  <c r="B1519" i="3"/>
  <c r="B1518" i="3"/>
  <c r="B1517" i="3"/>
  <c r="B1516" i="3"/>
  <c r="B1515" i="3"/>
  <c r="B1514" i="3"/>
  <c r="B1513" i="3"/>
  <c r="B1512" i="3"/>
  <c r="B1511" i="3"/>
  <c r="B1510" i="3"/>
  <c r="B1509" i="3"/>
  <c r="B1508" i="3"/>
  <c r="B1507" i="3"/>
  <c r="B1506" i="3"/>
  <c r="B1505" i="3"/>
  <c r="B1504" i="3"/>
  <c r="B1503" i="3"/>
  <c r="B1502" i="3"/>
  <c r="B1501" i="3"/>
  <c r="B1500" i="3"/>
  <c r="B1499" i="3"/>
  <c r="B1498" i="3"/>
  <c r="B1497" i="3"/>
  <c r="B1496" i="3"/>
  <c r="B1495" i="3"/>
  <c r="B1494" i="3"/>
  <c r="B1493" i="3"/>
  <c r="B1492" i="3"/>
  <c r="B1491" i="3"/>
  <c r="B1490" i="3"/>
  <c r="B1489" i="3"/>
  <c r="B1488" i="3"/>
  <c r="B1487" i="3"/>
  <c r="B1486" i="3"/>
  <c r="B1485" i="3"/>
  <c r="B1484" i="3"/>
  <c r="B1483" i="3"/>
  <c r="B1482" i="3"/>
  <c r="B1481" i="3"/>
  <c r="B1480" i="3"/>
  <c r="B1479" i="3"/>
  <c r="B1478" i="3"/>
  <c r="B1477" i="3"/>
  <c r="B1476" i="3"/>
  <c r="B1475" i="3"/>
  <c r="B1474" i="3"/>
  <c r="B1473" i="3"/>
  <c r="B1472" i="3"/>
  <c r="B1471" i="3"/>
  <c r="B1470" i="3"/>
  <c r="B1469" i="3"/>
  <c r="B1468" i="3"/>
  <c r="B1467" i="3"/>
  <c r="B1466" i="3"/>
  <c r="B1465" i="3"/>
  <c r="B1464" i="3"/>
  <c r="B1463" i="3"/>
  <c r="B1462" i="3"/>
  <c r="B1461" i="3"/>
  <c r="B1460" i="3"/>
  <c r="B1459" i="3"/>
  <c r="B1458" i="3"/>
  <c r="B1457" i="3"/>
  <c r="B1456" i="3"/>
  <c r="B1455" i="3"/>
  <c r="B1454" i="3"/>
  <c r="B1453" i="3"/>
  <c r="B1452" i="3"/>
  <c r="B1451" i="3"/>
  <c r="B1450" i="3"/>
  <c r="B1449" i="3"/>
  <c r="B1448" i="3"/>
  <c r="B1447" i="3"/>
  <c r="B1446" i="3"/>
  <c r="B1445" i="3"/>
  <c r="B1444" i="3"/>
  <c r="B1443" i="3"/>
  <c r="B1442" i="3"/>
  <c r="B1441" i="3"/>
  <c r="B1440" i="3"/>
  <c r="B1439" i="3"/>
  <c r="B1438" i="3"/>
  <c r="B1437" i="3"/>
  <c r="B1436" i="3"/>
  <c r="B1435" i="3"/>
  <c r="B1434" i="3"/>
  <c r="B1433" i="3"/>
  <c r="B1432" i="3"/>
  <c r="B1431" i="3"/>
  <c r="B1430" i="3"/>
  <c r="B1429" i="3"/>
  <c r="B1428" i="3"/>
  <c r="B1427" i="3"/>
  <c r="B1426" i="3"/>
  <c r="B1425" i="3"/>
  <c r="B1424" i="3"/>
  <c r="B1423" i="3"/>
  <c r="B1422" i="3"/>
  <c r="B1421" i="3"/>
  <c r="B1420" i="3"/>
  <c r="B1419" i="3"/>
  <c r="B1418" i="3"/>
  <c r="B1417" i="3"/>
  <c r="B1416" i="3"/>
  <c r="B1415" i="3"/>
  <c r="B1414" i="3"/>
  <c r="B1413" i="3"/>
  <c r="B1412" i="3"/>
  <c r="B1411" i="3"/>
  <c r="B1410" i="3"/>
  <c r="B1409" i="3"/>
  <c r="B1408" i="3"/>
  <c r="B1407" i="3"/>
  <c r="B1406" i="3"/>
  <c r="B1405" i="3"/>
  <c r="B1404" i="3"/>
  <c r="B1403" i="3"/>
  <c r="B1402" i="3"/>
  <c r="B1401" i="3"/>
  <c r="B1400" i="3"/>
  <c r="B1399" i="3"/>
  <c r="B1398" i="3"/>
  <c r="B1397" i="3"/>
  <c r="B1396" i="3"/>
  <c r="B1395" i="3"/>
  <c r="B1394" i="3"/>
  <c r="B1393" i="3"/>
  <c r="B1392" i="3"/>
  <c r="B1391" i="3"/>
  <c r="B1390" i="3"/>
  <c r="B1389" i="3"/>
  <c r="B1388" i="3"/>
  <c r="B1387" i="3"/>
  <c r="B1386" i="3"/>
  <c r="B1385" i="3"/>
  <c r="B1384" i="3"/>
  <c r="B1383" i="3"/>
  <c r="B1382" i="3"/>
  <c r="B1381" i="3"/>
  <c r="B1380" i="3"/>
  <c r="B1379" i="3"/>
  <c r="B1378" i="3"/>
  <c r="B1377" i="3"/>
  <c r="B1376" i="3"/>
  <c r="B1375" i="3"/>
  <c r="B1374" i="3"/>
  <c r="B1373" i="3"/>
  <c r="B1372" i="3"/>
  <c r="B1371" i="3"/>
  <c r="B1370" i="3"/>
  <c r="B1369" i="3"/>
  <c r="B1368" i="3"/>
  <c r="B1367" i="3"/>
  <c r="B1366" i="3"/>
  <c r="B1365" i="3"/>
  <c r="B1364" i="3"/>
  <c r="B1363" i="3"/>
  <c r="B1362" i="3"/>
  <c r="B1361" i="3"/>
  <c r="B1360" i="3"/>
  <c r="B1359" i="3"/>
  <c r="B1358" i="3"/>
  <c r="B1357" i="3"/>
  <c r="B1356" i="3"/>
  <c r="B1355" i="3"/>
  <c r="B1354" i="3"/>
  <c r="B1353" i="3"/>
  <c r="B1352" i="3"/>
  <c r="B1351" i="3"/>
  <c r="B1350" i="3"/>
  <c r="B1349" i="3"/>
  <c r="B1348" i="3"/>
  <c r="B1347" i="3"/>
  <c r="B1346" i="3"/>
  <c r="B1345" i="3"/>
  <c r="B1344" i="3"/>
  <c r="B1343" i="3"/>
  <c r="B1342" i="3"/>
  <c r="B1341" i="3"/>
  <c r="B1340" i="3"/>
  <c r="B1339" i="3"/>
  <c r="B1338" i="3"/>
  <c r="B1337" i="3"/>
  <c r="B1336" i="3"/>
  <c r="B1335" i="3"/>
  <c r="B1334" i="3"/>
  <c r="B1333" i="3"/>
  <c r="B1332" i="3"/>
  <c r="B1331" i="3"/>
  <c r="B1330" i="3"/>
  <c r="B1329" i="3"/>
  <c r="B1328" i="3"/>
  <c r="B1327" i="3"/>
  <c r="B1326" i="3"/>
  <c r="B1325" i="3"/>
  <c r="B1324" i="3"/>
  <c r="B1323" i="3"/>
  <c r="B1322" i="3"/>
  <c r="B1321" i="3"/>
  <c r="B1320" i="3"/>
  <c r="B1319" i="3"/>
  <c r="B1318" i="3"/>
  <c r="B1317" i="3"/>
  <c r="B1316" i="3"/>
  <c r="B1315" i="3"/>
  <c r="B1314" i="3"/>
  <c r="B1313" i="3"/>
  <c r="B1312" i="3"/>
  <c r="B1311" i="3"/>
  <c r="B1310" i="3"/>
  <c r="B1309" i="3"/>
  <c r="B1308" i="3"/>
  <c r="B1307" i="3"/>
  <c r="B1306" i="3"/>
  <c r="B1305" i="3"/>
  <c r="B1304" i="3"/>
  <c r="B1303" i="3"/>
  <c r="B1302" i="3"/>
  <c r="B1301" i="3"/>
  <c r="B1300" i="3"/>
  <c r="B1299" i="3"/>
  <c r="B1298" i="3"/>
  <c r="B1297" i="3"/>
  <c r="B1296" i="3"/>
  <c r="B1295" i="3"/>
  <c r="B1294" i="3"/>
  <c r="B1293" i="3"/>
  <c r="B1292" i="3"/>
  <c r="B1291" i="3"/>
  <c r="B1290" i="3"/>
  <c r="B1289" i="3"/>
  <c r="B1288" i="3"/>
  <c r="B1287" i="3"/>
  <c r="B1286" i="3"/>
  <c r="B1285" i="3"/>
  <c r="B1284" i="3"/>
  <c r="B1283" i="3"/>
  <c r="B1282" i="3"/>
  <c r="B1281" i="3"/>
  <c r="B1280" i="3"/>
  <c r="B1279" i="3"/>
  <c r="B1278" i="3"/>
  <c r="B1277" i="3"/>
  <c r="B1276" i="3"/>
  <c r="B1275" i="3"/>
  <c r="B1274" i="3"/>
  <c r="B1273" i="3"/>
  <c r="B1272" i="3"/>
  <c r="B1271" i="3"/>
  <c r="B1270" i="3"/>
  <c r="B1269" i="3"/>
  <c r="B1268" i="3"/>
  <c r="B1267" i="3"/>
  <c r="B1266" i="3"/>
  <c r="B1265" i="3"/>
  <c r="B1264" i="3"/>
  <c r="B1263" i="3"/>
  <c r="B1262" i="3"/>
  <c r="B1261" i="3"/>
  <c r="B1260" i="3"/>
  <c r="B1259" i="3"/>
  <c r="B1258" i="3"/>
  <c r="B1257" i="3"/>
  <c r="B1256" i="3"/>
  <c r="B1255" i="3"/>
  <c r="B1254" i="3"/>
  <c r="B1253" i="3"/>
  <c r="B1252" i="3"/>
  <c r="B1251" i="3"/>
  <c r="B1250" i="3"/>
  <c r="B1249" i="3"/>
  <c r="B1248" i="3"/>
  <c r="B1247" i="3"/>
  <c r="B1246" i="3"/>
  <c r="B1245" i="3"/>
  <c r="B1244" i="3"/>
  <c r="B1243" i="3"/>
  <c r="B1242" i="3"/>
  <c r="B1241" i="3"/>
  <c r="B1240" i="3"/>
  <c r="B1239" i="3"/>
  <c r="B1238" i="3"/>
  <c r="B1237" i="3"/>
  <c r="B1236" i="3"/>
  <c r="B1235" i="3"/>
  <c r="B1234" i="3"/>
  <c r="B1233" i="3"/>
  <c r="B1232" i="3"/>
  <c r="B1231" i="3"/>
  <c r="B1230" i="3"/>
  <c r="B1229" i="3"/>
  <c r="B1228" i="3"/>
  <c r="B1227" i="3"/>
  <c r="B1226" i="3"/>
  <c r="B1225" i="3"/>
  <c r="B1224" i="3"/>
  <c r="B1223" i="3"/>
  <c r="B1222" i="3"/>
  <c r="B1221" i="3"/>
  <c r="B1220" i="3"/>
  <c r="B1219" i="3"/>
  <c r="B1218" i="3"/>
  <c r="B1217" i="3"/>
  <c r="B1216" i="3"/>
  <c r="B1215" i="3"/>
  <c r="B1214" i="3"/>
  <c r="B1213" i="3"/>
  <c r="B1212" i="3"/>
  <c r="B1211" i="3"/>
  <c r="B1210" i="3"/>
  <c r="B1209" i="3"/>
  <c r="B1208" i="3"/>
  <c r="B1207" i="3"/>
  <c r="B1206" i="3"/>
  <c r="B1205" i="3"/>
  <c r="B1204" i="3"/>
  <c r="B1203" i="3"/>
  <c r="B1202" i="3"/>
  <c r="B1201" i="3"/>
  <c r="B1200" i="3"/>
  <c r="B1199" i="3"/>
  <c r="B1198" i="3"/>
  <c r="B1197" i="3"/>
  <c r="B1196" i="3"/>
  <c r="B1195" i="3"/>
  <c r="B1194" i="3"/>
  <c r="B1193" i="3"/>
  <c r="B1192" i="3"/>
  <c r="B1191" i="3"/>
  <c r="B1190" i="3"/>
  <c r="B1189" i="3"/>
  <c r="B1188" i="3"/>
  <c r="B1187" i="3"/>
  <c r="B1186" i="3"/>
  <c r="B1185" i="3"/>
  <c r="B1184" i="3"/>
  <c r="B1183" i="3"/>
  <c r="B1182" i="3"/>
  <c r="B1181" i="3"/>
  <c r="B1180" i="3"/>
  <c r="B1179" i="3"/>
  <c r="B1178" i="3"/>
  <c r="B1177" i="3"/>
  <c r="B1176" i="3"/>
  <c r="B1175" i="3"/>
  <c r="B1174" i="3"/>
  <c r="B1173" i="3"/>
  <c r="B1172" i="3"/>
  <c r="B1171" i="3"/>
  <c r="B1170" i="3"/>
  <c r="B1169" i="3"/>
  <c r="B1168" i="3"/>
  <c r="B1167" i="3"/>
  <c r="B1166" i="3"/>
  <c r="B1165" i="3"/>
  <c r="B1164" i="3"/>
  <c r="B1163" i="3"/>
  <c r="B1162" i="3"/>
  <c r="B1161" i="3"/>
  <c r="B1160" i="3"/>
  <c r="B1159" i="3"/>
  <c r="B1158" i="3"/>
  <c r="B1157" i="3"/>
  <c r="B1156" i="3"/>
  <c r="B1155" i="3"/>
  <c r="B1154" i="3"/>
  <c r="B1153" i="3"/>
  <c r="B1152" i="3"/>
  <c r="B1151" i="3"/>
  <c r="B1150" i="3"/>
  <c r="B1149" i="3"/>
  <c r="B1148" i="3"/>
  <c r="B1147" i="3"/>
  <c r="B1146" i="3"/>
  <c r="B1145" i="3"/>
  <c r="B1144" i="3"/>
  <c r="B1143" i="3"/>
  <c r="B1142" i="3"/>
  <c r="B1141" i="3"/>
  <c r="B1140" i="3"/>
  <c r="B1139" i="3"/>
  <c r="B1138" i="3"/>
  <c r="B1137" i="3"/>
  <c r="B1136" i="3"/>
  <c r="B1135" i="3"/>
  <c r="B1134" i="3"/>
  <c r="B1133" i="3"/>
  <c r="B1132" i="3"/>
  <c r="B1131" i="3"/>
  <c r="B1130" i="3"/>
  <c r="B1129" i="3"/>
  <c r="B1128" i="3"/>
  <c r="B1127" i="3"/>
  <c r="B1126" i="3"/>
  <c r="B1125" i="3"/>
  <c r="B1124" i="3"/>
  <c r="B1123" i="3"/>
  <c r="B1122" i="3"/>
  <c r="B1121" i="3"/>
  <c r="B1120" i="3"/>
  <c r="B1119" i="3"/>
  <c r="B1118" i="3"/>
  <c r="B1117" i="3"/>
  <c r="B1116" i="3"/>
  <c r="B1115" i="3"/>
  <c r="B1114" i="3"/>
  <c r="B1113" i="3"/>
  <c r="B1112" i="3"/>
  <c r="B1111" i="3"/>
  <c r="B1110" i="3"/>
  <c r="B1109" i="3"/>
  <c r="B1108" i="3"/>
  <c r="B1107" i="3"/>
  <c r="B1106" i="3"/>
  <c r="B1105" i="3"/>
  <c r="B1104" i="3"/>
  <c r="B1103" i="3"/>
  <c r="B1102" i="3"/>
  <c r="B1101" i="3"/>
  <c r="B1100" i="3"/>
  <c r="B1099" i="3"/>
  <c r="B1098" i="3"/>
  <c r="B1097" i="3"/>
  <c r="B1096" i="3"/>
  <c r="B1095" i="3"/>
  <c r="B1094" i="3"/>
  <c r="B1093" i="3"/>
  <c r="B1092" i="3"/>
  <c r="B1091" i="3"/>
  <c r="B1090" i="3"/>
  <c r="B1089" i="3"/>
  <c r="B1088" i="3"/>
  <c r="B1087" i="3"/>
  <c r="B1086" i="3"/>
  <c r="B1085" i="3"/>
  <c r="B1084" i="3"/>
  <c r="B1083" i="3"/>
  <c r="B1082" i="3"/>
  <c r="B1081" i="3"/>
  <c r="B1080" i="3"/>
  <c r="B1079" i="3"/>
  <c r="B1078" i="3"/>
  <c r="B1077" i="3"/>
  <c r="B1076" i="3"/>
  <c r="B1075" i="3"/>
  <c r="B1074" i="3"/>
  <c r="B1073" i="3"/>
  <c r="B1072" i="3"/>
  <c r="B1071" i="3"/>
  <c r="B1070" i="3"/>
  <c r="B1069" i="3"/>
  <c r="B1068" i="3"/>
  <c r="B1067" i="3"/>
  <c r="B1066" i="3"/>
  <c r="B1065" i="3"/>
  <c r="B1064" i="3"/>
  <c r="B1063" i="3"/>
  <c r="B1062" i="3"/>
  <c r="B1061" i="3"/>
  <c r="B1060" i="3"/>
  <c r="B1059" i="3"/>
  <c r="B1058" i="3"/>
  <c r="B1057" i="3"/>
  <c r="B1056" i="3"/>
  <c r="B1055" i="3"/>
  <c r="B1054" i="3"/>
  <c r="B1053" i="3"/>
  <c r="B1052" i="3"/>
  <c r="B1051" i="3"/>
  <c r="B1050" i="3"/>
  <c r="B1049" i="3"/>
  <c r="B1048" i="3"/>
  <c r="B1047" i="3"/>
  <c r="B1046" i="3"/>
  <c r="B1045" i="3"/>
  <c r="B1044" i="3"/>
  <c r="B1043" i="3"/>
  <c r="B1042" i="3"/>
  <c r="B1041" i="3"/>
  <c r="B1040" i="3"/>
  <c r="B1039" i="3"/>
  <c r="B1038" i="3"/>
  <c r="B1037" i="3"/>
  <c r="B1036" i="3"/>
  <c r="B1035" i="3"/>
  <c r="B1034" i="3"/>
  <c r="B1033" i="3"/>
  <c r="B1032" i="3"/>
  <c r="B1031" i="3"/>
  <c r="B1030" i="3"/>
  <c r="B1029" i="3"/>
  <c r="B1028" i="3"/>
  <c r="B1027" i="3"/>
  <c r="B1026" i="3"/>
  <c r="B1025" i="3"/>
  <c r="B1024" i="3"/>
  <c r="B1023" i="3"/>
  <c r="B1022" i="3"/>
  <c r="B1021" i="3"/>
  <c r="B1020" i="3"/>
  <c r="B1019" i="3"/>
  <c r="B1018" i="3"/>
  <c r="B1017" i="3"/>
  <c r="B1016" i="3"/>
  <c r="B1015" i="3"/>
  <c r="B1014" i="3"/>
  <c r="B1013" i="3"/>
  <c r="B1012" i="3"/>
  <c r="B1011" i="3"/>
  <c r="B1010" i="3"/>
  <c r="B1009" i="3"/>
  <c r="B1008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3" i="3"/>
  <c r="B2" i="3"/>
  <c r="A2" i="3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M1302" i="9" l="1"/>
  <c r="K1618" i="7"/>
  <c r="K1619" i="7"/>
  <c r="K217" i="6"/>
  <c r="K777" i="6"/>
  <c r="K170" i="6"/>
  <c r="K204" i="6"/>
  <c r="K1566" i="3"/>
  <c r="M1304" i="9"/>
  <c r="K1592" i="5"/>
  <c r="K1593" i="5" s="1"/>
  <c r="K829" i="6"/>
  <c r="K1055" i="6"/>
  <c r="K938" i="6"/>
  <c r="K1205" i="6"/>
  <c r="K1179" i="6"/>
  <c r="K344" i="6"/>
  <c r="K676" i="6"/>
  <c r="K415" i="6"/>
  <c r="K227" i="6"/>
  <c r="K302" i="6"/>
  <c r="K94" i="6"/>
  <c r="K141" i="6"/>
  <c r="K460" i="6"/>
  <c r="K539" i="6"/>
  <c r="K361" i="6"/>
  <c r="K598" i="6"/>
  <c r="K396" i="6"/>
  <c r="K72" i="6"/>
  <c r="K565" i="6"/>
  <c r="K1081" i="6"/>
  <c r="K481" i="6"/>
  <c r="K427" i="6"/>
  <c r="K758" i="6"/>
  <c r="K743" i="6"/>
  <c r="K954" i="6"/>
  <c r="K1156" i="6"/>
  <c r="K1310" i="6"/>
  <c r="K1361" i="6"/>
  <c r="K1245" i="6"/>
  <c r="K510" i="6"/>
  <c r="K626" i="6"/>
  <c r="K723" i="6"/>
  <c r="K378" i="6"/>
  <c r="K279" i="6"/>
  <c r="K52" i="6"/>
  <c r="K25" i="6"/>
  <c r="K841" i="6"/>
  <c r="K1014" i="6"/>
  <c r="K1040" i="6"/>
  <c r="K891" i="6"/>
  <c r="K1279" i="6"/>
  <c r="K1224" i="6"/>
  <c r="K991" i="6"/>
  <c r="K860" i="6"/>
  <c r="K912" i="6"/>
  <c r="K987" i="6"/>
  <c r="K1342" i="6"/>
  <c r="K1102" i="6"/>
  <c r="K654" i="6"/>
  <c r="K331" i="6"/>
  <c r="K696" i="6"/>
  <c r="K440" i="6"/>
  <c r="K314" i="6"/>
  <c r="K290" i="6"/>
  <c r="K155" i="6"/>
  <c r="K122" i="6"/>
  <c r="K107" i="6"/>
  <c r="K187" i="6"/>
  <c r="K1632" i="6" l="1"/>
  <c r="K1630" i="6"/>
</calcChain>
</file>

<file path=xl/sharedStrings.xml><?xml version="1.0" encoding="utf-8"?>
<sst xmlns="http://schemas.openxmlformats.org/spreadsheetml/2006/main" count="55529" uniqueCount="4970">
  <si>
    <t>331500010001</t>
  </si>
  <si>
    <t>P.S. 001 The Bergen</t>
  </si>
  <si>
    <t>Elementary School</t>
  </si>
  <si>
    <t>331700010002</t>
  </si>
  <si>
    <t>Parkside Preparatory Academy</t>
  </si>
  <si>
    <t>Middle/Junior High School</t>
  </si>
  <si>
    <t>331300010003</t>
  </si>
  <si>
    <t>P.S. 003 The Bedford Village</t>
  </si>
  <si>
    <t>307500013004</t>
  </si>
  <si>
    <t>P.S. K004</t>
  </si>
  <si>
    <t>D75</t>
  </si>
  <si>
    <t>331600010005</t>
  </si>
  <si>
    <t>P.S. 005 Dr. Ronald McNair</t>
  </si>
  <si>
    <t>331700010006</t>
  </si>
  <si>
    <t>Norma Adams Clemons Academy</t>
  </si>
  <si>
    <t>331900010007</t>
  </si>
  <si>
    <t>P.S. 007 Abraham Lincoln</t>
  </si>
  <si>
    <t>331300010008</t>
  </si>
  <si>
    <t>P.S. 008 Robert Fulton</t>
  </si>
  <si>
    <t>K-8 School</t>
  </si>
  <si>
    <t>331300010009</t>
  </si>
  <si>
    <t>P.S. 009 Teunis G. Bergen</t>
  </si>
  <si>
    <t>331500010010</t>
  </si>
  <si>
    <t>Magnet School of Math, Science and Design Technology</t>
  </si>
  <si>
    <t>331300010011</t>
  </si>
  <si>
    <t>P.S. 011 Purvis J. Behan</t>
  </si>
  <si>
    <t>331700010012</t>
  </si>
  <si>
    <t>Dr. Jacqueline Peek-Davis School</t>
  </si>
  <si>
    <t>331900010013</t>
  </si>
  <si>
    <t>P.S. 013 Roberto Clemente</t>
  </si>
  <si>
    <t>332200010014</t>
  </si>
  <si>
    <t>J.H.S. 014 Shell Bank</t>
  </si>
  <si>
    <t>331500010015</t>
  </si>
  <si>
    <t>P.S. 015 Patrick F. Daly</t>
  </si>
  <si>
    <t>331400010016</t>
  </si>
  <si>
    <t>P.S. 016 Leonard Dunkly</t>
  </si>
  <si>
    <t>331400010017</t>
  </si>
  <si>
    <t>P.S. 017 Henry D. Woodworth</t>
  </si>
  <si>
    <t>331400010018</t>
  </si>
  <si>
    <t>P.S. 018 Edward Bush</t>
  </si>
  <si>
    <t>331300010020</t>
  </si>
  <si>
    <t>P.S. 020 Clinton Hill</t>
  </si>
  <si>
    <t>331600010021</t>
  </si>
  <si>
    <t>P.S. 021 Crispus Attucks</t>
  </si>
  <si>
    <t>331400010023</t>
  </si>
  <si>
    <t>P.S. 023 Carter G. Woodson</t>
  </si>
  <si>
    <t>331500010024</t>
  </si>
  <si>
    <t>P.S. 024</t>
  </si>
  <si>
    <t>331600010025</t>
  </si>
  <si>
    <t>P.S. 025 Eubie Blake School</t>
  </si>
  <si>
    <t>331600010026</t>
  </si>
  <si>
    <t>P.S. 026 Jesse Owens</t>
  </si>
  <si>
    <t>331600010028</t>
  </si>
  <si>
    <t>P.S. 028 The Warren Prep Academy</t>
  </si>
  <si>
    <t>331500010029</t>
  </si>
  <si>
    <t>P.S. 029 John M. Harrigan</t>
  </si>
  <si>
    <t>332000010030</t>
  </si>
  <si>
    <t>P.S./I.S. 30 Mary White Ovington</t>
  </si>
  <si>
    <t>331400010031</t>
  </si>
  <si>
    <t>P.S. 031 Samuel F. Dupont</t>
  </si>
  <si>
    <t>331500010032</t>
  </si>
  <si>
    <t>P.S. 032 Samuel Mills Sprole</t>
  </si>
  <si>
    <t>331400010034</t>
  </si>
  <si>
    <t>P.S. 034 Oliver H. Perry</t>
  </si>
  <si>
    <t>331600010035</t>
  </si>
  <si>
    <t>M.S. 035 Stephen Decatur</t>
  </si>
  <si>
    <t>307500013036</t>
  </si>
  <si>
    <t>P.S. 36</t>
  </si>
  <si>
    <t>331500010038</t>
  </si>
  <si>
    <t>P.S. 038 The Pacific</t>
  </si>
  <si>
    <t>331500010039</t>
  </si>
  <si>
    <t>P.S. 039 Henry Bristow</t>
  </si>
  <si>
    <t>331600010040</t>
  </si>
  <si>
    <t>P.S. 040 George W. Carver</t>
  </si>
  <si>
    <t>332300010041</t>
  </si>
  <si>
    <t>P.S. 041 Francis White</t>
  </si>
  <si>
    <t>331300010044</t>
  </si>
  <si>
    <t>P.S. 044 Marcus Garvey</t>
  </si>
  <si>
    <t>333200010045</t>
  </si>
  <si>
    <t>P.S./I.S. 045 Horace E. Greene</t>
  </si>
  <si>
    <t>331300010046</t>
  </si>
  <si>
    <t>P.S. 046 Edward C. Blum</t>
  </si>
  <si>
    <t>332000010048</t>
  </si>
  <si>
    <t>P.S. 048 Mapleton</t>
  </si>
  <si>
    <t>331400010050</t>
  </si>
  <si>
    <t>J.H.S. 050 John D. Wells</t>
  </si>
  <si>
    <t>331500010051</t>
  </si>
  <si>
    <t>M.S. 51 William Alexander</t>
  </si>
  <si>
    <t>332200010052</t>
  </si>
  <si>
    <t>P.S. 052 Sheepshead Bay</t>
  </si>
  <si>
    <t>307500013053</t>
  </si>
  <si>
    <t>P.S. K053</t>
  </si>
  <si>
    <t>331300010054</t>
  </si>
  <si>
    <t>P.S. 054 Samuel C. Barnes</t>
  </si>
  <si>
    <t>331300010056</t>
  </si>
  <si>
    <t>P.S. 056 Lewis H. Latimer</t>
  </si>
  <si>
    <t>331600010057</t>
  </si>
  <si>
    <t>J.H.S. 057 Whitelaw Reid</t>
  </si>
  <si>
    <t>331500010058</t>
  </si>
  <si>
    <t>P.S. 058 The Carroll</t>
  </si>
  <si>
    <t>331400010059</t>
  </si>
  <si>
    <t>P.S. 059 William Floyd</t>
  </si>
  <si>
    <t>331700010061</t>
  </si>
  <si>
    <t>M.S. 061 Dr. Gladstone H. Atwell</t>
  </si>
  <si>
    <t>332000010062</t>
  </si>
  <si>
    <t>J.H.S. 062 Ditmas</t>
  </si>
  <si>
    <t>331900010065</t>
  </si>
  <si>
    <t>P.S. 065</t>
  </si>
  <si>
    <t>331800010066</t>
  </si>
  <si>
    <t>P.S. 66</t>
  </si>
  <si>
    <t>331300010067</t>
  </si>
  <si>
    <t>P.S. 067 Charles A. Dorsey</t>
  </si>
  <si>
    <t>331800010068</t>
  </si>
  <si>
    <t>I.S. 068 Isaac Bildersee</t>
  </si>
  <si>
    <t>332000010069</t>
  </si>
  <si>
    <t>P.S. 69 Vincent D. Grippo School</t>
  </si>
  <si>
    <t>331400011071</t>
  </si>
  <si>
    <t>Juan Morel Campos Secondary School</t>
  </si>
  <si>
    <t>Junior-Senior High School</t>
  </si>
  <si>
    <t>12</t>
  </si>
  <si>
    <t>333200010075</t>
  </si>
  <si>
    <t>P.S. 075 Mayda Cortiella</t>
  </si>
  <si>
    <t>307500013077</t>
  </si>
  <si>
    <t>P.S. K077</t>
  </si>
  <si>
    <t>332200010078</t>
  </si>
  <si>
    <t>J.H.S. 078 Roy H. Mann</t>
  </si>
  <si>
    <t>331600010081</t>
  </si>
  <si>
    <t>P.S. 081 Thaddeus Stevens</t>
  </si>
  <si>
    <t>331400010084</t>
  </si>
  <si>
    <t>P.S. 084 Jose De Diego</t>
  </si>
  <si>
    <t>333200010086</t>
  </si>
  <si>
    <t>P.S. 086 The Irvington</t>
  </si>
  <si>
    <t>331500010088</t>
  </si>
  <si>
    <t>J.H.S. 088 Peter Rouget</t>
  </si>
  <si>
    <t>331900010089</t>
  </si>
  <si>
    <t>P.S. 089 Cypress Hills</t>
  </si>
  <si>
    <t>332100010090</t>
  </si>
  <si>
    <t>P.S. 90 Edna Cohen School</t>
  </si>
  <si>
    <t>331700010091</t>
  </si>
  <si>
    <t>P.S. 091 The Albany Avenue School</t>
  </si>
  <si>
    <t>331700010092</t>
  </si>
  <si>
    <t>P.S. 092 Adrian Hegeman</t>
  </si>
  <si>
    <t>331300010093</t>
  </si>
  <si>
    <t>P.S. 093 William H. Prescott</t>
  </si>
  <si>
    <t>331500010094</t>
  </si>
  <si>
    <t>P.S. 094 The Henry Longfellow</t>
  </si>
  <si>
    <t>332100010095</t>
  </si>
  <si>
    <t>P.S. 095 The Gravesend</t>
  </si>
  <si>
    <t>332100010096</t>
  </si>
  <si>
    <t>I.S. 096 Seth Low</t>
  </si>
  <si>
    <t>332100010097</t>
  </si>
  <si>
    <t>P.S. 97 The Highlawn</t>
  </si>
  <si>
    <t>332100010098</t>
  </si>
  <si>
    <t>I.S. 98 Bay Academy</t>
  </si>
  <si>
    <t>332100010099</t>
  </si>
  <si>
    <t>P.S. 099 Isaac Asimov</t>
  </si>
  <si>
    <t>332100010100</t>
  </si>
  <si>
    <t>P.S. 100 The Coney Island School</t>
  </si>
  <si>
    <t>332100010101</t>
  </si>
  <si>
    <t>P.S. 101 The Verrazano</t>
  </si>
  <si>
    <t>332000010102</t>
  </si>
  <si>
    <t>P.S. 102 The Bayview</t>
  </si>
  <si>
    <t>332000010104</t>
  </si>
  <si>
    <t>P.S./I.S. 104 The Fort Hamilton School</t>
  </si>
  <si>
    <t>332000010105</t>
  </si>
  <si>
    <t>P.S. 105 The Blythebourne</t>
  </si>
  <si>
    <t>333200010106</t>
  </si>
  <si>
    <t>P.S. 106 Edward Everett Hale</t>
  </si>
  <si>
    <t>331500010107</t>
  </si>
  <si>
    <t>P.S. 107 John W. Kimball</t>
  </si>
  <si>
    <t>331900010108</t>
  </si>
  <si>
    <t>P.S. 108 Sal Abbracciamento</t>
  </si>
  <si>
    <t>332200010109</t>
  </si>
  <si>
    <t>P.S. 109</t>
  </si>
  <si>
    <t>331400010110</t>
  </si>
  <si>
    <t>P.S. 110 The Monitor</t>
  </si>
  <si>
    <t>332000010112</t>
  </si>
  <si>
    <t>P.S. 112 Lefferts Park</t>
  </si>
  <si>
    <t>331300010113</t>
  </si>
  <si>
    <t>M.S. 113 Ronald Edmonds Learning Center</t>
  </si>
  <si>
    <t>331800010114</t>
  </si>
  <si>
    <t>P.S. 114 Ryder Elementary</t>
  </si>
  <si>
    <t>331800010115</t>
  </si>
  <si>
    <t>P.S. 115 Daniel Mucatel School</t>
  </si>
  <si>
    <t>333200010116</t>
  </si>
  <si>
    <t>P.S. 116 Elizabeth L Farrell</t>
  </si>
  <si>
    <t>331500010118</t>
  </si>
  <si>
    <t>The Maurice Sendak Community School</t>
  </si>
  <si>
    <t>332200010119</t>
  </si>
  <si>
    <t>P.S. 119 Amersfort</t>
  </si>
  <si>
    <t>331400010120</t>
  </si>
  <si>
    <t>P.S. 120 Carlos Tapia</t>
  </si>
  <si>
    <t>332100010121</t>
  </si>
  <si>
    <t>P.S. 121 Nelson A. Rockefeller</t>
  </si>
  <si>
    <t>331700011122</t>
  </si>
  <si>
    <t>Pathways in Technology Early College High School (P-TECH)</t>
  </si>
  <si>
    <t>Senior High School</t>
  </si>
  <si>
    <t>333200010123</t>
  </si>
  <si>
    <t>P.S. 123 Suydam</t>
  </si>
  <si>
    <t>331500010124</t>
  </si>
  <si>
    <t>P.S. 124 Silas B. Dutcher</t>
  </si>
  <si>
    <t>331400010126</t>
  </si>
  <si>
    <t>John Ericsson Middle School 126</t>
  </si>
  <si>
    <t>332000010127</t>
  </si>
  <si>
    <t>P.S. 127 McKinley Park</t>
  </si>
  <si>
    <t>332100010128</t>
  </si>
  <si>
    <t>P.S. 128 Bensonhurst</t>
  </si>
  <si>
    <t>331500010130</t>
  </si>
  <si>
    <t>P.S. 130 The Parkside</t>
  </si>
  <si>
    <t>331500010131</t>
  </si>
  <si>
    <t>P.S. 131 Brooklyn</t>
  </si>
  <si>
    <t>331400010132</t>
  </si>
  <si>
    <t>P.S. 132 The Conselyea School</t>
  </si>
  <si>
    <t>331300010133</t>
  </si>
  <si>
    <t>P.S. 133 William A. Butler</t>
  </si>
  <si>
    <t>332200010134</t>
  </si>
  <si>
    <t>P.S. K134</t>
  </si>
  <si>
    <t>331800010135</t>
  </si>
  <si>
    <t>P.S. 135 Sheldon A. Brookner</t>
  </si>
  <si>
    <t>331500010136</t>
  </si>
  <si>
    <t>I.S. 136 Charles O. Dewey</t>
  </si>
  <si>
    <t>332300010137</t>
  </si>
  <si>
    <t>P.S./I.S. 137 Rachel Jean Mitchell</t>
  </si>
  <si>
    <t>331700010138</t>
  </si>
  <si>
    <t>P.S. 138 Brooklyn</t>
  </si>
  <si>
    <t>332200010139</t>
  </si>
  <si>
    <t>P.S. 139 Alexine A. Fenty</t>
  </si>
  <si>
    <t>307500013140</t>
  </si>
  <si>
    <t>P.S. K140</t>
  </si>
  <si>
    <t>307500013141</t>
  </si>
  <si>
    <t>P.S. K141</t>
  </si>
  <si>
    <t>333200010145</t>
  </si>
  <si>
    <t>P.S. 145 Andrew Jackson</t>
  </si>
  <si>
    <t>331500010146</t>
  </si>
  <si>
    <t>The Brooklyn New School, P.S. 146</t>
  </si>
  <si>
    <t>331400010147</t>
  </si>
  <si>
    <t>P.S. 147 Isaac Remsen</t>
  </si>
  <si>
    <t>331900010149</t>
  </si>
  <si>
    <t>P.S. 149 Danny Kaye</t>
  </si>
  <si>
    <t>332300010150</t>
  </si>
  <si>
    <t>P.S. 150 Christopher</t>
  </si>
  <si>
    <t>333200010151</t>
  </si>
  <si>
    <t>P.S. 151 Lyndon B. Johnson</t>
  </si>
  <si>
    <t>332200010152</t>
  </si>
  <si>
    <t>School of Science &amp; Technology</t>
  </si>
  <si>
    <t>332100010153</t>
  </si>
  <si>
    <t>P.S. 153 Homecrest</t>
  </si>
  <si>
    <t>331500010154</t>
  </si>
  <si>
    <t>The Windsor Terrace School</t>
  </si>
  <si>
    <t>332300010155</t>
  </si>
  <si>
    <t>P.S./ I.S. 155 Nicholas Herkimer</t>
  </si>
  <si>
    <t>332300010156</t>
  </si>
  <si>
    <t>P.S. 156 Waverly</t>
  </si>
  <si>
    <t>331400010157</t>
  </si>
  <si>
    <t>P.S./I.S. 157 The Benjamin Franklin Health &amp; Science Academy</t>
  </si>
  <si>
    <t>331900010158</t>
  </si>
  <si>
    <t>P.S. 158 Warwick</t>
  </si>
  <si>
    <t>331900010159</t>
  </si>
  <si>
    <t>P.S. 159 Isaac Pitkin</t>
  </si>
  <si>
    <t>332000010160</t>
  </si>
  <si>
    <t>P.S. 160 William T. Sampson</t>
  </si>
  <si>
    <t>331700010161</t>
  </si>
  <si>
    <t>P.S. 161 The Crown</t>
  </si>
  <si>
    <t>333200010162</t>
  </si>
  <si>
    <t>J.H.S. 162 The Willoughby</t>
  </si>
  <si>
    <t>332000010163</t>
  </si>
  <si>
    <t>P.S. 163 Bath Beach</t>
  </si>
  <si>
    <t>332000010164</t>
  </si>
  <si>
    <t>P.S. 164 Caesar Rodney</t>
  </si>
  <si>
    <t>332300010165</t>
  </si>
  <si>
    <t>P.S. 165 Ida Posner</t>
  </si>
  <si>
    <t>333200011168</t>
  </si>
  <si>
    <t>The Brooklyn School for Math and Research</t>
  </si>
  <si>
    <t>331500010169</t>
  </si>
  <si>
    <t>P.S. 169 Sunset Park</t>
  </si>
  <si>
    <t>332000010170</t>
  </si>
  <si>
    <t>Ralph A. Fabrizio School</t>
  </si>
  <si>
    <t>331900010171</t>
  </si>
  <si>
    <t>I.S. 171 Abraham Lincoln</t>
  </si>
  <si>
    <t>331500010172</t>
  </si>
  <si>
    <t>P.S. 172 Beacon School of Excellence</t>
  </si>
  <si>
    <t>332000010176</t>
  </si>
  <si>
    <t>P.S. 176 Ovington</t>
  </si>
  <si>
    <t>332100010177</t>
  </si>
  <si>
    <t>P.S. 177 The Marlboro</t>
  </si>
  <si>
    <t>332300010178</t>
  </si>
  <si>
    <t>P.S. 178 Saint Clair McKelway</t>
  </si>
  <si>
    <t>332000010179</t>
  </si>
  <si>
    <t>P.S. 179 Kensington</t>
  </si>
  <si>
    <t>332000010180</t>
  </si>
  <si>
    <t>The Seeall Academy</t>
  </si>
  <si>
    <t>331700010181</t>
  </si>
  <si>
    <t>P.S. 181 Brooklyn</t>
  </si>
  <si>
    <t>332300010184</t>
  </si>
  <si>
    <t>P.S. 184 Newport</t>
  </si>
  <si>
    <t>332000010185</t>
  </si>
  <si>
    <t>P.S. 185 Walter Kassenbrock</t>
  </si>
  <si>
    <t>332000010186</t>
  </si>
  <si>
    <t>P.S. 186 Dr. Irving A Gladstone</t>
  </si>
  <si>
    <t>332000010187</t>
  </si>
  <si>
    <t>The Christa McAuliffe School\I.S. 187</t>
  </si>
  <si>
    <t>332100010188</t>
  </si>
  <si>
    <t>P.S. 188 Michael E. Berdy</t>
  </si>
  <si>
    <t>331700010189</t>
  </si>
  <si>
    <t>P.S. 189 The Bilingual Center</t>
  </si>
  <si>
    <t>331900010190</t>
  </si>
  <si>
    <t>P.S. 190 Sheffield</t>
  </si>
  <si>
    <t>331700010191</t>
  </si>
  <si>
    <t>P.S. 191 Paul Robeson</t>
  </si>
  <si>
    <t>332000010192</t>
  </si>
  <si>
    <t>P.S. 192 - The Magnet School for Math and Science Inquiry</t>
  </si>
  <si>
    <t>332200010193</t>
  </si>
  <si>
    <t>P.S. 193 Gil Hodges</t>
  </si>
  <si>
    <t>332200010194</t>
  </si>
  <si>
    <t>P.S. 194 Raoul Wallenberg</t>
  </si>
  <si>
    <t>332200010195</t>
  </si>
  <si>
    <t>P.S. 195 Manhattan Beach</t>
  </si>
  <si>
    <t>331400010196</t>
  </si>
  <si>
    <t>P.S. 196 Ten Eyck</t>
  </si>
  <si>
    <t>332200010197</t>
  </si>
  <si>
    <t>P.S. 197 - The Kings Highway Academy</t>
  </si>
  <si>
    <t>332200010198</t>
  </si>
  <si>
    <t>P.S. 198 Brooklyn</t>
  </si>
  <si>
    <t>332100010199</t>
  </si>
  <si>
    <t>P.S. 199 Frederick Wachtel</t>
  </si>
  <si>
    <t>332000010200</t>
  </si>
  <si>
    <t>P.S. 200 Benson School</t>
  </si>
  <si>
    <t>332000010201</t>
  </si>
  <si>
    <t>J.H.S. 201 The Dyker Heights</t>
  </si>
  <si>
    <t>331900010202</t>
  </si>
  <si>
    <t>P.S. 202 Ernest S. Jenkyns</t>
  </si>
  <si>
    <t>332200010203</t>
  </si>
  <si>
    <t>P.S. 203 Floyd Bennett School</t>
  </si>
  <si>
    <t>332000010204</t>
  </si>
  <si>
    <t>P.S. 204 Vince Lombardi</t>
  </si>
  <si>
    <t>332000010205</t>
  </si>
  <si>
    <t>P.S. 205 Clarion</t>
  </si>
  <si>
    <t>332200010206</t>
  </si>
  <si>
    <t>P.S. 206 Joseph F Lamb</t>
  </si>
  <si>
    <t>332200010207</t>
  </si>
  <si>
    <t>P.S. 207 Elizabeth G. Leary</t>
  </si>
  <si>
    <t>331800010208</t>
  </si>
  <si>
    <t>P.S. 208 Elsa Ebeling</t>
  </si>
  <si>
    <t>332100010209</t>
  </si>
  <si>
    <t>P.S. 209 Margaret Mead</t>
  </si>
  <si>
    <t>331800010211</t>
  </si>
  <si>
    <t>I.S. 211 John Wilson</t>
  </si>
  <si>
    <t>332100010212</t>
  </si>
  <si>
    <t>P.S. 212 Lady Deborah Moody</t>
  </si>
  <si>
    <t>331900010213</t>
  </si>
  <si>
    <t>P.S. 213 New Lots</t>
  </si>
  <si>
    <t>331900010214</t>
  </si>
  <si>
    <t>P.S. 214 Michael Friedsam</t>
  </si>
  <si>
    <t>332100010215</t>
  </si>
  <si>
    <t>P.S. 215 Morris H. Weiss</t>
  </si>
  <si>
    <t>332100010216</t>
  </si>
  <si>
    <t>P.S. 216 Arturo Toscanini</t>
  </si>
  <si>
    <t>332200010217</t>
  </si>
  <si>
    <t>P.S. 217 Colonel David Marcus School</t>
  </si>
  <si>
    <t>331900010218</t>
  </si>
  <si>
    <t>J.H.S. 218 James P. Sinnott</t>
  </si>
  <si>
    <t>331800010219</t>
  </si>
  <si>
    <t>P.S. 219 Kennedy-King</t>
  </si>
  <si>
    <t>332000010220</t>
  </si>
  <si>
    <t>J.H.S. 220 John J. Pershing</t>
  </si>
  <si>
    <t>331700010221</t>
  </si>
  <si>
    <t>P.S. 221 Toussaint L'Ouverture</t>
  </si>
  <si>
    <t>332200010222</t>
  </si>
  <si>
    <t>P.S. 222 Katherine R. Snyder</t>
  </si>
  <si>
    <t>332000010223</t>
  </si>
  <si>
    <t>J.H.S. 223 The Montauk</t>
  </si>
  <si>
    <t>331900010224</t>
  </si>
  <si>
    <t>P.S. 224 Hale A. Woodruff</t>
  </si>
  <si>
    <t>332100010225</t>
  </si>
  <si>
    <t>P.S. K225 - The Eileen E. Zaglin</t>
  </si>
  <si>
    <t>332100010226</t>
  </si>
  <si>
    <t>P.S. 226 Alfred De B.Mason</t>
  </si>
  <si>
    <t>332000010227</t>
  </si>
  <si>
    <t>J.H.S. 227 Edward B. Shallow</t>
  </si>
  <si>
    <t>332100010228</t>
  </si>
  <si>
    <t>I.S. 228 David A. Boody</t>
  </si>
  <si>
    <t>332000010229</t>
  </si>
  <si>
    <t>P.S. 229 Dyker</t>
  </si>
  <si>
    <t>331500010230</t>
  </si>
  <si>
    <t>P.S. 230 Doris L. Cohen</t>
  </si>
  <si>
    <t>307500013231</t>
  </si>
  <si>
    <t>P.S. K231</t>
  </si>
  <si>
    <t>331800010233</t>
  </si>
  <si>
    <t>P.S. 233 Langston Hughes</t>
  </si>
  <si>
    <t>332200010234</t>
  </si>
  <si>
    <t>J.H.S. 234 Arthur W. Cunningham</t>
  </si>
  <si>
    <t>331800010235</t>
  </si>
  <si>
    <t>P.S. 235 Janice Marie Knight School</t>
  </si>
  <si>
    <t>332200010236</t>
  </si>
  <si>
    <t>P.S. 236 Mill Basin</t>
  </si>
  <si>
    <t>332100010238</t>
  </si>
  <si>
    <t>P.S. 238 Anne Sullivan</t>
  </si>
  <si>
    <t>332100010239</t>
  </si>
  <si>
    <t>Mark Twain I.S. 239 for the Gifted &amp; Talented</t>
  </si>
  <si>
    <t>332200010240</t>
  </si>
  <si>
    <t>Andries Hudde</t>
  </si>
  <si>
    <t>331700010241</t>
  </si>
  <si>
    <t>P.S. 241 Emma L. Johnston</t>
  </si>
  <si>
    <t>331600010243</t>
  </si>
  <si>
    <t>P.S. 243K- The Weeksville School</t>
  </si>
  <si>
    <t>331800010244</t>
  </si>
  <si>
    <t>P.S. 244 Richard R. Green</t>
  </si>
  <si>
    <t>332200010245</t>
  </si>
  <si>
    <t>P.S. 245</t>
  </si>
  <si>
    <t>331700010246</t>
  </si>
  <si>
    <t>M.S. 246 Walt Whitman</t>
  </si>
  <si>
    <t>332000010247</t>
  </si>
  <si>
    <t>P.S. 247 Brooklyn</t>
  </si>
  <si>
    <t>331700010249</t>
  </si>
  <si>
    <t>P.S. 249 The Caton</t>
  </si>
  <si>
    <t>331400010250</t>
  </si>
  <si>
    <t>P.S. 250 George H. Lindsay</t>
  </si>
  <si>
    <t>332200010251</t>
  </si>
  <si>
    <t>P.S. 251 Paerdegat</t>
  </si>
  <si>
    <t>332100010253</t>
  </si>
  <si>
    <t>P.S. 253</t>
  </si>
  <si>
    <t>332200010254</t>
  </si>
  <si>
    <t>P.S. 254 Dag Hammarskjold</t>
  </si>
  <si>
    <t>332200010255</t>
  </si>
  <si>
    <t>P.S. 255 Barbara Reing School</t>
  </si>
  <si>
    <t>331300010256</t>
  </si>
  <si>
    <t>P.S. 256 Benjamin Banneker</t>
  </si>
  <si>
    <t>331400010257</t>
  </si>
  <si>
    <t>P.S. 257 John F. Hylan</t>
  </si>
  <si>
    <t>332000010259</t>
  </si>
  <si>
    <t>J.H.S. 259 William McKinley</t>
  </si>
  <si>
    <t>331500010261</t>
  </si>
  <si>
    <t>P.S. 261 Philip Livingston</t>
  </si>
  <si>
    <t>331600010262</t>
  </si>
  <si>
    <t>P.S. 262 El Hajj Malik El Shabazz Elementary School</t>
  </si>
  <si>
    <t>332000010264</t>
  </si>
  <si>
    <t>P.S. 264 Bay Ridge Elementary School for the Arts</t>
  </si>
  <si>
    <t>331300010265</t>
  </si>
  <si>
    <t>Dr. Susan S. McKinney Secondary School of the Arts</t>
  </si>
  <si>
    <t>331300010266</t>
  </si>
  <si>
    <t>M.S. K266 - Park Place Community Middle School</t>
  </si>
  <si>
    <t>331600010267</t>
  </si>
  <si>
    <t>M.S. 267 Math, Science &amp; Technology</t>
  </si>
  <si>
    <t>331800010268</t>
  </si>
  <si>
    <t>P.S. 268 Emma Lazarus</t>
  </si>
  <si>
    <t>331300010270</t>
  </si>
  <si>
    <t>P.S. 270 Johann Dekalb</t>
  </si>
  <si>
    <t>331800010272</t>
  </si>
  <si>
    <t>P.S. 272 Curtis Estabrook</t>
  </si>
  <si>
    <t>331900010273</t>
  </si>
  <si>
    <t>P.S. 273 Wortman</t>
  </si>
  <si>
    <t>333200010274</t>
  </si>
  <si>
    <t>P.S. 274 Kosciusko</t>
  </si>
  <si>
    <t>331800010276</t>
  </si>
  <si>
    <t>P.S. 276 Louis Marshall</t>
  </si>
  <si>
    <t>332200010277</t>
  </si>
  <si>
    <t>P.S. 277 Gerritsen Beach</t>
  </si>
  <si>
    <t>332200010278</t>
  </si>
  <si>
    <t>J.H.S. 278 Marine Park</t>
  </si>
  <si>
    <t>331800010279</t>
  </si>
  <si>
    <t>P.S. 279 Herman Schreiber</t>
  </si>
  <si>
    <t>332100010281</t>
  </si>
  <si>
    <t>I.S. 281 Joseph B Cavallaro</t>
  </si>
  <si>
    <t>331300010282</t>
  </si>
  <si>
    <t>P.S. 282 Park Slope</t>
  </si>
  <si>
    <t>332300010284</t>
  </si>
  <si>
    <t>The Gregory Jocko Jackson School of Sports, Art, and Technology</t>
  </si>
  <si>
    <t>331800010285</t>
  </si>
  <si>
    <t>I.S. 285 Meyer Levin</t>
  </si>
  <si>
    <t>331300010287</t>
  </si>
  <si>
    <t>P.S. 287 Bailey K. Ashford</t>
  </si>
  <si>
    <t>332100010288</t>
  </si>
  <si>
    <t>P.S. 288 The Shirley Tanyhill</t>
  </si>
  <si>
    <t>331700010289</t>
  </si>
  <si>
    <t>P.S. 289 George V. Brower</t>
  </si>
  <si>
    <t>331900010290</t>
  </si>
  <si>
    <t>P.S. 290 Juan Morel Campos</t>
  </si>
  <si>
    <t>333200010291</t>
  </si>
  <si>
    <t>J.H.S. 291 Roland Hayes</t>
  </si>
  <si>
    <t>331900010292</t>
  </si>
  <si>
    <t>J.H.S. 292 Margaret S. Douglas</t>
  </si>
  <si>
    <t>331500010295</t>
  </si>
  <si>
    <t>P.S. 295</t>
  </si>
  <si>
    <t>331400010297</t>
  </si>
  <si>
    <t>P.S. 297 Abraham Stockton</t>
  </si>
  <si>
    <t>332300010298</t>
  </si>
  <si>
    <t>P.S. 298 Dr. Betty Shabazz</t>
  </si>
  <si>
    <t>333200010299</t>
  </si>
  <si>
    <t>P.S. 299 Thomas Warren Field</t>
  </si>
  <si>
    <t>331300010301</t>
  </si>
  <si>
    <t>Satellite East Middle School</t>
  </si>
  <si>
    <t>332100010303</t>
  </si>
  <si>
    <t>I.S. 303 Herbert S. Eisenberg</t>
  </si>
  <si>
    <t>331300010305</t>
  </si>
  <si>
    <t>P.S. 305 Dr. Peter Ray</t>
  </si>
  <si>
    <t>331900010306</t>
  </si>
  <si>
    <t>P.S. 306 Ethan Allen</t>
  </si>
  <si>
    <t>331300010307</t>
  </si>
  <si>
    <t>P.S. 307 Daniel Hale Williams</t>
  </si>
  <si>
    <t>331600010308</t>
  </si>
  <si>
    <t>P.S. 308 Clara Cardwell</t>
  </si>
  <si>
    <t>331600010309</t>
  </si>
  <si>
    <t>P.S. 309 The George E. Wibecan Preparatory Academy</t>
  </si>
  <si>
    <t>332000010310</t>
  </si>
  <si>
    <t>The School for Future Leaders</t>
  </si>
  <si>
    <t>332200010312</t>
  </si>
  <si>
    <t>P.S. 312 Bergen Beach</t>
  </si>
  <si>
    <t>331300010313</t>
  </si>
  <si>
    <t>Dock Street School for STEAM Studies</t>
  </si>
  <si>
    <t>332200010315</t>
  </si>
  <si>
    <t>P.S. K315</t>
  </si>
  <si>
    <t>331700010316</t>
  </si>
  <si>
    <t>P.S. 316 Elijah Stroud</t>
  </si>
  <si>
    <t>331400010318</t>
  </si>
  <si>
    <t>I.S. 318 Eugenio Maria De Hostos</t>
  </si>
  <si>
    <t>331400010319</t>
  </si>
  <si>
    <t>P.S. 319</t>
  </si>
  <si>
    <t>331500010321</t>
  </si>
  <si>
    <t>P.S. 321 William Penn</t>
  </si>
  <si>
    <t>332300010323</t>
  </si>
  <si>
    <t>P.S./I.S. 323</t>
  </si>
  <si>
    <t>331900010325</t>
  </si>
  <si>
    <t>The Fresh Creek School</t>
  </si>
  <si>
    <t>332200010326</t>
  </si>
  <si>
    <t>P.S. 326</t>
  </si>
  <si>
    <t>332300010327</t>
  </si>
  <si>
    <t>P.S. 327 Dr. Rose B. English</t>
  </si>
  <si>
    <t>331900010328</t>
  </si>
  <si>
    <t>P.S. 328 Phyllis Wheatley</t>
  </si>
  <si>
    <t>332100010329</t>
  </si>
  <si>
    <t>P.S. 329 Surfside</t>
  </si>
  <si>
    <t>331600010335</t>
  </si>
  <si>
    <t>P.S. 335 Granville T. Woods</t>
  </si>
  <si>
    <t>332100011337</t>
  </si>
  <si>
    <t>International High School at Lafayette</t>
  </si>
  <si>
    <t>331700010340</t>
  </si>
  <si>
    <t>I.S. 340</t>
  </si>
  <si>
    <t>332100011344</t>
  </si>
  <si>
    <t>Rachel Carson High School for Coastal Studies</t>
  </si>
  <si>
    <t>331900010345</t>
  </si>
  <si>
    <t>P.S. 345 Patrolman Robert Bolden</t>
  </si>
  <si>
    <t>331900010346</t>
  </si>
  <si>
    <t>P.S. 346 Abe Stark</t>
  </si>
  <si>
    <t>333200010347</t>
  </si>
  <si>
    <t>I.S. 347 School of Humanities</t>
  </si>
  <si>
    <t>332100011348</t>
  </si>
  <si>
    <t>High School of Sports Management</t>
  </si>
  <si>
    <t>333200010349</t>
  </si>
  <si>
    <t>I.S. 349 Math, Science &amp; Tech.</t>
  </si>
  <si>
    <t>331300011350</t>
  </si>
  <si>
    <t>Urban Assembly School for Music and Art</t>
  </si>
  <si>
    <t>331300010351</t>
  </si>
  <si>
    <t>The Urban Assembly Unison School</t>
  </si>
  <si>
    <t>331700010352</t>
  </si>
  <si>
    <t>Ebbets Field Middle School</t>
  </si>
  <si>
    <t>331700010353</t>
  </si>
  <si>
    <t>Elijah Stroud Middle School</t>
  </si>
  <si>
    <t>331700010354</t>
  </si>
  <si>
    <t>The School of Integrated Learning</t>
  </si>
  <si>
    <t>332200010361</t>
  </si>
  <si>
    <t>P.S. 361 East Flatbush Early Childhood School</t>
  </si>
  <si>
    <t>332300010363</t>
  </si>
  <si>
    <t>Brownsville Collaborative Middle School</t>
  </si>
  <si>
    <t>331900010364</t>
  </si>
  <si>
    <t>I.S. 364 Gateway</t>
  </si>
  <si>
    <t>331800010366</t>
  </si>
  <si>
    <t>The Science and Medicine Middle School</t>
  </si>
  <si>
    <t>307500013368</t>
  </si>
  <si>
    <t>P.S. 368</t>
  </si>
  <si>
    <t>307500013369</t>
  </si>
  <si>
    <t>P.S. K369 - Coy L. Cox School</t>
  </si>
  <si>
    <t>307500013370</t>
  </si>
  <si>
    <t>P.S. 370</t>
  </si>
  <si>
    <t>307500013371</t>
  </si>
  <si>
    <t>P.S. 371 - Lillian L. Rashkis</t>
  </si>
  <si>
    <t>307500013372</t>
  </si>
  <si>
    <t>P.S. 372 -The Children's School</t>
  </si>
  <si>
    <t>307500013373</t>
  </si>
  <si>
    <t>P.S. 373 - Brooklyn Transition Center</t>
  </si>
  <si>
    <t>331700010375</t>
  </si>
  <si>
    <t>P.S. 375 Jackie Robinson School</t>
  </si>
  <si>
    <t>333200010376</t>
  </si>
  <si>
    <t>P.S. 376</t>
  </si>
  <si>
    <t>333200010377</t>
  </si>
  <si>
    <t>P.S. 377 Alejandrina B. De Gautier</t>
  </si>
  <si>
    <t>331400010380</t>
  </si>
  <si>
    <t>P.S. 380 John Wayne Elementary</t>
  </si>
  <si>
    <t>332200010381</t>
  </si>
  <si>
    <t>I. S. 381</t>
  </si>
  <si>
    <t>331700011382</t>
  </si>
  <si>
    <t>Academy for College Preparation and Career Exploration: A College Board School</t>
  </si>
  <si>
    <t>333200010383</t>
  </si>
  <si>
    <t>J.H.S. 383 Philippa Schuyler</t>
  </si>
  <si>
    <t>333200010384</t>
  </si>
  <si>
    <t>P.S. /I.S. 384 Frances E. Carter</t>
  </si>
  <si>
    <t>332300010392</t>
  </si>
  <si>
    <t>I.S. 392</t>
  </si>
  <si>
    <t>331700010394</t>
  </si>
  <si>
    <t>M.S. K394</t>
  </si>
  <si>
    <t>307500013396</t>
  </si>
  <si>
    <t>P.S. K396</t>
  </si>
  <si>
    <t>331700010397</t>
  </si>
  <si>
    <t>P.S. 397 Foster-Laurie</t>
  </si>
  <si>
    <t>331700010398</t>
  </si>
  <si>
    <t>P.S. 398 Walter Weaver</t>
  </si>
  <si>
    <t>331700010399</t>
  </si>
  <si>
    <t>P.S. 399 Stanley Eugene Clark</t>
  </si>
  <si>
    <t>332300010401</t>
  </si>
  <si>
    <t>Christopher Avenue Community School</t>
  </si>
  <si>
    <t>333200011403</t>
  </si>
  <si>
    <t>Academy for Environmental Leadership</t>
  </si>
  <si>
    <t>331900011404</t>
  </si>
  <si>
    <t>Academy for Young Writers</t>
  </si>
  <si>
    <t>332200011405</t>
  </si>
  <si>
    <t>Midwood High School</t>
  </si>
  <si>
    <t>331700011408</t>
  </si>
  <si>
    <t>Academy of Hospitality and Tourism</t>
  </si>
  <si>
    <t>331900011409</t>
  </si>
  <si>
    <t>East New York Family Academy</t>
  </si>
  <si>
    <t>332100011410</t>
  </si>
  <si>
    <t>Abraham Lincoln High School</t>
  </si>
  <si>
    <t>(blank)</t>
  </si>
  <si>
    <t>Abraham Lincoln YABC</t>
  </si>
  <si>
    <t>331300011412</t>
  </si>
  <si>
    <t>Brooklyn Community Arts &amp; Media High School (BCAM)</t>
  </si>
  <si>
    <t>331400010414</t>
  </si>
  <si>
    <t>Brooklyn Arbor Elementary School</t>
  </si>
  <si>
    <t>The Children's School</t>
  </si>
  <si>
    <t>331300011419</t>
  </si>
  <si>
    <t>Science Skills Center High School for Science, Technology and the Creative Arts</t>
  </si>
  <si>
    <t>331900011422</t>
  </si>
  <si>
    <t>Spring Creek Community School</t>
  </si>
  <si>
    <t>331500011423</t>
  </si>
  <si>
    <t>Brooklyn Frontiers High School</t>
  </si>
  <si>
    <t>332200011425</t>
  </si>
  <si>
    <t>James Madison High School</t>
  </si>
  <si>
    <t>331500011429</t>
  </si>
  <si>
    <t>Digital Arts and Cinema Technology High School</t>
  </si>
  <si>
    <t>331300011430</t>
  </si>
  <si>
    <t>Brooklyn Technical High School</t>
  </si>
  <si>
    <t>Thomas Jefferson YABC</t>
  </si>
  <si>
    <t>331300011439</t>
  </si>
  <si>
    <t>Brooklyn International High School</t>
  </si>
  <si>
    <t>331500010442</t>
  </si>
  <si>
    <t>M.S. 442 Carroll Gardens School for Innovation</t>
  </si>
  <si>
    <t>331500010443</t>
  </si>
  <si>
    <t>New Voices School of Academic &amp; Creative Arts</t>
  </si>
  <si>
    <t>332000011445</t>
  </si>
  <si>
    <t>New Utrecht High School</t>
  </si>
  <si>
    <t>332300010446</t>
  </si>
  <si>
    <t>Riverdale Avenue Community School</t>
  </si>
  <si>
    <t>331500010447</t>
  </si>
  <si>
    <t>The Math &amp; Science Exploratory School</t>
  </si>
  <si>
    <t>331500010448</t>
  </si>
  <si>
    <t>Brooklyn Secondary School for Collaborative Studies</t>
  </si>
  <si>
    <t>331400011449</t>
  </si>
  <si>
    <t>Brooklyn Latin School, The</t>
  </si>
  <si>
    <t>331900010452</t>
  </si>
  <si>
    <t>Frederick Douglass Academy VIII Middle School</t>
  </si>
  <si>
    <t>331400011454</t>
  </si>
  <si>
    <t>The Williamsburg High School of Art and Technology</t>
  </si>
  <si>
    <t>331600011455</t>
  </si>
  <si>
    <t>Boys and Girls High School</t>
  </si>
  <si>
    <t>331500011462</t>
  </si>
  <si>
    <t>John Jay School for Law</t>
  </si>
  <si>
    <t>331500011463</t>
  </si>
  <si>
    <t>Secondary School for Journalism</t>
  </si>
  <si>
    <t>331500011464</t>
  </si>
  <si>
    <t>Park Slope Collegiate</t>
  </si>
  <si>
    <t>Erasmus YABC</t>
  </si>
  <si>
    <t>332100011468</t>
  </si>
  <si>
    <t>Kingsborough Early College School</t>
  </si>
  <si>
    <t>331400011474</t>
  </si>
  <si>
    <t>Progress High School for Professional Careers</t>
  </si>
  <si>
    <t>331400011477</t>
  </si>
  <si>
    <t>East Williamsburg Scholars Academy</t>
  </si>
  <si>
    <t>331400011478</t>
  </si>
  <si>
    <t>The High School for Enterprise, Business and Technology</t>
  </si>
  <si>
    <t>331300011483</t>
  </si>
  <si>
    <t>The Urban Assembly School for Law and Justice</t>
  </si>
  <si>
    <t>331700010484</t>
  </si>
  <si>
    <t>Ronald Edmonds Learning Center II</t>
  </si>
  <si>
    <t>332000011485</t>
  </si>
  <si>
    <t>High School of Telecommunication Arts and Technology</t>
  </si>
  <si>
    <t>331400011488</t>
  </si>
  <si>
    <t>Brooklyn Preparatory High School</t>
  </si>
  <si>
    <t>332000011490</t>
  </si>
  <si>
    <t>Fort Hamilton High School</t>
  </si>
  <si>
    <t>331300011492</t>
  </si>
  <si>
    <t>Academy of Arts and Letters</t>
  </si>
  <si>
    <t>332300011493</t>
  </si>
  <si>
    <t>Brooklyn Collegiate: A College Board School</t>
  </si>
  <si>
    <t>331500011497</t>
  </si>
  <si>
    <t>The Boerum Hill School for International Studies</t>
  </si>
  <si>
    <t>331600011498</t>
  </si>
  <si>
    <t>Brooklyn High School for Law and Technology</t>
  </si>
  <si>
    <t>331300011499</t>
  </si>
  <si>
    <t>Acorn Community High School</t>
  </si>
  <si>
    <t>Franklin K. Lane Campus YABC</t>
  </si>
  <si>
    <t>331900011502</t>
  </si>
  <si>
    <t>FDNY - Captain Vernon A. Richard High School for Fire and Life Safety</t>
  </si>
  <si>
    <t>332000010503</t>
  </si>
  <si>
    <t>P.S. 503: The School of Discovery</t>
  </si>
  <si>
    <t>331900011504</t>
  </si>
  <si>
    <t>High School for Civil Rights</t>
  </si>
  <si>
    <t>332000011505</t>
  </si>
  <si>
    <t>Franklin Delano Roosevelt High School</t>
  </si>
  <si>
    <t>332000010506</t>
  </si>
  <si>
    <t>P.S. 506: The School of Journalism &amp; Technology</t>
  </si>
  <si>
    <t>331900011507</t>
  </si>
  <si>
    <t>Performing Arts and Technology High School</t>
  </si>
  <si>
    <t>331900011510</t>
  </si>
  <si>
    <t>World Academy for Total Community Health High School</t>
  </si>
  <si>
    <t>332300010514</t>
  </si>
  <si>
    <t>Frederick Douglass Academy VII High School</t>
  </si>
  <si>
    <t>331500010516</t>
  </si>
  <si>
    <t>Sunset Park Avenues Elementary School</t>
  </si>
  <si>
    <t>332300010518</t>
  </si>
  <si>
    <t>KAPPA V (Knowledge and Power Preparatory Academy)</t>
  </si>
  <si>
    <t>331500011519</t>
  </si>
  <si>
    <t>Cobble Hill School of American Studies</t>
  </si>
  <si>
    <t>332300010522</t>
  </si>
  <si>
    <t>Mott Hall IV</t>
  </si>
  <si>
    <t>331700011524</t>
  </si>
  <si>
    <t>International High School at Prospect Heights</t>
  </si>
  <si>
    <t>332100011525</t>
  </si>
  <si>
    <t>Edward R. Murrow High School</t>
  </si>
  <si>
    <t>331300011527</t>
  </si>
  <si>
    <t>Urban Assembly Institute of Math and Science for Young Women</t>
  </si>
  <si>
    <t>331700011528</t>
  </si>
  <si>
    <t>The High School for Global Citizenship</t>
  </si>
  <si>
    <t>331500011529</t>
  </si>
  <si>
    <t>West Brooklyn Community High School</t>
  </si>
  <si>
    <t>331700011531</t>
  </si>
  <si>
    <t>School for Human Rights, The</t>
  </si>
  <si>
    <t>331700010532</t>
  </si>
  <si>
    <t>New Bridges Elementary</t>
  </si>
  <si>
    <t>332200011535</t>
  </si>
  <si>
    <t>Leon M. Goldstein High School for the Sciences</t>
  </si>
  <si>
    <t>331700011537</t>
  </si>
  <si>
    <t>High School for Youth and Community Development at Erasmus</t>
  </si>
  <si>
    <t>331700011539</t>
  </si>
  <si>
    <t>High School for Service &amp; Learning at Erasmus</t>
  </si>
  <si>
    <t>332100011540</t>
  </si>
  <si>
    <t>John Dewey High School</t>
  </si>
  <si>
    <t>331700011543</t>
  </si>
  <si>
    <t>Science, Technology and Research Early College High School at Erasmus</t>
  </si>
  <si>
    <t>333200011545</t>
  </si>
  <si>
    <t>EBC High School for Public Service - Bushwick</t>
  </si>
  <si>
    <t>331700011546</t>
  </si>
  <si>
    <t>High School for Public Service: Heroes of Tomorrow</t>
  </si>
  <si>
    <t>331700011547</t>
  </si>
  <si>
    <t>Brooklyn Academy of Science and the Environment</t>
  </si>
  <si>
    <t>331700011548</t>
  </si>
  <si>
    <t>Brooklyn School for Music &amp; Theatre</t>
  </si>
  <si>
    <t>333200011549</t>
  </si>
  <si>
    <t>The Brooklyn School for Social Justice</t>
  </si>
  <si>
    <t>333200011552</t>
  </si>
  <si>
    <t>The Academy of Urban Planning and Engineering</t>
  </si>
  <si>
    <t>331300011553</t>
  </si>
  <si>
    <t>Brooklyn Academy High School</t>
  </si>
  <si>
    <t>333200011554</t>
  </si>
  <si>
    <t>All City Leadership Secondary School</t>
  </si>
  <si>
    <t>332200011555</t>
  </si>
  <si>
    <t>Brooklyn College Academy</t>
  </si>
  <si>
    <t>333200011556</t>
  </si>
  <si>
    <t>Bushwick Leaders High School for Academic Excellence</t>
  </si>
  <si>
    <t>331900010557</t>
  </si>
  <si>
    <t>Brooklyn Gardens Elementary School</t>
  </si>
  <si>
    <t>331400011558</t>
  </si>
  <si>
    <t>Williamsburg High School for Architecture and Design</t>
  </si>
  <si>
    <t>332100011559</t>
  </si>
  <si>
    <t>Life Academy High School for Film and Music</t>
  </si>
  <si>
    <t>331400011561</t>
  </si>
  <si>
    <t>Williamsburg Preparatory School</t>
  </si>
  <si>
    <t>333200010562</t>
  </si>
  <si>
    <t>Evergreen Middle School for Urban Exploration</t>
  </si>
  <si>
    <t>331800011563</t>
  </si>
  <si>
    <t>It Takes a Village Academy</t>
  </si>
  <si>
    <t>333200010564</t>
  </si>
  <si>
    <t>Bushwick Community High School</t>
  </si>
  <si>
    <t>331800011566</t>
  </si>
  <si>
    <t>Brooklyn Generation School</t>
  </si>
  <si>
    <t>331800011567</t>
  </si>
  <si>
    <t>Brooklyn Theatre Arts High School</t>
  </si>
  <si>
    <t>331700011568</t>
  </si>
  <si>
    <t>Brownsville Academy High School</t>
  </si>
  <si>
    <t>331800011569</t>
  </si>
  <si>
    <t>Kurt Hahn Expeditionary Learning School</t>
  </si>
  <si>
    <t>332100011572</t>
  </si>
  <si>
    <t>Expeditionary Learning School for Community Leaders</t>
  </si>
  <si>
    <t>331800011576</t>
  </si>
  <si>
    <t>Victory Collegiate High School</t>
  </si>
  <si>
    <t>331400010577</t>
  </si>
  <si>
    <t>Conselyea Preparatory School</t>
  </si>
  <si>
    <t>331800011578</t>
  </si>
  <si>
    <t>Brooklyn Bridge Academy</t>
  </si>
  <si>
    <t>331800010581</t>
  </si>
  <si>
    <t>East Flatbush Community Research School</t>
  </si>
  <si>
    <t>331400010582</t>
  </si>
  <si>
    <t>M.S. 582</t>
  </si>
  <si>
    <t>331900011583</t>
  </si>
  <si>
    <t>Multicultural High School</t>
  </si>
  <si>
    <t>331400011586</t>
  </si>
  <si>
    <t>Lyons Community School</t>
  </si>
  <si>
    <t>331800010588</t>
  </si>
  <si>
    <t>Middle School for Art and Philosophy</t>
  </si>
  <si>
    <t>331700011590</t>
  </si>
  <si>
    <t>Medgar Evers College Preparatory School</t>
  </si>
  <si>
    <t>331500011592</t>
  </si>
  <si>
    <t>Khalil Gibran International Academy</t>
  </si>
  <si>
    <t>331600011594</t>
  </si>
  <si>
    <t>Gotham Professional Arts Academy</t>
  </si>
  <si>
    <t>331300011595</t>
  </si>
  <si>
    <t>Bedford Academy High School</t>
  </si>
  <si>
    <t>332300010599</t>
  </si>
  <si>
    <t>Brooklyn Landmark Elementary School</t>
  </si>
  <si>
    <t>331700011600</t>
  </si>
  <si>
    <t>Clara Barton High School</t>
  </si>
  <si>
    <t>331300011605</t>
  </si>
  <si>
    <t>George Westinghouse Career and Technical Education High School</t>
  </si>
  <si>
    <t>332000011609</t>
  </si>
  <si>
    <t>Urban Assembly School for Criminal Justice</t>
  </si>
  <si>
    <t>331400011610</t>
  </si>
  <si>
    <t>Automotive High School</t>
  </si>
  <si>
    <t>332200011611</t>
  </si>
  <si>
    <t>Origins High School</t>
  </si>
  <si>
    <t>331400011614</t>
  </si>
  <si>
    <t>Young Women's Leadership School of Brooklyn</t>
  </si>
  <si>
    <t>331900011615</t>
  </si>
  <si>
    <t>Transit Tech Career and Technical Education High School</t>
  </si>
  <si>
    <t>331300011616</t>
  </si>
  <si>
    <t>Brooklyn High School for Leadership and Community Service</t>
  </si>
  <si>
    <t>331800011617</t>
  </si>
  <si>
    <t>High School for Innovation in Advertising and Media</t>
  </si>
  <si>
    <t>331900011618</t>
  </si>
  <si>
    <t>Academy of Innovative Technology</t>
  </si>
  <si>
    <t>332100011620</t>
  </si>
  <si>
    <t>William E. Grady Career and Technical Education High School</t>
  </si>
  <si>
    <t>331600010627</t>
  </si>
  <si>
    <t>Brighter Choice Community School</t>
  </si>
  <si>
    <t>331600010628</t>
  </si>
  <si>
    <t>Brooklyn Brownstone School</t>
  </si>
  <si>
    <t>331800011629</t>
  </si>
  <si>
    <t>Cultural Academy for the Arts and Sciences</t>
  </si>
  <si>
    <t>332200011630</t>
  </si>
  <si>
    <t>Professional Pathways High School</t>
  </si>
  <si>
    <t>331800011633</t>
  </si>
  <si>
    <t>High School for Medical Professions</t>
  </si>
  <si>
    <t>331800011635</t>
  </si>
  <si>
    <t>Olympus Academy</t>
  </si>
  <si>
    <t>331800011637</t>
  </si>
  <si>
    <t>Academy for Conservation and the Environment</t>
  </si>
  <si>
    <t>331900011639</t>
  </si>
  <si>
    <t>Brooklyn Lab School</t>
  </si>
  <si>
    <t>331800011642</t>
  </si>
  <si>
    <t>Urban Action Academy</t>
  </si>
  <si>
    <t>332300011643</t>
  </si>
  <si>
    <t>Brooklyn Democracy Academy</t>
  </si>
  <si>
    <t>332300011644</t>
  </si>
  <si>
    <t>Eagle Academy for Young Men II</t>
  </si>
  <si>
    <t>332300011646</t>
  </si>
  <si>
    <t>Aspirations Diploma Plus High School</t>
  </si>
  <si>
    <t>332300011647</t>
  </si>
  <si>
    <t>Metropolitan Diploma Plus High School</t>
  </si>
  <si>
    <t>331900010654</t>
  </si>
  <si>
    <t>Van Siclen Community Middle School</t>
  </si>
  <si>
    <t>331500011656</t>
  </si>
  <si>
    <t>Brooklyn High School of the Arts</t>
  </si>
  <si>
    <t>Downtown Brooklyn YABC</t>
  </si>
  <si>
    <t>Franklin Delano Roosevelt YABC</t>
  </si>
  <si>
    <t>331900011659</t>
  </si>
  <si>
    <t>Cypress Hills Collegiate Preparatory School</t>
  </si>
  <si>
    <t>331900011660</t>
  </si>
  <si>
    <t>W. H. Maxwell Career and Technical Education High School</t>
  </si>
  <si>
    <t>331900010661</t>
  </si>
  <si>
    <t>Vista Academy</t>
  </si>
  <si>
    <t>331900010662</t>
  </si>
  <si>
    <t>Liberty Avenue Middle School</t>
  </si>
  <si>
    <t>331900010663</t>
  </si>
  <si>
    <t>School of the Future Brooklyn</t>
  </si>
  <si>
    <t>332300010664</t>
  </si>
  <si>
    <t>Brooklyn Environmental Exploration School (BEES)</t>
  </si>
  <si>
    <t>331500011667</t>
  </si>
  <si>
    <t>Sunset Park High School</t>
  </si>
  <si>
    <t>332300010668</t>
  </si>
  <si>
    <t>Riverdale Avenue Middle School</t>
  </si>
  <si>
    <t>331600011669</t>
  </si>
  <si>
    <t>Research and Service High School</t>
  </si>
  <si>
    <t>331300011670</t>
  </si>
  <si>
    <t>Benjamin Banneker Academy</t>
  </si>
  <si>
    <t>332300010671</t>
  </si>
  <si>
    <t>Mott Hall Bridges Academy</t>
  </si>
  <si>
    <t>331800011673</t>
  </si>
  <si>
    <t>East Brooklyn Community High School</t>
  </si>
  <si>
    <t>331300011674</t>
  </si>
  <si>
    <t>City Polytechnic High School of Engineering, Architecture, and Technology</t>
  </si>
  <si>
    <t>331500010676</t>
  </si>
  <si>
    <t>Red Hook Neighborhood School</t>
  </si>
  <si>
    <t>331900010677</t>
  </si>
  <si>
    <t>East New York Elementary School of Excellence</t>
  </si>
  <si>
    <t>331900010678</t>
  </si>
  <si>
    <t>East New York Middle School of Excellence</t>
  </si>
  <si>
    <t>331600010681</t>
  </si>
  <si>
    <t>Madiba Prep Middle School</t>
  </si>
  <si>
    <t>332000010682</t>
  </si>
  <si>
    <t>The Academy of Talented Scholars</t>
  </si>
  <si>
    <t>331900011683</t>
  </si>
  <si>
    <t>The School for Classics: An Academy of Thinkers, Writers and Performers</t>
  </si>
  <si>
    <t>331500011684</t>
  </si>
  <si>
    <t>Millennium Brooklyn HS</t>
  </si>
  <si>
    <t>331400011685</t>
  </si>
  <si>
    <t>El Puente Academy for Peace and Justice</t>
  </si>
  <si>
    <t>332000010686</t>
  </si>
  <si>
    <t>Brooklyn School of Inquiry</t>
  </si>
  <si>
    <t>331600011688</t>
  </si>
  <si>
    <t>The Brooklyn Academy of Global Finance</t>
  </si>
  <si>
    <t>332100011690</t>
  </si>
  <si>
    <t>Brooklyn Studio Secondary School</t>
  </si>
  <si>
    <t>331300010691</t>
  </si>
  <si>
    <t>Fort Greene Preparatory Academy</t>
  </si>
  <si>
    <t>332300011697</t>
  </si>
  <si>
    <t>Teachers Preparatory High School</t>
  </si>
  <si>
    <t>331500011698</t>
  </si>
  <si>
    <t>South Brooklyn Community High School</t>
  </si>
  <si>
    <t>331700010705</t>
  </si>
  <si>
    <t>Brooklyn Arts and Science Elementary School</t>
  </si>
  <si>
    <t>307500013721</t>
  </si>
  <si>
    <t>P.S. K721 - Brooklyn Occupational Training Center</t>
  </si>
  <si>
    <t>331700010722</t>
  </si>
  <si>
    <t>New Heights Middle School</t>
  </si>
  <si>
    <t>332100011728</t>
  </si>
  <si>
    <t>Liberation Diploma Plus</t>
  </si>
  <si>
    <t>331700011745</t>
  </si>
  <si>
    <t>Brooklyn Institute for Liberal Arts</t>
  </si>
  <si>
    <t>332000010748</t>
  </si>
  <si>
    <t>P.S. 748 Brooklyn School for Global Scholars</t>
  </si>
  <si>
    <t>331700011751</t>
  </si>
  <si>
    <t>Academy for Health Careers</t>
  </si>
  <si>
    <t>307500013753</t>
  </si>
  <si>
    <t>P.S. K753 - School for Career Development</t>
  </si>
  <si>
    <t>331900010760</t>
  </si>
  <si>
    <t>Highland Park Community School</t>
  </si>
  <si>
    <t>331800010763</t>
  </si>
  <si>
    <t>Brooklyn Science and Engineering Academy</t>
  </si>
  <si>
    <t>331900011764</t>
  </si>
  <si>
    <t>The Urban Assembly School for Collaborative Healthcare</t>
  </si>
  <si>
    <t>331600011765</t>
  </si>
  <si>
    <t>Nelson Mandela High School</t>
  </si>
  <si>
    <t>331700010770</t>
  </si>
  <si>
    <t>P.S. 770 New American Academy</t>
  </si>
  <si>
    <t>307500013771</t>
  </si>
  <si>
    <t>P.S. K771</t>
  </si>
  <si>
    <t>307500013811</t>
  </si>
  <si>
    <t>P.S. K811 Connie Lekas School</t>
  </si>
  <si>
    <t>331500010821</t>
  </si>
  <si>
    <t>Sunset Park Prep</t>
  </si>
  <si>
    <t>331500010839</t>
  </si>
  <si>
    <t>M.S. 839</t>
  </si>
  <si>
    <t>332200010889</t>
  </si>
  <si>
    <t>P.S. 889</t>
  </si>
  <si>
    <t>332200010890</t>
  </si>
  <si>
    <t>M.S. 890</t>
  </si>
  <si>
    <t>331500010896</t>
  </si>
  <si>
    <t>P.S. 896</t>
  </si>
  <si>
    <t>331600010898</t>
  </si>
  <si>
    <t>M.S. 898</t>
  </si>
  <si>
    <t>331900010907</t>
  </si>
  <si>
    <t>M.S. 907</t>
  </si>
  <si>
    <t>South Shore Educational Complex YABC</t>
  </si>
  <si>
    <t>Automotive High School YABC</t>
  </si>
  <si>
    <t>YABC</t>
  </si>
  <si>
    <t>Boys and Girls YABC</t>
  </si>
  <si>
    <t>332000010971</t>
  </si>
  <si>
    <t>School of Math, Science, and Healthy Living</t>
  </si>
  <si>
    <t>Pre-K Center District 13</t>
  </si>
  <si>
    <t>Pre-K Only</t>
  </si>
  <si>
    <t>Pre-K Center District 15</t>
  </si>
  <si>
    <t>Pre-K Center District 20</t>
  </si>
  <si>
    <t>Pre-K Center District 21</t>
  </si>
  <si>
    <t>Pre-K Center District 22</t>
  </si>
  <si>
    <t>310200010001</t>
  </si>
  <si>
    <t>P.S. 001 Alfred E. Smith</t>
  </si>
  <si>
    <t>310200010002</t>
  </si>
  <si>
    <t>P.S. 002 Meyer London</t>
  </si>
  <si>
    <t>310200010003</t>
  </si>
  <si>
    <t>P.S. 003 Charrette School</t>
  </si>
  <si>
    <t>310600010004</t>
  </si>
  <si>
    <t>P.S. 004 Duke Ellington</t>
  </si>
  <si>
    <t>310600010005</t>
  </si>
  <si>
    <t>P.S. 005 Ellen Lurie</t>
  </si>
  <si>
    <t>310200010006</t>
  </si>
  <si>
    <t>P.S. 006 Lillie D. Blake</t>
  </si>
  <si>
    <t>310400010007</t>
  </si>
  <si>
    <t>P.S. 007 Samuel Stern</t>
  </si>
  <si>
    <t>310600010008</t>
  </si>
  <si>
    <t>P.S. 008 Luis Belliard</t>
  </si>
  <si>
    <t>310300010009</t>
  </si>
  <si>
    <t>P.S. 009 Sarah Anderson</t>
  </si>
  <si>
    <t>310200010011</t>
  </si>
  <si>
    <t>P.S. 011 William T. Harris</t>
  </si>
  <si>
    <t>310400010012</t>
  </si>
  <si>
    <t>TAG Young Scholars</t>
  </si>
  <si>
    <t>310100010015</t>
  </si>
  <si>
    <t>P.S. 015 Roberto Clemente</t>
  </si>
  <si>
    <t>310600010018</t>
  </si>
  <si>
    <t>P.S. 018 Park Terrace</t>
  </si>
  <si>
    <t>310100010019</t>
  </si>
  <si>
    <t>P.S. 019 Asher Levy</t>
  </si>
  <si>
    <t>310100010020</t>
  </si>
  <si>
    <t>P.S. 020 Anna Silver</t>
  </si>
  <si>
    <t>310600010028</t>
  </si>
  <si>
    <t>P.S. 028 Wright Brothers</t>
  </si>
  <si>
    <t>310500010030</t>
  </si>
  <si>
    <t>P.S. 030 Hernandez/Hughes</t>
  </si>
  <si>
    <t>310200010033</t>
  </si>
  <si>
    <t>P.S. 033 Chelsea Prep</t>
  </si>
  <si>
    <t>310100010034</t>
  </si>
  <si>
    <t>P.S. 034 Franklin D. Roosevelt</t>
  </si>
  <si>
    <t>307500011035</t>
  </si>
  <si>
    <t>P.S. 035</t>
  </si>
  <si>
    <t>310500010036</t>
  </si>
  <si>
    <t>P.S. 036 Margaret Douglas</t>
  </si>
  <si>
    <t>310400010037</t>
  </si>
  <si>
    <t>River East Elementary</t>
  </si>
  <si>
    <t>310400010038</t>
  </si>
  <si>
    <t>P.S. 38 Roberto Clemente</t>
  </si>
  <si>
    <t>310200010040</t>
  </si>
  <si>
    <t>P.S. 040 Augustus Saint-Gaudens</t>
  </si>
  <si>
    <t>310200010041</t>
  </si>
  <si>
    <t>P.S. 041 Greenwich Village</t>
  </si>
  <si>
    <t>310200010042</t>
  </si>
  <si>
    <t>P.S. 042 Benjamin Altman</t>
  </si>
  <si>
    <t>310500010046</t>
  </si>
  <si>
    <t>P.S. 046 Arthur Tappan</t>
  </si>
  <si>
    <t>310200010047</t>
  </si>
  <si>
    <t>47 The American Sign Language and English Secondary School</t>
  </si>
  <si>
    <t>310600010048</t>
  </si>
  <si>
    <t>P.S. 048 P.O. Michael J. Buczek</t>
  </si>
  <si>
    <t>310200010051</t>
  </si>
  <si>
    <t>P.S. 051 Elias Howe</t>
  </si>
  <si>
    <t>310600010052</t>
  </si>
  <si>
    <t>J.H.S. 052 Inwood</t>
  </si>
  <si>
    <t>310300010054</t>
  </si>
  <si>
    <t>J.H.S. 054 Booker T. Washington</t>
  </si>
  <si>
    <t>310400010057</t>
  </si>
  <si>
    <t>James Weldon Johnson</t>
  </si>
  <si>
    <t>310200010059</t>
  </si>
  <si>
    <t>P.S. 059 Beekman Hill International</t>
  </si>
  <si>
    <t>310100010063</t>
  </si>
  <si>
    <t>The STAR Academy - P.S.63</t>
  </si>
  <si>
    <t>310100010064</t>
  </si>
  <si>
    <t>P.S. 064 Robert Simon</t>
  </si>
  <si>
    <t>310400010072</t>
  </si>
  <si>
    <t>The Lexington Academy</t>
  </si>
  <si>
    <t>310300010075</t>
  </si>
  <si>
    <t>P.S. 075 Emily Dickinson</t>
  </si>
  <si>
    <t>310300010076</t>
  </si>
  <si>
    <t>P.S. 076 A. Philip Randolph</t>
  </si>
  <si>
    <t>310200010077</t>
  </si>
  <si>
    <t>P.S. 77 Lower Lab School</t>
  </si>
  <si>
    <t>307500011079</t>
  </si>
  <si>
    <t>P.S. M079 - Horan School</t>
  </si>
  <si>
    <t>310400010083</t>
  </si>
  <si>
    <t>P.S. 083 Luis Munoz Rivera</t>
  </si>
  <si>
    <t>310300010084</t>
  </si>
  <si>
    <t>P.S. 084 Lillian Weber</t>
  </si>
  <si>
    <t>310300010087</t>
  </si>
  <si>
    <t>P.S. 087 William Sherman</t>
  </si>
  <si>
    <t>310200010089</t>
  </si>
  <si>
    <t>P.S. 89</t>
  </si>
  <si>
    <t>310500010092</t>
  </si>
  <si>
    <t>P.S. 092 Mary McLeod Bethune</t>
  </si>
  <si>
    <t>307500011094</t>
  </si>
  <si>
    <t>P.S. M094</t>
  </si>
  <si>
    <t>310400010096</t>
  </si>
  <si>
    <t>P.S. 096 Joseph Lanzetta</t>
  </si>
  <si>
    <t>310600010098</t>
  </si>
  <si>
    <t>P.S. 098 Shorac Kappock</t>
  </si>
  <si>
    <t>310400010102</t>
  </si>
  <si>
    <t>P.S. 102 Jacques Cartier</t>
  </si>
  <si>
    <t>310600010103</t>
  </si>
  <si>
    <t>Dos Puentes Elementary School</t>
  </si>
  <si>
    <t>310200010104</t>
  </si>
  <si>
    <t>J.H.S. 104 Simon Baruch</t>
  </si>
  <si>
    <t>310400010108</t>
  </si>
  <si>
    <t>P.S. 108 Assemblyman Angelo Del Toro Educational Complex</t>
  </si>
  <si>
    <t>310100010110</t>
  </si>
  <si>
    <t>P.S. 110 Florence Nightingale</t>
  </si>
  <si>
    <t>310200010111</t>
  </si>
  <si>
    <t>P.S. 111 Adolph S. Ochs</t>
  </si>
  <si>
    <t>310400010112</t>
  </si>
  <si>
    <t>P.S. 112 Jose Celso Barbosa</t>
  </si>
  <si>
    <t>310200010114</t>
  </si>
  <si>
    <t>East Side Middle School</t>
  </si>
  <si>
    <t>310600010115</t>
  </si>
  <si>
    <t>P.S. 115 Alexander Humboldt</t>
  </si>
  <si>
    <t>310200010116</t>
  </si>
  <si>
    <t>P.S. 116 Mary Lindley Murray</t>
  </si>
  <si>
    <t>310500010123</t>
  </si>
  <si>
    <t>P.S. 123 Mahalia Jackson</t>
  </si>
  <si>
    <t>310200010124</t>
  </si>
  <si>
    <t>P.S. 124 Yung Wing</t>
  </si>
  <si>
    <t>310500010125</t>
  </si>
  <si>
    <t>P.S. 125 Ralph Bunche</t>
  </si>
  <si>
    <t>310200010126</t>
  </si>
  <si>
    <t>P.S. 126 Jacob August Riis</t>
  </si>
  <si>
    <t>310600010128</t>
  </si>
  <si>
    <t>P.S. 128 Audubon</t>
  </si>
  <si>
    <t>310500010129</t>
  </si>
  <si>
    <t>P.S. 129 John H. Finley</t>
  </si>
  <si>
    <t>310200010130</t>
  </si>
  <si>
    <t>P.S. 130 Hernando De Soto</t>
  </si>
  <si>
    <t>310200010131</t>
  </si>
  <si>
    <t>M.S. 131</t>
  </si>
  <si>
    <t>310600010132</t>
  </si>
  <si>
    <t>P.S. 132 Juan Pablo Duarte</t>
  </si>
  <si>
    <t>310500010133</t>
  </si>
  <si>
    <t>P.S. 133 Fred R Moore</t>
  </si>
  <si>
    <t>310100010134</t>
  </si>
  <si>
    <t>P.S. 134 Henrietta Szold</t>
  </si>
  <si>
    <t>310200011135</t>
  </si>
  <si>
    <t>The Urban Assembly School for Emergency Management</t>
  </si>
  <si>
    <t>307500011138</t>
  </si>
  <si>
    <t>P.S. 138</t>
  </si>
  <si>
    <t>310200011139</t>
  </si>
  <si>
    <t>Stephen T. Mather Building Arts &amp; Craftsmanship High School</t>
  </si>
  <si>
    <t>310100010140</t>
  </si>
  <si>
    <t>P.S. 140 Nathan Straus</t>
  </si>
  <si>
    <t>310100010142</t>
  </si>
  <si>
    <t>P.S. 142 Amalia Castro</t>
  </si>
  <si>
    <t>310600010143</t>
  </si>
  <si>
    <t>J.H.S. 143 Eleanor Roosevelt</t>
  </si>
  <si>
    <t>310300010145</t>
  </si>
  <si>
    <t>P.S. 145, The Bloomingdale School</t>
  </si>
  <si>
    <t>310400010146</t>
  </si>
  <si>
    <t>P.S. 146 Ann M. Short</t>
  </si>
  <si>
    <t>310500011148</t>
  </si>
  <si>
    <t>Eagle Academy for Young Men of Harlem</t>
  </si>
  <si>
    <t>11</t>
  </si>
  <si>
    <t>310300010149</t>
  </si>
  <si>
    <t>P.S. 149 Sojourner Truth</t>
  </si>
  <si>
    <t>310200010150</t>
  </si>
  <si>
    <t>P.S. 150</t>
  </si>
  <si>
    <t>310200010151</t>
  </si>
  <si>
    <t>Yorkville Community School</t>
  </si>
  <si>
    <t>310600010152</t>
  </si>
  <si>
    <t>P.S. 152 Dyckman Valley</t>
  </si>
  <si>
    <t>310600010153</t>
  </si>
  <si>
    <t>P.S. 153 Adam Clayton Powell</t>
  </si>
  <si>
    <t>310500010154</t>
  </si>
  <si>
    <t>P.S. 154 Harriet Tubman</t>
  </si>
  <si>
    <t>310400010155</t>
  </si>
  <si>
    <t>P.S. 155 William Paca</t>
  </si>
  <si>
    <t>310500011157</t>
  </si>
  <si>
    <t>The Urban Assembly School for Global Commerce</t>
  </si>
  <si>
    <t>310200010158</t>
  </si>
  <si>
    <t>P.S. 158 Bayard Taylor</t>
  </si>
  <si>
    <t>310500010161</t>
  </si>
  <si>
    <t>P.S. 161 Pedro Albizu Campos</t>
  </si>
  <si>
    <t>310300010163</t>
  </si>
  <si>
    <t>P.S. 163 Alfred E. Smith</t>
  </si>
  <si>
    <t>310300010165</t>
  </si>
  <si>
    <t>P.S. 165 Robert E. Simon</t>
  </si>
  <si>
    <t>310300010166</t>
  </si>
  <si>
    <t>P.S. 166 The Richard Rodgers School of the Arts and Technology</t>
  </si>
  <si>
    <t>310200010167</t>
  </si>
  <si>
    <t>J.H.S. 167 Robert F. Wagner</t>
  </si>
  <si>
    <t>307500011169</t>
  </si>
  <si>
    <t>P.S. M169 - Robert F. Kennedy</t>
  </si>
  <si>
    <t>310400010171</t>
  </si>
  <si>
    <t>P.S. 171 Patrick Henry</t>
  </si>
  <si>
    <t>310600010173</t>
  </si>
  <si>
    <t>P.S. 173</t>
  </si>
  <si>
    <t>310500010175</t>
  </si>
  <si>
    <t>P.S. 175 Henry H Garnet</t>
  </si>
  <si>
    <t>310200010177</t>
  </si>
  <si>
    <t>Yorkville East Middle School</t>
  </si>
  <si>
    <t>310600010178</t>
  </si>
  <si>
    <t>Professor Juan Bosch Public School</t>
  </si>
  <si>
    <t>310300010180</t>
  </si>
  <si>
    <t>P.S. 180 Hugo Newman</t>
  </si>
  <si>
    <t>310400010182</t>
  </si>
  <si>
    <t>The Bilingual Bicultural School</t>
  </si>
  <si>
    <t>310200010183</t>
  </si>
  <si>
    <t>P.S. 183 Robert L. Stevenson</t>
  </si>
  <si>
    <t>310100010184</t>
  </si>
  <si>
    <t>P.S. 184M Shuang Wen</t>
  </si>
  <si>
    <t>310300010185</t>
  </si>
  <si>
    <t>P.S. 185 - The Early Childhood Discovery and Design Magnet School</t>
  </si>
  <si>
    <t>310600010187</t>
  </si>
  <si>
    <t>P.S./I.S. 187 Hudson Cliffs</t>
  </si>
  <si>
    <t>310100010188</t>
  </si>
  <si>
    <t>P.S. 188 The Island School</t>
  </si>
  <si>
    <t>310600010189</t>
  </si>
  <si>
    <t>P.S. 189</t>
  </si>
  <si>
    <t>310300010191</t>
  </si>
  <si>
    <t>The Riverside School for Makers and Artists</t>
  </si>
  <si>
    <t>310600010192</t>
  </si>
  <si>
    <t>P.S. 192 Jacob H. Schiff</t>
  </si>
  <si>
    <t>310500010194</t>
  </si>
  <si>
    <t>P.S. 194 Countee Cullen</t>
  </si>
  <si>
    <t>310500010197</t>
  </si>
  <si>
    <t>P.S. 197 John B. Russwurm</t>
  </si>
  <si>
    <t>310200010198</t>
  </si>
  <si>
    <t>P.S. 198 Isador E. Ida Straus</t>
  </si>
  <si>
    <t>310300010199</t>
  </si>
  <si>
    <t>P.S. 199 Jessie Isador Straus</t>
  </si>
  <si>
    <t>310500010200</t>
  </si>
  <si>
    <t>P.S. 200- The James McCune Smith School</t>
  </si>
  <si>
    <t>310400010206</t>
  </si>
  <si>
    <t>P.S. 206 Jose Celso Barbosa</t>
  </si>
  <si>
    <t>310600010209</t>
  </si>
  <si>
    <t>Hamilton Grange Middle School</t>
  </si>
  <si>
    <t>310600010210</t>
  </si>
  <si>
    <t>P.S./I.S. 210 - Twenty-First Century Academy for Community Leadership</t>
  </si>
  <si>
    <t>310600011211</t>
  </si>
  <si>
    <t>Inwood Early College for Health and Information Technologies</t>
  </si>
  <si>
    <t>310200010212</t>
  </si>
  <si>
    <t>P.S. 212 Midtown West</t>
  </si>
  <si>
    <t>310200010217</t>
  </si>
  <si>
    <t>P.S./I.S. 217 Roosevelt Island</t>
  </si>
  <si>
    <t>310600010223</t>
  </si>
  <si>
    <t>The Mott Hall School</t>
  </si>
  <si>
    <t>310400010224</t>
  </si>
  <si>
    <t>M.S. 224 Manhattan East School for Arts &amp; Academics</t>
  </si>
  <si>
    <t>310200011225</t>
  </si>
  <si>
    <t>Ella Baker School</t>
  </si>
  <si>
    <t>307500011226</t>
  </si>
  <si>
    <t>P.S. M226</t>
  </si>
  <si>
    <t>310200010234</t>
  </si>
  <si>
    <t>P.S. 234 Independence School</t>
  </si>
  <si>
    <t>310300010241</t>
  </si>
  <si>
    <t>STEM Institute of Manhattan</t>
  </si>
  <si>
    <t>310300010242</t>
  </si>
  <si>
    <t>P.S. 242 - The Young Diplomats Magnet Academy</t>
  </si>
  <si>
    <t>310300010243</t>
  </si>
  <si>
    <t>M.S. 243 Center School</t>
  </si>
  <si>
    <t>310300010245</t>
  </si>
  <si>
    <t>M.S. M245 The Computer School</t>
  </si>
  <si>
    <t>310300010247</t>
  </si>
  <si>
    <t>M.S. M247 Dual Language Middle School</t>
  </si>
  <si>
    <t>310300010250</t>
  </si>
  <si>
    <t>M.S. 250 West Side Collaborative Middle School</t>
  </si>
  <si>
    <t>310200010255</t>
  </si>
  <si>
    <t>M.S. 255 Salk School of Science</t>
  </si>
  <si>
    <t>310300010256</t>
  </si>
  <si>
    <t>Lafayette Academy</t>
  </si>
  <si>
    <t>310300010258</t>
  </si>
  <si>
    <t>Community Action School - MS 258</t>
  </si>
  <si>
    <t>310200010260</t>
  </si>
  <si>
    <t>M.S. 260 Clinton School Writers &amp; Artists</t>
  </si>
  <si>
    <t>310200010267</t>
  </si>
  <si>
    <t>East Side Elementary School, PS 267</t>
  </si>
  <si>
    <t>310200010276</t>
  </si>
  <si>
    <t>Battery Park City School</t>
  </si>
  <si>
    <t>310600010278</t>
  </si>
  <si>
    <t>Paula Hedbavny School</t>
  </si>
  <si>
    <t>310200011280</t>
  </si>
  <si>
    <t>Manhattan Early College School for Advertising</t>
  </si>
  <si>
    <t>310200010281</t>
  </si>
  <si>
    <t>The River School</t>
  </si>
  <si>
    <t>310200011282</t>
  </si>
  <si>
    <t>Urban Assembly Maker Academy</t>
  </si>
  <si>
    <t>310500011285</t>
  </si>
  <si>
    <t>Harlem Renaissance High School</t>
  </si>
  <si>
    <t>310500010286</t>
  </si>
  <si>
    <t>Urban Assembly Academy for Future Leaders</t>
  </si>
  <si>
    <t>310200011288</t>
  </si>
  <si>
    <t>Food and Finance High School</t>
  </si>
  <si>
    <t>310200010289</t>
  </si>
  <si>
    <t>I.S. 289</t>
  </si>
  <si>
    <t>310200010290</t>
  </si>
  <si>
    <t>P.S. 290 Manhattan New School</t>
  </si>
  <si>
    <t>310300011291</t>
  </si>
  <si>
    <t>West End Secondary School</t>
  </si>
  <si>
    <t>310100011292</t>
  </si>
  <si>
    <t>Orchard Collegiate Academy</t>
  </si>
  <si>
    <t>310600011293</t>
  </si>
  <si>
    <t>City College Academy of the Arts</t>
  </si>
  <si>
    <t>310200011294</t>
  </si>
  <si>
    <t>Essex Street Academy</t>
  </si>
  <si>
    <t>310200011296</t>
  </si>
  <si>
    <t>High School of Hospitality Management</t>
  </si>
  <si>
    <t>310200010297</t>
  </si>
  <si>
    <t>M.S. 297</t>
  </si>
  <si>
    <t>310200011298</t>
  </si>
  <si>
    <t>Pace High School</t>
  </si>
  <si>
    <t>310300011299</t>
  </si>
  <si>
    <t>The Maxine Greene HS for Imaginative Inquiry</t>
  </si>
  <si>
    <t>310200011300</t>
  </si>
  <si>
    <t>Urban Assembly School of Design and Construction, The</t>
  </si>
  <si>
    <t>310200011303</t>
  </si>
  <si>
    <t>Facing History School, The</t>
  </si>
  <si>
    <t>310500011304</t>
  </si>
  <si>
    <t>Mott Hall High School</t>
  </si>
  <si>
    <t>310200011305</t>
  </si>
  <si>
    <t>Urban Assembly Academy of Government and Law, The</t>
  </si>
  <si>
    <t>310300011307</t>
  </si>
  <si>
    <t>Urban Assembly School for Media Studies, The</t>
  </si>
  <si>
    <t>310200011308</t>
  </si>
  <si>
    <t>Lower Manhattan Arts Academy</t>
  </si>
  <si>
    <t>310200010310</t>
  </si>
  <si>
    <t>The Judith S. Kaye High School</t>
  </si>
  <si>
    <t>310600010311</t>
  </si>
  <si>
    <t>Amistad Dual Language School</t>
  </si>
  <si>
    <t>310200010312</t>
  </si>
  <si>
    <t>New York City Lab Middle School for Collaborative Studies</t>
  </si>
  <si>
    <t>310200011313</t>
  </si>
  <si>
    <t>James Baldwin School, The: A School for Expeditionary Learning</t>
  </si>
  <si>
    <t>310600010314</t>
  </si>
  <si>
    <t>Muscota</t>
  </si>
  <si>
    <t>310100010315</t>
  </si>
  <si>
    <t>The East Village Community School</t>
  </si>
  <si>
    <t>310200011316</t>
  </si>
  <si>
    <t>Urban Assembly School of Business for Young Women, The</t>
  </si>
  <si>
    <t>310500010318</t>
  </si>
  <si>
    <t>Thurgood Marshall Academy Lower School</t>
  </si>
  <si>
    <t>310600010319</t>
  </si>
  <si>
    <t>M.S. 319 - Maria Teresa</t>
  </si>
  <si>
    <t>310600010322</t>
  </si>
  <si>
    <t>Middle School 322</t>
  </si>
  <si>
    <t>310600010324</t>
  </si>
  <si>
    <t>M.S. 324 - Patria Mirabal</t>
  </si>
  <si>
    <t>310600010328</t>
  </si>
  <si>
    <t>Community Math &amp; Science Prep</t>
  </si>
  <si>
    <t>310100010332</t>
  </si>
  <si>
    <t>University Neighborhood Middle School</t>
  </si>
  <si>
    <t>310300010333</t>
  </si>
  <si>
    <t>P.S. 333 Manhattan School for Children</t>
  </si>
  <si>
    <t>310300010334</t>
  </si>
  <si>
    <t>The Anderson School</t>
  </si>
  <si>
    <t>310200010340</t>
  </si>
  <si>
    <t>Sixth Avenue Elementary School</t>
  </si>
  <si>
    <t>310200010343</t>
  </si>
  <si>
    <t>The Peck Slip School</t>
  </si>
  <si>
    <t>310600011346</t>
  </si>
  <si>
    <t>Community Health Academy of the Heights</t>
  </si>
  <si>
    <t>310200010347</t>
  </si>
  <si>
    <t>The 47 American Sign Language &amp; English Lower School</t>
  </si>
  <si>
    <t>310600011348</t>
  </si>
  <si>
    <t>Washington Heights Expeditionary Learning School</t>
  </si>
  <si>
    <t>K-12 School</t>
  </si>
  <si>
    <t>310600010349</t>
  </si>
  <si>
    <t>Harbor Heights</t>
  </si>
  <si>
    <t>310100010361</t>
  </si>
  <si>
    <t>The Children's Workshop School</t>
  </si>
  <si>
    <t>310500011362</t>
  </si>
  <si>
    <t>Columbia Secondary School</t>
  </si>
  <si>
    <t>310100010363</t>
  </si>
  <si>
    <t>Neighborhood School</t>
  </si>
  <si>
    <t>310100010364</t>
  </si>
  <si>
    <t>Earth School</t>
  </si>
  <si>
    <t>310600010366</t>
  </si>
  <si>
    <t>Washington Heights Academy</t>
  </si>
  <si>
    <t>310600010368</t>
  </si>
  <si>
    <t>Hamilton Heights School</t>
  </si>
  <si>
    <t>310500011369</t>
  </si>
  <si>
    <t>Urban Assembly School for the Performing Arts</t>
  </si>
  <si>
    <t>310400010372</t>
  </si>
  <si>
    <t>Esperanza Preparatory Academy</t>
  </si>
  <si>
    <t>310200011374</t>
  </si>
  <si>
    <t>Gramercy Arts High School</t>
  </si>
  <si>
    <t>310400010375</t>
  </si>
  <si>
    <t>Mosaic Preparatory Academy</t>
  </si>
  <si>
    <t>310200011376</t>
  </si>
  <si>
    <t>NYC iSchool</t>
  </si>
  <si>
    <t>310400010377</t>
  </si>
  <si>
    <t>Renaissance School of the Arts</t>
  </si>
  <si>
    <t>310100010378</t>
  </si>
  <si>
    <t>School for Global Leaders</t>
  </si>
  <si>
    <t>310200011392</t>
  </si>
  <si>
    <t>Manhattan Business Academy</t>
  </si>
  <si>
    <t>310200011393</t>
  </si>
  <si>
    <t>Business of Sports School</t>
  </si>
  <si>
    <t>310200011394</t>
  </si>
  <si>
    <t>Emma Lazarus High School</t>
  </si>
  <si>
    <t>310200010397</t>
  </si>
  <si>
    <t>Spruce Street School</t>
  </si>
  <si>
    <t>310200011399</t>
  </si>
  <si>
    <t>The High School for Language and Diplomacy</t>
  </si>
  <si>
    <t>310200011400</t>
  </si>
  <si>
    <t>High School for Environmental Studies</t>
  </si>
  <si>
    <t>307500011401</t>
  </si>
  <si>
    <t>Hospital Schools</t>
  </si>
  <si>
    <t>310300011402</t>
  </si>
  <si>
    <t>The Urban Assembly School for Green Careers</t>
  </si>
  <si>
    <t>310300011403</t>
  </si>
  <si>
    <t>The Global Learning Collaborative</t>
  </si>
  <si>
    <t>310300011404</t>
  </si>
  <si>
    <t>Innovation Diploma Plus</t>
  </si>
  <si>
    <t>310200011407</t>
  </si>
  <si>
    <t>Institute for Collaborative Education</t>
  </si>
  <si>
    <t>310200011408</t>
  </si>
  <si>
    <t>Professional Performing Arts High School</t>
  </si>
  <si>
    <t>310200011411</t>
  </si>
  <si>
    <t>Baruch College Campus High School</t>
  </si>
  <si>
    <t>310200010412</t>
  </si>
  <si>
    <t>N.Y.C. Lab School for Collaborative Studies</t>
  </si>
  <si>
    <t>310200010413</t>
  </si>
  <si>
    <t>School of the Future High School</t>
  </si>
  <si>
    <t>310200010414</t>
  </si>
  <si>
    <t>N.Y.C. Museum School</t>
  </si>
  <si>
    <t>310300011415</t>
  </si>
  <si>
    <t>Wadleigh Secondary School for the Performing &amp; Visual Arts</t>
  </si>
  <si>
    <t>310200010416</t>
  </si>
  <si>
    <t>Eleanor Roosevelt High School</t>
  </si>
  <si>
    <t>310300011417</t>
  </si>
  <si>
    <t>Frank McCourt High School</t>
  </si>
  <si>
    <t>310200010418</t>
  </si>
  <si>
    <t>Millennium High School</t>
  </si>
  <si>
    <t>310200011419</t>
  </si>
  <si>
    <t>Landmark High School</t>
  </si>
  <si>
    <t>310200011420</t>
  </si>
  <si>
    <t>High School for Health Professions and Human Services</t>
  </si>
  <si>
    <t>310300010421</t>
  </si>
  <si>
    <t>West Prep Academy</t>
  </si>
  <si>
    <t>310200011422</t>
  </si>
  <si>
    <t>Quest to Learn</t>
  </si>
  <si>
    <t>310600011423</t>
  </si>
  <si>
    <t>High School for Excellence and Innovation</t>
  </si>
  <si>
    <t>310200011425</t>
  </si>
  <si>
    <t>Leadership and Public Service High School</t>
  </si>
  <si>
    <t>310200011427</t>
  </si>
  <si>
    <t>Manhattan Academy for Arts &amp; Language</t>
  </si>
  <si>
    <t>310200011432</t>
  </si>
  <si>
    <t>Murray Hill Academy</t>
  </si>
  <si>
    <t>310400011435</t>
  </si>
  <si>
    <t>Manhattan Center for Science and Mathematics</t>
  </si>
  <si>
    <t>310200011437</t>
  </si>
  <si>
    <t>Hudson High School of Learning Technologies</t>
  </si>
  <si>
    <t>310200011438</t>
  </si>
  <si>
    <t>International High School at Union Square</t>
  </si>
  <si>
    <t>310200011439</t>
  </si>
  <si>
    <t>Manhattan Village Academy</t>
  </si>
  <si>
    <t>310200011442</t>
  </si>
  <si>
    <t>Ballet Tech, NYC Public School for Dance</t>
  </si>
  <si>
    <t>310100011448</t>
  </si>
  <si>
    <t>University Neighborhood High School</t>
  </si>
  <si>
    <t>310200011449</t>
  </si>
  <si>
    <t>Vanguard High School</t>
  </si>
  <si>
    <t>310100011450</t>
  </si>
  <si>
    <t>East Side Community School</t>
  </si>
  <si>
    <t>310300010452</t>
  </si>
  <si>
    <t>P.S. 452</t>
  </si>
  <si>
    <t>George Washington YABC</t>
  </si>
  <si>
    <t>310100011458</t>
  </si>
  <si>
    <t>Forsyth Satellite Academy</t>
  </si>
  <si>
    <t>310200011459</t>
  </si>
  <si>
    <t>Manhattan International High School</t>
  </si>
  <si>
    <t>310600011462</t>
  </si>
  <si>
    <t>The College Academy</t>
  </si>
  <si>
    <t>310600011463</t>
  </si>
  <si>
    <t>High School for Media and Communications</t>
  </si>
  <si>
    <t>310600011467</t>
  </si>
  <si>
    <t>High School for Law and Public Service</t>
  </si>
  <si>
    <t>310600011468</t>
  </si>
  <si>
    <t>High School for Health Careers and Sciences</t>
  </si>
  <si>
    <t>Washington Irving YABC</t>
  </si>
  <si>
    <t>310200011475</t>
  </si>
  <si>
    <t>Stuyvesant High School</t>
  </si>
  <si>
    <t>310300011479</t>
  </si>
  <si>
    <t>Beacon High School</t>
  </si>
  <si>
    <t>310300011485</t>
  </si>
  <si>
    <t>Fiorello H. LaGuardia High School of Music &amp; Art and Performing Arts</t>
  </si>
  <si>
    <t>310200011489</t>
  </si>
  <si>
    <t>High School of Economics and Finance</t>
  </si>
  <si>
    <t>310300011492</t>
  </si>
  <si>
    <t>High School for Law, Advocacy and Community Justice</t>
  </si>
  <si>
    <t>310300011494</t>
  </si>
  <si>
    <t>High School of Arts and Technology</t>
  </si>
  <si>
    <t>310400011495</t>
  </si>
  <si>
    <t>Park East High School</t>
  </si>
  <si>
    <t>310400010497</t>
  </si>
  <si>
    <t>Central Park East I</t>
  </si>
  <si>
    <t>310500011499</t>
  </si>
  <si>
    <t>Frederick Douglass Academy</t>
  </si>
  <si>
    <t>310200011500</t>
  </si>
  <si>
    <t>Unity Center for Urban Technologies</t>
  </si>
  <si>
    <t>307500010000</t>
  </si>
  <si>
    <t>Home Instruction</t>
  </si>
  <si>
    <t>310300011505</t>
  </si>
  <si>
    <t>Edward A. Reynolds West Side High School</t>
  </si>
  <si>
    <t>310200011507</t>
  </si>
  <si>
    <t>Urban Assembly Gateway School for Technology</t>
  </si>
  <si>
    <t>310100011509</t>
  </si>
  <si>
    <t>Marta Valle High School</t>
  </si>
  <si>
    <t>310600010513</t>
  </si>
  <si>
    <t>Castle Bridge School</t>
  </si>
  <si>
    <t>310500010514</t>
  </si>
  <si>
    <t>New Design Middle School</t>
  </si>
  <si>
    <t>310100011515</t>
  </si>
  <si>
    <t>Lower East Side Preparatory High School</t>
  </si>
  <si>
    <t>310500010517</t>
  </si>
  <si>
    <t>Teachers College Community School</t>
  </si>
  <si>
    <t>310200011519</t>
  </si>
  <si>
    <t>Talent Unlimited High School</t>
  </si>
  <si>
    <t>310200011520</t>
  </si>
  <si>
    <t>Murry Bergtraum High School for Business Careers</t>
  </si>
  <si>
    <t>310200010527</t>
  </si>
  <si>
    <t>P.S. 527 - East Side School for Social Action</t>
  </si>
  <si>
    <t>310600010528</t>
  </si>
  <si>
    <t>I.S. 528 Bea Fuller Rodgers School</t>
  </si>
  <si>
    <t>310200011529</t>
  </si>
  <si>
    <t>Jacqueline Kennedy Onassis High School</t>
  </si>
  <si>
    <t>310200011531</t>
  </si>
  <si>
    <t>Repertory Company High School for Theatre Arts</t>
  </si>
  <si>
    <t>310200011533</t>
  </si>
  <si>
    <t>Union Square Academy for Health Sciences</t>
  </si>
  <si>
    <t>310200011534</t>
  </si>
  <si>
    <t>Harvest Collegiate High School</t>
  </si>
  <si>
    <t>310100011539</t>
  </si>
  <si>
    <t>New Explorations into Science, Technology and Math High School</t>
  </si>
  <si>
    <t>310600011540</t>
  </si>
  <si>
    <t>A. Philip Randolph Campus High School</t>
  </si>
  <si>
    <t>310300011541</t>
  </si>
  <si>
    <t>Manhattan / Hunter Science High School</t>
  </si>
  <si>
    <t>310200011542</t>
  </si>
  <si>
    <t>Manhattan Bridges High School</t>
  </si>
  <si>
    <t>310200011543</t>
  </si>
  <si>
    <t>New Design High School</t>
  </si>
  <si>
    <t>310200011544</t>
  </si>
  <si>
    <t>Independence High School</t>
  </si>
  <si>
    <t>310200011545</t>
  </si>
  <si>
    <t>High School for Dual Language and Asian Studies</t>
  </si>
  <si>
    <t>310200011546</t>
  </si>
  <si>
    <t>Academy for Software Engineering</t>
  </si>
  <si>
    <t>310200011550</t>
  </si>
  <si>
    <t>Liberty High School Academy for Newcomers</t>
  </si>
  <si>
    <t>310200011551</t>
  </si>
  <si>
    <t>Urban Assembly New York Harbor School</t>
  </si>
  <si>
    <t>310600011552</t>
  </si>
  <si>
    <t>Gregorio Luperon High School for Science and Mathematics</t>
  </si>
  <si>
    <t>310400011555</t>
  </si>
  <si>
    <t>Central Park East High School</t>
  </si>
  <si>
    <t>310200011560</t>
  </si>
  <si>
    <t>High School M560 - City As School</t>
  </si>
  <si>
    <t>310200011565</t>
  </si>
  <si>
    <t>Urban Academy Laboratory High School</t>
  </si>
  <si>
    <t>310200011570</t>
  </si>
  <si>
    <t>Satellite Academy High School</t>
  </si>
  <si>
    <t>310200011575</t>
  </si>
  <si>
    <t>Manhattan Comprehensive Night and Day High School</t>
  </si>
  <si>
    <t>310200011580</t>
  </si>
  <si>
    <t>Richard R. Green High School of Teaching</t>
  </si>
  <si>
    <t>310200011586</t>
  </si>
  <si>
    <t>Harvey Milk High School</t>
  </si>
  <si>
    <t>310200011600</t>
  </si>
  <si>
    <t>The High School of Fashion Industries</t>
  </si>
  <si>
    <t>310200011605</t>
  </si>
  <si>
    <t>Humanities Preparatory Academy</t>
  </si>
  <si>
    <t>310400011610</t>
  </si>
  <si>
    <t>Young Women's Leadership School</t>
  </si>
  <si>
    <t>310200011615</t>
  </si>
  <si>
    <t>Chelsea Career and Technical Education High School</t>
  </si>
  <si>
    <t>310200011630</t>
  </si>
  <si>
    <t>Art and Design High School</t>
  </si>
  <si>
    <t>310100011650</t>
  </si>
  <si>
    <t>Cascades High School</t>
  </si>
  <si>
    <t>310200011655</t>
  </si>
  <si>
    <t>Life Sciences Secondary School</t>
  </si>
  <si>
    <t>310500011670</t>
  </si>
  <si>
    <t>Thurgood Marshall Academy for Learning and Social Change</t>
  </si>
  <si>
    <t>310400011680</t>
  </si>
  <si>
    <t>Heritage School, The</t>
  </si>
  <si>
    <t>310500011692</t>
  </si>
  <si>
    <t>High School for Mathematics, Science and Engineering at City College</t>
  </si>
  <si>
    <t>310100011696</t>
  </si>
  <si>
    <t>Bard High School Early College</t>
  </si>
  <si>
    <t>307500011721</t>
  </si>
  <si>
    <t>P.S. M721 - Manhattan Occupational Training Center</t>
  </si>
  <si>
    <t>307500011751</t>
  </si>
  <si>
    <t>Manhattan School for Career Development</t>
  </si>
  <si>
    <t>307500011811</t>
  </si>
  <si>
    <t>P.S. M811 - Mickey Mantle School</t>
  </si>
  <si>
    <t>310400010825</t>
  </si>
  <si>
    <t>Isaac Newton Middle School for Math &amp; Science</t>
  </si>
  <si>
    <t>310100010839</t>
  </si>
  <si>
    <t>Tompkins Square Middle School</t>
  </si>
  <si>
    <t>310300011859</t>
  </si>
  <si>
    <t>Special Music School</t>
  </si>
  <si>
    <t>310300011860</t>
  </si>
  <si>
    <t>Frederick Douglass Academy II Secondary School</t>
  </si>
  <si>
    <t>310300010862</t>
  </si>
  <si>
    <t>Mott Hall II</t>
  </si>
  <si>
    <t>310200010896</t>
  </si>
  <si>
    <t>Lower Manhattan Community Middle School</t>
  </si>
  <si>
    <t>310200010933</t>
  </si>
  <si>
    <t>City Knoll Middle School</t>
  </si>
  <si>
    <t>310400010964</t>
  </si>
  <si>
    <t>Central Park East II</t>
  </si>
  <si>
    <t>Restart  Program</t>
  </si>
  <si>
    <t>Pre-K Center District 02</t>
  </si>
  <si>
    <t>343000010002</t>
  </si>
  <si>
    <t>P.S. 002 Alfred Zimberg</t>
  </si>
  <si>
    <t>307500014004</t>
  </si>
  <si>
    <t>P.S. Q004</t>
  </si>
  <si>
    <t>342400010005</t>
  </si>
  <si>
    <t>I.S. 5 - The Walter Crowley Intermediate School</t>
  </si>
  <si>
    <t>342400010007</t>
  </si>
  <si>
    <t>P.S. 007 Louis F. Simeone</t>
  </si>
  <si>
    <t>342800010008</t>
  </si>
  <si>
    <t>J.H.S. 008 Richard S. Grossley</t>
  </si>
  <si>
    <t>307500014009</t>
  </si>
  <si>
    <t>P.S. 009</t>
  </si>
  <si>
    <t>343000010010</t>
  </si>
  <si>
    <t>I.S. 010 Horace Greeley</t>
  </si>
  <si>
    <t>343000010011</t>
  </si>
  <si>
    <t>P.S. 011 Kathryn Phelan</t>
  </si>
  <si>
    <t>342400010012</t>
  </si>
  <si>
    <t>P.S. 012 James B. Colgate</t>
  </si>
  <si>
    <t>342400010013</t>
  </si>
  <si>
    <t>P.S. 013 Clement C. Moore</t>
  </si>
  <si>
    <t>342400010014</t>
  </si>
  <si>
    <t>P.S. 014 Fairview</t>
  </si>
  <si>
    <t>342900010015</t>
  </si>
  <si>
    <t>P.S. 015 Jackie Robinson</t>
  </si>
  <si>
    <t>342400010016</t>
  </si>
  <si>
    <t>P.S. Q016 The Nancy Debenedittis School</t>
  </si>
  <si>
    <t>343000010017</t>
  </si>
  <si>
    <t>P.S. 017 Henry David Thoreau</t>
  </si>
  <si>
    <t>342600010018</t>
  </si>
  <si>
    <t>P.S. 018 Winchester</t>
  </si>
  <si>
    <t>342400010019</t>
  </si>
  <si>
    <t>P.S. 019 Marino Jeantet</t>
  </si>
  <si>
    <t>342500010020</t>
  </si>
  <si>
    <t>P.S. 020 John Bowne</t>
  </si>
  <si>
    <t>342500010021</t>
  </si>
  <si>
    <t>P.S. 021 Edward Hart</t>
  </si>
  <si>
    <t>342500010022</t>
  </si>
  <si>
    <t>P.S. 022 Thomas Jefferson</t>
  </si>
  <si>
    <t>307500014023</t>
  </si>
  <si>
    <t>P.S. Q023 @ Queens Children Center</t>
  </si>
  <si>
    <t>342500010024</t>
  </si>
  <si>
    <t>P.S. 024 Andrew Jackson</t>
  </si>
  <si>
    <t>342500010025</t>
  </si>
  <si>
    <t>I.S. 025 Adrien Block</t>
  </si>
  <si>
    <t>342600010026</t>
  </si>
  <si>
    <t>P.S. 026 Rufus King</t>
  </si>
  <si>
    <t>342400010028</t>
  </si>
  <si>
    <t>P.S. 28 - The Thomas Emanuel Early Childhood Center</t>
  </si>
  <si>
    <t>342500010029</t>
  </si>
  <si>
    <t>P.S. 029 Queens</t>
  </si>
  <si>
    <t>342600010031</t>
  </si>
  <si>
    <t>P.S. 031 Bayside</t>
  </si>
  <si>
    <t>342500010032</t>
  </si>
  <si>
    <t>P.S. 032 State Street</t>
  </si>
  <si>
    <t>342900010033</t>
  </si>
  <si>
    <t>P.S. 033 Edward M. Funk</t>
  </si>
  <si>
    <t>342900010034</t>
  </si>
  <si>
    <t>P.S. 034 John Harvard</t>
  </si>
  <si>
    <t>342900010035</t>
  </si>
  <si>
    <t>P.S. 035 Nathaniel Woodhull</t>
  </si>
  <si>
    <t>342900010036</t>
  </si>
  <si>
    <t>P.S. 036 Saint Albans School</t>
  </si>
  <si>
    <t>342900010037</t>
  </si>
  <si>
    <t>Cynthia Jenkins School</t>
  </si>
  <si>
    <t>342900010038</t>
  </si>
  <si>
    <t>P.S. 038 Rosedale</t>
  </si>
  <si>
    <t>342800010040</t>
  </si>
  <si>
    <t>P.S. 040 Samuel Huntington</t>
  </si>
  <si>
    <t>342600010041</t>
  </si>
  <si>
    <t>P.S. 041 Crocheron</t>
  </si>
  <si>
    <t>342700010042</t>
  </si>
  <si>
    <t>P.S./M.S 042 R. Vernam</t>
  </si>
  <si>
    <t>342700010043</t>
  </si>
  <si>
    <t>P.S. 043</t>
  </si>
  <si>
    <t>342700010045</t>
  </si>
  <si>
    <t>P.S. 045 Clarence Witherspoon</t>
  </si>
  <si>
    <t>342600010046</t>
  </si>
  <si>
    <t>P.S. 046 Alley Pond</t>
  </si>
  <si>
    <t>342700010047</t>
  </si>
  <si>
    <t>P.S. 047 Chris Galas</t>
  </si>
  <si>
    <t>342800010048</t>
  </si>
  <si>
    <t>P.S. 048 William Wordsworth</t>
  </si>
  <si>
    <t>342400010049</t>
  </si>
  <si>
    <t>P.S. 049 Dorothy Bonawit Kole</t>
  </si>
  <si>
    <t>342800010050</t>
  </si>
  <si>
    <t>P.S. 050 Talfourd Lawn Elementary School</t>
  </si>
  <si>
    <t>342700010051</t>
  </si>
  <si>
    <t>P.S. 051</t>
  </si>
  <si>
    <t>342900010052</t>
  </si>
  <si>
    <t>P.S. 052 Queens</t>
  </si>
  <si>
    <t>342700010053</t>
  </si>
  <si>
    <t>M.S. 053 Brian Piccolo</t>
  </si>
  <si>
    <t>342800010054</t>
  </si>
  <si>
    <t>P.S. 054 Hillside</t>
  </si>
  <si>
    <t>342800010055</t>
  </si>
  <si>
    <t>P.S. 055 Maure</t>
  </si>
  <si>
    <t>342700010056</t>
  </si>
  <si>
    <t>P.S. 056 Harry Eichler</t>
  </si>
  <si>
    <t>342400010058</t>
  </si>
  <si>
    <t>P.S. 58 - The School of Heroes</t>
  </si>
  <si>
    <t>342900010059</t>
  </si>
  <si>
    <t>I.S. 059 Springfield Gardens</t>
  </si>
  <si>
    <t>342700010060</t>
  </si>
  <si>
    <t>P.S. 060 Woodhaven</t>
  </si>
  <si>
    <t>342400010061</t>
  </si>
  <si>
    <t>I.S. 061 Leonardo Da Vinci</t>
  </si>
  <si>
    <t>342700010062</t>
  </si>
  <si>
    <t>P. S. 62 - Chester Park School</t>
  </si>
  <si>
    <t>342700010063</t>
  </si>
  <si>
    <t>P.S. 063 Old South</t>
  </si>
  <si>
    <t>342700010064</t>
  </si>
  <si>
    <t>P.S. 064 Joseph P. Addabbo</t>
  </si>
  <si>
    <t>342700010065</t>
  </si>
  <si>
    <t>P.S. 65 - The Raymond York Elementary School</t>
  </si>
  <si>
    <t>342700010066</t>
  </si>
  <si>
    <t>P.S. 066 Jacqueline Kennedy Onassis</t>
  </si>
  <si>
    <t>342600010067</t>
  </si>
  <si>
    <t>J.H.S. 067 Louis Pasteur</t>
  </si>
  <si>
    <t>342400010068</t>
  </si>
  <si>
    <t>P.S. 068 Cambridge</t>
  </si>
  <si>
    <t>343000010069</t>
  </si>
  <si>
    <t>P.S. 069 Jackson Heights</t>
  </si>
  <si>
    <t>343000010070</t>
  </si>
  <si>
    <t>P.S. 070</t>
  </si>
  <si>
    <t>342400010071</t>
  </si>
  <si>
    <t>P.S. 071 Forest</t>
  </si>
  <si>
    <t>342800010072</t>
  </si>
  <si>
    <t>Catherine &amp; Count Basie Middle School 72</t>
  </si>
  <si>
    <t>342400010073</t>
  </si>
  <si>
    <t>I.S. 73 - The Frank Sansivieri Intermediate School</t>
  </si>
  <si>
    <t>342600010074</t>
  </si>
  <si>
    <t>J.H.S. 074 Nathaniel Hawthorne</t>
  </si>
  <si>
    <t>307500014075</t>
  </si>
  <si>
    <t>Robert E. Peary School</t>
  </si>
  <si>
    <t>343000010076</t>
  </si>
  <si>
    <t>P.S. 076 William Hallet</t>
  </si>
  <si>
    <t>342400010077</t>
  </si>
  <si>
    <t>I.S. 077</t>
  </si>
  <si>
    <t>343000010078</t>
  </si>
  <si>
    <t>P.S./I.S. 78Q</t>
  </si>
  <si>
    <t>342500010079</t>
  </si>
  <si>
    <t>P.S. 079 Francis Lewis</t>
  </si>
  <si>
    <t>342800010080</t>
  </si>
  <si>
    <t>PS 80  The Thurgood Marshall Magnet School of Multimedia and Communication</t>
  </si>
  <si>
    <t>342400010081</t>
  </si>
  <si>
    <t>P.S. 81Q Jean Paul Richter</t>
  </si>
  <si>
    <t>342800010082</t>
  </si>
  <si>
    <t>P.S. 082 Hammond</t>
  </si>
  <si>
    <t>343000010084</t>
  </si>
  <si>
    <t>P.S. 084 Steinway</t>
  </si>
  <si>
    <t>343000010085</t>
  </si>
  <si>
    <t>P.S. 085 Judge Charles Vallone</t>
  </si>
  <si>
    <t>342800010086</t>
  </si>
  <si>
    <t>P.S. Q086</t>
  </si>
  <si>
    <t>342400010087</t>
  </si>
  <si>
    <t>P.S./I.S. 087 Middle Village</t>
  </si>
  <si>
    <t>342400010088</t>
  </si>
  <si>
    <t>P.S. 088 Seneca</t>
  </si>
  <si>
    <t>342400010089</t>
  </si>
  <si>
    <t>P.S. 089 Elmhurst</t>
  </si>
  <si>
    <t>342700010090</t>
  </si>
  <si>
    <t>P.S. 090 Horace Mann</t>
  </si>
  <si>
    <t>342400010091</t>
  </si>
  <si>
    <t>P.S. 091 Richard Arkwright</t>
  </si>
  <si>
    <t>343000010092</t>
  </si>
  <si>
    <t>P.S. 092 Harry T. Stewart Sr.</t>
  </si>
  <si>
    <t>342400010093</t>
  </si>
  <si>
    <t>I.S. 093 Ridgewood</t>
  </si>
  <si>
    <t>342600010094</t>
  </si>
  <si>
    <t>P.S. 094 David D. Porter</t>
  </si>
  <si>
    <t>342900010095</t>
  </si>
  <si>
    <t>P.S. 095 Eastwood</t>
  </si>
  <si>
    <t>342700010096</t>
  </si>
  <si>
    <t>P.S. 096</t>
  </si>
  <si>
    <t>342700010097</t>
  </si>
  <si>
    <t>P.S. 097 Forest Park</t>
  </si>
  <si>
    <t>342600010098</t>
  </si>
  <si>
    <t>P.S. 098 The Douglaston School</t>
  </si>
  <si>
    <t>342800010099</t>
  </si>
  <si>
    <t>P.S. 099 Kew Gardens</t>
  </si>
  <si>
    <t>342700010100</t>
  </si>
  <si>
    <t>P.S. 100 Glen Morris</t>
  </si>
  <si>
    <t>342800010101</t>
  </si>
  <si>
    <t>P.S. 101 School in the Gardens</t>
  </si>
  <si>
    <t>342400010102</t>
  </si>
  <si>
    <t>P.S. 102 Bayview</t>
  </si>
  <si>
    <t>342700010104</t>
  </si>
  <si>
    <t>P.S. 104 The Bays Water</t>
  </si>
  <si>
    <t>342700010105</t>
  </si>
  <si>
    <t>P.S. 105 The Bay School</t>
  </si>
  <si>
    <t>342700010106</t>
  </si>
  <si>
    <t>Lighthouse Elementary School</t>
  </si>
  <si>
    <t>342500010107</t>
  </si>
  <si>
    <t>P.S. 107 Thomas A Dooley</t>
  </si>
  <si>
    <t>342700010108</t>
  </si>
  <si>
    <t>P.S. 108 Captain Vincent G. Fowler</t>
  </si>
  <si>
    <t>342900010109</t>
  </si>
  <si>
    <t>Jean Nuzzi Intermediate School</t>
  </si>
  <si>
    <t>342400010110</t>
  </si>
  <si>
    <t>P.S. 110</t>
  </si>
  <si>
    <t>343000010111</t>
  </si>
  <si>
    <t>P.S. 111 Jacob Blackwell</t>
  </si>
  <si>
    <t>343000010112</t>
  </si>
  <si>
    <t>P.S. 112 Dutch Kills</t>
  </si>
  <si>
    <t>342400010113</t>
  </si>
  <si>
    <t>P.S./I.S. 113 Anthony J. Pranzo</t>
  </si>
  <si>
    <t>342700010114</t>
  </si>
  <si>
    <t>P.S./M.S. 114 Belle Harbor</t>
  </si>
  <si>
    <t>342600010115</t>
  </si>
  <si>
    <t>The James J. Ambrose School</t>
  </si>
  <si>
    <t>342900010116</t>
  </si>
  <si>
    <t>P.S./I.S. 116 William C. Hughley</t>
  </si>
  <si>
    <t>342800010117</t>
  </si>
  <si>
    <t>P.S. 117 J. Keld / Briarwood School</t>
  </si>
  <si>
    <t>342900010118</t>
  </si>
  <si>
    <t>P.S. 118 Lorraine Hansberry</t>
  </si>
  <si>
    <t>342400010119</t>
  </si>
  <si>
    <t>I.S. 119 The Glendale</t>
  </si>
  <si>
    <t>342500010120</t>
  </si>
  <si>
    <t>P.S. 120 Queens</t>
  </si>
  <si>
    <t>342800010121</t>
  </si>
  <si>
    <t>P.S. 121 Queens</t>
  </si>
  <si>
    <t>343000010122</t>
  </si>
  <si>
    <t>P.S. 122 Mamie Fay</t>
  </si>
  <si>
    <t>342700010123</t>
  </si>
  <si>
    <t>P.S. 123</t>
  </si>
  <si>
    <t>342700010124</t>
  </si>
  <si>
    <t>P.S. 124 Osmond A Church</t>
  </si>
  <si>
    <t>342400010125</t>
  </si>
  <si>
    <t>I.S. 125 Thom J. McCann Woodside</t>
  </si>
  <si>
    <t>343000010126</t>
  </si>
  <si>
    <t>Albert Shanker School for Visual and Performing Arts</t>
  </si>
  <si>
    <t>343000010127</t>
  </si>
  <si>
    <t>P.S. 127 Aerospace Science Magnet School</t>
  </si>
  <si>
    <t>342400010128</t>
  </si>
  <si>
    <t>P.S. 128 The Lorraine Tuzzo, Juniper Valley Elementary School</t>
  </si>
  <si>
    <t>342500010129</t>
  </si>
  <si>
    <t>P.S. 129 Patricia Larkin</t>
  </si>
  <si>
    <t>342500010130</t>
  </si>
  <si>
    <t>P.S. 130</t>
  </si>
  <si>
    <t>342900010131</t>
  </si>
  <si>
    <t>P.S. 131 Abigail Adams</t>
  </si>
  <si>
    <t>342900010132</t>
  </si>
  <si>
    <t>P.S. 132 Ralph Bunche</t>
  </si>
  <si>
    <t>342600010133</t>
  </si>
  <si>
    <t>P.S. 133 Queens</t>
  </si>
  <si>
    <t>342900010134</t>
  </si>
  <si>
    <t>P.S. 134 Hollis</t>
  </si>
  <si>
    <t>342900010135</t>
  </si>
  <si>
    <t>The Bellaire School</t>
  </si>
  <si>
    <t>342900010136</t>
  </si>
  <si>
    <t>P.S. 136 Roy Wilkins</t>
  </si>
  <si>
    <t>342700010137</t>
  </si>
  <si>
    <t>M.S. 137 America's School of Heroes</t>
  </si>
  <si>
    <t>342900010138</t>
  </si>
  <si>
    <t>P.S./M.S. 138 Sunrise</t>
  </si>
  <si>
    <t>342800010139</t>
  </si>
  <si>
    <t>P.S. 139 Rego Park</t>
  </si>
  <si>
    <t>342800010140</t>
  </si>
  <si>
    <t>P.S. 140 Edward K Ellington</t>
  </si>
  <si>
    <t>343000010141</t>
  </si>
  <si>
    <t>I.S. 141 The Steinway</t>
  </si>
  <si>
    <t>342400010143</t>
  </si>
  <si>
    <t>P.S. 143 Louis Armstrong</t>
  </si>
  <si>
    <t>342800010144</t>
  </si>
  <si>
    <t>P.S. 144 Col Jeromus Remsen</t>
  </si>
  <si>
    <t>343000010145</t>
  </si>
  <si>
    <t>I.S. 145 Joseph Pulitzer</t>
  </si>
  <si>
    <t>342700010146</t>
  </si>
  <si>
    <t>P.S. 146 Howard Beach</t>
  </si>
  <si>
    <t>342900010147</t>
  </si>
  <si>
    <t>P.S./M.S. 147 Ronald McNair</t>
  </si>
  <si>
    <t>343000010148</t>
  </si>
  <si>
    <t>P.S. 148 Queens</t>
  </si>
  <si>
    <t>343000010149</t>
  </si>
  <si>
    <t>P.S. 149 Christa McAuliffe</t>
  </si>
  <si>
    <t>343000010150</t>
  </si>
  <si>
    <t>P.S. 150 Queens</t>
  </si>
  <si>
    <t>343000010151</t>
  </si>
  <si>
    <t>P.S. 151 Mary D. Carter</t>
  </si>
  <si>
    <t>343000010152</t>
  </si>
  <si>
    <t>P.S. 152 Gwendoline N. Alleyne School</t>
  </si>
  <si>
    <t>342400010153</t>
  </si>
  <si>
    <t>P.S. 153 Maspeth Elem</t>
  </si>
  <si>
    <t>342500010154</t>
  </si>
  <si>
    <t>P.S. 154 Queens</t>
  </si>
  <si>
    <t>342700010155</t>
  </si>
  <si>
    <t>P.S. 155</t>
  </si>
  <si>
    <t>342900010156</t>
  </si>
  <si>
    <t>P.S. 156 Laurelton</t>
  </si>
  <si>
    <t>342800010157</t>
  </si>
  <si>
    <t>J.H.S. 157 Stephen A. Halsey</t>
  </si>
  <si>
    <t>342600010158</t>
  </si>
  <si>
    <t>M.S. 158 Marie Curie</t>
  </si>
  <si>
    <t>342600010159</t>
  </si>
  <si>
    <t>P.S. 159</t>
  </si>
  <si>
    <t>342800010160</t>
  </si>
  <si>
    <t>P.S. 160 Walter Francis Bishop</t>
  </si>
  <si>
    <t>342800010161</t>
  </si>
  <si>
    <t>P.S. 161 Arthur Ashe School</t>
  </si>
  <si>
    <t>342600010162</t>
  </si>
  <si>
    <t>P.S. 162 John Golden</t>
  </si>
  <si>
    <t>342500010163</t>
  </si>
  <si>
    <t>P.S. 163 Flushing Heights</t>
  </si>
  <si>
    <t>342500010164</t>
  </si>
  <si>
    <t>P.S. 164 Queens Valley</t>
  </si>
  <si>
    <t>342500010165</t>
  </si>
  <si>
    <t>P.S. 165 Edith K. Bergtraum</t>
  </si>
  <si>
    <t>343000010166</t>
  </si>
  <si>
    <t>P.S. 166 Henry Gradstein</t>
  </si>
  <si>
    <t>342800011167</t>
  </si>
  <si>
    <t>Metropolitan Expeditionary Learning School</t>
  </si>
  <si>
    <t>342500010169</t>
  </si>
  <si>
    <t>P.S. 169 Bay Terrace</t>
  </si>
  <si>
    <t>343000010171</t>
  </si>
  <si>
    <t>P.S. 171 Peter G. Van Alst</t>
  </si>
  <si>
    <t>342600010172</t>
  </si>
  <si>
    <t>Irwin Altman Middle School 172</t>
  </si>
  <si>
    <t>342600010173</t>
  </si>
  <si>
    <t>P.S. 173 Fresh Meadows</t>
  </si>
  <si>
    <t>342800010174</t>
  </si>
  <si>
    <t>P.S. 174 William Sidney Mount</t>
  </si>
  <si>
    <t>342800010175</t>
  </si>
  <si>
    <t>P.S. 175 The Lynn Gross Discovery School</t>
  </si>
  <si>
    <t>342900010176</t>
  </si>
  <si>
    <t>P.S. 176 Cambria Heights</t>
  </si>
  <si>
    <t>307500014177</t>
  </si>
  <si>
    <t>P.S. Q177</t>
  </si>
  <si>
    <t>342600010178</t>
  </si>
  <si>
    <t>P.S./ IS 178 Holliswood</t>
  </si>
  <si>
    <t>342900010181</t>
  </si>
  <si>
    <t>P.S. 181 Brookfield</t>
  </si>
  <si>
    <t>342800010182</t>
  </si>
  <si>
    <t>P.S. 182 Samantha Smith</t>
  </si>
  <si>
    <t>342700010183</t>
  </si>
  <si>
    <t>P.S. 183 Dr. Richard R. Green</t>
  </si>
  <si>
    <t>342500010184</t>
  </si>
  <si>
    <t>P.S. 184 Flushing Manor</t>
  </si>
  <si>
    <t>342500010185</t>
  </si>
  <si>
    <t>J.H.S. 185 Edward Bleeker</t>
  </si>
  <si>
    <t>342600010186</t>
  </si>
  <si>
    <t>P.S. 186 Castlewood</t>
  </si>
  <si>
    <t>342600010188</t>
  </si>
  <si>
    <t>P.S. 188 Kingsbury</t>
  </si>
  <si>
    <t>342500010189</t>
  </si>
  <si>
    <t>J.H.S. 189 Daniel Carter Beard</t>
  </si>
  <si>
    <t>342800010190</t>
  </si>
  <si>
    <t>J.H.S. 190 Russell Sage</t>
  </si>
  <si>
    <t>342600010191</t>
  </si>
  <si>
    <t>P.S. 191 Mayflower</t>
  </si>
  <si>
    <t>342900010192</t>
  </si>
  <si>
    <t>I.S. 192 The Linden</t>
  </si>
  <si>
    <t>342500010193</t>
  </si>
  <si>
    <t>P.S. 193 Alfred J. Kennedy</t>
  </si>
  <si>
    <t>342500010194</t>
  </si>
  <si>
    <t>J.H.S. 194 William Carr</t>
  </si>
  <si>
    <t>342900010195</t>
  </si>
  <si>
    <t>P.S. 195 William Haberle</t>
  </si>
  <si>
    <t>342800010196</t>
  </si>
  <si>
    <t>P.S. 196 Grand Central Parkway</t>
  </si>
  <si>
    <t>342700010197</t>
  </si>
  <si>
    <t>P.S. 197 The Ocean School</t>
  </si>
  <si>
    <t>342400010199</t>
  </si>
  <si>
    <t>P.S. 199 Maurice A. Fitzgerald</t>
  </si>
  <si>
    <t>342500010200</t>
  </si>
  <si>
    <t>P.S./M.S. 200 - The Pomonok School &amp; STAR Academy</t>
  </si>
  <si>
    <t>342500010201</t>
  </si>
  <si>
    <t>P.S. 201 The Discovery School for Inquiry and Research</t>
  </si>
  <si>
    <t>342700010202</t>
  </si>
  <si>
    <t>J.H.S. 202 Robert H. Goddard</t>
  </si>
  <si>
    <t>342600010203</t>
  </si>
  <si>
    <t>P.S. 203 Oakland Gardens</t>
  </si>
  <si>
    <t>343000010204</t>
  </si>
  <si>
    <t>I.S. 204 Oliver W. Holmes</t>
  </si>
  <si>
    <t>342600010205</t>
  </si>
  <si>
    <t>P.S. 205 Alexander Graham Bell</t>
  </si>
  <si>
    <t>342800010206</t>
  </si>
  <si>
    <t>P.S. 206 The Horace Harding School</t>
  </si>
  <si>
    <t>342700010207</t>
  </si>
  <si>
    <t>P.S. 207 Rockwood Park</t>
  </si>
  <si>
    <t>342900010208</t>
  </si>
  <si>
    <t>P.S./I.S. 208</t>
  </si>
  <si>
    <t>342500010209</t>
  </si>
  <si>
    <t>P.S. 209 Clearview Gardens</t>
  </si>
  <si>
    <t>342700010210</t>
  </si>
  <si>
    <t>J.H.S. 210 Elizabeth Blackwell</t>
  </si>
  <si>
    <t>342400010211</t>
  </si>
  <si>
    <t>Elm Tree Elementary School</t>
  </si>
  <si>
    <t>343000010212</t>
  </si>
  <si>
    <t>P.S. 212</t>
  </si>
  <si>
    <t>342600010213</t>
  </si>
  <si>
    <t>P.S. 213 The Carl Ullman School</t>
  </si>
  <si>
    <t>342500010214</t>
  </si>
  <si>
    <t>P.S. 214 Cadwallader Colden</t>
  </si>
  <si>
    <t>342600010216</t>
  </si>
  <si>
    <t>J.H.S. 216 George J. Ryan</t>
  </si>
  <si>
    <t>342800010217</t>
  </si>
  <si>
    <t>J.H.S. 217 Robert A. Van Wyck</t>
  </si>
  <si>
    <t>342500010219</t>
  </si>
  <si>
    <t>P.S. 219 Paul Klapper</t>
  </si>
  <si>
    <t>342800010220</t>
  </si>
  <si>
    <t>P.S. 220 Edward Mandel</t>
  </si>
  <si>
    <t>342600010221</t>
  </si>
  <si>
    <t>P.S. 221 The North Hills School</t>
  </si>
  <si>
    <t>343000010222</t>
  </si>
  <si>
    <t>P.S. Q222 - Fire Fighter Christopher A. Santora School</t>
  </si>
  <si>
    <t>342700010223</t>
  </si>
  <si>
    <t>P.S. 223 Lyndon B. Johnson</t>
  </si>
  <si>
    <t>307500014224</t>
  </si>
  <si>
    <t>P.S. Q224</t>
  </si>
  <si>
    <t>342700010226</t>
  </si>
  <si>
    <t>J.H.S. 226 Virgil I. Grissom</t>
  </si>
  <si>
    <t>343000011227</t>
  </si>
  <si>
    <t>I.S. 227 Louis Armstrong</t>
  </si>
  <si>
    <t>343000010228</t>
  </si>
  <si>
    <t>P.S. 228 Early Childhood Magnet School of the Arts</t>
  </si>
  <si>
    <t>342400010229</t>
  </si>
  <si>
    <t>P.S. 229 Emanuel Kaplan</t>
  </si>
  <si>
    <t>343000010230</t>
  </si>
  <si>
    <t>I.S. 230</t>
  </si>
  <si>
    <t>342700010232</t>
  </si>
  <si>
    <t>P.S. 232 Lindenwood</t>
  </si>
  <si>
    <t>307500014233</t>
  </si>
  <si>
    <t>P.S. Q233</t>
  </si>
  <si>
    <t>343000010234</t>
  </si>
  <si>
    <t>P.S. 234</t>
  </si>
  <si>
    <t>343000010235</t>
  </si>
  <si>
    <t>Academy for New Americans</t>
  </si>
  <si>
    <t>342400011236</t>
  </si>
  <si>
    <t>International High School for Health Sciences</t>
  </si>
  <si>
    <t>342500010237</t>
  </si>
  <si>
    <t>I.S. 237</t>
  </si>
  <si>
    <t>342900010238</t>
  </si>
  <si>
    <t>I.S. 238 - Susan B. Anthony Academy</t>
  </si>
  <si>
    <t>342400010239</t>
  </si>
  <si>
    <t>P.S. 239</t>
  </si>
  <si>
    <t>342500011240</t>
  </si>
  <si>
    <t>Veritas Academy</t>
  </si>
  <si>
    <t>342500011241</t>
  </si>
  <si>
    <t>Queens High School for Language Studies</t>
  </si>
  <si>
    <t>342500010242</t>
  </si>
  <si>
    <t>P.S. 242 Leonard P. Stavisky Early Childhood School</t>
  </si>
  <si>
    <t>342900011243</t>
  </si>
  <si>
    <t>Institute for Health Professions at Cambria Heights</t>
  </si>
  <si>
    <t>342500010244</t>
  </si>
  <si>
    <t>The Active Learning Elementary School</t>
  </si>
  <si>
    <t>342900011248</t>
  </si>
  <si>
    <t>Queens Preparatory Academy</t>
  </si>
  <si>
    <t>342500010250</t>
  </si>
  <si>
    <t>I.S. 250 The Robert F. Kennedy Community Middle School</t>
  </si>
  <si>
    <t>342900010251</t>
  </si>
  <si>
    <t>P.S. 251 Queens</t>
  </si>
  <si>
    <t>342500011252</t>
  </si>
  <si>
    <t>Queens School of Inquiry, The</t>
  </si>
  <si>
    <t>342700010253</t>
  </si>
  <si>
    <t>342700010254</t>
  </si>
  <si>
    <t>P.S. 254 - The Rosa Parks School</t>
  </si>
  <si>
    <t>307500014255</t>
  </si>
  <si>
    <t>P.S. Q255</t>
  </si>
  <si>
    <t>307500014256</t>
  </si>
  <si>
    <t>P.S. Q256</t>
  </si>
  <si>
    <t>343000011258</t>
  </si>
  <si>
    <t>Energy Tech High School</t>
  </si>
  <si>
    <t>342900011259</t>
  </si>
  <si>
    <t>Pathways College Preparatory School: A College Board School</t>
  </si>
  <si>
    <t>342700011260</t>
  </si>
  <si>
    <t>Frederick Douglass Academy VI High School</t>
  </si>
  <si>
    <t>342700011261</t>
  </si>
  <si>
    <t>Voyages Prep - South Queens</t>
  </si>
  <si>
    <t>342700011262</t>
  </si>
  <si>
    <t>Channel View School for Research</t>
  </si>
  <si>
    <t>342500011263</t>
  </si>
  <si>
    <t>Flushing International High School</t>
  </si>
  <si>
    <t>342400011264</t>
  </si>
  <si>
    <t>Academy of Finance and Enterprise</t>
  </si>
  <si>
    <t>342900011265</t>
  </si>
  <si>
    <t>Excelsior Preparatory High School</t>
  </si>
  <si>
    <t>342600010266</t>
  </si>
  <si>
    <t>P.S./I.S. 266</t>
  </si>
  <si>
    <t>342400011267</t>
  </si>
  <si>
    <t>High School of Applied Communication</t>
  </si>
  <si>
    <t>342900010268</t>
  </si>
  <si>
    <t>P.S./I.S. 268</t>
  </si>
  <si>
    <t>342900010270</t>
  </si>
  <si>
    <t>The Gordon Parks School</t>
  </si>
  <si>
    <t>342900011272</t>
  </si>
  <si>
    <t>George Washington Carver High School for the Sciences</t>
  </si>
  <si>
    <t>342700010273</t>
  </si>
  <si>
    <t>P.S. 273</t>
  </si>
  <si>
    <t>307500014277</t>
  </si>
  <si>
    <t>The Riverview School</t>
  </si>
  <si>
    <t>343000010280</t>
  </si>
  <si>
    <t>P.S. 280</t>
  </si>
  <si>
    <t>342500011281</t>
  </si>
  <si>
    <t>East-West School of International Studies</t>
  </si>
  <si>
    <t>342700010282</t>
  </si>
  <si>
    <t>Knowledge and Power Preparatory Academy VI</t>
  </si>
  <si>
    <t>342900011283</t>
  </si>
  <si>
    <t>Preparatory Academy for Writers: A College Board School</t>
  </si>
  <si>
    <t>342800011284</t>
  </si>
  <si>
    <t>York Early College Academy</t>
  </si>
  <si>
    <t>342500011285</t>
  </si>
  <si>
    <t>World Journalism Preparatory: A College Board School</t>
  </si>
  <si>
    <t>343000011286</t>
  </si>
  <si>
    <t>Young Women's Leadership School, Astoria</t>
  </si>
  <si>
    <t>342800010287</t>
  </si>
  <si>
    <t>The Emerson School</t>
  </si>
  <si>
    <t>342900010289</t>
  </si>
  <si>
    <t>Queens United Middle School</t>
  </si>
  <si>
    <t>342400010290</t>
  </si>
  <si>
    <t>A.C.E. Academy for Scholars at the Geraldine Ferraro Campus</t>
  </si>
  <si>
    <t>343000010291</t>
  </si>
  <si>
    <t>Hunters Point Community Middle School</t>
  </si>
  <si>
    <t>342400011293</t>
  </si>
  <si>
    <t>Civic Leadership Academy</t>
  </si>
  <si>
    <t>342500010294</t>
  </si>
  <si>
    <t>Bell Academy</t>
  </si>
  <si>
    <t>342900010295</t>
  </si>
  <si>
    <t>P.S./I.S. 295</t>
  </si>
  <si>
    <t>342400011296</t>
  </si>
  <si>
    <t>Pan American International High School</t>
  </si>
  <si>
    <t>342700010297</t>
  </si>
  <si>
    <t>Hawtree Creek Middle School</t>
  </si>
  <si>
    <t>342400011299</t>
  </si>
  <si>
    <t>Bard High School Early College Queens</t>
  </si>
  <si>
    <t>343000010300</t>
  </si>
  <si>
    <t>The 30th Avenue School (G&amp;T Citywide)</t>
  </si>
  <si>
    <t>343000011301</t>
  </si>
  <si>
    <t>Academy for Careers in Television and Film</t>
  </si>
  <si>
    <t>342700011302</t>
  </si>
  <si>
    <t>Queens High School for Information, Research, and Technology</t>
  </si>
  <si>
    <t>342800010303</t>
  </si>
  <si>
    <t>The Academy for Excellence through the Arts</t>
  </si>
  <si>
    <t>342400010305</t>
  </si>
  <si>
    <t>Learners and Leaders</t>
  </si>
  <si>
    <t>342700010306</t>
  </si>
  <si>
    <t>New York City Academy for Discovery</t>
  </si>
  <si>
    <t>342400010307</t>
  </si>
  <si>
    <t>Pioneer Academy</t>
  </si>
  <si>
    <t>342700011308</t>
  </si>
  <si>
    <t>Robert H. Goddard High School of Communication Arts and Technology</t>
  </si>
  <si>
    <t>342700011309</t>
  </si>
  <si>
    <t>Academy of Medical Technology: A College Board School</t>
  </si>
  <si>
    <t>342800011310</t>
  </si>
  <si>
    <t>Queens Collegiate: A College Board School</t>
  </si>
  <si>
    <t>342400010311</t>
  </si>
  <si>
    <t>Corona Arts &amp; Sciences Academy</t>
  </si>
  <si>
    <t>342800010312</t>
  </si>
  <si>
    <t>Jamaica Children's School</t>
  </si>
  <si>
    <t>342900011313</t>
  </si>
  <si>
    <t>Benjamin Franklin High School for Finance &amp; Information Technology</t>
  </si>
  <si>
    <t>342700010314</t>
  </si>
  <si>
    <t>Epic High School - South</t>
  </si>
  <si>
    <t>342600011315</t>
  </si>
  <si>
    <t>Business Technology Early College High School</t>
  </si>
  <si>
    <t>342700010316</t>
  </si>
  <si>
    <t>Queens Explorers Elementary School</t>
  </si>
  <si>
    <t>342700010317</t>
  </si>
  <si>
    <t>Waterside Children's Studio School</t>
  </si>
  <si>
    <t>342700010318</t>
  </si>
  <si>
    <t>Waterside School for Leadership</t>
  </si>
  <si>
    <t>342700010319</t>
  </si>
  <si>
    <t>Village Academy</t>
  </si>
  <si>
    <t>342700010323</t>
  </si>
  <si>
    <t>Scholars' Academy</t>
  </si>
  <si>
    <t>342700011324</t>
  </si>
  <si>
    <t>Rockaway Park High School for Environmental Sustainability</t>
  </si>
  <si>
    <t>342800011325</t>
  </si>
  <si>
    <t>Hillside Arts &amp; Letters Academy</t>
  </si>
  <si>
    <t>342900011326</t>
  </si>
  <si>
    <t>Cambria Heights Academy</t>
  </si>
  <si>
    <t>342900011327</t>
  </si>
  <si>
    <t>Eagle Academy for Young Men III</t>
  </si>
  <si>
    <t>342800011328</t>
  </si>
  <si>
    <t>High School for Community Leadership</t>
  </si>
  <si>
    <t>343000010329</t>
  </si>
  <si>
    <t>East Elmhurst Community School</t>
  </si>
  <si>
    <t>342400010330</t>
  </si>
  <si>
    <t>P.S. 330</t>
  </si>
  <si>
    <t>342800010332</t>
  </si>
  <si>
    <t>Redwood Middle School</t>
  </si>
  <si>
    <t>342700010333</t>
  </si>
  <si>
    <t>Goldie Maple Academy</t>
  </si>
  <si>
    <t>342700011334</t>
  </si>
  <si>
    <t>Epic High School - North</t>
  </si>
  <si>
    <t>342800011338</t>
  </si>
  <si>
    <t>Queens Satellite High School for Opportunity</t>
  </si>
  <si>
    <t>342400010343</t>
  </si>
  <si>
    <t>The Children's Lab School</t>
  </si>
  <si>
    <t>New Rikers Island School</t>
  </si>
  <si>
    <t>342800010349</t>
  </si>
  <si>
    <t>The Queens School for Leadership and Excellence</t>
  </si>
  <si>
    <t>342800011350</t>
  </si>
  <si>
    <t>Jamaica Gateway to the Sciences</t>
  </si>
  <si>
    <t>342700011351</t>
  </si>
  <si>
    <t>Rockaway Collegiate High School</t>
  </si>
  <si>
    <t>342800010354</t>
  </si>
  <si>
    <t>The Jermaine L. Green STEM Institute of Queens</t>
  </si>
  <si>
    <t>342900010355</t>
  </si>
  <si>
    <t>Collaborative Arts Middle School</t>
  </si>
  <si>
    <t>342900010356</t>
  </si>
  <si>
    <t>Community Voices Middle School</t>
  </si>
  <si>
    <t>342800010358</t>
  </si>
  <si>
    <t>M.S. 358</t>
  </si>
  <si>
    <t>342900010360</t>
  </si>
  <si>
    <t>P.S. 360</t>
  </si>
  <si>
    <t>343000010361</t>
  </si>
  <si>
    <t>The Woodside Community School</t>
  </si>
  <si>
    <t>342700010362</t>
  </si>
  <si>
    <t>Wave Preparatory Elementary School</t>
  </si>
  <si>
    <t>342600010376</t>
  </si>
  <si>
    <t>342700010377</t>
  </si>
  <si>
    <t>P.S. 377</t>
  </si>
  <si>
    <t>342500010379</t>
  </si>
  <si>
    <t>M.S. 379</t>
  </si>
  <si>
    <t>343000010384</t>
  </si>
  <si>
    <t>P.S. 384</t>
  </si>
  <si>
    <t>342700011400</t>
  </si>
  <si>
    <t>August Martin High School</t>
  </si>
  <si>
    <t>342600011415</t>
  </si>
  <si>
    <t>Benjamin N. Cardozo High School</t>
  </si>
  <si>
    <t>342500011425</t>
  </si>
  <si>
    <t>John Bowne High School</t>
  </si>
  <si>
    <t>342600011430</t>
  </si>
  <si>
    <t>Francis Lewis High School</t>
  </si>
  <si>
    <t>342600011435</t>
  </si>
  <si>
    <t>Martin Van Buren High School</t>
  </si>
  <si>
    <t>342800011440</t>
  </si>
  <si>
    <t>Forest Hills High School</t>
  </si>
  <si>
    <t>343000011445</t>
  </si>
  <si>
    <t>William Cullen Bryant High School</t>
  </si>
  <si>
    <t>343000011450</t>
  </si>
  <si>
    <t>Long Island City High School</t>
  </si>
  <si>
    <t>342400011455</t>
  </si>
  <si>
    <t>Newtown High School</t>
  </si>
  <si>
    <t>HS Arts &amp; Business YABC</t>
  </si>
  <si>
    <t>342500011460</t>
  </si>
  <si>
    <t>Flushing High School</t>
  </si>
  <si>
    <t>Flushing YABC</t>
  </si>
  <si>
    <t>342700011475</t>
  </si>
  <si>
    <t>Richmond Hill High School</t>
  </si>
  <si>
    <t>342700011480</t>
  </si>
  <si>
    <t>John Adams High School</t>
  </si>
  <si>
    <t>342400011485</t>
  </si>
  <si>
    <t>Grover Cleveland High School</t>
  </si>
  <si>
    <t>John Adams YABC</t>
  </si>
  <si>
    <t>342900011492</t>
  </si>
  <si>
    <t>Mathematics, Science Research and Technology Magnet High School</t>
  </si>
  <si>
    <t>342600011495</t>
  </si>
  <si>
    <t>Bayside High School</t>
  </si>
  <si>
    <t>342900011498</t>
  </si>
  <si>
    <t>Humanities &amp; Arts Magnet High School</t>
  </si>
  <si>
    <t>342500011499</t>
  </si>
  <si>
    <t>The Queens College School for Math, Science and Technology</t>
  </si>
  <si>
    <t>343000011501</t>
  </si>
  <si>
    <t>Frank Sinatra School of the Arts High School</t>
  </si>
  <si>
    <t>343000011502</t>
  </si>
  <si>
    <t>Information Technology High School</t>
  </si>
  <si>
    <t>342800011505</t>
  </si>
  <si>
    <t>Hillcrest High School</t>
  </si>
  <si>
    <t>342400011520</t>
  </si>
  <si>
    <t>Middle College High School at LaGuardia Community College</t>
  </si>
  <si>
    <t>342500011525</t>
  </si>
  <si>
    <t>Townsend Harris High School</t>
  </si>
  <si>
    <t>342400011530</t>
  </si>
  <si>
    <t>International High School at LaGuardia Community College</t>
  </si>
  <si>
    <t>342500011540</t>
  </si>
  <si>
    <t>Queens Academy High School</t>
  </si>
  <si>
    <t>342400011550</t>
  </si>
  <si>
    <t>High School for Arts and Business</t>
  </si>
  <si>
    <t>343000011555</t>
  </si>
  <si>
    <t>Newcomers High School</t>
  </si>
  <si>
    <t>342400011560</t>
  </si>
  <si>
    <t>Robert F. Wagner, Jr. Secondary School for Arts and Technology</t>
  </si>
  <si>
    <t>342600011566</t>
  </si>
  <si>
    <t>Queens High School of Teaching, Liberal Arts and the Sciences</t>
  </si>
  <si>
    <t>343000011575</t>
  </si>
  <si>
    <t>Academy of American Studies</t>
  </si>
  <si>
    <t>343000011580</t>
  </si>
  <si>
    <t>Baccalaureate School for Global Education</t>
  </si>
  <si>
    <t>342400011585</t>
  </si>
  <si>
    <t>Maspeth High School</t>
  </si>
  <si>
    <t>342400011600</t>
  </si>
  <si>
    <t>Queens Vocational and Technical High School</t>
  </si>
  <si>
    <t>342400011610</t>
  </si>
  <si>
    <t>Aviation Career &amp; Technical Education High School</t>
  </si>
  <si>
    <t>342800011620</t>
  </si>
  <si>
    <t>Thomas A. Edison Career and Technical Education High School</t>
  </si>
  <si>
    <t>342700011650</t>
  </si>
  <si>
    <t>High School for Construction Trades, Engineering and Architecture</t>
  </si>
  <si>
    <t>342500011670</t>
  </si>
  <si>
    <t>Robert F. Kennedy Community High School</t>
  </si>
  <si>
    <t>342800011680</t>
  </si>
  <si>
    <t>Queens Gateway to Health Sciences Secondary School</t>
  </si>
  <si>
    <t>342800011686</t>
  </si>
  <si>
    <t>Queens Metropolitan High School</t>
  </si>
  <si>
    <t>342800011687</t>
  </si>
  <si>
    <t>Queens High School for the Sciences at York College</t>
  </si>
  <si>
    <t>342800011690</t>
  </si>
  <si>
    <t>High School for Law Enforcement and Public Safety</t>
  </si>
  <si>
    <t>307500014721</t>
  </si>
  <si>
    <t>John F. Kennedy Jr. School</t>
  </si>
  <si>
    <t>342400011744</t>
  </si>
  <si>
    <t>Voyages Preparatory</t>
  </si>
  <si>
    <t>307500014752</t>
  </si>
  <si>
    <t>Queens Transition Center</t>
  </si>
  <si>
    <t>342500011792</t>
  </si>
  <si>
    <t>North Queens Community High School</t>
  </si>
  <si>
    <t>307500014811</t>
  </si>
  <si>
    <t>P.S. Q811</t>
  </si>
  <si>
    <t>342800011896</t>
  </si>
  <si>
    <t>Young Women's Leadership School, Queens</t>
  </si>
  <si>
    <t>Pathways to Graduation</t>
  </si>
  <si>
    <t>307500014993</t>
  </si>
  <si>
    <t>P.S. Q993</t>
  </si>
  <si>
    <t>Pre-K Center District 24</t>
  </si>
  <si>
    <t>Pre-K Center District 25</t>
  </si>
  <si>
    <t>Pre-K Center District 27</t>
  </si>
  <si>
    <t>Pre-K Center District 28</t>
  </si>
  <si>
    <t>Pre-K Center District 29</t>
  </si>
  <si>
    <t>Pre-K Center District 30</t>
  </si>
  <si>
    <t>353100010001</t>
  </si>
  <si>
    <t>P.S. 001 Tottenville</t>
  </si>
  <si>
    <t>353100010002</t>
  </si>
  <si>
    <t>I.S. R002 George L. Egbert</t>
  </si>
  <si>
    <t>353100010003</t>
  </si>
  <si>
    <t>P.S. 003 The Margaret Gioiosa School</t>
  </si>
  <si>
    <t>353100010004</t>
  </si>
  <si>
    <t>P.S. 004 Maurice Wollin</t>
  </si>
  <si>
    <t>353100010005</t>
  </si>
  <si>
    <t>P.S. 005 Huguenot</t>
  </si>
  <si>
    <t>353100010006</t>
  </si>
  <si>
    <t>P.S. 6 Corporal Allan F. Kivlehan School</t>
  </si>
  <si>
    <t>353100010007</t>
  </si>
  <si>
    <t>I.S. 007 Elias Bernstein</t>
  </si>
  <si>
    <t>353100010008</t>
  </si>
  <si>
    <t>P.S. 8 Shirlee Solomon</t>
  </si>
  <si>
    <t>353100010009</t>
  </si>
  <si>
    <t>Naples Street Elementary School</t>
  </si>
  <si>
    <t>353100010010</t>
  </si>
  <si>
    <t>Fort Hill Collaborative Elementary School</t>
  </si>
  <si>
    <t>353100010011</t>
  </si>
  <si>
    <t>P.S. 11 Thomas Dongan School</t>
  </si>
  <si>
    <t>353100010013</t>
  </si>
  <si>
    <t>P.S. 013 M. L. Lindemeyer</t>
  </si>
  <si>
    <t>353100010016</t>
  </si>
  <si>
    <t>P.S. 016 John J. Driscoll</t>
  </si>
  <si>
    <t>353100010018</t>
  </si>
  <si>
    <t>P.S. 018 John G. Whittier</t>
  </si>
  <si>
    <t>353100010019</t>
  </si>
  <si>
    <t>P.S. 019 The Curtis School</t>
  </si>
  <si>
    <t>353100010020</t>
  </si>
  <si>
    <t>P.S. 020 Port Richmond</t>
  </si>
  <si>
    <t>353100010021</t>
  </si>
  <si>
    <t>P.S. 21 Margaret Emery-Elm Park</t>
  </si>
  <si>
    <t>353100010022</t>
  </si>
  <si>
    <t>P.S. 022 Graniteville</t>
  </si>
  <si>
    <t>353100010023</t>
  </si>
  <si>
    <t>P.S. 023 Richmondtown</t>
  </si>
  <si>
    <t>353100010024</t>
  </si>
  <si>
    <t>I.S. 024 Myra S. Barnes</t>
  </si>
  <si>
    <t>307500015025</t>
  </si>
  <si>
    <t>South Richmond High School I.S./P.S. 25</t>
  </si>
  <si>
    <t>353100010026</t>
  </si>
  <si>
    <t>P.S. 026 The Carteret School</t>
  </si>
  <si>
    <t>353100010027</t>
  </si>
  <si>
    <t>I.S. 027 Anning S. Prall</t>
  </si>
  <si>
    <t>353100010028</t>
  </si>
  <si>
    <t>The Eagle Academy for Young Men of Staten Island</t>
  </si>
  <si>
    <t>10</t>
  </si>
  <si>
    <t>353100010029</t>
  </si>
  <si>
    <t>P.S. 029 Bardwell</t>
  </si>
  <si>
    <t>353100010030</t>
  </si>
  <si>
    <t>P.S. 030 Westerleigh</t>
  </si>
  <si>
    <t>353100010031</t>
  </si>
  <si>
    <t>P.S. 031 William T. Davis</t>
  </si>
  <si>
    <t>353100010032</t>
  </si>
  <si>
    <t>P.S. 032 The Gifford School</t>
  </si>
  <si>
    <t>353100010034</t>
  </si>
  <si>
    <t>I.S. 034 Tottenville</t>
  </si>
  <si>
    <t>353100010035</t>
  </si>
  <si>
    <t>P.S. 35 The Clove Valley School</t>
  </si>
  <si>
    <t>353100010036</t>
  </si>
  <si>
    <t>P.S. 036 J. C. Drumgoole</t>
  </si>
  <si>
    <t>307500015037</t>
  </si>
  <si>
    <t>P.S. R037</t>
  </si>
  <si>
    <t>353100010038</t>
  </si>
  <si>
    <t>P.S. 038 George Cromwell</t>
  </si>
  <si>
    <t>353100010039</t>
  </si>
  <si>
    <t>P.S. 39 Francis J. Murphy Jr.</t>
  </si>
  <si>
    <t>353100010041</t>
  </si>
  <si>
    <t>The Stephanie A. Vierno School</t>
  </si>
  <si>
    <t>353100010042</t>
  </si>
  <si>
    <t>P.S. 042 Eltingville</t>
  </si>
  <si>
    <t>353100010044</t>
  </si>
  <si>
    <t>P.S. 044 Thomas C. Brown</t>
  </si>
  <si>
    <t>353100010045</t>
  </si>
  <si>
    <t>P.S. 045 John Tyler</t>
  </si>
  <si>
    <t>353100010046</t>
  </si>
  <si>
    <t>P.S. 046 Albert V. Maniscalco</t>
  </si>
  <si>
    <t>353100011047</t>
  </si>
  <si>
    <t>CSI High School for International Studies</t>
  </si>
  <si>
    <t>353100010048</t>
  </si>
  <si>
    <t>P.S. 048 William G. Wilcox</t>
  </si>
  <si>
    <t>353100010049</t>
  </si>
  <si>
    <t>I.S. 49 Berta A. Dreyfus</t>
  </si>
  <si>
    <t>353100010050</t>
  </si>
  <si>
    <t>P.S. 050 Frank Hankinson</t>
  </si>
  <si>
    <t>353100010051</t>
  </si>
  <si>
    <t>I.S. 051 Edwin Markham</t>
  </si>
  <si>
    <t>353100010052</t>
  </si>
  <si>
    <t>P.S. 052 John C. Thompson</t>
  </si>
  <si>
    <t>353100010053</t>
  </si>
  <si>
    <t>The Barbara Esselborn School</t>
  </si>
  <si>
    <t>353100010054</t>
  </si>
  <si>
    <t>P.S. 054 Charles W. Leng</t>
  </si>
  <si>
    <t>353100010055</t>
  </si>
  <si>
    <t>P.S. 055 Henry M. Boehm</t>
  </si>
  <si>
    <t>353100010056</t>
  </si>
  <si>
    <t>P.S. 56 The Louis Desario School</t>
  </si>
  <si>
    <t>353100010057</t>
  </si>
  <si>
    <t>P.S. 057 Hubert H. Humphrey</t>
  </si>
  <si>
    <t>353100010058</t>
  </si>
  <si>
    <t>Space Shuttle Columbia School</t>
  </si>
  <si>
    <t>353100010059</t>
  </si>
  <si>
    <t>The Harbor View School</t>
  </si>
  <si>
    <t>353100010060</t>
  </si>
  <si>
    <t>P.S. 060 Alice Austen</t>
  </si>
  <si>
    <t>353100010061</t>
  </si>
  <si>
    <t>I.S. 061 William A Morris</t>
  </si>
  <si>
    <t>353100010062</t>
  </si>
  <si>
    <t>The Kathleen Grimm School for Leadership and Sustainability</t>
  </si>
  <si>
    <t>353100010063</t>
  </si>
  <si>
    <t>Marsh Avenue School for Expeditionary Learning</t>
  </si>
  <si>
    <t>353100011064</t>
  </si>
  <si>
    <t>Gaynor McCown Expeditionary Learning School</t>
  </si>
  <si>
    <t>353100010065</t>
  </si>
  <si>
    <t>P.S. 65 The Academy of Innovative Learning</t>
  </si>
  <si>
    <t>353100010068</t>
  </si>
  <si>
    <t>Port Richmond School for Visionary Learning</t>
  </si>
  <si>
    <t>353100010069</t>
  </si>
  <si>
    <t>P.S. 069 Daniel D. Tompkins</t>
  </si>
  <si>
    <t>353100010072</t>
  </si>
  <si>
    <t>I.S. 072 Rocco Laurie</t>
  </si>
  <si>
    <t>353100010074</t>
  </si>
  <si>
    <t>P.S. 74 Future Leaders Elementary School</t>
  </si>
  <si>
    <t>353100010075</t>
  </si>
  <si>
    <t>I.S. 075 Frank D. Paulo</t>
  </si>
  <si>
    <t>353100010078</t>
  </si>
  <si>
    <t>P.S. 78</t>
  </si>
  <si>
    <t>353100011080</t>
  </si>
  <si>
    <t>The Michael J. Petrides School</t>
  </si>
  <si>
    <t>307500015373</t>
  </si>
  <si>
    <t>P.S. R373</t>
  </si>
  <si>
    <t>353100011440</t>
  </si>
  <si>
    <t>New Dorp High School</t>
  </si>
  <si>
    <t>353100011445</t>
  </si>
  <si>
    <t>Port Richmond High School</t>
  </si>
  <si>
    <t>353100011450</t>
  </si>
  <si>
    <t>Curtis High School</t>
  </si>
  <si>
    <t>353100011455</t>
  </si>
  <si>
    <t>Tottenville High School</t>
  </si>
  <si>
    <t>353100011460</t>
  </si>
  <si>
    <t>Susan E. Wagner High School</t>
  </si>
  <si>
    <t>353100011470</t>
  </si>
  <si>
    <t>Concord High School</t>
  </si>
  <si>
    <t>353100011600</t>
  </si>
  <si>
    <t>Ralph R. McKee Career and Technical Education High School</t>
  </si>
  <si>
    <t>353100011605</t>
  </si>
  <si>
    <t>Staten Island Technical High School</t>
  </si>
  <si>
    <t>Staten Island YABC</t>
  </si>
  <si>
    <t>307500015721</t>
  </si>
  <si>
    <t>The Richard H. Hungerford School</t>
  </si>
  <si>
    <t>353100010861</t>
  </si>
  <si>
    <t>Staten Island School of Civic Leadership</t>
  </si>
  <si>
    <t>Pre-K Center District 31</t>
  </si>
  <si>
    <t>320700010001</t>
  </si>
  <si>
    <t>P.S. 001 Courtlandt School</t>
  </si>
  <si>
    <t>321000010003</t>
  </si>
  <si>
    <t>P.S. 3 Raul Julia Micro Society</t>
  </si>
  <si>
    <t>320900010004</t>
  </si>
  <si>
    <t>P.S./M.S. 004 Crotona Park West</t>
  </si>
  <si>
    <t>320700010005</t>
  </si>
  <si>
    <t>P.S. 5 Port Morris</t>
  </si>
  <si>
    <t>321200010006</t>
  </si>
  <si>
    <t>P.S. 006 West Farms</t>
  </si>
  <si>
    <t>321000010007</t>
  </si>
  <si>
    <t>Milton Fein School</t>
  </si>
  <si>
    <t>321000010008</t>
  </si>
  <si>
    <t>P.S. 008 Isaac Varian</t>
  </si>
  <si>
    <t>321000010009</t>
  </si>
  <si>
    <t>P.S. 9 Ryer Avenue Elementary School</t>
  </si>
  <si>
    <t>307500012010</t>
  </si>
  <si>
    <t>P.S. X010</t>
  </si>
  <si>
    <t>320900010011</t>
  </si>
  <si>
    <t>P.S. 011 Highbridge</t>
  </si>
  <si>
    <t>307500012012</t>
  </si>
  <si>
    <t>P.S. X012 Lewis and Clark School</t>
  </si>
  <si>
    <t>320800010014</t>
  </si>
  <si>
    <t>P.S. X014 Senator John Calandra</t>
  </si>
  <si>
    <t>321000010015</t>
  </si>
  <si>
    <t>P.S. X015 Institute for Environmental Learning</t>
  </si>
  <si>
    <t>321100010016</t>
  </si>
  <si>
    <t>P.S. 016 Wakefield</t>
  </si>
  <si>
    <t>307500012017</t>
  </si>
  <si>
    <t>P.S. X017</t>
  </si>
  <si>
    <t>320700010018</t>
  </si>
  <si>
    <t>P.S. 018 John Peter Zenger</t>
  </si>
  <si>
    <t>321100010019</t>
  </si>
  <si>
    <t>P.S. 019 Judith K. Weiss</t>
  </si>
  <si>
    <t>321000010020</t>
  </si>
  <si>
    <t>P.S./M.S. 20 P.O.George J. Werdann, III</t>
  </si>
  <si>
    <t>321100010021</t>
  </si>
  <si>
    <t>P.S. 021 Philip H. Sheridan</t>
  </si>
  <si>
    <t>320900010022</t>
  </si>
  <si>
    <t>J.H.S. 022 Jordan L. Mott</t>
  </si>
  <si>
    <t>321000010023</t>
  </si>
  <si>
    <t>P.S. 023 The New Children's School</t>
  </si>
  <si>
    <t>321000010024</t>
  </si>
  <si>
    <t>P.S. 024 Spuyten Duyvil</t>
  </si>
  <si>
    <t>320700010025</t>
  </si>
  <si>
    <t>P.S. 025 Bilingual School</t>
  </si>
  <si>
    <t>320900010028</t>
  </si>
  <si>
    <t>P.S. 028 Mount Hope</t>
  </si>
  <si>
    <t>320700010029</t>
  </si>
  <si>
    <t>P.S./M.S. 029 Melrose School</t>
  </si>
  <si>
    <t>320700010030</t>
  </si>
  <si>
    <t>P.S. 030 Wilton</t>
  </si>
  <si>
    <t>320700010031</t>
  </si>
  <si>
    <t>P.S./M.S. 031 The William Lloyd Garrison</t>
  </si>
  <si>
    <t>321000010032</t>
  </si>
  <si>
    <t>P.S. 032 Belmont</t>
  </si>
  <si>
    <t>321000010033</t>
  </si>
  <si>
    <t>P.S. 033 Timothy Dwight</t>
  </si>
  <si>
    <t>320900010035</t>
  </si>
  <si>
    <t>P.S. 035 Franz Siegel</t>
  </si>
  <si>
    <t>320800010036</t>
  </si>
  <si>
    <t>P.S. 036 Unionport</t>
  </si>
  <si>
    <t>321000010037</t>
  </si>
  <si>
    <t>P.S. X037 - Multiple Intelligence School</t>
  </si>
  <si>
    <t>321100010041</t>
  </si>
  <si>
    <t>P.S. 041 Gun Hill Road</t>
  </si>
  <si>
    <t>320900010042</t>
  </si>
  <si>
    <t>P.S. 042 Claremont</t>
  </si>
  <si>
    <t>320700010043</t>
  </si>
  <si>
    <t>P.S. 043 Jonas Bronck</t>
  </si>
  <si>
    <t>321200010044</t>
  </si>
  <si>
    <t>P.S. 044 David C. Farragut</t>
  </si>
  <si>
    <t>321000010045</t>
  </si>
  <si>
    <t>Thomas C. Giordano Middle School 45</t>
  </si>
  <si>
    <t>321000010046</t>
  </si>
  <si>
    <t>P.S. 046 Edgar Allan Poe</t>
  </si>
  <si>
    <t>321200010047</t>
  </si>
  <si>
    <t>P.S. 047 John Randolph</t>
  </si>
  <si>
    <t>320800010048</t>
  </si>
  <si>
    <t>P.S. 048 Joseph R. Drake</t>
  </si>
  <si>
    <t>320700010049</t>
  </si>
  <si>
    <t>P.S. 049 Willis Avenue</t>
  </si>
  <si>
    <t>321000010051</t>
  </si>
  <si>
    <t>P.S. 051 Bronx New School</t>
  </si>
  <si>
    <t>320900010053</t>
  </si>
  <si>
    <t>P.S. 053 Basheer Quisim</t>
  </si>
  <si>
    <t>321000010054</t>
  </si>
  <si>
    <t>P.S./I.S. 54</t>
  </si>
  <si>
    <t>320900010055</t>
  </si>
  <si>
    <t>P.S. 055 Benjamin Franklin</t>
  </si>
  <si>
    <t>321000010056</t>
  </si>
  <si>
    <t>P.S. 056 Norwood Heights</t>
  </si>
  <si>
    <t>321200010057</t>
  </si>
  <si>
    <t>P.S. 057 Crescent</t>
  </si>
  <si>
    <t>320900010058</t>
  </si>
  <si>
    <t>P.S. 058</t>
  </si>
  <si>
    <t>321000010059</t>
  </si>
  <si>
    <t>P.S. 059 The Community School of Technology</t>
  </si>
  <si>
    <t>321200010061</t>
  </si>
  <si>
    <t>P.S. 061 Francisco Oller</t>
  </si>
  <si>
    <t>320800010062</t>
  </si>
  <si>
    <t>P.S. 062 Inocensio Casanova</t>
  </si>
  <si>
    <t>320900010063</t>
  </si>
  <si>
    <t>P.S. 063 Author's Academy</t>
  </si>
  <si>
    <t>320700010065</t>
  </si>
  <si>
    <t>P.S. 065 Mother Hale Academy</t>
  </si>
  <si>
    <t>321200010066</t>
  </si>
  <si>
    <t>P.S. 066 School of Higher Expectations</t>
  </si>
  <si>
    <t>321200010067</t>
  </si>
  <si>
    <t>P.S. 067 Mohegan School</t>
  </si>
  <si>
    <t>321100010068</t>
  </si>
  <si>
    <t>P.S. 068 Bronx</t>
  </si>
  <si>
    <t>320800010069</t>
  </si>
  <si>
    <t>P.S. 069 Journey Prep School</t>
  </si>
  <si>
    <t>320900010070</t>
  </si>
  <si>
    <t>P.S. 070 Max Schoenfeld</t>
  </si>
  <si>
    <t>320800010071</t>
  </si>
  <si>
    <t>P.S. 071 Rose E. Scala</t>
  </si>
  <si>
    <t>320800010072</t>
  </si>
  <si>
    <t>P.S. 072 Dr. William Dorney</t>
  </si>
  <si>
    <t>320900010073</t>
  </si>
  <si>
    <t>P.S. 073 Bronx</t>
  </si>
  <si>
    <t>320800010075</t>
  </si>
  <si>
    <t>P.S. 75 School of Research and Discovery</t>
  </si>
  <si>
    <t>321100010076</t>
  </si>
  <si>
    <t>P.S. 076 The Bennington School</t>
  </si>
  <si>
    <t>321000010077</t>
  </si>
  <si>
    <t>Bedford Park Elementary School</t>
  </si>
  <si>
    <t>321100010078</t>
  </si>
  <si>
    <t>P.S. 078 Anne Hutchinson</t>
  </si>
  <si>
    <t>321000010080</t>
  </si>
  <si>
    <t>J.H.S. 080 The Mosholu Parkway</t>
  </si>
  <si>
    <t>321000010081</t>
  </si>
  <si>
    <t>P.S. 081 Robert J. Christen</t>
  </si>
  <si>
    <t>321100010083</t>
  </si>
  <si>
    <t>P.S. 083 Donald Hertz</t>
  </si>
  <si>
    <t>321000010085</t>
  </si>
  <si>
    <t>P.S. 085 Great Expectations</t>
  </si>
  <si>
    <t>321000010086</t>
  </si>
  <si>
    <t>P.S. 086 Kingsbridge Heights</t>
  </si>
  <si>
    <t>321100010087</t>
  </si>
  <si>
    <t>P.S. 087 Bronx</t>
  </si>
  <si>
    <t>320900010088</t>
  </si>
  <si>
    <t>P.S. X088 - S. Silverstein Little Sparrow School</t>
  </si>
  <si>
    <t>321100010089</t>
  </si>
  <si>
    <t>P.S. 089 Bronx</t>
  </si>
  <si>
    <t>321000010091</t>
  </si>
  <si>
    <t>P.S. 091 Bronx</t>
  </si>
  <si>
    <t>320800010093</t>
  </si>
  <si>
    <t>P.S. 093 Albert G. Oliver</t>
  </si>
  <si>
    <t>321000010094</t>
  </si>
  <si>
    <t>P.S. 094 Kings College School</t>
  </si>
  <si>
    <t>321000010095</t>
  </si>
  <si>
    <t>P.S. 095 Sheila Mencher</t>
  </si>
  <si>
    <t>321100010096</t>
  </si>
  <si>
    <t>P.S. 096 Richard Rodgers</t>
  </si>
  <si>
    <t>321100010097</t>
  </si>
  <si>
    <t>P.S. 097 Bronx</t>
  </si>
  <si>
    <t>321200010098</t>
  </si>
  <si>
    <t>J.H.S. 098 Herman Ridder</t>
  </si>
  <si>
    <t>320800010100</t>
  </si>
  <si>
    <t>P.S. 100 Isaac Clason</t>
  </si>
  <si>
    <t>320800010101</t>
  </si>
  <si>
    <t>M.S. X101 Edward R. Byrne</t>
  </si>
  <si>
    <t>321100010103</t>
  </si>
  <si>
    <t>P.S. 103 Hector Fontanez</t>
  </si>
  <si>
    <t>321100010105</t>
  </si>
  <si>
    <t>P.S. 105 Sen Abraham Bernstein</t>
  </si>
  <si>
    <t>321100010106</t>
  </si>
  <si>
    <t>P.S. 106 Parkchester</t>
  </si>
  <si>
    <t>320800010107</t>
  </si>
  <si>
    <t>P.S. 107</t>
  </si>
  <si>
    <t>321100010108</t>
  </si>
  <si>
    <t>P.S. 108 Philip J. Abinanti</t>
  </si>
  <si>
    <t>320900010109</t>
  </si>
  <si>
    <t>P.S. 109 Sedgwick</t>
  </si>
  <si>
    <t>320900010110</t>
  </si>
  <si>
    <t>P.S. 110 Theodore Schoenfeld</t>
  </si>
  <si>
    <t>321100010111</t>
  </si>
  <si>
    <t>P.S. 111 Seton Falls</t>
  </si>
  <si>
    <t>321100010112</t>
  </si>
  <si>
    <t>P.S. 112 Bronxwood</t>
  </si>
  <si>
    <t>320900010114</t>
  </si>
  <si>
    <t>P.S. X114 - Luis Llorens Torres Schools</t>
  </si>
  <si>
    <t>320900010117</t>
  </si>
  <si>
    <t>I.S. 117 Joseph H. Wade</t>
  </si>
  <si>
    <t>321000010118</t>
  </si>
  <si>
    <t>J.H.S. 118 William W. Niles</t>
  </si>
  <si>
    <t>320800010119</t>
  </si>
  <si>
    <t>The Dr. Emmett W. Bassett School</t>
  </si>
  <si>
    <t>321100010121</t>
  </si>
  <si>
    <t>P.S. 121 Throop</t>
  </si>
  <si>
    <t>320800010123</t>
  </si>
  <si>
    <t>J.H.S. 123 James M. Kieran</t>
  </si>
  <si>
    <t>320900010126</t>
  </si>
  <si>
    <t>P.S. 126 Dr Marjorie H Dunbar</t>
  </si>
  <si>
    <t>321100010127</t>
  </si>
  <si>
    <t>J.H.S. 127 The Castle Hill</t>
  </si>
  <si>
    <t>320900010128</t>
  </si>
  <si>
    <t>Mott Hall III</t>
  </si>
  <si>
    <t>321200010129</t>
  </si>
  <si>
    <t>M.S. 129 Academy for Independent Learning and Leadership</t>
  </si>
  <si>
    <t>320800010130</t>
  </si>
  <si>
    <t>P.S. 130 Abram Stevens Hewitt</t>
  </si>
  <si>
    <t>320800010131</t>
  </si>
  <si>
    <t>J.H.S. 131 Albert Einstein</t>
  </si>
  <si>
    <t>320900010132</t>
  </si>
  <si>
    <t>P.S. 132 Garret A. Morgan</t>
  </si>
  <si>
    <t>321200010134</t>
  </si>
  <si>
    <t>P.S. 134 George F. Bristow</t>
  </si>
  <si>
    <t>320800010138</t>
  </si>
  <si>
    <t>P.S. 138 Samuel Randall</t>
  </si>
  <si>
    <t>320800010140</t>
  </si>
  <si>
    <t>P.S. X140 The Eagle School</t>
  </si>
  <si>
    <t>321000011141</t>
  </si>
  <si>
    <t>Riverdale / Kingsbridge Academy (Middle School / High School 141)</t>
  </si>
  <si>
    <t>321100010144</t>
  </si>
  <si>
    <t>J.H.S. 144 Michelangelo</t>
  </si>
  <si>
    <t>320800010146</t>
  </si>
  <si>
    <t>P.S. 146 Edward Collins</t>
  </si>
  <si>
    <t>321200010150</t>
  </si>
  <si>
    <t>P.S. 150 Charles James Fox</t>
  </si>
  <si>
    <t>320700010151</t>
  </si>
  <si>
    <t>J.H.S. 151 Lou Gehrig</t>
  </si>
  <si>
    <t>320800010152</t>
  </si>
  <si>
    <t>P.S. 152 Evergreen</t>
  </si>
  <si>
    <t>321100010153</t>
  </si>
  <si>
    <t>P.S. 153 Helen Keller</t>
  </si>
  <si>
    <t>320700010154</t>
  </si>
  <si>
    <t>P.S. 154 Jonathan D. Hyatt</t>
  </si>
  <si>
    <t>320700010157</t>
  </si>
  <si>
    <t>P.S. 157 Grove Hill</t>
  </si>
  <si>
    <t>321000010159</t>
  </si>
  <si>
    <t>P.S. 159 Luis Munoz Marin Biling</t>
  </si>
  <si>
    <t>321100010160</t>
  </si>
  <si>
    <t>P.S. 160 Walt Disney</t>
  </si>
  <si>
    <t>320700010161</t>
  </si>
  <si>
    <t>P.S. 161 Juan Ponce De Leon School</t>
  </si>
  <si>
    <t>320900010163</t>
  </si>
  <si>
    <t>P.S. 163 Arthur A. Schomburg</t>
  </si>
  <si>
    <t>307500012168</t>
  </si>
  <si>
    <t>P.S. 168</t>
  </si>
  <si>
    <t>321100010169</t>
  </si>
  <si>
    <t>Baychester Academy</t>
  </si>
  <si>
    <t>320900010170</t>
  </si>
  <si>
    <t>P.S. 170</t>
  </si>
  <si>
    <t>321100010175</t>
  </si>
  <si>
    <t>P.S. 175 City Island</t>
  </si>
  <si>
    <t>307500012176</t>
  </si>
  <si>
    <t>P.S. X176</t>
  </si>
  <si>
    <t>321100010178</t>
  </si>
  <si>
    <t>P.S. 178 - Dr. Selman Waksman</t>
  </si>
  <si>
    <t>320700010179</t>
  </si>
  <si>
    <t>P.S. 179</t>
  </si>
  <si>
    <t>321100010180</t>
  </si>
  <si>
    <t>M.S. 180 Dr. Daniel Hale Williams</t>
  </si>
  <si>
    <t>321100010181</t>
  </si>
  <si>
    <t>I.S. 181 Pablo Casals</t>
  </si>
  <si>
    <t>320800010182</t>
  </si>
  <si>
    <t>P.S. 182</t>
  </si>
  <si>
    <t>307500012186</t>
  </si>
  <si>
    <t>P186X Walter J. Damrosch School</t>
  </si>
  <si>
    <t>307500012188</t>
  </si>
  <si>
    <t>P.S. X188</t>
  </si>
  <si>
    <t>321100010189</t>
  </si>
  <si>
    <t>Cornerstone Academy for Social Action</t>
  </si>
  <si>
    <t>321200010190</t>
  </si>
  <si>
    <t>E.S.M.T- I.S. 190</t>
  </si>
  <si>
    <t>321100010194</t>
  </si>
  <si>
    <t>P.S./M.S. 194</t>
  </si>
  <si>
    <t>321200010195</t>
  </si>
  <si>
    <t>P.S. 195</t>
  </si>
  <si>
    <t>321200010196</t>
  </si>
  <si>
    <t>P.S. 196</t>
  </si>
  <si>
    <t>320900010199</t>
  </si>
  <si>
    <t>P.S. 199X - The Shakespeare School</t>
  </si>
  <si>
    <t>320900010204</t>
  </si>
  <si>
    <t>P.S. 204 Morris Heights</t>
  </si>
  <si>
    <t>321000010205</t>
  </si>
  <si>
    <t>P.S. 205 Fiorello Laguardia</t>
  </si>
  <si>
    <t>321000010206</t>
  </si>
  <si>
    <t>I.S. 206 Ann Mersereau</t>
  </si>
  <si>
    <t>321000010207</t>
  </si>
  <si>
    <t>P.S. 207</t>
  </si>
  <si>
    <t>321000010209</t>
  </si>
  <si>
    <t>P.S. 209</t>
  </si>
  <si>
    <t>321200010211</t>
  </si>
  <si>
    <t>P.S. 211</t>
  </si>
  <si>
    <t>321200010212</t>
  </si>
  <si>
    <t>321000011213</t>
  </si>
  <si>
    <t>Bronx Engineering and Technology Academy</t>
  </si>
  <si>
    <t>321200010214</t>
  </si>
  <si>
    <t>P.S. 214</t>
  </si>
  <si>
    <t>320900010215</t>
  </si>
  <si>
    <t>KAPPA</t>
  </si>
  <si>
    <t>321200010217</t>
  </si>
  <si>
    <t>School of Performing Arts</t>
  </si>
  <si>
    <t>320900010218</t>
  </si>
  <si>
    <t>P.S./I.S. 218 Rafael Hernandez Dual Language Magnet School</t>
  </si>
  <si>
    <t>320900010219</t>
  </si>
  <si>
    <t>I.S. 219 New Venture School</t>
  </si>
  <si>
    <t>320700011221</t>
  </si>
  <si>
    <t>South Bronx Preparatory: A College Board School</t>
  </si>
  <si>
    <t>320700010223</t>
  </si>
  <si>
    <t>The Laboratory School of Finance and Technology: X223</t>
  </si>
  <si>
    <t>320700010224</t>
  </si>
  <si>
    <t>P.S./I.S. 224</t>
  </si>
  <si>
    <t>321000010225</t>
  </si>
  <si>
    <t>Theatre Arts Production Company School</t>
  </si>
  <si>
    <t>321000010226</t>
  </si>
  <si>
    <t>P.S. 226</t>
  </si>
  <si>
    <t>320900011227</t>
  </si>
  <si>
    <t>Bronx Collegiate Academy</t>
  </si>
  <si>
    <t>321000010228</t>
  </si>
  <si>
    <t>Jonas Bronck Academy</t>
  </si>
  <si>
    <t>320900010229</t>
  </si>
  <si>
    <t>I.S. 229 Roland Patterson</t>
  </si>
  <si>
    <t>320900011231</t>
  </si>
  <si>
    <t>Eagle Academy for Young Men</t>
  </si>
  <si>
    <t>320900010232</t>
  </si>
  <si>
    <t>I.S. 232</t>
  </si>
  <si>
    <t>320900010236</t>
  </si>
  <si>
    <t>P.S. 236 Langston Hughes</t>
  </si>
  <si>
    <t>321000011237</t>
  </si>
  <si>
    <t>The Marie Curie School for Medicine, Nursing, and Health Professions</t>
  </si>
  <si>
    <t>320900011241</t>
  </si>
  <si>
    <t>Urban Assembly School for Applied Math and Science, The</t>
  </si>
  <si>
    <t>321200010242</t>
  </si>
  <si>
    <t>Mott Hall V</t>
  </si>
  <si>
    <t>321000011243</t>
  </si>
  <si>
    <t>West Bronx Academy for the Future</t>
  </si>
  <si>
    <t>321000010244</t>
  </si>
  <si>
    <t>The New School for Leadership and Journalism</t>
  </si>
  <si>
    <t>321000010246</t>
  </si>
  <si>
    <t>P.S. 246 Poe Center</t>
  </si>
  <si>
    <t>321200011248</t>
  </si>
  <si>
    <t>Metropolitan High School, The</t>
  </si>
  <si>
    <t>321100011249</t>
  </si>
  <si>
    <t>Bronx Health Sciences High School</t>
  </si>
  <si>
    <t>320900011250</t>
  </si>
  <si>
    <t>Eximius College Preparatory Academy: A College Board School</t>
  </si>
  <si>
    <t>321200011251</t>
  </si>
  <si>
    <t>Explorations Academy H.S.</t>
  </si>
  <si>
    <t>320900011252</t>
  </si>
  <si>
    <t>Mott Hall Bronx High School</t>
  </si>
  <si>
    <t>321100011253</t>
  </si>
  <si>
    <t>Bronx High School for Writing and Communication Arts</t>
  </si>
  <si>
    <t>321000010254</t>
  </si>
  <si>
    <t>I.S. 254</t>
  </si>
  <si>
    <t>320700011259</t>
  </si>
  <si>
    <t>H.E.R.O. High (Health, Education, and Research Occupations High School)</t>
  </si>
  <si>
    <t>320900011260</t>
  </si>
  <si>
    <t>Bronx Center for Science and Mathematics</t>
  </si>
  <si>
    <t>320900011263</t>
  </si>
  <si>
    <t>Validus Preparatory Academy</t>
  </si>
  <si>
    <t>321000011264</t>
  </si>
  <si>
    <t>Bronx Academy for Software Engineering (BASE)</t>
  </si>
  <si>
    <t>321100011265</t>
  </si>
  <si>
    <t>Bronx Lab School</t>
  </si>
  <si>
    <t>321200011267</t>
  </si>
  <si>
    <t>Bronx Latin</t>
  </si>
  <si>
    <t>321000011268</t>
  </si>
  <si>
    <t>Kingsbridge International High School</t>
  </si>
  <si>
    <t>320800011269</t>
  </si>
  <si>
    <t>Bronx Studio School for Writers and Artists</t>
  </si>
  <si>
    <t>321100011270</t>
  </si>
  <si>
    <t>Academy for Scholarship and Entrepreneurship: A College Board School</t>
  </si>
  <si>
    <t>321200011271</t>
  </si>
  <si>
    <t>East Bronx Academy for the Future</t>
  </si>
  <si>
    <t>321200010273</t>
  </si>
  <si>
    <t>Frederick Douglass Academy V. Middle School</t>
  </si>
  <si>
    <t>320900010274</t>
  </si>
  <si>
    <t>The New American Academy at Roberto Clemente State Park</t>
  </si>
  <si>
    <t>321100011275</t>
  </si>
  <si>
    <t>High School of Computers and Technology</t>
  </si>
  <si>
    <t>320700010277</t>
  </si>
  <si>
    <t>P.S. 277</t>
  </si>
  <si>
    <t>321000010279</t>
  </si>
  <si>
    <t>P.S. 279 Captain Manuel Rivera, Jr.</t>
  </si>
  <si>
    <t>321000010280</t>
  </si>
  <si>
    <t>P.S./M.S. 280 Mosholu Parkway</t>
  </si>
  <si>
    <t>320800011282</t>
  </si>
  <si>
    <t>Women's Academy of Excellence</t>
  </si>
  <si>
    <t>321000011284</t>
  </si>
  <si>
    <t>Bronx School of Law and Finance</t>
  </si>
  <si>
    <t>321200010286</t>
  </si>
  <si>
    <t>Fannie Lou Hamer Middle School</t>
  </si>
  <si>
    <t>321100010287</t>
  </si>
  <si>
    <t>North Bronx School of Empowerment</t>
  </si>
  <si>
    <t>321100011288</t>
  </si>
  <si>
    <t>Collegiate Institute for Math and Science</t>
  </si>
  <si>
    <t>321100011290</t>
  </si>
  <si>
    <t>Bronx Academy of Health Careers</t>
  </si>
  <si>
    <t>321000010291</t>
  </si>
  <si>
    <t>P.S. 291</t>
  </si>
  <si>
    <t>320800011293</t>
  </si>
  <si>
    <t>Renaissance High School for Musical Theater &amp; Technology</t>
  </si>
  <si>
    <t>320900010294</t>
  </si>
  <si>
    <t>The Walton Avenue School</t>
  </si>
  <si>
    <t>320700010296</t>
  </si>
  <si>
    <t>South Bronx Academy for Applied Media</t>
  </si>
  <si>
    <t>320900011297</t>
  </si>
  <si>
    <t>Morris Academy for Collaborative Studies</t>
  </si>
  <si>
    <t>320700010298</t>
  </si>
  <si>
    <t>Academy of Public Relations</t>
  </si>
  <si>
    <t>321100011299</t>
  </si>
  <si>
    <t>Astor Collegiate Academy</t>
  </si>
  <si>
    <t>321200010300</t>
  </si>
  <si>
    <t>The School of Science and Applied Learning</t>
  </si>
  <si>
    <t>320800010301</t>
  </si>
  <si>
    <t>M.S. 301 Paul L. Dunbar</t>
  </si>
  <si>
    <t>320800010302</t>
  </si>
  <si>
    <t>M.S. 302 Luisa Dessus Cruz</t>
  </si>
  <si>
    <t>320900010303</t>
  </si>
  <si>
    <t>I.S. X303 Leadership &amp; Community Service</t>
  </si>
  <si>
    <t>320800010304</t>
  </si>
  <si>
    <t>P.S. 304 Early Childhood School</t>
  </si>
  <si>
    <t>321000010306</t>
  </si>
  <si>
    <t>P.S. 306</t>
  </si>
  <si>
    <t>321000010307</t>
  </si>
  <si>
    <t>Luisa Pineiro Fuentes School of Science and Discovery</t>
  </si>
  <si>
    <t>321000010308</t>
  </si>
  <si>
    <t>Bronx Dance Academy School</t>
  </si>
  <si>
    <t>321000010310</t>
  </si>
  <si>
    <t>P.S. 310 Marble Hill</t>
  </si>
  <si>
    <t>320900010311</t>
  </si>
  <si>
    <t>Lucero Elementary School</t>
  </si>
  <si>
    <t>320800010312</t>
  </si>
  <si>
    <t>Millennium Art Academy</t>
  </si>
  <si>
    <t>320900010313</t>
  </si>
  <si>
    <t>I.S. 313 School of Leadership Development</t>
  </si>
  <si>
    <t>321200010314</t>
  </si>
  <si>
    <t>Fairmont Neighborhood School</t>
  </si>
  <si>
    <t>321000010315</t>
  </si>
  <si>
    <t>P.S. 315 Lab School</t>
  </si>
  <si>
    <t>321200010316</t>
  </si>
  <si>
    <t>KAPPA III</t>
  </si>
  <si>
    <t>321200010318</t>
  </si>
  <si>
    <t>I.S. X318 Math, Science &amp; Technology Through Arts</t>
  </si>
  <si>
    <t>321000011319</t>
  </si>
  <si>
    <t>Providing Urban Learners Success in Education High School</t>
  </si>
  <si>
    <t>320800011320</t>
  </si>
  <si>
    <t>Pelham Lab High School</t>
  </si>
  <si>
    <t>320900010323</t>
  </si>
  <si>
    <t>Bronx Writing Academy</t>
  </si>
  <si>
    <t>320900011324</t>
  </si>
  <si>
    <t>Bronx Early College Academy for Teaching &amp; Learning</t>
  </si>
  <si>
    <t>321100010326</t>
  </si>
  <si>
    <t>Bronx Green Middle School</t>
  </si>
  <si>
    <t>320900010327</t>
  </si>
  <si>
    <t>Comprehensive Model School Project M.S. 327</t>
  </si>
  <si>
    <t>320900010328</t>
  </si>
  <si>
    <t>New Millennium Business Academy Middle School</t>
  </si>
  <si>
    <t>320900011329</t>
  </si>
  <si>
    <t>Dreamyard Preparatory School</t>
  </si>
  <si>
    <t>321000010331</t>
  </si>
  <si>
    <t>The Bronx School of Young Leaders</t>
  </si>
  <si>
    <t>320800010333</t>
  </si>
  <si>
    <t>The Longwood Academy of Discovery</t>
  </si>
  <si>
    <t>320700011334</t>
  </si>
  <si>
    <t>International Community High School</t>
  </si>
  <si>
    <t>320800010337</t>
  </si>
  <si>
    <t>The School for Inquiry and Social Justice</t>
  </si>
  <si>
    <t>320900010339</t>
  </si>
  <si>
    <t>I.S. 339</t>
  </si>
  <si>
    <t>321000010340</t>
  </si>
  <si>
    <t>P.S. 340</t>
  </si>
  <si>
    <t>321200010341</t>
  </si>
  <si>
    <t>Accion Academy</t>
  </si>
  <si>
    <t>321000011342</t>
  </si>
  <si>
    <t>International School for Liberal Arts</t>
  </si>
  <si>
    <t>320700010343</t>
  </si>
  <si>
    <t>Academy of Applied Mathematics and Technology</t>
  </si>
  <si>
    <t>321000010344</t>
  </si>
  <si>
    <t>Ampark Neighborhood</t>
  </si>
  <si>
    <t>320800011348</t>
  </si>
  <si>
    <t>Schuylerville Preparatory High School</t>
  </si>
  <si>
    <t>320800011349</t>
  </si>
  <si>
    <t>Bronx River High School</t>
  </si>
  <si>
    <t>320900011350</t>
  </si>
  <si>
    <t>New Directions Secondary School</t>
  </si>
  <si>
    <t>321000011351</t>
  </si>
  <si>
    <t>Bronx Collaborative High School</t>
  </si>
  <si>
    <t>307500012352</t>
  </si>
  <si>
    <t>The Vida Bogart School for All Children</t>
  </si>
  <si>
    <t>321000011353</t>
  </si>
  <si>
    <t>World View High School</t>
  </si>
  <si>
    <t>321100010355</t>
  </si>
  <si>
    <t>Bronx Alliance Middle School</t>
  </si>
  <si>
    <t>321100010357</t>
  </si>
  <si>
    <t>Young Voices Academy of the Bronx</t>
  </si>
  <si>
    <t>320700010359</t>
  </si>
  <si>
    <t>Concourse Village Elementary School</t>
  </si>
  <si>
    <t>321000010360</t>
  </si>
  <si>
    <t>320900010361</t>
  </si>
  <si>
    <t>The Highbridge Green School</t>
  </si>
  <si>
    <t>321000010363</t>
  </si>
  <si>
    <t>Academy for Personal Leadership and Excellence</t>
  </si>
  <si>
    <t>320900011365</t>
  </si>
  <si>
    <t>Academy for Language and Technology</t>
  </si>
  <si>
    <t>320800011367</t>
  </si>
  <si>
    <t>Archimedes Academy for Math, Science and Technology Applications</t>
  </si>
  <si>
    <t>321000010368</t>
  </si>
  <si>
    <t>In-Tech Academy (M.S. / High School 368)</t>
  </si>
  <si>
    <t>320700010369</t>
  </si>
  <si>
    <t>Young Leaders Elementary School</t>
  </si>
  <si>
    <t>321100010370</t>
  </si>
  <si>
    <t>Leaders of Tomorrow</t>
  </si>
  <si>
    <t>320800010371</t>
  </si>
  <si>
    <t>Urban Institute of Mathematics</t>
  </si>
  <si>
    <t>321000011374</t>
  </si>
  <si>
    <t>Knowledge and Power Preparatory Academy International High School (KAPPA)</t>
  </si>
  <si>
    <t>320800010375</t>
  </si>
  <si>
    <t>The Bronx Mathematics Preparatory School</t>
  </si>
  <si>
    <t>320800011376</t>
  </si>
  <si>
    <t>Antonia Pantoja Preparatory Academy: A College Board School</t>
  </si>
  <si>
    <t>320800011377</t>
  </si>
  <si>
    <t>Bronx Community High School</t>
  </si>
  <si>
    <t>320700011379</t>
  </si>
  <si>
    <t>Jill Chaifetz Transfer High School</t>
  </si>
  <si>
    <t>320700011381</t>
  </si>
  <si>
    <t>Bronx Haven High School</t>
  </si>
  <si>
    <t>321000010382</t>
  </si>
  <si>
    <t>Elementary School for Math, Science, and Technology</t>
  </si>
  <si>
    <t>321200010383</t>
  </si>
  <si>
    <t>Emolior Academy</t>
  </si>
  <si>
    <t>321000010386</t>
  </si>
  <si>
    <t>School for Environmental Citizenship</t>
  </si>
  <si>
    <t>321200011388</t>
  </si>
  <si>
    <t>Pan American International High School at Monroe</t>
  </si>
  <si>
    <t>321000010390</t>
  </si>
  <si>
    <t>M.S. 390</t>
  </si>
  <si>
    <t>321000010391</t>
  </si>
  <si>
    <t>The Angelo Patri Middle School</t>
  </si>
  <si>
    <t>320800010392</t>
  </si>
  <si>
    <t>Bronx Delta School</t>
  </si>
  <si>
    <t>321000010396</t>
  </si>
  <si>
    <t>P.S. 396</t>
  </si>
  <si>
    <t>321000011397</t>
  </si>
  <si>
    <t>English Language Learners and International Support Preparatory Academy (ELLIS)</t>
  </si>
  <si>
    <t>320900011403</t>
  </si>
  <si>
    <t>Bronx International High School</t>
  </si>
  <si>
    <t>320900011404</t>
  </si>
  <si>
    <t>School for Excellence</t>
  </si>
  <si>
    <t>320800011405</t>
  </si>
  <si>
    <t>Herbert H. Lehman High School</t>
  </si>
  <si>
    <t>Herbert H. Lehman YABC</t>
  </si>
  <si>
    <t>320900011412</t>
  </si>
  <si>
    <t>Bronx High School of Business</t>
  </si>
  <si>
    <t>320900011413</t>
  </si>
  <si>
    <t>Bronx High School for Medical Science</t>
  </si>
  <si>
    <t>C Columbus HS YABC</t>
  </si>
  <si>
    <t>321100011418</t>
  </si>
  <si>
    <t>Bronx High School for the Visual Arts</t>
  </si>
  <si>
    <t>320800010424</t>
  </si>
  <si>
    <t>The Hunts Point School</t>
  </si>
  <si>
    <t>320700011427</t>
  </si>
  <si>
    <t>Community School for Social Justice</t>
  </si>
  <si>
    <t>Learning to Work YABC at Monroe</t>
  </si>
  <si>
    <t>320800011432</t>
  </si>
  <si>
    <t>Bronx Bridges High School</t>
  </si>
  <si>
    <t>321000011433</t>
  </si>
  <si>
    <t>High School for Teaching and the Professions</t>
  </si>
  <si>
    <t>321000011434</t>
  </si>
  <si>
    <t>Belmont Preparatory High School</t>
  </si>
  <si>
    <t>321000011437</t>
  </si>
  <si>
    <t>Fordham High School for the Arts</t>
  </si>
  <si>
    <t>321000011438</t>
  </si>
  <si>
    <t>Fordham Leadership Academy</t>
  </si>
  <si>
    <t>321000011439</t>
  </si>
  <si>
    <t>Bronx High School for Law and Community Service</t>
  </si>
  <si>
    <t>321000011440</t>
  </si>
  <si>
    <t>Dewitt Clinton High School</t>
  </si>
  <si>
    <t>321000011442</t>
  </si>
  <si>
    <t>Celia Cruz Bronx High School of Music, The</t>
  </si>
  <si>
    <t>320900010443</t>
  </si>
  <si>
    <t>The Family School</t>
  </si>
  <si>
    <t>321000011445</t>
  </si>
  <si>
    <t>Bronx High School of Science</t>
  </si>
  <si>
    <t>321200011446</t>
  </si>
  <si>
    <t>Arturo A. Schomburg Satellite Academy Bronx</t>
  </si>
  <si>
    <t>321000010447</t>
  </si>
  <si>
    <t>Creston Academy</t>
  </si>
  <si>
    <t>320800010448</t>
  </si>
  <si>
    <t>Soundview Academy for Culture and Scholarship</t>
  </si>
  <si>
    <t>320900010449</t>
  </si>
  <si>
    <t>Grant Avenue Elementary School</t>
  </si>
  <si>
    <t>320800011452</t>
  </si>
  <si>
    <t>Gotham Collaborative High School</t>
  </si>
  <si>
    <t>320900010454</t>
  </si>
  <si>
    <t>Science and Technology Academy: A Mott Hall School</t>
  </si>
  <si>
    <t>321100011455</t>
  </si>
  <si>
    <t>Harry S Truman High School</t>
  </si>
  <si>
    <t>Alfred E. Smith Campus YABC</t>
  </si>
  <si>
    <t>320900010457</t>
  </si>
  <si>
    <t>Sheridan Academy for Young Leaders</t>
  </si>
  <si>
    <t>321200010458</t>
  </si>
  <si>
    <t>Samara Community School</t>
  </si>
  <si>
    <t>321000011459</t>
  </si>
  <si>
    <t>East Fordham Academy for the Arts</t>
  </si>
  <si>
    <t>321100010462</t>
  </si>
  <si>
    <t>Cornerstone Academy for Social Action Middle School (CASA)</t>
  </si>
  <si>
    <t>321200010463</t>
  </si>
  <si>
    <t>Urban Scholars Community School</t>
  </si>
  <si>
    <t>320800010467</t>
  </si>
  <si>
    <t>Mott Hall Community School</t>
  </si>
  <si>
    <t>321100010468</t>
  </si>
  <si>
    <t>Pelham Academy of Academics and Community Engagement</t>
  </si>
  <si>
    <t>307500012469</t>
  </si>
  <si>
    <t>P469X - The Bronx School for Continuous Learners</t>
  </si>
  <si>
    <t>320700011473</t>
  </si>
  <si>
    <t>Mott Haven Village Preparatory High School</t>
  </si>
  <si>
    <t>321000011477</t>
  </si>
  <si>
    <t>Marble Hill High School for International Studies</t>
  </si>
  <si>
    <t>321200011478</t>
  </si>
  <si>
    <t>The Cinema School</t>
  </si>
  <si>
    <t>321200011479</t>
  </si>
  <si>
    <t>Bronx Career and College Preparatory High School</t>
  </si>
  <si>
    <t>321200011480</t>
  </si>
  <si>
    <t>Bronx Regional High School</t>
  </si>
  <si>
    <t>321100010481</t>
  </si>
  <si>
    <t>The STEAM Bridge School</t>
  </si>
  <si>
    <t>321100010483</t>
  </si>
  <si>
    <t>The Matilda Avenue School</t>
  </si>
  <si>
    <t>320700011495</t>
  </si>
  <si>
    <t>University Heights Secondary School</t>
  </si>
  <si>
    <t>321100010498</t>
  </si>
  <si>
    <t>P.S./M.S. 11X498 - Van Nest Academy</t>
  </si>
  <si>
    <t>320700011500</t>
  </si>
  <si>
    <t>Hostos-Lincoln Academy of Science</t>
  </si>
  <si>
    <t>Walton YABC</t>
  </si>
  <si>
    <t>Kennedy YABC</t>
  </si>
  <si>
    <t>320900011505</t>
  </si>
  <si>
    <t>Bronx School for Law, Government and Justice</t>
  </si>
  <si>
    <t>Stevenson YABC</t>
  </si>
  <si>
    <t>321100011508</t>
  </si>
  <si>
    <t>Bronxdale High School</t>
  </si>
  <si>
    <t>321100011509</t>
  </si>
  <si>
    <t>High School of Language and Innovation</t>
  </si>
  <si>
    <t>321200011511</t>
  </si>
  <si>
    <t>Bronx Envision Academy</t>
  </si>
  <si>
    <t>321100011513</t>
  </si>
  <si>
    <t>New World High School</t>
  </si>
  <si>
    <t>321100011514</t>
  </si>
  <si>
    <t>The Bronxwood Preparatory Academy</t>
  </si>
  <si>
    <t>320900011517</t>
  </si>
  <si>
    <t>Frederick Douglass Academy III Secondary School</t>
  </si>
  <si>
    <t>321200011521</t>
  </si>
  <si>
    <t>The Metropolitan Soundview High School</t>
  </si>
  <si>
    <t>320700011522</t>
  </si>
  <si>
    <t>Bronx Design and Construction Academy</t>
  </si>
  <si>
    <t>321000011524</t>
  </si>
  <si>
    <t>Crotona International High School</t>
  </si>
  <si>
    <t>320900011525</t>
  </si>
  <si>
    <t>Bronx Leadership Academy High School</t>
  </si>
  <si>
    <t>320700011527</t>
  </si>
  <si>
    <t>Bronx Leadership Academy II High School</t>
  </si>
  <si>
    <t>321100010529</t>
  </si>
  <si>
    <t>One World Middle School at Edenwald</t>
  </si>
  <si>
    <t>320800011530</t>
  </si>
  <si>
    <t>Longwood Preparatory Academy</t>
  </si>
  <si>
    <t>321200010531</t>
  </si>
  <si>
    <t>Archer Elementary School</t>
  </si>
  <si>
    <t>321100010532</t>
  </si>
  <si>
    <t>Baychester Middle School</t>
  </si>
  <si>
    <t>321200010536</t>
  </si>
  <si>
    <t>P.S. 536</t>
  </si>
  <si>
    <t>320800011537</t>
  </si>
  <si>
    <t>Bronx Arena High School</t>
  </si>
  <si>
    <t>321100011542</t>
  </si>
  <si>
    <t>Pelham Preparatory Academy</t>
  </si>
  <si>
    <t>320900011543</t>
  </si>
  <si>
    <t>High School for Violin and Dance</t>
  </si>
  <si>
    <t>321100011544</t>
  </si>
  <si>
    <t>High School for Contemporary Arts</t>
  </si>
  <si>
    <t>321100011545</t>
  </si>
  <si>
    <t>Bronx Aerospace High School</t>
  </si>
  <si>
    <t>321000011546</t>
  </si>
  <si>
    <t>Bronx Theatre High School</t>
  </si>
  <si>
    <t>320700011548</t>
  </si>
  <si>
    <t>Careers in Sports High School</t>
  </si>
  <si>
    <t>321000011549</t>
  </si>
  <si>
    <t>Discovery High School</t>
  </si>
  <si>
    <t>321200011550</t>
  </si>
  <si>
    <t>High School of World Cultures</t>
  </si>
  <si>
    <t>320700011551</t>
  </si>
  <si>
    <t>The Urban Assembly Bronx Academy of Letters</t>
  </si>
  <si>
    <t>320900010555</t>
  </si>
  <si>
    <t>Mount Eden Children's Academy</t>
  </si>
  <si>
    <t>321100010556</t>
  </si>
  <si>
    <t>Bronx Park Middle School</t>
  </si>
  <si>
    <t>320700011557</t>
  </si>
  <si>
    <t>Mott Haven Community High School</t>
  </si>
  <si>
    <t>320800011558</t>
  </si>
  <si>
    <t>Westchester Square Academy</t>
  </si>
  <si>
    <t>320800011559</t>
  </si>
  <si>
    <t>School for Tourism and Hospitality</t>
  </si>
  <si>
    <t>320800011561</t>
  </si>
  <si>
    <t>Bronx Compass High School</t>
  </si>
  <si>
    <t>320800010562</t>
  </si>
  <si>
    <t>Blueprint Middle School</t>
  </si>
  <si>
    <t>320900011564</t>
  </si>
  <si>
    <t>Claremont International HS</t>
  </si>
  <si>
    <t>321000011565</t>
  </si>
  <si>
    <t>High School for Energy and Technology</t>
  </si>
  <si>
    <t>321100010566</t>
  </si>
  <si>
    <t>Pelham Gardens Middle School</t>
  </si>
  <si>
    <t>321100010567</t>
  </si>
  <si>
    <t>Linden Tree Elementary School</t>
  </si>
  <si>
    <t>320900010568</t>
  </si>
  <si>
    <t>Young Women's Leadership School of the Bronx</t>
  </si>
  <si>
    <t>320800010583</t>
  </si>
  <si>
    <t>P.S. 583</t>
  </si>
  <si>
    <t>320700010584</t>
  </si>
  <si>
    <t>I.S. 584</t>
  </si>
  <si>
    <t>320900010593</t>
  </si>
  <si>
    <t>M.S. 593</t>
  </si>
  <si>
    <t>320900010594</t>
  </si>
  <si>
    <t>M.S. 594</t>
  </si>
  <si>
    <t>321200010595</t>
  </si>
  <si>
    <t>P.S. 595</t>
  </si>
  <si>
    <t>307500012596</t>
  </si>
  <si>
    <t>P.S. X596</t>
  </si>
  <si>
    <t>320700011600</t>
  </si>
  <si>
    <t>Alfred E. Smith Career and Technical Education High School</t>
  </si>
  <si>
    <t>Dewitt Clinton Campus YABC</t>
  </si>
  <si>
    <t>320700011670</t>
  </si>
  <si>
    <t>Health Opportunities High School</t>
  </si>
  <si>
    <t>321200011682</t>
  </si>
  <si>
    <t>Fannie Lou Hamer Freedom High School</t>
  </si>
  <si>
    <t>321200011684</t>
  </si>
  <si>
    <t>Wings Academy</t>
  </si>
  <si>
    <t>321200011691</t>
  </si>
  <si>
    <t>Bronx Little School</t>
  </si>
  <si>
    <t>Passages Academy</t>
  </si>
  <si>
    <t>321000011696</t>
  </si>
  <si>
    <t>High School of American Studies at Lehman College</t>
  </si>
  <si>
    <t>307500012721</t>
  </si>
  <si>
    <t>P.S. X721 - Stephen McSweeney School</t>
  </si>
  <si>
    <t>307500012723</t>
  </si>
  <si>
    <t>P.S. 723</t>
  </si>
  <si>
    <t>307500012754</t>
  </si>
  <si>
    <t>J. M. Rapport School Career Development</t>
  </si>
  <si>
    <t>307500012811</t>
  </si>
  <si>
    <t>P.S. X811</t>
  </si>
  <si>
    <t>DISTRICT_CD</t>
  </si>
  <si>
    <t>DISTRICT_NAME</t>
  </si>
  <si>
    <t xml:space="preserve">BOROUGH </t>
  </si>
  <si>
    <t>CODE</t>
  </si>
  <si>
    <t>LOCATION NAME</t>
  </si>
  <si>
    <t>AD (AQE)</t>
  </si>
  <si>
    <t>SD (AQE)</t>
  </si>
  <si>
    <t>Council District</t>
  </si>
  <si>
    <t>310100</t>
  </si>
  <si>
    <t>New York City Geographic District # 1</t>
  </si>
  <si>
    <t>Manhattan</t>
  </si>
  <si>
    <t>PS 15 ROBERTO CLEMENTE</t>
  </si>
  <si>
    <t>074</t>
  </si>
  <si>
    <t>26</t>
  </si>
  <si>
    <t>002</t>
  </si>
  <si>
    <t>PS 19 ASHER LEVY</t>
  </si>
  <si>
    <t>066</t>
  </si>
  <si>
    <t>27</t>
  </si>
  <si>
    <t>PS 20 ANNA SILVER</t>
  </si>
  <si>
    <t>065</t>
  </si>
  <si>
    <t>001</t>
  </si>
  <si>
    <t>PS 34 FRANKLIN D ROOSEVELT</t>
  </si>
  <si>
    <t>STAR ACADEMY PS 63 (THE)</t>
  </si>
  <si>
    <t>PS 64 ROBERT SIMON</t>
  </si>
  <si>
    <t>PS 110 FLORENCE NIGHTINGALE</t>
  </si>
  <si>
    <t>PS 134 HENRIETTA SZOLD</t>
  </si>
  <si>
    <t>PS 140 NATHAN STRAUS</t>
  </si>
  <si>
    <t>PS 142 AMALIA CASTRO</t>
  </si>
  <si>
    <t>PS 184 SHUANG WEN</t>
  </si>
  <si>
    <t>PS 188 ISLAND SCHOOL (THE)</t>
  </si>
  <si>
    <t>EAST VILLAGE COMMUNITY SCHOOL (THE)</t>
  </si>
  <si>
    <t>UNIVERSITY NEIGHBORHOOD MIDDLE SCHOOL</t>
  </si>
  <si>
    <t>CHILDREN'S WORKSHOP SCHOOL (THE)</t>
  </si>
  <si>
    <t>NEIGHBORHOOD SCHOOL</t>
  </si>
  <si>
    <t>EARTH SCHOOL</t>
  </si>
  <si>
    <t>SCHOOL FOR GLOBAL LEADERS</t>
  </si>
  <si>
    <t>TOMPKINS SQUARE MIDDLE SCHOOL</t>
  </si>
  <si>
    <t>UNIVERSITY NEIGHBORHOOD HIGH SCHOOL</t>
  </si>
  <si>
    <t>EAST SIDE COMMUNITY SCHOOL</t>
  </si>
  <si>
    <t>FORSYTHE SATELLITE ACADEMY</t>
  </si>
  <si>
    <t>MARTA VALLE HIGH SCHOOL</t>
  </si>
  <si>
    <t>LOWER EAST SIDE PREPARATORY HIGH SCHOOL</t>
  </si>
  <si>
    <t>NEW EXPLORATIONS INTO SCIENCE,TECH AND MATH HIGH SCHOOL</t>
  </si>
  <si>
    <t>BARD HIGH SCHOOL EARLY COLLEGE</t>
  </si>
  <si>
    <t>310200</t>
  </si>
  <si>
    <t>New York City Geographic District # 2</t>
  </si>
  <si>
    <t>PS 1 ALFRED E SMITH</t>
  </si>
  <si>
    <t>PS 2 MEYER LONDON</t>
  </si>
  <si>
    <t>PS 3 CHARRETTE SCHOOL</t>
  </si>
  <si>
    <t>003</t>
  </si>
  <si>
    <t>PS 6 LILLIE D BLAKE</t>
  </si>
  <si>
    <t>073</t>
  </si>
  <si>
    <t>28</t>
  </si>
  <si>
    <t>004</t>
  </si>
  <si>
    <t>PS 11 WILLIAM T HARRIS</t>
  </si>
  <si>
    <t>075</t>
  </si>
  <si>
    <t>PS 33 CHELSEA PREP</t>
  </si>
  <si>
    <t>31</t>
  </si>
  <si>
    <t>PS 40 AUGUSTUS SAINT-GAUDENS</t>
  </si>
  <si>
    <t>PS 41 GREENWICH VILLAGE</t>
  </si>
  <si>
    <t>PS 42 BENJAMIN ALTMAN</t>
  </si>
  <si>
    <t>AMERICAN SIGN LANGUAGE &amp; ENGLISH SECONDARY SCHOOL</t>
  </si>
  <si>
    <t>PS 51 ELIAS HOWE</t>
  </si>
  <si>
    <t>076</t>
  </si>
  <si>
    <t>PS 59 BEEKMAN HILL INTERNATIONAL</t>
  </si>
  <si>
    <t>PS 77 LOWER LAB SCHOOL</t>
  </si>
  <si>
    <t>068</t>
  </si>
  <si>
    <t>008</t>
  </si>
  <si>
    <t>PS 89</t>
  </si>
  <si>
    <t>JHS 104 SIMON BARUCH</t>
  </si>
  <si>
    <t>PS 111 ADOLPH S OCHS</t>
  </si>
  <si>
    <t>067</t>
  </si>
  <si>
    <t>PS 116 MARY LINDLEY MURRAY</t>
  </si>
  <si>
    <t>PS 124 YUNG WING</t>
  </si>
  <si>
    <t>PS 126 JACOB AUGUST RIIS</t>
  </si>
  <si>
    <t>PS 130 HERNANDO DE SOTO</t>
  </si>
  <si>
    <t>MS 131</t>
  </si>
  <si>
    <t>Queens</t>
  </si>
  <si>
    <t>PS 150</t>
  </si>
  <si>
    <t>037</t>
  </si>
  <si>
    <t>026</t>
  </si>
  <si>
    <t>YORKVILLE COMMUNITY SCHOOL</t>
  </si>
  <si>
    <t>005</t>
  </si>
  <si>
    <t>PS 158 BAYARD TAYLOR</t>
  </si>
  <si>
    <t>JHS 167 ROBERT F WAGNER</t>
  </si>
  <si>
    <t>PS 183 ROBERT L STEVENSON</t>
  </si>
  <si>
    <t>PS 198 ISADOR E IDA STRAUS</t>
  </si>
  <si>
    <t>PS 212 MIDTOWN WEST</t>
  </si>
  <si>
    <t>PS/IS 217 ROOSEVELT ISLAND</t>
  </si>
  <si>
    <t>29</t>
  </si>
  <si>
    <t>PS 234 INDEPENDENCE SCHOOL</t>
  </si>
  <si>
    <t>MS 255 SALK SCHOOL OF SCIENCE</t>
  </si>
  <si>
    <t>MS 260 CLINTON SCHOOL WRITERS &amp; ARTISTS</t>
  </si>
  <si>
    <t>EAST SIDE ELEMENTRAY SCHOOL-PS 267</t>
  </si>
  <si>
    <t>BATTERY PARK CITY SCHOOL</t>
  </si>
  <si>
    <t>IS 289</t>
  </si>
  <si>
    <t>PS 290 MANHATTAN NEW SCHOOL</t>
  </si>
  <si>
    <t>NYC LAB MS FOR COLLABORATIVE STUDIES</t>
  </si>
  <si>
    <t>47 AMERICAN SIGN LANGUAGE AND ENGLISH LOWER SCHOOL (THE)</t>
  </si>
  <si>
    <t>NYC LAB HIGH SCHOOL FOR COLLABORATIVE STUDIES</t>
  </si>
  <si>
    <t>SCHOOL OF THE FUTURE HIGH SCHOOL</t>
  </si>
  <si>
    <t>MILLENNIUM HIGH SCHOOL</t>
  </si>
  <si>
    <t>LOWER MANHATTAN COMMUNITY MIDDLE SCHOOL</t>
  </si>
  <si>
    <t>ELLA BAKER SCHOOL</t>
  </si>
  <si>
    <t>FOOD AND FINANCE HIGH SCHOOL</t>
  </si>
  <si>
    <t>ESSEX STREET ACADEMY</t>
  </si>
  <si>
    <t>PACE HIGH SCHOOL</t>
  </si>
  <si>
    <t>URBAN ASSEMBLY SCHOOL OF DESIGN AND CONSTRUCTION</t>
  </si>
  <si>
    <t>FACING HISTORY SCHOOL (THE)</t>
  </si>
  <si>
    <t>URBAN ASSEMBLY ACADEMY OF GOVERNMENT AND LAW</t>
  </si>
  <si>
    <t>LOWER MANHATTAN ARTS ACADEMY</t>
  </si>
  <si>
    <t>JAMES BALDWIN SCHOOL-A SCHOOL FOR EXPEDITIONARY LRNING</t>
  </si>
  <si>
    <t>URBAN ASSEMBLY SCHOOL OF BUSINESS FOR YOUNG WOMEN</t>
  </si>
  <si>
    <t>GRAMERCY ARTS HIGH SCHOOL</t>
  </si>
  <si>
    <t>NYC ISCHOOL</t>
  </si>
  <si>
    <t>MANHATTAN BUSINESS ACADEMY</t>
  </si>
  <si>
    <t>BUSINESS OF SPORTS SCHOOL</t>
  </si>
  <si>
    <t>EMMA LAZARUS HIGH SCHOOL</t>
  </si>
  <si>
    <t>HIGH SCHOOL FOR LANGUAGE AND DIPLOMACY (THE)</t>
  </si>
  <si>
    <t>INSTITUTE FOR COLLABORATIVE EDUCATION</t>
  </si>
  <si>
    <t>PROFESSIONAL PERFORMING ARTS HIGH SCHOOL</t>
  </si>
  <si>
    <t>BARUCH COLLEGE CAMPUS HIGH SCHOOL</t>
  </si>
  <si>
    <t>LANDMARK HIGH SCHOOL</t>
  </si>
  <si>
    <t>HIGH SCHOOL FOR HEALTH PROFESSIONS &amp; HUMAN SERVICES</t>
  </si>
  <si>
    <t>LEADERSHIP &amp; PUBLIC SERVICE HIGH SCHOOL</t>
  </si>
  <si>
    <t>MANHATTAN ACADEMY FOR ARTS AND LANGUAGES</t>
  </si>
  <si>
    <t>MURRAY HILL ACADEMY</t>
  </si>
  <si>
    <t>HUDSON HIGH SCHOOL OF LEARNING TECHNOLOGIES</t>
  </si>
  <si>
    <t>BALLET TECH/NYC PUBLIC SCHOOL FOR DANCE</t>
  </si>
  <si>
    <t>VANGUARD HIGH SCHOOL</t>
  </si>
  <si>
    <t>MANHATTAN INTERNATIONAL HIGH SCHOOL</t>
  </si>
  <si>
    <t>STUYVESANT HIGH SCHOOL</t>
  </si>
  <si>
    <t>HIGH SCHOOL OF ECONOMICS &amp; FINANCE</t>
  </si>
  <si>
    <t>UNITY CENTER FOR URBAN TECHNOLOGIES</t>
  </si>
  <si>
    <t>URBAN ASSEMBLY GATEWAY SCHOOL FOR TECHNOLOGY</t>
  </si>
  <si>
    <t>TALENT UNLIMITED HIGH SCHOOL</t>
  </si>
  <si>
    <t>JACQUELINE KENNEDY-ONASSIS HIGH SCHOOL</t>
  </si>
  <si>
    <t>REPERTORY COMPANY HIGH SCHOOL FOR THEATRE ARTS</t>
  </si>
  <si>
    <t>MANHATTAN BRIDGES HIGH SCHOOL</t>
  </si>
  <si>
    <t>NEW DESIGN HIGH SCHOOL</t>
  </si>
  <si>
    <t>INDEPENDENCE HIGH SCHOOL</t>
  </si>
  <si>
    <t>006</t>
  </si>
  <si>
    <t>HIGH SCHOOL FOR DUAL LANGUAGE AND ASIAN STUDIES</t>
  </si>
  <si>
    <t>URBAN ASSEMBLY NEW YORK HARBOR SCHOOL</t>
  </si>
  <si>
    <t>HS 560 CITY-AS-SCHOOL</t>
  </si>
  <si>
    <t>URBAN ACADEMY LABORATORY HIGH SCHOOL</t>
  </si>
  <si>
    <t>SATELLITE ACADEMY HIGH SCHOOL</t>
  </si>
  <si>
    <t>RICHARD R GREEN HIGH SCHOOL OF TEACHING</t>
  </si>
  <si>
    <t>HARVEY MILK HIGH SCHOOL</t>
  </si>
  <si>
    <t>HIGH SCHOOL OF FASHION INDUSTRIES (THE)</t>
  </si>
  <si>
    <t>HUMANITIES PREPARATORY ACADEMY</t>
  </si>
  <si>
    <t>CHELSEA CAREER AND TECHNICAL EDUCATION HIGH SCHOOL</t>
  </si>
  <si>
    <t>ART AND DESIGN HIGH SCHOOL</t>
  </si>
  <si>
    <t>LIFE SCIENCES SECONDARY SCHOOL</t>
  </si>
  <si>
    <t>310300</t>
  </si>
  <si>
    <t>New York City Geographic District # 3</t>
  </si>
  <si>
    <t>PS 9 SARAH ANDERSON</t>
  </si>
  <si>
    <t>069</t>
  </si>
  <si>
    <t>JHS 54 BOOKER T WASHINGTON</t>
  </si>
  <si>
    <t>30</t>
  </si>
  <si>
    <t>PS 75 EMILY DICKINSON</t>
  </si>
  <si>
    <t>PS 76 A PHILLIP RANDOLPH</t>
  </si>
  <si>
    <t>070</t>
  </si>
  <si>
    <t>009</t>
  </si>
  <si>
    <t>PS 84 LILLIAN WEBER</t>
  </si>
  <si>
    <t>PS 87 WILLIAM SHERMAN</t>
  </si>
  <si>
    <t>PS 145 BLOOMINGDALE SCHOOL (THE)</t>
  </si>
  <si>
    <t>PS 149 SOJOURNER TRUTH</t>
  </si>
  <si>
    <t>PS 163 ALFRED E SMITH</t>
  </si>
  <si>
    <t>PS 165 ROBERT E SIMON</t>
  </si>
  <si>
    <t>PS 180 HUGO NEWMAN</t>
  </si>
  <si>
    <t>PS 185 EARLY CHILDHOOD DISCOVERY AND DESIGN MAGNET SCHOOL (THE)</t>
  </si>
  <si>
    <t>PS 199 JESSIE ISADOR STRAUS</t>
  </si>
  <si>
    <t>STEM INSTITUTE OF MANHATTAN</t>
  </si>
  <si>
    <t>PS 242 YOUNG DIPLOMATS MAGNET ACADEMY (THE)</t>
  </si>
  <si>
    <t>MS 243 CENTER SCHOOL</t>
  </si>
  <si>
    <t>MS 245 COMPUTER SCHOOL (THE)</t>
  </si>
  <si>
    <t>MS 247 DUAL LANGUAGE MIDDLE SCHOOL</t>
  </si>
  <si>
    <t>MS 250 WEST SIDE COLLABORATIVE MIDDLE SCHOOL</t>
  </si>
  <si>
    <t>COMMUNITY ACTION SCHOOL-MS 258</t>
  </si>
  <si>
    <t>PS 333 MANHATTAN SCHOOL FOR CHILDREN</t>
  </si>
  <si>
    <t>ANDERSON SCHOOL (THE)</t>
  </si>
  <si>
    <t>WEST PREP ACADEMY</t>
  </si>
  <si>
    <t>PS 452</t>
  </si>
  <si>
    <t>MOTT HALL II</t>
  </si>
  <si>
    <t>URBAN ASSEMBLY SCHOOL FOR MEDIA STUDIES</t>
  </si>
  <si>
    <t>URBAN ASSEMBLY SCHOOL FOR GREEN CAREERS (THE)</t>
  </si>
  <si>
    <t>GLOBAL LEARNING COLLABORATIVE (THE)</t>
  </si>
  <si>
    <t>INNOVATION DIPLOMA PLUS</t>
  </si>
  <si>
    <t>WADLEIGH SECONDARY SCHOOL FOR THE PERFORMING  AND VISUAL ARTS</t>
  </si>
  <si>
    <t>FRANK MCCOURT HIGH SCHOOL</t>
  </si>
  <si>
    <t>BEACON HIGH SCHOOL</t>
  </si>
  <si>
    <t>FIORELLO H LAGUARDIA HIGH SCHOOL OF MUSIC, ART AND PERFORMING ARTS</t>
  </si>
  <si>
    <t>HIGH SCHOOL FOR LAW, ADVOCACY AND COMMUNITY JUSTICE</t>
  </si>
  <si>
    <t>HIGH SCHOOL OF ARTS AND TECHNOLOGY</t>
  </si>
  <si>
    <t>EDWARD A REYNOLDS WEST SIDE HIGH SCHOOL</t>
  </si>
  <si>
    <t>310400</t>
  </si>
  <si>
    <t>New York City Geographic District # 4</t>
  </si>
  <si>
    <t>PS 7 SAMUEL STERN</t>
  </si>
  <si>
    <t>TAG YOUNG SCHOLARS</t>
  </si>
  <si>
    <t>RIVER EAST ELEMENTARY</t>
  </si>
  <si>
    <t>PS 38 ROBERTO CLEMENTE</t>
  </si>
  <si>
    <t>JAMES WELDON JOHNSON SCHOOL</t>
  </si>
  <si>
    <t>LEXINGTON ACADEMY (THE)</t>
  </si>
  <si>
    <t>PS 83 LUIS MUNOZ RIVERA</t>
  </si>
  <si>
    <t>PS 96 JOSEPH LANZETTA</t>
  </si>
  <si>
    <t>PS 102 JACQUES CARTIER</t>
  </si>
  <si>
    <t>PS 108 ASSEMBLYMAN ANGELO DEL TORO EDUCATIONAL COMPLEX</t>
  </si>
  <si>
    <t>PS 112 JOSE CELSO BARBOSA</t>
  </si>
  <si>
    <t>PS 155 WILLIAM PACA</t>
  </si>
  <si>
    <t>PS 171 PATRICK HENRY</t>
  </si>
  <si>
    <t>BILINGUAL BICULTURAL SCHOOL (THE)</t>
  </si>
  <si>
    <t>PS 206 JOSE CELSO BARBOSA</t>
  </si>
  <si>
    <t>MS 224 MANHATTAN EAST SCHOOL FOR ARTS &amp; ACADEMICS</t>
  </si>
  <si>
    <t>ESPERANZA PREPATORY ACADEMY</t>
  </si>
  <si>
    <t>MOSAIC PREPARATORY ACADEMY</t>
  </si>
  <si>
    <t>RENAISSANCE SCHOOL OF THE ARTS</t>
  </si>
  <si>
    <t>CENTRAL PARK EAST II</t>
  </si>
  <si>
    <t>MANHATTAN CENTER FOR SCIENCE &amp; MATHEMATICS</t>
  </si>
  <si>
    <t>PARK EAST HIGH SCHOOL</t>
  </si>
  <si>
    <t>CENTRAL PARK EAST HIGH SCHOOL</t>
  </si>
  <si>
    <t>YOUNG WOMEN'S LEADERSHIP SCHOOL</t>
  </si>
  <si>
    <t>036</t>
  </si>
  <si>
    <t>022</t>
  </si>
  <si>
    <t>HERITAGE SCHOOL (THE)</t>
  </si>
  <si>
    <t>310500</t>
  </si>
  <si>
    <t>New York City Geographic District # 5</t>
  </si>
  <si>
    <t>PS 30 HERNANDEZ/HUGHES</t>
  </si>
  <si>
    <t>PS 46 ARTHUR TAPPAN</t>
  </si>
  <si>
    <t>071</t>
  </si>
  <si>
    <t>PS 92 MARY MCLEOD BETHUNE</t>
  </si>
  <si>
    <t>PS 123 MAHALIA JACKSON</t>
  </si>
  <si>
    <t>PS 129 JOHN H FINLEY</t>
  </si>
  <si>
    <t>007</t>
  </si>
  <si>
    <t>PS 133 FRED R MOORE</t>
  </si>
  <si>
    <t>PS 154 HARRIET TUBMAN</t>
  </si>
  <si>
    <t>PS 175 HENRY H GARNET</t>
  </si>
  <si>
    <t>PS 194 COUNTEE CULLEN</t>
  </si>
  <si>
    <t>PS 197 JOHN B RUSSWURM</t>
  </si>
  <si>
    <t>PS 200 JAMES MCCUNE SMITH SCHOOL (THE)</t>
  </si>
  <si>
    <t>THURGOOD MARSHALL ACADEMY LOWER SCHOOL</t>
  </si>
  <si>
    <t>NEW DESIGN MIDDLE SCHOOL</t>
  </si>
  <si>
    <t>TEACHERS COLLEGE COMMUNITY SCHOOL</t>
  </si>
  <si>
    <t>HARLEM RENAISSANCE HIGH SCHOOL</t>
  </si>
  <si>
    <t>MOTT HALL HIGH SCHOOL</t>
  </si>
  <si>
    <t>COLUMBIA SECONDARY SCHOOL</t>
  </si>
  <si>
    <t>URBAN ASSEMBLY FOR THE PERFORMING ARTS</t>
  </si>
  <si>
    <t>FREDERICK DOUGLASS ACADEMY</t>
  </si>
  <si>
    <t>THURGOOD MARSHALL ACADEMY FOR LEARNING &amp; SOCIAL CHANGE</t>
  </si>
  <si>
    <t>HIGH SCHOOL MATH SCIENCE AND ENGINEERING AT CCNY</t>
  </si>
  <si>
    <t>310600</t>
  </si>
  <si>
    <t>New York City Geographic District # 6</t>
  </si>
  <si>
    <t>PS 4 DUKE ELLINGTON</t>
  </si>
  <si>
    <t>010</t>
  </si>
  <si>
    <t>PS 5 ELLEN LURIE</t>
  </si>
  <si>
    <t>072</t>
  </si>
  <si>
    <t>PS 8 LUIS BELLIARD</t>
  </si>
  <si>
    <t>PS 18 PARK TERRACE</t>
  </si>
  <si>
    <t>PS 28 WRIGHT BROTHERS</t>
  </si>
  <si>
    <t>PS 48 PO MICHAEL J BUCZEK</t>
  </si>
  <si>
    <t>JHS 52 INWOOD</t>
  </si>
  <si>
    <t>PS 98 SHORAC KAPPOCK</t>
  </si>
  <si>
    <t>PS 115 ALEXANDER HUMBOLDT</t>
  </si>
  <si>
    <t>PS 128 AUDUBON</t>
  </si>
  <si>
    <t>PS 132 JUAN PABLO DUARTE</t>
  </si>
  <si>
    <t>JHS 143 ELEANOR ROOSEVELT</t>
  </si>
  <si>
    <t>PS 152 DYCKMAN VALLEY</t>
  </si>
  <si>
    <t>PS 153 ADAM CLAYTON POWELL</t>
  </si>
  <si>
    <t>PS 173</t>
  </si>
  <si>
    <t>PROFESSOR JUAN BOSCH PUBLIC SCHOOL</t>
  </si>
  <si>
    <t>PS/IS 187 HUDSON CLIFFS</t>
  </si>
  <si>
    <t>PS 189</t>
  </si>
  <si>
    <t>PS 192 JACOB H SCHIFF</t>
  </si>
  <si>
    <t>PS/IS 210 21ST CENTURY ACADEMY FOR COMMUNITY LDERSHIP</t>
  </si>
  <si>
    <t>MOTT HALL SCHOOL (THE)</t>
  </si>
  <si>
    <t>PAULA HEDBAVNY SCHOOL</t>
  </si>
  <si>
    <t>AMISTAD DUAL LANGUAGE SCHOOL</t>
  </si>
  <si>
    <t>MUSCOTA</t>
  </si>
  <si>
    <t>MS 319 MARIE TERESA</t>
  </si>
  <si>
    <t>MIDDLE SCHOOL 322</t>
  </si>
  <si>
    <t>MS 324 PATRIA MIRABAL</t>
  </si>
  <si>
    <t>HARBOR HEIGHTS</t>
  </si>
  <si>
    <t>WASHINGTON HEIGHTS ACADEMY</t>
  </si>
  <si>
    <t>HAMILTON HEIGHTS SCHOOL</t>
  </si>
  <si>
    <t>IS 528 BEA FULLER RODGERS SCHOOL</t>
  </si>
  <si>
    <t>COMMUNITY HEALTH ACADEMY OF THE HEIGHTS</t>
  </si>
  <si>
    <t>WASHINGTON HEIGHTS EXPEDITIONARY LEARNING SCHOOL</t>
  </si>
  <si>
    <t>HIGH SCHOOL FOR EXCELLENCE AND INNOVATION</t>
  </si>
  <si>
    <t>COLLEGE ACADEMY (THE)</t>
  </si>
  <si>
    <t>HIGH SCHOOL FOR MEDIA &amp; COMMUNICATIONS</t>
  </si>
  <si>
    <t>HIGH SCHOOL FOR LAW &amp; PUBLIC SERVICE</t>
  </si>
  <si>
    <t>HIGH SCHOOL FOR HEALTH CAREERS &amp; SCIENCES</t>
  </si>
  <si>
    <t>GREGORIO LUPERON HIGH SCH FOR SCIENCE AND MATHEMATICS</t>
  </si>
  <si>
    <t>320700</t>
  </si>
  <si>
    <t>New York City Geographic District # 7</t>
  </si>
  <si>
    <t>Bronx</t>
  </si>
  <si>
    <t>PS 1 COURTLANDT SCHOOL</t>
  </si>
  <si>
    <t>084</t>
  </si>
  <si>
    <t>017</t>
  </si>
  <si>
    <t>PS 5 PORT MORRIS</t>
  </si>
  <si>
    <t>PS 18 JOHN PETER ZENGER</t>
  </si>
  <si>
    <t>PS 25 BILINGUAL SCHOOL</t>
  </si>
  <si>
    <t>PS/MS 29 MELROSE SCHOOL</t>
  </si>
  <si>
    <t>079</t>
  </si>
  <si>
    <t>32</t>
  </si>
  <si>
    <t>PS/MS 31 WILLIAM LLOYD GARRISON (THE)</t>
  </si>
  <si>
    <t>PS 43 JONAS BRONCK</t>
  </si>
  <si>
    <t>PS 49 WILLIS AVENUE</t>
  </si>
  <si>
    <t>PS 65 MOTHER HALE ACADEMY</t>
  </si>
  <si>
    <t>JHS 151 LOU GEHRIG</t>
  </si>
  <si>
    <t>PS 154 JONATHAN D HYATT</t>
  </si>
  <si>
    <t>PS 157 GROVE HILL</t>
  </si>
  <si>
    <t>PS 161 PONCE DE LEON</t>
  </si>
  <si>
    <t>PS 179</t>
  </si>
  <si>
    <t>PS/IS 224</t>
  </si>
  <si>
    <t>PS 277</t>
  </si>
  <si>
    <t>SOUTH BRONX ACADEMY FOR APPLIED MEDIA</t>
  </si>
  <si>
    <t>ACADEMY OF PUBLIC RELATIONS</t>
  </si>
  <si>
    <t>ACADEMY OF APPLIED MATHEMATICS AND TECHNOLOGY</t>
  </si>
  <si>
    <t>YOUNG LEADERS ELEMENTARY SCHOOL</t>
  </si>
  <si>
    <t>SOUTH BRONX PREPARATORY - A COLLEGE BOARD SCHOOL</t>
  </si>
  <si>
    <t>INTERNATIONAL COMMUNITY HIGH SCHOOL</t>
  </si>
  <si>
    <t>JILL CHAIFETZ TRANSFER HIGH SCHOOL</t>
  </si>
  <si>
    <t>BRONX HAVEN HIGH SCHOOL</t>
  </si>
  <si>
    <t>COMMUNITY SCHOOL FOR SOCIAL JUSTICE</t>
  </si>
  <si>
    <t>MOTT HAVEN VILLAGE PREP HIGH SCHOOL</t>
  </si>
  <si>
    <t>UNIVERSITY HEIGHTS SECONDARY SCHOOL-BRONX COMMUNITY COLLEGE</t>
  </si>
  <si>
    <t>HOSTOS-LINCOLN ACADEMY OF SCIENCE</t>
  </si>
  <si>
    <t>BRONX DESIGN AND CONSTRUCTION ACADEMY</t>
  </si>
  <si>
    <t>BRONX LEADERSHIP ACADEMY II HIGH SCHOOL</t>
  </si>
  <si>
    <t>URBAN ASSEMBLY BRONX ACADEMY OF LETTERS (THE)</t>
  </si>
  <si>
    <t>ALFRED E SMITH CAREER AND TECHNICAL HIGH SCHOOL</t>
  </si>
  <si>
    <t>HEALTH OPPORTUNITIES HIGH SCHOOL</t>
  </si>
  <si>
    <t>320800</t>
  </si>
  <si>
    <t>New York City Geographic District # 8</t>
  </si>
  <si>
    <t>PS 14 SENATOR JOHN CALANDRA</t>
  </si>
  <si>
    <t>082</t>
  </si>
  <si>
    <t>34</t>
  </si>
  <si>
    <t>013</t>
  </si>
  <si>
    <t>PS 48 JOSEPH R DRAKE</t>
  </si>
  <si>
    <t>PS 62 INOCENSIO CASANOVA</t>
  </si>
  <si>
    <t>PS 69 JOURNEY PREP SCHOOL</t>
  </si>
  <si>
    <t>085</t>
  </si>
  <si>
    <t>018</t>
  </si>
  <si>
    <t>PS 71 ROSE E SCALA</t>
  </si>
  <si>
    <t>PS 72 DR WILLIAM DORNEY</t>
  </si>
  <si>
    <t>PS 75 SCHOOL OF RESEARCH AND DISCOVERY</t>
  </si>
  <si>
    <t>PS 93 ALBERT G OLIVER</t>
  </si>
  <si>
    <t>PS 100 ISAAC CLASON</t>
  </si>
  <si>
    <t>MS 101 EDWARD R BYRNE</t>
  </si>
  <si>
    <t>PS 107</t>
  </si>
  <si>
    <t>PS 119</t>
  </si>
  <si>
    <t>087</t>
  </si>
  <si>
    <t>JHS 123 JAMES M KIERNAN</t>
  </si>
  <si>
    <t>PS 130 ABRAM STEVENS HEWITT</t>
  </si>
  <si>
    <t>JHS 131 ALBERT EINSTEIN</t>
  </si>
  <si>
    <t>PS 138 SAMUEL RANDALL</t>
  </si>
  <si>
    <t>PS 140 EAGLE SCHOOL (THE)</t>
  </si>
  <si>
    <t>016</t>
  </si>
  <si>
    <t>PS 146 EDWARD COLLINS</t>
  </si>
  <si>
    <t>PS 152 EVERGREEN</t>
  </si>
  <si>
    <t>PS 182</t>
  </si>
  <si>
    <t>MS 301 PAUL L DUNBAR</t>
  </si>
  <si>
    <t>MS 302 LUISA DESSUS CRUZ</t>
  </si>
  <si>
    <t>PS 304 EARLY CHILDHOOD SCHOOL</t>
  </si>
  <si>
    <t>MILLENIUM ART ACADEMY</t>
  </si>
  <si>
    <t>SCHOOL FOR INQUIRY AND SOCIAL JUSTICE (THE)</t>
  </si>
  <si>
    <t>URBAN INSTITUTE OF MATHEMATICS</t>
  </si>
  <si>
    <t>BRONX MATHEMATICS PREPARATORY SCHOOL (THE)</t>
  </si>
  <si>
    <t>SOUNDVIEW ACADEMY FOR CULTURE AND SCHOLARSHIP</t>
  </si>
  <si>
    <t>MOTT HALL COMMUNITY SCHOOL</t>
  </si>
  <si>
    <t>BRONX STUDIO SCHOOL FOR WRITERS AND ARTISTS</t>
  </si>
  <si>
    <t>WOMEN'S ACADEMY OF EXCELLENCE</t>
  </si>
  <si>
    <t>RENAISSANCE HIGH SCHOOL FOR MUSICAL THEATER AND TECHNOLOGY</t>
  </si>
  <si>
    <t>ARCHIMEDES ACADEMY FOR MATH, SCIENCE AND TECHNOLOGY APPLICATIONS</t>
  </si>
  <si>
    <t>ANTONIA PANTOJA PREPARATORY ACADEMY</t>
  </si>
  <si>
    <t>BRONX COMMUNITY HIGH SCHOOL</t>
  </si>
  <si>
    <t>HERBERT H LEHMAN HIGH SCHOOL</t>
  </si>
  <si>
    <t>BRONX BRIDGES HIGH SCHOOL</t>
  </si>
  <si>
    <t>BRONX ARENA HIGH SCHOOL</t>
  </si>
  <si>
    <t>BRONX COMPASS HIGH SCHOOL</t>
  </si>
  <si>
    <t>320900</t>
  </si>
  <si>
    <t>New York City Geographic District # 9</t>
  </si>
  <si>
    <t>PS/MS 4 CROTONA PARK WEST</t>
  </si>
  <si>
    <t>33</t>
  </si>
  <si>
    <t>015</t>
  </si>
  <si>
    <t>PS 11 HIGHBRIDGE</t>
  </si>
  <si>
    <t>077</t>
  </si>
  <si>
    <t>JHS 22 JORDAN L MOTT</t>
  </si>
  <si>
    <t>PS 28 MOUNT HOPE</t>
  </si>
  <si>
    <t>086</t>
  </si>
  <si>
    <t>014</t>
  </si>
  <si>
    <t>PS 42 CLAREMONT</t>
  </si>
  <si>
    <t>PS 53 BASHEER QUISIM</t>
  </si>
  <si>
    <t>PS 55 BENJAMIN FRANKLIN</t>
  </si>
  <si>
    <t>PS 58</t>
  </si>
  <si>
    <t>PS 63 AUTHOR'S ACADEMY</t>
  </si>
  <si>
    <t>PS 70 MAX SCHOENFELD</t>
  </si>
  <si>
    <t>PS 73 BRONX</t>
  </si>
  <si>
    <t>PS 88 S SILVERSTEIN LITTLE SPARROW SCHOOL</t>
  </si>
  <si>
    <t>PS 109 SEDGWICK</t>
  </si>
  <si>
    <t>PS 110 THEODORE SCHOENFELD</t>
  </si>
  <si>
    <t>PS 114 LUIS LORENS TORRES SCHOOL</t>
  </si>
  <si>
    <t>IS 117 JOSEPH H WADE</t>
  </si>
  <si>
    <t>PS 126 DR MARJORIE H DUNBAR</t>
  </si>
  <si>
    <t>PS 132 GARRETT A MORGAN</t>
  </si>
  <si>
    <t>PS 163 ARTHUR A SCHOMBERG</t>
  </si>
  <si>
    <t>PS 170</t>
  </si>
  <si>
    <t>PS 199 SHAKESPEARE SCHOOL (THE)</t>
  </si>
  <si>
    <t>PS 204 MORRIS HEIGHTS</t>
  </si>
  <si>
    <t>PS/IS 218 RAFAEL HERNANDEZ DUAL LANGUAGE MAGNET SCHOOL</t>
  </si>
  <si>
    <t>IS 219 NEW VENTURE SCHOOL</t>
  </si>
  <si>
    <t>IS 229 ROLAND PATTERSON</t>
  </si>
  <si>
    <t>IS 232</t>
  </si>
  <si>
    <t>PS 236 LANGSTON HUGHES</t>
  </si>
  <si>
    <t>IS 303 LEADERSHIP &amp; COMMUNITY SERVICE</t>
  </si>
  <si>
    <t>IS 313 SCHOOL OF LEADERSHIP DEVELOPMENT</t>
  </si>
  <si>
    <t>BRONX WRITING ACADEMY</t>
  </si>
  <si>
    <t>320900010325</t>
  </si>
  <si>
    <t>URBAN SCIENCE ACADEMY</t>
  </si>
  <si>
    <t>NEW MILLENNIUM BUSINESS ACADEMY MIDDLE SCHOOL</t>
  </si>
  <si>
    <t>IS 339</t>
  </si>
  <si>
    <t>HIGHBRIDGE GREEN SCHOOL (THE)</t>
  </si>
  <si>
    <t>FAMILY SCHOOL (THE)</t>
  </si>
  <si>
    <t>GRANT AVENUE ELEMENTARY SCHOOL</t>
  </si>
  <si>
    <t>SCIENCE AND TECHNOLOGY ACADEMY:  A MOTT HALL SCHOOL</t>
  </si>
  <si>
    <t>SHERIDAN ACADEMY FOR YOUNG LEADERS</t>
  </si>
  <si>
    <t>BRONX COLLELGIATE ACADEMY</t>
  </si>
  <si>
    <t>URBAN ASSEMBLY SCHOOL FOR APPLIED MATH AND SCIENCE</t>
  </si>
  <si>
    <t>EXIMIUS COLLEGE PREPARATORY ACADEMY</t>
  </si>
  <si>
    <t>MOTT HALL BRONX HIGH SCHOOL</t>
  </si>
  <si>
    <t>BRONX CENTER FOR SCIENCE AND MATHEMATICS</t>
  </si>
  <si>
    <t>VALIDUS PREPARATORY ACADEMY</t>
  </si>
  <si>
    <t>MORRIS ACADEMY FOR COLLABORATIVE STUDIES</t>
  </si>
  <si>
    <t>BRONX EARLY COLLEGE ACADEMY FOR TEACHING AND LEARNING</t>
  </si>
  <si>
    <t>DREAMYARD PREPARATORY SCHOOL</t>
  </si>
  <si>
    <t>ACADEMY FOR LANGUAGE AND TECHNOLOGY</t>
  </si>
  <si>
    <t>BRONX INTERNATIONAL HIGH SCHOOL</t>
  </si>
  <si>
    <t>SCHOOL FOR EXCELLENCE</t>
  </si>
  <si>
    <t>BRONX HIGH SCHOOL OF BUSINESS</t>
  </si>
  <si>
    <t>BRONX HIGH SCHOOL FOR MEDICAL SCIENCE</t>
  </si>
  <si>
    <t>BRONX SCHOOL FOR LAW, GOVERNMENT AND JUSTICE</t>
  </si>
  <si>
    <t>FREDERICK DOUGLASS ACADEMY III SECONDARY SCHOOL</t>
  </si>
  <si>
    <t>BRONX LEADERSHIP ACADEMY HIGH SCHOOL</t>
  </si>
  <si>
    <t>321000</t>
  </si>
  <si>
    <t>HIGH SCHOOL FOR VIOLIN AND DANCE</t>
  </si>
  <si>
    <t>New York City Geographic District #10</t>
  </si>
  <si>
    <t>PS 3 RAUL JULIA MICRO SOCIETY</t>
  </si>
  <si>
    <t>MILTON FEIN SCHOOL</t>
  </si>
  <si>
    <t>081</t>
  </si>
  <si>
    <t>011</t>
  </si>
  <si>
    <t>PS 8 ISSAC VARIAN</t>
  </si>
  <si>
    <t>078</t>
  </si>
  <si>
    <t>36</t>
  </si>
  <si>
    <t>PS 9 RYER AVENUE ELEMENTARY SCHOOL</t>
  </si>
  <si>
    <t>PS 15 INSTITUTE FOR ENVIRONMENTAL LEARNING</t>
  </si>
  <si>
    <t>PS/MS 20 PO GEORGE J WERDAN III</t>
  </si>
  <si>
    <t>080</t>
  </si>
  <si>
    <t>PS 23 NEW CHILDREN'S SCHOOL (THE)</t>
  </si>
  <si>
    <t>PS 24 SPUYTEN DUYVIL</t>
  </si>
  <si>
    <t>PS 32 BELMONT</t>
  </si>
  <si>
    <t>PS 33 TIMOTHY DWIGHT</t>
  </si>
  <si>
    <t>PS 37 MULTIPLE INTELLIGENCE SCHOOL</t>
  </si>
  <si>
    <t>THOMAS C GIORDANO MIDDLE SCHOOL 45</t>
  </si>
  <si>
    <t>PS 46 EDGAR ALLEN POE</t>
  </si>
  <si>
    <t>PS 51 BRONX NEW SCHOOL</t>
  </si>
  <si>
    <t>PS/IS 54</t>
  </si>
  <si>
    <t>PS 56 NORWOOD HEIGHTS</t>
  </si>
  <si>
    <t>PS 59 COMMUNITY SCHOOL OF TECHNOLOGY (THE)</t>
  </si>
  <si>
    <t>JHS 80 MOSHOLU PARKWAY (THE)</t>
  </si>
  <si>
    <t>PS 85 GREAT EXPECTATIONS</t>
  </si>
  <si>
    <t>PS 86 KINGSBRIDGE HEIGHTS</t>
  </si>
  <si>
    <t>PS 91 BRONX</t>
  </si>
  <si>
    <t>PS 94 KINGS COLLEGE SCHOOL</t>
  </si>
  <si>
    <t>PS 95 SHEILA MENCHER</t>
  </si>
  <si>
    <t>JHS 118 WILLIAM W NILES</t>
  </si>
  <si>
    <t>PS 159 LUIS MUMOZ MARIN BILING</t>
  </si>
  <si>
    <t>PS 205 FIORELLO LAGUARDIA</t>
  </si>
  <si>
    <t>IS 206 ANN MERSEREAU</t>
  </si>
  <si>
    <t>PS 207</t>
  </si>
  <si>
    <t>THEATRE ARTS PRODUCTION COMPANY SCHOOL</t>
  </si>
  <si>
    <t>PS 226</t>
  </si>
  <si>
    <t>JONAS BRONCK ACADEMY</t>
  </si>
  <si>
    <t>NEW SCHOOL FOR LEADERSHIP AND JOURNALISM (THE)</t>
  </si>
  <si>
    <t>PS 246 POE CENTER</t>
  </si>
  <si>
    <t>PS 279 CAPT MANUEL RIVERA JR</t>
  </si>
  <si>
    <t>PS/MS 280 MOSHOLU PARKWAY</t>
  </si>
  <si>
    <t>PS 306</t>
  </si>
  <si>
    <t>LUISA PINEIRO FUENTES SCHOOL OF SCIENCE AND DISCOVERY</t>
  </si>
  <si>
    <t>BRONX DANCE ACADEMY SCHOOL</t>
  </si>
  <si>
    <t>PS 310 MARBLE HILL</t>
  </si>
  <si>
    <t>PS 315 LAB SCHOOL</t>
  </si>
  <si>
    <t>THE BRONX SCHOOL OF YOUNG LEADERS</t>
  </si>
  <si>
    <t>PS 340</t>
  </si>
  <si>
    <t>AMPARK NEIGHBORHOOD</t>
  </si>
  <si>
    <t>PS 360</t>
  </si>
  <si>
    <t>ACADEMY FOR PERSONAL LEADERSHIP AND EXCELLENCE</t>
  </si>
  <si>
    <t>IN-TECH ACADEMY (MS/HS 368)</t>
  </si>
  <si>
    <t>ELEMENTARY SCHOOL FOR MATH, SCIENCE AND TECHNOLOGY</t>
  </si>
  <si>
    <t>SCHOOL FOR ENVIRONMENTAL CITIZENSHIP</t>
  </si>
  <si>
    <t>MS 390</t>
  </si>
  <si>
    <t>ANGELO PATRI MIDDLE SCHOOL (THE)</t>
  </si>
  <si>
    <t>PS 396</t>
  </si>
  <si>
    <t>RIVERDALE/KINGSBRIDGE ACADEMY (MS/HS 141)</t>
  </si>
  <si>
    <t>BRONX ENGINEERING AND TECHNOLOGY ACADEMY</t>
  </si>
  <si>
    <t>MARIE CURIE HIGH SCH-NURSING, MEDICINE &amp; APPLIED HLTH PROF</t>
  </si>
  <si>
    <t>WEST BRONX ACADEMY FOR THE FUTURE</t>
  </si>
  <si>
    <t>KINGSBRIDGE INTERNATIONAL HIGH SCHOOL</t>
  </si>
  <si>
    <t>BRONX SCHOOL OF LAW AND FINANCE</t>
  </si>
  <si>
    <t>PROVIDING URBAN LEARNERS SUCCESS IN EDUCATION HIGH SCHOOL</t>
  </si>
  <si>
    <t>INTERNATIONAL SCHOOL FOR LIBERAL ARTS</t>
  </si>
  <si>
    <t>KNOWLEDGE AND POWER PREP ACADEMY INTERNATIONAL HIGH SCHOOL</t>
  </si>
  <si>
    <t>ENGLISH LANGUAGE LEARNERS AND INTERNATIONAL SUPPORT</t>
  </si>
  <si>
    <t>HIGH SCHOOL FOR TEACHING AND THE PROFESSIONS</t>
  </si>
  <si>
    <t>BELMONT PREPARATORY HIGH SCHOOL</t>
  </si>
  <si>
    <t>FORDHAM HIGH SCHOOL FOR THE ARTS</t>
  </si>
  <si>
    <t>FORDHAM LEADERSHIP ACADEMY FOR BUSINESS &amp; TECHNOLOGY</t>
  </si>
  <si>
    <t>BRONX HIGH SCHOOL-LAW AND COMMUNITY SERVICE</t>
  </si>
  <si>
    <t>DEWITT CLINTON HIGH SCHOOL</t>
  </si>
  <si>
    <t>CELIA CRUZ BRONX HIGH SCHOOL OF MUSIC (THE)</t>
  </si>
  <si>
    <t>BRONX HIGH SCHOOL OF SCIENCE</t>
  </si>
  <si>
    <t>EAST FORDHAM ACADEMY FOR THE ARTS</t>
  </si>
  <si>
    <t>MARBLE HILL HIGH SCHOOL OF INTERNATIONAL STUDIES</t>
  </si>
  <si>
    <t>CROTONA INTERNATIONAL HIGH SCHOOL</t>
  </si>
  <si>
    <t>BRONX THEATRE HIGH SCHOOL</t>
  </si>
  <si>
    <t>DISCOVERY HIGH SCHOOL</t>
  </si>
  <si>
    <t>HIGH SCHOOL OF AMERICAN STUDIES AT LEHMAN COLLEGE</t>
  </si>
  <si>
    <t>New York City Geographic District #11</t>
  </si>
  <si>
    <t>PS 19 JUDITH K WEISS</t>
  </si>
  <si>
    <t>PS 21 PHILIP H SHERIDAN</t>
  </si>
  <si>
    <t>083</t>
  </si>
  <si>
    <t>012</t>
  </si>
  <si>
    <t>PS 41 GUN HILL ROAD</t>
  </si>
  <si>
    <t>321100</t>
  </si>
  <si>
    <t>PS 68</t>
  </si>
  <si>
    <t>PS 76 BENNINGTON SCHOOL (THE)</t>
  </si>
  <si>
    <t>PS 78 ANNE HUTCHINSON</t>
  </si>
  <si>
    <t>PS 83 DONALD HERTZ</t>
  </si>
  <si>
    <t>PS 87</t>
  </si>
  <si>
    <t>PS 96 RICHARD RODGERS</t>
  </si>
  <si>
    <t>PS 97</t>
  </si>
  <si>
    <t>PS 103 HECTOR FONTANEZ</t>
  </si>
  <si>
    <t>PS 105 SENATOR ABRAHAM BERNSTEIN</t>
  </si>
  <si>
    <t>PS 106 PARKCHESTER</t>
  </si>
  <si>
    <t>PS 108 PHILIP J ABINANTI</t>
  </si>
  <si>
    <t>PS 111 SETON FALLS</t>
  </si>
  <si>
    <t>PS 112 BRONXWOOD</t>
  </si>
  <si>
    <t>PS 121 THROOP</t>
  </si>
  <si>
    <t>JHS 127 CASTLE HILL (THE)</t>
  </si>
  <si>
    <t>JHS 144 MICHELANGELO</t>
  </si>
  <si>
    <t>PS 153 HELEN KELLER</t>
  </si>
  <si>
    <t>PS 160 WALT DISNEY</t>
  </si>
  <si>
    <t>PS 175 CITY ISLAND</t>
  </si>
  <si>
    <t>PS 178 DR SELMAN WAKSMAN</t>
  </si>
  <si>
    <t>MS 180 DR DANIEL HALE WILLIAMS</t>
  </si>
  <si>
    <t>IS 181 PABLO CASALS</t>
  </si>
  <si>
    <t>CORNERSTONE ACADEMY FOR SOCIAL ACTION</t>
  </si>
  <si>
    <t>PS/MS 194</t>
  </si>
  <si>
    <t>FORWARD SCHOOL (THE)</t>
  </si>
  <si>
    <t>BRONX GREEN MIDDLE SCHOOL</t>
  </si>
  <si>
    <t>CORNERSTONE ACADEMY FOR SOCIAL ACTION MIDDLE SCHOOL</t>
  </si>
  <si>
    <t>PELHAM ACADEMY OF ACADEMICS AND COMMUNITY ENGAGEMENT</t>
  </si>
  <si>
    <t>PS/MS 498 VAN NEST ACADEMY</t>
  </si>
  <si>
    <t>ONE WORLD MIDDLE SCHOOL AT EDENWALD</t>
  </si>
  <si>
    <t>BAYCHESTER MIDDLE SCHOOL</t>
  </si>
  <si>
    <t>BRONX HEALTH SCIENCES HIGH SCHOOL</t>
  </si>
  <si>
    <t>BRONX HIGH SCHOOL FOR WRITING AND COMMUNICATION ARTS</t>
  </si>
  <si>
    <t>BRONX LAB SCHOOL</t>
  </si>
  <si>
    <t>ACADEMY FOR SCHOLARSHIP AND ENTREPRENEURSHIP</t>
  </si>
  <si>
    <t>HIGH SCHOOL OF COMPUTERS AND TECHNOLOGY</t>
  </si>
  <si>
    <t>COLLEGIATE INSTITUTE FOR MATH AND SCIENCE</t>
  </si>
  <si>
    <t>ASTOR COLLEGIATE ACADEMY</t>
  </si>
  <si>
    <t>BRONX HIGH SCHOOL FOR THE VISUAL ARTS</t>
  </si>
  <si>
    <t>HARRY S TRUMAN HIGH SCHOOL</t>
  </si>
  <si>
    <t>BRONXDALE HIGH SCHOOL</t>
  </si>
  <si>
    <t>HIGH SCHOOL FOR LANGUAGE AND INNOVATION</t>
  </si>
  <si>
    <t>NEW WORLD HIGH SCHOOL</t>
  </si>
  <si>
    <t>BRONXWOOD PREPARATORY ACADEMY (THE)</t>
  </si>
  <si>
    <t>PELHAM PREPARATORY ACADEMY</t>
  </si>
  <si>
    <t>HIGH SCHOOL OF CONTEMPORARY ARTS</t>
  </si>
  <si>
    <t>BRONX AEROSPACE HIGH SCHOOL</t>
  </si>
  <si>
    <t>New York City Geographic District #12</t>
  </si>
  <si>
    <t>PS 6 WEST FARMS</t>
  </si>
  <si>
    <t>PS 44 DAVID C FARRAGUT</t>
  </si>
  <si>
    <t>PS 47 JOHN RANDOLPH</t>
  </si>
  <si>
    <t>321200</t>
  </si>
  <si>
    <t>PS 57 CRESCENT</t>
  </si>
  <si>
    <t>PS 61 FRANCISCO OLLER</t>
  </si>
  <si>
    <t>PS 66 SCHOOL OF HIGHER EXPECTATIONS</t>
  </si>
  <si>
    <t>PS 67 MOHEGAN SCHOOL</t>
  </si>
  <si>
    <t>JHS 98 HERMAN RIDDER</t>
  </si>
  <si>
    <t>MS 129 ACADEMY OF INDEPENDENT LEARNING AND LEADERSHIP</t>
  </si>
  <si>
    <t>PS 134 GEORGE F BRISTOW</t>
  </si>
  <si>
    <t>PS 150 CHARLES JAMES FOX</t>
  </si>
  <si>
    <t>ESMT-IS 190</t>
  </si>
  <si>
    <t>PS 195</t>
  </si>
  <si>
    <t>PS 196</t>
  </si>
  <si>
    <t>PS 212</t>
  </si>
  <si>
    <t>034</t>
  </si>
  <si>
    <t>13</t>
  </si>
  <si>
    <t>025</t>
  </si>
  <si>
    <t>PS 214</t>
  </si>
  <si>
    <t>SCHOOL OF PERFORMING ARTS</t>
  </si>
  <si>
    <t>MOTT HALL V</t>
  </si>
  <si>
    <t>SCHOOL OF SCIENCE AND APPLIED LEARNING</t>
  </si>
  <si>
    <t>IS 318 MATH, SCIENCE &amp; TECH THROUGH ARTS SCHOOL</t>
  </si>
  <si>
    <t>ACCION ACADEMY</t>
  </si>
  <si>
    <t>EMOLIOR ACADEMY</t>
  </si>
  <si>
    <t>URBAN SCHOLARS COMMUNITY SCHOOL</t>
  </si>
  <si>
    <t>ARCHER ELEMENTARY SCHOOL</t>
  </si>
  <si>
    <t>PS 536</t>
  </si>
  <si>
    <t>METROPOLITAN HIGH SCHOOL (THE)</t>
  </si>
  <si>
    <t>EXPLORATIONS ACADEMY</t>
  </si>
  <si>
    <t>BRONX LATIN SCHOOL</t>
  </si>
  <si>
    <t>EAST BRONX ACADEMY FOR THE FUTURE</t>
  </si>
  <si>
    <t>PAN AMERICAN INTERNATIONAL HIGH SCHOOL AT MONROE</t>
  </si>
  <si>
    <t>ARTURO A SCHOMBURG SATELLITE ACADEMY BRONX</t>
  </si>
  <si>
    <t>CINEMA SCHOOL (THE)</t>
  </si>
  <si>
    <t>BRONX CAREER AND COLLEGE PREPARATORY HIGH SCHOOL</t>
  </si>
  <si>
    <t>BRONX REGIONAL HIGH SCHOOL</t>
  </si>
  <si>
    <t>BRONX ENVISION ACADEMY</t>
  </si>
  <si>
    <t>METROPOLITAN SOUNDVIEW HIGH SCHOOL (THE)</t>
  </si>
  <si>
    <t>HIGH SCHOOL OF WORLD CULTURES</t>
  </si>
  <si>
    <t>FANNIE LOU HAMER FREEDOM HIGH SCHOOL</t>
  </si>
  <si>
    <t>WINGS ACADEMY</t>
  </si>
  <si>
    <t>BRONX LITTLE SCHOOL</t>
  </si>
  <si>
    <t>New York City Geographic District #13</t>
  </si>
  <si>
    <t>Brooklyn</t>
  </si>
  <si>
    <t>PS 3 BEDFORD VILLAGE (THE)</t>
  </si>
  <si>
    <t>057</t>
  </si>
  <si>
    <t>25</t>
  </si>
  <si>
    <t>PS 8 ROBERT FULTON</t>
  </si>
  <si>
    <t>052</t>
  </si>
  <si>
    <t>033</t>
  </si>
  <si>
    <t>PS 9 TEUNIS G BERGEN</t>
  </si>
  <si>
    <t>035</t>
  </si>
  <si>
    <t>PS 11 PURVIS J BEHAN</t>
  </si>
  <si>
    <t>PS 20 CLINTON HILL</t>
  </si>
  <si>
    <t>331300</t>
  </si>
  <si>
    <t>PS 44 MARCUS GARVEY</t>
  </si>
  <si>
    <t>056</t>
  </si>
  <si>
    <t>PS 46 EDWARD C BLUM</t>
  </si>
  <si>
    <t>050</t>
  </si>
  <si>
    <t>PS 54 SAMUEL C BARNES</t>
  </si>
  <si>
    <t>PS 56 LEWIS H LATIMER</t>
  </si>
  <si>
    <t>PS 67 CHARLES A DORSEY</t>
  </si>
  <si>
    <t>PS 93 WILLIAM H PRESCOTT</t>
  </si>
  <si>
    <t>MS 113 RONALD EDMONDS LEARNING CENTER</t>
  </si>
  <si>
    <t>PS 133 WILLIAM A BUTLER</t>
  </si>
  <si>
    <t>20</t>
  </si>
  <si>
    <t>038</t>
  </si>
  <si>
    <t>PS 256 BENJAMIN BANNEKER</t>
  </si>
  <si>
    <t>DR SUSAN S MCKINNEY SECONDARY SCHOOL OF THE ARTS</t>
  </si>
  <si>
    <t>MS 266 PARK PLACE COMMUNITY MIDDLE SCHOOL</t>
  </si>
  <si>
    <t>PS 270 JOHANN DEKALB</t>
  </si>
  <si>
    <t>PS 282 PARK SLOPE</t>
  </si>
  <si>
    <t>PS 287 BAILEY K ASHFORD</t>
  </si>
  <si>
    <t>SATELLITE EAST MIDDLE SCHOOL</t>
  </si>
  <si>
    <t>PS 305 DR PETER RAY</t>
  </si>
  <si>
    <t>FORT GREEN PREPARATORY ACADEMY</t>
  </si>
  <si>
    <t>URBAN ASSEMBLY SCHOOL OF MUSIC AND ART AT WATERS EDGE (THE)</t>
  </si>
  <si>
    <t>BROOKLYN COMMUNITY HIGH SCH-COMMUNICATION, ARTS &amp; MEDIA</t>
  </si>
  <si>
    <t>SCIENCE SKILLS CENTER HIGH SCHOOL FOR SCI, TECH AND CREATIVE ARTS</t>
  </si>
  <si>
    <t>BROOKLYN TECHNICAL HIGH SCHOOL</t>
  </si>
  <si>
    <t>BROOKLYN INTERNATIONAL HIGH SCHOOL AT WATERS EDGE</t>
  </si>
  <si>
    <t>URBAN ASSEMBLY SCHOOL FOR LAW AND JUSTICE</t>
  </si>
  <si>
    <t>ACADEMY OF ARTS AND LETTERS</t>
  </si>
  <si>
    <t>ACORN COMMUNITY HIGH SCHOOL</t>
  </si>
  <si>
    <t>URBAN ASSEMBLY INSTITUTE OF MATH AND SCIENCE FOR YOUNG WOMEN</t>
  </si>
  <si>
    <t>BROOKLYN ACADEMY HIGH SCHOOL</t>
  </si>
  <si>
    <t>BEDFORD ACADEMY HIGH SCHOOL</t>
  </si>
  <si>
    <t>GEORGE WESTINGHOUSE CAREER &amp; TECHNICAL ED HIGH SCHOOL</t>
  </si>
  <si>
    <t>BROOKLYN HIGH SCHOOL FOR LEADERSHIP AND COMMUNITY</t>
  </si>
  <si>
    <t>BENJAMIN BANNEKER ACADEMY</t>
  </si>
  <si>
    <t>CITY POLYTECHNIC HIGH SCHOOL OF ENGINEERING, ARCHITECTURE AND TECHNOLOGY</t>
  </si>
  <si>
    <t>New York City Geographic District #14</t>
  </si>
  <si>
    <t>PS 16 LEONARD DUNKLY</t>
  </si>
  <si>
    <t>PS 17 HENRY D WOODWORTH</t>
  </si>
  <si>
    <t>18</t>
  </si>
  <si>
    <t>PS 18 EDWARD BUSH</t>
  </si>
  <si>
    <t>053</t>
  </si>
  <si>
    <t>PS 23 CARTER G WOODSON</t>
  </si>
  <si>
    <t>331400</t>
  </si>
  <si>
    <t>PS 31 SAMUEL F DUPONT</t>
  </si>
  <si>
    <t>PS 34 OLIVER H PERRY</t>
  </si>
  <si>
    <t>JHS 50 JOHN D WELLS</t>
  </si>
  <si>
    <t>PS 59 WILLIAM FLOYD</t>
  </si>
  <si>
    <t>PS 84 JOSE DE DIEGO</t>
  </si>
  <si>
    <t>PS 110 MONITOR (THE)</t>
  </si>
  <si>
    <t>PS 120 CARLOS TAPIA</t>
  </si>
  <si>
    <t>PS 132 CONSELYEA SCHOOL (THE)</t>
  </si>
  <si>
    <t>PS 147 ISSAC REMSEN</t>
  </si>
  <si>
    <t>PS/IS 157 BENJAMIN FRANKLIN HEATH AND SCIENCE (THE)</t>
  </si>
  <si>
    <t>PS 196 TEN EYCK</t>
  </si>
  <si>
    <t>PS 250 GEORGE H LINDSEY</t>
  </si>
  <si>
    <t>PS 257 JOHN F HYLAN</t>
  </si>
  <si>
    <t>PS 297 ABRAHAM STOCKTON</t>
  </si>
  <si>
    <t>IS 318 EUGENO MARIA DE HOSTOS</t>
  </si>
  <si>
    <t>PS 319</t>
  </si>
  <si>
    <t>PS 380 JOHN WAYNE ELEMENTARY</t>
  </si>
  <si>
    <t>CONSELYEA PREPARATORY SCHOOL</t>
  </si>
  <si>
    <t>MS 582</t>
  </si>
  <si>
    <t>JUAN MOREL CAMPOS SECONDARY SCHOOL</t>
  </si>
  <si>
    <t>BROOKLYN LATIN SCHOOL (THE)</t>
  </si>
  <si>
    <t>GREEN SCHOOL: AN ACADEMY FOR ENVIRONMENTAL CAREERS</t>
  </si>
  <si>
    <t>PROGRESS HIGH SCHOOL FOR PROFESSIONAL CAREERS</t>
  </si>
  <si>
    <t>SCHOOL FOR LEGAL STUDIES</t>
  </si>
  <si>
    <t>HIGH SCHOOL OF ENTERPRISE, BUSINESS &amp; TECHNOLOGY</t>
  </si>
  <si>
    <t>BROOKLYN PREPARATORY HIGH SCHOOL</t>
  </si>
  <si>
    <t>WILLIAMSBURG HIGH SCHOOL FOR ARCHITECTURE AND DESIGN</t>
  </si>
  <si>
    <t>WILLIAMSBURG PREPARATORY SCHOOL</t>
  </si>
  <si>
    <t>LYONS COMMUNITY SCHOOL</t>
  </si>
  <si>
    <t>AUTOMOTIVE HIGH SCHOOL</t>
  </si>
  <si>
    <t>YOUNG WOMEN'S LEADERSHIP SCHOOL OF BROOKLYN</t>
  </si>
  <si>
    <t>EL PUENTE ACADEMY FOR PEACE AND JUSTICE</t>
  </si>
  <si>
    <t>New York City Geographic District #15</t>
  </si>
  <si>
    <t>PS 1 BERGEN (THE)</t>
  </si>
  <si>
    <t>051</t>
  </si>
  <si>
    <t>MAGNET SCHOOL OF MATH, SCIENCE &amp; DESIGN TECH</t>
  </si>
  <si>
    <t>21</t>
  </si>
  <si>
    <t>PS 15 PATRICK F DALY</t>
  </si>
  <si>
    <t>PS 29 JOHN M HARRIGAN</t>
  </si>
  <si>
    <t>039</t>
  </si>
  <si>
    <t>331500</t>
  </si>
  <si>
    <t>PS 32 SAMUELS MILLS SPROLE</t>
  </si>
  <si>
    <t>PS 38 PACIFIC (THE)</t>
  </si>
  <si>
    <t>PS 39 HENRY BRISTOW</t>
  </si>
  <si>
    <t>MS 51 WILLIAM ALEXANDER</t>
  </si>
  <si>
    <t>PS 94 HENRY LONGFELLOW (THE)</t>
  </si>
  <si>
    <t>PS 107 JOHN W KIMBALL</t>
  </si>
  <si>
    <t>044</t>
  </si>
  <si>
    <t>PS 124 SILAS B DUTCHER</t>
  </si>
  <si>
    <t>PS 130 PARKSIDE (THE)</t>
  </si>
  <si>
    <t>PS 131</t>
  </si>
  <si>
    <t>17</t>
  </si>
  <si>
    <t>IS 136 CHARLES O DEWEY</t>
  </si>
  <si>
    <t>PS 146</t>
  </si>
  <si>
    <t>WINDSOR TERRACE SCHOOL (THE)</t>
  </si>
  <si>
    <t>PS 169 SUNSET PARK</t>
  </si>
  <si>
    <t>PS 172 BEACON SCHOOL OF EXCELLENCE</t>
  </si>
  <si>
    <t>PS 230 DORIS L COHEN</t>
  </si>
  <si>
    <t>PS 261 PHILIP LIVINGSTON</t>
  </si>
  <si>
    <t>PS 295</t>
  </si>
  <si>
    <t>PS 321 WILLIAM PENN</t>
  </si>
  <si>
    <t>MS 442 CARROLL GARDENS SCHOOL FOR INNOVATION</t>
  </si>
  <si>
    <t>NEW VOICES SCHOOL OF ACADEMIC AND CREATIVE ARTS</t>
  </si>
  <si>
    <t>MATH AND SCIENCE EXPLORATORY SCHOOL (THE)</t>
  </si>
  <si>
    <t>BROOKLYN SECONDARY SCHOOL FOR COLLABORATIVE STUDIES</t>
  </si>
  <si>
    <t>SUNSET PARK AVENUE ELEMENTARY SCHOOL</t>
  </si>
  <si>
    <t>RED HOOK NEIGHBORHOOD SCHOOL</t>
  </si>
  <si>
    <t>SUNSET PARK PREP</t>
  </si>
  <si>
    <t>063</t>
  </si>
  <si>
    <t>24</t>
  </si>
  <si>
    <t>BROOKLYN FRONTIERS HIGH SCHOOL</t>
  </si>
  <si>
    <t>SECONDARY SCHOOL FOR JOURNALISM</t>
  </si>
  <si>
    <t>PARK SLOPE COLLEGIATE</t>
  </si>
  <si>
    <t>COBBLE HILL SCHOOL OF AMERICAN STUDIES</t>
  </si>
  <si>
    <t>WEST BROOKLYN COMMUNITY HIGH SCHOOL</t>
  </si>
  <si>
    <t>KHALIL GIBRAN INTERNATIONAL ACADEMY</t>
  </si>
  <si>
    <t>BROOKLYN HIGH SCHOOL OF THE ARTS</t>
  </si>
  <si>
    <t>SUNSET PARK HIGH SCHOOL</t>
  </si>
  <si>
    <t>New York City Geographic District #16</t>
  </si>
  <si>
    <t>MILLENNIUM BROOKLYN HIGH SCHOOL</t>
  </si>
  <si>
    <t>PS 5 DR RONALD MCNAIR</t>
  </si>
  <si>
    <t>055</t>
  </si>
  <si>
    <t>041</t>
  </si>
  <si>
    <t>PS 21 CRISPUS ATTUCKS</t>
  </si>
  <si>
    <t>PS 25 EUBIE BLAKE SCHOOL</t>
  </si>
  <si>
    <t>PS 26 JESSE OWENS</t>
  </si>
  <si>
    <t>331600</t>
  </si>
  <si>
    <t>MS 35 STEPHEN DECATUR</t>
  </si>
  <si>
    <t>PS 40 GEORGE W CARVER</t>
  </si>
  <si>
    <t>JHS 57 WHITELAW REID</t>
  </si>
  <si>
    <t>PS 81 THADDEUS STEVENS</t>
  </si>
  <si>
    <t>PS 243  WEEKSVILLE SCHOOL (THE)</t>
  </si>
  <si>
    <t>PS 262 EL HAJJ MALIK EL SHABAZZ ELEMENTARY SCHOOL</t>
  </si>
  <si>
    <t>MS 267 MATH, SCIENCE &amp; TECHNOLOGY</t>
  </si>
  <si>
    <t>PS 308 CLARA CARDWELL</t>
  </si>
  <si>
    <t>PS 309 GEORGE E WIBECAN PREPARATORY ACADEMY</t>
  </si>
  <si>
    <t>PS 335 GRANVILLE T WOODS</t>
  </si>
  <si>
    <t>BRIGHTER CHOICE COMMUNITY SCHOOL</t>
  </si>
  <si>
    <t>054</t>
  </si>
  <si>
    <t>BROOKLYN BROWNSTONE SCHOOL</t>
  </si>
  <si>
    <t>BOYS AND GIRLS HIGH SCHOOL</t>
  </si>
  <si>
    <t>BROOKLYN HIGH SCHOOL FOR LAW AND TECHNOLOGY</t>
  </si>
  <si>
    <t>GOTHAM PROFESSIONAL ARTS ACADEMY</t>
  </si>
  <si>
    <t>New York City Geographic District #17</t>
  </si>
  <si>
    <t>BROOKLYN ACADEMY OF GLOBAL FINANCE (THE)</t>
  </si>
  <si>
    <t>PARKSIDE PREPARATORY ACADEMY</t>
  </si>
  <si>
    <t>043</t>
  </si>
  <si>
    <t>040</t>
  </si>
  <si>
    <t>PS 6</t>
  </si>
  <si>
    <t>042</t>
  </si>
  <si>
    <t>DR JACQUELINE PEEK-DAVIS SCHOOL</t>
  </si>
  <si>
    <t>331700</t>
  </si>
  <si>
    <t>MS 61 DR GLADSTONE H ATWELL</t>
  </si>
  <si>
    <t>PS 91 ALBANY AVENUE SCHOOL (THE)</t>
  </si>
  <si>
    <t>PS 92 ADRIAN HEGEMAN</t>
  </si>
  <si>
    <t>PS 138</t>
  </si>
  <si>
    <t>PS 181</t>
  </si>
  <si>
    <t>045</t>
  </si>
  <si>
    <t>PS 189 BILINGUAL CENTER (THE)</t>
  </si>
  <si>
    <t>PS 191 PAUL ROBESON</t>
  </si>
  <si>
    <t>PS 221 TOUSSAINT L'OUVERTURE</t>
  </si>
  <si>
    <t>PS 241 EMMA L JOHNSTON</t>
  </si>
  <si>
    <t>MS 246 WALT WHITMAN</t>
  </si>
  <si>
    <t>PS 249 CATON (THE)</t>
  </si>
  <si>
    <t>PS 289 GEORGE V BROWER</t>
  </si>
  <si>
    <t>PS 316 ELIJAH STROUD</t>
  </si>
  <si>
    <t>IS 340</t>
  </si>
  <si>
    <t>EBBETS FIELD MIDDLE SCHOOL</t>
  </si>
  <si>
    <t>ELIJAH STROUD MIDDLE SCHOOL</t>
  </si>
  <si>
    <t>SCHOOL OF INTEGRATED LEARNING (THE)</t>
  </si>
  <si>
    <t>PS 375 JACKIE ROBINSON SCHOOL</t>
  </si>
  <si>
    <t>MS 394</t>
  </si>
  <si>
    <t>PS 397 FOSTER-LAURIE</t>
  </si>
  <si>
    <t>PS 398 WALTER WEAVER</t>
  </si>
  <si>
    <t>PS 399 STANLEY EUGENE CLARKE</t>
  </si>
  <si>
    <t>RONALD EDMONDS LEARNING CTR II</t>
  </si>
  <si>
    <t>PS 770 NEW AMERICAN ACADEMY</t>
  </si>
  <si>
    <t>PATHWAYS IN TECHNOLOGY EARLY COLLEGE HIGH SCHOOL</t>
  </si>
  <si>
    <t>ACAD FOR COLLEGE PREP &amp; CAREER EXPLORATION: A COLLEGE BOARD SCH</t>
  </si>
  <si>
    <t>ACADEMY OF HOSPITALITY AND TOURISM</t>
  </si>
  <si>
    <t>INTERNATIONAL HIGH SCHOOL AT PROSPECT HEIGHTS</t>
  </si>
  <si>
    <t>HIGH SCHOOL FOR GLOBAL CITIZENSHIP (THE)</t>
  </si>
  <si>
    <t>SCHOOL FOR HUMAN RIGHTS (THE)</t>
  </si>
  <si>
    <t>HIGH SCHOOL FOR YOUTH AND COMMUNITY DEVELOPMENT</t>
  </si>
  <si>
    <t>HIGH SCHOOL FOR SERVICE AND LEARNING AT ERASMUS</t>
  </si>
  <si>
    <t>SCIENCE, TECH &amp; RESEARCH HIGH SCHOOL AT ERASMUS</t>
  </si>
  <si>
    <t>HS FOR PUBLIC SERVICE-HEROES OF TOMORROW</t>
  </si>
  <si>
    <t>BROOKLYN ACADEMY OF SCIENCE AND THE ENVIRONMENT</t>
  </si>
  <si>
    <t>BROOKLYN SCHOOL FOR MUSIC &amp; THEATER</t>
  </si>
  <si>
    <t>BROWNSVILLE ACADEMY HIGH SCHOOL</t>
  </si>
  <si>
    <t>MEDGAR EVERS COLLEGE PREPARATORY SCHOOL</t>
  </si>
  <si>
    <t>CLARA BARTON HIGH SCHOOL</t>
  </si>
  <si>
    <t>New York City Geographic District #18</t>
  </si>
  <si>
    <t>ACADEMY FOR HEALTH CAREERS</t>
  </si>
  <si>
    <t>PS 66</t>
  </si>
  <si>
    <t>058</t>
  </si>
  <si>
    <t>IS 68 ISAAC BILDERSEE</t>
  </si>
  <si>
    <t>059</t>
  </si>
  <si>
    <t>19</t>
  </si>
  <si>
    <t>046</t>
  </si>
  <si>
    <t>PS 114 RYDER ELEMENTARY</t>
  </si>
  <si>
    <t>PS 115 DANIEL MUCATEL SCHOOL</t>
  </si>
  <si>
    <t>331800</t>
  </si>
  <si>
    <t>PS 135 SHELDON A BROOKNER</t>
  </si>
  <si>
    <t>PS 208 ELSA EBELING</t>
  </si>
  <si>
    <t>IS 211 JOHN WILSON</t>
  </si>
  <si>
    <t>PS 219 KENNEDY-KING</t>
  </si>
  <si>
    <t>PS 233 LANGSTON HUGHES</t>
  </si>
  <si>
    <t>PS 235 LENOX SCHOOL</t>
  </si>
  <si>
    <t>PS 244 RICHARD R GREEN</t>
  </si>
  <si>
    <t>PS 268 EMMA LAZARUS</t>
  </si>
  <si>
    <t>PS 272 CURTIS ESTABROOK</t>
  </si>
  <si>
    <t>PS 276 LOUIS MARSHALL</t>
  </si>
  <si>
    <t>PS 279 HERMAN SCHREIBER</t>
  </si>
  <si>
    <t>SCIENCE AND MEDICINE MIDDLE SCHOOL (THE)</t>
  </si>
  <si>
    <t>EAST FLATBUSH COMMUNITY RESEARCH SCHOOL</t>
  </si>
  <si>
    <t>MIDDLE SCHOOL FOR ART AND PHILOSPHY</t>
  </si>
  <si>
    <t>IT TAKES A VILLAGE ACADEMY</t>
  </si>
  <si>
    <t>BROOKLYN THEATRE ARTS HIGH SCHOOL</t>
  </si>
  <si>
    <t>KURT HAHN EXPEDITIONARY LEARNING SCHOOL</t>
  </si>
  <si>
    <t>VICTORY COLLEGIATE HIGH SCHOOL</t>
  </si>
  <si>
    <t>BROOKLYN BRIDGE ACADEMY</t>
  </si>
  <si>
    <t>HIGH SCHOOL FOR INNOVATION IN ADVERTISING AND MEDIA</t>
  </si>
  <si>
    <t>CULTURAL ACADEMY FOR THE ARTS AND SCIENCES</t>
  </si>
  <si>
    <t>HIGH SCHOOL FOR MEDICAL PROFESSIONS</t>
  </si>
  <si>
    <t>OLYMPUS ACADEMY</t>
  </si>
  <si>
    <t>ACADEMY FOR CONSERVATION AND THE ENVIRONMENT</t>
  </si>
  <si>
    <t>New York City Geographic District #19</t>
  </si>
  <si>
    <t>URBAN ACTION ACADEMY</t>
  </si>
  <si>
    <t>EAST BROOKLYN COMMUNITY HIGH SCHOOL</t>
  </si>
  <si>
    <t>PS 7 ABRAHAM LINCOLN</t>
  </si>
  <si>
    <t>PS 13 ROBERTO CLEMENTE</t>
  </si>
  <si>
    <t>060</t>
  </si>
  <si>
    <t>PS 65</t>
  </si>
  <si>
    <t>PS 89 CYPRESS HILLS</t>
  </si>
  <si>
    <t>331900</t>
  </si>
  <si>
    <t>PS 108 SAL ABBRACCIAMENTO</t>
  </si>
  <si>
    <t>PS 149 DANNY KAYE</t>
  </si>
  <si>
    <t>PS 158 WARWICK</t>
  </si>
  <si>
    <t>PS 159 ISAAC PITKIN</t>
  </si>
  <si>
    <t>IS 171 ABRAHAM LINCOLN</t>
  </si>
  <si>
    <t>PS 190 SHEFFIELD</t>
  </si>
  <si>
    <t>PS 202 ERNEST S JENKYNS</t>
  </si>
  <si>
    <t>PS 213 NEW LOTS</t>
  </si>
  <si>
    <t>PS 214 MICHAEL FRIEDSAM</t>
  </si>
  <si>
    <t>JHS 218 JAMES P SINNOTT</t>
  </si>
  <si>
    <t>PS 224 HALE A WOODRUFF</t>
  </si>
  <si>
    <t>PS 273 WORTMAN</t>
  </si>
  <si>
    <t>PS 290 JUAN MOREL CAMPOS</t>
  </si>
  <si>
    <t>JHS 292 MARGARET S DOUGLAS</t>
  </si>
  <si>
    <t>PS 306 ETHAN ALLEN</t>
  </si>
  <si>
    <t>FRESH CREEK SCHOOL (THE)</t>
  </si>
  <si>
    <t>PS 328 PHYLLIS WHEATLEY</t>
  </si>
  <si>
    <t>PS 345 PATROLMAN ROBERT BOLDEN</t>
  </si>
  <si>
    <t>PS 346 ABE STARK</t>
  </si>
  <si>
    <t>IS 364 GATEWAY</t>
  </si>
  <si>
    <t>FREDERICK DOUGLASS ACADEMY VIII MIDDLE SCHOOL</t>
  </si>
  <si>
    <t>LIBERTY AVENUE MIDDLE SCHOOL</t>
  </si>
  <si>
    <t>EAST NEW YORK ELEMENTARY SCHOOL OF EXCELLENCE</t>
  </si>
  <si>
    <t>EAST NEW YORK MIDDLE SCHOOL OF EXCELLENCE</t>
  </si>
  <si>
    <t>ACADEMY FOR YOUNG WRITERS</t>
  </si>
  <si>
    <t>EAST NEW YORK FAMILY ACADEMY</t>
  </si>
  <si>
    <t>FDNY HIGH SCHOOL FOR FIRE AND LIFE SAFETY</t>
  </si>
  <si>
    <t>HIGH SCHOOL FOR CIVIL RIGHTS</t>
  </si>
  <si>
    <t>PERFORMING ARTS AND TECHNOLOGY HIGH SCHOOL</t>
  </si>
  <si>
    <t>WORLD ACADEMY FOR TOTAL COMMUNITY HEALTH</t>
  </si>
  <si>
    <t>MULTICULTURAL HIGH SCHOOL</t>
  </si>
  <si>
    <t>TRANSIT TECH CAREER AND TECHNICAL EDUCATION HIGH SCHOOL</t>
  </si>
  <si>
    <t>ACADEMY OF INNOVATIVE TECHNOLOGY</t>
  </si>
  <si>
    <t>BROOKLYN LAB SCHOOL</t>
  </si>
  <si>
    <t>CYPRESS HILLS COLLEGIATE PREPARATORY SCHOOL</t>
  </si>
  <si>
    <t>New York City Geographic District #20</t>
  </si>
  <si>
    <t>SCHOOL FOR CLASSICS:  AN ACADEMY OF THINKERS, WRITERS AND PERFORMERS (THE)</t>
  </si>
  <si>
    <t>PS/IS 30 MARY WHITE OVINGTON</t>
  </si>
  <si>
    <t>064</t>
  </si>
  <si>
    <t>22</t>
  </si>
  <si>
    <t>PS 48 MAPLETON</t>
  </si>
  <si>
    <t>048</t>
  </si>
  <si>
    <t>JHS 62 DITMAS</t>
  </si>
  <si>
    <t>PS 69 VINCENT D GRIPPO SCHOOL</t>
  </si>
  <si>
    <t>049</t>
  </si>
  <si>
    <t>332000</t>
  </si>
  <si>
    <t>PS 102 BAYVIEW (THE)</t>
  </si>
  <si>
    <t>PS/IS 104 FORT HAMILTON SCHOOL (THE)</t>
  </si>
  <si>
    <t>PS 105 BLYTHEBOURNE (THE)</t>
  </si>
  <si>
    <t>PS 112 LEFFERTS PARK</t>
  </si>
  <si>
    <t>PS 127 MCKINLEY PARK</t>
  </si>
  <si>
    <t>PS 160 WILLIAM T SAMPSON</t>
  </si>
  <si>
    <t>PS 163 BATH BEACH</t>
  </si>
  <si>
    <t>047</t>
  </si>
  <si>
    <t>PS 164 CAESAR RODNEY</t>
  </si>
  <si>
    <t>RALPH A FABRIZIO SCHOOL</t>
  </si>
  <si>
    <t>PS 176 OVINGTON</t>
  </si>
  <si>
    <t>PS 179 KENSINGTON</t>
  </si>
  <si>
    <t>SEEALL ACADEMY (THE)</t>
  </si>
  <si>
    <t>PS 185 WALTER KASSENBROCK</t>
  </si>
  <si>
    <t>PS 186 DR IRVING A GLADSTONE</t>
  </si>
  <si>
    <t>IS 187 CHRISTA MCAULIFFE SCHOOL (THE)</t>
  </si>
  <si>
    <t>PS 192 MAGNET SCHOOL FOR MATH AND SCIENCE INQUIRY</t>
  </si>
  <si>
    <t>PS 200 BENSON SCHOOL</t>
  </si>
  <si>
    <t>23</t>
  </si>
  <si>
    <t>JHS 201 DYKER HEIGHTS (THE)</t>
  </si>
  <si>
    <t>PS 204 VINCE LOMBARDI</t>
  </si>
  <si>
    <t>PS 205 CLARION</t>
  </si>
  <si>
    <t>JHS 220 JOHN J PERSHING</t>
  </si>
  <si>
    <t>JHS 223 MONTAUK (THE)</t>
  </si>
  <si>
    <t>JHS 227 EDWARD B SHALLOW</t>
  </si>
  <si>
    <t>PS 229 DYKER</t>
  </si>
  <si>
    <t>PS 247</t>
  </si>
  <si>
    <t>JHS 259 WILLIAM MCKINLEY</t>
  </si>
  <si>
    <t>PS 264 BAY RIDGE ELEMENTARY SCHOOL FOR THE ARTS</t>
  </si>
  <si>
    <t>SCHOOL FOR FUTURE LEADERS (THE)</t>
  </si>
  <si>
    <t>PS 503 SCHOOL OF DISCOVERY (THE)</t>
  </si>
  <si>
    <t>PS 506 SCHOOL OF JOURNALISM AND TECHNOLOGY (THE)</t>
  </si>
  <si>
    <t>ACADEMY OF TALENTED SCHOLARS (THE)</t>
  </si>
  <si>
    <t>BROOKLYN SCHOOL OF INQUIRY</t>
  </si>
  <si>
    <t>PS 748 BROOKLYN SCHOOL FOR GLOBAL SCHOLARS</t>
  </si>
  <si>
    <t>SCHOOL OF MATH, SCIENCE AND HEALTHY LIVING (THE)</t>
  </si>
  <si>
    <t>NEW UTRECHT HIGH SCHOOL</t>
  </si>
  <si>
    <t>HIGH SCHOOL OF TELECOMMUNICATIONS ARTS AND TECHNOLOGY</t>
  </si>
  <si>
    <t>New York City Geographic District #21</t>
  </si>
  <si>
    <t>FRANKLIN DELANO ROOSEVELT HIGH SCHOOL</t>
  </si>
  <si>
    <t>URBAN ASSEMBLY SCHOOL FOR CRIMINAL JUSTICE</t>
  </si>
  <si>
    <t>PS 90 EDNA COHEN SCHOOL</t>
  </si>
  <si>
    <t>PS 95 GRAVESEND (THE)</t>
  </si>
  <si>
    <t>IS 96 SETH LOW</t>
  </si>
  <si>
    <t>332100</t>
  </si>
  <si>
    <t>IS 98 BAY ACADEMY</t>
  </si>
  <si>
    <t>PS 99 ISAAC ASIMOV</t>
  </si>
  <si>
    <t>PS 100 CONEY ISLAND SCHOOL (THE)</t>
  </si>
  <si>
    <t>PS 101 VERRAZANO (THE)</t>
  </si>
  <si>
    <t>PS 121 NELSON A ROCKEFELLER</t>
  </si>
  <si>
    <t>PS 128 BENSONHURST</t>
  </si>
  <si>
    <t>PS 153 HOMECREST</t>
  </si>
  <si>
    <t>PS 177 MARLBORO (THE)</t>
  </si>
  <si>
    <t>PS 188 MICHAEL E BERDY</t>
  </si>
  <si>
    <t>PS 199 FREDERICK WACHTEL</t>
  </si>
  <si>
    <t>PS 209 MARGARET MEAD</t>
  </si>
  <si>
    <t>PS 212 LADY DEBORAH MOODY</t>
  </si>
  <si>
    <t>PS 215 MORRIS H WEISS</t>
  </si>
  <si>
    <t>PS 216 ARTURO TOSCANINI</t>
  </si>
  <si>
    <t>PS 225 EILEEN E ZAGLIN (THE)</t>
  </si>
  <si>
    <t>PS 226 ALFRED DE B MASON</t>
  </si>
  <si>
    <t>IS 228 DAVID A BOODY</t>
  </si>
  <si>
    <t>PS 238 ANNE SULLIVAN</t>
  </si>
  <si>
    <t>MARK TWAIN IS 239 FOR THE GIFTED AND TALENTED</t>
  </si>
  <si>
    <t>PS 253</t>
  </si>
  <si>
    <t>031</t>
  </si>
  <si>
    <t>IS 281 JOSEPH B CAVALLARO</t>
  </si>
  <si>
    <t>PS 288 SHIRLEY TANYHILL (THE)</t>
  </si>
  <si>
    <t>IS 303 HERBERT S EISENBERG</t>
  </si>
  <si>
    <t>PS 329 SURFSIDE</t>
  </si>
  <si>
    <t>INTERNATIONAL HIGH SCHOOL AT LAFAYETTE</t>
  </si>
  <si>
    <t>RACHEL CARSON HIGH SCHOOL FOR COASTAL STUDIES</t>
  </si>
  <si>
    <t>HIGH SCHOOL OF SPORTS MANAGEMENT</t>
  </si>
  <si>
    <t>ABRAHAM LINCOLN HIGH SCHOOL</t>
  </si>
  <si>
    <t>KINGSBOROUGH EARLY COLLEGE SCHOOL</t>
  </si>
  <si>
    <t>EDWARD R MURROW HIGH SCHOOL</t>
  </si>
  <si>
    <t>JOHN DEWEY HIGH SCHOOL</t>
  </si>
  <si>
    <t>LIFE ACADEMY HIGH SCHOOL FOR FILM AND MUSIC</t>
  </si>
  <si>
    <t>EXPEDITIONARY LEARNING SCHOOL FOR COMMUNITY LEADERS</t>
  </si>
  <si>
    <t>WILLIAM E GRADY CAREER AND TECHNICAL EDUCATION HIGH SCHOOL</t>
  </si>
  <si>
    <t>New York City Geographic District #22</t>
  </si>
  <si>
    <t>BROOKLYN STUDIO SECONDARY SCHOOL</t>
  </si>
  <si>
    <t>LIBERATION DIPLOMA PLUS</t>
  </si>
  <si>
    <t>JHS 14 SHELL BANK</t>
  </si>
  <si>
    <t>PS 52 SHEEPSHEAD BAY</t>
  </si>
  <si>
    <t>JHS 78 ROY H MANN</t>
  </si>
  <si>
    <t>PS 109</t>
  </si>
  <si>
    <t>PS 119 AMERSFORT</t>
  </si>
  <si>
    <t>332200</t>
  </si>
  <si>
    <t>PS 134</t>
  </si>
  <si>
    <t>PS 139 ALEXINE A FENTY</t>
  </si>
  <si>
    <t>SCHOOL OF SCIENCE AND TECHNOLOGY</t>
  </si>
  <si>
    <t>PS 193 GIL HODGES</t>
  </si>
  <si>
    <t>PS 194 RAOUL WALLENBERG</t>
  </si>
  <si>
    <t>PS 195 MANHATTAN BEACH</t>
  </si>
  <si>
    <t>PS 197 KINGS HIGHWAY ACADEMY (THE)</t>
  </si>
  <si>
    <t>PS 198</t>
  </si>
  <si>
    <t>PS 203 FLOYD BENNETT SCHOOL</t>
  </si>
  <si>
    <t>PS 206 JOSEPH F LAMB</t>
  </si>
  <si>
    <t>PS 207 ELIZABETH G LEARY</t>
  </si>
  <si>
    <t>PS 217 COLONEL DAVID MARCUS SCHOOL</t>
  </si>
  <si>
    <t>PS 222 KATHERINE R SNYDER</t>
  </si>
  <si>
    <t>JHS 234 ARTHUR W CUNNINGHAM</t>
  </si>
  <si>
    <t>PS 236 MILL BASIN</t>
  </si>
  <si>
    <t>ANDRIES HUDDE SCHOOL</t>
  </si>
  <si>
    <t>PS 251 PAERDEGAT</t>
  </si>
  <si>
    <t>PS 254 DAG HAMMARSKJOLD</t>
  </si>
  <si>
    <t>PS 255 BARBARA REING SCHOOL</t>
  </si>
  <si>
    <t>PS 277 GERRITSEN BEACH</t>
  </si>
  <si>
    <t>JHS 278 MARINE PARK</t>
  </si>
  <si>
    <t>PS 312 BERGEN BEACH</t>
  </si>
  <si>
    <t>PS 315</t>
  </si>
  <si>
    <t>PS 326</t>
  </si>
  <si>
    <t>PS 361 EAST FLATBUSH EARLY CHILDHOOD SCHOOL</t>
  </si>
  <si>
    <t>IS 381</t>
  </si>
  <si>
    <t>MIDWOOD HIGH SCHOOL</t>
  </si>
  <si>
    <t>JAMES MADISON HIGH SCHOOL</t>
  </si>
  <si>
    <t>LEON M GOLDSTEIN HIGH SCHOOL FOR THE SCIENCES</t>
  </si>
  <si>
    <t>BROOKLYN COLLEGE ACADEMY</t>
  </si>
  <si>
    <t>New York City Geographic District #23</t>
  </si>
  <si>
    <t>PS 41 FRANCIS WHITE</t>
  </si>
  <si>
    <t>PS/IS 137 RACHAEL JEAN MITCHELL</t>
  </si>
  <si>
    <t>PS 150 CHRISTOPHER</t>
  </si>
  <si>
    <t>PS/IS 155 NICHOLAS HERKIMER</t>
  </si>
  <si>
    <t>332300</t>
  </si>
  <si>
    <t>PS 156 WAVERLY</t>
  </si>
  <si>
    <t>PS 165 IDA POSNER</t>
  </si>
  <si>
    <t>PS 184 NEWPORT</t>
  </si>
  <si>
    <t>PS 284 LEW WALLACE</t>
  </si>
  <si>
    <t>PS 298 DR BETTY SHABAZZ</t>
  </si>
  <si>
    <t>PS/IS 323</t>
  </si>
  <si>
    <t>PS 327 DR ROSE B ENGLISH</t>
  </si>
  <si>
    <t>IS 392</t>
  </si>
  <si>
    <t>CHRISTOPHER AVENUE COMMUNITY SCHOOL</t>
  </si>
  <si>
    <t>FREDERICK DOUGLASS ACADEMY VII HIGH SCHOOL</t>
  </si>
  <si>
    <t>MOTT HALL IV</t>
  </si>
  <si>
    <t>MOTT HALL BRIDGES ACADEMY</t>
  </si>
  <si>
    <t>BROOKLYN COLLEGIATE-A COLLEGE BOARD SCHOOL</t>
  </si>
  <si>
    <t>EAGLE ACADEMY FOR YOUNG MEN II</t>
  </si>
  <si>
    <t>ASPIRATIONS DIPLOMA PLUS HIGH SCHOOL</t>
  </si>
  <si>
    <t>New York City Geographic District #32</t>
  </si>
  <si>
    <t>METROPOLITAN DIPLOMA PLUS HIGH SCHOOL</t>
  </si>
  <si>
    <t>TEACHERS PREPARATORY HIGH SCHOOL</t>
  </si>
  <si>
    <t>PS/IS 45 HORACE E GREENE</t>
  </si>
  <si>
    <t>PS 75 MAYDA CORTIELLA</t>
  </si>
  <si>
    <t>PS 106 EDWARD EVERETT HALE</t>
  </si>
  <si>
    <t>PS 116 ELIZABETH L FARRELL</t>
  </si>
  <si>
    <t>333200</t>
  </si>
  <si>
    <t>PS 145 ANDREW JACKSON</t>
  </si>
  <si>
    <t>PS 151 LYNDON B JOHNSON</t>
  </si>
  <si>
    <t>JHS 162 WILLOUGHBY (THE)</t>
  </si>
  <si>
    <t>PS 274 KOSCIUSKO</t>
  </si>
  <si>
    <t>PS 299 THOMAS WARREN FIELD SCHOOL</t>
  </si>
  <si>
    <t>IS 347 SCHOOL OF HUMANITIES</t>
  </si>
  <si>
    <t>IS 349 MATH, SCIENCE AND TECHNOLOGY</t>
  </si>
  <si>
    <t>PS 376</t>
  </si>
  <si>
    <t>PS 377 ALEJANDRINA B DE GAUTIER</t>
  </si>
  <si>
    <t>JHS 383 PHILIPPA SCHUYLER</t>
  </si>
  <si>
    <t>PS/IS 384 FRANCES E CARTER</t>
  </si>
  <si>
    <t>BROOKLYN SCHOOL FOR MATH AND RESEARCH (THE)</t>
  </si>
  <si>
    <t>ACADEMY FOR ENVIRONMENTAL LEADERSHIP</t>
  </si>
  <si>
    <t>EBC HIGH SCHOOL FOR PUBLIC SERVICE-BUSHWICK</t>
  </si>
  <si>
    <t>ACADEMY OF URBAN PLANNING</t>
  </si>
  <si>
    <t>New York City Geographic District #24</t>
  </si>
  <si>
    <t>ALL CITY LEADERSHIP SECONDARY SCHOOL</t>
  </si>
  <si>
    <t>BUSHWICK LEADERS HS FOR ACADEMIC EXCELLENCE</t>
  </si>
  <si>
    <t>IS 5 THE WALTER CROWLEY INTERMEDIATE SCHOOL</t>
  </si>
  <si>
    <t>16</t>
  </si>
  <si>
    <t>029</t>
  </si>
  <si>
    <t>PS 7 LOUIS F SIMEONE</t>
  </si>
  <si>
    <t>PS 12 JAMES B COLGATE</t>
  </si>
  <si>
    <t>PS 13 CLEMENT C MOORE</t>
  </si>
  <si>
    <t>PS 14 FAIRVIEW</t>
  </si>
  <si>
    <t>021</t>
  </si>
  <si>
    <t>342400</t>
  </si>
  <si>
    <t>PS 16 NANCY DEBENEDITTIS SCHOOL (THE)</t>
  </si>
  <si>
    <t>15</t>
  </si>
  <si>
    <t>PS 19 MARINO JEANTET</t>
  </si>
  <si>
    <t>PS 28 THOMAS EMANUEL EARLY CHILDHOOD CENTER</t>
  </si>
  <si>
    <t>PS 49 DOROTHY BONAWIT KOLE</t>
  </si>
  <si>
    <t>030</t>
  </si>
  <si>
    <t>PS 58 SCHOOL OF HEROES</t>
  </si>
  <si>
    <t>IS 61 LEONARDO DA VINCI</t>
  </si>
  <si>
    <t>PS 68 CAMBRIDGE</t>
  </si>
  <si>
    <t>PS 71 FOREST</t>
  </si>
  <si>
    <t>IS 73 FRANK SANSIVIERI INTERMEDIATE SCHOOL  (THE)</t>
  </si>
  <si>
    <t>IS 77</t>
  </si>
  <si>
    <t>PS 81 JEAN PAUL RICHTER</t>
  </si>
  <si>
    <t>PS/IS 87 MIDDLE VILLAGE</t>
  </si>
  <si>
    <t>028</t>
  </si>
  <si>
    <t>PS 89 ELMHURST</t>
  </si>
  <si>
    <t>PS 91 RICHARD ARKWRIGHT</t>
  </si>
  <si>
    <t>IS 93 RIDGEWOOD</t>
  </si>
  <si>
    <t>PS/IS 113 ANTHONY J PRANZO</t>
  </si>
  <si>
    <t>PS 128 THE LORRAINE TUZZO, JUNIPER VALLEY ELEMENTARY</t>
  </si>
  <si>
    <t>PS 143 LOUIS ARMSTRONG</t>
  </si>
  <si>
    <t>PS 153 MASPETH ELEMENTARY</t>
  </si>
  <si>
    <t>PS 199 MAURICE A FITZGERALD</t>
  </si>
  <si>
    <t>PS 229 EMANUEL KAPLAN</t>
  </si>
  <si>
    <t>PS 239</t>
  </si>
  <si>
    <t>ACE ACADEMY FOR SCHOLARS AT THE GERALDINE FERRARO CAMPUS</t>
  </si>
  <si>
    <t>LEARNERS AND LEADERS</t>
  </si>
  <si>
    <t>PIONEER ACADEMY</t>
  </si>
  <si>
    <t>PS 330</t>
  </si>
  <si>
    <t>ACADEMY OF FINANCE AND ENTERPRISE</t>
  </si>
  <si>
    <t>HIGH SCHOOL OF APPLIED COMMUNICATIONS</t>
  </si>
  <si>
    <t>CIVIC LEADERSHIP ACADEMY</t>
  </si>
  <si>
    <t>PAN AMERICAN INTERNATIONAL HIGH SCHOOL</t>
  </si>
  <si>
    <t>BARD HIGH SCHOOL EARLY COLLEGE QUEENS</t>
  </si>
  <si>
    <t>NEWTOWN HIGH SCHOOL</t>
  </si>
  <si>
    <t>GROVER CLEVELAND HIGH SCHOOL</t>
  </si>
  <si>
    <t>MIDDLE COLLEGE HIGH SCHOOL AT LAGUARDIA COMMUNITY COLLEGE</t>
  </si>
  <si>
    <t>INTERNATIONAL HIGH SCHOOL AT LAGUARDIA COMMUNITY COLLEGE</t>
  </si>
  <si>
    <t>HIGH SCHOOL FOR ARTS AND BUSINESS</t>
  </si>
  <si>
    <t>ROBERT F WAGNER JR SECONDARY SCHOOL-ARTS AND TECHNOLOGY</t>
  </si>
  <si>
    <t>MASPETH HIGH SCHOOL</t>
  </si>
  <si>
    <t>QUEENS VOCATIONAL AND TECHNICAL HIGH SCHOOL</t>
  </si>
  <si>
    <t>New York City Geographic District #25</t>
  </si>
  <si>
    <t>AVIATION CAREER AND TECHNICAL HIGH SCHOOL</t>
  </si>
  <si>
    <t>VOYAGES PREPARATORY</t>
  </si>
  <si>
    <t>PS 20 JOHN BOWNE</t>
  </si>
  <si>
    <t>020</t>
  </si>
  <si>
    <t>PS 21 EDWARD HART</t>
  </si>
  <si>
    <t>PS 22 THOMAS JEFFERSON</t>
  </si>
  <si>
    <t>PS 24 ANDREW JACKSON</t>
  </si>
  <si>
    <t>IS 25 ADRIEN BLOCK</t>
  </si>
  <si>
    <t>019</t>
  </si>
  <si>
    <t>342500</t>
  </si>
  <si>
    <t>PS 29</t>
  </si>
  <si>
    <t>027</t>
  </si>
  <si>
    <t>PS 32 STATE STREET</t>
  </si>
  <si>
    <t>PS 79 FRANCIS LEWIS</t>
  </si>
  <si>
    <t>PS 107 THOMAS A DOOLEY</t>
  </si>
  <si>
    <t>PS 120</t>
  </si>
  <si>
    <t>PS 130</t>
  </si>
  <si>
    <t>PS 154</t>
  </si>
  <si>
    <t>14</t>
  </si>
  <si>
    <t>024</t>
  </si>
  <si>
    <t>PS 163 FLUSHING HEIGHTS</t>
  </si>
  <si>
    <t>PS 164 QUEENS VALLEY</t>
  </si>
  <si>
    <t>PS 165 EDITH K BERGTRAUM</t>
  </si>
  <si>
    <t>PS 169 BAY TERRACE</t>
  </si>
  <si>
    <t>PS 184 FLUSHING MANOR</t>
  </si>
  <si>
    <t>JHS 185 EDWARD BLEEKER</t>
  </si>
  <si>
    <t>JHS 189 DANIEL CARTER BEARD</t>
  </si>
  <si>
    <t>PS 193 ALFRED J KENNEDY</t>
  </si>
  <si>
    <t>JHS 194 WILLIAM CARR</t>
  </si>
  <si>
    <t>PS 201 DISCOVERY SCHOOL FOR INQUIRY AND RESEARCH (THE)</t>
  </si>
  <si>
    <t>PS 209 CLEARVIEW GARDENS</t>
  </si>
  <si>
    <t>PS 214 CADWALLADER COLDEN</t>
  </si>
  <si>
    <t>PS 219 PAUL KLAPPER</t>
  </si>
  <si>
    <t>IS 237</t>
  </si>
  <si>
    <t>PS 242 LEONARD P STAVISKY EARLY CHILDHOOD SCHOOL</t>
  </si>
  <si>
    <t>ACTIVE LEARNING ELEMENTARY SCHOOL (THE)</t>
  </si>
  <si>
    <t>IS 250 ROBERT F KENNEDY COMMUNITY MIDDLE SCHOOL (THE)</t>
  </si>
  <si>
    <t>BELL ACADEMY</t>
  </si>
  <si>
    <t>FLUSHING INTERNATIONAL HIGH SCHOOL</t>
  </si>
  <si>
    <t>EAST-WEST SCHOOL OF INTERNATIONAL STUDIES</t>
  </si>
  <si>
    <t>WORLD JOURNALISM PREPARATORY:  A COLLEGE BOARD SCHOOL</t>
  </si>
  <si>
    <t>FLUSHING HIGH SCHOOL</t>
  </si>
  <si>
    <t>QUEENS COLLEGE SCHOOL FOR MATH, SCIENCE &amp; TECHNOLOGY</t>
  </si>
  <si>
    <t>TOWNSEND HARRIS HIGH SCHOOL</t>
  </si>
  <si>
    <t>QUEENS ACADEMY HIGH SCHOOL</t>
  </si>
  <si>
    <t>New York City Geographic District #26</t>
  </si>
  <si>
    <t>ROBERT F KENNEDY COMMUNITY HIGH SCHOOL</t>
  </si>
  <si>
    <t>NORTH QUEENS COMMUNITY HIGH SCHOOL</t>
  </si>
  <si>
    <t>PS 18 WINCHESTER</t>
  </si>
  <si>
    <t>023</t>
  </si>
  <si>
    <t>PS 26 RUFUS KING</t>
  </si>
  <si>
    <t>PS 31 BAYSIDE</t>
  </si>
  <si>
    <t>PS 41 CROCHERON</t>
  </si>
  <si>
    <t>342600</t>
  </si>
  <si>
    <t>JHS 67 LOUIS PASTEUR</t>
  </si>
  <si>
    <t>JHS 74 NATHANIEL HAWTHORNE</t>
  </si>
  <si>
    <t>PS 94 DAVID D PORTER</t>
  </si>
  <si>
    <t>PS 98 DOUGLASTON SCHOOL (THE)</t>
  </si>
  <si>
    <t>PS 115 JAMES J AMBROSE SCHOOL (THE)</t>
  </si>
  <si>
    <t>PS 133</t>
  </si>
  <si>
    <t>MS 158 MARIE CURIE</t>
  </si>
  <si>
    <t>PS 159</t>
  </si>
  <si>
    <t>PS 162 JOHN GOLDEN</t>
  </si>
  <si>
    <t>IRWIN ALTMAN MIDDLE SCHOOL 172</t>
  </si>
  <si>
    <t>PS 173 FRESH MEADOWS</t>
  </si>
  <si>
    <t>PS/IS 178 HOLLISWOOD</t>
  </si>
  <si>
    <t>PS 186 CASTLEWOOD</t>
  </si>
  <si>
    <t>PS 188 KINGSBURY</t>
  </si>
  <si>
    <t>PS 191 MAYFLOWER</t>
  </si>
  <si>
    <t>PS 203 OAKLAND GARDENS</t>
  </si>
  <si>
    <t>PS 205 ALEXANDER GRAHAM BELL</t>
  </si>
  <si>
    <t>PS 213 CARL ULLMAN SCHOOL (THE)</t>
  </si>
  <si>
    <t>JHS 216 GEORGE J RYAN</t>
  </si>
  <si>
    <t>PS 221 NORTH HILLS SCHOOL (THE)</t>
  </si>
  <si>
    <t>PS/IS 266</t>
  </si>
  <si>
    <t>BENJAMIN N CARDOZO HIGH SCHOOL</t>
  </si>
  <si>
    <t>FRANCIS LEWIS HIGH SCHOOL</t>
  </si>
  <si>
    <t>MARTIN VAN BUREN HIGH SCHOOL</t>
  </si>
  <si>
    <t>New York City Geographic District #27</t>
  </si>
  <si>
    <t>BAYSIDE HIGH SCHOOL</t>
  </si>
  <si>
    <t>QUEENS HIGH SCHOOL OF TEACHING, LIBERAL ARTS AND SCIENCES</t>
  </si>
  <si>
    <t>PS/MS 42 R VERNAM</t>
  </si>
  <si>
    <t>PS 47 CHRIS GALAS</t>
  </si>
  <si>
    <t>032</t>
  </si>
  <si>
    <t>PS 51</t>
  </si>
  <si>
    <t>342700</t>
  </si>
  <si>
    <t>MS 53 BRIAN PICCOLO</t>
  </si>
  <si>
    <t>PS 56 HARRY EICHLER</t>
  </si>
  <si>
    <t>PS 60 WOODHAVEN</t>
  </si>
  <si>
    <t>PS 62 CHESTER PARK SCHOOL</t>
  </si>
  <si>
    <t>PS 63 OLD SOUTH</t>
  </si>
  <si>
    <t>PS 64 JOSEPH P ADDABBO</t>
  </si>
  <si>
    <t>PS 65 RAYMOND YORK ELEMENTARY SCHOOL (THE)</t>
  </si>
  <si>
    <t>PS 66 JACQUELINE KENNEDY-ONASSIS</t>
  </si>
  <si>
    <t>PS 90 HORACE MANN</t>
  </si>
  <si>
    <t>PS 97 FOREST PARK</t>
  </si>
  <si>
    <t>PS 104 BAYS WATER (THE)</t>
  </si>
  <si>
    <t>PS 105 BAY SCHOOL (THE)</t>
  </si>
  <si>
    <t>PS 106</t>
  </si>
  <si>
    <t>PS 108 CAPT VINCENT G FOWLER</t>
  </si>
  <si>
    <t>PS/MS 114 BELLE HARBOR</t>
  </si>
  <si>
    <t>PS 123</t>
  </si>
  <si>
    <t>PS 124 OSMOND A CHURCH</t>
  </si>
  <si>
    <t>MS 137 AMERICA'S SCHOOL OF HEROES</t>
  </si>
  <si>
    <t>PS 146 HOWARD BEACH</t>
  </si>
  <si>
    <t>PS 155</t>
  </si>
  <si>
    <t>PS 183 DR RICHARD R GREEN</t>
  </si>
  <si>
    <t>PS 197 OCEAN SCHOOL (THE)</t>
  </si>
  <si>
    <t>PS 207 ROCKWOOD PARK</t>
  </si>
  <si>
    <t>PS 223 LYNDON B JOHNSON</t>
  </si>
  <si>
    <t>JHS 226 VIRGIL I GRISSON</t>
  </si>
  <si>
    <t>PS 232 LINDENWOOD</t>
  </si>
  <si>
    <t>PS 254-OSA PARKS SCHOOL (THE)</t>
  </si>
  <si>
    <t>PS 273</t>
  </si>
  <si>
    <t>NEW YORK CITY ACADEMY FOR DISCOVERY</t>
  </si>
  <si>
    <t>WATERSIDE CHILDREN'S STUDIO SCHOOL</t>
  </si>
  <si>
    <t>WATERSIDE SCHOOL FOR LEADERSHIP</t>
  </si>
  <si>
    <t>VILLAGE ACADEMY</t>
  </si>
  <si>
    <t>SCHOLARS' ACADEMY</t>
  </si>
  <si>
    <t>GOLDIE MAPLE ACADEMY</t>
  </si>
  <si>
    <t>FREDERICK DOUGLASS ACADEMY VI HIGH SCHOOL</t>
  </si>
  <si>
    <t>CHANNEL VIEW SCHOOL FOR RESEARCH</t>
  </si>
  <si>
    <t>QUEENS HIGH SCHOOL FOR INFORMATION, RESEARCH AND TECHNOLOGY</t>
  </si>
  <si>
    <t>ROBERT H GODDARD HIGH SCHOOL FOR COMM ARTS 7 &amp; TECHNOLOGY</t>
  </si>
  <si>
    <t>ACADEY OF MEDICAL TECHNOLOGY - A COLLEGE BOARD SCHOOL</t>
  </si>
  <si>
    <t>ROCKAWAY PARK HIGH SCHOOL FOR ENVIRONMENTAL SUSTAINABILITY</t>
  </si>
  <si>
    <t>ROCKAWAY COLLEGIATE HIGH SCHOOL</t>
  </si>
  <si>
    <t>AUGUST MARTIN HIGH SCHOOL</t>
  </si>
  <si>
    <t>RICHMOND HILL HIGH SCHOOL</t>
  </si>
  <si>
    <t>New York City Geographic District #28</t>
  </si>
  <si>
    <t>JOHN ADAMS HIGH SCHOOL</t>
  </si>
  <si>
    <t>HIGH SCH-CONSTRUCTION, TRADES, ENGINEERING &amp; ARCHITECTURE</t>
  </si>
  <si>
    <t>JHS 8 RICHARD S GROSSLEY</t>
  </si>
  <si>
    <t>PS 40 SAMUEL HUNTINGTON</t>
  </si>
  <si>
    <t>342800</t>
  </si>
  <si>
    <t>PS 54 HILLSIDE</t>
  </si>
  <si>
    <t>PS 55 MAURE</t>
  </si>
  <si>
    <t>CATHERINE AND COUNT BASIE MIDDLE SCHOOL 72</t>
  </si>
  <si>
    <t>PS 80 THURGOOD MARSHALL MAGNET OF MULTIMEDIA</t>
  </si>
  <si>
    <t>PS 82 HAMMOND</t>
  </si>
  <si>
    <t>PS 86</t>
  </si>
  <si>
    <t>PS 99 KEW GARDENS</t>
  </si>
  <si>
    <t>PS 101 SCHOOL IN THE GARDENS</t>
  </si>
  <si>
    <t>PS 117 J KELD/BRIARWOOD SCHOOL</t>
  </si>
  <si>
    <t>PS 139 REGO PARK</t>
  </si>
  <si>
    <t>PS 140 EDWARD K ELLINGTON</t>
  </si>
  <si>
    <t>PS 144 COL JEROMUS REMSEN</t>
  </si>
  <si>
    <t>JHS 157 STEPHEN A HALSEY</t>
  </si>
  <si>
    <t>PS 160 WALTER FRANCIS BISHOP</t>
  </si>
  <si>
    <t>PS 161 ARTHUR ASHE SCHOOL</t>
  </si>
  <si>
    <t>PS 174 WILLIAM SIDNEY MOUNT</t>
  </si>
  <si>
    <t>PS 175 LYNN GROSS DISCOVERY SCHOOL (THE)</t>
  </si>
  <si>
    <t>PS 182 SAMANTHA SMITH</t>
  </si>
  <si>
    <t>JHS 190 RUSSELL SAGE</t>
  </si>
  <si>
    <t>PS 196 GRAND CENTRAL PARKWAY</t>
  </si>
  <si>
    <t>PS 206 HORACE HARDING SCHOOL (THE)</t>
  </si>
  <si>
    <t>JHS 217 ROBERT A VAN WYCK</t>
  </si>
  <si>
    <t>PS 220 EDWARD MANDEL</t>
  </si>
  <si>
    <t>ACADEMY FOR EXCELLENCE THROUGH THE ARTS (THE)</t>
  </si>
  <si>
    <t>JAMAICA CHILDREN'S SCHOOL</t>
  </si>
  <si>
    <t>METROPOLITAN EXPEDITIONARY LEARNING SCHOOL</t>
  </si>
  <si>
    <t>YORK EARLY COLLEGE ACADEMY</t>
  </si>
  <si>
    <t>QUEENS COLLEGIATE - A COLLEGE BOARD SCHOOL</t>
  </si>
  <si>
    <t>HILLSIDE ARTS AND LETTERS ACADEMY</t>
  </si>
  <si>
    <t>HIGH SCHOOL FOR COMMUNITY LEADERSHIP</t>
  </si>
  <si>
    <t>QUEENS SATELLITE HIGH SCHOOL FOR OPPORTUNITY</t>
  </si>
  <si>
    <t>FOREST HILLS HIGH SCHOOL</t>
  </si>
  <si>
    <t>HILLCREST HIGH SCHOOL</t>
  </si>
  <si>
    <t>THOMAS A EDISON CAREER AND TECHNICAL HIGH SCHOOL</t>
  </si>
  <si>
    <t>QUEENS GATEWAY TO HEALTH SCIENCES SECONDARY SCHOOL</t>
  </si>
  <si>
    <t>QUEENS METROPOLITAN HIGH SCHOOL</t>
  </si>
  <si>
    <t>QUEENS HIGH SCHOOL FOR THE SCIENCES AT YORK COLLEGE</t>
  </si>
  <si>
    <t>New York City Geographic District #29</t>
  </si>
  <si>
    <t>HS FOR LAW ENFORCEMENT AND PUBLIC SAFETY</t>
  </si>
  <si>
    <t>YOUNG WOMEN'S LEADERSHIP SCHOOL OF QUEENS</t>
  </si>
  <si>
    <t>PS 15 JACKIE ROBINSON</t>
  </si>
  <si>
    <t>PS 33 EDWARD M FUNK</t>
  </si>
  <si>
    <t>PS 34 JOHN HARVARD</t>
  </si>
  <si>
    <t>PS 35 NATHANIEL WOODHULL</t>
  </si>
  <si>
    <t>PS 36 ST ALBANS SCHOOL</t>
  </si>
  <si>
    <t>342900</t>
  </si>
  <si>
    <t>CYNTHIA JENKINS SCHOOL</t>
  </si>
  <si>
    <t>PS 38 ROSEDALE</t>
  </si>
  <si>
    <t>PS 52</t>
  </si>
  <si>
    <t>IS 59 SPRINGFIELD GARDENS</t>
  </si>
  <si>
    <t>PS 95 EASTWOOD</t>
  </si>
  <si>
    <t>JEAN NUZZI INTERMEDIATE SCHOOL</t>
  </si>
  <si>
    <t>PS 118 LORRAINE HANSBERRY</t>
  </si>
  <si>
    <t>PS 131 ABIGAIL ADAMS</t>
  </si>
  <si>
    <t>PS 132 RALPH BUNCHE</t>
  </si>
  <si>
    <t>PS 134 HOLLIS</t>
  </si>
  <si>
    <t>BELLAIRE SCHOOL (THE)</t>
  </si>
  <si>
    <t>PS 136 ROY WILKINS</t>
  </si>
  <si>
    <t>PS/MS 138 SUNRISE</t>
  </si>
  <si>
    <t>PS/MS 147 RONALD MCNAIR</t>
  </si>
  <si>
    <t>PS 176 CAMBRIA HEIGHTS</t>
  </si>
  <si>
    <t>PS 181 BROOKFIELD</t>
  </si>
  <si>
    <t>IS 192 LINDEN (THE)</t>
  </si>
  <si>
    <t>PS 195 WILLIAM HABERLE</t>
  </si>
  <si>
    <t>PS/IS 208</t>
  </si>
  <si>
    <t>IS 238 SUSAN B ANTHONY ACADEMY</t>
  </si>
  <si>
    <t>PS 251</t>
  </si>
  <si>
    <t>PS/IS 268</t>
  </si>
  <si>
    <t>GORDON PARKS SCHOOL (THE)</t>
  </si>
  <si>
    <t>PS/IS 295</t>
  </si>
  <si>
    <t>COLLABORATIVE ARTS MIDDLE SCHOOL</t>
  </si>
  <si>
    <t>COMMUNITY VOICES MIDDLE SCHOOL</t>
  </si>
  <si>
    <t>QUEENS PREPARATORY ACADEMY</t>
  </si>
  <si>
    <t>PATHWAYS COLLEGE PREPARATORY SCHOOL:  A COLLEGE BOARD SCHOOL</t>
  </si>
  <si>
    <t>EXCELSIOR PREPARATORTY HIGH SCHOOL</t>
  </si>
  <si>
    <t>GEORGE WASHINGTON CARVER HIGH SCHOOL FOR THE SCIENCES</t>
  </si>
  <si>
    <t>PREPARATORY ACADEMY FOR WRITERS:  A COLLEGE BOARD SCHOOL</t>
  </si>
  <si>
    <t>CAMBRIA HEIGHTS ACADEMY</t>
  </si>
  <si>
    <t>EAGLE ACADEMY FOR YOUNG MEN III</t>
  </si>
  <si>
    <t>New York City Geographic District #30</t>
  </si>
  <si>
    <t>MATH/SCIENCE RESEARCH AND TECHNOLOGY MAGNET HS</t>
  </si>
  <si>
    <t>HUMANITIES AND ARTS MAGNET HIGH SCHOOL</t>
  </si>
  <si>
    <t>PS 2 ALFRED ZIMBERG</t>
  </si>
  <si>
    <t>IS 10 HORACE GREELEY</t>
  </si>
  <si>
    <t>PS 11 KATHRYN PHELAN</t>
  </si>
  <si>
    <t>PS 17 HENRY DAVID THOREAU</t>
  </si>
  <si>
    <t>PS 69 JACKSON HEIGHTS</t>
  </si>
  <si>
    <t>343000</t>
  </si>
  <si>
    <t>PS/IS 78</t>
  </si>
  <si>
    <t>PS 84 STEINWAY</t>
  </si>
  <si>
    <t>PS 85 JUDGE CHARLES VALLONE</t>
  </si>
  <si>
    <t>PS 92 HARRY T STEWART SR</t>
  </si>
  <si>
    <t>PS 111 JACOB BLACKWELL</t>
  </si>
  <si>
    <t>PS 112 DUTCH KILLS</t>
  </si>
  <si>
    <t>PS 122 MAMIE FAY</t>
  </si>
  <si>
    <t>ALBERT SHANKER SCHOOL FOR VISUAL AND PERFORMING ARTS</t>
  </si>
  <si>
    <t>PS 127 AEROSPACE SCIENCE MAGNET</t>
  </si>
  <si>
    <t>IS 141 STEINWAY (THE)</t>
  </si>
  <si>
    <t>IS 145 JOSEPH PULITZER</t>
  </si>
  <si>
    <t>PS 149 CHRISTA MCAULIFFE</t>
  </si>
  <si>
    <t>PS 151 MARY D CARTER</t>
  </si>
  <si>
    <t>PS 152 GWENDOLINE N ALLEYNE SCHOOL</t>
  </si>
  <si>
    <t>PS 166 HENRY GRADSTEIN</t>
  </si>
  <si>
    <t>PS 171 PETER G VAN ALST</t>
  </si>
  <si>
    <t>IS 204 OLIVER W HOLMES</t>
  </si>
  <si>
    <t>PS 222-FIRE FIGHTER CHRISTOPHER A SANTORA SCHOOL</t>
  </si>
  <si>
    <t>PS 228 EARLY CHILDHOOD MAGNET SCHOOL FOR THE ARTS</t>
  </si>
  <si>
    <t>IS 230</t>
  </si>
  <si>
    <t>PS 234</t>
  </si>
  <si>
    <t>ACADEMY FOR NEW AMERICANS</t>
  </si>
  <si>
    <t>PS 280</t>
  </si>
  <si>
    <t>IS 227 LOUIS ARMSTRONG</t>
  </si>
  <si>
    <t>ACADEMY FOR CAREERS IN TELEVISION AND FILM</t>
  </si>
  <si>
    <t>WILLIAM CULLEN BRYANT HIGH SCHOOL</t>
  </si>
  <si>
    <t>LONG ISLAND CITY HIGH SCHOOL</t>
  </si>
  <si>
    <t>FRANK SINATRA SCHOOL OF THE ARTS HIGH SCHOOL</t>
  </si>
  <si>
    <t>INFORMATION TECHNOLOGY HIGH SCHOOL</t>
  </si>
  <si>
    <t>NEWCOMERS HIGH SCHOOL</t>
  </si>
  <si>
    <t>New York City Geographic District #31</t>
  </si>
  <si>
    <t>ACADEMY OF AMERICAN STUDIES</t>
  </si>
  <si>
    <t>BACCALAUREATE SCHOOL FOR GLOBAL EDUCATION</t>
  </si>
  <si>
    <t>Staten Island</t>
  </si>
  <si>
    <t>PS 1 TOTTENVILLE</t>
  </si>
  <si>
    <t>062</t>
  </si>
  <si>
    <t>IS 2 GEORGE L EGBERT</t>
  </si>
  <si>
    <t>PS 3 MARGARET GIOIOSA SCHOOL (THE)</t>
  </si>
  <si>
    <t>PS 4 MAURICE WOLLIN</t>
  </si>
  <si>
    <t>PS 5 HUGUENOT</t>
  </si>
  <si>
    <t>353100</t>
  </si>
  <si>
    <t>PS 6 CPL ALLAN F KIVLEHAN SCHOOL</t>
  </si>
  <si>
    <t>IS 7 ELIAS BERNSTEIN</t>
  </si>
  <si>
    <t>PS 8 SHIRLEE SOLOMON</t>
  </si>
  <si>
    <t>PS 11 THOMAS DONGAN SCHOOL</t>
  </si>
  <si>
    <t>PS 16 JOHN J DRISCOLL</t>
  </si>
  <si>
    <t>061</t>
  </si>
  <si>
    <t>PS 18 JOHN G WHITTIER</t>
  </si>
  <si>
    <t>PS 19 CURTIS SCHOOL (THE)</t>
  </si>
  <si>
    <t>PS 20 PORT RICHMOND</t>
  </si>
  <si>
    <t>PS 21 MARGARET EMERY-ELM PARK</t>
  </si>
  <si>
    <t>PS 22 GRANITEVILLE</t>
  </si>
  <si>
    <t>PS 23 RICHMONDTOWN</t>
  </si>
  <si>
    <t>IS 24 MYRA S BARNES</t>
  </si>
  <si>
    <t>PS 26 CARTERET SCHOOL (THE)</t>
  </si>
  <si>
    <t>IS 27 ANNING S PRALL</t>
  </si>
  <si>
    <t>PS 29 BARDWELL</t>
  </si>
  <si>
    <t>PS 30 WESTERLEIGH</t>
  </si>
  <si>
    <t>PS 31 WILLIAM T DAVIS</t>
  </si>
  <si>
    <t>PS 32 GIFFORD SCHOOL (THE)</t>
  </si>
  <si>
    <t>IS 34 TOTTENVILLE</t>
  </si>
  <si>
    <t>PS 35 CLOVE VALLEY SCHOOL (THE)</t>
  </si>
  <si>
    <t>PS 36 J C DRUMGOOLE</t>
  </si>
  <si>
    <t>PS 38 GEORGE CROMWELL</t>
  </si>
  <si>
    <t>PS 39 FRANCIS J MURPHY JR</t>
  </si>
  <si>
    <t>STEPHANIE A VIERNO SCHOOL (THE)</t>
  </si>
  <si>
    <t>PS 42 ELTINGVILLE</t>
  </si>
  <si>
    <t>PS 44 THOMAS C BROWN</t>
  </si>
  <si>
    <t>PS 45 JOHN TYLER</t>
  </si>
  <si>
    <t>PS 46 ALBERT V MANISCALCO</t>
  </si>
  <si>
    <t>PS 48 WILLIAM G WILCOX</t>
  </si>
  <si>
    <t>IS 49 BERTA A DREYFUS</t>
  </si>
  <si>
    <t>PS 50 FRANK HANKINSON</t>
  </si>
  <si>
    <t>IS 51 EDWIN MARKHAM</t>
  </si>
  <si>
    <t>PS 52 JOHN C THOMPSON</t>
  </si>
  <si>
    <t>PS 53 BARBARA ESSELBORN SCHOOL (THE)</t>
  </si>
  <si>
    <t>PS 54 CHARLES W LENG</t>
  </si>
  <si>
    <t>PS 55 HENRY M BOEHM</t>
  </si>
  <si>
    <t>PS 56 LOUIS DESARIO SCHOOL (THE)</t>
  </si>
  <si>
    <t>PS 57 HUBERT H HUMPHREY</t>
  </si>
  <si>
    <t>SPACE SHUTTLE COLUMBIA SCHOOL</t>
  </si>
  <si>
    <t>PS 60 ALICE AUSTEN</t>
  </si>
  <si>
    <t>IS 61 WILLIAM A MORRIS</t>
  </si>
  <si>
    <t>MARSH AVENUE SCHOOL FOR EXPEDITIONARY LEARNING</t>
  </si>
  <si>
    <t>PS 65 ACADEMY OF INNOVATIVE LEARNING (THE)</t>
  </si>
  <si>
    <t>PS 69 DANIEL D TOMPKINS</t>
  </si>
  <si>
    <t>IS 72 ROCCO LAURIE</t>
  </si>
  <si>
    <t>IS 75 FRANK D PAULO</t>
  </si>
  <si>
    <t>STATEN ISLAND SCHOOL OF CIVIC LEADERSHIP</t>
  </si>
  <si>
    <t>CSI HIGH SCHOOL FOR INTERNATIONAL STUDIES</t>
  </si>
  <si>
    <t>GAYNOR MCCOWN EXPEDITIONARY LEARNING SCHOOL</t>
  </si>
  <si>
    <t>MICHAEL J PETRIDES SCHOOL (THE)</t>
  </si>
  <si>
    <t>NEW DORP HIGH SCHOOL</t>
  </si>
  <si>
    <t>PORT RICHMOND HIGH SCHOOL</t>
  </si>
  <si>
    <t>CURTIS HIGH SCHOOL</t>
  </si>
  <si>
    <t>TOTTENVILLE HIGH SCHOOL</t>
  </si>
  <si>
    <t>CONCORD HIGH SCHOOL</t>
  </si>
  <si>
    <t>RALPH R MCKEE CAREER AND TECHNICAL EDUCATION HIGH SCHOOL</t>
  </si>
  <si>
    <t>STATEN ISLAND TECHNICAL HIGH SCHOOL</t>
  </si>
  <si>
    <t>Code</t>
  </si>
  <si>
    <t xml:space="preserve">Type of school </t>
  </si>
  <si>
    <t xml:space="preserve">Enrollment </t>
  </si>
  <si>
    <t>Foundation Aid Remaining</t>
  </si>
  <si>
    <t>023 Total</t>
  </si>
  <si>
    <t>024 Total</t>
  </si>
  <si>
    <t>025 Total</t>
  </si>
  <si>
    <t>026 Total</t>
  </si>
  <si>
    <t>027 Total</t>
  </si>
  <si>
    <t>028 Total</t>
  </si>
  <si>
    <t>029 Total</t>
  </si>
  <si>
    <t>030 Total</t>
  </si>
  <si>
    <t>031 Total</t>
  </si>
  <si>
    <t>032 Total</t>
  </si>
  <si>
    <t>033 Total</t>
  </si>
  <si>
    <t>034 Total</t>
  </si>
  <si>
    <t>035 Total</t>
  </si>
  <si>
    <t>036 Total</t>
  </si>
  <si>
    <t>037 Total</t>
  </si>
  <si>
    <t>038 Total</t>
  </si>
  <si>
    <t>039 Total</t>
  </si>
  <si>
    <t>040 Total</t>
  </si>
  <si>
    <t>041 Total</t>
  </si>
  <si>
    <t>042 Total</t>
  </si>
  <si>
    <t>043 Total</t>
  </si>
  <si>
    <t>044 Total</t>
  </si>
  <si>
    <t>045 Total</t>
  </si>
  <si>
    <t>046 Total</t>
  </si>
  <si>
    <t>047 Total</t>
  </si>
  <si>
    <t>048 Total</t>
  </si>
  <si>
    <t>049 Total</t>
  </si>
  <si>
    <t>050 Total</t>
  </si>
  <si>
    <t>051 Total</t>
  </si>
  <si>
    <t>052 Total</t>
  </si>
  <si>
    <t>053 Total</t>
  </si>
  <si>
    <t>054 Total</t>
  </si>
  <si>
    <t>055 Total</t>
  </si>
  <si>
    <t>056 Total</t>
  </si>
  <si>
    <t>057 Total</t>
  </si>
  <si>
    <t>058 Total</t>
  </si>
  <si>
    <t>059 Total</t>
  </si>
  <si>
    <t>060 Total</t>
  </si>
  <si>
    <t>061 Total</t>
  </si>
  <si>
    <t>062 Total</t>
  </si>
  <si>
    <t>063 Total</t>
  </si>
  <si>
    <t>064 Total</t>
  </si>
  <si>
    <t>065 Total</t>
  </si>
  <si>
    <t>066 Total</t>
  </si>
  <si>
    <t>067 Total</t>
  </si>
  <si>
    <t>068 Total</t>
  </si>
  <si>
    <t>069 Total</t>
  </si>
  <si>
    <t>070 Total</t>
  </si>
  <si>
    <t>071 Total</t>
  </si>
  <si>
    <t>072 Total</t>
  </si>
  <si>
    <t>073 Total</t>
  </si>
  <si>
    <t>074 Total</t>
  </si>
  <si>
    <t>075 Total</t>
  </si>
  <si>
    <t>076 Total</t>
  </si>
  <si>
    <t>077 Total</t>
  </si>
  <si>
    <t>078 Total</t>
  </si>
  <si>
    <t>079 Total</t>
  </si>
  <si>
    <t>080 Total</t>
  </si>
  <si>
    <t>081 Total</t>
  </si>
  <si>
    <t>082 Total</t>
  </si>
  <si>
    <t>083 Total</t>
  </si>
  <si>
    <t>084 Total</t>
  </si>
  <si>
    <t>085 Total</t>
  </si>
  <si>
    <t>086 Total</t>
  </si>
  <si>
    <t>087 Total</t>
  </si>
  <si>
    <t>Grand Total</t>
  </si>
  <si>
    <t/>
  </si>
  <si>
    <t>Schools whose legislative district is not identified</t>
  </si>
  <si>
    <t>10 Total</t>
  </si>
  <si>
    <t>11 Total</t>
  </si>
  <si>
    <t>12 Total</t>
  </si>
  <si>
    <t>13 Total</t>
  </si>
  <si>
    <t>14 Total</t>
  </si>
  <si>
    <t>15 Total</t>
  </si>
  <si>
    <t>16 Total</t>
  </si>
  <si>
    <t>17 Total</t>
  </si>
  <si>
    <t>18 Total</t>
  </si>
  <si>
    <t>19 Total</t>
  </si>
  <si>
    <t>20 Total</t>
  </si>
  <si>
    <t>21 Total</t>
  </si>
  <si>
    <t>22 Total</t>
  </si>
  <si>
    <t>23 Total</t>
  </si>
  <si>
    <t>24 Total</t>
  </si>
  <si>
    <t>25 Total</t>
  </si>
  <si>
    <t>26 Total</t>
  </si>
  <si>
    <t>27 Total</t>
  </si>
  <si>
    <t>28 Total</t>
  </si>
  <si>
    <t>29 Total</t>
  </si>
  <si>
    <t>30 Total</t>
  </si>
  <si>
    <t>31 Total</t>
  </si>
  <si>
    <t>32 Total</t>
  </si>
  <si>
    <t>33 Total</t>
  </si>
  <si>
    <t>34 Total</t>
  </si>
  <si>
    <t>36 Total</t>
  </si>
  <si>
    <t>Schools whose legislative district is not identifed</t>
  </si>
  <si>
    <t>0 Total</t>
  </si>
  <si>
    <t>001 Total</t>
  </si>
  <si>
    <t>002 Total</t>
  </si>
  <si>
    <t>003 Total</t>
  </si>
  <si>
    <t>004 Total</t>
  </si>
  <si>
    <t>005 Total</t>
  </si>
  <si>
    <t>006 Total</t>
  </si>
  <si>
    <t>007 Total</t>
  </si>
  <si>
    <t>008 Total</t>
  </si>
  <si>
    <t>009 Total</t>
  </si>
  <si>
    <t>010 Total</t>
  </si>
  <si>
    <t>011 Total</t>
  </si>
  <si>
    <t>012 Total</t>
  </si>
  <si>
    <t>013 Total</t>
  </si>
  <si>
    <t>014 Total</t>
  </si>
  <si>
    <t>015 Total</t>
  </si>
  <si>
    <t>016 Total</t>
  </si>
  <si>
    <t>017 Total</t>
  </si>
  <si>
    <t>018 Total</t>
  </si>
  <si>
    <t>019 Total</t>
  </si>
  <si>
    <t>020 Total</t>
  </si>
  <si>
    <t>021 Total</t>
  </si>
  <si>
    <t>022 Total</t>
  </si>
  <si>
    <t>Staten Island Total</t>
  </si>
  <si>
    <t>Manhattan Total</t>
  </si>
  <si>
    <t>Queens Total</t>
  </si>
  <si>
    <t>Bronx Total</t>
  </si>
  <si>
    <t>Brooklyn Total</t>
  </si>
  <si>
    <t>James Sanders</t>
  </si>
  <si>
    <t xml:space="preserve">John Liu </t>
  </si>
  <si>
    <t xml:space="preserve">Michael Gianaris </t>
  </si>
  <si>
    <t>Jessica Ramos</t>
  </si>
  <si>
    <t>Leroy Comrey Jr.</t>
  </si>
  <si>
    <t>Joseph Addabbo Jr.</t>
  </si>
  <si>
    <t>Toby Ann Stavisky</t>
  </si>
  <si>
    <t>Simcha Felder</t>
  </si>
  <si>
    <t xml:space="preserve">Julia Salazar </t>
  </si>
  <si>
    <t xml:space="preserve">Roxanne  J. Persaud </t>
  </si>
  <si>
    <t xml:space="preserve">Zellnor Myrie </t>
  </si>
  <si>
    <t>Kevin Parker</t>
  </si>
  <si>
    <t>Andrew Gounardes</t>
  </si>
  <si>
    <t>Diane J. Savino</t>
  </si>
  <si>
    <t>Andrew Lanza</t>
  </si>
  <si>
    <t>Velmanette Montgomery</t>
  </si>
  <si>
    <t>Brian Kavanaugh</t>
  </si>
  <si>
    <t xml:space="preserve">Brad Hoylman </t>
  </si>
  <si>
    <t>Liz Krueger</t>
  </si>
  <si>
    <t>Jose Serrano</t>
  </si>
  <si>
    <t>Brian Benjamin</t>
  </si>
  <si>
    <t>Robert Jackson</t>
  </si>
  <si>
    <t xml:space="preserve">Luis Sepulveda </t>
  </si>
  <si>
    <t xml:space="preserve">J. Gustavo Rivera </t>
  </si>
  <si>
    <t>Alessandra Biaggi</t>
  </si>
  <si>
    <t xml:space="preserve">Jamaal Bailey </t>
  </si>
  <si>
    <t>Phillip</t>
  </si>
  <si>
    <t>Goldfeder</t>
  </si>
  <si>
    <t>David</t>
  </si>
  <si>
    <t>Weprin</t>
  </si>
  <si>
    <t>Nily</t>
  </si>
  <si>
    <t>Rozic</t>
  </si>
  <si>
    <t>Edward</t>
  </si>
  <si>
    <t>Braunstein</t>
  </si>
  <si>
    <t>Michael</t>
  </si>
  <si>
    <t>Simanowitz</t>
  </si>
  <si>
    <t>Andrew</t>
  </si>
  <si>
    <t>Hevesi</t>
  </si>
  <si>
    <t>William</t>
  </si>
  <si>
    <t>Scarborough</t>
  </si>
  <si>
    <t>Margaret</t>
  </si>
  <si>
    <t>Markey</t>
  </si>
  <si>
    <t>Michele</t>
  </si>
  <si>
    <t>Titus</t>
  </si>
  <si>
    <t>Vivian</t>
  </si>
  <si>
    <t>Cook</t>
  </si>
  <si>
    <t>Barbara</t>
  </si>
  <si>
    <t>Clark</t>
  </si>
  <si>
    <t>DenDekker</t>
  </si>
  <si>
    <t>Jeffrion</t>
  </si>
  <si>
    <t>Aubry</t>
  </si>
  <si>
    <t>Aravella</t>
  </si>
  <si>
    <t>Simotas</t>
  </si>
  <si>
    <t>Catherine</t>
  </si>
  <si>
    <t>Nolan</t>
  </si>
  <si>
    <t>Miller</t>
  </si>
  <si>
    <t>Catalina</t>
  </si>
  <si>
    <t>Cruz</t>
  </si>
  <si>
    <t>Ronald</t>
  </si>
  <si>
    <t>Kim</t>
  </si>
  <si>
    <t>Helene</t>
  </si>
  <si>
    <t>Weinstein</t>
  </si>
  <si>
    <t>Rodneyse</t>
  </si>
  <si>
    <t>Bichotte</t>
  </si>
  <si>
    <t>Karim</t>
  </si>
  <si>
    <t>Camara</t>
  </si>
  <si>
    <t>James</t>
  </si>
  <si>
    <t>Brennan</t>
  </si>
  <si>
    <t>Steven</t>
  </si>
  <si>
    <t>Cymbrowitz</t>
  </si>
  <si>
    <t>Mathylde</t>
  </si>
  <si>
    <t xml:space="preserve">Frontus </t>
  </si>
  <si>
    <t>Colton</t>
  </si>
  <si>
    <t xml:space="preserve">Simcha </t>
  </si>
  <si>
    <t>Eicheinstein</t>
  </si>
  <si>
    <t>Peter</t>
  </si>
  <si>
    <t>Abbate</t>
  </si>
  <si>
    <t>Joseph</t>
  </si>
  <si>
    <t>Lentol</t>
  </si>
  <si>
    <t>Felix</t>
  </si>
  <si>
    <t>Ortiz</t>
  </si>
  <si>
    <t>Jo Anne</t>
  </si>
  <si>
    <t>Simon</t>
  </si>
  <si>
    <t>Erik</t>
  </si>
  <si>
    <t>Dilan</t>
  </si>
  <si>
    <t>Latrice</t>
  </si>
  <si>
    <t>Walker</t>
  </si>
  <si>
    <t>Annette</t>
  </si>
  <si>
    <t>Robinson</t>
  </si>
  <si>
    <t>Walter</t>
  </si>
  <si>
    <t>Mosley</t>
  </si>
  <si>
    <t>Nick</t>
  </si>
  <si>
    <t>Perry</t>
  </si>
  <si>
    <t>Roxanne</t>
  </si>
  <si>
    <t>Persaud</t>
  </si>
  <si>
    <t>Charles</t>
  </si>
  <si>
    <t>Barron</t>
  </si>
  <si>
    <t xml:space="preserve">Charles </t>
  </si>
  <si>
    <t xml:space="preserve">Fall </t>
  </si>
  <si>
    <t xml:space="preserve">Michael </t>
  </si>
  <si>
    <t xml:space="preserve">Reilly </t>
  </si>
  <si>
    <t>Cusick</t>
  </si>
  <si>
    <t>Nicole</t>
  </si>
  <si>
    <t>Malliotakis</t>
  </si>
  <si>
    <t>Sheldon</t>
  </si>
  <si>
    <t>Silver</t>
  </si>
  <si>
    <t>Deborah</t>
  </si>
  <si>
    <t>Glick</t>
  </si>
  <si>
    <t>Linda</t>
  </si>
  <si>
    <t>Rosenthal</t>
  </si>
  <si>
    <t>Robert</t>
  </si>
  <si>
    <t>Rodriguez</t>
  </si>
  <si>
    <t>Daniel</t>
  </si>
  <si>
    <t>O'Donnell</t>
  </si>
  <si>
    <t>Keith</t>
  </si>
  <si>
    <t>Wright</t>
  </si>
  <si>
    <t>Herman</t>
  </si>
  <si>
    <t>Farrell</t>
  </si>
  <si>
    <t>Guillermo</t>
  </si>
  <si>
    <t>Linares</t>
  </si>
  <si>
    <t>Dan</t>
  </si>
  <si>
    <t>Quart</t>
  </si>
  <si>
    <t>Brian</t>
  </si>
  <si>
    <t>Kavanagh</t>
  </si>
  <si>
    <t>Richard</t>
  </si>
  <si>
    <t>Gottfried</t>
  </si>
  <si>
    <t>Rebecca</t>
  </si>
  <si>
    <t>Seawright</t>
  </si>
  <si>
    <t>Latoya</t>
  </si>
  <si>
    <t>Joyner</t>
  </si>
  <si>
    <t>Jose</t>
  </si>
  <si>
    <t>Rivera</t>
  </si>
  <si>
    <t>Blake</t>
  </si>
  <si>
    <t>Jeffrey</t>
  </si>
  <si>
    <t>Dinowitz</t>
  </si>
  <si>
    <t>Benedetto</t>
  </si>
  <si>
    <t>Carl</t>
  </si>
  <si>
    <t>Heastie</t>
  </si>
  <si>
    <t>Carmen</t>
  </si>
  <si>
    <t>Arroyo</t>
  </si>
  <si>
    <t>Marcos</t>
  </si>
  <si>
    <t>Crespo</t>
  </si>
  <si>
    <t>Victor</t>
  </si>
  <si>
    <t>Pichardo</t>
  </si>
  <si>
    <t>Luis</t>
  </si>
  <si>
    <t>Sepulveda</t>
  </si>
  <si>
    <t>J. Gary</t>
  </si>
  <si>
    <t>Pretlow</t>
  </si>
  <si>
    <t xml:space="preserve">Maritza </t>
  </si>
  <si>
    <t xml:space="preserve">Davilla </t>
  </si>
  <si>
    <t xml:space="preserve">Assembly Member Name </t>
  </si>
  <si>
    <t>District Code</t>
  </si>
  <si>
    <t xml:space="preserve">District Name </t>
  </si>
  <si>
    <t>Borough</t>
  </si>
  <si>
    <t xml:space="preserve">School Name </t>
  </si>
  <si>
    <t>Assembly District</t>
  </si>
  <si>
    <t>Senate District</t>
  </si>
  <si>
    <t>Foundation Aid Remaining Per Pupil for NYC</t>
  </si>
  <si>
    <t xml:space="preserve">Name of School </t>
  </si>
  <si>
    <t>District</t>
  </si>
  <si>
    <t xml:space="preserve">Foundation Aid Remaining </t>
  </si>
  <si>
    <t xml:space="preserve">Assembly Districts </t>
  </si>
  <si>
    <t xml:space="preserve">Senate Districts </t>
  </si>
  <si>
    <t>Senator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</si>
</sst>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164" formatCode="#,##0;\(#,##0\)"/>
    <numFmt numFmtId="165" formatCode="_(&quot;$&quot;* #,##0_);_(&quot;$&quot;* \(#,##0\);_(&quot;$&quot;* &quot;-&quot;??_);_(@_)"/>
    <numFmt numFmtId="166" formatCode="&quot;$&quot;#,##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Palatino Linotype"/>
      <family val="1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8"/>
      <color theme="1"/>
      <name val="Arial"/>
      <family val="2"/>
    </font>
    <font>
      <sz val="11"/>
      <name val="Calibri"/>
      <family val="2"/>
    </font>
    <font>
      <sz val="8"/>
      <name val="Arial"/>
      <family val="2"/>
    </font>
    <font>
      <sz val="11"/>
      <name val="Calibri"/>
      <family val="2"/>
      <scheme val="minor"/>
    </font>
    <font>
      <sz val="8"/>
      <color rgb="FF5A5A5A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rgb="FFC0C0C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rgb="FFC0C0C0"/>
      </patternFill>
    </fill>
    <fill>
      <patternFill patternType="solid">
        <fgColor theme="2" tint="-9.9978637043366805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2">
    <xf numFmtId="0" fontId="0" fillId="0" borderId="0"/>
    <xf numFmtId="44" fontId="10" fillId="0" borderId="0" applyFont="0" applyFill="0" applyBorder="0" applyAlignment="0" applyProtection="0"/>
  </cellStyleXfs>
  <cellXfs count="69">
    <xf numFmtId="0" fontId="0" fillId="0" borderId="0" xfId="0"/>
    <xf numFmtId="49" fontId="2" fillId="0" borderId="1" xfId="0" applyNumberFormat="1" applyFont="1" applyFill="1" applyBorder="1" applyAlignment="1" applyProtection="1">
      <alignment horizontal="left" wrapText="1"/>
      <protection locked="0"/>
    </xf>
    <xf numFmtId="0" fontId="2" fillId="0" borderId="1" xfId="0" applyNumberFormat="1" applyFont="1" applyFill="1" applyBorder="1" applyAlignment="1" applyProtection="1">
      <alignment horizontal="left" wrapText="1"/>
      <protection locked="0"/>
    </xf>
    <xf numFmtId="49" fontId="2" fillId="0" borderId="1" xfId="0" applyNumberFormat="1" applyFont="1" applyFill="1" applyBorder="1" applyAlignment="1" applyProtection="1">
      <alignment horizontal="center" wrapText="1"/>
      <protection locked="0"/>
    </xf>
    <xf numFmtId="164" fontId="2" fillId="0" borderId="1" xfId="0" applyNumberFormat="1" applyFont="1" applyFill="1" applyBorder="1" applyAlignment="1" applyProtection="1">
      <alignment horizontal="right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3" fillId="2" borderId="2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vertical="center" wrapText="1"/>
    </xf>
    <xf numFmtId="49" fontId="5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/>
    </xf>
    <xf numFmtId="0" fontId="4" fillId="4" borderId="3" xfId="0" applyFont="1" applyFill="1" applyBorder="1" applyAlignment="1" applyProtection="1">
      <alignment vertical="center" wrapText="1"/>
    </xf>
    <xf numFmtId="49" fontId="5" fillId="4" borderId="0" xfId="0" applyNumberFormat="1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0" fontId="6" fillId="0" borderId="3" xfId="0" applyFont="1" applyFill="1" applyBorder="1" applyAlignment="1" applyProtection="1">
      <alignment vertical="center" wrapText="1"/>
    </xf>
    <xf numFmtId="0" fontId="6" fillId="4" borderId="3" xfId="0" applyFont="1" applyFill="1" applyBorder="1" applyAlignment="1" applyProtection="1">
      <alignment vertical="center" wrapText="1"/>
    </xf>
    <xf numFmtId="49" fontId="7" fillId="0" borderId="0" xfId="0" applyNumberFormat="1" applyFont="1" applyFill="1" applyAlignment="1">
      <alignment horizontal="center" vertical="center" wrapText="1"/>
    </xf>
    <xf numFmtId="0" fontId="8" fillId="0" borderId="0" xfId="0" applyFont="1" applyFill="1" applyAlignment="1">
      <alignment horizontal="center"/>
    </xf>
    <xf numFmtId="49" fontId="5" fillId="0" borderId="0" xfId="0" applyNumberFormat="1" applyFont="1" applyFill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Alignment="1">
      <alignment wrapText="1"/>
    </xf>
    <xf numFmtId="49" fontId="7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/>
    </xf>
    <xf numFmtId="1" fontId="9" fillId="0" borderId="0" xfId="0" applyNumberFormat="1" applyFont="1" applyFill="1" applyAlignment="1">
      <alignment horizontal="center"/>
    </xf>
    <xf numFmtId="0" fontId="3" fillId="0" borderId="3" xfId="0" applyFont="1" applyFill="1" applyBorder="1" applyAlignment="1" applyProtection="1">
      <alignment vertical="center" wrapText="1"/>
    </xf>
    <xf numFmtId="0" fontId="0" fillId="0" borderId="3" xfId="0" applyBorder="1"/>
    <xf numFmtId="0" fontId="0" fillId="0" borderId="0" xfId="0" applyBorder="1"/>
    <xf numFmtId="0" fontId="3" fillId="0" borderId="0" xfId="0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horizontal="left" wrapText="1"/>
      <protection locked="0"/>
    </xf>
    <xf numFmtId="0" fontId="0" fillId="0" borderId="1" xfId="0" applyBorder="1"/>
    <xf numFmtId="49" fontId="2" fillId="0" borderId="0" xfId="0" applyNumberFormat="1" applyFont="1" applyFill="1" applyBorder="1" applyAlignment="1" applyProtection="1">
      <alignment horizontal="center" wrapText="1"/>
      <protection locked="0"/>
    </xf>
    <xf numFmtId="164" fontId="2" fillId="0" borderId="0" xfId="0" applyNumberFormat="1" applyFont="1" applyFill="1" applyBorder="1" applyAlignment="1" applyProtection="1">
      <alignment horizontal="right" wrapText="1"/>
      <protection locked="0"/>
    </xf>
    <xf numFmtId="0" fontId="0" fillId="0" borderId="0" xfId="0" applyFill="1"/>
    <xf numFmtId="165" fontId="0" fillId="0" borderId="0" xfId="1" applyNumberFormat="1" applyFont="1"/>
    <xf numFmtId="44" fontId="0" fillId="0" borderId="0" xfId="0" applyNumberFormat="1"/>
    <xf numFmtId="0" fontId="1" fillId="0" borderId="0" xfId="0" applyFont="1"/>
    <xf numFmtId="49" fontId="0" fillId="0" borderId="0" xfId="0" applyNumberFormat="1"/>
    <xf numFmtId="0" fontId="3" fillId="2" borderId="0" xfId="0" applyFont="1" applyFill="1" applyBorder="1" applyAlignment="1" applyProtection="1">
      <alignment horizontal="center" vertical="center" wrapText="1"/>
    </xf>
    <xf numFmtId="0" fontId="1" fillId="3" borderId="0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vertical="center"/>
    </xf>
    <xf numFmtId="0" fontId="1" fillId="0" borderId="0" xfId="0" applyFont="1" applyBorder="1" applyAlignment="1">
      <alignment vertical="center"/>
    </xf>
    <xf numFmtId="166" fontId="0" fillId="0" borderId="0" xfId="0" applyNumberFormat="1" applyBorder="1"/>
    <xf numFmtId="165" fontId="0" fillId="0" borderId="0" xfId="1" applyNumberFormat="1" applyFont="1" applyBorder="1"/>
    <xf numFmtId="0" fontId="0" fillId="0" borderId="0" xfId="0" applyFill="1" applyBorder="1"/>
    <xf numFmtId="49" fontId="2" fillId="0" borderId="0" xfId="0" applyNumberFormat="1" applyFont="1" applyFill="1" applyBorder="1" applyAlignment="1" applyProtection="1">
      <alignment horizontal="left" wrapText="1"/>
      <protection locked="0"/>
    </xf>
    <xf numFmtId="44" fontId="0" fillId="0" borderId="0" xfId="0" applyNumberFormat="1" applyBorder="1"/>
    <xf numFmtId="0" fontId="1" fillId="0" borderId="0" xfId="0" applyFont="1" applyBorder="1"/>
    <xf numFmtId="0" fontId="1" fillId="3" borderId="0" xfId="0" applyFont="1" applyFill="1" applyBorder="1"/>
    <xf numFmtId="0" fontId="0" fillId="3" borderId="0" xfId="0" applyFill="1" applyBorder="1"/>
    <xf numFmtId="0" fontId="4" fillId="0" borderId="0" xfId="0" applyFont="1" applyFill="1" applyBorder="1" applyAlignment="1" applyProtection="1">
      <alignment vertical="center" wrapText="1"/>
    </xf>
    <xf numFmtId="49" fontId="5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" fillId="4" borderId="0" xfId="0" applyFont="1" applyFill="1" applyBorder="1" applyAlignment="1" applyProtection="1">
      <alignment vertical="center" wrapText="1"/>
    </xf>
    <xf numFmtId="49" fontId="5" fillId="4" borderId="0" xfId="0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6" fillId="0" borderId="0" xfId="0" applyFont="1" applyFill="1" applyBorder="1" applyAlignment="1" applyProtection="1">
      <alignment vertical="center" wrapText="1"/>
    </xf>
    <xf numFmtId="0" fontId="6" fillId="4" borderId="0" xfId="0" applyFont="1" applyFill="1" applyBorder="1" applyAlignment="1" applyProtection="1">
      <alignment vertical="center" wrapText="1"/>
    </xf>
    <xf numFmtId="49" fontId="7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/>
    </xf>
    <xf numFmtId="0" fontId="0" fillId="0" borderId="0" xfId="0" applyBorder="1" applyAlignment="1">
      <alignment wrapText="1"/>
    </xf>
    <xf numFmtId="49" fontId="7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0" fontId="3" fillId="5" borderId="0" xfId="0" applyFont="1" applyFill="1" applyBorder="1" applyAlignment="1" applyProtection="1">
      <alignment horizontal="center" wrapText="1"/>
    </xf>
    <xf numFmtId="0" fontId="1" fillId="6" borderId="0" xfId="0" applyFont="1" applyFill="1" applyBorder="1" applyAlignment="1"/>
    <xf numFmtId="0" fontId="11" fillId="0" borderId="0" xfId="0" applyFont="1" applyFill="1" applyBorder="1" applyAlignment="1">
      <alignment wrapText="1"/>
    </xf>
    <xf numFmtId="3" fontId="0" fillId="0" borderId="0" xfId="0" applyNumberFormat="1" applyBorder="1"/>
  </cellXfs>
  <cellStyles count="2">
    <cellStyle name="Currency" xfId="1" builtinId="4"/>
    <cellStyle name="Normal" xfId="0" builtinId="0"/>
  </cellStyles>
  <dxfs count="26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66"/>
  <sheetViews>
    <sheetView topLeftCell="C1" workbookViewId="0">
      <pane ySplit="1" topLeftCell="A2" activePane="bottomLeft" state="frozen"/>
      <selection activeCell="C1" sqref="C1"/>
      <selection pane="bottomLeft" activeCell="L2" sqref="L2"/>
    </sheetView>
  </sheetViews>
  <sheetFormatPr defaultColWidth="13.1796875" defaultRowHeight="14.5" x14ac:dyDescent="0.35"/>
  <cols>
    <col min="1" max="1" width="13.1796875" style="26"/>
    <col min="2" max="2" width="33.36328125" style="26" customWidth="1"/>
    <col min="3" max="4" width="13.1796875" style="26"/>
    <col min="5" max="5" width="23.7265625" style="26" customWidth="1"/>
    <col min="6" max="10" width="13.1796875" style="26"/>
    <col min="11" max="11" width="15.6328125" style="26" bestFit="1" customWidth="1"/>
    <col min="12" max="16384" width="13.1796875" style="26"/>
  </cols>
  <sheetData>
    <row r="1" spans="1:12" s="40" customFormat="1" ht="58" x14ac:dyDescent="0.35">
      <c r="A1" s="37" t="s">
        <v>4957</v>
      </c>
      <c r="B1" s="37" t="s">
        <v>4958</v>
      </c>
      <c r="C1" s="38" t="s">
        <v>4959</v>
      </c>
      <c r="D1" s="39" t="s">
        <v>4679</v>
      </c>
      <c r="E1" s="39" t="s">
        <v>4960</v>
      </c>
      <c r="F1" s="39" t="s">
        <v>4680</v>
      </c>
      <c r="G1" s="39" t="s">
        <v>4681</v>
      </c>
      <c r="H1" s="37" t="s">
        <v>4961</v>
      </c>
      <c r="I1" s="37" t="s">
        <v>4962</v>
      </c>
      <c r="J1" s="37" t="s">
        <v>3221</v>
      </c>
      <c r="K1" s="37" t="s">
        <v>4682</v>
      </c>
      <c r="L1" s="37" t="s">
        <v>4963</v>
      </c>
    </row>
    <row r="2" spans="1:12" ht="29" x14ac:dyDescent="0.4">
      <c r="A2" s="26" t="str">
        <f t="shared" ref="A2:A65" si="0">IFERROR(VLOOKUP($D2,schools,3,FALSE),"")</f>
        <v>310100</v>
      </c>
      <c r="B2" s="26" t="str">
        <f t="shared" ref="B2:B65" si="1">IFERROR(VLOOKUP($D2,schools,4,FALSE),"")</f>
        <v>New York City Geographic District # 1</v>
      </c>
      <c r="C2" s="26" t="str">
        <f t="shared" ref="C2:C65" si="2">IFERROR(VLOOKUP($D2,schools,5,FALSE),"")</f>
        <v>Manhattan</v>
      </c>
      <c r="D2" s="28" t="s">
        <v>1003</v>
      </c>
      <c r="E2" s="28" t="s">
        <v>1004</v>
      </c>
      <c r="F2" s="30" t="s">
        <v>2</v>
      </c>
      <c r="G2" s="31">
        <v>177</v>
      </c>
      <c r="H2" s="26" t="str">
        <f t="shared" ref="H2:H65" si="3">IFERROR(VLOOKUP($D2,schools,6,FALSE),"")</f>
        <v>074</v>
      </c>
      <c r="I2" s="26" t="str">
        <f t="shared" ref="I2:I65" si="4">IFERROR(VLOOKUP($D2,schools,7,FALSE),"")</f>
        <v>26</v>
      </c>
      <c r="J2" s="26" t="str">
        <f t="shared" ref="J2:J65" si="5">IFERROR(VLOOKUP($D2,schools,8,FALSE),"")</f>
        <v>002</v>
      </c>
      <c r="K2" s="41">
        <f t="shared" ref="K2:K65" si="6">G2*L$2</f>
        <v>185449.50639217711</v>
      </c>
      <c r="L2" s="42">
        <v>1047.7373242495883</v>
      </c>
    </row>
    <row r="3" spans="1:12" ht="29" x14ac:dyDescent="0.4">
      <c r="A3" s="26" t="str">
        <f t="shared" si="0"/>
        <v>310100</v>
      </c>
      <c r="B3" s="26" t="str">
        <f t="shared" si="1"/>
        <v>New York City Geographic District # 1</v>
      </c>
      <c r="C3" s="26" t="str">
        <f t="shared" si="2"/>
        <v>Manhattan</v>
      </c>
      <c r="D3" s="28" t="s">
        <v>1007</v>
      </c>
      <c r="E3" s="28" t="s">
        <v>1008</v>
      </c>
      <c r="F3" s="30" t="s">
        <v>2</v>
      </c>
      <c r="G3" s="31">
        <v>231</v>
      </c>
      <c r="H3" s="26" t="str">
        <f t="shared" si="3"/>
        <v>066</v>
      </c>
      <c r="I3" s="26" t="str">
        <f t="shared" si="4"/>
        <v>27</v>
      </c>
      <c r="J3" s="26" t="str">
        <f t="shared" si="5"/>
        <v>002</v>
      </c>
      <c r="K3" s="41">
        <f t="shared" si="6"/>
        <v>242027.32190165488</v>
      </c>
    </row>
    <row r="4" spans="1:12" ht="29" x14ac:dyDescent="0.4">
      <c r="A4" s="26" t="str">
        <f t="shared" si="0"/>
        <v>310100</v>
      </c>
      <c r="B4" s="26" t="str">
        <f t="shared" si="1"/>
        <v>New York City Geographic District # 1</v>
      </c>
      <c r="C4" s="26" t="str">
        <f t="shared" si="2"/>
        <v>Manhattan</v>
      </c>
      <c r="D4" s="28" t="s">
        <v>1009</v>
      </c>
      <c r="E4" s="28" t="s">
        <v>1010</v>
      </c>
      <c r="F4" s="30" t="s">
        <v>2</v>
      </c>
      <c r="G4" s="31">
        <v>421</v>
      </c>
      <c r="H4" s="26" t="str">
        <f t="shared" si="3"/>
        <v>065</v>
      </c>
      <c r="I4" s="26" t="str">
        <f t="shared" si="4"/>
        <v>26</v>
      </c>
      <c r="J4" s="26" t="str">
        <f t="shared" si="5"/>
        <v>001</v>
      </c>
      <c r="K4" s="41">
        <f t="shared" si="6"/>
        <v>441097.41350907664</v>
      </c>
    </row>
    <row r="5" spans="1:12" ht="29" x14ac:dyDescent="0.4">
      <c r="A5" s="26" t="str">
        <f t="shared" si="0"/>
        <v>310100</v>
      </c>
      <c r="B5" s="26" t="str">
        <f t="shared" si="1"/>
        <v>New York City Geographic District # 1</v>
      </c>
      <c r="C5" s="26" t="str">
        <f t="shared" si="2"/>
        <v>Manhattan</v>
      </c>
      <c r="D5" s="28" t="s">
        <v>1017</v>
      </c>
      <c r="E5" s="28" t="s">
        <v>1018</v>
      </c>
      <c r="F5" s="30" t="s">
        <v>19</v>
      </c>
      <c r="G5" s="31">
        <v>295</v>
      </c>
      <c r="H5" s="26" t="str">
        <f t="shared" si="3"/>
        <v>074</v>
      </c>
      <c r="I5" s="26" t="str">
        <f t="shared" si="4"/>
        <v>27</v>
      </c>
      <c r="J5" s="26" t="str">
        <f t="shared" si="5"/>
        <v>002</v>
      </c>
      <c r="K5" s="41">
        <f t="shared" si="6"/>
        <v>309082.51065362856</v>
      </c>
    </row>
    <row r="6" spans="1:12" ht="29" x14ac:dyDescent="0.4">
      <c r="A6" s="26" t="str">
        <f t="shared" si="0"/>
        <v>310100</v>
      </c>
      <c r="B6" s="26" t="str">
        <f t="shared" si="1"/>
        <v>New York City Geographic District # 1</v>
      </c>
      <c r="C6" s="26" t="str">
        <f t="shared" si="2"/>
        <v>Manhattan</v>
      </c>
      <c r="D6" s="28" t="s">
        <v>1049</v>
      </c>
      <c r="E6" s="28" t="s">
        <v>1050</v>
      </c>
      <c r="F6" s="30" t="s">
        <v>2</v>
      </c>
      <c r="G6" s="31">
        <v>171</v>
      </c>
      <c r="H6" s="26" t="str">
        <f t="shared" si="3"/>
        <v>074</v>
      </c>
      <c r="I6" s="26" t="str">
        <f t="shared" si="4"/>
        <v>26</v>
      </c>
      <c r="J6" s="26" t="str">
        <f t="shared" si="5"/>
        <v>002</v>
      </c>
      <c r="K6" s="41">
        <f t="shared" si="6"/>
        <v>179163.08244667959</v>
      </c>
    </row>
    <row r="7" spans="1:12" ht="29" x14ac:dyDescent="0.4">
      <c r="A7" s="26" t="str">
        <f t="shared" si="0"/>
        <v>310100</v>
      </c>
      <c r="B7" s="26" t="str">
        <f t="shared" si="1"/>
        <v>New York City Geographic District # 1</v>
      </c>
      <c r="C7" s="26" t="str">
        <f t="shared" si="2"/>
        <v>Manhattan</v>
      </c>
      <c r="D7" s="28" t="s">
        <v>1051</v>
      </c>
      <c r="E7" s="28" t="s">
        <v>1052</v>
      </c>
      <c r="F7" s="30" t="s">
        <v>2</v>
      </c>
      <c r="G7" s="31">
        <v>199</v>
      </c>
      <c r="H7" s="26" t="str">
        <f t="shared" si="3"/>
        <v>074</v>
      </c>
      <c r="I7" s="26" t="str">
        <f t="shared" si="4"/>
        <v>27</v>
      </c>
      <c r="J7" s="26" t="str">
        <f t="shared" si="5"/>
        <v>002</v>
      </c>
      <c r="K7" s="41">
        <f t="shared" si="6"/>
        <v>208499.72752566807</v>
      </c>
    </row>
    <row r="8" spans="1:12" ht="29" x14ac:dyDescent="0.4">
      <c r="A8" s="26" t="str">
        <f t="shared" si="0"/>
        <v>310100</v>
      </c>
      <c r="B8" s="26" t="str">
        <f t="shared" si="1"/>
        <v>New York City Geographic District # 1</v>
      </c>
      <c r="C8" s="26" t="str">
        <f t="shared" si="2"/>
        <v>Manhattan</v>
      </c>
      <c r="D8" s="28" t="s">
        <v>1087</v>
      </c>
      <c r="E8" s="28" t="s">
        <v>1088</v>
      </c>
      <c r="F8" s="30" t="s">
        <v>2</v>
      </c>
      <c r="G8" s="31">
        <v>327</v>
      </c>
      <c r="H8" s="26" t="str">
        <f t="shared" si="3"/>
        <v>065</v>
      </c>
      <c r="I8" s="26" t="str">
        <f t="shared" si="4"/>
        <v>26</v>
      </c>
      <c r="J8" s="26" t="str">
        <f t="shared" si="5"/>
        <v>001</v>
      </c>
      <c r="K8" s="41">
        <f t="shared" si="6"/>
        <v>342610.10502961534</v>
      </c>
    </row>
    <row r="9" spans="1:12" ht="29" x14ac:dyDescent="0.4">
      <c r="A9" s="26" t="str">
        <f t="shared" si="0"/>
        <v>310100</v>
      </c>
      <c r="B9" s="26" t="str">
        <f t="shared" si="1"/>
        <v>New York City Geographic District # 1</v>
      </c>
      <c r="C9" s="26" t="str">
        <f t="shared" si="2"/>
        <v>Manhattan</v>
      </c>
      <c r="D9" s="28" t="s">
        <v>1119</v>
      </c>
      <c r="E9" s="28" t="s">
        <v>1120</v>
      </c>
      <c r="F9" s="30" t="s">
        <v>2</v>
      </c>
      <c r="G9" s="31">
        <v>245</v>
      </c>
      <c r="H9" s="26" t="str">
        <f t="shared" si="3"/>
        <v>065</v>
      </c>
      <c r="I9" s="26" t="str">
        <f t="shared" si="4"/>
        <v>26</v>
      </c>
      <c r="J9" s="26" t="str">
        <f t="shared" si="5"/>
        <v>001</v>
      </c>
      <c r="K9" s="41">
        <f t="shared" si="6"/>
        <v>256695.64444114911</v>
      </c>
    </row>
    <row r="10" spans="1:12" ht="15" x14ac:dyDescent="0.4">
      <c r="A10" s="26" t="str">
        <f t="shared" si="0"/>
        <v>310100</v>
      </c>
      <c r="B10" s="26" t="str">
        <f t="shared" si="1"/>
        <v>New York City Geographic District # 1</v>
      </c>
      <c r="C10" s="26" t="str">
        <f t="shared" si="2"/>
        <v>Manhattan</v>
      </c>
      <c r="D10" s="28" t="s">
        <v>1127</v>
      </c>
      <c r="E10" s="28" t="s">
        <v>1128</v>
      </c>
      <c r="F10" s="30" t="s">
        <v>19</v>
      </c>
      <c r="G10" s="31">
        <v>337</v>
      </c>
      <c r="H10" s="26" t="str">
        <f t="shared" si="3"/>
        <v>065</v>
      </c>
      <c r="I10" s="26" t="str">
        <f t="shared" si="4"/>
        <v>26</v>
      </c>
      <c r="J10" s="26" t="str">
        <f t="shared" si="5"/>
        <v>001</v>
      </c>
      <c r="K10" s="41">
        <f t="shared" si="6"/>
        <v>353087.47827211121</v>
      </c>
    </row>
    <row r="11" spans="1:12" ht="29" x14ac:dyDescent="0.4">
      <c r="A11" s="26" t="str">
        <f t="shared" si="0"/>
        <v>310100</v>
      </c>
      <c r="B11" s="26" t="str">
        <f t="shared" si="1"/>
        <v>New York City Geographic District # 1</v>
      </c>
      <c r="C11" s="26" t="str">
        <f t="shared" si="2"/>
        <v>Manhattan</v>
      </c>
      <c r="D11" s="28" t="s">
        <v>1129</v>
      </c>
      <c r="E11" s="28" t="s">
        <v>1130</v>
      </c>
      <c r="F11" s="30" t="s">
        <v>2</v>
      </c>
      <c r="G11" s="31">
        <v>313</v>
      </c>
      <c r="H11" s="26" t="str">
        <f t="shared" si="3"/>
        <v>065</v>
      </c>
      <c r="I11" s="26" t="str">
        <f t="shared" si="4"/>
        <v>26</v>
      </c>
      <c r="J11" s="26" t="str">
        <f t="shared" si="5"/>
        <v>001</v>
      </c>
      <c r="K11" s="41">
        <f t="shared" si="6"/>
        <v>327941.78249012114</v>
      </c>
    </row>
    <row r="12" spans="1:12" ht="15" x14ac:dyDescent="0.4">
      <c r="A12" s="26" t="str">
        <f t="shared" si="0"/>
        <v>310100</v>
      </c>
      <c r="B12" s="26" t="str">
        <f t="shared" si="1"/>
        <v>New York City Geographic District # 1</v>
      </c>
      <c r="C12" s="26" t="str">
        <f t="shared" si="2"/>
        <v>Manhattan</v>
      </c>
      <c r="D12" s="28" t="s">
        <v>1186</v>
      </c>
      <c r="E12" s="28" t="s">
        <v>1187</v>
      </c>
      <c r="F12" s="30" t="s">
        <v>19</v>
      </c>
      <c r="G12" s="31">
        <v>680</v>
      </c>
      <c r="H12" s="26" t="str">
        <f t="shared" si="3"/>
        <v>065</v>
      </c>
      <c r="I12" s="26" t="str">
        <f t="shared" si="4"/>
        <v>26</v>
      </c>
      <c r="J12" s="26" t="str">
        <f t="shared" si="5"/>
        <v>002</v>
      </c>
      <c r="K12" s="41">
        <f t="shared" si="6"/>
        <v>712461.38048972003</v>
      </c>
    </row>
    <row r="13" spans="1:12" ht="15" x14ac:dyDescent="0.4">
      <c r="A13" s="26" t="str">
        <f t="shared" si="0"/>
        <v>310100</v>
      </c>
      <c r="B13" s="26" t="str">
        <f t="shared" si="1"/>
        <v>New York City Geographic District # 1</v>
      </c>
      <c r="C13" s="26" t="str">
        <f t="shared" si="2"/>
        <v>Manhattan</v>
      </c>
      <c r="D13" s="28" t="s">
        <v>1192</v>
      </c>
      <c r="E13" s="28" t="s">
        <v>1193</v>
      </c>
      <c r="F13" s="30" t="s">
        <v>19</v>
      </c>
      <c r="G13" s="31">
        <v>390</v>
      </c>
      <c r="H13" s="26" t="str">
        <f t="shared" si="3"/>
        <v>074</v>
      </c>
      <c r="I13" s="26" t="str">
        <f t="shared" si="4"/>
        <v>26</v>
      </c>
      <c r="J13" s="26" t="str">
        <f t="shared" si="5"/>
        <v>002</v>
      </c>
      <c r="K13" s="41">
        <f t="shared" si="6"/>
        <v>408617.55645733944</v>
      </c>
    </row>
    <row r="14" spans="1:12" ht="29" x14ac:dyDescent="0.4">
      <c r="A14" s="26" t="str">
        <f t="shared" si="0"/>
        <v>310100</v>
      </c>
      <c r="B14" s="26" t="str">
        <f t="shared" si="1"/>
        <v>New York City Geographic District # 1</v>
      </c>
      <c r="C14" s="26" t="str">
        <f t="shared" si="2"/>
        <v>Manhattan</v>
      </c>
      <c r="D14" s="28" t="s">
        <v>1312</v>
      </c>
      <c r="E14" s="28" t="s">
        <v>1313</v>
      </c>
      <c r="F14" s="30" t="s">
        <v>2</v>
      </c>
      <c r="G14" s="31">
        <v>287</v>
      </c>
      <c r="H14" s="26" t="str">
        <f t="shared" si="3"/>
        <v>074</v>
      </c>
      <c r="I14" s="26" t="str">
        <f t="shared" si="4"/>
        <v>27</v>
      </c>
      <c r="J14" s="26" t="str">
        <f t="shared" si="5"/>
        <v>002</v>
      </c>
      <c r="K14" s="41">
        <f t="shared" si="6"/>
        <v>300700.61205963185</v>
      </c>
    </row>
    <row r="15" spans="1:12" ht="29" x14ac:dyDescent="0.4">
      <c r="A15" s="26" t="str">
        <f t="shared" si="0"/>
        <v>310100</v>
      </c>
      <c r="B15" s="26" t="str">
        <f t="shared" si="1"/>
        <v>New York City Geographic District # 1</v>
      </c>
      <c r="C15" s="26" t="str">
        <f t="shared" si="2"/>
        <v>Manhattan</v>
      </c>
      <c r="D15" s="28" t="s">
        <v>1326</v>
      </c>
      <c r="E15" s="28" t="s">
        <v>1327</v>
      </c>
      <c r="F15" s="30" t="s">
        <v>5</v>
      </c>
      <c r="G15" s="31">
        <v>198</v>
      </c>
      <c r="H15" s="26" t="str">
        <f t="shared" si="3"/>
        <v>065</v>
      </c>
      <c r="I15" s="26" t="str">
        <f t="shared" si="4"/>
        <v>26</v>
      </c>
      <c r="J15" s="26" t="str">
        <f t="shared" si="5"/>
        <v>001</v>
      </c>
      <c r="K15" s="41">
        <f t="shared" si="6"/>
        <v>207451.99020141846</v>
      </c>
    </row>
    <row r="16" spans="1:12" ht="29" x14ac:dyDescent="0.4">
      <c r="A16" s="26" t="str">
        <f t="shared" si="0"/>
        <v>310100</v>
      </c>
      <c r="B16" s="26" t="str">
        <f t="shared" si="1"/>
        <v>New York City Geographic District # 1</v>
      </c>
      <c r="C16" s="26" t="str">
        <f t="shared" si="2"/>
        <v>Manhattan</v>
      </c>
      <c r="D16" s="28" t="s">
        <v>1345</v>
      </c>
      <c r="E16" s="28" t="s">
        <v>1346</v>
      </c>
      <c r="F16" s="30" t="s">
        <v>2</v>
      </c>
      <c r="G16" s="31">
        <v>313</v>
      </c>
      <c r="H16" s="26" t="str">
        <f t="shared" si="3"/>
        <v>074</v>
      </c>
      <c r="I16" s="26" t="str">
        <f t="shared" si="4"/>
        <v>27</v>
      </c>
      <c r="J16" s="26" t="str">
        <f t="shared" si="5"/>
        <v>002</v>
      </c>
      <c r="K16" s="41">
        <f t="shared" si="6"/>
        <v>327941.78249012114</v>
      </c>
    </row>
    <row r="17" spans="1:11" ht="29" x14ac:dyDescent="0.4">
      <c r="A17" s="26" t="str">
        <f t="shared" si="0"/>
        <v>310100</v>
      </c>
      <c r="B17" s="26" t="str">
        <f t="shared" si="1"/>
        <v>New York City Geographic District # 1</v>
      </c>
      <c r="C17" s="26" t="str">
        <f t="shared" si="2"/>
        <v>Manhattan</v>
      </c>
      <c r="D17" s="28" t="s">
        <v>1349</v>
      </c>
      <c r="E17" s="28" t="s">
        <v>1350</v>
      </c>
      <c r="F17" s="30" t="s">
        <v>2</v>
      </c>
      <c r="G17" s="31">
        <v>306</v>
      </c>
      <c r="H17" s="26" t="str">
        <f t="shared" si="3"/>
        <v>074</v>
      </c>
      <c r="I17" s="26" t="str">
        <f t="shared" si="4"/>
        <v>26</v>
      </c>
      <c r="J17" s="26" t="str">
        <f t="shared" si="5"/>
        <v>002</v>
      </c>
      <c r="K17" s="41">
        <f t="shared" si="6"/>
        <v>320607.62122037401</v>
      </c>
    </row>
    <row r="18" spans="1:11" ht="29" x14ac:dyDescent="0.4">
      <c r="A18" s="26" t="str">
        <f t="shared" si="0"/>
        <v>310100</v>
      </c>
      <c r="B18" s="26" t="str">
        <f t="shared" si="1"/>
        <v>New York City Geographic District # 1</v>
      </c>
      <c r="C18" s="26" t="str">
        <f t="shared" si="2"/>
        <v>Manhattan</v>
      </c>
      <c r="D18" s="28" t="s">
        <v>1351</v>
      </c>
      <c r="E18" s="28" t="s">
        <v>1352</v>
      </c>
      <c r="F18" s="30" t="s">
        <v>2</v>
      </c>
      <c r="G18" s="31">
        <v>340</v>
      </c>
      <c r="H18" s="26" t="str">
        <f t="shared" si="3"/>
        <v>074</v>
      </c>
      <c r="I18" s="26" t="str">
        <f t="shared" si="4"/>
        <v>27</v>
      </c>
      <c r="J18" s="26" t="str">
        <f t="shared" si="5"/>
        <v>002</v>
      </c>
      <c r="K18" s="41">
        <f t="shared" si="6"/>
        <v>356230.69024486002</v>
      </c>
    </row>
    <row r="19" spans="1:11" ht="29" x14ac:dyDescent="0.4">
      <c r="A19" s="26" t="str">
        <f t="shared" si="0"/>
        <v>310100</v>
      </c>
      <c r="B19" s="26" t="str">
        <f t="shared" si="1"/>
        <v>New York City Geographic District # 1</v>
      </c>
      <c r="C19" s="26" t="str">
        <f t="shared" si="2"/>
        <v>Manhattan</v>
      </c>
      <c r="D19" s="28" t="s">
        <v>1369</v>
      </c>
      <c r="E19" s="28" t="s">
        <v>1370</v>
      </c>
      <c r="F19" s="30" t="s">
        <v>5</v>
      </c>
      <c r="G19" s="31">
        <v>337</v>
      </c>
      <c r="H19" s="26" t="str">
        <f t="shared" si="3"/>
        <v>065</v>
      </c>
      <c r="I19" s="26" t="str">
        <f t="shared" si="4"/>
        <v>26</v>
      </c>
      <c r="J19" s="26" t="str">
        <f t="shared" si="5"/>
        <v>001</v>
      </c>
      <c r="K19" s="41">
        <f t="shared" si="6"/>
        <v>353087.47827211121</v>
      </c>
    </row>
    <row r="20" spans="1:11" ht="29" x14ac:dyDescent="0.4">
      <c r="A20" s="26" t="str">
        <f t="shared" si="0"/>
        <v>310100</v>
      </c>
      <c r="B20" s="26" t="str">
        <f t="shared" si="1"/>
        <v>New York City Geographic District # 1</v>
      </c>
      <c r="C20" s="26" t="str">
        <f t="shared" si="2"/>
        <v>Manhattan</v>
      </c>
      <c r="D20" s="28" t="s">
        <v>1577</v>
      </c>
      <c r="E20" s="28" t="s">
        <v>1578</v>
      </c>
      <c r="F20" s="30" t="s">
        <v>5</v>
      </c>
      <c r="G20" s="31">
        <v>365</v>
      </c>
      <c r="H20" s="26" t="str">
        <f t="shared" si="3"/>
        <v>074</v>
      </c>
      <c r="I20" s="26" t="str">
        <f t="shared" si="4"/>
        <v>27</v>
      </c>
      <c r="J20" s="26" t="str">
        <f t="shared" si="5"/>
        <v>002</v>
      </c>
      <c r="K20" s="41">
        <f t="shared" si="6"/>
        <v>382424.12335109973</v>
      </c>
    </row>
    <row r="21" spans="1:11" ht="29" x14ac:dyDescent="0.4">
      <c r="A21" s="26" t="str">
        <f t="shared" si="0"/>
        <v/>
      </c>
      <c r="B21" s="26" t="str">
        <f t="shared" si="1"/>
        <v/>
      </c>
      <c r="C21" s="26" t="str">
        <f t="shared" si="2"/>
        <v/>
      </c>
      <c r="D21" s="28" t="s">
        <v>1276</v>
      </c>
      <c r="E21" s="28" t="s">
        <v>1277</v>
      </c>
      <c r="F21" s="30" t="s">
        <v>196</v>
      </c>
      <c r="G21" s="31">
        <v>194</v>
      </c>
      <c r="H21" s="26" t="str">
        <f t="shared" si="3"/>
        <v/>
      </c>
      <c r="I21" s="26" t="str">
        <f t="shared" si="4"/>
        <v/>
      </c>
      <c r="J21" s="26" t="str">
        <f t="shared" si="5"/>
        <v/>
      </c>
      <c r="K21" s="41">
        <f t="shared" si="6"/>
        <v>203261.04090442011</v>
      </c>
    </row>
    <row r="22" spans="1:11" ht="29" x14ac:dyDescent="0.4">
      <c r="A22" s="26" t="str">
        <f t="shared" si="0"/>
        <v>310100</v>
      </c>
      <c r="B22" s="26" t="str">
        <f t="shared" si="1"/>
        <v>New York City Geographic District # 1</v>
      </c>
      <c r="C22" s="26" t="str">
        <f t="shared" si="2"/>
        <v>Manhattan</v>
      </c>
      <c r="D22" s="28" t="s">
        <v>1437</v>
      </c>
      <c r="E22" s="28" t="s">
        <v>1438</v>
      </c>
      <c r="F22" s="30" t="s">
        <v>196</v>
      </c>
      <c r="G22" s="31">
        <v>515</v>
      </c>
      <c r="H22" s="26" t="str">
        <f t="shared" si="3"/>
        <v>065</v>
      </c>
      <c r="I22" s="26" t="str">
        <f t="shared" si="4"/>
        <v>26</v>
      </c>
      <c r="J22" s="26" t="str">
        <f t="shared" si="5"/>
        <v>001</v>
      </c>
      <c r="K22" s="41">
        <f t="shared" si="6"/>
        <v>539584.72198853793</v>
      </c>
    </row>
    <row r="23" spans="1:11" ht="29" x14ac:dyDescent="0.4">
      <c r="A23" s="26" t="str">
        <f t="shared" si="0"/>
        <v>310100</v>
      </c>
      <c r="B23" s="26" t="str">
        <f t="shared" si="1"/>
        <v>New York City Geographic District # 1</v>
      </c>
      <c r="C23" s="26" t="str">
        <f t="shared" si="2"/>
        <v>Manhattan</v>
      </c>
      <c r="D23" s="28" t="s">
        <v>1441</v>
      </c>
      <c r="E23" s="28" t="s">
        <v>1442</v>
      </c>
      <c r="F23" s="30" t="s">
        <v>118</v>
      </c>
      <c r="G23" s="31">
        <v>680</v>
      </c>
      <c r="H23" s="26" t="str">
        <f t="shared" si="3"/>
        <v>074</v>
      </c>
      <c r="I23" s="26" t="str">
        <f t="shared" si="4"/>
        <v>27</v>
      </c>
      <c r="J23" s="26" t="str">
        <f t="shared" si="5"/>
        <v>002</v>
      </c>
      <c r="K23" s="41">
        <f t="shared" si="6"/>
        <v>712461.38048972003</v>
      </c>
    </row>
    <row r="24" spans="1:11" ht="29" x14ac:dyDescent="0.4">
      <c r="A24" s="26" t="str">
        <f t="shared" si="0"/>
        <v>310100</v>
      </c>
      <c r="B24" s="26" t="str">
        <f t="shared" si="1"/>
        <v>New York City Geographic District # 1</v>
      </c>
      <c r="C24" s="26" t="str">
        <f t="shared" si="2"/>
        <v>Manhattan</v>
      </c>
      <c r="D24" s="28" t="s">
        <v>1446</v>
      </c>
      <c r="E24" s="28" t="s">
        <v>1447</v>
      </c>
      <c r="F24" s="30" t="s">
        <v>196</v>
      </c>
      <c r="G24" s="31">
        <v>194</v>
      </c>
      <c r="H24" s="26" t="str">
        <f t="shared" si="3"/>
        <v>065</v>
      </c>
      <c r="I24" s="26" t="str">
        <f t="shared" si="4"/>
        <v>26</v>
      </c>
      <c r="J24" s="26" t="str">
        <f t="shared" si="5"/>
        <v>001</v>
      </c>
      <c r="K24" s="41">
        <f t="shared" si="6"/>
        <v>203261.04090442011</v>
      </c>
    </row>
    <row r="25" spans="1:11" ht="29" x14ac:dyDescent="0.4">
      <c r="A25" s="26" t="str">
        <f t="shared" si="0"/>
        <v>310100</v>
      </c>
      <c r="B25" s="26" t="str">
        <f t="shared" si="1"/>
        <v>New York City Geographic District # 1</v>
      </c>
      <c r="C25" s="26" t="str">
        <f t="shared" si="2"/>
        <v>Manhattan</v>
      </c>
      <c r="D25" s="28" t="s">
        <v>1485</v>
      </c>
      <c r="E25" s="28" t="s">
        <v>1486</v>
      </c>
      <c r="F25" s="30" t="s">
        <v>196</v>
      </c>
      <c r="G25" s="31">
        <v>110</v>
      </c>
      <c r="H25" s="26" t="str">
        <f t="shared" si="3"/>
        <v>065</v>
      </c>
      <c r="I25" s="26" t="str">
        <f t="shared" si="4"/>
        <v>26</v>
      </c>
      <c r="J25" s="26" t="str">
        <f t="shared" si="5"/>
        <v>001</v>
      </c>
      <c r="K25" s="41">
        <f t="shared" si="6"/>
        <v>115251.10566745471</v>
      </c>
    </row>
    <row r="26" spans="1:11" ht="29" x14ac:dyDescent="0.4">
      <c r="A26" s="26" t="str">
        <f t="shared" si="0"/>
        <v>310100</v>
      </c>
      <c r="B26" s="26" t="str">
        <f t="shared" si="1"/>
        <v>New York City Geographic District # 1</v>
      </c>
      <c r="C26" s="26" t="str">
        <f t="shared" si="2"/>
        <v>Manhattan</v>
      </c>
      <c r="D26" s="28" t="s">
        <v>1491</v>
      </c>
      <c r="E26" s="28" t="s">
        <v>1492</v>
      </c>
      <c r="F26" s="30" t="s">
        <v>196</v>
      </c>
      <c r="G26" s="31">
        <v>550</v>
      </c>
      <c r="H26" s="26" t="str">
        <f t="shared" si="3"/>
        <v>065</v>
      </c>
      <c r="I26" s="26" t="str">
        <f t="shared" si="4"/>
        <v>26</v>
      </c>
      <c r="J26" s="26" t="str">
        <f t="shared" si="5"/>
        <v>001</v>
      </c>
      <c r="K26" s="41">
        <f t="shared" si="6"/>
        <v>576255.52833727351</v>
      </c>
    </row>
    <row r="27" spans="1:11" ht="43.5" x14ac:dyDescent="0.4">
      <c r="A27" s="26" t="str">
        <f t="shared" si="0"/>
        <v>310100</v>
      </c>
      <c r="B27" s="26" t="str">
        <f t="shared" si="1"/>
        <v>New York City Geographic District # 1</v>
      </c>
      <c r="C27" s="26" t="str">
        <f t="shared" si="2"/>
        <v>Manhattan</v>
      </c>
      <c r="D27" s="28" t="s">
        <v>1511</v>
      </c>
      <c r="E27" s="28" t="s">
        <v>1512</v>
      </c>
      <c r="F27" s="30" t="s">
        <v>1342</v>
      </c>
      <c r="G27" s="31">
        <v>1717</v>
      </c>
      <c r="H27" s="26" t="str">
        <f t="shared" si="3"/>
        <v>065</v>
      </c>
      <c r="I27" s="26" t="str">
        <f t="shared" si="4"/>
        <v>26</v>
      </c>
      <c r="J27" s="26" t="str">
        <f t="shared" si="5"/>
        <v>002</v>
      </c>
      <c r="K27" s="41">
        <f t="shared" si="6"/>
        <v>1798964.9857365431</v>
      </c>
    </row>
    <row r="28" spans="1:11" ht="29" x14ac:dyDescent="0.4">
      <c r="A28" s="26" t="str">
        <f t="shared" si="0"/>
        <v/>
      </c>
      <c r="B28" s="26" t="str">
        <f t="shared" si="1"/>
        <v/>
      </c>
      <c r="C28" s="26" t="str">
        <f t="shared" si="2"/>
        <v/>
      </c>
      <c r="D28" s="28" t="s">
        <v>1557</v>
      </c>
      <c r="E28" s="28" t="s">
        <v>1558</v>
      </c>
      <c r="F28" s="30" t="s">
        <v>196</v>
      </c>
      <c r="G28" s="31">
        <v>223</v>
      </c>
      <c r="H28" s="26" t="str">
        <f t="shared" si="3"/>
        <v/>
      </c>
      <c r="I28" s="26" t="str">
        <f t="shared" si="4"/>
        <v/>
      </c>
      <c r="J28" s="26" t="str">
        <f t="shared" si="5"/>
        <v/>
      </c>
      <c r="K28" s="41">
        <f t="shared" si="6"/>
        <v>233645.42330765817</v>
      </c>
    </row>
    <row r="29" spans="1:11" ht="29" x14ac:dyDescent="0.4">
      <c r="A29" s="26" t="str">
        <f t="shared" si="0"/>
        <v>310100</v>
      </c>
      <c r="B29" s="26" t="str">
        <f t="shared" si="1"/>
        <v>New York City Geographic District # 1</v>
      </c>
      <c r="C29" s="26" t="str">
        <f t="shared" si="2"/>
        <v>Manhattan</v>
      </c>
      <c r="D29" s="28" t="s">
        <v>1567</v>
      </c>
      <c r="E29" s="28" t="s">
        <v>1568</v>
      </c>
      <c r="F29" s="30" t="s">
        <v>196</v>
      </c>
      <c r="G29" s="31">
        <v>608</v>
      </c>
      <c r="H29" s="26" t="str">
        <f t="shared" si="3"/>
        <v>074</v>
      </c>
      <c r="I29" s="26" t="str">
        <f t="shared" si="4"/>
        <v>26</v>
      </c>
      <c r="J29" s="26" t="str">
        <f t="shared" si="5"/>
        <v>002</v>
      </c>
      <c r="K29" s="41">
        <f t="shared" si="6"/>
        <v>637024.2931437497</v>
      </c>
    </row>
    <row r="30" spans="1:11" ht="29" x14ac:dyDescent="0.4">
      <c r="A30" s="26" t="str">
        <f t="shared" si="0"/>
        <v>310200</v>
      </c>
      <c r="B30" s="26" t="str">
        <f t="shared" si="1"/>
        <v>New York City Geographic District # 2</v>
      </c>
      <c r="C30" s="26" t="str">
        <f t="shared" si="2"/>
        <v>Manhattan</v>
      </c>
      <c r="D30" s="28" t="s">
        <v>981</v>
      </c>
      <c r="E30" s="28" t="s">
        <v>982</v>
      </c>
      <c r="F30" s="30" t="s">
        <v>2</v>
      </c>
      <c r="G30" s="31">
        <v>281</v>
      </c>
      <c r="H30" s="26" t="str">
        <f t="shared" si="3"/>
        <v>065</v>
      </c>
      <c r="I30" s="26" t="str">
        <f t="shared" si="4"/>
        <v>26</v>
      </c>
      <c r="J30" s="26" t="str">
        <f t="shared" si="5"/>
        <v>001</v>
      </c>
      <c r="K30" s="41">
        <f t="shared" si="6"/>
        <v>294414.1881141343</v>
      </c>
    </row>
    <row r="31" spans="1:11" ht="29" x14ac:dyDescent="0.4">
      <c r="A31" s="26" t="str">
        <f t="shared" si="0"/>
        <v>310200</v>
      </c>
      <c r="B31" s="26" t="str">
        <f t="shared" si="1"/>
        <v>New York City Geographic District # 2</v>
      </c>
      <c r="C31" s="26" t="str">
        <f t="shared" si="2"/>
        <v>Manhattan</v>
      </c>
      <c r="D31" s="28" t="s">
        <v>983</v>
      </c>
      <c r="E31" s="28" t="s">
        <v>984</v>
      </c>
      <c r="F31" s="30" t="s">
        <v>2</v>
      </c>
      <c r="G31" s="31">
        <v>458</v>
      </c>
      <c r="H31" s="26" t="str">
        <f t="shared" si="3"/>
        <v>065</v>
      </c>
      <c r="I31" s="26" t="str">
        <f t="shared" si="4"/>
        <v>26</v>
      </c>
      <c r="J31" s="26" t="str">
        <f t="shared" si="5"/>
        <v>001</v>
      </c>
      <c r="K31" s="41">
        <f t="shared" si="6"/>
        <v>479863.69450631144</v>
      </c>
    </row>
    <row r="32" spans="1:11" ht="29" x14ac:dyDescent="0.4">
      <c r="A32" s="26" t="str">
        <f t="shared" si="0"/>
        <v>310200</v>
      </c>
      <c r="B32" s="26" t="str">
        <f t="shared" si="1"/>
        <v>New York City Geographic District # 2</v>
      </c>
      <c r="C32" s="26" t="str">
        <f t="shared" si="2"/>
        <v>Manhattan</v>
      </c>
      <c r="D32" s="28" t="s">
        <v>985</v>
      </c>
      <c r="E32" s="28" t="s">
        <v>986</v>
      </c>
      <c r="F32" s="30" t="s">
        <v>2</v>
      </c>
      <c r="G32" s="31">
        <v>684</v>
      </c>
      <c r="H32" s="26" t="str">
        <f t="shared" si="3"/>
        <v>066</v>
      </c>
      <c r="I32" s="26" t="str">
        <f t="shared" si="4"/>
        <v>27</v>
      </c>
      <c r="J32" s="26" t="str">
        <f t="shared" si="5"/>
        <v>003</v>
      </c>
      <c r="K32" s="41">
        <f t="shared" si="6"/>
        <v>716652.32978671836</v>
      </c>
    </row>
    <row r="33" spans="1:11" ht="29" x14ac:dyDescent="0.4">
      <c r="A33" s="26" t="str">
        <f t="shared" si="0"/>
        <v>310200</v>
      </c>
      <c r="B33" s="26" t="str">
        <f t="shared" si="1"/>
        <v>New York City Geographic District # 2</v>
      </c>
      <c r="C33" s="26" t="str">
        <f t="shared" si="2"/>
        <v>Manhattan</v>
      </c>
      <c r="D33" s="28" t="s">
        <v>991</v>
      </c>
      <c r="E33" s="28" t="s">
        <v>992</v>
      </c>
      <c r="F33" s="30" t="s">
        <v>2</v>
      </c>
      <c r="G33" s="31">
        <v>578</v>
      </c>
      <c r="H33" s="26" t="str">
        <f t="shared" si="3"/>
        <v>073</v>
      </c>
      <c r="I33" s="26" t="str">
        <f t="shared" si="4"/>
        <v>28</v>
      </c>
      <c r="J33" s="26" t="str">
        <f t="shared" si="5"/>
        <v>004</v>
      </c>
      <c r="K33" s="41">
        <f t="shared" si="6"/>
        <v>605592.17341626203</v>
      </c>
    </row>
    <row r="34" spans="1:11" ht="29" x14ac:dyDescent="0.4">
      <c r="A34" s="26" t="str">
        <f t="shared" si="0"/>
        <v>310200</v>
      </c>
      <c r="B34" s="26" t="str">
        <f t="shared" si="1"/>
        <v>New York City Geographic District # 2</v>
      </c>
      <c r="C34" s="26" t="str">
        <f t="shared" si="2"/>
        <v>Manhattan</v>
      </c>
      <c r="D34" s="28" t="s">
        <v>999</v>
      </c>
      <c r="E34" s="28" t="s">
        <v>1000</v>
      </c>
      <c r="F34" s="30" t="s">
        <v>2</v>
      </c>
      <c r="G34" s="31">
        <v>886</v>
      </c>
      <c r="H34" s="26" t="str">
        <f t="shared" si="3"/>
        <v>075</v>
      </c>
      <c r="I34" s="26" t="str">
        <f t="shared" si="4"/>
        <v>27</v>
      </c>
      <c r="J34" s="26" t="str">
        <f t="shared" si="5"/>
        <v>003</v>
      </c>
      <c r="K34" s="41">
        <f t="shared" si="6"/>
        <v>928295.2692851352</v>
      </c>
    </row>
    <row r="35" spans="1:11" ht="29" x14ac:dyDescent="0.4">
      <c r="A35" s="26" t="str">
        <f t="shared" si="0"/>
        <v>310200</v>
      </c>
      <c r="B35" s="26" t="str">
        <f t="shared" si="1"/>
        <v>New York City Geographic District # 2</v>
      </c>
      <c r="C35" s="26" t="str">
        <f t="shared" si="2"/>
        <v>Manhattan</v>
      </c>
      <c r="D35" s="28" t="s">
        <v>1015</v>
      </c>
      <c r="E35" s="28" t="s">
        <v>1016</v>
      </c>
      <c r="F35" s="30" t="s">
        <v>2</v>
      </c>
      <c r="G35" s="31">
        <v>648</v>
      </c>
      <c r="H35" s="26" t="str">
        <f t="shared" si="3"/>
        <v>075</v>
      </c>
      <c r="I35" s="26" t="str">
        <f t="shared" si="4"/>
        <v>31</v>
      </c>
      <c r="J35" s="26" t="str">
        <f t="shared" si="5"/>
        <v>003</v>
      </c>
      <c r="K35" s="41">
        <f t="shared" si="6"/>
        <v>678933.78611373319</v>
      </c>
    </row>
    <row r="36" spans="1:11" ht="29" x14ac:dyDescent="0.4">
      <c r="A36" s="26" t="str">
        <f t="shared" si="0"/>
        <v>310200</v>
      </c>
      <c r="B36" s="26" t="str">
        <f t="shared" si="1"/>
        <v>New York City Geographic District # 2</v>
      </c>
      <c r="C36" s="26" t="str">
        <f t="shared" si="2"/>
        <v>Manhattan</v>
      </c>
      <c r="D36" s="28" t="s">
        <v>1027</v>
      </c>
      <c r="E36" s="28" t="s">
        <v>1028</v>
      </c>
      <c r="F36" s="30" t="s">
        <v>2</v>
      </c>
      <c r="G36" s="31">
        <v>653</v>
      </c>
      <c r="H36" s="26" t="str">
        <f t="shared" si="3"/>
        <v>074</v>
      </c>
      <c r="I36" s="26" t="str">
        <f t="shared" si="4"/>
        <v>27</v>
      </c>
      <c r="J36" s="26" t="str">
        <f t="shared" si="5"/>
        <v>002</v>
      </c>
      <c r="K36" s="41">
        <f t="shared" si="6"/>
        <v>684172.4727349811</v>
      </c>
    </row>
    <row r="37" spans="1:11" ht="29" x14ac:dyDescent="0.4">
      <c r="A37" s="26" t="str">
        <f t="shared" si="0"/>
        <v>310200</v>
      </c>
      <c r="B37" s="26" t="str">
        <f t="shared" si="1"/>
        <v>New York City Geographic District # 2</v>
      </c>
      <c r="C37" s="26" t="str">
        <f t="shared" si="2"/>
        <v>Manhattan</v>
      </c>
      <c r="D37" s="28" t="s">
        <v>1029</v>
      </c>
      <c r="E37" s="28" t="s">
        <v>1030</v>
      </c>
      <c r="F37" s="30" t="s">
        <v>2</v>
      </c>
      <c r="G37" s="31">
        <v>646</v>
      </c>
      <c r="H37" s="26" t="str">
        <f t="shared" si="3"/>
        <v>066</v>
      </c>
      <c r="I37" s="26" t="str">
        <f t="shared" si="4"/>
        <v>27</v>
      </c>
      <c r="J37" s="26" t="str">
        <f t="shared" si="5"/>
        <v>003</v>
      </c>
      <c r="K37" s="41">
        <f t="shared" si="6"/>
        <v>676838.31146523403</v>
      </c>
    </row>
    <row r="38" spans="1:11" ht="29" x14ac:dyDescent="0.4">
      <c r="A38" s="26" t="str">
        <f t="shared" si="0"/>
        <v>310200</v>
      </c>
      <c r="B38" s="26" t="str">
        <f t="shared" si="1"/>
        <v>New York City Geographic District # 2</v>
      </c>
      <c r="C38" s="26" t="str">
        <f t="shared" si="2"/>
        <v>Manhattan</v>
      </c>
      <c r="D38" s="28" t="s">
        <v>1031</v>
      </c>
      <c r="E38" s="28" t="s">
        <v>1032</v>
      </c>
      <c r="F38" s="30" t="s">
        <v>2</v>
      </c>
      <c r="G38" s="31">
        <v>578</v>
      </c>
      <c r="H38" s="26" t="str">
        <f t="shared" si="3"/>
        <v>065</v>
      </c>
      <c r="I38" s="26" t="str">
        <f t="shared" si="4"/>
        <v>26</v>
      </c>
      <c r="J38" s="26" t="str">
        <f t="shared" si="5"/>
        <v>001</v>
      </c>
      <c r="K38" s="41">
        <f t="shared" si="6"/>
        <v>605592.17341626203</v>
      </c>
    </row>
    <row r="39" spans="1:11" ht="43.5" x14ac:dyDescent="0.4">
      <c r="A39" s="26" t="str">
        <f t="shared" si="0"/>
        <v>310200</v>
      </c>
      <c r="B39" s="26" t="str">
        <f t="shared" si="1"/>
        <v>New York City Geographic District # 2</v>
      </c>
      <c r="C39" s="26" t="str">
        <f t="shared" si="2"/>
        <v>Manhattan</v>
      </c>
      <c r="D39" s="28" t="s">
        <v>1035</v>
      </c>
      <c r="E39" s="28" t="s">
        <v>1036</v>
      </c>
      <c r="F39" s="30" t="s">
        <v>196</v>
      </c>
      <c r="G39" s="31">
        <v>199</v>
      </c>
      <c r="H39" s="26" t="str">
        <f t="shared" si="3"/>
        <v>074</v>
      </c>
      <c r="I39" s="26" t="str">
        <f t="shared" si="4"/>
        <v>28</v>
      </c>
      <c r="J39" s="26" t="str">
        <f t="shared" si="5"/>
        <v>002</v>
      </c>
      <c r="K39" s="41">
        <f t="shared" si="6"/>
        <v>208499.72752566807</v>
      </c>
    </row>
    <row r="40" spans="1:11" ht="29" x14ac:dyDescent="0.4">
      <c r="A40" s="26" t="str">
        <f t="shared" si="0"/>
        <v>310200</v>
      </c>
      <c r="B40" s="26" t="str">
        <f t="shared" si="1"/>
        <v>New York City Geographic District # 2</v>
      </c>
      <c r="C40" s="26" t="str">
        <f t="shared" si="2"/>
        <v>Manhattan</v>
      </c>
      <c r="D40" s="28" t="s">
        <v>1039</v>
      </c>
      <c r="E40" s="28" t="s">
        <v>1040</v>
      </c>
      <c r="F40" s="30" t="s">
        <v>2</v>
      </c>
      <c r="G40" s="31">
        <v>427</v>
      </c>
      <c r="H40" s="26" t="str">
        <f t="shared" si="3"/>
        <v>076</v>
      </c>
      <c r="I40" s="26" t="str">
        <f t="shared" si="4"/>
        <v>28</v>
      </c>
      <c r="J40" s="26" t="str">
        <f t="shared" si="5"/>
        <v>003</v>
      </c>
      <c r="K40" s="41">
        <f t="shared" si="6"/>
        <v>447383.83745457418</v>
      </c>
    </row>
    <row r="41" spans="1:11" ht="29" x14ac:dyDescent="0.4">
      <c r="A41" s="26" t="str">
        <f t="shared" si="0"/>
        <v>310200</v>
      </c>
      <c r="B41" s="26" t="str">
        <f t="shared" si="1"/>
        <v>New York City Geographic District # 2</v>
      </c>
      <c r="C41" s="26" t="str">
        <f t="shared" si="2"/>
        <v>Manhattan</v>
      </c>
      <c r="D41" s="28" t="s">
        <v>1047</v>
      </c>
      <c r="E41" s="28" t="s">
        <v>1048</v>
      </c>
      <c r="F41" s="30" t="s">
        <v>2</v>
      </c>
      <c r="G41" s="31">
        <v>609</v>
      </c>
      <c r="H41" s="26" t="str">
        <f t="shared" si="3"/>
        <v>076</v>
      </c>
      <c r="I41" s="26" t="str">
        <f t="shared" si="4"/>
        <v>28</v>
      </c>
      <c r="J41" s="26" t="str">
        <f t="shared" si="5"/>
        <v>004</v>
      </c>
      <c r="K41" s="41">
        <f t="shared" si="6"/>
        <v>638072.03046799928</v>
      </c>
    </row>
    <row r="42" spans="1:11" ht="29" x14ac:dyDescent="0.4">
      <c r="A42" s="26" t="str">
        <f t="shared" si="0"/>
        <v>310200</v>
      </c>
      <c r="B42" s="26" t="str">
        <f t="shared" si="1"/>
        <v>New York City Geographic District # 2</v>
      </c>
      <c r="C42" s="26" t="str">
        <f t="shared" si="2"/>
        <v>Manhattan</v>
      </c>
      <c r="D42" s="28" t="s">
        <v>1059</v>
      </c>
      <c r="E42" s="28" t="s">
        <v>1060</v>
      </c>
      <c r="F42" s="30" t="s">
        <v>2</v>
      </c>
      <c r="G42" s="31">
        <v>357</v>
      </c>
      <c r="H42" s="26" t="str">
        <f t="shared" si="3"/>
        <v>068</v>
      </c>
      <c r="I42" s="26" t="str">
        <f t="shared" si="4"/>
        <v>28</v>
      </c>
      <c r="J42" s="26" t="str">
        <f t="shared" si="5"/>
        <v>008</v>
      </c>
      <c r="K42" s="41">
        <f t="shared" si="6"/>
        <v>374042.22475710302</v>
      </c>
    </row>
    <row r="43" spans="1:11" ht="29" x14ac:dyDescent="0.4">
      <c r="A43" s="26" t="str">
        <f t="shared" si="0"/>
        <v>310200</v>
      </c>
      <c r="B43" s="26" t="str">
        <f t="shared" si="1"/>
        <v>New York City Geographic District # 2</v>
      </c>
      <c r="C43" s="26" t="str">
        <f t="shared" si="2"/>
        <v>Manhattan</v>
      </c>
      <c r="D43" s="28" t="s">
        <v>1069</v>
      </c>
      <c r="E43" s="28" t="s">
        <v>1070</v>
      </c>
      <c r="F43" s="30" t="s">
        <v>2</v>
      </c>
      <c r="G43" s="31">
        <v>418</v>
      </c>
      <c r="H43" s="26" t="str">
        <f t="shared" si="3"/>
        <v>066</v>
      </c>
      <c r="I43" s="26" t="str">
        <f t="shared" si="4"/>
        <v>26</v>
      </c>
      <c r="J43" s="26" t="str">
        <f t="shared" si="5"/>
        <v>001</v>
      </c>
      <c r="K43" s="41">
        <f t="shared" si="6"/>
        <v>437954.20153632789</v>
      </c>
    </row>
    <row r="44" spans="1:11" ht="29" x14ac:dyDescent="0.4">
      <c r="A44" s="26" t="str">
        <f t="shared" si="0"/>
        <v>310200</v>
      </c>
      <c r="B44" s="26" t="str">
        <f t="shared" si="1"/>
        <v>New York City Geographic District # 2</v>
      </c>
      <c r="C44" s="26" t="str">
        <f t="shared" si="2"/>
        <v>Manhattan</v>
      </c>
      <c r="D44" s="28" t="s">
        <v>1083</v>
      </c>
      <c r="E44" s="28" t="s">
        <v>1084</v>
      </c>
      <c r="F44" s="30" t="s">
        <v>5</v>
      </c>
      <c r="G44" s="31">
        <v>1119</v>
      </c>
      <c r="H44" s="26" t="str">
        <f t="shared" si="3"/>
        <v>074</v>
      </c>
      <c r="I44" s="26" t="str">
        <f t="shared" si="4"/>
        <v>27</v>
      </c>
      <c r="J44" s="26" t="str">
        <f t="shared" si="5"/>
        <v>002</v>
      </c>
      <c r="K44" s="41">
        <f t="shared" si="6"/>
        <v>1172418.0658352892</v>
      </c>
    </row>
    <row r="45" spans="1:11" ht="29" x14ac:dyDescent="0.4">
      <c r="A45" s="26" t="str">
        <f t="shared" si="0"/>
        <v>310200</v>
      </c>
      <c r="B45" s="26" t="str">
        <f t="shared" si="1"/>
        <v>New York City Geographic District # 2</v>
      </c>
      <c r="C45" s="26" t="str">
        <f t="shared" si="2"/>
        <v>Manhattan</v>
      </c>
      <c r="D45" s="28" t="s">
        <v>1089</v>
      </c>
      <c r="E45" s="28" t="s">
        <v>1090</v>
      </c>
      <c r="F45" s="30" t="s">
        <v>2</v>
      </c>
      <c r="G45" s="31">
        <v>366</v>
      </c>
      <c r="H45" s="26" t="str">
        <f t="shared" si="3"/>
        <v>067</v>
      </c>
      <c r="I45" s="26" t="str">
        <f t="shared" si="4"/>
        <v>27</v>
      </c>
      <c r="J45" s="26" t="str">
        <f t="shared" si="5"/>
        <v>003</v>
      </c>
      <c r="K45" s="41">
        <f t="shared" si="6"/>
        <v>383471.86067534931</v>
      </c>
    </row>
    <row r="46" spans="1:11" ht="29" x14ac:dyDescent="0.4">
      <c r="A46" s="26" t="str">
        <f t="shared" si="0"/>
        <v/>
      </c>
      <c r="B46" s="26" t="str">
        <f t="shared" si="1"/>
        <v/>
      </c>
      <c r="C46" s="26" t="str">
        <f t="shared" si="2"/>
        <v/>
      </c>
      <c r="D46" s="28" t="s">
        <v>1093</v>
      </c>
      <c r="E46" s="28" t="s">
        <v>1094</v>
      </c>
      <c r="F46" s="30" t="s">
        <v>5</v>
      </c>
      <c r="G46" s="31">
        <v>447</v>
      </c>
      <c r="H46" s="26" t="str">
        <f t="shared" si="3"/>
        <v/>
      </c>
      <c r="I46" s="26" t="str">
        <f t="shared" si="4"/>
        <v/>
      </c>
      <c r="J46" s="26" t="str">
        <f t="shared" si="5"/>
        <v/>
      </c>
      <c r="K46" s="41">
        <f t="shared" si="6"/>
        <v>468338.58393956593</v>
      </c>
    </row>
    <row r="47" spans="1:11" ht="29" x14ac:dyDescent="0.4">
      <c r="A47" s="26" t="str">
        <f t="shared" si="0"/>
        <v>310200</v>
      </c>
      <c r="B47" s="26" t="str">
        <f t="shared" si="1"/>
        <v>New York City Geographic District # 2</v>
      </c>
      <c r="C47" s="26" t="str">
        <f t="shared" si="2"/>
        <v>Manhattan</v>
      </c>
      <c r="D47" s="28" t="s">
        <v>1097</v>
      </c>
      <c r="E47" s="28" t="s">
        <v>1098</v>
      </c>
      <c r="F47" s="30" t="s">
        <v>2</v>
      </c>
      <c r="G47" s="31">
        <v>469</v>
      </c>
      <c r="H47" s="26" t="str">
        <f t="shared" si="3"/>
        <v>073</v>
      </c>
      <c r="I47" s="26" t="str">
        <f t="shared" si="4"/>
        <v>28</v>
      </c>
      <c r="J47" s="26" t="str">
        <f t="shared" si="5"/>
        <v>002</v>
      </c>
      <c r="K47" s="41">
        <f t="shared" si="6"/>
        <v>491388.80507305689</v>
      </c>
    </row>
    <row r="48" spans="1:11" ht="29" x14ac:dyDescent="0.4">
      <c r="A48" s="26" t="str">
        <f t="shared" si="0"/>
        <v>310200</v>
      </c>
      <c r="B48" s="26" t="str">
        <f t="shared" si="1"/>
        <v>New York City Geographic District # 2</v>
      </c>
      <c r="C48" s="26" t="str">
        <f t="shared" si="2"/>
        <v>Manhattan</v>
      </c>
      <c r="D48" s="28" t="s">
        <v>1101</v>
      </c>
      <c r="E48" s="28" t="s">
        <v>1102</v>
      </c>
      <c r="F48" s="30" t="s">
        <v>2</v>
      </c>
      <c r="G48" s="31">
        <v>599</v>
      </c>
      <c r="H48" s="26" t="str">
        <f t="shared" si="3"/>
        <v>065</v>
      </c>
      <c r="I48" s="26" t="str">
        <f t="shared" si="4"/>
        <v>26</v>
      </c>
      <c r="J48" s="26" t="str">
        <f t="shared" si="5"/>
        <v>001</v>
      </c>
      <c r="K48" s="41">
        <f t="shared" si="6"/>
        <v>627594.65722550335</v>
      </c>
    </row>
    <row r="49" spans="1:11" ht="15" x14ac:dyDescent="0.4">
      <c r="A49" s="26" t="str">
        <f t="shared" si="0"/>
        <v>310200</v>
      </c>
      <c r="B49" s="26" t="str">
        <f t="shared" si="1"/>
        <v>New York City Geographic District # 2</v>
      </c>
      <c r="C49" s="26" t="str">
        <f t="shared" si="2"/>
        <v>Manhattan</v>
      </c>
      <c r="D49" s="28" t="s">
        <v>1105</v>
      </c>
      <c r="E49" s="28" t="s">
        <v>1106</v>
      </c>
      <c r="F49" s="30" t="s">
        <v>19</v>
      </c>
      <c r="G49" s="31">
        <v>740</v>
      </c>
      <c r="H49" s="26" t="str">
        <f t="shared" si="3"/>
        <v>065</v>
      </c>
      <c r="I49" s="26" t="str">
        <f t="shared" si="4"/>
        <v>26</v>
      </c>
      <c r="J49" s="26" t="str">
        <f t="shared" si="5"/>
        <v>001</v>
      </c>
      <c r="K49" s="41">
        <f t="shared" si="6"/>
        <v>775325.61994469527</v>
      </c>
    </row>
    <row r="50" spans="1:11" ht="29" x14ac:dyDescent="0.4">
      <c r="A50" s="26" t="str">
        <f t="shared" si="0"/>
        <v>310200</v>
      </c>
      <c r="B50" s="26" t="str">
        <f t="shared" si="1"/>
        <v>New York City Geographic District # 2</v>
      </c>
      <c r="C50" s="26" t="str">
        <f t="shared" si="2"/>
        <v>Manhattan</v>
      </c>
      <c r="D50" s="28" t="s">
        <v>1111</v>
      </c>
      <c r="E50" s="28" t="s">
        <v>1112</v>
      </c>
      <c r="F50" s="30" t="s">
        <v>2</v>
      </c>
      <c r="G50" s="31">
        <v>836</v>
      </c>
      <c r="H50" s="26" t="str">
        <f t="shared" si="3"/>
        <v>065</v>
      </c>
      <c r="I50" s="26" t="str">
        <f t="shared" si="4"/>
        <v>26</v>
      </c>
      <c r="J50" s="26" t="str">
        <f t="shared" si="5"/>
        <v>001</v>
      </c>
      <c r="K50" s="41">
        <f t="shared" si="6"/>
        <v>875908.40307265578</v>
      </c>
    </row>
    <row r="51" spans="1:11" ht="29" x14ac:dyDescent="0.4">
      <c r="A51" s="26" t="str">
        <f t="shared" si="0"/>
        <v>310200</v>
      </c>
      <c r="B51" s="26" t="str">
        <f t="shared" si="1"/>
        <v>New York City Geographic District # 2</v>
      </c>
      <c r="C51" s="26" t="str">
        <f t="shared" si="2"/>
        <v>Manhattan</v>
      </c>
      <c r="D51" s="28" t="s">
        <v>1113</v>
      </c>
      <c r="E51" s="28" t="s">
        <v>1114</v>
      </c>
      <c r="F51" s="30" t="s">
        <v>5</v>
      </c>
      <c r="G51" s="31">
        <v>438</v>
      </c>
      <c r="H51" s="26" t="str">
        <f t="shared" si="3"/>
        <v>065</v>
      </c>
      <c r="I51" s="26" t="str">
        <f t="shared" si="4"/>
        <v>26</v>
      </c>
      <c r="J51" s="26" t="str">
        <f t="shared" si="5"/>
        <v>001</v>
      </c>
      <c r="K51" s="41">
        <f t="shared" si="6"/>
        <v>458908.94802131964</v>
      </c>
    </row>
    <row r="52" spans="1:11" ht="29" x14ac:dyDescent="0.4">
      <c r="A52" s="26" t="str">
        <f t="shared" si="0"/>
        <v>310200</v>
      </c>
      <c r="B52" s="26" t="str">
        <f t="shared" si="1"/>
        <v>New York City Geographic District # 2</v>
      </c>
      <c r="C52" s="26" t="str">
        <f t="shared" si="2"/>
        <v>Queens</v>
      </c>
      <c r="D52" s="28" t="s">
        <v>1142</v>
      </c>
      <c r="E52" s="28" t="s">
        <v>1143</v>
      </c>
      <c r="F52" s="30" t="s">
        <v>2</v>
      </c>
      <c r="G52" s="31">
        <v>168</v>
      </c>
      <c r="H52" s="26" t="str">
        <f t="shared" si="3"/>
        <v>037</v>
      </c>
      <c r="I52" s="26" t="str">
        <f t="shared" si="4"/>
        <v>12</v>
      </c>
      <c r="J52" s="26" t="str">
        <f t="shared" si="5"/>
        <v>026</v>
      </c>
      <c r="K52" s="41">
        <f t="shared" si="6"/>
        <v>176019.87047393082</v>
      </c>
    </row>
    <row r="53" spans="1:11" ht="29" x14ac:dyDescent="0.4">
      <c r="A53" s="26" t="str">
        <f t="shared" si="0"/>
        <v>310200</v>
      </c>
      <c r="B53" s="26" t="str">
        <f t="shared" si="1"/>
        <v>New York City Geographic District # 2</v>
      </c>
      <c r="C53" s="26" t="str">
        <f t="shared" si="2"/>
        <v>Manhattan</v>
      </c>
      <c r="D53" s="28" t="s">
        <v>1144</v>
      </c>
      <c r="E53" s="28" t="s">
        <v>1145</v>
      </c>
      <c r="F53" s="30" t="s">
        <v>2</v>
      </c>
      <c r="G53" s="31">
        <v>455</v>
      </c>
      <c r="H53" s="26" t="str">
        <f t="shared" si="3"/>
        <v>076</v>
      </c>
      <c r="I53" s="26" t="str">
        <f t="shared" si="4"/>
        <v>28</v>
      </c>
      <c r="J53" s="26" t="str">
        <f t="shared" si="5"/>
        <v>005</v>
      </c>
      <c r="K53" s="41">
        <f t="shared" si="6"/>
        <v>476720.48253356264</v>
      </c>
    </row>
    <row r="54" spans="1:11" ht="29" x14ac:dyDescent="0.4">
      <c r="A54" s="26" t="str">
        <f t="shared" si="0"/>
        <v>310200</v>
      </c>
      <c r="B54" s="26" t="str">
        <f t="shared" si="1"/>
        <v>New York City Geographic District # 2</v>
      </c>
      <c r="C54" s="26" t="str">
        <f t="shared" si="2"/>
        <v>Manhattan</v>
      </c>
      <c r="D54" s="28" t="s">
        <v>1156</v>
      </c>
      <c r="E54" s="28" t="s">
        <v>1157</v>
      </c>
      <c r="F54" s="30" t="s">
        <v>2</v>
      </c>
      <c r="G54" s="31">
        <v>719</v>
      </c>
      <c r="H54" s="26" t="str">
        <f t="shared" si="3"/>
        <v>076</v>
      </c>
      <c r="I54" s="26" t="str">
        <f t="shared" si="4"/>
        <v>28</v>
      </c>
      <c r="J54" s="26" t="str">
        <f t="shared" si="5"/>
        <v>005</v>
      </c>
      <c r="K54" s="41">
        <f t="shared" si="6"/>
        <v>753323.13613545394</v>
      </c>
    </row>
    <row r="55" spans="1:11" ht="29" x14ac:dyDescent="0.4">
      <c r="A55" s="26" t="str">
        <f t="shared" si="0"/>
        <v>310200</v>
      </c>
      <c r="B55" s="26" t="str">
        <f t="shared" si="1"/>
        <v>New York City Geographic District # 2</v>
      </c>
      <c r="C55" s="26" t="str">
        <f t="shared" si="2"/>
        <v>Manhattan</v>
      </c>
      <c r="D55" s="28" t="s">
        <v>1166</v>
      </c>
      <c r="E55" s="28" t="s">
        <v>1167</v>
      </c>
      <c r="F55" s="30" t="s">
        <v>5</v>
      </c>
      <c r="G55" s="31">
        <v>1308</v>
      </c>
      <c r="H55" s="26" t="str">
        <f t="shared" si="3"/>
        <v>076</v>
      </c>
      <c r="I55" s="26" t="str">
        <f t="shared" si="4"/>
        <v>28</v>
      </c>
      <c r="J55" s="26" t="str">
        <f t="shared" si="5"/>
        <v>004</v>
      </c>
      <c r="K55" s="41">
        <f t="shared" si="6"/>
        <v>1370440.4201184614</v>
      </c>
    </row>
    <row r="56" spans="1:11" ht="29" x14ac:dyDescent="0.4">
      <c r="A56" s="26" t="str">
        <f t="shared" si="0"/>
        <v/>
      </c>
      <c r="B56" s="26" t="str">
        <f t="shared" si="1"/>
        <v/>
      </c>
      <c r="C56" s="26" t="str">
        <f t="shared" si="2"/>
        <v/>
      </c>
      <c r="D56" s="28" t="s">
        <v>1176</v>
      </c>
      <c r="E56" s="28" t="s">
        <v>1177</v>
      </c>
      <c r="F56" s="30" t="s">
        <v>5</v>
      </c>
      <c r="G56" s="31">
        <v>219</v>
      </c>
      <c r="H56" s="26" t="str">
        <f t="shared" si="3"/>
        <v/>
      </c>
      <c r="I56" s="26" t="str">
        <f t="shared" si="4"/>
        <v/>
      </c>
      <c r="J56" s="26" t="str">
        <f t="shared" si="5"/>
        <v/>
      </c>
      <c r="K56" s="41">
        <f t="shared" si="6"/>
        <v>229454.47401065982</v>
      </c>
    </row>
    <row r="57" spans="1:11" ht="29" x14ac:dyDescent="0.4">
      <c r="A57" s="26" t="str">
        <f t="shared" si="0"/>
        <v>310200</v>
      </c>
      <c r="B57" s="26" t="str">
        <f t="shared" si="1"/>
        <v>New York City Geographic District # 2</v>
      </c>
      <c r="C57" s="26" t="str">
        <f t="shared" si="2"/>
        <v>Manhattan</v>
      </c>
      <c r="D57" s="28" t="s">
        <v>1184</v>
      </c>
      <c r="E57" s="28" t="s">
        <v>1185</v>
      </c>
      <c r="F57" s="30" t="s">
        <v>2</v>
      </c>
      <c r="G57" s="31">
        <v>549</v>
      </c>
      <c r="H57" s="26" t="str">
        <f t="shared" si="3"/>
        <v>076</v>
      </c>
      <c r="I57" s="26" t="str">
        <f t="shared" si="4"/>
        <v>28</v>
      </c>
      <c r="J57" s="26" t="str">
        <f t="shared" si="5"/>
        <v>005</v>
      </c>
      <c r="K57" s="41">
        <f t="shared" si="6"/>
        <v>575207.79101302393</v>
      </c>
    </row>
    <row r="58" spans="1:11" ht="29" x14ac:dyDescent="0.4">
      <c r="A58" s="26" t="str">
        <f t="shared" si="0"/>
        <v>310200</v>
      </c>
      <c r="B58" s="26" t="str">
        <f t="shared" si="1"/>
        <v>New York City Geographic District # 2</v>
      </c>
      <c r="C58" s="26" t="str">
        <f t="shared" si="2"/>
        <v>Manhattan</v>
      </c>
      <c r="D58" s="28" t="s">
        <v>1204</v>
      </c>
      <c r="E58" s="28" t="s">
        <v>1205</v>
      </c>
      <c r="F58" s="30" t="s">
        <v>2</v>
      </c>
      <c r="G58" s="31">
        <v>389</v>
      </c>
      <c r="H58" s="26" t="str">
        <f t="shared" si="3"/>
        <v>068</v>
      </c>
      <c r="I58" s="26" t="str">
        <f t="shared" si="4"/>
        <v>28</v>
      </c>
      <c r="J58" s="26" t="str">
        <f t="shared" si="5"/>
        <v>008</v>
      </c>
      <c r="K58" s="41">
        <f t="shared" si="6"/>
        <v>407569.81913308986</v>
      </c>
    </row>
    <row r="59" spans="1:11" ht="29" x14ac:dyDescent="0.4">
      <c r="A59" s="26" t="str">
        <f t="shared" si="0"/>
        <v>310200</v>
      </c>
      <c r="B59" s="26" t="str">
        <f t="shared" si="1"/>
        <v>New York City Geographic District # 2</v>
      </c>
      <c r="C59" s="26" t="str">
        <f t="shared" si="2"/>
        <v>Manhattan</v>
      </c>
      <c r="D59" s="28" t="s">
        <v>1218</v>
      </c>
      <c r="E59" s="28" t="s">
        <v>1219</v>
      </c>
      <c r="F59" s="30" t="s">
        <v>2</v>
      </c>
      <c r="G59" s="31">
        <v>317</v>
      </c>
      <c r="H59" s="26" t="str">
        <f t="shared" si="3"/>
        <v>075</v>
      </c>
      <c r="I59" s="26" t="str">
        <f t="shared" si="4"/>
        <v>27</v>
      </c>
      <c r="J59" s="26" t="str">
        <f t="shared" si="5"/>
        <v>003</v>
      </c>
      <c r="K59" s="41">
        <f t="shared" si="6"/>
        <v>332132.73178711947</v>
      </c>
    </row>
    <row r="60" spans="1:11" ht="29" x14ac:dyDescent="0.4">
      <c r="A60" s="26" t="str">
        <f t="shared" si="0"/>
        <v>310200</v>
      </c>
      <c r="B60" s="26" t="str">
        <f t="shared" si="1"/>
        <v>New York City Geographic District # 2</v>
      </c>
      <c r="C60" s="26" t="str">
        <f t="shared" si="2"/>
        <v>Manhattan</v>
      </c>
      <c r="D60" s="28" t="s">
        <v>1220</v>
      </c>
      <c r="E60" s="28" t="s">
        <v>1221</v>
      </c>
      <c r="F60" s="30" t="s">
        <v>19</v>
      </c>
      <c r="G60" s="31">
        <v>587</v>
      </c>
      <c r="H60" s="26" t="str">
        <f t="shared" si="3"/>
        <v>076</v>
      </c>
      <c r="I60" s="26" t="str">
        <f t="shared" si="4"/>
        <v>29</v>
      </c>
      <c r="J60" s="26" t="str">
        <f t="shared" si="5"/>
        <v>005</v>
      </c>
      <c r="K60" s="41">
        <f t="shared" si="6"/>
        <v>615021.80933450826</v>
      </c>
    </row>
    <row r="61" spans="1:11" ht="29" x14ac:dyDescent="0.4">
      <c r="A61" s="26" t="str">
        <f t="shared" si="0"/>
        <v>310200</v>
      </c>
      <c r="B61" s="26" t="str">
        <f t="shared" si="1"/>
        <v>New York City Geographic District # 2</v>
      </c>
      <c r="C61" s="26" t="str">
        <f t="shared" si="2"/>
        <v>Manhattan</v>
      </c>
      <c r="D61" s="28" t="s">
        <v>1230</v>
      </c>
      <c r="E61" s="28" t="s">
        <v>1231</v>
      </c>
      <c r="F61" s="30" t="s">
        <v>2</v>
      </c>
      <c r="G61" s="31">
        <v>617</v>
      </c>
      <c r="H61" s="26" t="str">
        <f t="shared" si="3"/>
        <v>066</v>
      </c>
      <c r="I61" s="26" t="str">
        <f t="shared" si="4"/>
        <v>26</v>
      </c>
      <c r="J61" s="26" t="str">
        <f t="shared" si="5"/>
        <v>001</v>
      </c>
      <c r="K61" s="41">
        <f t="shared" si="6"/>
        <v>646453.92906199594</v>
      </c>
    </row>
    <row r="62" spans="1:11" ht="29" x14ac:dyDescent="0.4">
      <c r="A62" s="26" t="str">
        <f t="shared" si="0"/>
        <v>310200</v>
      </c>
      <c r="B62" s="26" t="str">
        <f t="shared" si="1"/>
        <v>New York City Geographic District # 2</v>
      </c>
      <c r="C62" s="26" t="str">
        <f t="shared" si="2"/>
        <v>Manhattan</v>
      </c>
      <c r="D62" s="28" t="s">
        <v>1244</v>
      </c>
      <c r="E62" s="28" t="s">
        <v>1245</v>
      </c>
      <c r="F62" s="30" t="s">
        <v>5</v>
      </c>
      <c r="G62" s="31">
        <v>382</v>
      </c>
      <c r="H62" s="26" t="str">
        <f t="shared" si="3"/>
        <v>074</v>
      </c>
      <c r="I62" s="26" t="str">
        <f t="shared" si="4"/>
        <v>27</v>
      </c>
      <c r="J62" s="26" t="str">
        <f t="shared" si="5"/>
        <v>002</v>
      </c>
      <c r="K62" s="41">
        <f t="shared" si="6"/>
        <v>400235.65786334273</v>
      </c>
    </row>
    <row r="63" spans="1:11" ht="29" x14ac:dyDescent="0.4">
      <c r="A63" s="26" t="str">
        <f t="shared" si="0"/>
        <v>310200</v>
      </c>
      <c r="B63" s="26" t="str">
        <f t="shared" si="1"/>
        <v>New York City Geographic District # 2</v>
      </c>
      <c r="C63" s="26" t="str">
        <f t="shared" si="2"/>
        <v>Manhattan</v>
      </c>
      <c r="D63" s="28" t="s">
        <v>1250</v>
      </c>
      <c r="E63" s="28" t="s">
        <v>1251</v>
      </c>
      <c r="F63" s="30" t="s">
        <v>118</v>
      </c>
      <c r="G63" s="31">
        <v>729</v>
      </c>
      <c r="H63" s="26" t="str">
        <f t="shared" si="3"/>
        <v>075</v>
      </c>
      <c r="I63" s="26" t="str">
        <f t="shared" si="4"/>
        <v>31</v>
      </c>
      <c r="J63" s="26" t="str">
        <f t="shared" si="5"/>
        <v>002</v>
      </c>
      <c r="K63" s="41">
        <f t="shared" si="6"/>
        <v>763800.50937794987</v>
      </c>
    </row>
    <row r="64" spans="1:11" ht="29" x14ac:dyDescent="0.4">
      <c r="A64" s="26" t="str">
        <f t="shared" si="0"/>
        <v>310200</v>
      </c>
      <c r="B64" s="26" t="str">
        <f t="shared" si="1"/>
        <v>New York City Geographic District # 2</v>
      </c>
      <c r="C64" s="26" t="str">
        <f t="shared" si="2"/>
        <v>Manhattan</v>
      </c>
      <c r="D64" s="28" t="s">
        <v>1252</v>
      </c>
      <c r="E64" s="28" t="s">
        <v>1253</v>
      </c>
      <c r="F64" s="30" t="s">
        <v>2</v>
      </c>
      <c r="G64" s="31">
        <v>419</v>
      </c>
      <c r="H64" s="26" t="str">
        <f t="shared" si="3"/>
        <v>076</v>
      </c>
      <c r="I64" s="26" t="str">
        <f t="shared" si="4"/>
        <v>28</v>
      </c>
      <c r="J64" s="26" t="str">
        <f t="shared" si="5"/>
        <v>004</v>
      </c>
      <c r="K64" s="41">
        <f t="shared" si="6"/>
        <v>439001.93886057747</v>
      </c>
    </row>
    <row r="65" spans="1:11" ht="15" x14ac:dyDescent="0.4">
      <c r="A65" s="26" t="str">
        <f t="shared" si="0"/>
        <v>310200</v>
      </c>
      <c r="B65" s="26" t="str">
        <f t="shared" si="1"/>
        <v>New York City Geographic District # 2</v>
      </c>
      <c r="C65" s="26" t="str">
        <f t="shared" si="2"/>
        <v>Manhattan</v>
      </c>
      <c r="D65" s="28" t="s">
        <v>1254</v>
      </c>
      <c r="E65" s="28" t="s">
        <v>1255</v>
      </c>
      <c r="F65" s="30" t="s">
        <v>19</v>
      </c>
      <c r="G65" s="31">
        <v>796</v>
      </c>
      <c r="H65" s="26" t="str">
        <f t="shared" si="3"/>
        <v>065</v>
      </c>
      <c r="I65" s="26" t="str">
        <f t="shared" si="4"/>
        <v>26</v>
      </c>
      <c r="J65" s="26" t="str">
        <f t="shared" si="5"/>
        <v>001</v>
      </c>
      <c r="K65" s="41">
        <f t="shared" si="6"/>
        <v>833998.91010267229</v>
      </c>
    </row>
    <row r="66" spans="1:11" ht="29" x14ac:dyDescent="0.4">
      <c r="A66" s="26" t="str">
        <f t="shared" ref="A66:A129" si="7">IFERROR(VLOOKUP($D66,schools,3,FALSE),"")</f>
        <v/>
      </c>
      <c r="B66" s="26" t="str">
        <f t="shared" ref="B66:B129" si="8">IFERROR(VLOOKUP($D66,schools,4,FALSE),"")</f>
        <v/>
      </c>
      <c r="C66" s="26" t="str">
        <f t="shared" ref="C66:C129" si="9">IFERROR(VLOOKUP($D66,schools,5,FALSE),"")</f>
        <v/>
      </c>
      <c r="D66" s="28" t="s">
        <v>1260</v>
      </c>
      <c r="E66" s="28" t="s">
        <v>1261</v>
      </c>
      <c r="F66" s="30" t="s">
        <v>2</v>
      </c>
      <c r="G66" s="31">
        <v>318</v>
      </c>
      <c r="H66" s="26" t="str">
        <f t="shared" ref="H66:H129" si="10">IFERROR(VLOOKUP($D66,schools,6,FALSE),"")</f>
        <v/>
      </c>
      <c r="I66" s="26" t="str">
        <f t="shared" ref="I66:I129" si="11">IFERROR(VLOOKUP($D66,schools,7,FALSE),"")</f>
        <v/>
      </c>
      <c r="J66" s="26" t="str">
        <f t="shared" ref="J66:J129" si="12">IFERROR(VLOOKUP($D66,schools,8,FALSE),"")</f>
        <v/>
      </c>
      <c r="K66" s="41">
        <f t="shared" ref="K66:K129" si="13">G66*L$2</f>
        <v>333180.46911136905</v>
      </c>
    </row>
    <row r="67" spans="1:11" ht="29" x14ac:dyDescent="0.4">
      <c r="A67" s="26" t="str">
        <f t="shared" si="7"/>
        <v>310200</v>
      </c>
      <c r="B67" s="26" t="str">
        <f t="shared" si="8"/>
        <v>New York City Geographic District # 2</v>
      </c>
      <c r="C67" s="26" t="str">
        <f t="shared" si="9"/>
        <v>Manhattan</v>
      </c>
      <c r="D67" s="28" t="s">
        <v>1270</v>
      </c>
      <c r="E67" s="28" t="s">
        <v>1271</v>
      </c>
      <c r="F67" s="30" t="s">
        <v>5</v>
      </c>
      <c r="G67" s="31">
        <v>287</v>
      </c>
      <c r="H67" s="26" t="str">
        <f t="shared" si="10"/>
        <v>066</v>
      </c>
      <c r="I67" s="26" t="str">
        <f t="shared" si="11"/>
        <v>26</v>
      </c>
      <c r="J67" s="26" t="str">
        <f t="shared" si="12"/>
        <v>001</v>
      </c>
      <c r="K67" s="41">
        <f t="shared" si="13"/>
        <v>300700.61205963185</v>
      </c>
    </row>
    <row r="68" spans="1:11" ht="29" x14ac:dyDescent="0.4">
      <c r="A68" s="26" t="str">
        <f t="shared" si="7"/>
        <v>310200</v>
      </c>
      <c r="B68" s="26" t="str">
        <f t="shared" si="8"/>
        <v>New York City Geographic District # 2</v>
      </c>
      <c r="C68" s="26" t="str">
        <f t="shared" si="9"/>
        <v>Manhattan</v>
      </c>
      <c r="D68" s="28" t="s">
        <v>1272</v>
      </c>
      <c r="E68" s="28" t="s">
        <v>1273</v>
      </c>
      <c r="F68" s="30" t="s">
        <v>2</v>
      </c>
      <c r="G68" s="31">
        <v>583</v>
      </c>
      <c r="H68" s="26" t="str">
        <f t="shared" si="10"/>
        <v>076</v>
      </c>
      <c r="I68" s="26" t="str">
        <f t="shared" si="11"/>
        <v>28</v>
      </c>
      <c r="J68" s="26" t="str">
        <f t="shared" si="12"/>
        <v>005</v>
      </c>
      <c r="K68" s="41">
        <f t="shared" si="13"/>
        <v>610830.86003750993</v>
      </c>
    </row>
    <row r="69" spans="1:11" ht="29" x14ac:dyDescent="0.4">
      <c r="A69" s="26" t="str">
        <f t="shared" si="7"/>
        <v/>
      </c>
      <c r="B69" s="26" t="str">
        <f t="shared" si="8"/>
        <v/>
      </c>
      <c r="C69" s="26" t="str">
        <f t="shared" si="9"/>
        <v/>
      </c>
      <c r="D69" s="28" t="s">
        <v>1284</v>
      </c>
      <c r="E69" s="28" t="s">
        <v>1285</v>
      </c>
      <c r="F69" s="30" t="s">
        <v>5</v>
      </c>
      <c r="G69" s="31">
        <v>484</v>
      </c>
      <c r="H69" s="26" t="str">
        <f t="shared" si="10"/>
        <v/>
      </c>
      <c r="I69" s="26" t="str">
        <f t="shared" si="11"/>
        <v/>
      </c>
      <c r="J69" s="26" t="str">
        <f t="shared" si="12"/>
        <v/>
      </c>
      <c r="K69" s="41">
        <f t="shared" si="13"/>
        <v>507104.86493680073</v>
      </c>
    </row>
    <row r="70" spans="1:11" ht="29" x14ac:dyDescent="0.4">
      <c r="A70" s="26" t="str">
        <f t="shared" si="7"/>
        <v/>
      </c>
      <c r="B70" s="26" t="str">
        <f t="shared" si="8"/>
        <v/>
      </c>
      <c r="C70" s="26" t="str">
        <f t="shared" si="9"/>
        <v/>
      </c>
      <c r="D70" s="28" t="s">
        <v>1302</v>
      </c>
      <c r="E70" s="28" t="s">
        <v>1303</v>
      </c>
      <c r="F70" s="30" t="s">
        <v>196</v>
      </c>
      <c r="G70" s="31">
        <v>75</v>
      </c>
      <c r="H70" s="26" t="str">
        <f t="shared" si="10"/>
        <v/>
      </c>
      <c r="I70" s="26" t="str">
        <f t="shared" si="11"/>
        <v/>
      </c>
      <c r="J70" s="26" t="str">
        <f t="shared" si="12"/>
        <v/>
      </c>
      <c r="K70" s="41">
        <f t="shared" si="13"/>
        <v>78580.299318719117</v>
      </c>
    </row>
    <row r="71" spans="1:11" ht="43.5" x14ac:dyDescent="0.4">
      <c r="A71" s="26" t="str">
        <f t="shared" si="7"/>
        <v>310200</v>
      </c>
      <c r="B71" s="26" t="str">
        <f t="shared" si="8"/>
        <v>New York City Geographic District # 2</v>
      </c>
      <c r="C71" s="26" t="str">
        <f t="shared" si="9"/>
        <v>Manhattan</v>
      </c>
      <c r="D71" s="28" t="s">
        <v>1306</v>
      </c>
      <c r="E71" s="28" t="s">
        <v>1307</v>
      </c>
      <c r="F71" s="30" t="s">
        <v>5</v>
      </c>
      <c r="G71" s="31">
        <v>563</v>
      </c>
      <c r="H71" s="26" t="str">
        <f t="shared" si="10"/>
        <v>075</v>
      </c>
      <c r="I71" s="26" t="str">
        <f t="shared" si="11"/>
        <v>27</v>
      </c>
      <c r="J71" s="26" t="str">
        <f t="shared" si="12"/>
        <v>003</v>
      </c>
      <c r="K71" s="41">
        <f t="shared" si="13"/>
        <v>589876.11355251819</v>
      </c>
    </row>
    <row r="72" spans="1:11" ht="29" x14ac:dyDescent="0.4">
      <c r="A72" s="26" t="str">
        <f t="shared" si="7"/>
        <v/>
      </c>
      <c r="B72" s="26" t="str">
        <f t="shared" si="8"/>
        <v/>
      </c>
      <c r="C72" s="26" t="str">
        <f t="shared" si="9"/>
        <v/>
      </c>
      <c r="D72" s="28" t="s">
        <v>1332</v>
      </c>
      <c r="E72" s="28" t="s">
        <v>1333</v>
      </c>
      <c r="F72" s="30" t="s">
        <v>2</v>
      </c>
      <c r="G72" s="31">
        <v>270</v>
      </c>
      <c r="H72" s="26" t="str">
        <f t="shared" si="10"/>
        <v/>
      </c>
      <c r="I72" s="26" t="str">
        <f t="shared" si="11"/>
        <v/>
      </c>
      <c r="J72" s="26" t="str">
        <f t="shared" si="12"/>
        <v/>
      </c>
      <c r="K72" s="41">
        <f t="shared" si="13"/>
        <v>282889.07754738885</v>
      </c>
    </row>
    <row r="73" spans="1:11" ht="29" x14ac:dyDescent="0.4">
      <c r="A73" s="26" t="str">
        <f t="shared" si="7"/>
        <v/>
      </c>
      <c r="B73" s="26" t="str">
        <f t="shared" si="8"/>
        <v/>
      </c>
      <c r="C73" s="26" t="str">
        <f t="shared" si="9"/>
        <v/>
      </c>
      <c r="D73" s="28" t="s">
        <v>1334</v>
      </c>
      <c r="E73" s="28" t="s">
        <v>1335</v>
      </c>
      <c r="F73" s="30" t="s">
        <v>2</v>
      </c>
      <c r="G73" s="31">
        <v>411</v>
      </c>
      <c r="H73" s="26" t="str">
        <f t="shared" si="10"/>
        <v/>
      </c>
      <c r="I73" s="26" t="str">
        <f t="shared" si="11"/>
        <v/>
      </c>
      <c r="J73" s="26" t="str">
        <f t="shared" si="12"/>
        <v/>
      </c>
      <c r="K73" s="41">
        <f t="shared" si="13"/>
        <v>430620.04026658076</v>
      </c>
    </row>
    <row r="74" spans="1:11" ht="43.5" x14ac:dyDescent="0.4">
      <c r="A74" s="26" t="str">
        <f t="shared" si="7"/>
        <v>310200</v>
      </c>
      <c r="B74" s="26" t="str">
        <f t="shared" si="8"/>
        <v>New York City Geographic District # 2</v>
      </c>
      <c r="C74" s="26" t="str">
        <f t="shared" si="9"/>
        <v>Manhattan</v>
      </c>
      <c r="D74" s="28" t="s">
        <v>1338</v>
      </c>
      <c r="E74" s="28" t="s">
        <v>1339</v>
      </c>
      <c r="F74" s="30" t="s">
        <v>19</v>
      </c>
      <c r="G74" s="31">
        <v>163</v>
      </c>
      <c r="H74" s="26" t="str">
        <f t="shared" si="10"/>
        <v>074</v>
      </c>
      <c r="I74" s="26" t="str">
        <f t="shared" si="11"/>
        <v>28</v>
      </c>
      <c r="J74" s="26" t="str">
        <f t="shared" si="12"/>
        <v>002</v>
      </c>
      <c r="K74" s="41">
        <f t="shared" si="13"/>
        <v>170781.18385268288</v>
      </c>
    </row>
    <row r="75" spans="1:11" ht="15" x14ac:dyDescent="0.4">
      <c r="A75" s="26" t="str">
        <f t="shared" si="7"/>
        <v/>
      </c>
      <c r="B75" s="26" t="str">
        <f t="shared" si="8"/>
        <v/>
      </c>
      <c r="C75" s="26" t="str">
        <f t="shared" si="9"/>
        <v/>
      </c>
      <c r="D75" s="28" t="s">
        <v>1377</v>
      </c>
      <c r="E75" s="28" t="s">
        <v>1378</v>
      </c>
      <c r="F75" s="30" t="s">
        <v>19</v>
      </c>
      <c r="G75" s="31">
        <v>533</v>
      </c>
      <c r="H75" s="26" t="str">
        <f t="shared" si="10"/>
        <v/>
      </c>
      <c r="I75" s="26" t="str">
        <f t="shared" si="11"/>
        <v/>
      </c>
      <c r="J75" s="26" t="str">
        <f t="shared" si="12"/>
        <v/>
      </c>
      <c r="K75" s="41">
        <f t="shared" si="13"/>
        <v>558443.99382503051</v>
      </c>
    </row>
    <row r="76" spans="1:11" ht="29" x14ac:dyDescent="0.4">
      <c r="A76" s="26" t="str">
        <f t="shared" si="7"/>
        <v>310200</v>
      </c>
      <c r="B76" s="26" t="str">
        <f t="shared" si="8"/>
        <v>New York City Geographic District # 2</v>
      </c>
      <c r="C76" s="26" t="str">
        <f t="shared" si="9"/>
        <v>Manhattan</v>
      </c>
      <c r="D76" s="28" t="s">
        <v>1397</v>
      </c>
      <c r="E76" s="28" t="s">
        <v>1398</v>
      </c>
      <c r="F76" s="30" t="s">
        <v>196</v>
      </c>
      <c r="G76" s="31">
        <v>475</v>
      </c>
      <c r="H76" s="26" t="str">
        <f t="shared" si="10"/>
        <v>075</v>
      </c>
      <c r="I76" s="26" t="str">
        <f t="shared" si="11"/>
        <v>27</v>
      </c>
      <c r="J76" s="26" t="str">
        <f t="shared" si="12"/>
        <v>003</v>
      </c>
      <c r="K76" s="41">
        <f t="shared" si="13"/>
        <v>497675.22901855444</v>
      </c>
    </row>
    <row r="77" spans="1:11" ht="29" x14ac:dyDescent="0.4">
      <c r="A77" s="26" t="str">
        <f t="shared" si="7"/>
        <v>310200</v>
      </c>
      <c r="B77" s="26" t="str">
        <f t="shared" si="8"/>
        <v>New York City Geographic District # 2</v>
      </c>
      <c r="C77" s="26" t="str">
        <f t="shared" si="9"/>
        <v>Manhattan</v>
      </c>
      <c r="D77" s="28" t="s">
        <v>1399</v>
      </c>
      <c r="E77" s="28" t="s">
        <v>1400</v>
      </c>
      <c r="F77" s="30" t="s">
        <v>118</v>
      </c>
      <c r="G77" s="31">
        <v>743</v>
      </c>
      <c r="H77" s="26" t="str">
        <f t="shared" si="10"/>
        <v>074</v>
      </c>
      <c r="I77" s="26" t="str">
        <f t="shared" si="11"/>
        <v>28</v>
      </c>
      <c r="J77" s="26" t="str">
        <f t="shared" si="12"/>
        <v>002</v>
      </c>
      <c r="K77" s="41">
        <f t="shared" si="13"/>
        <v>778468.83191744413</v>
      </c>
    </row>
    <row r="78" spans="1:11" ht="29" x14ac:dyDescent="0.4">
      <c r="A78" s="26" t="str">
        <f t="shared" si="7"/>
        <v/>
      </c>
      <c r="B78" s="26" t="str">
        <f t="shared" si="8"/>
        <v/>
      </c>
      <c r="C78" s="26" t="str">
        <f t="shared" si="9"/>
        <v/>
      </c>
      <c r="D78" s="28" t="s">
        <v>1401</v>
      </c>
      <c r="E78" s="28" t="s">
        <v>1402</v>
      </c>
      <c r="F78" s="30" t="s">
        <v>196</v>
      </c>
      <c r="G78" s="31">
        <v>449</v>
      </c>
      <c r="H78" s="26" t="str">
        <f t="shared" si="10"/>
        <v/>
      </c>
      <c r="I78" s="26" t="str">
        <f t="shared" si="11"/>
        <v/>
      </c>
      <c r="J78" s="26" t="str">
        <f t="shared" si="12"/>
        <v/>
      </c>
      <c r="K78" s="41">
        <f t="shared" si="13"/>
        <v>470434.05858806515</v>
      </c>
    </row>
    <row r="79" spans="1:11" ht="29" x14ac:dyDescent="0.4">
      <c r="A79" s="26" t="str">
        <f t="shared" si="7"/>
        <v/>
      </c>
      <c r="B79" s="26" t="str">
        <f t="shared" si="8"/>
        <v/>
      </c>
      <c r="C79" s="26" t="str">
        <f t="shared" si="9"/>
        <v/>
      </c>
      <c r="D79" s="28" t="s">
        <v>1405</v>
      </c>
      <c r="E79" s="28" t="s">
        <v>1406</v>
      </c>
      <c r="F79" s="30" t="s">
        <v>196</v>
      </c>
      <c r="G79" s="31">
        <v>542</v>
      </c>
      <c r="H79" s="26" t="str">
        <f t="shared" si="10"/>
        <v/>
      </c>
      <c r="I79" s="26" t="str">
        <f t="shared" si="11"/>
        <v/>
      </c>
      <c r="J79" s="26" t="str">
        <f t="shared" si="12"/>
        <v/>
      </c>
      <c r="K79" s="41">
        <f t="shared" si="13"/>
        <v>567873.62974327686</v>
      </c>
    </row>
    <row r="80" spans="1:11" ht="29" x14ac:dyDescent="0.4">
      <c r="A80" s="26" t="str">
        <f t="shared" si="7"/>
        <v>310200</v>
      </c>
      <c r="B80" s="26" t="str">
        <f t="shared" si="8"/>
        <v>New York City Geographic District # 2</v>
      </c>
      <c r="C80" s="26" t="str">
        <f t="shared" si="9"/>
        <v>Manhattan</v>
      </c>
      <c r="D80" s="28" t="s">
        <v>1409</v>
      </c>
      <c r="E80" s="28" t="s">
        <v>1410</v>
      </c>
      <c r="F80" s="30" t="s">
        <v>196</v>
      </c>
      <c r="G80" s="31">
        <v>651</v>
      </c>
      <c r="H80" s="26" t="str">
        <f t="shared" si="10"/>
        <v>065</v>
      </c>
      <c r="I80" s="26" t="str">
        <f t="shared" si="11"/>
        <v>26</v>
      </c>
      <c r="J80" s="26" t="str">
        <f t="shared" si="12"/>
        <v>001</v>
      </c>
      <c r="K80" s="41">
        <f t="shared" si="13"/>
        <v>682076.99808648194</v>
      </c>
    </row>
    <row r="81" spans="1:11" ht="29" x14ac:dyDescent="0.4">
      <c r="A81" s="26" t="str">
        <f t="shared" si="7"/>
        <v/>
      </c>
      <c r="B81" s="26" t="str">
        <f t="shared" si="8"/>
        <v/>
      </c>
      <c r="C81" s="26" t="str">
        <f t="shared" si="9"/>
        <v/>
      </c>
      <c r="D81" s="28" t="s">
        <v>1499</v>
      </c>
      <c r="E81" s="28" t="s">
        <v>1500</v>
      </c>
      <c r="F81" s="30" t="s">
        <v>2</v>
      </c>
      <c r="G81" s="31">
        <v>427</v>
      </c>
      <c r="H81" s="26" t="str">
        <f t="shared" si="10"/>
        <v/>
      </c>
      <c r="I81" s="26" t="str">
        <f t="shared" si="11"/>
        <v/>
      </c>
      <c r="J81" s="26" t="str">
        <f t="shared" si="12"/>
        <v/>
      </c>
      <c r="K81" s="41">
        <f t="shared" si="13"/>
        <v>447383.83745457418</v>
      </c>
    </row>
    <row r="82" spans="1:11" ht="29" x14ac:dyDescent="0.4">
      <c r="A82" s="26" t="str">
        <f t="shared" si="7"/>
        <v>310200</v>
      </c>
      <c r="B82" s="26" t="str">
        <f t="shared" si="8"/>
        <v>New York City Geographic District # 2</v>
      </c>
      <c r="C82" s="26" t="str">
        <f t="shared" si="9"/>
        <v>Manhattan</v>
      </c>
      <c r="D82" s="28" t="s">
        <v>1585</v>
      </c>
      <c r="E82" s="28" t="s">
        <v>1586</v>
      </c>
      <c r="F82" s="30" t="s">
        <v>5</v>
      </c>
      <c r="G82" s="31">
        <v>383</v>
      </c>
      <c r="H82" s="26" t="str">
        <f t="shared" si="10"/>
        <v>065</v>
      </c>
      <c r="I82" s="26" t="str">
        <f t="shared" si="11"/>
        <v>26</v>
      </c>
      <c r="J82" s="26" t="str">
        <f t="shared" si="12"/>
        <v>001</v>
      </c>
      <c r="K82" s="41">
        <f t="shared" si="13"/>
        <v>401283.39518759231</v>
      </c>
    </row>
    <row r="83" spans="1:11" ht="29" x14ac:dyDescent="0.4">
      <c r="A83" s="26" t="str">
        <f t="shared" si="7"/>
        <v/>
      </c>
      <c r="B83" s="26" t="str">
        <f t="shared" si="8"/>
        <v/>
      </c>
      <c r="C83" s="26" t="str">
        <f t="shared" si="9"/>
        <v/>
      </c>
      <c r="D83" s="28" t="s">
        <v>1587</v>
      </c>
      <c r="E83" s="28" t="s">
        <v>1588</v>
      </c>
      <c r="F83" s="30" t="s">
        <v>5</v>
      </c>
      <c r="G83" s="31">
        <v>236</v>
      </c>
      <c r="H83" s="26" t="str">
        <f t="shared" si="10"/>
        <v/>
      </c>
      <c r="I83" s="26" t="str">
        <f t="shared" si="11"/>
        <v/>
      </c>
      <c r="J83" s="26" t="str">
        <f t="shared" si="12"/>
        <v/>
      </c>
      <c r="K83" s="41">
        <f t="shared" si="13"/>
        <v>247266.00852290282</v>
      </c>
    </row>
    <row r="84" spans="1:11" ht="43.5" x14ac:dyDescent="0.4">
      <c r="A84" s="26" t="str">
        <f t="shared" si="7"/>
        <v/>
      </c>
      <c r="B84" s="26" t="str">
        <f t="shared" si="8"/>
        <v/>
      </c>
      <c r="C84" s="26" t="str">
        <f t="shared" si="9"/>
        <v/>
      </c>
      <c r="D84" s="28" t="s">
        <v>1121</v>
      </c>
      <c r="E84" s="28" t="s">
        <v>1122</v>
      </c>
      <c r="F84" s="30" t="s">
        <v>196</v>
      </c>
      <c r="G84" s="31">
        <v>286</v>
      </c>
      <c r="H84" s="26" t="str">
        <f t="shared" si="10"/>
        <v/>
      </c>
      <c r="I84" s="26" t="str">
        <f t="shared" si="11"/>
        <v/>
      </c>
      <c r="J84" s="26" t="str">
        <f t="shared" si="12"/>
        <v/>
      </c>
      <c r="K84" s="41">
        <f t="shared" si="13"/>
        <v>299652.87473538227</v>
      </c>
    </row>
    <row r="85" spans="1:11" ht="43.5" x14ac:dyDescent="0.4">
      <c r="A85" s="26" t="str">
        <f t="shared" si="7"/>
        <v/>
      </c>
      <c r="B85" s="26" t="str">
        <f t="shared" si="8"/>
        <v/>
      </c>
      <c r="C85" s="26" t="str">
        <f t="shared" si="9"/>
        <v/>
      </c>
      <c r="D85" s="28" t="s">
        <v>1125</v>
      </c>
      <c r="E85" s="28" t="s">
        <v>1126</v>
      </c>
      <c r="F85" s="30" t="s">
        <v>196</v>
      </c>
      <c r="G85" s="31">
        <v>402</v>
      </c>
      <c r="H85" s="26" t="str">
        <f t="shared" si="10"/>
        <v/>
      </c>
      <c r="I85" s="26" t="str">
        <f t="shared" si="11"/>
        <v/>
      </c>
      <c r="J85" s="26" t="str">
        <f t="shared" si="12"/>
        <v/>
      </c>
      <c r="K85" s="41">
        <f t="shared" si="13"/>
        <v>421190.40434833447</v>
      </c>
    </row>
    <row r="86" spans="1:11" ht="15" x14ac:dyDescent="0.4">
      <c r="A86" s="26" t="str">
        <f t="shared" si="7"/>
        <v>310200</v>
      </c>
      <c r="B86" s="26" t="str">
        <f t="shared" si="8"/>
        <v>New York City Geographic District # 2</v>
      </c>
      <c r="C86" s="26" t="str">
        <f t="shared" si="9"/>
        <v>Manhattan</v>
      </c>
      <c r="D86" s="28" t="s">
        <v>1226</v>
      </c>
      <c r="E86" s="28" t="s">
        <v>1227</v>
      </c>
      <c r="F86" s="30" t="s">
        <v>19</v>
      </c>
      <c r="G86" s="31">
        <v>273</v>
      </c>
      <c r="H86" s="26" t="str">
        <f t="shared" si="10"/>
        <v>076</v>
      </c>
      <c r="I86" s="26" t="str">
        <f t="shared" si="11"/>
        <v>28</v>
      </c>
      <c r="J86" s="26" t="str">
        <f t="shared" si="12"/>
        <v>004</v>
      </c>
      <c r="K86" s="41">
        <f t="shared" si="13"/>
        <v>286032.28952013759</v>
      </c>
    </row>
    <row r="87" spans="1:11" ht="29" x14ac:dyDescent="0.4">
      <c r="A87" s="26" t="str">
        <f t="shared" si="7"/>
        <v/>
      </c>
      <c r="B87" s="26" t="str">
        <f t="shared" si="8"/>
        <v/>
      </c>
      <c r="C87" s="26" t="str">
        <f t="shared" si="9"/>
        <v/>
      </c>
      <c r="D87" s="28" t="s">
        <v>1258</v>
      </c>
      <c r="E87" s="28" t="s">
        <v>1259</v>
      </c>
      <c r="F87" s="30" t="s">
        <v>196</v>
      </c>
      <c r="G87" s="31">
        <v>418</v>
      </c>
      <c r="H87" s="26" t="str">
        <f t="shared" si="10"/>
        <v/>
      </c>
      <c r="I87" s="26" t="str">
        <f t="shared" si="11"/>
        <v/>
      </c>
      <c r="J87" s="26" t="str">
        <f t="shared" si="12"/>
        <v/>
      </c>
      <c r="K87" s="41">
        <f t="shared" si="13"/>
        <v>437954.20153632789</v>
      </c>
    </row>
    <row r="88" spans="1:11" ht="29" x14ac:dyDescent="0.4">
      <c r="A88" s="26" t="str">
        <f t="shared" si="7"/>
        <v/>
      </c>
      <c r="B88" s="26" t="str">
        <f t="shared" si="8"/>
        <v/>
      </c>
      <c r="C88" s="26" t="str">
        <f t="shared" si="9"/>
        <v/>
      </c>
      <c r="D88" s="28" t="s">
        <v>1262</v>
      </c>
      <c r="E88" s="28" t="s">
        <v>1263</v>
      </c>
      <c r="F88" s="30" t="s">
        <v>196</v>
      </c>
      <c r="G88" s="31">
        <v>410</v>
      </c>
      <c r="H88" s="26" t="str">
        <f t="shared" si="10"/>
        <v/>
      </c>
      <c r="I88" s="26" t="str">
        <f t="shared" si="11"/>
        <v/>
      </c>
      <c r="J88" s="26" t="str">
        <f t="shared" si="12"/>
        <v/>
      </c>
      <c r="K88" s="41">
        <f t="shared" si="13"/>
        <v>429572.30294233118</v>
      </c>
    </row>
    <row r="89" spans="1:11" ht="29" x14ac:dyDescent="0.4">
      <c r="A89" s="26" t="str">
        <f t="shared" si="7"/>
        <v>310200</v>
      </c>
      <c r="B89" s="26" t="str">
        <f t="shared" si="8"/>
        <v>New York City Geographic District # 2</v>
      </c>
      <c r="C89" s="26" t="str">
        <f t="shared" si="9"/>
        <v>Manhattan</v>
      </c>
      <c r="D89" s="28" t="s">
        <v>1268</v>
      </c>
      <c r="E89" s="28" t="s">
        <v>1269</v>
      </c>
      <c r="F89" s="30" t="s">
        <v>196</v>
      </c>
      <c r="G89" s="31">
        <v>368</v>
      </c>
      <c r="H89" s="26" t="str">
        <f t="shared" si="10"/>
        <v>067</v>
      </c>
      <c r="I89" s="26" t="str">
        <f t="shared" si="11"/>
        <v>27</v>
      </c>
      <c r="J89" s="26" t="str">
        <f t="shared" si="12"/>
        <v>003</v>
      </c>
      <c r="K89" s="41">
        <f t="shared" si="13"/>
        <v>385567.33532384847</v>
      </c>
    </row>
    <row r="90" spans="1:11" ht="29" x14ac:dyDescent="0.4">
      <c r="A90" s="26" t="str">
        <f t="shared" si="7"/>
        <v>310200</v>
      </c>
      <c r="B90" s="26" t="str">
        <f t="shared" si="8"/>
        <v>New York City Geographic District # 2</v>
      </c>
      <c r="C90" s="26" t="str">
        <f t="shared" si="9"/>
        <v>Manhattan</v>
      </c>
      <c r="D90" s="28" t="s">
        <v>1280</v>
      </c>
      <c r="E90" s="28" t="s">
        <v>1281</v>
      </c>
      <c r="F90" s="30" t="s">
        <v>196</v>
      </c>
      <c r="G90" s="31">
        <v>327</v>
      </c>
      <c r="H90" s="26" t="str">
        <f t="shared" si="10"/>
        <v>065</v>
      </c>
      <c r="I90" s="26" t="str">
        <f t="shared" si="11"/>
        <v>26</v>
      </c>
      <c r="J90" s="26" t="str">
        <f t="shared" si="12"/>
        <v>001</v>
      </c>
      <c r="K90" s="41">
        <f t="shared" si="13"/>
        <v>342610.10502961534</v>
      </c>
    </row>
    <row r="91" spans="1:11" ht="29" x14ac:dyDescent="0.4">
      <c r="A91" s="26" t="str">
        <f t="shared" si="7"/>
        <v/>
      </c>
      <c r="B91" s="26" t="str">
        <f t="shared" si="8"/>
        <v/>
      </c>
      <c r="C91" s="26" t="str">
        <f t="shared" si="9"/>
        <v/>
      </c>
      <c r="D91" s="28" t="s">
        <v>1282</v>
      </c>
      <c r="E91" s="28" t="s">
        <v>1283</v>
      </c>
      <c r="F91" s="30" t="s">
        <v>196</v>
      </c>
      <c r="G91" s="31">
        <v>374</v>
      </c>
      <c r="H91" s="26" t="str">
        <f t="shared" si="10"/>
        <v/>
      </c>
      <c r="I91" s="26" t="str">
        <f t="shared" si="11"/>
        <v/>
      </c>
      <c r="J91" s="26" t="str">
        <f t="shared" si="12"/>
        <v/>
      </c>
      <c r="K91" s="41">
        <f t="shared" si="13"/>
        <v>391853.75926934602</v>
      </c>
    </row>
    <row r="92" spans="1:11" ht="29" x14ac:dyDescent="0.4">
      <c r="A92" s="26" t="str">
        <f t="shared" si="7"/>
        <v>310200</v>
      </c>
      <c r="B92" s="26" t="str">
        <f t="shared" si="8"/>
        <v>New York City Geographic District # 2</v>
      </c>
      <c r="C92" s="26" t="str">
        <f t="shared" si="9"/>
        <v>Manhattan</v>
      </c>
      <c r="D92" s="28" t="s">
        <v>1286</v>
      </c>
      <c r="E92" s="28" t="s">
        <v>1287</v>
      </c>
      <c r="F92" s="30" t="s">
        <v>196</v>
      </c>
      <c r="G92" s="31">
        <v>565</v>
      </c>
      <c r="H92" s="26" t="str">
        <f t="shared" si="10"/>
        <v>065</v>
      </c>
      <c r="I92" s="26" t="str">
        <f t="shared" si="11"/>
        <v>26</v>
      </c>
      <c r="J92" s="26" t="str">
        <f t="shared" si="12"/>
        <v>001</v>
      </c>
      <c r="K92" s="41">
        <f t="shared" si="13"/>
        <v>591971.58820101735</v>
      </c>
    </row>
    <row r="93" spans="1:11" ht="43.5" x14ac:dyDescent="0.4">
      <c r="A93" s="26" t="str">
        <f t="shared" si="7"/>
        <v>310200</v>
      </c>
      <c r="B93" s="26" t="str">
        <f t="shared" si="8"/>
        <v>New York City Geographic District # 2</v>
      </c>
      <c r="C93" s="26" t="str">
        <f t="shared" si="9"/>
        <v>Manhattan</v>
      </c>
      <c r="D93" s="28" t="s">
        <v>1290</v>
      </c>
      <c r="E93" s="28" t="s">
        <v>1291</v>
      </c>
      <c r="F93" s="30" t="s">
        <v>196</v>
      </c>
      <c r="G93" s="31">
        <v>327</v>
      </c>
      <c r="H93" s="26" t="str">
        <f t="shared" si="10"/>
        <v>067</v>
      </c>
      <c r="I93" s="26" t="str">
        <f t="shared" si="11"/>
        <v>27</v>
      </c>
      <c r="J93" s="26" t="str">
        <f t="shared" si="12"/>
        <v>003</v>
      </c>
      <c r="K93" s="41">
        <f t="shared" si="13"/>
        <v>342610.10502961534</v>
      </c>
    </row>
    <row r="94" spans="1:11" ht="29" x14ac:dyDescent="0.4">
      <c r="A94" s="26" t="str">
        <f t="shared" si="7"/>
        <v>310200</v>
      </c>
      <c r="B94" s="26" t="str">
        <f t="shared" si="8"/>
        <v>New York City Geographic District # 2</v>
      </c>
      <c r="C94" s="26" t="str">
        <f t="shared" si="9"/>
        <v>Manhattan</v>
      </c>
      <c r="D94" s="28" t="s">
        <v>1292</v>
      </c>
      <c r="E94" s="28" t="s">
        <v>1293</v>
      </c>
      <c r="F94" s="30" t="s">
        <v>196</v>
      </c>
      <c r="G94" s="31">
        <v>352</v>
      </c>
      <c r="H94" s="26" t="str">
        <f t="shared" si="10"/>
        <v>067</v>
      </c>
      <c r="I94" s="26" t="str">
        <f t="shared" si="11"/>
        <v>27</v>
      </c>
      <c r="J94" s="26" t="str">
        <f t="shared" si="12"/>
        <v>003</v>
      </c>
      <c r="K94" s="41">
        <f t="shared" si="13"/>
        <v>368803.53813585505</v>
      </c>
    </row>
    <row r="95" spans="1:11" ht="43.5" x14ac:dyDescent="0.4">
      <c r="A95" s="26" t="str">
        <f t="shared" si="7"/>
        <v>310200</v>
      </c>
      <c r="B95" s="26" t="str">
        <f t="shared" si="8"/>
        <v>New York City Geographic District # 2</v>
      </c>
      <c r="C95" s="26" t="str">
        <f t="shared" si="9"/>
        <v>Manhattan</v>
      </c>
      <c r="D95" s="28" t="s">
        <v>1296</v>
      </c>
      <c r="E95" s="28" t="s">
        <v>1297</v>
      </c>
      <c r="F95" s="30" t="s">
        <v>196</v>
      </c>
      <c r="G95" s="31">
        <v>303</v>
      </c>
      <c r="H95" s="26" t="str">
        <f t="shared" si="10"/>
        <v>065</v>
      </c>
      <c r="I95" s="26" t="str">
        <f t="shared" si="11"/>
        <v>26</v>
      </c>
      <c r="J95" s="26" t="str">
        <f t="shared" si="12"/>
        <v>001</v>
      </c>
      <c r="K95" s="41">
        <f t="shared" si="13"/>
        <v>317464.40924762527</v>
      </c>
    </row>
    <row r="96" spans="1:11" ht="29" x14ac:dyDescent="0.4">
      <c r="A96" s="26" t="str">
        <f t="shared" si="7"/>
        <v>310200</v>
      </c>
      <c r="B96" s="26" t="str">
        <f t="shared" si="8"/>
        <v>New York City Geographic District # 2</v>
      </c>
      <c r="C96" s="26" t="str">
        <f t="shared" si="9"/>
        <v>Manhattan</v>
      </c>
      <c r="D96" s="28" t="s">
        <v>1300</v>
      </c>
      <c r="E96" s="28" t="s">
        <v>1301</v>
      </c>
      <c r="F96" s="30" t="s">
        <v>196</v>
      </c>
      <c r="G96" s="31">
        <v>304</v>
      </c>
      <c r="H96" s="26" t="str">
        <f t="shared" si="10"/>
        <v>065</v>
      </c>
      <c r="I96" s="26" t="str">
        <f t="shared" si="11"/>
        <v>26</v>
      </c>
      <c r="J96" s="26" t="str">
        <f t="shared" si="12"/>
        <v>001</v>
      </c>
      <c r="K96" s="41">
        <f t="shared" si="13"/>
        <v>318512.14657187485</v>
      </c>
    </row>
    <row r="97" spans="1:11" ht="43.5" x14ac:dyDescent="0.4">
      <c r="A97" s="26" t="str">
        <f t="shared" si="7"/>
        <v>310200</v>
      </c>
      <c r="B97" s="26" t="str">
        <f t="shared" si="8"/>
        <v>New York City Geographic District # 2</v>
      </c>
      <c r="C97" s="26" t="str">
        <f t="shared" si="9"/>
        <v>Manhattan</v>
      </c>
      <c r="D97" s="28" t="s">
        <v>1308</v>
      </c>
      <c r="E97" s="28" t="s">
        <v>1309</v>
      </c>
      <c r="F97" s="30" t="s">
        <v>196</v>
      </c>
      <c r="G97" s="31">
        <v>252</v>
      </c>
      <c r="H97" s="26" t="str">
        <f t="shared" si="10"/>
        <v>075</v>
      </c>
      <c r="I97" s="26" t="str">
        <f t="shared" si="11"/>
        <v>27</v>
      </c>
      <c r="J97" s="26" t="str">
        <f t="shared" si="12"/>
        <v>003</v>
      </c>
      <c r="K97" s="41">
        <f t="shared" si="13"/>
        <v>264029.80571089627</v>
      </c>
    </row>
    <row r="98" spans="1:11" ht="43.5" x14ac:dyDescent="0.4">
      <c r="A98" s="26" t="str">
        <f t="shared" si="7"/>
        <v>310200</v>
      </c>
      <c r="B98" s="26" t="str">
        <f t="shared" si="8"/>
        <v>New York City Geographic District # 2</v>
      </c>
      <c r="C98" s="26" t="str">
        <f t="shared" si="9"/>
        <v>Manhattan</v>
      </c>
      <c r="D98" s="28" t="s">
        <v>1314</v>
      </c>
      <c r="E98" s="28" t="s">
        <v>1315</v>
      </c>
      <c r="F98" s="30" t="s">
        <v>196</v>
      </c>
      <c r="G98" s="31">
        <v>200</v>
      </c>
      <c r="H98" s="26" t="str">
        <f t="shared" si="10"/>
        <v>065</v>
      </c>
      <c r="I98" s="26" t="str">
        <f t="shared" si="11"/>
        <v>26</v>
      </c>
      <c r="J98" s="26" t="str">
        <f t="shared" si="12"/>
        <v>001</v>
      </c>
      <c r="K98" s="41">
        <f t="shared" si="13"/>
        <v>209547.46484991765</v>
      </c>
    </row>
    <row r="99" spans="1:11" ht="29" x14ac:dyDescent="0.4">
      <c r="A99" s="26" t="str">
        <f t="shared" si="7"/>
        <v>310200</v>
      </c>
      <c r="B99" s="26" t="str">
        <f t="shared" si="8"/>
        <v>New York City Geographic District # 2</v>
      </c>
      <c r="C99" s="26" t="str">
        <f t="shared" si="9"/>
        <v>Manhattan</v>
      </c>
      <c r="D99" s="28" t="s">
        <v>1361</v>
      </c>
      <c r="E99" s="28" t="s">
        <v>1362</v>
      </c>
      <c r="F99" s="30" t="s">
        <v>196</v>
      </c>
      <c r="G99" s="31">
        <v>456</v>
      </c>
      <c r="H99" s="26" t="str">
        <f t="shared" si="10"/>
        <v>074</v>
      </c>
      <c r="I99" s="26" t="str">
        <f t="shared" si="11"/>
        <v>28</v>
      </c>
      <c r="J99" s="26" t="str">
        <f t="shared" si="12"/>
        <v>002</v>
      </c>
      <c r="K99" s="41">
        <f t="shared" si="13"/>
        <v>477768.21985781222</v>
      </c>
    </row>
    <row r="100" spans="1:11" ht="29" x14ac:dyDescent="0.4">
      <c r="A100" s="26" t="str">
        <f t="shared" si="7"/>
        <v>310200</v>
      </c>
      <c r="B100" s="26" t="str">
        <f t="shared" si="8"/>
        <v>New York City Geographic District # 2</v>
      </c>
      <c r="C100" s="26" t="str">
        <f t="shared" si="9"/>
        <v>Manhattan</v>
      </c>
      <c r="D100" s="28" t="s">
        <v>1365</v>
      </c>
      <c r="E100" s="28" t="s">
        <v>1366</v>
      </c>
      <c r="F100" s="30" t="s">
        <v>196</v>
      </c>
      <c r="G100" s="31">
        <v>464</v>
      </c>
      <c r="H100" s="26" t="str">
        <f t="shared" si="10"/>
        <v>066</v>
      </c>
      <c r="I100" s="26" t="str">
        <f t="shared" si="11"/>
        <v>26</v>
      </c>
      <c r="J100" s="26" t="str">
        <f t="shared" si="12"/>
        <v>003</v>
      </c>
      <c r="K100" s="41">
        <f t="shared" si="13"/>
        <v>486150.11845180893</v>
      </c>
    </row>
    <row r="101" spans="1:11" ht="29" x14ac:dyDescent="0.4">
      <c r="A101" s="26" t="str">
        <f t="shared" si="7"/>
        <v>310200</v>
      </c>
      <c r="B101" s="26" t="str">
        <f t="shared" si="8"/>
        <v>New York City Geographic District # 2</v>
      </c>
      <c r="C101" s="26" t="str">
        <f t="shared" si="9"/>
        <v>Manhattan</v>
      </c>
      <c r="D101" s="28" t="s">
        <v>1371</v>
      </c>
      <c r="E101" s="28" t="s">
        <v>1372</v>
      </c>
      <c r="F101" s="30" t="s">
        <v>196</v>
      </c>
      <c r="G101" s="31">
        <v>420</v>
      </c>
      <c r="H101" s="26" t="str">
        <f t="shared" si="10"/>
        <v>075</v>
      </c>
      <c r="I101" s="26" t="str">
        <f t="shared" si="11"/>
        <v>27</v>
      </c>
      <c r="J101" s="26" t="str">
        <f t="shared" si="12"/>
        <v>003</v>
      </c>
      <c r="K101" s="41">
        <f t="shared" si="13"/>
        <v>440049.67618482705</v>
      </c>
    </row>
    <row r="102" spans="1:11" ht="29" x14ac:dyDescent="0.4">
      <c r="A102" s="26" t="str">
        <f t="shared" si="7"/>
        <v>310200</v>
      </c>
      <c r="B102" s="26" t="str">
        <f t="shared" si="8"/>
        <v>New York City Geographic District # 2</v>
      </c>
      <c r="C102" s="26" t="str">
        <f t="shared" si="9"/>
        <v>Manhattan</v>
      </c>
      <c r="D102" s="28" t="s">
        <v>1373</v>
      </c>
      <c r="E102" s="28" t="s">
        <v>1374</v>
      </c>
      <c r="F102" s="30" t="s">
        <v>196</v>
      </c>
      <c r="G102" s="31">
        <v>415</v>
      </c>
      <c r="H102" s="26" t="str">
        <f t="shared" si="10"/>
        <v>075</v>
      </c>
      <c r="I102" s="26" t="str">
        <f t="shared" si="11"/>
        <v>27</v>
      </c>
      <c r="J102" s="26" t="str">
        <f t="shared" si="12"/>
        <v>003</v>
      </c>
      <c r="K102" s="41">
        <f t="shared" si="13"/>
        <v>434810.98956357915</v>
      </c>
    </row>
    <row r="103" spans="1:11" ht="29" x14ac:dyDescent="0.4">
      <c r="A103" s="26" t="str">
        <f t="shared" si="7"/>
        <v>310200</v>
      </c>
      <c r="B103" s="26" t="str">
        <f t="shared" si="8"/>
        <v>New York City Geographic District # 2</v>
      </c>
      <c r="C103" s="26" t="str">
        <f t="shared" si="9"/>
        <v>Manhattan</v>
      </c>
      <c r="D103" s="28" t="s">
        <v>1375</v>
      </c>
      <c r="E103" s="28" t="s">
        <v>1376</v>
      </c>
      <c r="F103" s="30" t="s">
        <v>196</v>
      </c>
      <c r="G103" s="31">
        <v>300</v>
      </c>
      <c r="H103" s="26" t="str">
        <f t="shared" si="10"/>
        <v>065</v>
      </c>
      <c r="I103" s="26" t="str">
        <f t="shared" si="11"/>
        <v>26</v>
      </c>
      <c r="J103" s="26" t="str">
        <f t="shared" si="12"/>
        <v>001</v>
      </c>
      <c r="K103" s="41">
        <f t="shared" si="13"/>
        <v>314321.19727487647</v>
      </c>
    </row>
    <row r="104" spans="1:11" ht="29" x14ac:dyDescent="0.4">
      <c r="A104" s="26" t="str">
        <f t="shared" si="7"/>
        <v>310200</v>
      </c>
      <c r="B104" s="26" t="str">
        <f t="shared" si="8"/>
        <v>New York City Geographic District # 2</v>
      </c>
      <c r="C104" s="26" t="str">
        <f t="shared" si="9"/>
        <v>Manhattan</v>
      </c>
      <c r="D104" s="28" t="s">
        <v>1379</v>
      </c>
      <c r="E104" s="28" t="s">
        <v>1380</v>
      </c>
      <c r="F104" s="30" t="s">
        <v>196</v>
      </c>
      <c r="G104" s="31">
        <v>258</v>
      </c>
      <c r="H104" s="26" t="str">
        <f t="shared" si="10"/>
        <v>074</v>
      </c>
      <c r="I104" s="26" t="str">
        <f t="shared" si="11"/>
        <v>28</v>
      </c>
      <c r="J104" s="26" t="str">
        <f t="shared" si="12"/>
        <v>002</v>
      </c>
      <c r="K104" s="41">
        <f t="shared" si="13"/>
        <v>270316.22965639376</v>
      </c>
    </row>
    <row r="105" spans="1:11" ht="29" x14ac:dyDescent="0.4">
      <c r="A105" s="26" t="str">
        <f t="shared" si="7"/>
        <v/>
      </c>
      <c r="B105" s="26" t="str">
        <f t="shared" si="8"/>
        <v/>
      </c>
      <c r="C105" s="26" t="str">
        <f t="shared" si="9"/>
        <v/>
      </c>
      <c r="D105" s="28" t="s">
        <v>1381</v>
      </c>
      <c r="E105" s="28" t="s">
        <v>1382</v>
      </c>
      <c r="F105" s="30" t="s">
        <v>196</v>
      </c>
      <c r="G105" s="31">
        <v>1135</v>
      </c>
      <c r="H105" s="26" t="str">
        <f t="shared" si="10"/>
        <v/>
      </c>
      <c r="I105" s="26" t="str">
        <f t="shared" si="11"/>
        <v/>
      </c>
      <c r="J105" s="26" t="str">
        <f t="shared" si="12"/>
        <v/>
      </c>
      <c r="K105" s="41">
        <f t="shared" si="13"/>
        <v>1189181.8630232827</v>
      </c>
    </row>
    <row r="106" spans="1:11" ht="29" x14ac:dyDescent="0.4">
      <c r="A106" s="26" t="str">
        <f t="shared" si="7"/>
        <v>310200</v>
      </c>
      <c r="B106" s="26" t="str">
        <f t="shared" si="8"/>
        <v>New York City Geographic District # 2</v>
      </c>
      <c r="C106" s="26" t="str">
        <f t="shared" si="9"/>
        <v>Manhattan</v>
      </c>
      <c r="D106" s="28" t="s">
        <v>1391</v>
      </c>
      <c r="E106" s="28" t="s">
        <v>1392</v>
      </c>
      <c r="F106" s="30" t="s">
        <v>118</v>
      </c>
      <c r="G106" s="31">
        <v>487</v>
      </c>
      <c r="H106" s="26" t="str">
        <f t="shared" si="10"/>
        <v>074</v>
      </c>
      <c r="I106" s="26" t="str">
        <f t="shared" si="11"/>
        <v>27</v>
      </c>
      <c r="J106" s="26" t="str">
        <f t="shared" si="12"/>
        <v>002</v>
      </c>
      <c r="K106" s="41">
        <f t="shared" si="13"/>
        <v>510248.07690954948</v>
      </c>
    </row>
    <row r="107" spans="1:11" ht="29" x14ac:dyDescent="0.4">
      <c r="A107" s="26" t="str">
        <f t="shared" si="7"/>
        <v>310200</v>
      </c>
      <c r="B107" s="26" t="str">
        <f t="shared" si="8"/>
        <v>New York City Geographic District # 2</v>
      </c>
      <c r="C107" s="26" t="str">
        <f t="shared" si="9"/>
        <v>Manhattan</v>
      </c>
      <c r="D107" s="28" t="s">
        <v>1393</v>
      </c>
      <c r="E107" s="28" t="s">
        <v>1394</v>
      </c>
      <c r="F107" s="30" t="s">
        <v>118</v>
      </c>
      <c r="G107" s="31">
        <v>548</v>
      </c>
      <c r="H107" s="26" t="str">
        <f t="shared" si="10"/>
        <v>075</v>
      </c>
      <c r="I107" s="26" t="str">
        <f t="shared" si="11"/>
        <v>27</v>
      </c>
      <c r="J107" s="26" t="str">
        <f t="shared" si="12"/>
        <v>003</v>
      </c>
      <c r="K107" s="41">
        <f t="shared" si="13"/>
        <v>574160.05368877435</v>
      </c>
    </row>
    <row r="108" spans="1:11" ht="29" x14ac:dyDescent="0.4">
      <c r="A108" s="26" t="str">
        <f t="shared" si="7"/>
        <v>310200</v>
      </c>
      <c r="B108" s="26" t="str">
        <f t="shared" si="8"/>
        <v>New York City Geographic District # 2</v>
      </c>
      <c r="C108" s="26" t="str">
        <f t="shared" si="9"/>
        <v>Manhattan</v>
      </c>
      <c r="D108" s="28" t="s">
        <v>1395</v>
      </c>
      <c r="E108" s="28" t="s">
        <v>1396</v>
      </c>
      <c r="F108" s="30" t="s">
        <v>196</v>
      </c>
      <c r="G108" s="31">
        <v>474</v>
      </c>
      <c r="H108" s="26" t="str">
        <f t="shared" si="10"/>
        <v>075</v>
      </c>
      <c r="I108" s="26" t="str">
        <f t="shared" si="11"/>
        <v>28</v>
      </c>
      <c r="J108" s="26" t="str">
        <f t="shared" si="12"/>
        <v>002</v>
      </c>
      <c r="K108" s="41">
        <f t="shared" si="13"/>
        <v>496627.49169430486</v>
      </c>
    </row>
    <row r="109" spans="1:11" ht="29" x14ac:dyDescent="0.4">
      <c r="A109" s="26" t="str">
        <f t="shared" si="7"/>
        <v>310200</v>
      </c>
      <c r="B109" s="26" t="str">
        <f t="shared" si="8"/>
        <v>New York City Geographic District # 2</v>
      </c>
      <c r="C109" s="26" t="str">
        <f t="shared" si="9"/>
        <v>Manhattan</v>
      </c>
      <c r="D109" s="28" t="s">
        <v>1411</v>
      </c>
      <c r="E109" s="28" t="s">
        <v>1412</v>
      </c>
      <c r="F109" s="30" t="s">
        <v>196</v>
      </c>
      <c r="G109" s="31">
        <v>326</v>
      </c>
      <c r="H109" s="26" t="str">
        <f t="shared" si="10"/>
        <v>075</v>
      </c>
      <c r="I109" s="26" t="str">
        <f t="shared" si="11"/>
        <v>27</v>
      </c>
      <c r="J109" s="26" t="str">
        <f t="shared" si="12"/>
        <v>003</v>
      </c>
      <c r="K109" s="41">
        <f t="shared" si="13"/>
        <v>341562.36770536576</v>
      </c>
    </row>
    <row r="110" spans="1:11" ht="43.5" x14ac:dyDescent="0.4">
      <c r="A110" s="26" t="str">
        <f t="shared" si="7"/>
        <v>310200</v>
      </c>
      <c r="B110" s="26" t="str">
        <f t="shared" si="8"/>
        <v>New York City Geographic District # 2</v>
      </c>
      <c r="C110" s="26" t="str">
        <f t="shared" si="9"/>
        <v>Manhattan</v>
      </c>
      <c r="D110" s="28" t="s">
        <v>1413</v>
      </c>
      <c r="E110" s="28" t="s">
        <v>1414</v>
      </c>
      <c r="F110" s="30" t="s">
        <v>196</v>
      </c>
      <c r="G110" s="31">
        <v>1817</v>
      </c>
      <c r="H110" s="26" t="str">
        <f t="shared" si="10"/>
        <v>074</v>
      </c>
      <c r="I110" s="26" t="str">
        <f t="shared" si="11"/>
        <v>27</v>
      </c>
      <c r="J110" s="26" t="str">
        <f t="shared" si="12"/>
        <v>002</v>
      </c>
      <c r="K110" s="41">
        <f t="shared" si="13"/>
        <v>1903738.7181615019</v>
      </c>
    </row>
    <row r="111" spans="1:11" ht="29" x14ac:dyDescent="0.4">
      <c r="A111" s="26" t="str">
        <f t="shared" si="7"/>
        <v/>
      </c>
      <c r="B111" s="26" t="str">
        <f t="shared" si="8"/>
        <v/>
      </c>
      <c r="C111" s="26" t="str">
        <f t="shared" si="9"/>
        <v/>
      </c>
      <c r="D111" s="28" t="s">
        <v>1417</v>
      </c>
      <c r="E111" s="28" t="s">
        <v>1418</v>
      </c>
      <c r="F111" s="30" t="s">
        <v>118</v>
      </c>
      <c r="G111" s="31">
        <v>560</v>
      </c>
      <c r="H111" s="26" t="str">
        <f t="shared" si="10"/>
        <v/>
      </c>
      <c r="I111" s="26" t="str">
        <f t="shared" si="11"/>
        <v/>
      </c>
      <c r="J111" s="26" t="str">
        <f t="shared" si="12"/>
        <v/>
      </c>
      <c r="K111" s="41">
        <f t="shared" si="13"/>
        <v>586732.90157976944</v>
      </c>
    </row>
    <row r="112" spans="1:11" ht="29" x14ac:dyDescent="0.4">
      <c r="A112" s="26" t="str">
        <f t="shared" si="7"/>
        <v>310200</v>
      </c>
      <c r="B112" s="26" t="str">
        <f t="shared" si="8"/>
        <v>New York City Geographic District # 2</v>
      </c>
      <c r="C112" s="26" t="str">
        <f t="shared" si="9"/>
        <v>Manhattan</v>
      </c>
      <c r="D112" s="28" t="s">
        <v>1421</v>
      </c>
      <c r="E112" s="28" t="s">
        <v>1422</v>
      </c>
      <c r="F112" s="30" t="s">
        <v>196</v>
      </c>
      <c r="G112" s="31">
        <v>464</v>
      </c>
      <c r="H112" s="26" t="str">
        <f t="shared" si="10"/>
        <v>065</v>
      </c>
      <c r="I112" s="26" t="str">
        <f t="shared" si="11"/>
        <v>26</v>
      </c>
      <c r="J112" s="26" t="str">
        <f t="shared" si="12"/>
        <v>001</v>
      </c>
      <c r="K112" s="41">
        <f t="shared" si="13"/>
        <v>486150.11845180893</v>
      </c>
    </row>
    <row r="113" spans="1:11" ht="29" x14ac:dyDescent="0.4">
      <c r="A113" s="26" t="str">
        <f t="shared" si="7"/>
        <v>310200</v>
      </c>
      <c r="B113" s="26" t="str">
        <f t="shared" si="8"/>
        <v>New York City Geographic District # 2</v>
      </c>
      <c r="C113" s="26" t="str">
        <f t="shared" si="9"/>
        <v>Manhattan</v>
      </c>
      <c r="D113" s="28" t="s">
        <v>1423</v>
      </c>
      <c r="E113" s="28" t="s">
        <v>1424</v>
      </c>
      <c r="F113" s="30" t="s">
        <v>196</v>
      </c>
      <c r="G113" s="31">
        <v>234</v>
      </c>
      <c r="H113" s="26" t="str">
        <f t="shared" si="10"/>
        <v>075</v>
      </c>
      <c r="I113" s="26" t="str">
        <f t="shared" si="11"/>
        <v>28</v>
      </c>
      <c r="J113" s="26" t="str">
        <f t="shared" si="12"/>
        <v>002</v>
      </c>
      <c r="K113" s="41">
        <f t="shared" si="13"/>
        <v>245170.53387440366</v>
      </c>
    </row>
    <row r="114" spans="1:11" ht="29" x14ac:dyDescent="0.4">
      <c r="A114" s="26" t="str">
        <f t="shared" si="7"/>
        <v>310200</v>
      </c>
      <c r="B114" s="26" t="str">
        <f t="shared" si="8"/>
        <v>New York City Geographic District # 2</v>
      </c>
      <c r="C114" s="26" t="str">
        <f t="shared" si="9"/>
        <v>Manhattan</v>
      </c>
      <c r="D114" s="28" t="s">
        <v>1425</v>
      </c>
      <c r="E114" s="28" t="s">
        <v>1426</v>
      </c>
      <c r="F114" s="30" t="s">
        <v>196</v>
      </c>
      <c r="G114" s="31">
        <v>303</v>
      </c>
      <c r="H114" s="26" t="str">
        <f t="shared" si="10"/>
        <v>075</v>
      </c>
      <c r="I114" s="26" t="str">
        <f t="shared" si="11"/>
        <v>28</v>
      </c>
      <c r="J114" s="26" t="str">
        <f t="shared" si="12"/>
        <v>002</v>
      </c>
      <c r="K114" s="41">
        <f t="shared" si="13"/>
        <v>317464.40924762527</v>
      </c>
    </row>
    <row r="115" spans="1:11" ht="29" x14ac:dyDescent="0.4">
      <c r="A115" s="26" t="str">
        <f t="shared" si="7"/>
        <v>310200</v>
      </c>
      <c r="B115" s="26" t="str">
        <f t="shared" si="8"/>
        <v>New York City Geographic District # 2</v>
      </c>
      <c r="C115" s="26" t="str">
        <f t="shared" si="9"/>
        <v>Manhattan</v>
      </c>
      <c r="D115" s="28" t="s">
        <v>1429</v>
      </c>
      <c r="E115" s="28" t="s">
        <v>1430</v>
      </c>
      <c r="F115" s="30" t="s">
        <v>196</v>
      </c>
      <c r="G115" s="31">
        <v>461</v>
      </c>
      <c r="H115" s="26" t="str">
        <f t="shared" si="10"/>
        <v>075</v>
      </c>
      <c r="I115" s="26" t="str">
        <f t="shared" si="11"/>
        <v>27</v>
      </c>
      <c r="J115" s="26" t="str">
        <f t="shared" si="12"/>
        <v>003</v>
      </c>
      <c r="K115" s="41">
        <f t="shared" si="13"/>
        <v>483006.90647906018</v>
      </c>
    </row>
    <row r="116" spans="1:11" ht="29" x14ac:dyDescent="0.4">
      <c r="A116" s="26" t="str">
        <f t="shared" si="7"/>
        <v/>
      </c>
      <c r="B116" s="26" t="str">
        <f t="shared" si="8"/>
        <v/>
      </c>
      <c r="C116" s="26" t="str">
        <f t="shared" si="9"/>
        <v/>
      </c>
      <c r="D116" s="28" t="s">
        <v>1431</v>
      </c>
      <c r="E116" s="28" t="s">
        <v>1432</v>
      </c>
      <c r="F116" s="30" t="s">
        <v>196</v>
      </c>
      <c r="G116" s="31">
        <v>364</v>
      </c>
      <c r="H116" s="26" t="str">
        <f t="shared" si="10"/>
        <v/>
      </c>
      <c r="I116" s="26" t="str">
        <f t="shared" si="11"/>
        <v/>
      </c>
      <c r="J116" s="26" t="str">
        <f t="shared" si="12"/>
        <v/>
      </c>
      <c r="K116" s="41">
        <f t="shared" si="13"/>
        <v>381376.38602685014</v>
      </c>
    </row>
    <row r="117" spans="1:11" ht="29" x14ac:dyDescent="0.4">
      <c r="A117" s="26" t="str">
        <f t="shared" si="7"/>
        <v/>
      </c>
      <c r="B117" s="26" t="str">
        <f t="shared" si="8"/>
        <v/>
      </c>
      <c r="C117" s="26" t="str">
        <f t="shared" si="9"/>
        <v/>
      </c>
      <c r="D117" s="28" t="s">
        <v>1433</v>
      </c>
      <c r="E117" s="28" t="s">
        <v>1434</v>
      </c>
      <c r="F117" s="30" t="s">
        <v>196</v>
      </c>
      <c r="G117" s="31">
        <v>443</v>
      </c>
      <c r="H117" s="26" t="str">
        <f t="shared" si="10"/>
        <v/>
      </c>
      <c r="I117" s="26" t="str">
        <f t="shared" si="11"/>
        <v/>
      </c>
      <c r="J117" s="26" t="str">
        <f t="shared" si="12"/>
        <v/>
      </c>
      <c r="K117" s="41">
        <f t="shared" si="13"/>
        <v>464147.6346425676</v>
      </c>
    </row>
    <row r="118" spans="1:11" ht="29" x14ac:dyDescent="0.4">
      <c r="A118" s="26" t="str">
        <f t="shared" si="7"/>
        <v>310200</v>
      </c>
      <c r="B118" s="26" t="str">
        <f t="shared" si="8"/>
        <v>New York City Geographic District # 2</v>
      </c>
      <c r="C118" s="26" t="str">
        <f t="shared" si="9"/>
        <v>Manhattan</v>
      </c>
      <c r="D118" s="28" t="s">
        <v>1435</v>
      </c>
      <c r="E118" s="28" t="s">
        <v>1436</v>
      </c>
      <c r="F118" s="30" t="s">
        <v>19</v>
      </c>
      <c r="G118" s="31">
        <v>136</v>
      </c>
      <c r="H118" s="26" t="str">
        <f t="shared" si="10"/>
        <v>075</v>
      </c>
      <c r="I118" s="26" t="str">
        <f t="shared" si="11"/>
        <v>28</v>
      </c>
      <c r="J118" s="26" t="str">
        <f t="shared" si="12"/>
        <v>002</v>
      </c>
      <c r="K118" s="41">
        <f t="shared" si="13"/>
        <v>142492.27609794401</v>
      </c>
    </row>
    <row r="119" spans="1:11" ht="29" x14ac:dyDescent="0.4">
      <c r="A119" s="26" t="str">
        <f t="shared" si="7"/>
        <v>310200</v>
      </c>
      <c r="B119" s="26" t="str">
        <f t="shared" si="8"/>
        <v>New York City Geographic District # 2</v>
      </c>
      <c r="C119" s="26" t="str">
        <f t="shared" si="9"/>
        <v>Manhattan</v>
      </c>
      <c r="D119" s="28" t="s">
        <v>1439</v>
      </c>
      <c r="E119" s="28" t="s">
        <v>1440</v>
      </c>
      <c r="F119" s="30" t="s">
        <v>196</v>
      </c>
      <c r="G119" s="31">
        <v>434</v>
      </c>
      <c r="H119" s="26" t="str">
        <f t="shared" si="10"/>
        <v>076</v>
      </c>
      <c r="I119" s="26" t="str">
        <f t="shared" si="11"/>
        <v>28</v>
      </c>
      <c r="J119" s="26" t="str">
        <f t="shared" si="12"/>
        <v>004</v>
      </c>
      <c r="K119" s="41">
        <f t="shared" si="13"/>
        <v>454717.99872432131</v>
      </c>
    </row>
    <row r="120" spans="1:11" ht="29" x14ac:dyDescent="0.4">
      <c r="A120" s="26" t="str">
        <f t="shared" si="7"/>
        <v>310200</v>
      </c>
      <c r="B120" s="26" t="str">
        <f t="shared" si="8"/>
        <v>New York City Geographic District # 2</v>
      </c>
      <c r="C120" s="26" t="str">
        <f t="shared" si="9"/>
        <v>Manhattan</v>
      </c>
      <c r="D120" s="28" t="s">
        <v>1448</v>
      </c>
      <c r="E120" s="28" t="s">
        <v>1449</v>
      </c>
      <c r="F120" s="30" t="s">
        <v>196</v>
      </c>
      <c r="G120" s="31">
        <v>325</v>
      </c>
      <c r="H120" s="26" t="str">
        <f t="shared" si="10"/>
        <v>076</v>
      </c>
      <c r="I120" s="26" t="str">
        <f t="shared" si="11"/>
        <v>28</v>
      </c>
      <c r="J120" s="26" t="str">
        <f t="shared" si="12"/>
        <v>004</v>
      </c>
      <c r="K120" s="41">
        <f t="shared" si="13"/>
        <v>340514.63038111618</v>
      </c>
    </row>
    <row r="121" spans="1:11" ht="29" x14ac:dyDescent="0.4">
      <c r="A121" s="26" t="str">
        <f t="shared" si="7"/>
        <v>310200</v>
      </c>
      <c r="B121" s="26" t="str">
        <f t="shared" si="8"/>
        <v>New York City Geographic District # 2</v>
      </c>
      <c r="C121" s="26" t="str">
        <f t="shared" si="9"/>
        <v>Manhattan</v>
      </c>
      <c r="D121" s="28" t="s">
        <v>1459</v>
      </c>
      <c r="E121" s="28" t="s">
        <v>1460</v>
      </c>
      <c r="F121" s="30" t="s">
        <v>196</v>
      </c>
      <c r="G121" s="31">
        <v>3298</v>
      </c>
      <c r="H121" s="26" t="str">
        <f t="shared" si="10"/>
        <v>066</v>
      </c>
      <c r="I121" s="26" t="str">
        <f t="shared" si="11"/>
        <v>26</v>
      </c>
      <c r="J121" s="26" t="str">
        <f t="shared" si="12"/>
        <v>001</v>
      </c>
      <c r="K121" s="41">
        <f t="shared" si="13"/>
        <v>3455437.6953751422</v>
      </c>
    </row>
    <row r="122" spans="1:11" ht="29" x14ac:dyDescent="0.4">
      <c r="A122" s="26" t="str">
        <f t="shared" si="7"/>
        <v>310200</v>
      </c>
      <c r="B122" s="26" t="str">
        <f t="shared" si="8"/>
        <v>New York City Geographic District # 2</v>
      </c>
      <c r="C122" s="26" t="str">
        <f t="shared" si="9"/>
        <v>Manhattan</v>
      </c>
      <c r="D122" s="28" t="s">
        <v>1465</v>
      </c>
      <c r="E122" s="28" t="s">
        <v>1466</v>
      </c>
      <c r="F122" s="30" t="s">
        <v>196</v>
      </c>
      <c r="G122" s="31">
        <v>719</v>
      </c>
      <c r="H122" s="26" t="str">
        <f t="shared" si="10"/>
        <v>065</v>
      </c>
      <c r="I122" s="26" t="str">
        <f t="shared" si="11"/>
        <v>26</v>
      </c>
      <c r="J122" s="26" t="str">
        <f t="shared" si="12"/>
        <v>001</v>
      </c>
      <c r="K122" s="41">
        <f t="shared" si="13"/>
        <v>753323.13613545394</v>
      </c>
    </row>
    <row r="123" spans="1:11" ht="29" x14ac:dyDescent="0.4">
      <c r="A123" s="26" t="str">
        <f t="shared" si="7"/>
        <v>310200</v>
      </c>
      <c r="B123" s="26" t="str">
        <f t="shared" si="8"/>
        <v>New York City Geographic District # 2</v>
      </c>
      <c r="C123" s="26" t="str">
        <f t="shared" si="9"/>
        <v>Manhattan</v>
      </c>
      <c r="D123" s="28" t="s">
        <v>1477</v>
      </c>
      <c r="E123" s="28" t="s">
        <v>1478</v>
      </c>
      <c r="F123" s="30" t="s">
        <v>196</v>
      </c>
      <c r="G123" s="31">
        <v>245</v>
      </c>
      <c r="H123" s="26" t="str">
        <f t="shared" si="10"/>
        <v>075</v>
      </c>
      <c r="I123" s="26" t="str">
        <f t="shared" si="11"/>
        <v>28</v>
      </c>
      <c r="J123" s="26" t="str">
        <f t="shared" si="12"/>
        <v>002</v>
      </c>
      <c r="K123" s="41">
        <f t="shared" si="13"/>
        <v>256695.64444114911</v>
      </c>
    </row>
    <row r="124" spans="1:11" ht="29" x14ac:dyDescent="0.4">
      <c r="A124" s="26" t="str">
        <f t="shared" si="7"/>
        <v>310200</v>
      </c>
      <c r="B124" s="26" t="str">
        <f t="shared" si="8"/>
        <v>New York City Geographic District # 2</v>
      </c>
      <c r="C124" s="26" t="str">
        <f t="shared" si="9"/>
        <v>Manhattan</v>
      </c>
      <c r="D124" s="28" t="s">
        <v>1483</v>
      </c>
      <c r="E124" s="28" t="s">
        <v>1484</v>
      </c>
      <c r="F124" s="30" t="s">
        <v>196</v>
      </c>
      <c r="G124" s="31">
        <v>438</v>
      </c>
      <c r="H124" s="26" t="str">
        <f t="shared" si="10"/>
        <v>075</v>
      </c>
      <c r="I124" s="26" t="str">
        <f t="shared" si="11"/>
        <v>27</v>
      </c>
      <c r="J124" s="26" t="str">
        <f t="shared" si="12"/>
        <v>003</v>
      </c>
      <c r="K124" s="41">
        <f t="shared" si="13"/>
        <v>458908.94802131964</v>
      </c>
    </row>
    <row r="125" spans="1:11" ht="29" x14ac:dyDescent="0.4">
      <c r="A125" s="26" t="str">
        <f t="shared" si="7"/>
        <v>310200</v>
      </c>
      <c r="B125" s="26" t="str">
        <f t="shared" si="8"/>
        <v>New York City Geographic District # 2</v>
      </c>
      <c r="C125" s="26" t="str">
        <f t="shared" si="9"/>
        <v>Manhattan</v>
      </c>
      <c r="D125" s="28" t="s">
        <v>1495</v>
      </c>
      <c r="E125" s="28" t="s">
        <v>1496</v>
      </c>
      <c r="F125" s="30" t="s">
        <v>196</v>
      </c>
      <c r="G125" s="31">
        <v>478</v>
      </c>
      <c r="H125" s="26" t="str">
        <f t="shared" si="10"/>
        <v>076</v>
      </c>
      <c r="I125" s="26" t="str">
        <f t="shared" si="11"/>
        <v>28</v>
      </c>
      <c r="J125" s="26" t="str">
        <f t="shared" si="12"/>
        <v>005</v>
      </c>
      <c r="K125" s="41">
        <f t="shared" si="13"/>
        <v>500818.44099130319</v>
      </c>
    </row>
    <row r="126" spans="1:11" ht="29" x14ac:dyDescent="0.4">
      <c r="A126" s="26" t="str">
        <f t="shared" si="7"/>
        <v/>
      </c>
      <c r="B126" s="26" t="str">
        <f t="shared" si="8"/>
        <v/>
      </c>
      <c r="C126" s="26" t="str">
        <f t="shared" si="9"/>
        <v/>
      </c>
      <c r="D126" s="28" t="s">
        <v>1497</v>
      </c>
      <c r="E126" s="28" t="s">
        <v>1498</v>
      </c>
      <c r="F126" s="30" t="s">
        <v>196</v>
      </c>
      <c r="G126" s="31">
        <v>169</v>
      </c>
      <c r="H126" s="26" t="str">
        <f t="shared" si="10"/>
        <v/>
      </c>
      <c r="I126" s="26" t="str">
        <f t="shared" si="11"/>
        <v/>
      </c>
      <c r="J126" s="26" t="str">
        <f t="shared" si="12"/>
        <v/>
      </c>
      <c r="K126" s="41">
        <f t="shared" si="13"/>
        <v>177067.60779818043</v>
      </c>
    </row>
    <row r="127" spans="1:11" ht="29" x14ac:dyDescent="0.4">
      <c r="A127" s="26" t="str">
        <f t="shared" si="7"/>
        <v>310200</v>
      </c>
      <c r="B127" s="26" t="str">
        <f t="shared" si="8"/>
        <v>New York City Geographic District # 2</v>
      </c>
      <c r="C127" s="26" t="str">
        <f t="shared" si="9"/>
        <v>Manhattan</v>
      </c>
      <c r="D127" s="28" t="s">
        <v>1503</v>
      </c>
      <c r="E127" s="28" t="s">
        <v>1504</v>
      </c>
      <c r="F127" s="30" t="s">
        <v>196</v>
      </c>
      <c r="G127" s="31">
        <v>479</v>
      </c>
      <c r="H127" s="26" t="str">
        <f t="shared" si="10"/>
        <v>075</v>
      </c>
      <c r="I127" s="26" t="str">
        <f t="shared" si="11"/>
        <v>27</v>
      </c>
      <c r="J127" s="26" t="str">
        <f t="shared" si="12"/>
        <v>003</v>
      </c>
      <c r="K127" s="41">
        <f t="shared" si="13"/>
        <v>501866.17831555277</v>
      </c>
    </row>
    <row r="128" spans="1:11" ht="29" x14ac:dyDescent="0.4">
      <c r="A128" s="26" t="str">
        <f t="shared" si="7"/>
        <v>310200</v>
      </c>
      <c r="B128" s="26" t="str">
        <f t="shared" si="8"/>
        <v>New York City Geographic District # 2</v>
      </c>
      <c r="C128" s="26" t="str">
        <f t="shared" si="9"/>
        <v>Manhattan</v>
      </c>
      <c r="D128" s="28" t="s">
        <v>1505</v>
      </c>
      <c r="E128" s="28" t="s">
        <v>1506</v>
      </c>
      <c r="F128" s="30" t="s">
        <v>196</v>
      </c>
      <c r="G128" s="31">
        <v>232</v>
      </c>
      <c r="H128" s="26" t="str">
        <f t="shared" si="10"/>
        <v>075</v>
      </c>
      <c r="I128" s="26" t="str">
        <f t="shared" si="11"/>
        <v>27</v>
      </c>
      <c r="J128" s="26" t="str">
        <f t="shared" si="12"/>
        <v>003</v>
      </c>
      <c r="K128" s="41">
        <f t="shared" si="13"/>
        <v>243075.05922590446</v>
      </c>
    </row>
    <row r="129" spans="1:11" ht="29" x14ac:dyDescent="0.4">
      <c r="A129" s="26" t="str">
        <f t="shared" si="7"/>
        <v/>
      </c>
      <c r="B129" s="26" t="str">
        <f t="shared" si="8"/>
        <v/>
      </c>
      <c r="C129" s="26" t="str">
        <f t="shared" si="9"/>
        <v/>
      </c>
      <c r="D129" s="28" t="s">
        <v>1507</v>
      </c>
      <c r="E129" s="28" t="s">
        <v>1508</v>
      </c>
      <c r="F129" s="30" t="s">
        <v>196</v>
      </c>
      <c r="G129" s="31">
        <v>411</v>
      </c>
      <c r="H129" s="26" t="str">
        <f t="shared" si="10"/>
        <v/>
      </c>
      <c r="I129" s="26" t="str">
        <f t="shared" si="11"/>
        <v/>
      </c>
      <c r="J129" s="26" t="str">
        <f t="shared" si="12"/>
        <v/>
      </c>
      <c r="K129" s="41">
        <f t="shared" si="13"/>
        <v>430620.04026658076</v>
      </c>
    </row>
    <row r="130" spans="1:11" ht="29" x14ac:dyDescent="0.4">
      <c r="A130" s="26" t="str">
        <f t="shared" ref="A130:A193" si="14">IFERROR(VLOOKUP($D130,schools,3,FALSE),"")</f>
        <v/>
      </c>
      <c r="B130" s="26" t="str">
        <f t="shared" ref="B130:B193" si="15">IFERROR(VLOOKUP($D130,schools,4,FALSE),"")</f>
        <v/>
      </c>
      <c r="C130" s="26" t="str">
        <f t="shared" ref="C130:C193" si="16">IFERROR(VLOOKUP($D130,schools,5,FALSE),"")</f>
        <v/>
      </c>
      <c r="D130" s="28" t="s">
        <v>1509</v>
      </c>
      <c r="E130" s="28" t="s">
        <v>1510</v>
      </c>
      <c r="F130" s="30" t="s">
        <v>196</v>
      </c>
      <c r="G130" s="31">
        <v>478</v>
      </c>
      <c r="H130" s="26" t="str">
        <f t="shared" ref="H130:H193" si="17">IFERROR(VLOOKUP($D130,schools,6,FALSE),"")</f>
        <v/>
      </c>
      <c r="I130" s="26" t="str">
        <f t="shared" ref="I130:I193" si="18">IFERROR(VLOOKUP($D130,schools,7,FALSE),"")</f>
        <v/>
      </c>
      <c r="J130" s="26" t="str">
        <f t="shared" ref="J130:J193" si="19">IFERROR(VLOOKUP($D130,schools,8,FALSE),"")</f>
        <v/>
      </c>
      <c r="K130" s="41">
        <f t="shared" ref="K130:K193" si="20">G130*L$2</f>
        <v>500818.44099130319</v>
      </c>
    </row>
    <row r="131" spans="1:11" ht="29" x14ac:dyDescent="0.4">
      <c r="A131" s="26" t="str">
        <f t="shared" si="14"/>
        <v>310200</v>
      </c>
      <c r="B131" s="26" t="str">
        <f t="shared" si="15"/>
        <v>New York City Geographic District # 2</v>
      </c>
      <c r="C131" s="26" t="str">
        <f t="shared" si="16"/>
        <v>Manhattan</v>
      </c>
      <c r="D131" s="28" t="s">
        <v>1517</v>
      </c>
      <c r="E131" s="28" t="s">
        <v>1518</v>
      </c>
      <c r="F131" s="30" t="s">
        <v>196</v>
      </c>
      <c r="G131" s="31">
        <v>507</v>
      </c>
      <c r="H131" s="26" t="str">
        <f t="shared" si="17"/>
        <v>067</v>
      </c>
      <c r="I131" s="26" t="str">
        <f t="shared" si="18"/>
        <v>27</v>
      </c>
      <c r="J131" s="26" t="str">
        <f t="shared" si="19"/>
        <v>003</v>
      </c>
      <c r="K131" s="41">
        <f t="shared" si="20"/>
        <v>531202.82339454128</v>
      </c>
    </row>
    <row r="132" spans="1:11" ht="29" x14ac:dyDescent="0.4">
      <c r="A132" s="26" t="str">
        <f t="shared" si="14"/>
        <v>310200</v>
      </c>
      <c r="B132" s="26" t="str">
        <f t="shared" si="15"/>
        <v>New York City Geographic District # 2</v>
      </c>
      <c r="C132" s="26" t="str">
        <f t="shared" si="16"/>
        <v>Manhattan</v>
      </c>
      <c r="D132" s="28" t="s">
        <v>1519</v>
      </c>
      <c r="E132" s="28" t="s">
        <v>1520</v>
      </c>
      <c r="F132" s="30" t="s">
        <v>196</v>
      </c>
      <c r="G132" s="31">
        <v>426</v>
      </c>
      <c r="H132" s="26" t="str">
        <f t="shared" si="17"/>
        <v>065</v>
      </c>
      <c r="I132" s="26" t="str">
        <f t="shared" si="18"/>
        <v>26</v>
      </c>
      <c r="J132" s="26" t="str">
        <f t="shared" si="19"/>
        <v>001</v>
      </c>
      <c r="K132" s="41">
        <f t="shared" si="20"/>
        <v>446336.1001303246</v>
      </c>
    </row>
    <row r="133" spans="1:11" ht="29" x14ac:dyDescent="0.4">
      <c r="A133" s="26" t="str">
        <f t="shared" si="14"/>
        <v>310200</v>
      </c>
      <c r="B133" s="26" t="str">
        <f t="shared" si="15"/>
        <v>New York City Geographic District # 2</v>
      </c>
      <c r="C133" s="26" t="str">
        <f t="shared" si="16"/>
        <v>Manhattan</v>
      </c>
      <c r="D133" s="28" t="s">
        <v>1521</v>
      </c>
      <c r="E133" s="28" t="s">
        <v>1522</v>
      </c>
      <c r="F133" s="30" t="s">
        <v>196</v>
      </c>
      <c r="G133" s="31">
        <v>320</v>
      </c>
      <c r="H133" s="26" t="str">
        <f t="shared" si="17"/>
        <v>067</v>
      </c>
      <c r="I133" s="26" t="str">
        <f t="shared" si="18"/>
        <v>27</v>
      </c>
      <c r="J133" s="26" t="str">
        <f t="shared" si="19"/>
        <v>006</v>
      </c>
      <c r="K133" s="41">
        <f t="shared" si="20"/>
        <v>335275.94375986827</v>
      </c>
    </row>
    <row r="134" spans="1:11" ht="43.5" x14ac:dyDescent="0.4">
      <c r="A134" s="26" t="str">
        <f t="shared" si="14"/>
        <v>310200</v>
      </c>
      <c r="B134" s="26" t="str">
        <f t="shared" si="15"/>
        <v>New York City Geographic District # 2</v>
      </c>
      <c r="C134" s="26" t="str">
        <f t="shared" si="16"/>
        <v>Manhattan</v>
      </c>
      <c r="D134" s="28" t="s">
        <v>1523</v>
      </c>
      <c r="E134" s="28" t="s">
        <v>1524</v>
      </c>
      <c r="F134" s="30" t="s">
        <v>196</v>
      </c>
      <c r="G134" s="31">
        <v>394</v>
      </c>
      <c r="H134" s="26" t="str">
        <f t="shared" si="17"/>
        <v>065</v>
      </c>
      <c r="I134" s="26" t="str">
        <f t="shared" si="18"/>
        <v>26</v>
      </c>
      <c r="J134" s="26" t="str">
        <f t="shared" si="19"/>
        <v>001</v>
      </c>
      <c r="K134" s="41">
        <f t="shared" si="20"/>
        <v>412808.50575433776</v>
      </c>
    </row>
    <row r="135" spans="1:11" ht="29" x14ac:dyDescent="0.4">
      <c r="A135" s="26" t="str">
        <f t="shared" si="14"/>
        <v/>
      </c>
      <c r="B135" s="26" t="str">
        <f t="shared" si="15"/>
        <v/>
      </c>
      <c r="C135" s="26" t="str">
        <f t="shared" si="16"/>
        <v/>
      </c>
      <c r="D135" s="28" t="s">
        <v>1525</v>
      </c>
      <c r="E135" s="28" t="s">
        <v>1526</v>
      </c>
      <c r="F135" s="30" t="s">
        <v>196</v>
      </c>
      <c r="G135" s="31">
        <v>447</v>
      </c>
      <c r="H135" s="26" t="str">
        <f t="shared" si="17"/>
        <v/>
      </c>
      <c r="I135" s="26" t="str">
        <f t="shared" si="18"/>
        <v/>
      </c>
      <c r="J135" s="26" t="str">
        <f t="shared" si="19"/>
        <v/>
      </c>
      <c r="K135" s="41">
        <f t="shared" si="20"/>
        <v>468338.58393956593</v>
      </c>
    </row>
    <row r="136" spans="1:11" ht="29" x14ac:dyDescent="0.4">
      <c r="A136" s="26" t="str">
        <f t="shared" si="14"/>
        <v/>
      </c>
      <c r="B136" s="26" t="str">
        <f t="shared" si="15"/>
        <v/>
      </c>
      <c r="C136" s="26" t="str">
        <f t="shared" si="16"/>
        <v/>
      </c>
      <c r="D136" s="28" t="s">
        <v>1527</v>
      </c>
      <c r="E136" s="28" t="s">
        <v>1528</v>
      </c>
      <c r="F136" s="30" t="s">
        <v>196</v>
      </c>
      <c r="G136" s="31">
        <v>400</v>
      </c>
      <c r="H136" s="26" t="str">
        <f t="shared" si="17"/>
        <v/>
      </c>
      <c r="I136" s="26" t="str">
        <f t="shared" si="18"/>
        <v/>
      </c>
      <c r="J136" s="26" t="str">
        <f t="shared" si="19"/>
        <v/>
      </c>
      <c r="K136" s="41">
        <f t="shared" si="20"/>
        <v>419094.92969983531</v>
      </c>
    </row>
    <row r="137" spans="1:11" ht="29" x14ac:dyDescent="0.4">
      <c r="A137" s="26" t="str">
        <f t="shared" si="14"/>
        <v>310200</v>
      </c>
      <c r="B137" s="26" t="str">
        <f t="shared" si="15"/>
        <v>New York City Geographic District # 2</v>
      </c>
      <c r="C137" s="26" t="str">
        <f t="shared" si="16"/>
        <v>Manhattan</v>
      </c>
      <c r="D137" s="28" t="s">
        <v>1529</v>
      </c>
      <c r="E137" s="28" t="s">
        <v>1530</v>
      </c>
      <c r="F137" s="30" t="s">
        <v>196</v>
      </c>
      <c r="G137" s="31">
        <v>580</v>
      </c>
      <c r="H137" s="26" t="str">
        <f t="shared" si="17"/>
        <v>065</v>
      </c>
      <c r="I137" s="26" t="str">
        <f t="shared" si="18"/>
        <v>26</v>
      </c>
      <c r="J137" s="26" t="str">
        <f t="shared" si="19"/>
        <v>001</v>
      </c>
      <c r="K137" s="41">
        <f t="shared" si="20"/>
        <v>607687.64806476119</v>
      </c>
    </row>
    <row r="138" spans="1:11" ht="29" x14ac:dyDescent="0.4">
      <c r="A138" s="26" t="str">
        <f t="shared" si="14"/>
        <v>310200</v>
      </c>
      <c r="B138" s="26" t="str">
        <f t="shared" si="15"/>
        <v>New York City Geographic District # 2</v>
      </c>
      <c r="C138" s="26" t="str">
        <f t="shared" si="16"/>
        <v>Manhattan</v>
      </c>
      <c r="D138" s="28" t="s">
        <v>1535</v>
      </c>
      <c r="E138" s="28" t="s">
        <v>1536</v>
      </c>
      <c r="F138" s="30" t="s">
        <v>196</v>
      </c>
      <c r="G138" s="31">
        <v>551</v>
      </c>
      <c r="H138" s="26" t="str">
        <f t="shared" si="17"/>
        <v>066</v>
      </c>
      <c r="I138" s="26" t="str">
        <f t="shared" si="18"/>
        <v>27</v>
      </c>
      <c r="J138" s="26" t="str">
        <f t="shared" si="19"/>
        <v>003</v>
      </c>
      <c r="K138" s="41">
        <f t="shared" si="20"/>
        <v>577303.2656615231</v>
      </c>
    </row>
    <row r="139" spans="1:11" ht="29" x14ac:dyDescent="0.4">
      <c r="A139" s="26" t="str">
        <f t="shared" si="14"/>
        <v>310200</v>
      </c>
      <c r="B139" s="26" t="str">
        <f t="shared" si="15"/>
        <v>New York City Geographic District # 2</v>
      </c>
      <c r="C139" s="26" t="str">
        <f t="shared" si="16"/>
        <v>Manhattan</v>
      </c>
      <c r="D139" s="28" t="s">
        <v>1537</v>
      </c>
      <c r="E139" s="28" t="s">
        <v>1538</v>
      </c>
      <c r="F139" s="30" t="s">
        <v>196</v>
      </c>
      <c r="G139" s="31">
        <v>153</v>
      </c>
      <c r="H139" s="26" t="str">
        <f t="shared" si="17"/>
        <v>076</v>
      </c>
      <c r="I139" s="26" t="str">
        <f t="shared" si="18"/>
        <v>28</v>
      </c>
      <c r="J139" s="26" t="str">
        <f t="shared" si="19"/>
        <v>004</v>
      </c>
      <c r="K139" s="41">
        <f t="shared" si="20"/>
        <v>160303.81061018701</v>
      </c>
    </row>
    <row r="140" spans="1:11" ht="29" x14ac:dyDescent="0.4">
      <c r="A140" s="26" t="str">
        <f t="shared" si="14"/>
        <v>310200</v>
      </c>
      <c r="B140" s="26" t="str">
        <f t="shared" si="15"/>
        <v>New York City Geographic District # 2</v>
      </c>
      <c r="C140" s="26" t="str">
        <f t="shared" si="16"/>
        <v>Manhattan</v>
      </c>
      <c r="D140" s="28" t="s">
        <v>1539</v>
      </c>
      <c r="E140" s="28" t="s">
        <v>1540</v>
      </c>
      <c r="F140" s="30" t="s">
        <v>196</v>
      </c>
      <c r="G140" s="31">
        <v>254</v>
      </c>
      <c r="H140" s="26" t="str">
        <f t="shared" si="17"/>
        <v>075</v>
      </c>
      <c r="I140" s="26" t="str">
        <f t="shared" si="18"/>
        <v>27</v>
      </c>
      <c r="J140" s="26">
        <f t="shared" si="19"/>
        <v>0</v>
      </c>
      <c r="K140" s="41">
        <f t="shared" si="20"/>
        <v>266125.28035939543</v>
      </c>
    </row>
    <row r="141" spans="1:11" ht="29" x14ac:dyDescent="0.4">
      <c r="A141" s="26" t="str">
        <f t="shared" si="14"/>
        <v/>
      </c>
      <c r="B141" s="26" t="str">
        <f t="shared" si="15"/>
        <v/>
      </c>
      <c r="C141" s="26" t="str">
        <f t="shared" si="16"/>
        <v/>
      </c>
      <c r="D141" s="28" t="s">
        <v>1541</v>
      </c>
      <c r="E141" s="28" t="s">
        <v>1542</v>
      </c>
      <c r="F141" s="30" t="s">
        <v>196</v>
      </c>
      <c r="G141" s="31">
        <v>708</v>
      </c>
      <c r="H141" s="26" t="str">
        <f t="shared" si="17"/>
        <v/>
      </c>
      <c r="I141" s="26" t="str">
        <f t="shared" si="18"/>
        <v/>
      </c>
      <c r="J141" s="26" t="str">
        <f t="shared" si="19"/>
        <v/>
      </c>
      <c r="K141" s="41">
        <f t="shared" si="20"/>
        <v>741798.02556870843</v>
      </c>
    </row>
    <row r="142" spans="1:11" ht="29" x14ac:dyDescent="0.4">
      <c r="A142" s="26" t="str">
        <f t="shared" si="14"/>
        <v>310200</v>
      </c>
      <c r="B142" s="26" t="str">
        <f t="shared" si="15"/>
        <v>New York City Geographic District # 2</v>
      </c>
      <c r="C142" s="26" t="str">
        <f t="shared" si="16"/>
        <v>Manhattan</v>
      </c>
      <c r="D142" s="28" t="s">
        <v>1543</v>
      </c>
      <c r="E142" s="28" t="s">
        <v>1544</v>
      </c>
      <c r="F142" s="30" t="s">
        <v>196</v>
      </c>
      <c r="G142" s="31">
        <v>471</v>
      </c>
      <c r="H142" s="26" t="str">
        <f t="shared" si="17"/>
        <v>065</v>
      </c>
      <c r="I142" s="26" t="str">
        <f t="shared" si="18"/>
        <v>26</v>
      </c>
      <c r="J142" s="26" t="str">
        <f t="shared" si="19"/>
        <v>001</v>
      </c>
      <c r="K142" s="41">
        <f t="shared" si="20"/>
        <v>493484.27972155606</v>
      </c>
    </row>
    <row r="143" spans="1:11" ht="29" x14ac:dyDescent="0.4">
      <c r="A143" s="26" t="str">
        <f t="shared" si="14"/>
        <v>310200</v>
      </c>
      <c r="B143" s="26" t="str">
        <f t="shared" si="15"/>
        <v>New York City Geographic District # 2</v>
      </c>
      <c r="C143" s="26" t="str">
        <f t="shared" si="16"/>
        <v>Manhattan</v>
      </c>
      <c r="D143" s="28" t="s">
        <v>1545</v>
      </c>
      <c r="E143" s="28" t="s">
        <v>1546</v>
      </c>
      <c r="F143" s="30" t="s">
        <v>196</v>
      </c>
      <c r="G143" s="31">
        <v>63</v>
      </c>
      <c r="H143" s="26" t="str">
        <f t="shared" si="17"/>
        <v>075</v>
      </c>
      <c r="I143" s="26" t="str">
        <f t="shared" si="18"/>
        <v>27</v>
      </c>
      <c r="J143" s="26" t="str">
        <f t="shared" si="19"/>
        <v>002</v>
      </c>
      <c r="K143" s="41">
        <f t="shared" si="20"/>
        <v>66007.451427724067</v>
      </c>
    </row>
    <row r="144" spans="1:11" ht="29" x14ac:dyDescent="0.4">
      <c r="A144" s="26" t="str">
        <f t="shared" si="14"/>
        <v>310200</v>
      </c>
      <c r="B144" s="26" t="str">
        <f t="shared" si="15"/>
        <v>New York City Geographic District # 2</v>
      </c>
      <c r="C144" s="26" t="str">
        <f t="shared" si="16"/>
        <v>Manhattan</v>
      </c>
      <c r="D144" s="28" t="s">
        <v>1547</v>
      </c>
      <c r="E144" s="28" t="s">
        <v>1548</v>
      </c>
      <c r="F144" s="30" t="s">
        <v>196</v>
      </c>
      <c r="G144" s="31">
        <v>1536</v>
      </c>
      <c r="H144" s="26" t="str">
        <f t="shared" si="17"/>
        <v>075</v>
      </c>
      <c r="I144" s="26" t="str">
        <f t="shared" si="18"/>
        <v>27</v>
      </c>
      <c r="J144" s="26" t="str">
        <f t="shared" si="19"/>
        <v>003</v>
      </c>
      <c r="K144" s="41">
        <f t="shared" si="20"/>
        <v>1609324.5300473676</v>
      </c>
    </row>
    <row r="145" spans="1:11" ht="29" x14ac:dyDescent="0.4">
      <c r="A145" s="26" t="str">
        <f t="shared" si="14"/>
        <v>310200</v>
      </c>
      <c r="B145" s="26" t="str">
        <f t="shared" si="15"/>
        <v>New York City Geographic District # 2</v>
      </c>
      <c r="C145" s="26" t="str">
        <f t="shared" si="16"/>
        <v>Manhattan</v>
      </c>
      <c r="D145" s="28" t="s">
        <v>1549</v>
      </c>
      <c r="E145" s="28" t="s">
        <v>1550</v>
      </c>
      <c r="F145" s="30" t="s">
        <v>196</v>
      </c>
      <c r="G145" s="31">
        <v>233</v>
      </c>
      <c r="H145" s="26" t="str">
        <f t="shared" si="17"/>
        <v>075</v>
      </c>
      <c r="I145" s="26" t="str">
        <f t="shared" si="18"/>
        <v>27</v>
      </c>
      <c r="J145" s="26" t="str">
        <f t="shared" si="19"/>
        <v>003</v>
      </c>
      <c r="K145" s="41">
        <f t="shared" si="20"/>
        <v>244122.79655015407</v>
      </c>
    </row>
    <row r="146" spans="1:11" ht="43.5" x14ac:dyDescent="0.4">
      <c r="A146" s="26" t="str">
        <f t="shared" si="14"/>
        <v>310200</v>
      </c>
      <c r="B146" s="26" t="str">
        <f t="shared" si="15"/>
        <v>New York City Geographic District # 2</v>
      </c>
      <c r="C146" s="26" t="str">
        <f t="shared" si="16"/>
        <v>Manhattan</v>
      </c>
      <c r="D146" s="28" t="s">
        <v>1553</v>
      </c>
      <c r="E146" s="28" t="s">
        <v>1554</v>
      </c>
      <c r="F146" s="30" t="s">
        <v>196</v>
      </c>
      <c r="G146" s="31">
        <v>431</v>
      </c>
      <c r="H146" s="26" t="str">
        <f t="shared" si="17"/>
        <v>066</v>
      </c>
      <c r="I146" s="26" t="str">
        <f t="shared" si="18"/>
        <v>26</v>
      </c>
      <c r="J146" s="26" t="str">
        <f t="shared" si="19"/>
        <v>003</v>
      </c>
      <c r="K146" s="41">
        <f t="shared" si="20"/>
        <v>451574.78675157257</v>
      </c>
    </row>
    <row r="147" spans="1:11" ht="29" x14ac:dyDescent="0.4">
      <c r="A147" s="26" t="str">
        <f t="shared" si="14"/>
        <v>310200</v>
      </c>
      <c r="B147" s="26" t="str">
        <f t="shared" si="15"/>
        <v>New York City Geographic District # 2</v>
      </c>
      <c r="C147" s="26" t="str">
        <f t="shared" si="16"/>
        <v>Manhattan</v>
      </c>
      <c r="D147" s="28" t="s">
        <v>1555</v>
      </c>
      <c r="E147" s="28" t="s">
        <v>1556</v>
      </c>
      <c r="F147" s="30" t="s">
        <v>196</v>
      </c>
      <c r="G147" s="31">
        <v>1446</v>
      </c>
      <c r="H147" s="26" t="str">
        <f t="shared" si="17"/>
        <v>073</v>
      </c>
      <c r="I147" s="26" t="str">
        <f t="shared" si="18"/>
        <v>28</v>
      </c>
      <c r="J147" s="26" t="str">
        <f t="shared" si="19"/>
        <v>004</v>
      </c>
      <c r="K147" s="41">
        <f t="shared" si="20"/>
        <v>1515028.1708649045</v>
      </c>
    </row>
    <row r="148" spans="1:11" ht="29" x14ac:dyDescent="0.4">
      <c r="A148" s="26" t="str">
        <f t="shared" si="14"/>
        <v>310200</v>
      </c>
      <c r="B148" s="26" t="str">
        <f t="shared" si="15"/>
        <v>New York City Geographic District # 2</v>
      </c>
      <c r="C148" s="26" t="str">
        <f t="shared" si="16"/>
        <v>Manhattan</v>
      </c>
      <c r="D148" s="28" t="s">
        <v>1559</v>
      </c>
      <c r="E148" s="28" t="s">
        <v>1560</v>
      </c>
      <c r="F148" s="30" t="s">
        <v>196</v>
      </c>
      <c r="G148" s="31">
        <v>478</v>
      </c>
      <c r="H148" s="26" t="str">
        <f t="shared" si="17"/>
        <v>068</v>
      </c>
      <c r="I148" s="26" t="str">
        <f t="shared" si="18"/>
        <v>29</v>
      </c>
      <c r="J148" s="26" t="str">
        <f t="shared" si="19"/>
        <v>004</v>
      </c>
      <c r="K148" s="41">
        <f t="shared" si="20"/>
        <v>500818.44099130319</v>
      </c>
    </row>
    <row r="149" spans="1:11" ht="29" x14ac:dyDescent="0.4">
      <c r="A149" s="26" t="str">
        <f t="shared" si="14"/>
        <v>310300</v>
      </c>
      <c r="B149" s="26" t="str">
        <f t="shared" si="15"/>
        <v>New York City Geographic District # 3</v>
      </c>
      <c r="C149" s="26" t="str">
        <f t="shared" si="16"/>
        <v>Manhattan</v>
      </c>
      <c r="D149" s="28" t="s">
        <v>997</v>
      </c>
      <c r="E149" s="28" t="s">
        <v>998</v>
      </c>
      <c r="F149" s="30" t="s">
        <v>2</v>
      </c>
      <c r="G149" s="31">
        <v>600</v>
      </c>
      <c r="H149" s="26" t="str">
        <f t="shared" si="17"/>
        <v>069</v>
      </c>
      <c r="I149" s="26" t="str">
        <f t="shared" si="18"/>
        <v>29</v>
      </c>
      <c r="J149" s="26" t="str">
        <f t="shared" si="19"/>
        <v>006</v>
      </c>
      <c r="K149" s="41">
        <f t="shared" si="20"/>
        <v>628642.39454975293</v>
      </c>
    </row>
    <row r="150" spans="1:11" ht="29" x14ac:dyDescent="0.4">
      <c r="A150" s="26" t="str">
        <f t="shared" si="14"/>
        <v>310300</v>
      </c>
      <c r="B150" s="26" t="str">
        <f t="shared" si="15"/>
        <v>New York City Geographic District # 3</v>
      </c>
      <c r="C150" s="26" t="str">
        <f t="shared" si="16"/>
        <v>Manhattan</v>
      </c>
      <c r="D150" s="28" t="s">
        <v>1043</v>
      </c>
      <c r="E150" s="28" t="s">
        <v>1044</v>
      </c>
      <c r="F150" s="30" t="s">
        <v>5</v>
      </c>
      <c r="G150" s="31">
        <v>808</v>
      </c>
      <c r="H150" s="26" t="str">
        <f t="shared" si="17"/>
        <v>069</v>
      </c>
      <c r="I150" s="26" t="str">
        <f t="shared" si="18"/>
        <v>30</v>
      </c>
      <c r="J150" s="26" t="str">
        <f t="shared" si="19"/>
        <v>008</v>
      </c>
      <c r="K150" s="41">
        <f t="shared" si="20"/>
        <v>846571.75799366727</v>
      </c>
    </row>
    <row r="151" spans="1:11" ht="29" x14ac:dyDescent="0.4">
      <c r="A151" s="26" t="str">
        <f t="shared" si="14"/>
        <v>310300</v>
      </c>
      <c r="B151" s="26" t="str">
        <f t="shared" si="15"/>
        <v>New York City Geographic District # 3</v>
      </c>
      <c r="C151" s="26" t="str">
        <f t="shared" si="16"/>
        <v>Manhattan</v>
      </c>
      <c r="D151" s="28" t="s">
        <v>1055</v>
      </c>
      <c r="E151" s="28" t="s">
        <v>1056</v>
      </c>
      <c r="F151" s="30" t="s">
        <v>2</v>
      </c>
      <c r="G151" s="31">
        <v>554</v>
      </c>
      <c r="H151" s="26" t="str">
        <f t="shared" si="17"/>
        <v>069</v>
      </c>
      <c r="I151" s="26" t="str">
        <f t="shared" si="18"/>
        <v>31</v>
      </c>
      <c r="J151" s="26" t="str">
        <f t="shared" si="19"/>
        <v>006</v>
      </c>
      <c r="K151" s="41">
        <f t="shared" si="20"/>
        <v>580446.47763427184</v>
      </c>
    </row>
    <row r="152" spans="1:11" ht="15" x14ac:dyDescent="0.4">
      <c r="A152" s="26" t="str">
        <f t="shared" si="14"/>
        <v>310300</v>
      </c>
      <c r="B152" s="26" t="str">
        <f t="shared" si="15"/>
        <v>New York City Geographic District # 3</v>
      </c>
      <c r="C152" s="26" t="str">
        <f t="shared" si="16"/>
        <v>Manhattan</v>
      </c>
      <c r="D152" s="28" t="s">
        <v>1057</v>
      </c>
      <c r="E152" s="28" t="s">
        <v>1058</v>
      </c>
      <c r="F152" s="30" t="s">
        <v>19</v>
      </c>
      <c r="G152" s="31">
        <v>387</v>
      </c>
      <c r="H152" s="26" t="str">
        <f t="shared" si="17"/>
        <v>070</v>
      </c>
      <c r="I152" s="26" t="str">
        <f t="shared" si="18"/>
        <v>30</v>
      </c>
      <c r="J152" s="26" t="str">
        <f t="shared" si="19"/>
        <v>009</v>
      </c>
      <c r="K152" s="41">
        <f t="shared" si="20"/>
        <v>405474.34448459063</v>
      </c>
    </row>
    <row r="153" spans="1:11" ht="29" x14ac:dyDescent="0.4">
      <c r="A153" s="26" t="str">
        <f t="shared" si="14"/>
        <v>310300</v>
      </c>
      <c r="B153" s="26" t="str">
        <f t="shared" si="15"/>
        <v>New York City Geographic District # 3</v>
      </c>
      <c r="C153" s="26" t="str">
        <f t="shared" si="16"/>
        <v>Manhattan</v>
      </c>
      <c r="D153" s="28" t="s">
        <v>1065</v>
      </c>
      <c r="E153" s="28" t="s">
        <v>1066</v>
      </c>
      <c r="F153" s="30" t="s">
        <v>2</v>
      </c>
      <c r="G153" s="31">
        <v>549</v>
      </c>
      <c r="H153" s="26" t="str">
        <f t="shared" si="17"/>
        <v>069</v>
      </c>
      <c r="I153" s="26" t="str">
        <f t="shared" si="18"/>
        <v>30</v>
      </c>
      <c r="J153" s="26" t="str">
        <f t="shared" si="19"/>
        <v>006</v>
      </c>
      <c r="K153" s="41">
        <f t="shared" si="20"/>
        <v>575207.79101302393</v>
      </c>
    </row>
    <row r="154" spans="1:11" s="43" customFormat="1" ht="29" x14ac:dyDescent="0.4">
      <c r="A154" s="26" t="str">
        <f t="shared" si="14"/>
        <v>310300</v>
      </c>
      <c r="B154" s="26" t="str">
        <f t="shared" si="15"/>
        <v>New York City Geographic District # 3</v>
      </c>
      <c r="C154" s="26" t="str">
        <f t="shared" si="16"/>
        <v>Manhattan</v>
      </c>
      <c r="D154" s="28" t="s">
        <v>1067</v>
      </c>
      <c r="E154" s="28" t="s">
        <v>1068</v>
      </c>
      <c r="F154" s="30" t="s">
        <v>2</v>
      </c>
      <c r="G154" s="31">
        <v>878</v>
      </c>
      <c r="H154" s="26" t="str">
        <f t="shared" si="17"/>
        <v>067</v>
      </c>
      <c r="I154" s="26" t="str">
        <f t="shared" si="18"/>
        <v>29</v>
      </c>
      <c r="J154" s="26" t="str">
        <f t="shared" si="19"/>
        <v>006</v>
      </c>
      <c r="K154" s="41">
        <f t="shared" si="20"/>
        <v>919913.37069113844</v>
      </c>
    </row>
    <row r="155" spans="1:11" ht="29" x14ac:dyDescent="0.4">
      <c r="A155" s="26" t="str">
        <f t="shared" si="14"/>
        <v>310300</v>
      </c>
      <c r="B155" s="26" t="str">
        <f t="shared" si="15"/>
        <v>New York City Geographic District # 3</v>
      </c>
      <c r="C155" s="26" t="str">
        <f t="shared" si="16"/>
        <v>Manhattan</v>
      </c>
      <c r="D155" s="28" t="s">
        <v>1133</v>
      </c>
      <c r="E155" s="28" t="s">
        <v>1134</v>
      </c>
      <c r="F155" s="30" t="s">
        <v>2</v>
      </c>
      <c r="G155" s="31">
        <v>413</v>
      </c>
      <c r="H155" s="26" t="str">
        <f t="shared" si="17"/>
        <v>069</v>
      </c>
      <c r="I155" s="26" t="str">
        <f t="shared" si="18"/>
        <v>30</v>
      </c>
      <c r="J155" s="26" t="str">
        <f t="shared" si="19"/>
        <v>008</v>
      </c>
      <c r="K155" s="41">
        <f t="shared" si="20"/>
        <v>432715.51491507993</v>
      </c>
    </row>
    <row r="156" spans="1:11" ht="15" x14ac:dyDescent="0.4">
      <c r="A156" s="26" t="str">
        <f t="shared" si="14"/>
        <v>310300</v>
      </c>
      <c r="B156" s="26" t="str">
        <f t="shared" si="15"/>
        <v>New York City Geographic District # 3</v>
      </c>
      <c r="C156" s="26" t="str">
        <f t="shared" si="16"/>
        <v>Manhattan</v>
      </c>
      <c r="D156" s="28" t="s">
        <v>1140</v>
      </c>
      <c r="E156" s="28" t="s">
        <v>1141</v>
      </c>
      <c r="F156" s="30" t="s">
        <v>19</v>
      </c>
      <c r="G156" s="31">
        <v>221</v>
      </c>
      <c r="H156" s="26" t="str">
        <f t="shared" si="17"/>
        <v>070</v>
      </c>
      <c r="I156" s="26" t="str">
        <f t="shared" si="18"/>
        <v>30</v>
      </c>
      <c r="J156" s="26" t="str">
        <f t="shared" si="19"/>
        <v>009</v>
      </c>
      <c r="K156" s="41">
        <f t="shared" si="20"/>
        <v>231549.94865915901</v>
      </c>
    </row>
    <row r="157" spans="1:11" ht="29" x14ac:dyDescent="0.4">
      <c r="A157" s="26" t="str">
        <f t="shared" si="14"/>
        <v>310300</v>
      </c>
      <c r="B157" s="26" t="str">
        <f t="shared" si="15"/>
        <v>New York City Geographic District # 3</v>
      </c>
      <c r="C157" s="26" t="str">
        <f t="shared" si="16"/>
        <v>Manhattan</v>
      </c>
      <c r="D157" s="28" t="s">
        <v>1160</v>
      </c>
      <c r="E157" s="28" t="s">
        <v>1161</v>
      </c>
      <c r="F157" s="30" t="s">
        <v>2</v>
      </c>
      <c r="G157" s="31">
        <v>520</v>
      </c>
      <c r="H157" s="26" t="str">
        <f t="shared" si="17"/>
        <v>069</v>
      </c>
      <c r="I157" s="26" t="str">
        <f t="shared" si="18"/>
        <v>30</v>
      </c>
      <c r="J157" s="26" t="str">
        <f t="shared" si="19"/>
        <v>008</v>
      </c>
      <c r="K157" s="41">
        <f t="shared" si="20"/>
        <v>544823.40860978584</v>
      </c>
    </row>
    <row r="158" spans="1:11" ht="29" x14ac:dyDescent="0.4">
      <c r="A158" s="26" t="str">
        <f t="shared" si="14"/>
        <v>310300</v>
      </c>
      <c r="B158" s="26" t="str">
        <f t="shared" si="15"/>
        <v>New York City Geographic District # 3</v>
      </c>
      <c r="C158" s="26" t="str">
        <f t="shared" si="16"/>
        <v>Manhattan</v>
      </c>
      <c r="D158" s="28" t="s">
        <v>1162</v>
      </c>
      <c r="E158" s="28" t="s">
        <v>1163</v>
      </c>
      <c r="F158" s="30" t="s">
        <v>2</v>
      </c>
      <c r="G158" s="31">
        <v>383</v>
      </c>
      <c r="H158" s="26" t="str">
        <f t="shared" si="17"/>
        <v>069</v>
      </c>
      <c r="I158" s="26" t="str">
        <f t="shared" si="18"/>
        <v>31</v>
      </c>
      <c r="J158" s="26" t="str">
        <f t="shared" si="19"/>
        <v>008</v>
      </c>
      <c r="K158" s="41">
        <f t="shared" si="20"/>
        <v>401283.39518759231</v>
      </c>
    </row>
    <row r="159" spans="1:11" ht="43.5" x14ac:dyDescent="0.4">
      <c r="A159" s="26" t="str">
        <f t="shared" si="14"/>
        <v/>
      </c>
      <c r="B159" s="26" t="str">
        <f t="shared" si="15"/>
        <v/>
      </c>
      <c r="C159" s="26" t="str">
        <f t="shared" si="16"/>
        <v/>
      </c>
      <c r="D159" s="28" t="s">
        <v>1164</v>
      </c>
      <c r="E159" s="28" t="s">
        <v>1165</v>
      </c>
      <c r="F159" s="30" t="s">
        <v>2</v>
      </c>
      <c r="G159" s="31">
        <v>647</v>
      </c>
      <c r="H159" s="26" t="str">
        <f t="shared" si="17"/>
        <v/>
      </c>
      <c r="I159" s="26" t="str">
        <f t="shared" si="18"/>
        <v/>
      </c>
      <c r="J159" s="26" t="str">
        <f t="shared" si="19"/>
        <v/>
      </c>
      <c r="K159" s="41">
        <f t="shared" si="20"/>
        <v>677886.04878948361</v>
      </c>
    </row>
    <row r="160" spans="1:11" ht="15" x14ac:dyDescent="0.4">
      <c r="A160" s="26" t="str">
        <f t="shared" si="14"/>
        <v>310300</v>
      </c>
      <c r="B160" s="26" t="str">
        <f t="shared" si="15"/>
        <v>New York City Geographic District # 3</v>
      </c>
      <c r="C160" s="26" t="str">
        <f t="shared" si="16"/>
        <v>Manhattan</v>
      </c>
      <c r="D160" s="28" t="s">
        <v>1180</v>
      </c>
      <c r="E160" s="28" t="s">
        <v>1181</v>
      </c>
      <c r="F160" s="30" t="s">
        <v>19</v>
      </c>
      <c r="G160" s="31">
        <v>416</v>
      </c>
      <c r="H160" s="26" t="str">
        <f t="shared" si="17"/>
        <v>070</v>
      </c>
      <c r="I160" s="26" t="str">
        <f t="shared" si="18"/>
        <v>30</v>
      </c>
      <c r="J160" s="26" t="str">
        <f t="shared" si="19"/>
        <v>009</v>
      </c>
      <c r="K160" s="41">
        <f t="shared" si="20"/>
        <v>435858.72688782873</v>
      </c>
    </row>
    <row r="161" spans="1:11" ht="43.5" x14ac:dyDescent="0.4">
      <c r="A161" s="26" t="str">
        <f t="shared" si="14"/>
        <v>310300</v>
      </c>
      <c r="B161" s="26" t="str">
        <f t="shared" si="15"/>
        <v>New York City Geographic District # 3</v>
      </c>
      <c r="C161" s="26" t="str">
        <f t="shared" si="16"/>
        <v>Manhattan</v>
      </c>
      <c r="D161" s="28" t="s">
        <v>1188</v>
      </c>
      <c r="E161" s="28" t="s">
        <v>1189</v>
      </c>
      <c r="F161" s="30" t="s">
        <v>2</v>
      </c>
      <c r="G161" s="31">
        <v>288</v>
      </c>
      <c r="H161" s="26" t="str">
        <f t="shared" si="17"/>
        <v>068</v>
      </c>
      <c r="I161" s="26" t="str">
        <f t="shared" si="18"/>
        <v>30</v>
      </c>
      <c r="J161" s="26" t="str">
        <f t="shared" si="19"/>
        <v>009</v>
      </c>
      <c r="K161" s="41">
        <f t="shared" si="20"/>
        <v>301748.34938388143</v>
      </c>
    </row>
    <row r="162" spans="1:11" ht="29" x14ac:dyDescent="0.4">
      <c r="A162" s="26" t="str">
        <f t="shared" si="14"/>
        <v>310300</v>
      </c>
      <c r="B162" s="26" t="str">
        <f t="shared" si="15"/>
        <v>New York City Geographic District # 3</v>
      </c>
      <c r="C162" s="26" t="str">
        <f t="shared" si="16"/>
        <v>Manhattan</v>
      </c>
      <c r="D162" s="28" t="s">
        <v>1196</v>
      </c>
      <c r="E162" s="28" t="s">
        <v>1197</v>
      </c>
      <c r="F162" s="30" t="s">
        <v>19</v>
      </c>
      <c r="G162" s="31">
        <v>525</v>
      </c>
      <c r="H162" s="26" t="str">
        <f t="shared" si="17"/>
        <v>067</v>
      </c>
      <c r="I162" s="26" t="str">
        <f t="shared" si="18"/>
        <v>27</v>
      </c>
      <c r="J162" s="26" t="str">
        <f t="shared" si="19"/>
        <v>006</v>
      </c>
      <c r="K162" s="41">
        <f t="shared" si="20"/>
        <v>550062.09523103386</v>
      </c>
    </row>
    <row r="163" spans="1:11" ht="29" x14ac:dyDescent="0.4">
      <c r="A163" s="26" t="str">
        <f t="shared" si="14"/>
        <v>310300</v>
      </c>
      <c r="B163" s="26" t="str">
        <f t="shared" si="15"/>
        <v>New York City Geographic District # 3</v>
      </c>
      <c r="C163" s="26" t="str">
        <f t="shared" si="16"/>
        <v>Manhattan</v>
      </c>
      <c r="D163" s="28" t="s">
        <v>1206</v>
      </c>
      <c r="E163" s="28" t="s">
        <v>1207</v>
      </c>
      <c r="F163" s="30" t="s">
        <v>2</v>
      </c>
      <c r="G163" s="31">
        <v>797</v>
      </c>
      <c r="H163" s="26" t="str">
        <f t="shared" si="17"/>
        <v>067</v>
      </c>
      <c r="I163" s="26" t="str">
        <f t="shared" si="18"/>
        <v>27</v>
      </c>
      <c r="J163" s="26" t="str">
        <f t="shared" si="19"/>
        <v>006</v>
      </c>
      <c r="K163" s="41">
        <f t="shared" si="20"/>
        <v>835046.64742692187</v>
      </c>
    </row>
    <row r="164" spans="1:11" ht="29" x14ac:dyDescent="0.4">
      <c r="A164" s="26" t="str">
        <f t="shared" si="14"/>
        <v>310300</v>
      </c>
      <c r="B164" s="26" t="str">
        <f t="shared" si="15"/>
        <v>New York City Geographic District # 3</v>
      </c>
      <c r="C164" s="26" t="str">
        <f t="shared" si="16"/>
        <v>Manhattan</v>
      </c>
      <c r="D164" s="28" t="s">
        <v>1232</v>
      </c>
      <c r="E164" s="28" t="s">
        <v>1233</v>
      </c>
      <c r="F164" s="30" t="s">
        <v>2</v>
      </c>
      <c r="G164" s="31">
        <v>144</v>
      </c>
      <c r="H164" s="26" t="str">
        <f t="shared" si="17"/>
        <v>070</v>
      </c>
      <c r="I164" s="26" t="str">
        <f t="shared" si="18"/>
        <v>30</v>
      </c>
      <c r="J164" s="26" t="str">
        <f t="shared" si="19"/>
        <v>009</v>
      </c>
      <c r="K164" s="41">
        <f t="shared" si="20"/>
        <v>150874.17469194072</v>
      </c>
    </row>
    <row r="165" spans="1:11" ht="43.5" x14ac:dyDescent="0.4">
      <c r="A165" s="26" t="str">
        <f t="shared" si="14"/>
        <v>310300</v>
      </c>
      <c r="B165" s="26" t="str">
        <f t="shared" si="15"/>
        <v>New York City Geographic District # 3</v>
      </c>
      <c r="C165" s="26" t="str">
        <f t="shared" si="16"/>
        <v>Manhattan</v>
      </c>
      <c r="D165" s="28" t="s">
        <v>1234</v>
      </c>
      <c r="E165" s="28" t="s">
        <v>1235</v>
      </c>
      <c r="F165" s="30" t="s">
        <v>2</v>
      </c>
      <c r="G165" s="31">
        <v>125</v>
      </c>
      <c r="H165" s="26" t="str">
        <f t="shared" si="17"/>
        <v>070</v>
      </c>
      <c r="I165" s="26" t="str">
        <f t="shared" si="18"/>
        <v>30</v>
      </c>
      <c r="J165" s="26" t="str">
        <f t="shared" si="19"/>
        <v>009</v>
      </c>
      <c r="K165" s="41">
        <f t="shared" si="20"/>
        <v>130967.16553119854</v>
      </c>
    </row>
    <row r="166" spans="1:11" ht="29" x14ac:dyDescent="0.4">
      <c r="A166" s="26" t="str">
        <f t="shared" si="14"/>
        <v>310300</v>
      </c>
      <c r="B166" s="26" t="str">
        <f t="shared" si="15"/>
        <v>New York City Geographic District # 3</v>
      </c>
      <c r="C166" s="26" t="str">
        <f t="shared" si="16"/>
        <v>Manhattan</v>
      </c>
      <c r="D166" s="28" t="s">
        <v>1236</v>
      </c>
      <c r="E166" s="28" t="s">
        <v>1237</v>
      </c>
      <c r="F166" s="30" t="s">
        <v>5</v>
      </c>
      <c r="G166" s="31">
        <v>233</v>
      </c>
      <c r="H166" s="26" t="str">
        <f t="shared" si="17"/>
        <v>069</v>
      </c>
      <c r="I166" s="26" t="str">
        <f t="shared" si="18"/>
        <v>29</v>
      </c>
      <c r="J166" s="26" t="str">
        <f t="shared" si="19"/>
        <v>006</v>
      </c>
      <c r="K166" s="41">
        <f t="shared" si="20"/>
        <v>244122.79655015407</v>
      </c>
    </row>
    <row r="167" spans="1:11" ht="29" x14ac:dyDescent="0.4">
      <c r="A167" s="26" t="str">
        <f t="shared" si="14"/>
        <v>310300</v>
      </c>
      <c r="B167" s="26" t="str">
        <f t="shared" si="15"/>
        <v>New York City Geographic District # 3</v>
      </c>
      <c r="C167" s="26" t="str">
        <f t="shared" si="16"/>
        <v>Manhattan</v>
      </c>
      <c r="D167" s="28" t="s">
        <v>1238</v>
      </c>
      <c r="E167" s="28" t="s">
        <v>1239</v>
      </c>
      <c r="F167" s="30" t="s">
        <v>5</v>
      </c>
      <c r="G167" s="31">
        <v>400</v>
      </c>
      <c r="H167" s="26" t="str">
        <f t="shared" si="17"/>
        <v>067</v>
      </c>
      <c r="I167" s="26" t="str">
        <f t="shared" si="18"/>
        <v>29</v>
      </c>
      <c r="J167" s="26" t="str">
        <f t="shared" si="19"/>
        <v>006</v>
      </c>
      <c r="K167" s="41">
        <f t="shared" si="20"/>
        <v>419094.92969983531</v>
      </c>
    </row>
    <row r="168" spans="1:11" ht="29" x14ac:dyDescent="0.4">
      <c r="A168" s="26" t="str">
        <f t="shared" si="14"/>
        <v>310300</v>
      </c>
      <c r="B168" s="26" t="str">
        <f t="shared" si="15"/>
        <v>New York City Geographic District # 3</v>
      </c>
      <c r="C168" s="26" t="str">
        <f t="shared" si="16"/>
        <v>Manhattan</v>
      </c>
      <c r="D168" s="28" t="s">
        <v>1240</v>
      </c>
      <c r="E168" s="28" t="s">
        <v>1241</v>
      </c>
      <c r="F168" s="30" t="s">
        <v>5</v>
      </c>
      <c r="G168" s="31">
        <v>193</v>
      </c>
      <c r="H168" s="26" t="str">
        <f t="shared" si="17"/>
        <v>069</v>
      </c>
      <c r="I168" s="26" t="str">
        <f t="shared" si="18"/>
        <v>30</v>
      </c>
      <c r="J168" s="26" t="str">
        <f t="shared" si="19"/>
        <v>006</v>
      </c>
      <c r="K168" s="41">
        <f t="shared" si="20"/>
        <v>202213.30358017053</v>
      </c>
    </row>
    <row r="169" spans="1:11" ht="43.5" x14ac:dyDescent="0.4">
      <c r="A169" s="26" t="str">
        <f t="shared" si="14"/>
        <v>310300</v>
      </c>
      <c r="B169" s="26" t="str">
        <f t="shared" si="15"/>
        <v>New York City Geographic District # 3</v>
      </c>
      <c r="C169" s="26" t="str">
        <f t="shared" si="16"/>
        <v>Manhattan</v>
      </c>
      <c r="D169" s="28" t="s">
        <v>1242</v>
      </c>
      <c r="E169" s="28" t="s">
        <v>1243</v>
      </c>
      <c r="F169" s="30" t="s">
        <v>5</v>
      </c>
      <c r="G169" s="31">
        <v>165</v>
      </c>
      <c r="H169" s="26" t="str">
        <f t="shared" si="17"/>
        <v>069</v>
      </c>
      <c r="I169" s="26" t="str">
        <f t="shared" si="18"/>
        <v>31</v>
      </c>
      <c r="J169" s="26" t="str">
        <f t="shared" si="19"/>
        <v>006</v>
      </c>
      <c r="K169" s="41">
        <f t="shared" si="20"/>
        <v>172876.65850118207</v>
      </c>
    </row>
    <row r="170" spans="1:11" ht="29" x14ac:dyDescent="0.4">
      <c r="A170" s="26" t="str">
        <f t="shared" si="14"/>
        <v>310300</v>
      </c>
      <c r="B170" s="26" t="str">
        <f t="shared" si="15"/>
        <v>New York City Geographic District # 3</v>
      </c>
      <c r="C170" s="26" t="str">
        <f t="shared" si="16"/>
        <v>Manhattan</v>
      </c>
      <c r="D170" s="28" t="s">
        <v>1246</v>
      </c>
      <c r="E170" s="28" t="s">
        <v>1247</v>
      </c>
      <c r="F170" s="30" t="s">
        <v>5</v>
      </c>
      <c r="G170" s="31">
        <v>135</v>
      </c>
      <c r="H170" s="26" t="str">
        <f t="shared" si="17"/>
        <v>069</v>
      </c>
      <c r="I170" s="26" t="str">
        <f t="shared" si="18"/>
        <v>30</v>
      </c>
      <c r="J170" s="26" t="str">
        <f t="shared" si="19"/>
        <v>006</v>
      </c>
      <c r="K170" s="41">
        <f t="shared" si="20"/>
        <v>141444.53877369442</v>
      </c>
    </row>
    <row r="171" spans="1:11" ht="29" x14ac:dyDescent="0.4">
      <c r="A171" s="26" t="str">
        <f t="shared" si="14"/>
        <v>310300</v>
      </c>
      <c r="B171" s="26" t="str">
        <f t="shared" si="15"/>
        <v>New York City Geographic District # 3</v>
      </c>
      <c r="C171" s="26" t="str">
        <f t="shared" si="16"/>
        <v>Manhattan</v>
      </c>
      <c r="D171" s="28" t="s">
        <v>1248</v>
      </c>
      <c r="E171" s="28" t="s">
        <v>1249</v>
      </c>
      <c r="F171" s="30" t="s">
        <v>5</v>
      </c>
      <c r="G171" s="31">
        <v>245</v>
      </c>
      <c r="H171" s="26" t="str">
        <f t="shared" si="17"/>
        <v>069</v>
      </c>
      <c r="I171" s="26" t="str">
        <f t="shared" si="18"/>
        <v>30</v>
      </c>
      <c r="J171" s="26" t="str">
        <f t="shared" si="19"/>
        <v>006</v>
      </c>
      <c r="K171" s="41">
        <f t="shared" si="20"/>
        <v>256695.64444114911</v>
      </c>
    </row>
    <row r="172" spans="1:11" ht="29" x14ac:dyDescent="0.4">
      <c r="A172" s="26" t="str">
        <f t="shared" si="14"/>
        <v>310300</v>
      </c>
      <c r="B172" s="26" t="str">
        <f t="shared" si="15"/>
        <v>New York City Geographic District # 3</v>
      </c>
      <c r="C172" s="26" t="str">
        <f t="shared" si="16"/>
        <v>Manhattan</v>
      </c>
      <c r="D172" s="28" t="s">
        <v>1328</v>
      </c>
      <c r="E172" s="28" t="s">
        <v>1329</v>
      </c>
      <c r="F172" s="30" t="s">
        <v>19</v>
      </c>
      <c r="G172" s="31">
        <v>758</v>
      </c>
      <c r="H172" s="26" t="str">
        <f t="shared" si="17"/>
        <v>069</v>
      </c>
      <c r="I172" s="26" t="str">
        <f t="shared" si="18"/>
        <v>30</v>
      </c>
      <c r="J172" s="26" t="str">
        <f t="shared" si="19"/>
        <v>006</v>
      </c>
      <c r="K172" s="41">
        <f t="shared" si="20"/>
        <v>794184.89178118785</v>
      </c>
    </row>
    <row r="173" spans="1:11" ht="15" x14ac:dyDescent="0.4">
      <c r="A173" s="26" t="str">
        <f t="shared" si="14"/>
        <v>310300</v>
      </c>
      <c r="B173" s="26" t="str">
        <f t="shared" si="15"/>
        <v>New York City Geographic District # 3</v>
      </c>
      <c r="C173" s="26" t="str">
        <f t="shared" si="16"/>
        <v>Manhattan</v>
      </c>
      <c r="D173" s="28" t="s">
        <v>1330</v>
      </c>
      <c r="E173" s="28" t="s">
        <v>1331</v>
      </c>
      <c r="F173" s="30" t="s">
        <v>19</v>
      </c>
      <c r="G173" s="31">
        <v>524</v>
      </c>
      <c r="H173" s="26" t="str">
        <f t="shared" si="17"/>
        <v>067</v>
      </c>
      <c r="I173" s="26" t="str">
        <f t="shared" si="18"/>
        <v>29</v>
      </c>
      <c r="J173" s="26" t="str">
        <f t="shared" si="19"/>
        <v>006</v>
      </c>
      <c r="K173" s="41">
        <f t="shared" si="20"/>
        <v>549014.35790678428</v>
      </c>
    </row>
    <row r="174" spans="1:11" ht="29" x14ac:dyDescent="0.4">
      <c r="A174" s="26" t="str">
        <f t="shared" si="14"/>
        <v>310300</v>
      </c>
      <c r="B174" s="26" t="str">
        <f t="shared" si="15"/>
        <v>New York City Geographic District # 3</v>
      </c>
      <c r="C174" s="26" t="str">
        <f t="shared" si="16"/>
        <v>Manhattan</v>
      </c>
      <c r="D174" s="28" t="s">
        <v>1415</v>
      </c>
      <c r="E174" s="28" t="s">
        <v>1416</v>
      </c>
      <c r="F174" s="30" t="s">
        <v>5</v>
      </c>
      <c r="G174" s="31">
        <v>190</v>
      </c>
      <c r="H174" s="26" t="str">
        <f t="shared" si="17"/>
        <v>069</v>
      </c>
      <c r="I174" s="26" t="str">
        <f t="shared" si="18"/>
        <v>30</v>
      </c>
      <c r="J174" s="26" t="str">
        <f t="shared" si="19"/>
        <v>008</v>
      </c>
      <c r="K174" s="41">
        <f t="shared" si="20"/>
        <v>199070.09160742178</v>
      </c>
    </row>
    <row r="175" spans="1:11" ht="29" x14ac:dyDescent="0.4">
      <c r="A175" s="26" t="str">
        <f t="shared" si="14"/>
        <v>310300</v>
      </c>
      <c r="B175" s="26" t="str">
        <f t="shared" si="15"/>
        <v>New York City Geographic District # 3</v>
      </c>
      <c r="C175" s="26" t="str">
        <f t="shared" si="16"/>
        <v>Manhattan</v>
      </c>
      <c r="D175" s="28" t="s">
        <v>1443</v>
      </c>
      <c r="E175" s="28" t="s">
        <v>1444</v>
      </c>
      <c r="F175" s="30" t="s">
        <v>2</v>
      </c>
      <c r="G175" s="31">
        <v>240</v>
      </c>
      <c r="H175" s="26" t="str">
        <f t="shared" si="17"/>
        <v>067</v>
      </c>
      <c r="I175" s="26" t="str">
        <f t="shared" si="18"/>
        <v>29</v>
      </c>
      <c r="J175" s="26" t="str">
        <f t="shared" si="19"/>
        <v>006</v>
      </c>
      <c r="K175" s="41">
        <f t="shared" si="20"/>
        <v>251456.95781990117</v>
      </c>
    </row>
    <row r="176" spans="1:11" ht="29" x14ac:dyDescent="0.4">
      <c r="A176" s="26" t="str">
        <f t="shared" si="14"/>
        <v>310300</v>
      </c>
      <c r="B176" s="26" t="str">
        <f t="shared" si="15"/>
        <v>New York City Geographic District # 3</v>
      </c>
      <c r="C176" s="26" t="str">
        <f t="shared" si="16"/>
        <v>Manhattan</v>
      </c>
      <c r="D176" s="28" t="s">
        <v>1583</v>
      </c>
      <c r="E176" s="28" t="s">
        <v>1584</v>
      </c>
      <c r="F176" s="30" t="s">
        <v>5</v>
      </c>
      <c r="G176" s="31">
        <v>405</v>
      </c>
      <c r="H176" s="26" t="str">
        <f t="shared" si="17"/>
        <v>069</v>
      </c>
      <c r="I176" s="26" t="str">
        <f t="shared" si="18"/>
        <v>31</v>
      </c>
      <c r="J176" s="26" t="str">
        <f t="shared" si="19"/>
        <v>008</v>
      </c>
      <c r="K176" s="41">
        <f t="shared" si="20"/>
        <v>424333.61632108322</v>
      </c>
    </row>
    <row r="177" spans="1:11" ht="29" x14ac:dyDescent="0.4">
      <c r="A177" s="26" t="str">
        <f t="shared" si="14"/>
        <v/>
      </c>
      <c r="B177" s="26" t="str">
        <f t="shared" si="15"/>
        <v/>
      </c>
      <c r="C177" s="26" t="str">
        <f t="shared" si="16"/>
        <v/>
      </c>
      <c r="D177" s="28" t="s">
        <v>1274</v>
      </c>
      <c r="E177" s="28" t="s">
        <v>1275</v>
      </c>
      <c r="F177" s="30" t="s">
        <v>5</v>
      </c>
      <c r="G177" s="31">
        <v>399</v>
      </c>
      <c r="H177" s="26" t="str">
        <f t="shared" si="17"/>
        <v/>
      </c>
      <c r="I177" s="26" t="str">
        <f t="shared" si="18"/>
        <v/>
      </c>
      <c r="J177" s="26" t="str">
        <f t="shared" si="19"/>
        <v/>
      </c>
      <c r="K177" s="41">
        <f t="shared" si="20"/>
        <v>418047.19237558573</v>
      </c>
    </row>
    <row r="178" spans="1:11" ht="29" x14ac:dyDescent="0.4">
      <c r="A178" s="26" t="str">
        <f t="shared" si="14"/>
        <v>310300</v>
      </c>
      <c r="B178" s="26" t="str">
        <f t="shared" si="15"/>
        <v>New York City Geographic District # 3</v>
      </c>
      <c r="C178" s="26" t="str">
        <f t="shared" si="16"/>
        <v>Manhattan</v>
      </c>
      <c r="D178" s="28" t="s">
        <v>1288</v>
      </c>
      <c r="E178" s="28" t="s">
        <v>1289</v>
      </c>
      <c r="F178" s="30" t="s">
        <v>196</v>
      </c>
      <c r="G178" s="31">
        <v>352</v>
      </c>
      <c r="H178" s="26" t="str">
        <f t="shared" si="17"/>
        <v>067</v>
      </c>
      <c r="I178" s="26" t="str">
        <f t="shared" si="18"/>
        <v>31</v>
      </c>
      <c r="J178" s="26" t="str">
        <f t="shared" si="19"/>
        <v>006</v>
      </c>
      <c r="K178" s="41">
        <f t="shared" si="20"/>
        <v>368803.53813585505</v>
      </c>
    </row>
    <row r="179" spans="1:11" ht="29" x14ac:dyDescent="0.4">
      <c r="A179" s="26" t="str">
        <f t="shared" si="14"/>
        <v>310300</v>
      </c>
      <c r="B179" s="26" t="str">
        <f t="shared" si="15"/>
        <v>New York City Geographic District # 3</v>
      </c>
      <c r="C179" s="26" t="str">
        <f t="shared" si="16"/>
        <v>Manhattan</v>
      </c>
      <c r="D179" s="28" t="s">
        <v>1298</v>
      </c>
      <c r="E179" s="28" t="s">
        <v>1299</v>
      </c>
      <c r="F179" s="30" t="s">
        <v>196</v>
      </c>
      <c r="G179" s="31">
        <v>388</v>
      </c>
      <c r="H179" s="26" t="str">
        <f t="shared" si="17"/>
        <v>067</v>
      </c>
      <c r="I179" s="26" t="str">
        <f t="shared" si="18"/>
        <v>31</v>
      </c>
      <c r="J179" s="26" t="str">
        <f t="shared" si="19"/>
        <v>006</v>
      </c>
      <c r="K179" s="41">
        <f t="shared" si="20"/>
        <v>406522.08180884022</v>
      </c>
    </row>
    <row r="180" spans="1:11" ht="29" x14ac:dyDescent="0.4">
      <c r="A180" s="26" t="str">
        <f t="shared" si="14"/>
        <v>310300</v>
      </c>
      <c r="B180" s="26" t="str">
        <f t="shared" si="15"/>
        <v>New York City Geographic District # 3</v>
      </c>
      <c r="C180" s="26" t="str">
        <f t="shared" si="16"/>
        <v>Manhattan</v>
      </c>
      <c r="D180" s="28" t="s">
        <v>1385</v>
      </c>
      <c r="E180" s="28" t="s">
        <v>1386</v>
      </c>
      <c r="F180" s="30" t="s">
        <v>196</v>
      </c>
      <c r="G180" s="31">
        <v>305</v>
      </c>
      <c r="H180" s="26" t="str">
        <f t="shared" si="17"/>
        <v>069</v>
      </c>
      <c r="I180" s="26" t="str">
        <f t="shared" si="18"/>
        <v>29</v>
      </c>
      <c r="J180" s="26" t="str">
        <f t="shared" si="19"/>
        <v>006</v>
      </c>
      <c r="K180" s="41">
        <f t="shared" si="20"/>
        <v>319559.88389612443</v>
      </c>
    </row>
    <row r="181" spans="1:11" ht="29" x14ac:dyDescent="0.4">
      <c r="A181" s="26" t="str">
        <f t="shared" si="14"/>
        <v>310300</v>
      </c>
      <c r="B181" s="26" t="str">
        <f t="shared" si="15"/>
        <v>New York City Geographic District # 3</v>
      </c>
      <c r="C181" s="26" t="str">
        <f t="shared" si="16"/>
        <v>Manhattan</v>
      </c>
      <c r="D181" s="28" t="s">
        <v>1387</v>
      </c>
      <c r="E181" s="28" t="s">
        <v>1388</v>
      </c>
      <c r="F181" s="30" t="s">
        <v>196</v>
      </c>
      <c r="G181" s="31">
        <v>419</v>
      </c>
      <c r="H181" s="26" t="str">
        <f t="shared" si="17"/>
        <v>069</v>
      </c>
      <c r="I181" s="26" t="str">
        <f t="shared" si="18"/>
        <v>29</v>
      </c>
      <c r="J181" s="26" t="str">
        <f t="shared" si="19"/>
        <v>006</v>
      </c>
      <c r="K181" s="41">
        <f t="shared" si="20"/>
        <v>439001.93886057747</v>
      </c>
    </row>
    <row r="182" spans="1:11" ht="29" x14ac:dyDescent="0.4">
      <c r="A182" s="26" t="str">
        <f t="shared" si="14"/>
        <v>310300</v>
      </c>
      <c r="B182" s="26" t="str">
        <f t="shared" si="15"/>
        <v>New York City Geographic District # 3</v>
      </c>
      <c r="C182" s="26" t="str">
        <f t="shared" si="16"/>
        <v>Manhattan</v>
      </c>
      <c r="D182" s="28" t="s">
        <v>1389</v>
      </c>
      <c r="E182" s="28" t="s">
        <v>1390</v>
      </c>
      <c r="F182" s="30" t="s">
        <v>196</v>
      </c>
      <c r="G182" s="31">
        <v>188</v>
      </c>
      <c r="H182" s="26" t="str">
        <f t="shared" si="17"/>
        <v>069</v>
      </c>
      <c r="I182" s="26" t="str">
        <f t="shared" si="18"/>
        <v>29</v>
      </c>
      <c r="J182" s="26" t="str">
        <f t="shared" si="19"/>
        <v>006</v>
      </c>
      <c r="K182" s="41">
        <f t="shared" si="20"/>
        <v>196974.61695892259</v>
      </c>
    </row>
    <row r="183" spans="1:11" ht="43.5" x14ac:dyDescent="0.4">
      <c r="A183" s="26" t="str">
        <f t="shared" si="14"/>
        <v>310300</v>
      </c>
      <c r="B183" s="26" t="str">
        <f t="shared" si="15"/>
        <v>New York City Geographic District # 3</v>
      </c>
      <c r="C183" s="26" t="str">
        <f t="shared" si="16"/>
        <v>Manhattan</v>
      </c>
      <c r="D183" s="28" t="s">
        <v>1403</v>
      </c>
      <c r="E183" s="28" t="s">
        <v>1404</v>
      </c>
      <c r="F183" s="30" t="s">
        <v>196</v>
      </c>
      <c r="G183" s="31">
        <v>278</v>
      </c>
      <c r="H183" s="26" t="str">
        <f t="shared" si="17"/>
        <v>070</v>
      </c>
      <c r="I183" s="26" t="str">
        <f t="shared" si="18"/>
        <v>30</v>
      </c>
      <c r="J183" s="26" t="str">
        <f t="shared" si="19"/>
        <v>009</v>
      </c>
      <c r="K183" s="41">
        <f t="shared" si="20"/>
        <v>291270.97614138556</v>
      </c>
    </row>
    <row r="184" spans="1:11" ht="29" x14ac:dyDescent="0.4">
      <c r="A184" s="26" t="str">
        <f t="shared" si="14"/>
        <v>310300</v>
      </c>
      <c r="B184" s="26" t="str">
        <f t="shared" si="15"/>
        <v>New York City Geographic District # 3</v>
      </c>
      <c r="C184" s="26" t="str">
        <f t="shared" si="16"/>
        <v>Manhattan</v>
      </c>
      <c r="D184" s="28" t="s">
        <v>1407</v>
      </c>
      <c r="E184" s="28" t="s">
        <v>1408</v>
      </c>
      <c r="F184" s="30" t="s">
        <v>196</v>
      </c>
      <c r="G184" s="31">
        <v>418</v>
      </c>
      <c r="H184" s="26" t="str">
        <f t="shared" si="17"/>
        <v>069</v>
      </c>
      <c r="I184" s="26" t="str">
        <f t="shared" si="18"/>
        <v>29</v>
      </c>
      <c r="J184" s="26" t="str">
        <f t="shared" si="19"/>
        <v>006</v>
      </c>
      <c r="K184" s="41">
        <f t="shared" si="20"/>
        <v>437954.20153632789</v>
      </c>
    </row>
    <row r="185" spans="1:11" ht="29" x14ac:dyDescent="0.4">
      <c r="A185" s="26" t="str">
        <f t="shared" si="14"/>
        <v>310300</v>
      </c>
      <c r="B185" s="26" t="str">
        <f t="shared" si="15"/>
        <v>New York City Geographic District # 3</v>
      </c>
      <c r="C185" s="26" t="str">
        <f t="shared" si="16"/>
        <v>Manhattan</v>
      </c>
      <c r="D185" s="28" t="s">
        <v>1461</v>
      </c>
      <c r="E185" s="28" t="s">
        <v>1462</v>
      </c>
      <c r="F185" s="30" t="s">
        <v>196</v>
      </c>
      <c r="G185" s="31">
        <v>1423</v>
      </c>
      <c r="H185" s="26" t="str">
        <f t="shared" si="17"/>
        <v>067</v>
      </c>
      <c r="I185" s="26" t="str">
        <f t="shared" si="18"/>
        <v>27</v>
      </c>
      <c r="J185" s="26" t="str">
        <f t="shared" si="19"/>
        <v>003</v>
      </c>
      <c r="K185" s="41">
        <f t="shared" si="20"/>
        <v>1490930.212407164</v>
      </c>
    </row>
    <row r="186" spans="1:11" ht="43.5" x14ac:dyDescent="0.4">
      <c r="A186" s="26" t="str">
        <f t="shared" si="14"/>
        <v>310300</v>
      </c>
      <c r="B186" s="26" t="str">
        <f t="shared" si="15"/>
        <v>New York City Geographic District # 3</v>
      </c>
      <c r="C186" s="26" t="str">
        <f t="shared" si="16"/>
        <v>Manhattan</v>
      </c>
      <c r="D186" s="28" t="s">
        <v>1463</v>
      </c>
      <c r="E186" s="28" t="s">
        <v>1464</v>
      </c>
      <c r="F186" s="30" t="s">
        <v>196</v>
      </c>
      <c r="G186" s="31">
        <v>2808</v>
      </c>
      <c r="H186" s="26" t="str">
        <f t="shared" si="17"/>
        <v>067</v>
      </c>
      <c r="I186" s="26" t="str">
        <f t="shared" si="18"/>
        <v>31</v>
      </c>
      <c r="J186" s="26" t="str">
        <f t="shared" si="19"/>
        <v>006</v>
      </c>
      <c r="K186" s="41">
        <f t="shared" si="20"/>
        <v>2942046.4064928438</v>
      </c>
    </row>
    <row r="187" spans="1:11" ht="43.5" x14ac:dyDescent="0.4">
      <c r="A187" s="26" t="str">
        <f t="shared" si="14"/>
        <v>310300</v>
      </c>
      <c r="B187" s="26" t="str">
        <f t="shared" si="15"/>
        <v>New York City Geographic District # 3</v>
      </c>
      <c r="C187" s="26" t="str">
        <f t="shared" si="16"/>
        <v>Manhattan</v>
      </c>
      <c r="D187" s="28" t="s">
        <v>1467</v>
      </c>
      <c r="E187" s="28" t="s">
        <v>1468</v>
      </c>
      <c r="F187" s="30" t="s">
        <v>196</v>
      </c>
      <c r="G187" s="31">
        <v>432</v>
      </c>
      <c r="H187" s="26" t="str">
        <f t="shared" si="17"/>
        <v>067</v>
      </c>
      <c r="I187" s="26" t="str">
        <f t="shared" si="18"/>
        <v>31</v>
      </c>
      <c r="J187" s="26" t="str">
        <f t="shared" si="19"/>
        <v>006</v>
      </c>
      <c r="K187" s="41">
        <f t="shared" si="20"/>
        <v>452622.52407582215</v>
      </c>
    </row>
    <row r="188" spans="1:11" ht="29" x14ac:dyDescent="0.4">
      <c r="A188" s="26" t="str">
        <f t="shared" si="14"/>
        <v>310300</v>
      </c>
      <c r="B188" s="26" t="str">
        <f t="shared" si="15"/>
        <v>New York City Geographic District # 3</v>
      </c>
      <c r="C188" s="26" t="str">
        <f t="shared" si="16"/>
        <v>Manhattan</v>
      </c>
      <c r="D188" s="28" t="s">
        <v>1469</v>
      </c>
      <c r="E188" s="28" t="s">
        <v>1470</v>
      </c>
      <c r="F188" s="30" t="s">
        <v>196</v>
      </c>
      <c r="G188" s="31">
        <v>458</v>
      </c>
      <c r="H188" s="26" t="str">
        <f t="shared" si="17"/>
        <v>067</v>
      </c>
      <c r="I188" s="26" t="str">
        <f t="shared" si="18"/>
        <v>31</v>
      </c>
      <c r="J188" s="26" t="str">
        <f t="shared" si="19"/>
        <v>006</v>
      </c>
      <c r="K188" s="41">
        <f t="shared" si="20"/>
        <v>479863.69450631144</v>
      </c>
    </row>
    <row r="189" spans="1:11" ht="29" x14ac:dyDescent="0.4">
      <c r="A189" s="26" t="str">
        <f t="shared" si="14"/>
        <v>310300</v>
      </c>
      <c r="B189" s="26" t="str">
        <f t="shared" si="15"/>
        <v>New York City Geographic District # 3</v>
      </c>
      <c r="C189" s="26" t="str">
        <f t="shared" si="16"/>
        <v>Manhattan</v>
      </c>
      <c r="D189" s="28" t="s">
        <v>1481</v>
      </c>
      <c r="E189" s="28" t="s">
        <v>1482</v>
      </c>
      <c r="F189" s="30" t="s">
        <v>196</v>
      </c>
      <c r="G189" s="31">
        <v>472</v>
      </c>
      <c r="H189" s="26" t="str">
        <f t="shared" si="17"/>
        <v>069</v>
      </c>
      <c r="I189" s="26" t="str">
        <f t="shared" si="18"/>
        <v>30</v>
      </c>
      <c r="J189" s="26" t="str">
        <f t="shared" si="19"/>
        <v>008</v>
      </c>
      <c r="K189" s="41">
        <f t="shared" si="20"/>
        <v>494532.01704580564</v>
      </c>
    </row>
    <row r="190" spans="1:11" ht="29" x14ac:dyDescent="0.4">
      <c r="A190" s="26" t="str">
        <f t="shared" si="14"/>
        <v/>
      </c>
      <c r="B190" s="26" t="str">
        <f t="shared" si="15"/>
        <v/>
      </c>
      <c r="C190" s="26" t="str">
        <f t="shared" si="16"/>
        <v/>
      </c>
      <c r="D190" s="28" t="s">
        <v>1515</v>
      </c>
      <c r="E190" s="28" t="s">
        <v>1516</v>
      </c>
      <c r="F190" s="30" t="s">
        <v>196</v>
      </c>
      <c r="G190" s="31">
        <v>438</v>
      </c>
      <c r="H190" s="26" t="str">
        <f t="shared" si="17"/>
        <v/>
      </c>
      <c r="I190" s="26" t="str">
        <f t="shared" si="18"/>
        <v/>
      </c>
      <c r="J190" s="26" t="str">
        <f t="shared" si="19"/>
        <v/>
      </c>
      <c r="K190" s="41">
        <f t="shared" si="20"/>
        <v>458908.94802131964</v>
      </c>
    </row>
    <row r="191" spans="1:11" ht="15" x14ac:dyDescent="0.4">
      <c r="A191" s="26" t="str">
        <f t="shared" si="14"/>
        <v/>
      </c>
      <c r="B191" s="26" t="str">
        <f t="shared" si="15"/>
        <v/>
      </c>
      <c r="C191" s="26" t="str">
        <f t="shared" si="16"/>
        <v/>
      </c>
      <c r="D191" s="28" t="s">
        <v>1579</v>
      </c>
      <c r="E191" s="28" t="s">
        <v>1580</v>
      </c>
      <c r="F191" s="30" t="s">
        <v>1342</v>
      </c>
      <c r="G191" s="31">
        <v>317</v>
      </c>
      <c r="H191" s="26" t="str">
        <f t="shared" si="17"/>
        <v/>
      </c>
      <c r="I191" s="26" t="str">
        <f t="shared" si="18"/>
        <v/>
      </c>
      <c r="J191" s="26" t="str">
        <f t="shared" si="19"/>
        <v/>
      </c>
      <c r="K191" s="41">
        <f t="shared" si="20"/>
        <v>332132.73178711947</v>
      </c>
    </row>
    <row r="192" spans="1:11" ht="43.5" x14ac:dyDescent="0.4">
      <c r="A192" s="26" t="str">
        <f t="shared" si="14"/>
        <v/>
      </c>
      <c r="B192" s="26" t="str">
        <f t="shared" si="15"/>
        <v/>
      </c>
      <c r="C192" s="26" t="str">
        <f t="shared" si="16"/>
        <v/>
      </c>
      <c r="D192" s="28" t="s">
        <v>1581</v>
      </c>
      <c r="E192" s="28" t="s">
        <v>1582</v>
      </c>
      <c r="F192" s="30" t="s">
        <v>118</v>
      </c>
      <c r="G192" s="31">
        <v>347</v>
      </c>
      <c r="H192" s="26" t="str">
        <f t="shared" si="17"/>
        <v/>
      </c>
      <c r="I192" s="26" t="str">
        <f t="shared" si="18"/>
        <v/>
      </c>
      <c r="J192" s="26" t="str">
        <f t="shared" si="19"/>
        <v/>
      </c>
      <c r="K192" s="41">
        <f t="shared" si="20"/>
        <v>363564.85151460714</v>
      </c>
    </row>
    <row r="193" spans="1:11" ht="15" x14ac:dyDescent="0.4">
      <c r="A193" s="26" t="str">
        <f t="shared" si="14"/>
        <v>310400</v>
      </c>
      <c r="B193" s="26" t="str">
        <f t="shared" si="15"/>
        <v>New York City Geographic District # 4</v>
      </c>
      <c r="C193" s="26" t="str">
        <f t="shared" si="16"/>
        <v>Manhattan</v>
      </c>
      <c r="D193" s="28" t="s">
        <v>993</v>
      </c>
      <c r="E193" s="28" t="s">
        <v>994</v>
      </c>
      <c r="F193" s="30" t="s">
        <v>19</v>
      </c>
      <c r="G193" s="31">
        <v>439</v>
      </c>
      <c r="H193" s="26" t="str">
        <f t="shared" si="17"/>
        <v>068</v>
      </c>
      <c r="I193" s="26" t="str">
        <f t="shared" si="18"/>
        <v>30</v>
      </c>
      <c r="J193" s="26" t="str">
        <f t="shared" si="19"/>
        <v>008</v>
      </c>
      <c r="K193" s="41">
        <f t="shared" si="20"/>
        <v>459956.68534556922</v>
      </c>
    </row>
    <row r="194" spans="1:11" ht="15" x14ac:dyDescent="0.4">
      <c r="A194" s="26" t="str">
        <f t="shared" ref="A194:A257" si="21">IFERROR(VLOOKUP($D194,schools,3,FALSE),"")</f>
        <v>310400</v>
      </c>
      <c r="B194" s="26" t="str">
        <f t="shared" ref="B194:B257" si="22">IFERROR(VLOOKUP($D194,schools,4,FALSE),"")</f>
        <v>New York City Geographic District # 4</v>
      </c>
      <c r="C194" s="26" t="str">
        <f t="shared" ref="C194:C257" si="23">IFERROR(VLOOKUP($D194,schools,5,FALSE),"")</f>
        <v>Manhattan</v>
      </c>
      <c r="D194" s="28" t="s">
        <v>1001</v>
      </c>
      <c r="E194" s="28" t="s">
        <v>1002</v>
      </c>
      <c r="F194" s="30" t="s">
        <v>19</v>
      </c>
      <c r="G194" s="31">
        <v>582</v>
      </c>
      <c r="H194" s="26" t="str">
        <f t="shared" ref="H194:H257" si="24">IFERROR(VLOOKUP($D194,schools,6,FALSE),"")</f>
        <v>068</v>
      </c>
      <c r="I194" s="26" t="str">
        <f t="shared" ref="I194:I257" si="25">IFERROR(VLOOKUP($D194,schools,7,FALSE),"")</f>
        <v>29</v>
      </c>
      <c r="J194" s="26" t="str">
        <f t="shared" ref="J194:J257" si="26">IFERROR(VLOOKUP($D194,schools,8,FALSE),"")</f>
        <v>008</v>
      </c>
      <c r="K194" s="41">
        <f t="shared" ref="K194:K257" si="27">G194*L$2</f>
        <v>609783.12271326035</v>
      </c>
    </row>
    <row r="195" spans="1:11" ht="29" x14ac:dyDescent="0.4">
      <c r="A195" s="26" t="str">
        <f t="shared" si="21"/>
        <v>310400</v>
      </c>
      <c r="B195" s="26" t="str">
        <f t="shared" si="22"/>
        <v>New York City Geographic District # 4</v>
      </c>
      <c r="C195" s="26" t="str">
        <f t="shared" si="23"/>
        <v>Manhattan</v>
      </c>
      <c r="D195" s="28" t="s">
        <v>1023</v>
      </c>
      <c r="E195" s="28" t="s">
        <v>1024</v>
      </c>
      <c r="F195" s="30" t="s">
        <v>2</v>
      </c>
      <c r="G195" s="31">
        <v>183</v>
      </c>
      <c r="H195" s="26" t="str">
        <f t="shared" si="24"/>
        <v>068</v>
      </c>
      <c r="I195" s="26" t="str">
        <f t="shared" si="25"/>
        <v>30</v>
      </c>
      <c r="J195" s="26" t="str">
        <f t="shared" si="26"/>
        <v>008</v>
      </c>
      <c r="K195" s="41">
        <f t="shared" si="27"/>
        <v>191735.93033767465</v>
      </c>
    </row>
    <row r="196" spans="1:11" ht="29" x14ac:dyDescent="0.4">
      <c r="A196" s="26" t="str">
        <f t="shared" si="21"/>
        <v>310400</v>
      </c>
      <c r="B196" s="26" t="str">
        <f t="shared" si="22"/>
        <v>New York City Geographic District # 4</v>
      </c>
      <c r="C196" s="26" t="str">
        <f t="shared" si="23"/>
        <v>Manhattan</v>
      </c>
      <c r="D196" s="28" t="s">
        <v>1025</v>
      </c>
      <c r="E196" s="28" t="s">
        <v>1026</v>
      </c>
      <c r="F196" s="30" t="s">
        <v>2</v>
      </c>
      <c r="G196" s="31">
        <v>205</v>
      </c>
      <c r="H196" s="26" t="str">
        <f t="shared" si="24"/>
        <v>068</v>
      </c>
      <c r="I196" s="26" t="str">
        <f t="shared" si="25"/>
        <v>29</v>
      </c>
      <c r="J196" s="26" t="str">
        <f t="shared" si="26"/>
        <v>008</v>
      </c>
      <c r="K196" s="41">
        <f t="shared" si="27"/>
        <v>214786.15147116559</v>
      </c>
    </row>
    <row r="197" spans="1:11" ht="15" x14ac:dyDescent="0.4">
      <c r="A197" s="26" t="str">
        <f t="shared" si="21"/>
        <v>310400</v>
      </c>
      <c r="B197" s="26" t="str">
        <f t="shared" si="22"/>
        <v>New York City Geographic District # 4</v>
      </c>
      <c r="C197" s="26" t="str">
        <f t="shared" si="23"/>
        <v>Manhattan</v>
      </c>
      <c r="D197" s="28" t="s">
        <v>1045</v>
      </c>
      <c r="E197" s="28" t="s">
        <v>1046</v>
      </c>
      <c r="F197" s="30" t="s">
        <v>19</v>
      </c>
      <c r="G197" s="31">
        <v>754</v>
      </c>
      <c r="H197" s="26" t="str">
        <f t="shared" si="24"/>
        <v>068</v>
      </c>
      <c r="I197" s="26" t="str">
        <f t="shared" si="25"/>
        <v>30</v>
      </c>
      <c r="J197" s="26" t="str">
        <f t="shared" si="26"/>
        <v>008</v>
      </c>
      <c r="K197" s="41">
        <f t="shared" si="27"/>
        <v>789993.94248418952</v>
      </c>
    </row>
    <row r="198" spans="1:11" ht="15" x14ac:dyDescent="0.4">
      <c r="A198" s="26" t="str">
        <f t="shared" si="21"/>
        <v>310400</v>
      </c>
      <c r="B198" s="26" t="str">
        <f t="shared" si="22"/>
        <v>New York City Geographic District # 4</v>
      </c>
      <c r="C198" s="26" t="str">
        <f t="shared" si="23"/>
        <v>Manhattan</v>
      </c>
      <c r="D198" s="28" t="s">
        <v>1053</v>
      </c>
      <c r="E198" s="28" t="s">
        <v>1054</v>
      </c>
      <c r="F198" s="30" t="s">
        <v>19</v>
      </c>
      <c r="G198" s="31">
        <v>539</v>
      </c>
      <c r="H198" s="26" t="str">
        <f t="shared" si="24"/>
        <v>068</v>
      </c>
      <c r="I198" s="26" t="str">
        <f t="shared" si="25"/>
        <v>29</v>
      </c>
      <c r="J198" s="26" t="str">
        <f t="shared" si="26"/>
        <v>008</v>
      </c>
      <c r="K198" s="41">
        <f t="shared" si="27"/>
        <v>564730.41777052812</v>
      </c>
    </row>
    <row r="199" spans="1:11" ht="29" x14ac:dyDescent="0.4">
      <c r="A199" s="26" t="str">
        <f t="shared" si="21"/>
        <v>310400</v>
      </c>
      <c r="B199" s="26" t="str">
        <f t="shared" si="22"/>
        <v>New York City Geographic District # 4</v>
      </c>
      <c r="C199" s="26" t="str">
        <f t="shared" si="23"/>
        <v>Manhattan</v>
      </c>
      <c r="D199" s="28" t="s">
        <v>1063</v>
      </c>
      <c r="E199" s="28" t="s">
        <v>1064</v>
      </c>
      <c r="F199" s="30" t="s">
        <v>2</v>
      </c>
      <c r="G199" s="31">
        <v>374</v>
      </c>
      <c r="H199" s="26" t="str">
        <f t="shared" si="24"/>
        <v>068</v>
      </c>
      <c r="I199" s="26" t="str">
        <f t="shared" si="25"/>
        <v>29</v>
      </c>
      <c r="J199" s="26" t="str">
        <f t="shared" si="26"/>
        <v>008</v>
      </c>
      <c r="K199" s="41">
        <f t="shared" si="27"/>
        <v>391853.75926934602</v>
      </c>
    </row>
    <row r="200" spans="1:11" ht="15" x14ac:dyDescent="0.4">
      <c r="A200" s="26" t="str">
        <f t="shared" si="21"/>
        <v>310400</v>
      </c>
      <c r="B200" s="26" t="str">
        <f t="shared" si="22"/>
        <v>New York City Geographic District # 4</v>
      </c>
      <c r="C200" s="26" t="str">
        <f t="shared" si="23"/>
        <v>Manhattan</v>
      </c>
      <c r="D200" s="28" t="s">
        <v>1075</v>
      </c>
      <c r="E200" s="28" t="s">
        <v>1076</v>
      </c>
      <c r="F200" s="30" t="s">
        <v>19</v>
      </c>
      <c r="G200" s="31">
        <v>342</v>
      </c>
      <c r="H200" s="26" t="str">
        <f t="shared" si="24"/>
        <v>068</v>
      </c>
      <c r="I200" s="26" t="str">
        <f t="shared" si="25"/>
        <v>30</v>
      </c>
      <c r="J200" s="26" t="str">
        <f t="shared" si="26"/>
        <v>008</v>
      </c>
      <c r="K200" s="41">
        <f t="shared" si="27"/>
        <v>358326.16489335918</v>
      </c>
    </row>
    <row r="201" spans="1:11" ht="29" x14ac:dyDescent="0.4">
      <c r="A201" s="26" t="str">
        <f t="shared" si="21"/>
        <v>310400</v>
      </c>
      <c r="B201" s="26" t="str">
        <f t="shared" si="22"/>
        <v>New York City Geographic District # 4</v>
      </c>
      <c r="C201" s="26" t="str">
        <f t="shared" si="23"/>
        <v>Manhattan</v>
      </c>
      <c r="D201" s="28" t="s">
        <v>1079</v>
      </c>
      <c r="E201" s="28" t="s">
        <v>1080</v>
      </c>
      <c r="F201" s="30" t="s">
        <v>2</v>
      </c>
      <c r="G201" s="31">
        <v>304</v>
      </c>
      <c r="H201" s="26" t="str">
        <f t="shared" si="24"/>
        <v>068</v>
      </c>
      <c r="I201" s="26" t="str">
        <f t="shared" si="25"/>
        <v>30</v>
      </c>
      <c r="J201" s="26" t="str">
        <f t="shared" si="26"/>
        <v>008</v>
      </c>
      <c r="K201" s="41">
        <f t="shared" si="27"/>
        <v>318512.14657187485</v>
      </c>
    </row>
    <row r="202" spans="1:11" ht="43.5" x14ac:dyDescent="0.4">
      <c r="A202" s="26" t="str">
        <f t="shared" si="21"/>
        <v>310400</v>
      </c>
      <c r="B202" s="26" t="str">
        <f t="shared" si="22"/>
        <v>New York City Geographic District # 4</v>
      </c>
      <c r="C202" s="26" t="str">
        <f t="shared" si="23"/>
        <v>Manhattan</v>
      </c>
      <c r="D202" s="28" t="s">
        <v>1085</v>
      </c>
      <c r="E202" s="28" t="s">
        <v>1086</v>
      </c>
      <c r="F202" s="30" t="s">
        <v>19</v>
      </c>
      <c r="G202" s="31">
        <v>379</v>
      </c>
      <c r="H202" s="26" t="str">
        <f t="shared" si="24"/>
        <v>068</v>
      </c>
      <c r="I202" s="26" t="str">
        <f t="shared" si="25"/>
        <v>30</v>
      </c>
      <c r="J202" s="26" t="str">
        <f t="shared" si="26"/>
        <v>008</v>
      </c>
      <c r="K202" s="41">
        <f t="shared" si="27"/>
        <v>397092.44589059392</v>
      </c>
    </row>
    <row r="203" spans="1:11" ht="29" x14ac:dyDescent="0.4">
      <c r="A203" s="26" t="str">
        <f t="shared" si="21"/>
        <v>310400</v>
      </c>
      <c r="B203" s="26" t="str">
        <f t="shared" si="22"/>
        <v>New York City Geographic District # 4</v>
      </c>
      <c r="C203" s="26" t="str">
        <f t="shared" si="23"/>
        <v>Manhattan</v>
      </c>
      <c r="D203" s="28" t="s">
        <v>1091</v>
      </c>
      <c r="E203" s="28" t="s">
        <v>1092</v>
      </c>
      <c r="F203" s="30" t="s">
        <v>2</v>
      </c>
      <c r="G203" s="31">
        <v>275</v>
      </c>
      <c r="H203" s="26" t="str">
        <f t="shared" si="24"/>
        <v>068</v>
      </c>
      <c r="I203" s="26" t="str">
        <f t="shared" si="25"/>
        <v>29</v>
      </c>
      <c r="J203" s="26" t="str">
        <f t="shared" si="26"/>
        <v>008</v>
      </c>
      <c r="K203" s="41">
        <f t="shared" si="27"/>
        <v>288127.76416863676</v>
      </c>
    </row>
    <row r="204" spans="1:11" ht="29" x14ac:dyDescent="0.4">
      <c r="A204" s="26" t="str">
        <f t="shared" si="21"/>
        <v/>
      </c>
      <c r="B204" s="26" t="str">
        <f t="shared" si="22"/>
        <v/>
      </c>
      <c r="C204" s="26" t="str">
        <f t="shared" si="23"/>
        <v/>
      </c>
      <c r="D204" s="28" t="s">
        <v>1135</v>
      </c>
      <c r="E204" s="28" t="s">
        <v>1136</v>
      </c>
      <c r="F204" s="30" t="s">
        <v>2</v>
      </c>
      <c r="G204" s="31">
        <v>296</v>
      </c>
      <c r="H204" s="26" t="str">
        <f t="shared" si="24"/>
        <v/>
      </c>
      <c r="I204" s="26" t="str">
        <f t="shared" si="25"/>
        <v/>
      </c>
      <c r="J204" s="26" t="str">
        <f t="shared" si="26"/>
        <v/>
      </c>
      <c r="K204" s="41">
        <f t="shared" si="27"/>
        <v>310130.24797787814</v>
      </c>
    </row>
    <row r="205" spans="1:11" ht="29" x14ac:dyDescent="0.4">
      <c r="A205" s="26" t="str">
        <f t="shared" si="21"/>
        <v>310400</v>
      </c>
      <c r="B205" s="26" t="str">
        <f t="shared" si="22"/>
        <v>New York City Geographic District # 4</v>
      </c>
      <c r="C205" s="26" t="str">
        <f t="shared" si="23"/>
        <v>Manhattan</v>
      </c>
      <c r="D205" s="28" t="s">
        <v>1152</v>
      </c>
      <c r="E205" s="28" t="s">
        <v>1153</v>
      </c>
      <c r="F205" s="30" t="s">
        <v>2</v>
      </c>
      <c r="G205" s="31">
        <v>219</v>
      </c>
      <c r="H205" s="26" t="str">
        <f t="shared" si="24"/>
        <v>068</v>
      </c>
      <c r="I205" s="26" t="str">
        <f t="shared" si="25"/>
        <v>29</v>
      </c>
      <c r="J205" s="26" t="str">
        <f t="shared" si="26"/>
        <v>008</v>
      </c>
      <c r="K205" s="41">
        <f t="shared" si="27"/>
        <v>229454.47401065982</v>
      </c>
    </row>
    <row r="206" spans="1:11" ht="15" x14ac:dyDescent="0.4">
      <c r="A206" s="26" t="str">
        <f t="shared" si="21"/>
        <v>310400</v>
      </c>
      <c r="B206" s="26" t="str">
        <f t="shared" si="22"/>
        <v>New York City Geographic District # 4</v>
      </c>
      <c r="C206" s="26" t="str">
        <f t="shared" si="23"/>
        <v>Manhattan</v>
      </c>
      <c r="D206" s="28" t="s">
        <v>1170</v>
      </c>
      <c r="E206" s="28" t="s">
        <v>1171</v>
      </c>
      <c r="F206" s="30" t="s">
        <v>19</v>
      </c>
      <c r="G206" s="31">
        <v>700</v>
      </c>
      <c r="H206" s="26" t="str">
        <f t="shared" si="24"/>
        <v>068</v>
      </c>
      <c r="I206" s="26" t="str">
        <f t="shared" si="25"/>
        <v>30</v>
      </c>
      <c r="J206" s="26" t="str">
        <f t="shared" si="26"/>
        <v>008</v>
      </c>
      <c r="K206" s="41">
        <f t="shared" si="27"/>
        <v>733416.12697471178</v>
      </c>
    </row>
    <row r="207" spans="1:11" ht="29" x14ac:dyDescent="0.4">
      <c r="A207" s="26" t="str">
        <f t="shared" si="21"/>
        <v>310400</v>
      </c>
      <c r="B207" s="26" t="str">
        <f t="shared" si="22"/>
        <v>New York City Geographic District # 4</v>
      </c>
      <c r="C207" s="26" t="str">
        <f t="shared" si="23"/>
        <v>Manhattan</v>
      </c>
      <c r="D207" s="28" t="s">
        <v>1182</v>
      </c>
      <c r="E207" s="28" t="s">
        <v>1183</v>
      </c>
      <c r="F207" s="30" t="s">
        <v>2</v>
      </c>
      <c r="G207" s="31">
        <v>309</v>
      </c>
      <c r="H207" s="26" t="str">
        <f t="shared" si="24"/>
        <v>068</v>
      </c>
      <c r="I207" s="26" t="str">
        <f t="shared" si="25"/>
        <v>29</v>
      </c>
      <c r="J207" s="26" t="str">
        <f t="shared" si="26"/>
        <v>008</v>
      </c>
      <c r="K207" s="41">
        <f t="shared" si="27"/>
        <v>323750.83319312276</v>
      </c>
    </row>
    <row r="208" spans="1:11" ht="15" x14ac:dyDescent="0.4">
      <c r="A208" s="26" t="str">
        <f t="shared" si="21"/>
        <v>310400</v>
      </c>
      <c r="B208" s="26" t="str">
        <f t="shared" si="22"/>
        <v>New York City Geographic District # 4</v>
      </c>
      <c r="C208" s="26" t="str">
        <f t="shared" si="23"/>
        <v>Manhattan</v>
      </c>
      <c r="D208" s="28" t="s">
        <v>1210</v>
      </c>
      <c r="E208" s="28" t="s">
        <v>1211</v>
      </c>
      <c r="F208" s="30" t="s">
        <v>19</v>
      </c>
      <c r="G208" s="31">
        <v>478</v>
      </c>
      <c r="H208" s="26" t="str">
        <f t="shared" si="24"/>
        <v>068</v>
      </c>
      <c r="I208" s="26" t="str">
        <f t="shared" si="25"/>
        <v>30</v>
      </c>
      <c r="J208" s="26" t="str">
        <f t="shared" si="26"/>
        <v>008</v>
      </c>
      <c r="K208" s="41">
        <f t="shared" si="27"/>
        <v>500818.44099130319</v>
      </c>
    </row>
    <row r="209" spans="1:11" ht="43.5" x14ac:dyDescent="0.4">
      <c r="A209" s="26" t="str">
        <f t="shared" si="21"/>
        <v>310400</v>
      </c>
      <c r="B209" s="26" t="str">
        <f t="shared" si="22"/>
        <v>New York City Geographic District # 4</v>
      </c>
      <c r="C209" s="26" t="str">
        <f t="shared" si="23"/>
        <v>Manhattan</v>
      </c>
      <c r="D209" s="28" t="s">
        <v>1224</v>
      </c>
      <c r="E209" s="28" t="s">
        <v>1225</v>
      </c>
      <c r="F209" s="30" t="s">
        <v>5</v>
      </c>
      <c r="G209" s="31">
        <v>176</v>
      </c>
      <c r="H209" s="26" t="str">
        <f t="shared" si="24"/>
        <v>068</v>
      </c>
      <c r="I209" s="26" t="str">
        <f t="shared" si="25"/>
        <v>29</v>
      </c>
      <c r="J209" s="26" t="str">
        <f t="shared" si="26"/>
        <v>008</v>
      </c>
      <c r="K209" s="41">
        <f t="shared" si="27"/>
        <v>184401.76906792753</v>
      </c>
    </row>
    <row r="210" spans="1:11" ht="29" x14ac:dyDescent="0.4">
      <c r="A210" s="26" t="str">
        <f t="shared" si="21"/>
        <v>310400</v>
      </c>
      <c r="B210" s="26" t="str">
        <f t="shared" si="22"/>
        <v>New York City Geographic District # 4</v>
      </c>
      <c r="C210" s="26" t="str">
        <f t="shared" si="23"/>
        <v>Manhattan</v>
      </c>
      <c r="D210" s="28" t="s">
        <v>1359</v>
      </c>
      <c r="E210" s="28" t="s">
        <v>1360</v>
      </c>
      <c r="F210" s="30" t="s">
        <v>118</v>
      </c>
      <c r="G210" s="31">
        <v>548</v>
      </c>
      <c r="H210" s="26" t="str">
        <f t="shared" si="24"/>
        <v>068</v>
      </c>
      <c r="I210" s="26" t="str">
        <f t="shared" si="25"/>
        <v>29</v>
      </c>
      <c r="J210" s="26" t="str">
        <f t="shared" si="26"/>
        <v>008</v>
      </c>
      <c r="K210" s="41">
        <f t="shared" si="27"/>
        <v>574160.05368877435</v>
      </c>
    </row>
    <row r="211" spans="1:11" ht="29" x14ac:dyDescent="0.4">
      <c r="A211" s="26" t="str">
        <f t="shared" si="21"/>
        <v>310400</v>
      </c>
      <c r="B211" s="26" t="str">
        <f t="shared" si="22"/>
        <v>New York City Geographic District # 4</v>
      </c>
      <c r="C211" s="26" t="str">
        <f t="shared" si="23"/>
        <v>Manhattan</v>
      </c>
      <c r="D211" s="28" t="s">
        <v>1363</v>
      </c>
      <c r="E211" s="28" t="s">
        <v>1364</v>
      </c>
      <c r="F211" s="30" t="s">
        <v>2</v>
      </c>
      <c r="G211" s="31">
        <v>275</v>
      </c>
      <c r="H211" s="26" t="str">
        <f t="shared" si="24"/>
        <v>068</v>
      </c>
      <c r="I211" s="26" t="str">
        <f t="shared" si="25"/>
        <v>29</v>
      </c>
      <c r="J211" s="26" t="str">
        <f t="shared" si="26"/>
        <v>008</v>
      </c>
      <c r="K211" s="41">
        <f t="shared" si="27"/>
        <v>288127.76416863676</v>
      </c>
    </row>
    <row r="212" spans="1:11" ht="29" x14ac:dyDescent="0.4">
      <c r="A212" s="26" t="str">
        <f t="shared" si="21"/>
        <v>310400</v>
      </c>
      <c r="B212" s="26" t="str">
        <f t="shared" si="22"/>
        <v>New York City Geographic District # 4</v>
      </c>
      <c r="C212" s="26" t="str">
        <f t="shared" si="23"/>
        <v>Manhattan</v>
      </c>
      <c r="D212" s="28" t="s">
        <v>1367</v>
      </c>
      <c r="E212" s="28" t="s">
        <v>1368</v>
      </c>
      <c r="F212" s="30" t="s">
        <v>5</v>
      </c>
      <c r="G212" s="31">
        <v>157</v>
      </c>
      <c r="H212" s="26" t="str">
        <f t="shared" si="24"/>
        <v>068</v>
      </c>
      <c r="I212" s="26" t="str">
        <f t="shared" si="25"/>
        <v>29</v>
      </c>
      <c r="J212" s="26" t="str">
        <f t="shared" si="26"/>
        <v>008</v>
      </c>
      <c r="K212" s="41">
        <f t="shared" si="27"/>
        <v>164494.75990718536</v>
      </c>
    </row>
    <row r="213" spans="1:11" ht="29" x14ac:dyDescent="0.4">
      <c r="A213" s="26" t="str">
        <f t="shared" si="21"/>
        <v/>
      </c>
      <c r="B213" s="26" t="str">
        <f t="shared" si="22"/>
        <v/>
      </c>
      <c r="C213" s="26" t="str">
        <f t="shared" si="23"/>
        <v/>
      </c>
      <c r="D213" s="28" t="s">
        <v>1473</v>
      </c>
      <c r="E213" s="28" t="s">
        <v>1474</v>
      </c>
      <c r="F213" s="30" t="s">
        <v>2</v>
      </c>
      <c r="G213" s="31">
        <v>160</v>
      </c>
      <c r="H213" s="26" t="str">
        <f t="shared" si="24"/>
        <v/>
      </c>
      <c r="I213" s="26" t="str">
        <f t="shared" si="25"/>
        <v/>
      </c>
      <c r="J213" s="26" t="str">
        <f t="shared" si="26"/>
        <v/>
      </c>
      <c r="K213" s="41">
        <f t="shared" si="27"/>
        <v>167637.97187993414</v>
      </c>
    </row>
    <row r="214" spans="1:11" ht="29" x14ac:dyDescent="0.4">
      <c r="A214" s="26" t="str">
        <f t="shared" si="21"/>
        <v/>
      </c>
      <c r="B214" s="26" t="str">
        <f t="shared" si="22"/>
        <v/>
      </c>
      <c r="C214" s="26" t="str">
        <f t="shared" si="23"/>
        <v/>
      </c>
      <c r="D214" s="28" t="s">
        <v>1575</v>
      </c>
      <c r="E214" s="28" t="s">
        <v>1576</v>
      </c>
      <c r="F214" s="30" t="s">
        <v>5</v>
      </c>
      <c r="G214" s="31">
        <v>218</v>
      </c>
      <c r="H214" s="26" t="str">
        <f t="shared" si="24"/>
        <v/>
      </c>
      <c r="I214" s="26" t="str">
        <f t="shared" si="25"/>
        <v/>
      </c>
      <c r="J214" s="26" t="str">
        <f t="shared" si="26"/>
        <v/>
      </c>
      <c r="K214" s="41">
        <f t="shared" si="27"/>
        <v>228406.73668641024</v>
      </c>
    </row>
    <row r="215" spans="1:11" ht="15" x14ac:dyDescent="0.4">
      <c r="A215" s="26" t="str">
        <f t="shared" si="21"/>
        <v>310400</v>
      </c>
      <c r="B215" s="26" t="str">
        <f t="shared" si="22"/>
        <v>New York City Geographic District # 4</v>
      </c>
      <c r="C215" s="26" t="str">
        <f t="shared" si="23"/>
        <v>Manhattan</v>
      </c>
      <c r="D215" s="28" t="s">
        <v>1589</v>
      </c>
      <c r="E215" s="28" t="s">
        <v>1590</v>
      </c>
      <c r="F215" s="30" t="s">
        <v>19</v>
      </c>
      <c r="G215" s="31">
        <v>454</v>
      </c>
      <c r="H215" s="26" t="str">
        <f t="shared" si="24"/>
        <v>068</v>
      </c>
      <c r="I215" s="26" t="str">
        <f t="shared" si="25"/>
        <v>30</v>
      </c>
      <c r="J215" s="26" t="str">
        <f t="shared" si="26"/>
        <v>008</v>
      </c>
      <c r="K215" s="41">
        <f t="shared" si="27"/>
        <v>475672.74520931306</v>
      </c>
    </row>
    <row r="216" spans="1:11" ht="29" x14ac:dyDescent="0.4">
      <c r="A216" s="26" t="str">
        <f t="shared" si="21"/>
        <v>310400</v>
      </c>
      <c r="B216" s="26" t="str">
        <f t="shared" si="22"/>
        <v>New York City Geographic District # 4</v>
      </c>
      <c r="C216" s="26" t="str">
        <f t="shared" si="23"/>
        <v>Manhattan</v>
      </c>
      <c r="D216" s="28" t="s">
        <v>1427</v>
      </c>
      <c r="E216" s="28" t="s">
        <v>1428</v>
      </c>
      <c r="F216" s="30" t="s">
        <v>196</v>
      </c>
      <c r="G216" s="31">
        <v>1653</v>
      </c>
      <c r="H216" s="26" t="str">
        <f t="shared" si="24"/>
        <v>068</v>
      </c>
      <c r="I216" s="26" t="str">
        <f t="shared" si="25"/>
        <v>29</v>
      </c>
      <c r="J216" s="26" t="str">
        <f t="shared" si="26"/>
        <v>008</v>
      </c>
      <c r="K216" s="41">
        <f t="shared" si="27"/>
        <v>1731909.7969845694</v>
      </c>
    </row>
    <row r="217" spans="1:11" ht="29" x14ac:dyDescent="0.4">
      <c r="A217" s="26" t="str">
        <f t="shared" si="21"/>
        <v>310400</v>
      </c>
      <c r="B217" s="26" t="str">
        <f t="shared" si="22"/>
        <v>New York City Geographic District # 4</v>
      </c>
      <c r="C217" s="26" t="str">
        <f t="shared" si="23"/>
        <v>Manhattan</v>
      </c>
      <c r="D217" s="28" t="s">
        <v>1471</v>
      </c>
      <c r="E217" s="28" t="s">
        <v>1472</v>
      </c>
      <c r="F217" s="30" t="s">
        <v>196</v>
      </c>
      <c r="G217" s="31">
        <v>401</v>
      </c>
      <c r="H217" s="26" t="str">
        <f t="shared" si="24"/>
        <v>068</v>
      </c>
      <c r="I217" s="26" t="str">
        <f t="shared" si="25"/>
        <v>29</v>
      </c>
      <c r="J217" s="26" t="str">
        <f t="shared" si="26"/>
        <v>008</v>
      </c>
      <c r="K217" s="41">
        <f t="shared" si="27"/>
        <v>420142.66702408489</v>
      </c>
    </row>
    <row r="218" spans="1:11" ht="29" x14ac:dyDescent="0.4">
      <c r="A218" s="26" t="str">
        <f t="shared" si="21"/>
        <v>310400</v>
      </c>
      <c r="B218" s="26" t="str">
        <f t="shared" si="22"/>
        <v>New York City Geographic District # 4</v>
      </c>
      <c r="C218" s="26" t="str">
        <f t="shared" si="23"/>
        <v>Manhattan</v>
      </c>
      <c r="D218" s="28" t="s">
        <v>1533</v>
      </c>
      <c r="E218" s="28" t="s">
        <v>1534</v>
      </c>
      <c r="F218" s="30" t="s">
        <v>196</v>
      </c>
      <c r="G218" s="31">
        <v>500</v>
      </c>
      <c r="H218" s="26" t="str">
        <f t="shared" si="24"/>
        <v>068</v>
      </c>
      <c r="I218" s="26" t="str">
        <f t="shared" si="25"/>
        <v>30</v>
      </c>
      <c r="J218" s="26" t="str">
        <f t="shared" si="26"/>
        <v>008</v>
      </c>
      <c r="K218" s="41">
        <f t="shared" si="27"/>
        <v>523868.66212479415</v>
      </c>
    </row>
    <row r="219" spans="1:11" ht="29" x14ac:dyDescent="0.4">
      <c r="A219" s="26" t="str">
        <f t="shared" si="21"/>
        <v>310400</v>
      </c>
      <c r="B219" s="26" t="str">
        <f t="shared" si="22"/>
        <v>New York City Geographic District # 4</v>
      </c>
      <c r="C219" s="26" t="str">
        <f t="shared" si="23"/>
        <v>Queens</v>
      </c>
      <c r="D219" s="28" t="s">
        <v>1551</v>
      </c>
      <c r="E219" s="28" t="s">
        <v>1552</v>
      </c>
      <c r="F219" s="30" t="s">
        <v>118</v>
      </c>
      <c r="G219" s="31">
        <v>473</v>
      </c>
      <c r="H219" s="26" t="str">
        <f t="shared" si="24"/>
        <v>036</v>
      </c>
      <c r="I219" s="26" t="str">
        <f t="shared" si="25"/>
        <v>12</v>
      </c>
      <c r="J219" s="26" t="str">
        <f t="shared" si="26"/>
        <v>022</v>
      </c>
      <c r="K219" s="41">
        <f t="shared" si="27"/>
        <v>495579.75437005522</v>
      </c>
    </row>
    <row r="220" spans="1:11" ht="29" x14ac:dyDescent="0.4">
      <c r="A220" s="26" t="str">
        <f t="shared" si="21"/>
        <v>310400</v>
      </c>
      <c r="B220" s="26" t="str">
        <f t="shared" si="22"/>
        <v>New York City Geographic District # 4</v>
      </c>
      <c r="C220" s="26" t="str">
        <f t="shared" si="23"/>
        <v>Manhattan</v>
      </c>
      <c r="D220" s="28" t="s">
        <v>1563</v>
      </c>
      <c r="E220" s="28" t="s">
        <v>1564</v>
      </c>
      <c r="F220" s="30" t="s">
        <v>196</v>
      </c>
      <c r="G220" s="31">
        <v>281</v>
      </c>
      <c r="H220" s="26" t="str">
        <f t="shared" si="24"/>
        <v>068</v>
      </c>
      <c r="I220" s="26" t="str">
        <f t="shared" si="25"/>
        <v>30</v>
      </c>
      <c r="J220" s="26" t="str">
        <f t="shared" si="26"/>
        <v>008</v>
      </c>
      <c r="K220" s="41">
        <f t="shared" si="27"/>
        <v>294414.1881141343</v>
      </c>
    </row>
    <row r="221" spans="1:11" ht="29" x14ac:dyDescent="0.4">
      <c r="A221" s="26" t="str">
        <f t="shared" si="21"/>
        <v>310500</v>
      </c>
      <c r="B221" s="26" t="str">
        <f t="shared" si="22"/>
        <v>New York City Geographic District # 5</v>
      </c>
      <c r="C221" s="26" t="str">
        <f t="shared" si="23"/>
        <v>Manhattan</v>
      </c>
      <c r="D221" s="28" t="s">
        <v>1013</v>
      </c>
      <c r="E221" s="28" t="s">
        <v>1014</v>
      </c>
      <c r="F221" s="30" t="s">
        <v>2</v>
      </c>
      <c r="G221" s="31">
        <v>228</v>
      </c>
      <c r="H221" s="26" t="str">
        <f t="shared" si="24"/>
        <v>068</v>
      </c>
      <c r="I221" s="26" t="str">
        <f t="shared" si="25"/>
        <v>30</v>
      </c>
      <c r="J221" s="26" t="str">
        <f t="shared" si="26"/>
        <v>008</v>
      </c>
      <c r="K221" s="41">
        <f t="shared" si="27"/>
        <v>238884.10992890611</v>
      </c>
    </row>
    <row r="222" spans="1:11" ht="29" x14ac:dyDescent="0.4">
      <c r="A222" s="26" t="str">
        <f t="shared" si="21"/>
        <v/>
      </c>
      <c r="B222" s="26" t="str">
        <f t="shared" si="22"/>
        <v/>
      </c>
      <c r="C222" s="26" t="str">
        <f t="shared" si="23"/>
        <v/>
      </c>
      <c r="D222" s="28" t="s">
        <v>1021</v>
      </c>
      <c r="E222" s="28" t="s">
        <v>1022</v>
      </c>
      <c r="F222" s="30" t="s">
        <v>2</v>
      </c>
      <c r="G222" s="31">
        <v>336</v>
      </c>
      <c r="H222" s="26" t="str">
        <f t="shared" si="24"/>
        <v/>
      </c>
      <c r="I222" s="26" t="str">
        <f t="shared" si="25"/>
        <v/>
      </c>
      <c r="J222" s="26" t="str">
        <f t="shared" si="26"/>
        <v/>
      </c>
      <c r="K222" s="41">
        <f t="shared" si="27"/>
        <v>352039.74094786163</v>
      </c>
    </row>
    <row r="223" spans="1:11" ht="15" x14ac:dyDescent="0.4">
      <c r="A223" s="26" t="str">
        <f t="shared" si="21"/>
        <v>310500</v>
      </c>
      <c r="B223" s="26" t="str">
        <f t="shared" si="22"/>
        <v>New York City Geographic District # 5</v>
      </c>
      <c r="C223" s="26" t="str">
        <f t="shared" si="23"/>
        <v>Manhattan</v>
      </c>
      <c r="D223" s="28" t="s">
        <v>1033</v>
      </c>
      <c r="E223" s="28" t="s">
        <v>1034</v>
      </c>
      <c r="F223" s="30" t="s">
        <v>19</v>
      </c>
      <c r="G223" s="31">
        <v>568</v>
      </c>
      <c r="H223" s="26" t="str">
        <f t="shared" si="24"/>
        <v>071</v>
      </c>
      <c r="I223" s="26" t="str">
        <f t="shared" si="25"/>
        <v>30</v>
      </c>
      <c r="J223" s="26" t="str">
        <f t="shared" si="26"/>
        <v>009</v>
      </c>
      <c r="K223" s="41">
        <f t="shared" si="27"/>
        <v>595114.8001737661</v>
      </c>
    </row>
    <row r="224" spans="1:11" ht="29" x14ac:dyDescent="0.4">
      <c r="A224" s="26" t="str">
        <f t="shared" si="21"/>
        <v>310500</v>
      </c>
      <c r="B224" s="26" t="str">
        <f t="shared" si="22"/>
        <v>New York City Geographic District # 5</v>
      </c>
      <c r="C224" s="26" t="str">
        <f t="shared" si="23"/>
        <v>Manhattan</v>
      </c>
      <c r="D224" s="28" t="s">
        <v>1071</v>
      </c>
      <c r="E224" s="28" t="s">
        <v>1072</v>
      </c>
      <c r="F224" s="30" t="s">
        <v>2</v>
      </c>
      <c r="G224" s="31">
        <v>223</v>
      </c>
      <c r="H224" s="26" t="str">
        <f t="shared" si="24"/>
        <v>070</v>
      </c>
      <c r="I224" s="26" t="str">
        <f t="shared" si="25"/>
        <v>30</v>
      </c>
      <c r="J224" s="26" t="str">
        <f t="shared" si="26"/>
        <v>009</v>
      </c>
      <c r="K224" s="41">
        <f t="shared" si="27"/>
        <v>233645.42330765817</v>
      </c>
    </row>
    <row r="225" spans="1:11" ht="15" x14ac:dyDescent="0.4">
      <c r="A225" s="26" t="str">
        <f t="shared" si="21"/>
        <v>310500</v>
      </c>
      <c r="B225" s="26" t="str">
        <f t="shared" si="22"/>
        <v>New York City Geographic District # 5</v>
      </c>
      <c r="C225" s="26" t="str">
        <f t="shared" si="23"/>
        <v>Manhattan</v>
      </c>
      <c r="D225" s="28" t="s">
        <v>1099</v>
      </c>
      <c r="E225" s="28" t="s">
        <v>1100</v>
      </c>
      <c r="F225" s="30" t="s">
        <v>19</v>
      </c>
      <c r="G225" s="31">
        <v>416</v>
      </c>
      <c r="H225" s="26" t="str">
        <f t="shared" si="24"/>
        <v>070</v>
      </c>
      <c r="I225" s="26" t="str">
        <f t="shared" si="25"/>
        <v>30</v>
      </c>
      <c r="J225" s="26" t="str">
        <f t="shared" si="26"/>
        <v>009</v>
      </c>
      <c r="K225" s="41">
        <f t="shared" si="27"/>
        <v>435858.72688782873</v>
      </c>
    </row>
    <row r="226" spans="1:11" ht="29" x14ac:dyDescent="0.4">
      <c r="A226" s="26" t="str">
        <f t="shared" si="21"/>
        <v/>
      </c>
      <c r="B226" s="26" t="str">
        <f t="shared" si="22"/>
        <v/>
      </c>
      <c r="C226" s="26" t="str">
        <f t="shared" si="23"/>
        <v/>
      </c>
      <c r="D226" s="28" t="s">
        <v>1103</v>
      </c>
      <c r="E226" s="28" t="s">
        <v>1104</v>
      </c>
      <c r="F226" s="30" t="s">
        <v>2</v>
      </c>
      <c r="G226" s="31">
        <v>287</v>
      </c>
      <c r="H226" s="26" t="str">
        <f t="shared" si="24"/>
        <v/>
      </c>
      <c r="I226" s="26" t="str">
        <f t="shared" si="25"/>
        <v/>
      </c>
      <c r="J226" s="26" t="str">
        <f t="shared" si="26"/>
        <v/>
      </c>
      <c r="K226" s="41">
        <f t="shared" si="27"/>
        <v>300700.61205963185</v>
      </c>
    </row>
    <row r="227" spans="1:11" ht="15" x14ac:dyDescent="0.4">
      <c r="A227" s="26" t="str">
        <f t="shared" si="21"/>
        <v>310500</v>
      </c>
      <c r="B227" s="26" t="str">
        <f t="shared" si="22"/>
        <v>New York City Geographic District # 5</v>
      </c>
      <c r="C227" s="26" t="str">
        <f t="shared" si="23"/>
        <v>Manhattan</v>
      </c>
      <c r="D227" s="28" t="s">
        <v>1109</v>
      </c>
      <c r="E227" s="28" t="s">
        <v>1110</v>
      </c>
      <c r="F227" s="30" t="s">
        <v>19</v>
      </c>
      <c r="G227" s="31">
        <v>386</v>
      </c>
      <c r="H227" s="26" t="str">
        <f t="shared" si="24"/>
        <v>070</v>
      </c>
      <c r="I227" s="26" t="str">
        <f t="shared" si="25"/>
        <v>30</v>
      </c>
      <c r="J227" s="26" t="str">
        <f t="shared" si="26"/>
        <v>007</v>
      </c>
      <c r="K227" s="41">
        <f t="shared" si="27"/>
        <v>404426.60716034105</v>
      </c>
    </row>
    <row r="228" spans="1:11" ht="29" x14ac:dyDescent="0.4">
      <c r="A228" s="26" t="str">
        <f t="shared" si="21"/>
        <v>310500</v>
      </c>
      <c r="B228" s="26" t="str">
        <f t="shared" si="22"/>
        <v>New York City Geographic District # 5</v>
      </c>
      <c r="C228" s="26" t="str">
        <f t="shared" si="23"/>
        <v>Manhattan</v>
      </c>
      <c r="D228" s="28" t="s">
        <v>1117</v>
      </c>
      <c r="E228" s="28" t="s">
        <v>1118</v>
      </c>
      <c r="F228" s="30" t="s">
        <v>2</v>
      </c>
      <c r="G228" s="31">
        <v>186</v>
      </c>
      <c r="H228" s="26" t="str">
        <f t="shared" si="24"/>
        <v>070</v>
      </c>
      <c r="I228" s="26" t="str">
        <f t="shared" si="25"/>
        <v>30</v>
      </c>
      <c r="J228" s="26" t="str">
        <f t="shared" si="26"/>
        <v>009</v>
      </c>
      <c r="K228" s="41">
        <f t="shared" si="27"/>
        <v>194879.14231042343</v>
      </c>
    </row>
    <row r="229" spans="1:11" ht="29" x14ac:dyDescent="0.4">
      <c r="A229" s="26" t="str">
        <f t="shared" si="21"/>
        <v>310500</v>
      </c>
      <c r="B229" s="26" t="str">
        <f t="shared" si="22"/>
        <v>New York City Geographic District # 5</v>
      </c>
      <c r="C229" s="26" t="str">
        <f t="shared" si="23"/>
        <v>Manhattan</v>
      </c>
      <c r="D229" s="28" t="s">
        <v>1150</v>
      </c>
      <c r="E229" s="28" t="s">
        <v>1151</v>
      </c>
      <c r="F229" s="30" t="s">
        <v>2</v>
      </c>
      <c r="G229" s="31">
        <v>258</v>
      </c>
      <c r="H229" s="26" t="str">
        <f t="shared" si="24"/>
        <v>070</v>
      </c>
      <c r="I229" s="26" t="str">
        <f t="shared" si="25"/>
        <v>30</v>
      </c>
      <c r="J229" s="26" t="str">
        <f t="shared" si="26"/>
        <v>009</v>
      </c>
      <c r="K229" s="41">
        <f t="shared" si="27"/>
        <v>270316.22965639376</v>
      </c>
    </row>
    <row r="230" spans="1:11" ht="29" x14ac:dyDescent="0.4">
      <c r="A230" s="26" t="str">
        <f t="shared" si="21"/>
        <v/>
      </c>
      <c r="B230" s="26" t="str">
        <f t="shared" si="22"/>
        <v/>
      </c>
      <c r="C230" s="26" t="str">
        <f t="shared" si="23"/>
        <v/>
      </c>
      <c r="D230" s="28" t="s">
        <v>1158</v>
      </c>
      <c r="E230" s="28" t="s">
        <v>1159</v>
      </c>
      <c r="F230" s="30" t="s">
        <v>19</v>
      </c>
      <c r="G230" s="31">
        <v>802</v>
      </c>
      <c r="H230" s="26" t="str">
        <f t="shared" si="24"/>
        <v/>
      </c>
      <c r="I230" s="26" t="str">
        <f t="shared" si="25"/>
        <v/>
      </c>
      <c r="J230" s="26" t="str">
        <f t="shared" si="26"/>
        <v/>
      </c>
      <c r="K230" s="41">
        <f t="shared" si="27"/>
        <v>840285.33404816978</v>
      </c>
    </row>
    <row r="231" spans="1:11" ht="29" x14ac:dyDescent="0.4">
      <c r="A231" s="26" t="str">
        <f t="shared" si="21"/>
        <v>310500</v>
      </c>
      <c r="B231" s="26" t="str">
        <f t="shared" si="22"/>
        <v>New York City Geographic District # 5</v>
      </c>
      <c r="C231" s="26" t="str">
        <f t="shared" si="23"/>
        <v>Manhattan</v>
      </c>
      <c r="D231" s="28" t="s">
        <v>1174</v>
      </c>
      <c r="E231" s="28" t="s">
        <v>1175</v>
      </c>
      <c r="F231" s="30" t="s">
        <v>2</v>
      </c>
      <c r="G231" s="31">
        <v>336</v>
      </c>
      <c r="H231" s="26" t="str">
        <f t="shared" si="24"/>
        <v>070</v>
      </c>
      <c r="I231" s="26" t="str">
        <f t="shared" si="25"/>
        <v>30</v>
      </c>
      <c r="J231" s="26" t="str">
        <f t="shared" si="26"/>
        <v>009</v>
      </c>
      <c r="K231" s="41">
        <f t="shared" si="27"/>
        <v>352039.74094786163</v>
      </c>
    </row>
    <row r="232" spans="1:11" ht="29" x14ac:dyDescent="0.4">
      <c r="A232" s="26" t="str">
        <f t="shared" si="21"/>
        <v>310500</v>
      </c>
      <c r="B232" s="26" t="str">
        <f t="shared" si="22"/>
        <v>New York City Geographic District # 5</v>
      </c>
      <c r="C232" s="26" t="str">
        <f t="shared" si="23"/>
        <v>Manhattan</v>
      </c>
      <c r="D232" s="28" t="s">
        <v>1200</v>
      </c>
      <c r="E232" s="28" t="s">
        <v>1201</v>
      </c>
      <c r="F232" s="30" t="s">
        <v>2</v>
      </c>
      <c r="G232" s="31">
        <v>220</v>
      </c>
      <c r="H232" s="26" t="str">
        <f t="shared" si="24"/>
        <v>070</v>
      </c>
      <c r="I232" s="26" t="str">
        <f t="shared" si="25"/>
        <v>30</v>
      </c>
      <c r="J232" s="26" t="str">
        <f t="shared" si="26"/>
        <v>007</v>
      </c>
      <c r="K232" s="41">
        <f t="shared" si="27"/>
        <v>230502.21133490943</v>
      </c>
    </row>
    <row r="233" spans="1:11" ht="29" x14ac:dyDescent="0.4">
      <c r="A233" s="26" t="str">
        <f t="shared" si="21"/>
        <v>310500</v>
      </c>
      <c r="B233" s="26" t="str">
        <f t="shared" si="22"/>
        <v>New York City Geographic District # 5</v>
      </c>
      <c r="C233" s="26" t="str">
        <f t="shared" si="23"/>
        <v>Manhattan</v>
      </c>
      <c r="D233" s="28" t="s">
        <v>1202</v>
      </c>
      <c r="E233" s="28" t="s">
        <v>1203</v>
      </c>
      <c r="F233" s="30" t="s">
        <v>2</v>
      </c>
      <c r="G233" s="31">
        <v>277</v>
      </c>
      <c r="H233" s="26" t="str">
        <f t="shared" si="24"/>
        <v>070</v>
      </c>
      <c r="I233" s="26" t="str">
        <f t="shared" si="25"/>
        <v>30</v>
      </c>
      <c r="J233" s="26" t="str">
        <f t="shared" si="26"/>
        <v>009</v>
      </c>
      <c r="K233" s="41">
        <f t="shared" si="27"/>
        <v>290223.23881713592</v>
      </c>
    </row>
    <row r="234" spans="1:11" ht="29" x14ac:dyDescent="0.4">
      <c r="A234" s="26" t="str">
        <f t="shared" si="21"/>
        <v>310500</v>
      </c>
      <c r="B234" s="26" t="str">
        <f t="shared" si="22"/>
        <v>New York City Geographic District # 5</v>
      </c>
      <c r="C234" s="26" t="str">
        <f t="shared" si="23"/>
        <v>Manhattan</v>
      </c>
      <c r="D234" s="28" t="s">
        <v>1208</v>
      </c>
      <c r="E234" s="28" t="s">
        <v>1209</v>
      </c>
      <c r="F234" s="30" t="s">
        <v>2</v>
      </c>
      <c r="G234" s="31">
        <v>297</v>
      </c>
      <c r="H234" s="26" t="str">
        <f t="shared" si="24"/>
        <v>071</v>
      </c>
      <c r="I234" s="26" t="str">
        <f t="shared" si="25"/>
        <v>30</v>
      </c>
      <c r="J234" s="26" t="str">
        <f t="shared" si="26"/>
        <v>009</v>
      </c>
      <c r="K234" s="41">
        <f t="shared" si="27"/>
        <v>311177.98530212772</v>
      </c>
    </row>
    <row r="235" spans="1:11" ht="29" x14ac:dyDescent="0.4">
      <c r="A235" s="26" t="str">
        <f t="shared" si="21"/>
        <v>310500</v>
      </c>
      <c r="B235" s="26" t="str">
        <f t="shared" si="22"/>
        <v>New York City Geographic District # 5</v>
      </c>
      <c r="C235" s="26" t="str">
        <f t="shared" si="23"/>
        <v>Manhattan</v>
      </c>
      <c r="D235" s="28" t="s">
        <v>1266</v>
      </c>
      <c r="E235" s="28" t="s">
        <v>1267</v>
      </c>
      <c r="F235" s="30" t="s">
        <v>5</v>
      </c>
      <c r="G235" s="31">
        <v>170</v>
      </c>
      <c r="H235" s="26" t="str">
        <f t="shared" si="24"/>
        <v>070</v>
      </c>
      <c r="I235" s="26" t="str">
        <f t="shared" si="25"/>
        <v>31</v>
      </c>
      <c r="J235" s="26" t="str">
        <f t="shared" si="26"/>
        <v>007</v>
      </c>
      <c r="K235" s="41">
        <f t="shared" si="27"/>
        <v>178115.34512243001</v>
      </c>
    </row>
    <row r="236" spans="1:11" ht="29" x14ac:dyDescent="0.4">
      <c r="A236" s="26" t="str">
        <f t="shared" si="21"/>
        <v>310500</v>
      </c>
      <c r="B236" s="26" t="str">
        <f t="shared" si="22"/>
        <v>New York City Geographic District # 5</v>
      </c>
      <c r="C236" s="26" t="str">
        <f t="shared" si="23"/>
        <v>Manhattan</v>
      </c>
      <c r="D236" s="28" t="s">
        <v>1316</v>
      </c>
      <c r="E236" s="28" t="s">
        <v>1317</v>
      </c>
      <c r="F236" s="30" t="s">
        <v>2</v>
      </c>
      <c r="G236" s="31">
        <v>216</v>
      </c>
      <c r="H236" s="26" t="str">
        <f t="shared" si="24"/>
        <v>071</v>
      </c>
      <c r="I236" s="26" t="str">
        <f t="shared" si="25"/>
        <v>30</v>
      </c>
      <c r="J236" s="26" t="str">
        <f t="shared" si="26"/>
        <v>009</v>
      </c>
      <c r="K236" s="41">
        <f t="shared" si="27"/>
        <v>226311.26203791107</v>
      </c>
    </row>
    <row r="237" spans="1:11" ht="29" x14ac:dyDescent="0.4">
      <c r="A237" s="26" t="str">
        <f t="shared" si="21"/>
        <v>310500</v>
      </c>
      <c r="B237" s="26" t="str">
        <f t="shared" si="22"/>
        <v>New York City Geographic District # 5</v>
      </c>
      <c r="C237" s="26" t="str">
        <f t="shared" si="23"/>
        <v>Manhattan</v>
      </c>
      <c r="D237" s="28" t="s">
        <v>1489</v>
      </c>
      <c r="E237" s="28" t="s">
        <v>1490</v>
      </c>
      <c r="F237" s="30" t="s">
        <v>5</v>
      </c>
      <c r="G237" s="31">
        <v>107</v>
      </c>
      <c r="H237" s="26" t="str">
        <f t="shared" si="24"/>
        <v>070</v>
      </c>
      <c r="I237" s="26" t="str">
        <f t="shared" si="25"/>
        <v>31</v>
      </c>
      <c r="J237" s="26" t="str">
        <f t="shared" si="26"/>
        <v>007</v>
      </c>
      <c r="K237" s="41">
        <f t="shared" si="27"/>
        <v>112107.89369470594</v>
      </c>
    </row>
    <row r="238" spans="1:11" ht="29" x14ac:dyDescent="0.4">
      <c r="A238" s="26" t="str">
        <f t="shared" si="21"/>
        <v>310500</v>
      </c>
      <c r="B238" s="26" t="str">
        <f t="shared" si="22"/>
        <v>New York City Geographic District # 5</v>
      </c>
      <c r="C238" s="26" t="str">
        <f t="shared" si="23"/>
        <v>Manhattan</v>
      </c>
      <c r="D238" s="28" t="s">
        <v>1493</v>
      </c>
      <c r="E238" s="28" t="s">
        <v>1494</v>
      </c>
      <c r="F238" s="30" t="s">
        <v>19</v>
      </c>
      <c r="G238" s="31">
        <v>310</v>
      </c>
      <c r="H238" s="26" t="str">
        <f t="shared" si="24"/>
        <v>070</v>
      </c>
      <c r="I238" s="26" t="str">
        <f t="shared" si="25"/>
        <v>30</v>
      </c>
      <c r="J238" s="26" t="str">
        <f t="shared" si="26"/>
        <v>007</v>
      </c>
      <c r="K238" s="41">
        <f t="shared" si="27"/>
        <v>324798.57051737234</v>
      </c>
    </row>
    <row r="239" spans="1:11" ht="29" x14ac:dyDescent="0.4">
      <c r="A239" s="26" t="str">
        <f t="shared" si="21"/>
        <v/>
      </c>
      <c r="B239" s="26" t="str">
        <f t="shared" si="22"/>
        <v/>
      </c>
      <c r="C239" s="26" t="str">
        <f t="shared" si="23"/>
        <v/>
      </c>
      <c r="D239" s="28" t="s">
        <v>1137</v>
      </c>
      <c r="E239" s="28" t="s">
        <v>1138</v>
      </c>
      <c r="F239" s="30" t="s">
        <v>118</v>
      </c>
      <c r="G239" s="31">
        <v>392</v>
      </c>
      <c r="H239" s="26" t="str">
        <f t="shared" si="24"/>
        <v/>
      </c>
      <c r="I239" s="26" t="str">
        <f t="shared" si="25"/>
        <v/>
      </c>
      <c r="J239" s="26" t="str">
        <f t="shared" si="26"/>
        <v/>
      </c>
      <c r="K239" s="41">
        <f t="shared" si="27"/>
        <v>410713.0311058386</v>
      </c>
    </row>
    <row r="240" spans="1:11" ht="43.5" x14ac:dyDescent="0.4">
      <c r="A240" s="26" t="str">
        <f t="shared" si="21"/>
        <v/>
      </c>
      <c r="B240" s="26" t="str">
        <f t="shared" si="22"/>
        <v/>
      </c>
      <c r="C240" s="26" t="str">
        <f t="shared" si="23"/>
        <v/>
      </c>
      <c r="D240" s="28" t="s">
        <v>1154</v>
      </c>
      <c r="E240" s="28" t="s">
        <v>1155</v>
      </c>
      <c r="F240" s="30" t="s">
        <v>196</v>
      </c>
      <c r="G240" s="31">
        <v>232</v>
      </c>
      <c r="H240" s="26" t="str">
        <f t="shared" si="24"/>
        <v/>
      </c>
      <c r="I240" s="26" t="str">
        <f t="shared" si="25"/>
        <v/>
      </c>
      <c r="J240" s="26" t="str">
        <f t="shared" si="26"/>
        <v/>
      </c>
      <c r="K240" s="41">
        <f t="shared" si="27"/>
        <v>243075.05922590446</v>
      </c>
    </row>
    <row r="241" spans="1:11" ht="29" x14ac:dyDescent="0.4">
      <c r="A241" s="26" t="str">
        <f t="shared" si="21"/>
        <v>310500</v>
      </c>
      <c r="B241" s="26" t="str">
        <f t="shared" si="22"/>
        <v>New York City Geographic District # 5</v>
      </c>
      <c r="C241" s="26" t="str">
        <f t="shared" si="23"/>
        <v>Manhattan</v>
      </c>
      <c r="D241" s="28" t="s">
        <v>1264</v>
      </c>
      <c r="E241" s="28" t="s">
        <v>1265</v>
      </c>
      <c r="F241" s="30" t="s">
        <v>196</v>
      </c>
      <c r="G241" s="31">
        <v>211</v>
      </c>
      <c r="H241" s="26" t="str">
        <f t="shared" si="24"/>
        <v>070</v>
      </c>
      <c r="I241" s="26" t="str">
        <f t="shared" si="25"/>
        <v>30</v>
      </c>
      <c r="J241" s="26" t="str">
        <f t="shared" si="26"/>
        <v>009</v>
      </c>
      <c r="K241" s="41">
        <f t="shared" si="27"/>
        <v>221072.57541666311</v>
      </c>
    </row>
    <row r="242" spans="1:11" ht="29" x14ac:dyDescent="0.4">
      <c r="A242" s="26" t="str">
        <f t="shared" si="21"/>
        <v>310500</v>
      </c>
      <c r="B242" s="26" t="str">
        <f t="shared" si="22"/>
        <v>New York City Geographic District # 5</v>
      </c>
      <c r="C242" s="26" t="str">
        <f t="shared" si="23"/>
        <v>Manhattan</v>
      </c>
      <c r="D242" s="28" t="s">
        <v>1294</v>
      </c>
      <c r="E242" s="28" t="s">
        <v>1295</v>
      </c>
      <c r="F242" s="30" t="s">
        <v>196</v>
      </c>
      <c r="G242" s="31">
        <v>263</v>
      </c>
      <c r="H242" s="26" t="str">
        <f t="shared" si="24"/>
        <v>070</v>
      </c>
      <c r="I242" s="26" t="str">
        <f t="shared" si="25"/>
        <v>30</v>
      </c>
      <c r="J242" s="26" t="str">
        <f t="shared" si="26"/>
        <v>009</v>
      </c>
      <c r="K242" s="41">
        <f t="shared" si="27"/>
        <v>275554.91627764172</v>
      </c>
    </row>
    <row r="243" spans="1:11" ht="29" x14ac:dyDescent="0.4">
      <c r="A243" s="26" t="str">
        <f t="shared" si="21"/>
        <v>310500</v>
      </c>
      <c r="B243" s="26" t="str">
        <f t="shared" si="22"/>
        <v>New York City Geographic District # 5</v>
      </c>
      <c r="C243" s="26" t="str">
        <f t="shared" si="23"/>
        <v>Manhattan</v>
      </c>
      <c r="D243" s="28" t="s">
        <v>1347</v>
      </c>
      <c r="E243" s="28" t="s">
        <v>1348</v>
      </c>
      <c r="F243" s="30" t="s">
        <v>118</v>
      </c>
      <c r="G243" s="31">
        <v>722</v>
      </c>
      <c r="H243" s="26" t="str">
        <f t="shared" si="24"/>
        <v>070</v>
      </c>
      <c r="I243" s="26" t="str">
        <f t="shared" si="25"/>
        <v>30</v>
      </c>
      <c r="J243" s="26" t="str">
        <f t="shared" si="26"/>
        <v>007</v>
      </c>
      <c r="K243" s="41">
        <f t="shared" si="27"/>
        <v>756466.34810820268</v>
      </c>
    </row>
    <row r="244" spans="1:11" ht="29" x14ac:dyDescent="0.4">
      <c r="A244" s="26" t="str">
        <f t="shared" si="21"/>
        <v>310500</v>
      </c>
      <c r="B244" s="26" t="str">
        <f t="shared" si="22"/>
        <v>New York City Geographic District # 5</v>
      </c>
      <c r="C244" s="26" t="str">
        <f t="shared" si="23"/>
        <v>Manhattan</v>
      </c>
      <c r="D244" s="28" t="s">
        <v>1357</v>
      </c>
      <c r="E244" s="28" t="s">
        <v>1358</v>
      </c>
      <c r="F244" s="30" t="s">
        <v>196</v>
      </c>
      <c r="G244" s="31">
        <v>379</v>
      </c>
      <c r="H244" s="26" t="str">
        <f t="shared" si="24"/>
        <v>070</v>
      </c>
      <c r="I244" s="26" t="str">
        <f t="shared" si="25"/>
        <v>31</v>
      </c>
      <c r="J244" s="26" t="str">
        <f t="shared" si="26"/>
        <v>007</v>
      </c>
      <c r="K244" s="41">
        <f t="shared" si="27"/>
        <v>397092.44589059392</v>
      </c>
    </row>
    <row r="245" spans="1:11" ht="29" x14ac:dyDescent="0.4">
      <c r="A245" s="26" t="str">
        <f t="shared" si="21"/>
        <v>310500</v>
      </c>
      <c r="B245" s="26" t="str">
        <f t="shared" si="22"/>
        <v>New York City Geographic District # 5</v>
      </c>
      <c r="C245" s="26" t="str">
        <f t="shared" si="23"/>
        <v>Manhattan</v>
      </c>
      <c r="D245" s="28" t="s">
        <v>1475</v>
      </c>
      <c r="E245" s="28" t="s">
        <v>1476</v>
      </c>
      <c r="F245" s="30" t="s">
        <v>118</v>
      </c>
      <c r="G245" s="31">
        <v>1349</v>
      </c>
      <c r="H245" s="26" t="str">
        <f t="shared" si="24"/>
        <v>071</v>
      </c>
      <c r="I245" s="26" t="str">
        <f t="shared" si="25"/>
        <v>30</v>
      </c>
      <c r="J245" s="26" t="str">
        <f t="shared" si="26"/>
        <v>009</v>
      </c>
      <c r="K245" s="41">
        <f t="shared" si="27"/>
        <v>1413397.6504126946</v>
      </c>
    </row>
    <row r="246" spans="1:11" ht="43.5" x14ac:dyDescent="0.4">
      <c r="A246" s="26" t="str">
        <f t="shared" si="21"/>
        <v>310500</v>
      </c>
      <c r="B246" s="26" t="str">
        <f t="shared" si="22"/>
        <v>New York City Geographic District # 5</v>
      </c>
      <c r="C246" s="26" t="str">
        <f t="shared" si="23"/>
        <v>Manhattan</v>
      </c>
      <c r="D246" s="28" t="s">
        <v>1561</v>
      </c>
      <c r="E246" s="28" t="s">
        <v>1562</v>
      </c>
      <c r="F246" s="30" t="s">
        <v>118</v>
      </c>
      <c r="G246" s="31">
        <v>527</v>
      </c>
      <c r="H246" s="26" t="str">
        <f t="shared" si="24"/>
        <v>070</v>
      </c>
      <c r="I246" s="26" t="str">
        <f t="shared" si="25"/>
        <v>30</v>
      </c>
      <c r="J246" s="26" t="str">
        <f t="shared" si="26"/>
        <v>009</v>
      </c>
      <c r="K246" s="41">
        <f t="shared" si="27"/>
        <v>552157.56987953302</v>
      </c>
    </row>
    <row r="247" spans="1:11" ht="43.5" x14ac:dyDescent="0.4">
      <c r="A247" s="26" t="str">
        <f t="shared" si="21"/>
        <v>310500</v>
      </c>
      <c r="B247" s="26" t="str">
        <f t="shared" si="22"/>
        <v>New York City Geographic District # 5</v>
      </c>
      <c r="C247" s="26" t="str">
        <f t="shared" si="23"/>
        <v>Manhattan</v>
      </c>
      <c r="D247" s="28" t="s">
        <v>1565</v>
      </c>
      <c r="E247" s="28" t="s">
        <v>1566</v>
      </c>
      <c r="F247" s="30" t="s">
        <v>196</v>
      </c>
      <c r="G247" s="31">
        <v>512</v>
      </c>
      <c r="H247" s="26" t="str">
        <f t="shared" si="24"/>
        <v>070</v>
      </c>
      <c r="I247" s="26" t="str">
        <f t="shared" si="25"/>
        <v>31</v>
      </c>
      <c r="J247" s="26" t="str">
        <f t="shared" si="26"/>
        <v>007</v>
      </c>
      <c r="K247" s="41">
        <f t="shared" si="27"/>
        <v>536441.51001578919</v>
      </c>
    </row>
    <row r="248" spans="1:11" ht="29" x14ac:dyDescent="0.4">
      <c r="A248" s="26" t="str">
        <f t="shared" si="21"/>
        <v>310600</v>
      </c>
      <c r="B248" s="26" t="str">
        <f t="shared" si="22"/>
        <v>New York City Geographic District # 6</v>
      </c>
      <c r="C248" s="26" t="str">
        <f t="shared" si="23"/>
        <v>Manhattan</v>
      </c>
      <c r="D248" s="28" t="s">
        <v>987</v>
      </c>
      <c r="E248" s="28" t="s">
        <v>988</v>
      </c>
      <c r="F248" s="30" t="s">
        <v>2</v>
      </c>
      <c r="G248" s="31">
        <v>444</v>
      </c>
      <c r="H248" s="26" t="str">
        <f t="shared" si="24"/>
        <v>071</v>
      </c>
      <c r="I248" s="26" t="str">
        <f t="shared" si="25"/>
        <v>31</v>
      </c>
      <c r="J248" s="26" t="str">
        <f t="shared" si="26"/>
        <v>010</v>
      </c>
      <c r="K248" s="41">
        <f t="shared" si="27"/>
        <v>465195.37196681718</v>
      </c>
    </row>
    <row r="249" spans="1:11" ht="29" x14ac:dyDescent="0.4">
      <c r="A249" s="26" t="str">
        <f t="shared" si="21"/>
        <v>310600</v>
      </c>
      <c r="B249" s="26" t="str">
        <f t="shared" si="22"/>
        <v>New York City Geographic District # 6</v>
      </c>
      <c r="C249" s="26" t="str">
        <f t="shared" si="23"/>
        <v>Manhattan</v>
      </c>
      <c r="D249" s="28" t="s">
        <v>989</v>
      </c>
      <c r="E249" s="28" t="s">
        <v>990</v>
      </c>
      <c r="F249" s="30" t="s">
        <v>2</v>
      </c>
      <c r="G249" s="31">
        <v>529</v>
      </c>
      <c r="H249" s="26" t="str">
        <f t="shared" si="24"/>
        <v>072</v>
      </c>
      <c r="I249" s="26" t="str">
        <f t="shared" si="25"/>
        <v>31</v>
      </c>
      <c r="J249" s="26" t="str">
        <f t="shared" si="26"/>
        <v>010</v>
      </c>
      <c r="K249" s="41">
        <f t="shared" si="27"/>
        <v>554253.04452803219</v>
      </c>
    </row>
    <row r="250" spans="1:11" ht="29" x14ac:dyDescent="0.4">
      <c r="A250" s="26" t="str">
        <f t="shared" si="21"/>
        <v>310600</v>
      </c>
      <c r="B250" s="26" t="str">
        <f t="shared" si="22"/>
        <v>New York City Geographic District # 6</v>
      </c>
      <c r="C250" s="26" t="str">
        <f t="shared" si="23"/>
        <v>Manhattan</v>
      </c>
      <c r="D250" s="28" t="s">
        <v>995</v>
      </c>
      <c r="E250" s="28" t="s">
        <v>996</v>
      </c>
      <c r="F250" s="30" t="s">
        <v>2</v>
      </c>
      <c r="G250" s="31">
        <v>455</v>
      </c>
      <c r="H250" s="26" t="str">
        <f t="shared" si="24"/>
        <v>072</v>
      </c>
      <c r="I250" s="26" t="str">
        <f t="shared" si="25"/>
        <v>31</v>
      </c>
      <c r="J250" s="26" t="str">
        <f t="shared" si="26"/>
        <v>007</v>
      </c>
      <c r="K250" s="41">
        <f t="shared" si="27"/>
        <v>476720.48253356264</v>
      </c>
    </row>
    <row r="251" spans="1:11" ht="15" x14ac:dyDescent="0.4">
      <c r="A251" s="26" t="str">
        <f t="shared" si="21"/>
        <v>310600</v>
      </c>
      <c r="B251" s="26" t="str">
        <f t="shared" si="22"/>
        <v>New York City Geographic District # 6</v>
      </c>
      <c r="C251" s="26" t="str">
        <f t="shared" si="23"/>
        <v>Manhattan</v>
      </c>
      <c r="D251" s="28" t="s">
        <v>1005</v>
      </c>
      <c r="E251" s="28" t="s">
        <v>1006</v>
      </c>
      <c r="F251" s="30" t="s">
        <v>19</v>
      </c>
      <c r="G251" s="31">
        <v>330</v>
      </c>
      <c r="H251" s="26" t="str">
        <f t="shared" si="24"/>
        <v>072</v>
      </c>
      <c r="I251" s="26" t="str">
        <f t="shared" si="25"/>
        <v>31</v>
      </c>
      <c r="J251" s="26" t="str">
        <f t="shared" si="26"/>
        <v>010</v>
      </c>
      <c r="K251" s="41">
        <f t="shared" si="27"/>
        <v>345753.31700236414</v>
      </c>
    </row>
    <row r="252" spans="1:11" ht="29" x14ac:dyDescent="0.4">
      <c r="A252" s="26" t="str">
        <f t="shared" si="21"/>
        <v>310600</v>
      </c>
      <c r="B252" s="26" t="str">
        <f t="shared" si="22"/>
        <v>New York City Geographic District # 6</v>
      </c>
      <c r="C252" s="26" t="str">
        <f t="shared" si="23"/>
        <v>Manhattan</v>
      </c>
      <c r="D252" s="28" t="s">
        <v>1011</v>
      </c>
      <c r="E252" s="28" t="s">
        <v>1012</v>
      </c>
      <c r="F252" s="30" t="s">
        <v>2</v>
      </c>
      <c r="G252" s="31">
        <v>612</v>
      </c>
      <c r="H252" s="26" t="str">
        <f t="shared" si="24"/>
        <v>071</v>
      </c>
      <c r="I252" s="26" t="str">
        <f t="shared" si="25"/>
        <v>30</v>
      </c>
      <c r="J252" s="26" t="str">
        <f t="shared" si="26"/>
        <v>007</v>
      </c>
      <c r="K252" s="41">
        <f t="shared" si="27"/>
        <v>641215.24244074803</v>
      </c>
    </row>
    <row r="253" spans="1:11" ht="29" x14ac:dyDescent="0.4">
      <c r="A253" s="26" t="str">
        <f t="shared" si="21"/>
        <v>310600</v>
      </c>
      <c r="B253" s="26" t="str">
        <f t="shared" si="22"/>
        <v>New York City Geographic District # 6</v>
      </c>
      <c r="C253" s="26" t="str">
        <f t="shared" si="23"/>
        <v>Manhattan</v>
      </c>
      <c r="D253" s="28" t="s">
        <v>1037</v>
      </c>
      <c r="E253" s="28" t="s">
        <v>1038</v>
      </c>
      <c r="F253" s="30" t="s">
        <v>2</v>
      </c>
      <c r="G253" s="31">
        <v>458</v>
      </c>
      <c r="H253" s="26" t="str">
        <f t="shared" si="24"/>
        <v>071</v>
      </c>
      <c r="I253" s="26" t="str">
        <f t="shared" si="25"/>
        <v>31</v>
      </c>
      <c r="J253" s="26" t="str">
        <f t="shared" si="26"/>
        <v>007</v>
      </c>
      <c r="K253" s="41">
        <f t="shared" si="27"/>
        <v>479863.69450631144</v>
      </c>
    </row>
    <row r="254" spans="1:11" ht="29" x14ac:dyDescent="0.4">
      <c r="A254" s="26" t="str">
        <f t="shared" si="21"/>
        <v>310600</v>
      </c>
      <c r="B254" s="26" t="str">
        <f t="shared" si="22"/>
        <v>New York City Geographic District # 6</v>
      </c>
      <c r="C254" s="26" t="str">
        <f t="shared" si="23"/>
        <v>Manhattan</v>
      </c>
      <c r="D254" s="28" t="s">
        <v>1041</v>
      </c>
      <c r="E254" s="28" t="s">
        <v>1042</v>
      </c>
      <c r="F254" s="30" t="s">
        <v>5</v>
      </c>
      <c r="G254" s="31">
        <v>217</v>
      </c>
      <c r="H254" s="26" t="str">
        <f t="shared" si="24"/>
        <v>072</v>
      </c>
      <c r="I254" s="26" t="str">
        <f t="shared" si="25"/>
        <v>31</v>
      </c>
      <c r="J254" s="26" t="str">
        <f t="shared" si="26"/>
        <v>010</v>
      </c>
      <c r="K254" s="41">
        <f t="shared" si="27"/>
        <v>227358.99936216066</v>
      </c>
    </row>
    <row r="255" spans="1:11" ht="29" x14ac:dyDescent="0.4">
      <c r="A255" s="26" t="str">
        <f t="shared" si="21"/>
        <v>310600</v>
      </c>
      <c r="B255" s="26" t="str">
        <f t="shared" si="22"/>
        <v>New York City Geographic District # 6</v>
      </c>
      <c r="C255" s="26" t="str">
        <f t="shared" si="23"/>
        <v>Manhattan</v>
      </c>
      <c r="D255" s="28" t="s">
        <v>1077</v>
      </c>
      <c r="E255" s="28" t="s">
        <v>1078</v>
      </c>
      <c r="F255" s="30" t="s">
        <v>2</v>
      </c>
      <c r="G255" s="31">
        <v>348</v>
      </c>
      <c r="H255" s="26" t="str">
        <f t="shared" si="24"/>
        <v>072</v>
      </c>
      <c r="I255" s="26" t="str">
        <f t="shared" si="25"/>
        <v>31</v>
      </c>
      <c r="J255" s="26" t="str">
        <f t="shared" si="26"/>
        <v>010</v>
      </c>
      <c r="K255" s="41">
        <f t="shared" si="27"/>
        <v>364612.58883885673</v>
      </c>
    </row>
    <row r="256" spans="1:11" ht="29" x14ac:dyDescent="0.4">
      <c r="A256" s="26" t="str">
        <f t="shared" si="21"/>
        <v/>
      </c>
      <c r="B256" s="26" t="str">
        <f t="shared" si="22"/>
        <v/>
      </c>
      <c r="C256" s="26" t="str">
        <f t="shared" si="23"/>
        <v/>
      </c>
      <c r="D256" s="28" t="s">
        <v>1081</v>
      </c>
      <c r="E256" s="28" t="s">
        <v>1082</v>
      </c>
      <c r="F256" s="30" t="s">
        <v>2</v>
      </c>
      <c r="G256" s="31">
        <v>416</v>
      </c>
      <c r="H256" s="26" t="str">
        <f t="shared" si="24"/>
        <v/>
      </c>
      <c r="I256" s="26" t="str">
        <f t="shared" si="25"/>
        <v/>
      </c>
      <c r="J256" s="26" t="str">
        <f t="shared" si="26"/>
        <v/>
      </c>
      <c r="K256" s="41">
        <f t="shared" si="27"/>
        <v>435858.72688782873</v>
      </c>
    </row>
    <row r="257" spans="1:11" ht="29" x14ac:dyDescent="0.4">
      <c r="A257" s="26" t="str">
        <f t="shared" si="21"/>
        <v>310600</v>
      </c>
      <c r="B257" s="26" t="str">
        <f t="shared" si="22"/>
        <v>New York City Geographic District # 6</v>
      </c>
      <c r="C257" s="26" t="str">
        <f t="shared" si="23"/>
        <v>Manhattan</v>
      </c>
      <c r="D257" s="28" t="s">
        <v>1095</v>
      </c>
      <c r="E257" s="28" t="s">
        <v>1096</v>
      </c>
      <c r="F257" s="30" t="s">
        <v>2</v>
      </c>
      <c r="G257" s="31">
        <v>403</v>
      </c>
      <c r="H257" s="26" t="str">
        <f t="shared" si="24"/>
        <v>072</v>
      </c>
      <c r="I257" s="26" t="str">
        <f t="shared" si="25"/>
        <v>31</v>
      </c>
      <c r="J257" s="26" t="str">
        <f t="shared" si="26"/>
        <v>010</v>
      </c>
      <c r="K257" s="41">
        <f t="shared" si="27"/>
        <v>422238.14167258405</v>
      </c>
    </row>
    <row r="258" spans="1:11" ht="29" x14ac:dyDescent="0.4">
      <c r="A258" s="26" t="str">
        <f t="shared" ref="A258:A321" si="28">IFERROR(VLOOKUP($D258,schools,3,FALSE),"")</f>
        <v>310600</v>
      </c>
      <c r="B258" s="26" t="str">
        <f t="shared" ref="B258:B321" si="29">IFERROR(VLOOKUP($D258,schools,4,FALSE),"")</f>
        <v>New York City Geographic District # 6</v>
      </c>
      <c r="C258" s="26" t="str">
        <f t="shared" ref="C258:C321" si="30">IFERROR(VLOOKUP($D258,schools,5,FALSE),"")</f>
        <v>Manhattan</v>
      </c>
      <c r="D258" s="28" t="s">
        <v>1107</v>
      </c>
      <c r="E258" s="28" t="s">
        <v>1108</v>
      </c>
      <c r="F258" s="30" t="s">
        <v>2</v>
      </c>
      <c r="G258" s="31">
        <v>499</v>
      </c>
      <c r="H258" s="26" t="str">
        <f t="shared" ref="H258:H321" si="31">IFERROR(VLOOKUP($D258,schools,6,FALSE),"")</f>
        <v>072</v>
      </c>
      <c r="I258" s="26" t="str">
        <f t="shared" ref="I258:I321" si="32">IFERROR(VLOOKUP($D258,schools,7,FALSE),"")</f>
        <v>31</v>
      </c>
      <c r="J258" s="26" t="str">
        <f t="shared" ref="J258:J321" si="33">IFERROR(VLOOKUP($D258,schools,8,FALSE),"")</f>
        <v>010</v>
      </c>
      <c r="K258" s="41">
        <f t="shared" ref="K258:K321" si="34">G258*L$2</f>
        <v>522820.92480054451</v>
      </c>
    </row>
    <row r="259" spans="1:11" ht="29" x14ac:dyDescent="0.4">
      <c r="A259" s="26" t="str">
        <f t="shared" si="28"/>
        <v>310600</v>
      </c>
      <c r="B259" s="26" t="str">
        <f t="shared" si="29"/>
        <v>New York City Geographic District # 6</v>
      </c>
      <c r="C259" s="26" t="str">
        <f t="shared" si="30"/>
        <v>Manhattan</v>
      </c>
      <c r="D259" s="28" t="s">
        <v>1115</v>
      </c>
      <c r="E259" s="28" t="s">
        <v>1116</v>
      </c>
      <c r="F259" s="30" t="s">
        <v>2</v>
      </c>
      <c r="G259" s="31">
        <v>262</v>
      </c>
      <c r="H259" s="26" t="str">
        <f t="shared" si="31"/>
        <v>072</v>
      </c>
      <c r="I259" s="26" t="str">
        <f t="shared" si="32"/>
        <v>31</v>
      </c>
      <c r="J259" s="26" t="str">
        <f t="shared" si="33"/>
        <v>010</v>
      </c>
      <c r="K259" s="41">
        <f t="shared" si="34"/>
        <v>274507.17895339214</v>
      </c>
    </row>
    <row r="260" spans="1:11" ht="29" x14ac:dyDescent="0.4">
      <c r="A260" s="26" t="str">
        <f t="shared" si="28"/>
        <v>310600</v>
      </c>
      <c r="B260" s="26" t="str">
        <f t="shared" si="29"/>
        <v>New York City Geographic District # 6</v>
      </c>
      <c r="C260" s="26" t="str">
        <f t="shared" si="30"/>
        <v>Manhattan</v>
      </c>
      <c r="D260" s="28" t="s">
        <v>1131</v>
      </c>
      <c r="E260" s="28" t="s">
        <v>1132</v>
      </c>
      <c r="F260" s="30" t="s">
        <v>5</v>
      </c>
      <c r="G260" s="31">
        <v>224</v>
      </c>
      <c r="H260" s="26" t="str">
        <f t="shared" si="31"/>
        <v>072</v>
      </c>
      <c r="I260" s="26" t="str">
        <f t="shared" si="32"/>
        <v>31</v>
      </c>
      <c r="J260" s="26" t="str">
        <f t="shared" si="33"/>
        <v>010</v>
      </c>
      <c r="K260" s="41">
        <f t="shared" si="34"/>
        <v>234693.16063190775</v>
      </c>
    </row>
    <row r="261" spans="1:11" ht="29" x14ac:dyDescent="0.4">
      <c r="A261" s="26" t="str">
        <f t="shared" si="28"/>
        <v>310600</v>
      </c>
      <c r="B261" s="26" t="str">
        <f t="shared" si="29"/>
        <v>New York City Geographic District # 6</v>
      </c>
      <c r="C261" s="26" t="str">
        <f t="shared" si="30"/>
        <v>Manhattan</v>
      </c>
      <c r="D261" s="28" t="s">
        <v>1146</v>
      </c>
      <c r="E261" s="28" t="s">
        <v>1147</v>
      </c>
      <c r="F261" s="30" t="s">
        <v>2</v>
      </c>
      <c r="G261" s="31">
        <v>459</v>
      </c>
      <c r="H261" s="26" t="str">
        <f t="shared" si="31"/>
        <v>072</v>
      </c>
      <c r="I261" s="26" t="str">
        <f t="shared" si="32"/>
        <v>31</v>
      </c>
      <c r="J261" s="26" t="str">
        <f t="shared" si="33"/>
        <v>010</v>
      </c>
      <c r="K261" s="41">
        <f t="shared" si="34"/>
        <v>480911.43183056102</v>
      </c>
    </row>
    <row r="262" spans="1:11" ht="29" x14ac:dyDescent="0.4">
      <c r="A262" s="26" t="str">
        <f t="shared" si="28"/>
        <v>310600</v>
      </c>
      <c r="B262" s="26" t="str">
        <f t="shared" si="29"/>
        <v>New York City Geographic District # 6</v>
      </c>
      <c r="C262" s="26" t="str">
        <f t="shared" si="30"/>
        <v>Manhattan</v>
      </c>
      <c r="D262" s="28" t="s">
        <v>1148</v>
      </c>
      <c r="E262" s="28" t="s">
        <v>1149</v>
      </c>
      <c r="F262" s="30" t="s">
        <v>2</v>
      </c>
      <c r="G262" s="31">
        <v>472</v>
      </c>
      <c r="H262" s="26" t="str">
        <f t="shared" si="31"/>
        <v>071</v>
      </c>
      <c r="I262" s="26" t="str">
        <f t="shared" si="32"/>
        <v>31</v>
      </c>
      <c r="J262" s="26" t="str">
        <f t="shared" si="33"/>
        <v>007</v>
      </c>
      <c r="K262" s="41">
        <f t="shared" si="34"/>
        <v>494532.01704580564</v>
      </c>
    </row>
    <row r="263" spans="1:11" ht="29" x14ac:dyDescent="0.4">
      <c r="A263" s="26" t="str">
        <f t="shared" si="28"/>
        <v>310600</v>
      </c>
      <c r="B263" s="26" t="str">
        <f t="shared" si="29"/>
        <v>New York City Geographic District # 6</v>
      </c>
      <c r="C263" s="26" t="str">
        <f t="shared" si="30"/>
        <v>Manhattan</v>
      </c>
      <c r="D263" s="28" t="s">
        <v>1172</v>
      </c>
      <c r="E263" s="28" t="s">
        <v>1173</v>
      </c>
      <c r="F263" s="30" t="s">
        <v>2</v>
      </c>
      <c r="G263" s="31">
        <v>384</v>
      </c>
      <c r="H263" s="26" t="str">
        <f t="shared" si="31"/>
        <v>071</v>
      </c>
      <c r="I263" s="26" t="str">
        <f t="shared" si="32"/>
        <v>31</v>
      </c>
      <c r="J263" s="26" t="str">
        <f t="shared" si="33"/>
        <v>010</v>
      </c>
      <c r="K263" s="41">
        <f t="shared" si="34"/>
        <v>402331.13251184189</v>
      </c>
    </row>
    <row r="264" spans="1:11" ht="29" x14ac:dyDescent="0.4">
      <c r="A264" s="26" t="str">
        <f t="shared" si="28"/>
        <v>310600</v>
      </c>
      <c r="B264" s="26" t="str">
        <f t="shared" si="29"/>
        <v>New York City Geographic District # 6</v>
      </c>
      <c r="C264" s="26" t="str">
        <f t="shared" si="30"/>
        <v>Manhattan</v>
      </c>
      <c r="D264" s="28" t="s">
        <v>1178</v>
      </c>
      <c r="E264" s="28" t="s">
        <v>1179</v>
      </c>
      <c r="F264" s="30" t="s">
        <v>2</v>
      </c>
      <c r="G264" s="31">
        <v>287</v>
      </c>
      <c r="H264" s="26" t="str">
        <f t="shared" si="31"/>
        <v>072</v>
      </c>
      <c r="I264" s="26" t="str">
        <f t="shared" si="32"/>
        <v>31</v>
      </c>
      <c r="J264" s="26" t="str">
        <f t="shared" si="33"/>
        <v>010</v>
      </c>
      <c r="K264" s="41">
        <f t="shared" si="34"/>
        <v>300700.61205963185</v>
      </c>
    </row>
    <row r="265" spans="1:11" ht="15" x14ac:dyDescent="0.4">
      <c r="A265" s="26" t="str">
        <f t="shared" si="28"/>
        <v>310600</v>
      </c>
      <c r="B265" s="26" t="str">
        <f t="shared" si="29"/>
        <v>New York City Geographic District # 6</v>
      </c>
      <c r="C265" s="26" t="str">
        <f t="shared" si="30"/>
        <v>Manhattan</v>
      </c>
      <c r="D265" s="28" t="s">
        <v>1190</v>
      </c>
      <c r="E265" s="28" t="s">
        <v>1191</v>
      </c>
      <c r="F265" s="30" t="s">
        <v>19</v>
      </c>
      <c r="G265" s="31">
        <v>765</v>
      </c>
      <c r="H265" s="26" t="str">
        <f t="shared" si="31"/>
        <v>071</v>
      </c>
      <c r="I265" s="26" t="str">
        <f t="shared" si="32"/>
        <v>31</v>
      </c>
      <c r="J265" s="26" t="str">
        <f t="shared" si="33"/>
        <v>007</v>
      </c>
      <c r="K265" s="41">
        <f t="shared" si="34"/>
        <v>801519.05305093504</v>
      </c>
    </row>
    <row r="266" spans="1:11" ht="29" x14ac:dyDescent="0.4">
      <c r="A266" s="26" t="str">
        <f t="shared" si="28"/>
        <v>310600</v>
      </c>
      <c r="B266" s="26" t="str">
        <f t="shared" si="29"/>
        <v>New York City Geographic District # 6</v>
      </c>
      <c r="C266" s="26" t="str">
        <f t="shared" si="30"/>
        <v>Manhattan</v>
      </c>
      <c r="D266" s="28" t="s">
        <v>1194</v>
      </c>
      <c r="E266" s="28" t="s">
        <v>1195</v>
      </c>
      <c r="F266" s="30" t="s">
        <v>2</v>
      </c>
      <c r="G266" s="31">
        <v>664</v>
      </c>
      <c r="H266" s="26" t="str">
        <f t="shared" si="31"/>
        <v>072</v>
      </c>
      <c r="I266" s="26" t="str">
        <f t="shared" si="32"/>
        <v>31</v>
      </c>
      <c r="J266" s="26" t="str">
        <f t="shared" si="33"/>
        <v>010</v>
      </c>
      <c r="K266" s="41">
        <f t="shared" si="34"/>
        <v>695697.58330172661</v>
      </c>
    </row>
    <row r="267" spans="1:11" ht="29" x14ac:dyDescent="0.4">
      <c r="A267" s="26" t="str">
        <f t="shared" si="28"/>
        <v>310600</v>
      </c>
      <c r="B267" s="26" t="str">
        <f t="shared" si="29"/>
        <v>New York City Geographic District # 6</v>
      </c>
      <c r="C267" s="26" t="str">
        <f t="shared" si="30"/>
        <v>Manhattan</v>
      </c>
      <c r="D267" s="28" t="s">
        <v>1198</v>
      </c>
      <c r="E267" s="28" t="s">
        <v>1199</v>
      </c>
      <c r="F267" s="30" t="s">
        <v>2</v>
      </c>
      <c r="G267" s="31">
        <v>392</v>
      </c>
      <c r="H267" s="26" t="str">
        <f t="shared" si="31"/>
        <v>070</v>
      </c>
      <c r="I267" s="26" t="str">
        <f t="shared" si="32"/>
        <v>31</v>
      </c>
      <c r="J267" s="26" t="str">
        <f t="shared" si="33"/>
        <v>007</v>
      </c>
      <c r="K267" s="41">
        <f t="shared" si="34"/>
        <v>410713.0311058386</v>
      </c>
    </row>
    <row r="268" spans="1:11" ht="29" x14ac:dyDescent="0.4">
      <c r="A268" s="26" t="str">
        <f t="shared" si="28"/>
        <v/>
      </c>
      <c r="B268" s="26" t="str">
        <f t="shared" si="29"/>
        <v/>
      </c>
      <c r="C268" s="26" t="str">
        <f t="shared" si="30"/>
        <v/>
      </c>
      <c r="D268" s="28" t="s">
        <v>1212</v>
      </c>
      <c r="E268" s="28" t="s">
        <v>1213</v>
      </c>
      <c r="F268" s="30" t="s">
        <v>5</v>
      </c>
      <c r="G268" s="31">
        <v>300</v>
      </c>
      <c r="H268" s="26" t="str">
        <f t="shared" si="31"/>
        <v/>
      </c>
      <c r="I268" s="26" t="str">
        <f t="shared" si="32"/>
        <v/>
      </c>
      <c r="J268" s="26" t="str">
        <f t="shared" si="33"/>
        <v/>
      </c>
      <c r="K268" s="41">
        <f t="shared" si="34"/>
        <v>314321.19727487647</v>
      </c>
    </row>
    <row r="269" spans="1:11" ht="43.5" x14ac:dyDescent="0.4">
      <c r="A269" s="26" t="str">
        <f t="shared" si="28"/>
        <v>310600</v>
      </c>
      <c r="B269" s="26" t="str">
        <f t="shared" si="29"/>
        <v>New York City Geographic District # 6</v>
      </c>
      <c r="C269" s="26" t="str">
        <f t="shared" si="30"/>
        <v>Manhattan</v>
      </c>
      <c r="D269" s="28" t="s">
        <v>1214</v>
      </c>
      <c r="E269" s="28" t="s">
        <v>1215</v>
      </c>
      <c r="F269" s="30" t="s">
        <v>19</v>
      </c>
      <c r="G269" s="31">
        <v>387</v>
      </c>
      <c r="H269" s="26" t="str">
        <f t="shared" si="31"/>
        <v>071</v>
      </c>
      <c r="I269" s="26" t="str">
        <f t="shared" si="32"/>
        <v>30</v>
      </c>
      <c r="J269" s="26" t="str">
        <f t="shared" si="33"/>
        <v>007</v>
      </c>
      <c r="K269" s="41">
        <f t="shared" si="34"/>
        <v>405474.34448459063</v>
      </c>
    </row>
    <row r="270" spans="1:11" ht="29" x14ac:dyDescent="0.4">
      <c r="A270" s="26" t="str">
        <f t="shared" si="28"/>
        <v>310600</v>
      </c>
      <c r="B270" s="26" t="str">
        <f t="shared" si="29"/>
        <v>New York City Geographic District # 6</v>
      </c>
      <c r="C270" s="26" t="str">
        <f t="shared" si="30"/>
        <v>Manhattan</v>
      </c>
      <c r="D270" s="28" t="s">
        <v>1222</v>
      </c>
      <c r="E270" s="28" t="s">
        <v>1223</v>
      </c>
      <c r="F270" s="30" t="s">
        <v>5</v>
      </c>
      <c r="G270" s="31">
        <v>293</v>
      </c>
      <c r="H270" s="26" t="str">
        <f t="shared" si="31"/>
        <v>070</v>
      </c>
      <c r="I270" s="26" t="str">
        <f t="shared" si="32"/>
        <v>30</v>
      </c>
      <c r="J270" s="26" t="str">
        <f t="shared" si="33"/>
        <v>007</v>
      </c>
      <c r="K270" s="41">
        <f t="shared" si="34"/>
        <v>306987.03600512934</v>
      </c>
    </row>
    <row r="271" spans="1:11" ht="15" x14ac:dyDescent="0.4">
      <c r="A271" s="26" t="str">
        <f t="shared" si="28"/>
        <v>310600</v>
      </c>
      <c r="B271" s="26" t="str">
        <f t="shared" si="29"/>
        <v>New York City Geographic District # 6</v>
      </c>
      <c r="C271" s="26" t="str">
        <f t="shared" si="30"/>
        <v>Manhattan</v>
      </c>
      <c r="D271" s="28" t="s">
        <v>1256</v>
      </c>
      <c r="E271" s="28" t="s">
        <v>1257</v>
      </c>
      <c r="F271" s="30" t="s">
        <v>19</v>
      </c>
      <c r="G271" s="31">
        <v>560</v>
      </c>
      <c r="H271" s="26" t="str">
        <f t="shared" si="31"/>
        <v>072</v>
      </c>
      <c r="I271" s="26" t="str">
        <f t="shared" si="32"/>
        <v>31</v>
      </c>
      <c r="J271" s="26" t="str">
        <f t="shared" si="33"/>
        <v>010</v>
      </c>
      <c r="K271" s="41">
        <f t="shared" si="34"/>
        <v>586732.90157976944</v>
      </c>
    </row>
    <row r="272" spans="1:11" ht="29" x14ac:dyDescent="0.4">
      <c r="A272" s="26" t="str">
        <f t="shared" si="28"/>
        <v>310600</v>
      </c>
      <c r="B272" s="26" t="str">
        <f t="shared" si="29"/>
        <v>New York City Geographic District # 6</v>
      </c>
      <c r="C272" s="26" t="str">
        <f t="shared" si="30"/>
        <v>Manhattan</v>
      </c>
      <c r="D272" s="28" t="s">
        <v>1304</v>
      </c>
      <c r="E272" s="28" t="s">
        <v>1305</v>
      </c>
      <c r="F272" s="30" t="s">
        <v>19</v>
      </c>
      <c r="G272" s="31">
        <v>391</v>
      </c>
      <c r="H272" s="26" t="str">
        <f t="shared" si="31"/>
        <v>072</v>
      </c>
      <c r="I272" s="26" t="str">
        <f t="shared" si="32"/>
        <v>31</v>
      </c>
      <c r="J272" s="26" t="str">
        <f t="shared" si="33"/>
        <v>010</v>
      </c>
      <c r="K272" s="41">
        <f t="shared" si="34"/>
        <v>409665.29378158902</v>
      </c>
    </row>
    <row r="273" spans="1:11" ht="29" x14ac:dyDescent="0.4">
      <c r="A273" s="26" t="str">
        <f t="shared" si="28"/>
        <v>310600</v>
      </c>
      <c r="B273" s="26" t="str">
        <f t="shared" si="29"/>
        <v>New York City Geographic District # 6</v>
      </c>
      <c r="C273" s="26" t="str">
        <f t="shared" si="30"/>
        <v>Manhattan</v>
      </c>
      <c r="D273" s="28" t="s">
        <v>1310</v>
      </c>
      <c r="E273" s="28" t="s">
        <v>1311</v>
      </c>
      <c r="F273" s="30" t="s">
        <v>2</v>
      </c>
      <c r="G273" s="31">
        <v>296</v>
      </c>
      <c r="H273" s="26" t="str">
        <f t="shared" si="31"/>
        <v>072</v>
      </c>
      <c r="I273" s="26" t="str">
        <f t="shared" si="32"/>
        <v>31</v>
      </c>
      <c r="J273" s="26" t="str">
        <f t="shared" si="33"/>
        <v>010</v>
      </c>
      <c r="K273" s="41">
        <f t="shared" si="34"/>
        <v>310130.24797787814</v>
      </c>
    </row>
    <row r="274" spans="1:11" ht="29" x14ac:dyDescent="0.4">
      <c r="A274" s="26" t="str">
        <f t="shared" si="28"/>
        <v>310600</v>
      </c>
      <c r="B274" s="26" t="str">
        <f t="shared" si="29"/>
        <v>New York City Geographic District # 6</v>
      </c>
      <c r="C274" s="26" t="str">
        <f t="shared" si="30"/>
        <v>Manhattan</v>
      </c>
      <c r="D274" s="28" t="s">
        <v>1318</v>
      </c>
      <c r="E274" s="28" t="s">
        <v>1319</v>
      </c>
      <c r="F274" s="30" t="s">
        <v>5</v>
      </c>
      <c r="G274" s="31">
        <v>415</v>
      </c>
      <c r="H274" s="26" t="str">
        <f t="shared" si="31"/>
        <v>072</v>
      </c>
      <c r="I274" s="26" t="str">
        <f t="shared" si="32"/>
        <v>31</v>
      </c>
      <c r="J274" s="26" t="str">
        <f t="shared" si="33"/>
        <v>007</v>
      </c>
      <c r="K274" s="41">
        <f t="shared" si="34"/>
        <v>434810.98956357915</v>
      </c>
    </row>
    <row r="275" spans="1:11" ht="29" x14ac:dyDescent="0.4">
      <c r="A275" s="26" t="str">
        <f t="shared" si="28"/>
        <v>310600</v>
      </c>
      <c r="B275" s="26" t="str">
        <f t="shared" si="29"/>
        <v>New York City Geographic District # 6</v>
      </c>
      <c r="C275" s="26" t="str">
        <f t="shared" si="30"/>
        <v>Manhattan</v>
      </c>
      <c r="D275" s="28" t="s">
        <v>1320</v>
      </c>
      <c r="E275" s="28" t="s">
        <v>1321</v>
      </c>
      <c r="F275" s="30" t="s">
        <v>5</v>
      </c>
      <c r="G275" s="31">
        <v>422</v>
      </c>
      <c r="H275" s="26" t="str">
        <f t="shared" si="31"/>
        <v>071</v>
      </c>
      <c r="I275" s="26" t="str">
        <f t="shared" si="32"/>
        <v>31</v>
      </c>
      <c r="J275" s="26" t="str">
        <f t="shared" si="33"/>
        <v>010</v>
      </c>
      <c r="K275" s="41">
        <f t="shared" si="34"/>
        <v>442145.15083332622</v>
      </c>
    </row>
    <row r="276" spans="1:11" ht="29" x14ac:dyDescent="0.4">
      <c r="A276" s="26" t="str">
        <f t="shared" si="28"/>
        <v>310600</v>
      </c>
      <c r="B276" s="26" t="str">
        <f t="shared" si="29"/>
        <v>New York City Geographic District # 6</v>
      </c>
      <c r="C276" s="26" t="str">
        <f t="shared" si="30"/>
        <v>Manhattan</v>
      </c>
      <c r="D276" s="28" t="s">
        <v>1322</v>
      </c>
      <c r="E276" s="28" t="s">
        <v>1323</v>
      </c>
      <c r="F276" s="30" t="s">
        <v>5</v>
      </c>
      <c r="G276" s="31">
        <v>362</v>
      </c>
      <c r="H276" s="26" t="str">
        <f t="shared" si="31"/>
        <v>072</v>
      </c>
      <c r="I276" s="26" t="str">
        <f t="shared" si="32"/>
        <v>31</v>
      </c>
      <c r="J276" s="26" t="str">
        <f t="shared" si="33"/>
        <v>007</v>
      </c>
      <c r="K276" s="41">
        <f t="shared" si="34"/>
        <v>379280.91137835092</v>
      </c>
    </row>
    <row r="277" spans="1:11" ht="29" x14ac:dyDescent="0.4">
      <c r="A277" s="26" t="str">
        <f t="shared" si="28"/>
        <v>310600</v>
      </c>
      <c r="B277" s="26" t="str">
        <f t="shared" si="29"/>
        <v>New York City Geographic District # 6</v>
      </c>
      <c r="C277" s="26" t="str">
        <f t="shared" si="30"/>
        <v>Manhattan</v>
      </c>
      <c r="D277" s="28" t="s">
        <v>1324</v>
      </c>
      <c r="E277" s="28" t="s">
        <v>1325</v>
      </c>
      <c r="F277" s="30" t="s">
        <v>5</v>
      </c>
      <c r="G277" s="31">
        <v>220</v>
      </c>
      <c r="H277" s="26" t="str">
        <f t="shared" si="31"/>
        <v>072</v>
      </c>
      <c r="I277" s="26" t="str">
        <f t="shared" si="32"/>
        <v>31</v>
      </c>
      <c r="J277" s="26" t="str">
        <f t="shared" si="33"/>
        <v>007</v>
      </c>
      <c r="K277" s="41">
        <f t="shared" si="34"/>
        <v>230502.21133490943</v>
      </c>
    </row>
    <row r="278" spans="1:11" ht="29" x14ac:dyDescent="0.4">
      <c r="A278" s="26" t="str">
        <f t="shared" si="28"/>
        <v>310600</v>
      </c>
      <c r="B278" s="26" t="str">
        <f t="shared" si="29"/>
        <v>New York City Geographic District # 6</v>
      </c>
      <c r="C278" s="26" t="str">
        <f t="shared" si="30"/>
        <v>Manhattan</v>
      </c>
      <c r="D278" s="28" t="s">
        <v>1343</v>
      </c>
      <c r="E278" s="28" t="s">
        <v>1344</v>
      </c>
      <c r="F278" s="30" t="s">
        <v>5</v>
      </c>
      <c r="G278" s="31">
        <v>123</v>
      </c>
      <c r="H278" s="26" t="str">
        <f t="shared" si="31"/>
        <v>071</v>
      </c>
      <c r="I278" s="26" t="str">
        <f t="shared" si="32"/>
        <v>31</v>
      </c>
      <c r="J278" s="26" t="str">
        <f t="shared" si="33"/>
        <v>010</v>
      </c>
      <c r="K278" s="41">
        <f t="shared" si="34"/>
        <v>128871.69088269936</v>
      </c>
    </row>
    <row r="279" spans="1:11" ht="29" x14ac:dyDescent="0.4">
      <c r="A279" s="26" t="str">
        <f t="shared" si="28"/>
        <v>310600</v>
      </c>
      <c r="B279" s="26" t="str">
        <f t="shared" si="29"/>
        <v>New York City Geographic District # 6</v>
      </c>
      <c r="C279" s="26" t="str">
        <f t="shared" si="30"/>
        <v>Manhattan</v>
      </c>
      <c r="D279" s="28" t="s">
        <v>1353</v>
      </c>
      <c r="E279" s="28" t="s">
        <v>1354</v>
      </c>
      <c r="F279" s="30" t="s">
        <v>19</v>
      </c>
      <c r="G279" s="31">
        <v>519</v>
      </c>
      <c r="H279" s="26" t="str">
        <f t="shared" si="31"/>
        <v>072</v>
      </c>
      <c r="I279" s="26" t="str">
        <f t="shared" si="32"/>
        <v>31</v>
      </c>
      <c r="J279" s="26" t="str">
        <f t="shared" si="33"/>
        <v>010</v>
      </c>
      <c r="K279" s="41">
        <f t="shared" si="34"/>
        <v>543775.67128553626</v>
      </c>
    </row>
    <row r="280" spans="1:11" ht="29" x14ac:dyDescent="0.4">
      <c r="A280" s="26" t="str">
        <f t="shared" si="28"/>
        <v>310600</v>
      </c>
      <c r="B280" s="26" t="str">
        <f t="shared" si="29"/>
        <v>New York City Geographic District # 6</v>
      </c>
      <c r="C280" s="26" t="str">
        <f t="shared" si="30"/>
        <v>Manhattan</v>
      </c>
      <c r="D280" s="28" t="s">
        <v>1355</v>
      </c>
      <c r="E280" s="28" t="s">
        <v>1356</v>
      </c>
      <c r="F280" s="30" t="s">
        <v>2</v>
      </c>
      <c r="G280" s="31">
        <v>132</v>
      </c>
      <c r="H280" s="26" t="str">
        <f t="shared" si="31"/>
        <v>071</v>
      </c>
      <c r="I280" s="26" t="str">
        <f t="shared" si="32"/>
        <v>31</v>
      </c>
      <c r="J280" s="26" t="str">
        <f t="shared" si="33"/>
        <v>007</v>
      </c>
      <c r="K280" s="41">
        <f t="shared" si="34"/>
        <v>138301.32680094565</v>
      </c>
    </row>
    <row r="281" spans="1:11" ht="29" x14ac:dyDescent="0.4">
      <c r="A281" s="26" t="str">
        <f t="shared" si="28"/>
        <v/>
      </c>
      <c r="B281" s="26" t="str">
        <f t="shared" si="29"/>
        <v/>
      </c>
      <c r="C281" s="26" t="str">
        <f t="shared" si="30"/>
        <v/>
      </c>
      <c r="D281" s="28" t="s">
        <v>1487</v>
      </c>
      <c r="E281" s="28" t="s">
        <v>1488</v>
      </c>
      <c r="F281" s="30" t="s">
        <v>2</v>
      </c>
      <c r="G281" s="31">
        <v>198</v>
      </c>
      <c r="H281" s="26" t="str">
        <f t="shared" si="31"/>
        <v/>
      </c>
      <c r="I281" s="26" t="str">
        <f t="shared" si="32"/>
        <v/>
      </c>
      <c r="J281" s="26" t="str">
        <f t="shared" si="33"/>
        <v/>
      </c>
      <c r="K281" s="41">
        <f t="shared" si="34"/>
        <v>207451.99020141846</v>
      </c>
    </row>
    <row r="282" spans="1:11" ht="29" x14ac:dyDescent="0.4">
      <c r="A282" s="26" t="str">
        <f t="shared" si="28"/>
        <v>310600</v>
      </c>
      <c r="B282" s="26" t="str">
        <f t="shared" si="29"/>
        <v>New York City Geographic District # 6</v>
      </c>
      <c r="C282" s="26" t="str">
        <f t="shared" si="30"/>
        <v>Manhattan</v>
      </c>
      <c r="D282" s="28" t="s">
        <v>1501</v>
      </c>
      <c r="E282" s="28" t="s">
        <v>1502</v>
      </c>
      <c r="F282" s="30" t="s">
        <v>5</v>
      </c>
      <c r="G282" s="31">
        <v>243</v>
      </c>
      <c r="H282" s="26" t="str">
        <f t="shared" si="31"/>
        <v>072</v>
      </c>
      <c r="I282" s="26" t="str">
        <f t="shared" si="32"/>
        <v>31</v>
      </c>
      <c r="J282" s="26" t="str">
        <f t="shared" si="33"/>
        <v>010</v>
      </c>
      <c r="K282" s="41">
        <f t="shared" si="34"/>
        <v>254600.16979264995</v>
      </c>
    </row>
    <row r="283" spans="1:11" ht="43.5" x14ac:dyDescent="0.4">
      <c r="A283" s="26" t="str">
        <f t="shared" si="28"/>
        <v/>
      </c>
      <c r="B283" s="26" t="str">
        <f t="shared" si="29"/>
        <v/>
      </c>
      <c r="C283" s="26" t="str">
        <f t="shared" si="30"/>
        <v/>
      </c>
      <c r="D283" s="28" t="s">
        <v>1216</v>
      </c>
      <c r="E283" s="28" t="s">
        <v>1217</v>
      </c>
      <c r="F283" s="30" t="s">
        <v>196</v>
      </c>
      <c r="G283" s="31">
        <v>415</v>
      </c>
      <c r="H283" s="26" t="str">
        <f t="shared" si="31"/>
        <v/>
      </c>
      <c r="I283" s="26" t="str">
        <f t="shared" si="32"/>
        <v/>
      </c>
      <c r="J283" s="26" t="str">
        <f t="shared" si="33"/>
        <v/>
      </c>
      <c r="K283" s="41">
        <f t="shared" si="34"/>
        <v>434810.98956357915</v>
      </c>
    </row>
    <row r="284" spans="1:11" ht="29" x14ac:dyDescent="0.4">
      <c r="A284" s="26" t="str">
        <f t="shared" si="28"/>
        <v/>
      </c>
      <c r="B284" s="26" t="str">
        <f t="shared" si="29"/>
        <v/>
      </c>
      <c r="C284" s="26" t="str">
        <f t="shared" si="30"/>
        <v/>
      </c>
      <c r="D284" s="28" t="s">
        <v>1278</v>
      </c>
      <c r="E284" s="28" t="s">
        <v>1279</v>
      </c>
      <c r="F284" s="30" t="s">
        <v>118</v>
      </c>
      <c r="G284" s="31">
        <v>593</v>
      </c>
      <c r="H284" s="26" t="str">
        <f t="shared" si="31"/>
        <v/>
      </c>
      <c r="I284" s="26" t="str">
        <f t="shared" si="32"/>
        <v/>
      </c>
      <c r="J284" s="26" t="str">
        <f t="shared" si="33"/>
        <v/>
      </c>
      <c r="K284" s="41">
        <f t="shared" si="34"/>
        <v>621308.23328000586</v>
      </c>
    </row>
    <row r="285" spans="1:11" ht="29" x14ac:dyDescent="0.4">
      <c r="A285" s="26" t="str">
        <f t="shared" si="28"/>
        <v>310600</v>
      </c>
      <c r="B285" s="26" t="str">
        <f t="shared" si="29"/>
        <v>New York City Geographic District # 6</v>
      </c>
      <c r="C285" s="26" t="str">
        <f t="shared" si="30"/>
        <v>Manhattan</v>
      </c>
      <c r="D285" s="28" t="s">
        <v>1336</v>
      </c>
      <c r="E285" s="28" t="s">
        <v>1337</v>
      </c>
      <c r="F285" s="30" t="s">
        <v>118</v>
      </c>
      <c r="G285" s="31">
        <v>688</v>
      </c>
      <c r="H285" s="26" t="str">
        <f t="shared" si="31"/>
        <v>072</v>
      </c>
      <c r="I285" s="26" t="str">
        <f t="shared" si="32"/>
        <v>31</v>
      </c>
      <c r="J285" s="26" t="str">
        <f t="shared" si="33"/>
        <v>007</v>
      </c>
      <c r="K285" s="41">
        <f t="shared" si="34"/>
        <v>720843.27908371668</v>
      </c>
    </row>
    <row r="286" spans="1:11" ht="43.5" x14ac:dyDescent="0.4">
      <c r="A286" s="26" t="str">
        <f t="shared" si="28"/>
        <v>310600</v>
      </c>
      <c r="B286" s="26" t="str">
        <f t="shared" si="29"/>
        <v>New York City Geographic District # 6</v>
      </c>
      <c r="C286" s="26" t="str">
        <f t="shared" si="30"/>
        <v>Manhattan</v>
      </c>
      <c r="D286" s="28" t="s">
        <v>1340</v>
      </c>
      <c r="E286" s="28" t="s">
        <v>1341</v>
      </c>
      <c r="F286" s="30" t="s">
        <v>1342</v>
      </c>
      <c r="G286" s="31">
        <v>805</v>
      </c>
      <c r="H286" s="26" t="str">
        <f t="shared" si="31"/>
        <v>072</v>
      </c>
      <c r="I286" s="26" t="str">
        <f t="shared" si="32"/>
        <v>31</v>
      </c>
      <c r="J286" s="26" t="str">
        <f t="shared" si="33"/>
        <v>010</v>
      </c>
      <c r="K286" s="41">
        <f t="shared" si="34"/>
        <v>843428.54602091853</v>
      </c>
    </row>
    <row r="287" spans="1:11" ht="29" x14ac:dyDescent="0.4">
      <c r="A287" s="26" t="str">
        <f t="shared" si="28"/>
        <v>310600</v>
      </c>
      <c r="B287" s="26" t="str">
        <f t="shared" si="29"/>
        <v>New York City Geographic District # 6</v>
      </c>
      <c r="C287" s="26" t="str">
        <f t="shared" si="30"/>
        <v>Manhattan</v>
      </c>
      <c r="D287" s="28" t="s">
        <v>1419</v>
      </c>
      <c r="E287" s="28" t="s">
        <v>1420</v>
      </c>
      <c r="F287" s="30" t="s">
        <v>196</v>
      </c>
      <c r="G287" s="31">
        <v>170</v>
      </c>
      <c r="H287" s="26" t="str">
        <f t="shared" si="31"/>
        <v>072</v>
      </c>
      <c r="I287" s="26" t="str">
        <f t="shared" si="32"/>
        <v>31</v>
      </c>
      <c r="J287" s="26" t="str">
        <f t="shared" si="33"/>
        <v>010</v>
      </c>
      <c r="K287" s="41">
        <f t="shared" si="34"/>
        <v>178115.34512243001</v>
      </c>
    </row>
    <row r="288" spans="1:11" ht="29" x14ac:dyDescent="0.4">
      <c r="A288" s="26" t="str">
        <f t="shared" si="28"/>
        <v>310600</v>
      </c>
      <c r="B288" s="26" t="str">
        <f t="shared" si="29"/>
        <v>New York City Geographic District # 6</v>
      </c>
      <c r="C288" s="26" t="str">
        <f t="shared" si="30"/>
        <v>Manhattan</v>
      </c>
      <c r="D288" s="28" t="s">
        <v>1450</v>
      </c>
      <c r="E288" s="28" t="s">
        <v>1451</v>
      </c>
      <c r="F288" s="30" t="s">
        <v>196</v>
      </c>
      <c r="G288" s="31">
        <v>437</v>
      </c>
      <c r="H288" s="26" t="str">
        <f t="shared" si="31"/>
        <v>072</v>
      </c>
      <c r="I288" s="26" t="str">
        <f t="shared" si="32"/>
        <v>31</v>
      </c>
      <c r="J288" s="26" t="str">
        <f t="shared" si="33"/>
        <v>010</v>
      </c>
      <c r="K288" s="41">
        <f t="shared" si="34"/>
        <v>457861.21069707006</v>
      </c>
    </row>
    <row r="289" spans="1:11" ht="29" x14ac:dyDescent="0.4">
      <c r="A289" s="26" t="str">
        <f t="shared" si="28"/>
        <v>310600</v>
      </c>
      <c r="B289" s="26" t="str">
        <f t="shared" si="29"/>
        <v>New York City Geographic District # 6</v>
      </c>
      <c r="C289" s="26" t="str">
        <f t="shared" si="30"/>
        <v>Manhattan</v>
      </c>
      <c r="D289" s="28" t="s">
        <v>1452</v>
      </c>
      <c r="E289" s="28" t="s">
        <v>1453</v>
      </c>
      <c r="F289" s="30" t="s">
        <v>196</v>
      </c>
      <c r="G289" s="31">
        <v>392</v>
      </c>
      <c r="H289" s="26" t="str">
        <f t="shared" si="31"/>
        <v>072</v>
      </c>
      <c r="I289" s="26" t="str">
        <f t="shared" si="32"/>
        <v>31</v>
      </c>
      <c r="J289" s="26" t="str">
        <f t="shared" si="33"/>
        <v>010</v>
      </c>
      <c r="K289" s="41">
        <f t="shared" si="34"/>
        <v>410713.0311058386</v>
      </c>
    </row>
    <row r="290" spans="1:11" ht="29" x14ac:dyDescent="0.4">
      <c r="A290" s="26" t="str">
        <f t="shared" si="28"/>
        <v>310600</v>
      </c>
      <c r="B290" s="26" t="str">
        <f t="shared" si="29"/>
        <v>New York City Geographic District # 6</v>
      </c>
      <c r="C290" s="26" t="str">
        <f t="shared" si="30"/>
        <v>Manhattan</v>
      </c>
      <c r="D290" s="28" t="s">
        <v>1454</v>
      </c>
      <c r="E290" s="28" t="s">
        <v>1455</v>
      </c>
      <c r="F290" s="30" t="s">
        <v>196</v>
      </c>
      <c r="G290" s="31">
        <v>486</v>
      </c>
      <c r="H290" s="26" t="str">
        <f t="shared" si="31"/>
        <v>072</v>
      </c>
      <c r="I290" s="26" t="str">
        <f t="shared" si="32"/>
        <v>31</v>
      </c>
      <c r="J290" s="26" t="str">
        <f t="shared" si="33"/>
        <v>010</v>
      </c>
      <c r="K290" s="41">
        <f t="shared" si="34"/>
        <v>509200.33958529989</v>
      </c>
    </row>
    <row r="291" spans="1:11" ht="29" x14ac:dyDescent="0.4">
      <c r="A291" s="26" t="str">
        <f t="shared" si="28"/>
        <v>310600</v>
      </c>
      <c r="B291" s="26" t="str">
        <f t="shared" si="29"/>
        <v>New York City Geographic District # 6</v>
      </c>
      <c r="C291" s="26" t="str">
        <f t="shared" si="30"/>
        <v>Manhattan</v>
      </c>
      <c r="D291" s="28" t="s">
        <v>1456</v>
      </c>
      <c r="E291" s="28" t="s">
        <v>1457</v>
      </c>
      <c r="F291" s="30" t="s">
        <v>196</v>
      </c>
      <c r="G291" s="31">
        <v>445</v>
      </c>
      <c r="H291" s="26" t="str">
        <f t="shared" si="31"/>
        <v>072</v>
      </c>
      <c r="I291" s="26" t="str">
        <f t="shared" si="32"/>
        <v>31</v>
      </c>
      <c r="J291" s="26" t="str">
        <f t="shared" si="33"/>
        <v>010</v>
      </c>
      <c r="K291" s="41">
        <f t="shared" si="34"/>
        <v>466243.10929106676</v>
      </c>
    </row>
    <row r="292" spans="1:11" ht="29" x14ac:dyDescent="0.4">
      <c r="A292" s="26" t="str">
        <f t="shared" si="28"/>
        <v/>
      </c>
      <c r="B292" s="26" t="str">
        <f t="shared" si="29"/>
        <v/>
      </c>
      <c r="C292" s="26" t="str">
        <f t="shared" si="30"/>
        <v/>
      </c>
      <c r="D292" s="28" t="s">
        <v>1513</v>
      </c>
      <c r="E292" s="28" t="s">
        <v>1514</v>
      </c>
      <c r="F292" s="30" t="s">
        <v>196</v>
      </c>
      <c r="G292" s="31">
        <v>1365</v>
      </c>
      <c r="H292" s="26" t="str">
        <f t="shared" si="31"/>
        <v/>
      </c>
      <c r="I292" s="26" t="str">
        <f t="shared" si="32"/>
        <v/>
      </c>
      <c r="J292" s="26" t="str">
        <f t="shared" si="33"/>
        <v/>
      </c>
      <c r="K292" s="41">
        <f t="shared" si="34"/>
        <v>1430161.4476006879</v>
      </c>
    </row>
    <row r="293" spans="1:11" ht="43.5" x14ac:dyDescent="0.4">
      <c r="A293" s="26" t="str">
        <f t="shared" si="28"/>
        <v>310600</v>
      </c>
      <c r="B293" s="26" t="str">
        <f t="shared" si="29"/>
        <v>New York City Geographic District # 6</v>
      </c>
      <c r="C293" s="26" t="str">
        <f t="shared" si="30"/>
        <v>Manhattan</v>
      </c>
      <c r="D293" s="28" t="s">
        <v>1531</v>
      </c>
      <c r="E293" s="28" t="s">
        <v>1532</v>
      </c>
      <c r="F293" s="30" t="s">
        <v>196</v>
      </c>
      <c r="G293" s="31">
        <v>521</v>
      </c>
      <c r="H293" s="26" t="str">
        <f t="shared" si="31"/>
        <v>071</v>
      </c>
      <c r="I293" s="26" t="str">
        <f t="shared" si="32"/>
        <v>31</v>
      </c>
      <c r="J293" s="26" t="str">
        <f t="shared" si="33"/>
        <v>010</v>
      </c>
      <c r="K293" s="41">
        <f t="shared" si="34"/>
        <v>545871.14593403554</v>
      </c>
    </row>
    <row r="294" spans="1:11" ht="29" x14ac:dyDescent="0.4">
      <c r="A294" s="26" t="str">
        <f t="shared" si="28"/>
        <v>320700</v>
      </c>
      <c r="B294" s="26" t="str">
        <f t="shared" si="29"/>
        <v>New York City Geographic District # 7</v>
      </c>
      <c r="C294" s="26" t="str">
        <f t="shared" si="30"/>
        <v>Bronx</v>
      </c>
      <c r="D294" s="28" t="s">
        <v>2469</v>
      </c>
      <c r="E294" s="28" t="s">
        <v>2470</v>
      </c>
      <c r="F294" s="30" t="s">
        <v>2</v>
      </c>
      <c r="G294" s="31">
        <v>591</v>
      </c>
      <c r="H294" s="26" t="str">
        <f t="shared" si="31"/>
        <v>084</v>
      </c>
      <c r="I294" s="26" t="str">
        <f t="shared" si="32"/>
        <v>29</v>
      </c>
      <c r="J294" s="26" t="str">
        <f t="shared" si="33"/>
        <v>017</v>
      </c>
      <c r="K294" s="41">
        <f t="shared" si="34"/>
        <v>619212.7586315067</v>
      </c>
    </row>
    <row r="295" spans="1:11" ht="15" x14ac:dyDescent="0.4">
      <c r="A295" s="26" t="str">
        <f t="shared" si="28"/>
        <v>320700</v>
      </c>
      <c r="B295" s="26" t="str">
        <f t="shared" si="29"/>
        <v>New York City Geographic District # 7</v>
      </c>
      <c r="C295" s="26" t="str">
        <f t="shared" si="30"/>
        <v>Bronx</v>
      </c>
      <c r="D295" s="28" t="s">
        <v>2475</v>
      </c>
      <c r="E295" s="28" t="s">
        <v>2476</v>
      </c>
      <c r="F295" s="30" t="s">
        <v>19</v>
      </c>
      <c r="G295" s="31">
        <v>681</v>
      </c>
      <c r="H295" s="26" t="str">
        <f t="shared" si="31"/>
        <v>084</v>
      </c>
      <c r="I295" s="26" t="str">
        <f t="shared" si="32"/>
        <v>29</v>
      </c>
      <c r="J295" s="26" t="str">
        <f t="shared" si="33"/>
        <v>017</v>
      </c>
      <c r="K295" s="41">
        <f t="shared" si="34"/>
        <v>713509.11781396961</v>
      </c>
    </row>
    <row r="296" spans="1:11" ht="29" x14ac:dyDescent="0.4">
      <c r="A296" s="26" t="str">
        <f t="shared" si="28"/>
        <v>320700</v>
      </c>
      <c r="B296" s="26" t="str">
        <f t="shared" si="29"/>
        <v>New York City Geographic District # 7</v>
      </c>
      <c r="C296" s="26" t="str">
        <f t="shared" si="30"/>
        <v>Bronx</v>
      </c>
      <c r="D296" s="28" t="s">
        <v>2499</v>
      </c>
      <c r="E296" s="28" t="s">
        <v>2500</v>
      </c>
      <c r="F296" s="30" t="s">
        <v>2</v>
      </c>
      <c r="G296" s="31">
        <v>550</v>
      </c>
      <c r="H296" s="26" t="str">
        <f t="shared" si="31"/>
        <v>084</v>
      </c>
      <c r="I296" s="26" t="str">
        <f t="shared" si="32"/>
        <v>29</v>
      </c>
      <c r="J296" s="26" t="str">
        <f t="shared" si="33"/>
        <v>017</v>
      </c>
      <c r="K296" s="41">
        <f t="shared" si="34"/>
        <v>576255.52833727351</v>
      </c>
    </row>
    <row r="297" spans="1:11" ht="29" x14ac:dyDescent="0.4">
      <c r="A297" s="26" t="str">
        <f t="shared" si="28"/>
        <v>320700</v>
      </c>
      <c r="B297" s="26" t="str">
        <f t="shared" si="29"/>
        <v>New York City Geographic District # 7</v>
      </c>
      <c r="C297" s="26" t="str">
        <f t="shared" si="30"/>
        <v>Bronx</v>
      </c>
      <c r="D297" s="28" t="s">
        <v>2513</v>
      </c>
      <c r="E297" s="28" t="s">
        <v>2514</v>
      </c>
      <c r="F297" s="30" t="s">
        <v>2</v>
      </c>
      <c r="G297" s="31">
        <v>497</v>
      </c>
      <c r="H297" s="26" t="str">
        <f t="shared" si="31"/>
        <v>084</v>
      </c>
      <c r="I297" s="26" t="str">
        <f t="shared" si="32"/>
        <v>29</v>
      </c>
      <c r="J297" s="26" t="str">
        <f t="shared" si="33"/>
        <v>017</v>
      </c>
      <c r="K297" s="41">
        <f t="shared" si="34"/>
        <v>520725.45015204535</v>
      </c>
    </row>
    <row r="298" spans="1:11" ht="29" x14ac:dyDescent="0.4">
      <c r="A298" s="26" t="str">
        <f t="shared" si="28"/>
        <v>320700</v>
      </c>
      <c r="B298" s="26" t="str">
        <f t="shared" si="29"/>
        <v>New York City Geographic District # 7</v>
      </c>
      <c r="C298" s="26" t="str">
        <f t="shared" si="30"/>
        <v>Bronx</v>
      </c>
      <c r="D298" s="28" t="s">
        <v>2517</v>
      </c>
      <c r="E298" s="28" t="s">
        <v>2518</v>
      </c>
      <c r="F298" s="30" t="s">
        <v>19</v>
      </c>
      <c r="G298" s="31">
        <v>736</v>
      </c>
      <c r="H298" s="26" t="str">
        <f t="shared" si="31"/>
        <v>079</v>
      </c>
      <c r="I298" s="26" t="str">
        <f t="shared" si="32"/>
        <v>32</v>
      </c>
      <c r="J298" s="26" t="str">
        <f t="shared" si="33"/>
        <v>017</v>
      </c>
      <c r="K298" s="41">
        <f t="shared" si="34"/>
        <v>771134.67064769694</v>
      </c>
    </row>
    <row r="299" spans="1:11" ht="29" x14ac:dyDescent="0.4">
      <c r="A299" s="26" t="str">
        <f t="shared" si="28"/>
        <v/>
      </c>
      <c r="B299" s="26" t="str">
        <f t="shared" si="29"/>
        <v/>
      </c>
      <c r="C299" s="26" t="str">
        <f t="shared" si="30"/>
        <v/>
      </c>
      <c r="D299" s="28" t="s">
        <v>2519</v>
      </c>
      <c r="E299" s="28" t="s">
        <v>2520</v>
      </c>
      <c r="F299" s="30" t="s">
        <v>2</v>
      </c>
      <c r="G299" s="31">
        <v>476</v>
      </c>
      <c r="H299" s="26" t="str">
        <f t="shared" si="31"/>
        <v/>
      </c>
      <c r="I299" s="26" t="str">
        <f t="shared" si="32"/>
        <v/>
      </c>
      <c r="J299" s="26" t="str">
        <f t="shared" si="33"/>
        <v/>
      </c>
      <c r="K299" s="41">
        <f t="shared" si="34"/>
        <v>498722.96634280402</v>
      </c>
    </row>
    <row r="300" spans="1:11" ht="29" x14ac:dyDescent="0.4">
      <c r="A300" s="26" t="str">
        <f t="shared" si="28"/>
        <v>320700</v>
      </c>
      <c r="B300" s="26" t="str">
        <f t="shared" si="29"/>
        <v>New York City Geographic District # 7</v>
      </c>
      <c r="C300" s="26" t="str">
        <f t="shared" si="30"/>
        <v>Bronx</v>
      </c>
      <c r="D300" s="28" t="s">
        <v>2521</v>
      </c>
      <c r="E300" s="28" t="s">
        <v>2522</v>
      </c>
      <c r="F300" s="30" t="s">
        <v>19</v>
      </c>
      <c r="G300" s="31">
        <v>637</v>
      </c>
      <c r="H300" s="26" t="str">
        <f t="shared" si="31"/>
        <v>079</v>
      </c>
      <c r="I300" s="26" t="str">
        <f t="shared" si="32"/>
        <v>29</v>
      </c>
      <c r="J300" s="26" t="str">
        <f t="shared" si="33"/>
        <v>017</v>
      </c>
      <c r="K300" s="41">
        <f t="shared" si="34"/>
        <v>667408.67554698768</v>
      </c>
    </row>
    <row r="301" spans="1:11" ht="29" x14ac:dyDescent="0.4">
      <c r="A301" s="26" t="str">
        <f t="shared" si="28"/>
        <v>320700</v>
      </c>
      <c r="B301" s="26" t="str">
        <f t="shared" si="29"/>
        <v>New York City Geographic District # 7</v>
      </c>
      <c r="C301" s="26" t="str">
        <f t="shared" si="30"/>
        <v>Bronx</v>
      </c>
      <c r="D301" s="28" t="s">
        <v>2537</v>
      </c>
      <c r="E301" s="28" t="s">
        <v>2538</v>
      </c>
      <c r="F301" s="30" t="s">
        <v>2</v>
      </c>
      <c r="G301" s="31">
        <v>383</v>
      </c>
      <c r="H301" s="26" t="str">
        <f t="shared" si="31"/>
        <v>084</v>
      </c>
      <c r="I301" s="26" t="str">
        <f t="shared" si="32"/>
        <v>29</v>
      </c>
      <c r="J301" s="26" t="str">
        <f t="shared" si="33"/>
        <v>008</v>
      </c>
      <c r="K301" s="41">
        <f t="shared" si="34"/>
        <v>401283.39518759231</v>
      </c>
    </row>
    <row r="302" spans="1:11" ht="29" x14ac:dyDescent="0.4">
      <c r="A302" s="26" t="str">
        <f t="shared" si="28"/>
        <v>320700</v>
      </c>
      <c r="B302" s="26" t="str">
        <f t="shared" si="29"/>
        <v>New York City Geographic District # 7</v>
      </c>
      <c r="C302" s="26" t="str">
        <f t="shared" si="30"/>
        <v>Bronx</v>
      </c>
      <c r="D302" s="28" t="s">
        <v>2549</v>
      </c>
      <c r="E302" s="28" t="s">
        <v>2550</v>
      </c>
      <c r="F302" s="30" t="s">
        <v>2</v>
      </c>
      <c r="G302" s="31">
        <v>543</v>
      </c>
      <c r="H302" s="26" t="str">
        <f t="shared" si="31"/>
        <v>084</v>
      </c>
      <c r="I302" s="26" t="str">
        <f t="shared" si="32"/>
        <v>29</v>
      </c>
      <c r="J302" s="26" t="str">
        <f t="shared" si="33"/>
        <v>017</v>
      </c>
      <c r="K302" s="41">
        <f t="shared" si="34"/>
        <v>568921.36706752644</v>
      </c>
    </row>
    <row r="303" spans="1:11" ht="29" x14ac:dyDescent="0.4">
      <c r="A303" s="26" t="str">
        <f t="shared" si="28"/>
        <v>320700</v>
      </c>
      <c r="B303" s="26" t="str">
        <f t="shared" si="29"/>
        <v>New York City Geographic District # 7</v>
      </c>
      <c r="C303" s="26" t="str">
        <f t="shared" si="30"/>
        <v>Bronx</v>
      </c>
      <c r="D303" s="28" t="s">
        <v>2573</v>
      </c>
      <c r="E303" s="28" t="s">
        <v>2574</v>
      </c>
      <c r="F303" s="30" t="s">
        <v>2</v>
      </c>
      <c r="G303" s="31">
        <v>366</v>
      </c>
      <c r="H303" s="26" t="str">
        <f t="shared" si="31"/>
        <v>084</v>
      </c>
      <c r="I303" s="26" t="str">
        <f t="shared" si="32"/>
        <v>29</v>
      </c>
      <c r="J303" s="26" t="str">
        <f t="shared" si="33"/>
        <v>017</v>
      </c>
      <c r="K303" s="41">
        <f t="shared" si="34"/>
        <v>383471.86067534931</v>
      </c>
    </row>
    <row r="304" spans="1:11" ht="29" x14ac:dyDescent="0.4">
      <c r="A304" s="26" t="str">
        <f t="shared" si="28"/>
        <v>320700</v>
      </c>
      <c r="B304" s="26" t="str">
        <f t="shared" si="29"/>
        <v>New York City Geographic District # 7</v>
      </c>
      <c r="C304" s="26" t="str">
        <f t="shared" si="30"/>
        <v>Bronx</v>
      </c>
      <c r="D304" s="28" t="s">
        <v>2691</v>
      </c>
      <c r="E304" s="28" t="s">
        <v>2692</v>
      </c>
      <c r="F304" s="30" t="s">
        <v>5</v>
      </c>
      <c r="G304" s="31">
        <v>256</v>
      </c>
      <c r="H304" s="26" t="str">
        <f t="shared" si="31"/>
        <v>079</v>
      </c>
      <c r="I304" s="26" t="str">
        <f t="shared" si="32"/>
        <v>29</v>
      </c>
      <c r="J304" s="26" t="str">
        <f t="shared" si="33"/>
        <v>017</v>
      </c>
      <c r="K304" s="41">
        <f t="shared" si="34"/>
        <v>268220.75500789459</v>
      </c>
    </row>
    <row r="305" spans="1:11" ht="29" x14ac:dyDescent="0.4">
      <c r="A305" s="26" t="str">
        <f t="shared" si="28"/>
        <v>320700</v>
      </c>
      <c r="B305" s="26" t="str">
        <f t="shared" si="29"/>
        <v>New York City Geographic District # 7</v>
      </c>
      <c r="C305" s="26" t="str">
        <f t="shared" si="30"/>
        <v>Bronx</v>
      </c>
      <c r="D305" s="28" t="s">
        <v>2697</v>
      </c>
      <c r="E305" s="28" t="s">
        <v>2698</v>
      </c>
      <c r="F305" s="30" t="s">
        <v>2</v>
      </c>
      <c r="G305" s="31">
        <v>316</v>
      </c>
      <c r="H305" s="26" t="str">
        <f t="shared" si="31"/>
        <v>084</v>
      </c>
      <c r="I305" s="26" t="str">
        <f t="shared" si="32"/>
        <v>29</v>
      </c>
      <c r="J305" s="26" t="str">
        <f t="shared" si="33"/>
        <v>017</v>
      </c>
      <c r="K305" s="41">
        <f t="shared" si="34"/>
        <v>331084.99446286989</v>
      </c>
    </row>
    <row r="306" spans="1:11" ht="29" x14ac:dyDescent="0.4">
      <c r="A306" s="26" t="str">
        <f t="shared" si="28"/>
        <v>320700</v>
      </c>
      <c r="B306" s="26" t="str">
        <f t="shared" si="29"/>
        <v>New York City Geographic District # 7</v>
      </c>
      <c r="C306" s="26" t="str">
        <f t="shared" si="30"/>
        <v>Bronx</v>
      </c>
      <c r="D306" s="28" t="s">
        <v>2699</v>
      </c>
      <c r="E306" s="28" t="s">
        <v>2700</v>
      </c>
      <c r="F306" s="30" t="s">
        <v>2</v>
      </c>
      <c r="G306" s="31">
        <v>582</v>
      </c>
      <c r="H306" s="26" t="str">
        <f t="shared" si="31"/>
        <v>079</v>
      </c>
      <c r="I306" s="26" t="str">
        <f t="shared" si="32"/>
        <v>32</v>
      </c>
      <c r="J306" s="26" t="str">
        <f t="shared" si="33"/>
        <v>017</v>
      </c>
      <c r="K306" s="41">
        <f t="shared" si="34"/>
        <v>609783.12271326035</v>
      </c>
    </row>
    <row r="307" spans="1:11" ht="29" x14ac:dyDescent="0.4">
      <c r="A307" s="26" t="str">
        <f t="shared" si="28"/>
        <v>320700</v>
      </c>
      <c r="B307" s="26" t="str">
        <f t="shared" si="29"/>
        <v>New York City Geographic District # 7</v>
      </c>
      <c r="C307" s="26" t="str">
        <f t="shared" si="30"/>
        <v>Bronx</v>
      </c>
      <c r="D307" s="28" t="s">
        <v>2705</v>
      </c>
      <c r="E307" s="28" t="s">
        <v>2706</v>
      </c>
      <c r="F307" s="30" t="s">
        <v>2</v>
      </c>
      <c r="G307" s="31">
        <v>451</v>
      </c>
      <c r="H307" s="26" t="str">
        <f t="shared" si="31"/>
        <v>084</v>
      </c>
      <c r="I307" s="26" t="str">
        <f t="shared" si="32"/>
        <v>29</v>
      </c>
      <c r="J307" s="26" t="str">
        <f t="shared" si="33"/>
        <v>017</v>
      </c>
      <c r="K307" s="41">
        <f t="shared" si="34"/>
        <v>472529.53323656431</v>
      </c>
    </row>
    <row r="308" spans="1:11" ht="29" x14ac:dyDescent="0.4">
      <c r="A308" s="26" t="str">
        <f t="shared" si="28"/>
        <v>320700</v>
      </c>
      <c r="B308" s="26" t="str">
        <f t="shared" si="29"/>
        <v>New York City Geographic District # 7</v>
      </c>
      <c r="C308" s="26" t="str">
        <f t="shared" si="30"/>
        <v>Bronx</v>
      </c>
      <c r="D308" s="28" t="s">
        <v>2721</v>
      </c>
      <c r="E308" s="28" t="s">
        <v>2722</v>
      </c>
      <c r="F308" s="30" t="s">
        <v>2</v>
      </c>
      <c r="G308" s="31">
        <v>298</v>
      </c>
      <c r="H308" s="26" t="str">
        <f t="shared" si="31"/>
        <v>084</v>
      </c>
      <c r="I308" s="26" t="str">
        <f t="shared" si="32"/>
        <v>29</v>
      </c>
      <c r="J308" s="26" t="str">
        <f t="shared" si="33"/>
        <v>008</v>
      </c>
      <c r="K308" s="41">
        <f t="shared" si="34"/>
        <v>312225.7226263773</v>
      </c>
    </row>
    <row r="309" spans="1:11" ht="43.5" x14ac:dyDescent="0.4">
      <c r="A309" s="26" t="str">
        <f t="shared" si="28"/>
        <v>320700</v>
      </c>
      <c r="B309" s="26" t="str">
        <f t="shared" si="29"/>
        <v>New York City Geographic District # 7</v>
      </c>
      <c r="C309" s="26" t="str">
        <f t="shared" si="30"/>
        <v>Bronx</v>
      </c>
      <c r="D309" s="28" t="s">
        <v>2772</v>
      </c>
      <c r="E309" s="28" t="s">
        <v>2773</v>
      </c>
      <c r="F309" s="30" t="s">
        <v>118</v>
      </c>
      <c r="G309" s="31">
        <v>666</v>
      </c>
      <c r="H309" s="26" t="str">
        <f t="shared" si="31"/>
        <v>084</v>
      </c>
      <c r="I309" s="26" t="str">
        <f t="shared" si="32"/>
        <v>29</v>
      </c>
      <c r="J309" s="26" t="str">
        <f t="shared" si="33"/>
        <v>017</v>
      </c>
      <c r="K309" s="41">
        <f t="shared" si="34"/>
        <v>697793.05795022578</v>
      </c>
    </row>
    <row r="310" spans="1:11" ht="29" x14ac:dyDescent="0.4">
      <c r="A310" s="26" t="str">
        <f t="shared" si="28"/>
        <v>320700</v>
      </c>
      <c r="B310" s="26" t="str">
        <f t="shared" si="29"/>
        <v>New York City Geographic District # 7</v>
      </c>
      <c r="C310" s="26" t="str">
        <f t="shared" si="30"/>
        <v>Bronx</v>
      </c>
      <c r="D310" s="28" t="s">
        <v>2774</v>
      </c>
      <c r="E310" s="28" t="s">
        <v>2775</v>
      </c>
      <c r="F310" s="30" t="s">
        <v>5</v>
      </c>
      <c r="G310" s="31">
        <v>336</v>
      </c>
      <c r="H310" s="26" t="str">
        <f t="shared" si="31"/>
        <v>084</v>
      </c>
      <c r="I310" s="26" t="str">
        <f t="shared" si="32"/>
        <v>29</v>
      </c>
      <c r="J310" s="26" t="str">
        <f t="shared" si="33"/>
        <v>008</v>
      </c>
      <c r="K310" s="41">
        <f t="shared" si="34"/>
        <v>352039.74094786163</v>
      </c>
    </row>
    <row r="311" spans="1:11" ht="29" x14ac:dyDescent="0.4">
      <c r="A311" s="26" t="str">
        <f t="shared" si="28"/>
        <v>320700</v>
      </c>
      <c r="B311" s="26" t="str">
        <f t="shared" si="29"/>
        <v>New York City Geographic District # 7</v>
      </c>
      <c r="C311" s="26" t="str">
        <f t="shared" si="30"/>
        <v>Bronx</v>
      </c>
      <c r="D311" s="28" t="s">
        <v>2844</v>
      </c>
      <c r="E311" s="28" t="s">
        <v>2845</v>
      </c>
      <c r="F311" s="30" t="s">
        <v>2</v>
      </c>
      <c r="G311" s="31">
        <v>420</v>
      </c>
      <c r="H311" s="26" t="str">
        <f t="shared" si="31"/>
        <v>084</v>
      </c>
      <c r="I311" s="26" t="str">
        <f t="shared" si="32"/>
        <v>29</v>
      </c>
      <c r="J311" s="26" t="str">
        <f t="shared" si="33"/>
        <v>017</v>
      </c>
      <c r="K311" s="41">
        <f t="shared" si="34"/>
        <v>440049.67618482705</v>
      </c>
    </row>
    <row r="312" spans="1:11" ht="29" x14ac:dyDescent="0.4">
      <c r="A312" s="26" t="str">
        <f t="shared" si="28"/>
        <v>320700</v>
      </c>
      <c r="B312" s="26" t="str">
        <f t="shared" si="29"/>
        <v>New York City Geographic District # 7</v>
      </c>
      <c r="C312" s="26" t="str">
        <f t="shared" si="30"/>
        <v>Bronx</v>
      </c>
      <c r="D312" s="28" t="s">
        <v>2868</v>
      </c>
      <c r="E312" s="28" t="s">
        <v>2869</v>
      </c>
      <c r="F312" s="30" t="s">
        <v>5</v>
      </c>
      <c r="G312" s="31">
        <v>241</v>
      </c>
      <c r="H312" s="26" t="str">
        <f t="shared" si="31"/>
        <v>079</v>
      </c>
      <c r="I312" s="26" t="str">
        <f t="shared" si="32"/>
        <v>32</v>
      </c>
      <c r="J312" s="26" t="str">
        <f t="shared" si="33"/>
        <v>017</v>
      </c>
      <c r="K312" s="41">
        <f t="shared" si="34"/>
        <v>252504.69514415076</v>
      </c>
    </row>
    <row r="313" spans="1:11" ht="29" x14ac:dyDescent="0.4">
      <c r="A313" s="26" t="str">
        <f t="shared" si="28"/>
        <v>320700</v>
      </c>
      <c r="B313" s="26" t="str">
        <f t="shared" si="29"/>
        <v>New York City Geographic District # 7</v>
      </c>
      <c r="C313" s="26" t="str">
        <f t="shared" si="30"/>
        <v>Bronx</v>
      </c>
      <c r="D313" s="28" t="s">
        <v>2872</v>
      </c>
      <c r="E313" s="28" t="s">
        <v>2873</v>
      </c>
      <c r="F313" s="30" t="s">
        <v>5</v>
      </c>
      <c r="G313" s="31">
        <v>255</v>
      </c>
      <c r="H313" s="26" t="str">
        <f t="shared" si="31"/>
        <v>079</v>
      </c>
      <c r="I313" s="26" t="str">
        <f t="shared" si="32"/>
        <v>32</v>
      </c>
      <c r="J313" s="26" t="str">
        <f t="shared" si="33"/>
        <v>017</v>
      </c>
      <c r="K313" s="41">
        <f t="shared" si="34"/>
        <v>267173.01768364501</v>
      </c>
    </row>
    <row r="314" spans="1:11" ht="43.5" x14ac:dyDescent="0.4">
      <c r="A314" s="26" t="str">
        <f t="shared" si="28"/>
        <v>320700</v>
      </c>
      <c r="B314" s="26" t="str">
        <f t="shared" si="29"/>
        <v>New York City Geographic District # 7</v>
      </c>
      <c r="C314" s="26" t="str">
        <f t="shared" si="30"/>
        <v>Bronx</v>
      </c>
      <c r="D314" s="28" t="s">
        <v>2940</v>
      </c>
      <c r="E314" s="28" t="s">
        <v>2941</v>
      </c>
      <c r="F314" s="30" t="s">
        <v>5</v>
      </c>
      <c r="G314" s="31">
        <v>302</v>
      </c>
      <c r="H314" s="26" t="str">
        <f t="shared" si="31"/>
        <v>084</v>
      </c>
      <c r="I314" s="26" t="str">
        <f t="shared" si="32"/>
        <v>29</v>
      </c>
      <c r="J314" s="26" t="str">
        <f t="shared" si="33"/>
        <v>008</v>
      </c>
      <c r="K314" s="41">
        <f t="shared" si="34"/>
        <v>316416.67192337563</v>
      </c>
    </row>
    <row r="315" spans="1:11" ht="29" x14ac:dyDescent="0.4">
      <c r="A315" s="26" t="str">
        <f t="shared" si="28"/>
        <v/>
      </c>
      <c r="B315" s="26" t="str">
        <f t="shared" si="29"/>
        <v/>
      </c>
      <c r="C315" s="26" t="str">
        <f t="shared" si="30"/>
        <v/>
      </c>
      <c r="D315" s="28" t="s">
        <v>2960</v>
      </c>
      <c r="E315" s="28" t="s">
        <v>2961</v>
      </c>
      <c r="F315" s="30" t="s">
        <v>2</v>
      </c>
      <c r="G315" s="31">
        <v>361</v>
      </c>
      <c r="H315" s="26" t="str">
        <f t="shared" si="31"/>
        <v/>
      </c>
      <c r="I315" s="26" t="str">
        <f t="shared" si="32"/>
        <v/>
      </c>
      <c r="J315" s="26" t="str">
        <f t="shared" si="33"/>
        <v/>
      </c>
      <c r="K315" s="41">
        <f t="shared" si="34"/>
        <v>378233.17405410134</v>
      </c>
    </row>
    <row r="316" spans="1:11" ht="29" x14ac:dyDescent="0.4">
      <c r="A316" s="26" t="str">
        <f t="shared" si="28"/>
        <v>320700</v>
      </c>
      <c r="B316" s="26" t="str">
        <f t="shared" si="29"/>
        <v>New York City Geographic District # 7</v>
      </c>
      <c r="C316" s="26" t="str">
        <f t="shared" si="30"/>
        <v>Bronx</v>
      </c>
      <c r="D316" s="28" t="s">
        <v>2973</v>
      </c>
      <c r="E316" s="28" t="s">
        <v>2974</v>
      </c>
      <c r="F316" s="30" t="s">
        <v>2</v>
      </c>
      <c r="G316" s="31">
        <v>216</v>
      </c>
      <c r="H316" s="26" t="str">
        <f t="shared" si="31"/>
        <v>084</v>
      </c>
      <c r="I316" s="26" t="str">
        <f t="shared" si="32"/>
        <v>29</v>
      </c>
      <c r="J316" s="26" t="str">
        <f t="shared" si="33"/>
        <v>008</v>
      </c>
      <c r="K316" s="41">
        <f t="shared" si="34"/>
        <v>226311.26203791107</v>
      </c>
    </row>
    <row r="317" spans="1:11" ht="29" x14ac:dyDescent="0.4">
      <c r="A317" s="26" t="str">
        <f t="shared" si="28"/>
        <v/>
      </c>
      <c r="B317" s="26" t="str">
        <f t="shared" si="29"/>
        <v/>
      </c>
      <c r="C317" s="26" t="str">
        <f t="shared" si="30"/>
        <v/>
      </c>
      <c r="D317" s="28" t="s">
        <v>3182</v>
      </c>
      <c r="E317" s="28" t="s">
        <v>3183</v>
      </c>
      <c r="F317" s="30" t="s">
        <v>5</v>
      </c>
      <c r="G317" s="31">
        <v>265</v>
      </c>
      <c r="H317" s="26" t="str">
        <f t="shared" si="31"/>
        <v/>
      </c>
      <c r="I317" s="26" t="str">
        <f t="shared" si="32"/>
        <v/>
      </c>
      <c r="J317" s="26" t="str">
        <f t="shared" si="33"/>
        <v/>
      </c>
      <c r="K317" s="41">
        <f t="shared" si="34"/>
        <v>277650.39092614088</v>
      </c>
    </row>
    <row r="318" spans="1:11" ht="29" x14ac:dyDescent="0.4">
      <c r="A318" s="26" t="str">
        <f t="shared" si="28"/>
        <v>320700</v>
      </c>
      <c r="B318" s="26" t="str">
        <f t="shared" si="29"/>
        <v>New York City Geographic District # 7</v>
      </c>
      <c r="C318" s="26" t="str">
        <f t="shared" si="30"/>
        <v>Bronx</v>
      </c>
      <c r="D318" s="28" t="s">
        <v>2770</v>
      </c>
      <c r="E318" s="28" t="s">
        <v>2771</v>
      </c>
      <c r="F318" s="30" t="s">
        <v>118</v>
      </c>
      <c r="G318" s="31">
        <v>636</v>
      </c>
      <c r="H318" s="26" t="str">
        <f t="shared" si="31"/>
        <v>084</v>
      </c>
      <c r="I318" s="26" t="str">
        <f t="shared" si="32"/>
        <v>29</v>
      </c>
      <c r="J318" s="26" t="str">
        <f t="shared" si="33"/>
        <v>017</v>
      </c>
      <c r="K318" s="41">
        <f t="shared" si="34"/>
        <v>666360.9382227381</v>
      </c>
    </row>
    <row r="319" spans="1:11" ht="43.5" x14ac:dyDescent="0.4">
      <c r="A319" s="26" t="str">
        <f t="shared" si="28"/>
        <v/>
      </c>
      <c r="B319" s="26" t="str">
        <f t="shared" si="29"/>
        <v/>
      </c>
      <c r="C319" s="26" t="str">
        <f t="shared" si="30"/>
        <v/>
      </c>
      <c r="D319" s="28" t="s">
        <v>2818</v>
      </c>
      <c r="E319" s="28" t="s">
        <v>2819</v>
      </c>
      <c r="F319" s="30" t="s">
        <v>196</v>
      </c>
      <c r="G319" s="31">
        <v>476</v>
      </c>
      <c r="H319" s="26" t="str">
        <f t="shared" si="31"/>
        <v/>
      </c>
      <c r="I319" s="26" t="str">
        <f t="shared" si="32"/>
        <v/>
      </c>
      <c r="J319" s="26" t="str">
        <f t="shared" si="33"/>
        <v/>
      </c>
      <c r="K319" s="41">
        <f t="shared" si="34"/>
        <v>498722.96634280402</v>
      </c>
    </row>
    <row r="320" spans="1:11" ht="29" x14ac:dyDescent="0.4">
      <c r="A320" s="26" t="str">
        <f t="shared" si="28"/>
        <v>320700</v>
      </c>
      <c r="B320" s="26" t="str">
        <f t="shared" si="29"/>
        <v>New York City Geographic District # 7</v>
      </c>
      <c r="C320" s="26" t="str">
        <f t="shared" si="30"/>
        <v>Bronx</v>
      </c>
      <c r="D320" s="28" t="s">
        <v>2928</v>
      </c>
      <c r="E320" s="28" t="s">
        <v>2929</v>
      </c>
      <c r="F320" s="30" t="s">
        <v>196</v>
      </c>
      <c r="G320" s="31">
        <v>430</v>
      </c>
      <c r="H320" s="26" t="str">
        <f t="shared" si="31"/>
        <v>084</v>
      </c>
      <c r="I320" s="26" t="str">
        <f t="shared" si="32"/>
        <v>29</v>
      </c>
      <c r="J320" s="26" t="str">
        <f t="shared" si="33"/>
        <v>008</v>
      </c>
      <c r="K320" s="41">
        <f t="shared" si="34"/>
        <v>450527.04942732293</v>
      </c>
    </row>
    <row r="321" spans="1:11" ht="29" x14ac:dyDescent="0.4">
      <c r="A321" s="26" t="str">
        <f t="shared" si="28"/>
        <v>320700</v>
      </c>
      <c r="B321" s="26" t="str">
        <f t="shared" si="29"/>
        <v>New York City Geographic District # 7</v>
      </c>
      <c r="C321" s="26" t="str">
        <f t="shared" si="30"/>
        <v>Bronx</v>
      </c>
      <c r="D321" s="28" t="s">
        <v>2987</v>
      </c>
      <c r="E321" s="28" t="s">
        <v>2988</v>
      </c>
      <c r="F321" s="30" t="s">
        <v>196</v>
      </c>
      <c r="G321" s="31">
        <v>216</v>
      </c>
      <c r="H321" s="26" t="str">
        <f t="shared" si="31"/>
        <v>079</v>
      </c>
      <c r="I321" s="26" t="str">
        <f t="shared" si="32"/>
        <v>32</v>
      </c>
      <c r="J321" s="26" t="str">
        <f t="shared" si="33"/>
        <v>017</v>
      </c>
      <c r="K321" s="41">
        <f t="shared" si="34"/>
        <v>226311.26203791107</v>
      </c>
    </row>
    <row r="322" spans="1:11" ht="29" x14ac:dyDescent="0.4">
      <c r="A322" s="26" t="str">
        <f t="shared" ref="A322:A385" si="35">IFERROR(VLOOKUP($D322,schools,3,FALSE),"")</f>
        <v>320700</v>
      </c>
      <c r="B322" s="26" t="str">
        <f t="shared" ref="B322:B385" si="36">IFERROR(VLOOKUP($D322,schools,4,FALSE),"")</f>
        <v>New York City Geographic District # 7</v>
      </c>
      <c r="C322" s="26" t="str">
        <f t="shared" ref="C322:C385" si="37">IFERROR(VLOOKUP($D322,schools,5,FALSE),"")</f>
        <v>Bronx</v>
      </c>
      <c r="D322" s="28" t="s">
        <v>2989</v>
      </c>
      <c r="E322" s="28" t="s">
        <v>2990</v>
      </c>
      <c r="F322" s="30" t="s">
        <v>196</v>
      </c>
      <c r="G322" s="31">
        <v>177</v>
      </c>
      <c r="H322" s="26" t="str">
        <f t="shared" ref="H322:H385" si="38">IFERROR(VLOOKUP($D322,schools,6,FALSE),"")</f>
        <v>084</v>
      </c>
      <c r="I322" s="26" t="str">
        <f t="shared" ref="I322:I385" si="39">IFERROR(VLOOKUP($D322,schools,7,FALSE),"")</f>
        <v>29</v>
      </c>
      <c r="J322" s="26" t="str">
        <f t="shared" ref="J322:J385" si="40">IFERROR(VLOOKUP($D322,schools,8,FALSE),"")</f>
        <v>017</v>
      </c>
      <c r="K322" s="41">
        <f t="shared" ref="K322:K385" si="41">G322*L$2</f>
        <v>185449.50639217711</v>
      </c>
    </row>
    <row r="323" spans="1:11" ht="29" x14ac:dyDescent="0.4">
      <c r="A323" s="26" t="str">
        <f t="shared" si="35"/>
        <v>320700</v>
      </c>
      <c r="B323" s="26" t="str">
        <f t="shared" si="36"/>
        <v>New York City Geographic District # 7</v>
      </c>
      <c r="C323" s="26" t="str">
        <f t="shared" si="37"/>
        <v>Bronx</v>
      </c>
      <c r="D323" s="28" t="s">
        <v>3025</v>
      </c>
      <c r="E323" s="28" t="s">
        <v>3026</v>
      </c>
      <c r="F323" s="30" t="s">
        <v>196</v>
      </c>
      <c r="G323" s="31">
        <v>322</v>
      </c>
      <c r="H323" s="26" t="str">
        <f t="shared" si="38"/>
        <v>084</v>
      </c>
      <c r="I323" s="26" t="str">
        <f t="shared" si="39"/>
        <v>29</v>
      </c>
      <c r="J323" s="26" t="str">
        <f t="shared" si="40"/>
        <v>017</v>
      </c>
      <c r="K323" s="41">
        <f t="shared" si="41"/>
        <v>337371.41840836743</v>
      </c>
    </row>
    <row r="324" spans="1:11" ht="29" x14ac:dyDescent="0.4">
      <c r="A324" s="26" t="str">
        <f t="shared" si="35"/>
        <v>320700</v>
      </c>
      <c r="B324" s="26" t="str">
        <f t="shared" si="36"/>
        <v>New York City Geographic District # 7</v>
      </c>
      <c r="C324" s="26" t="str">
        <f t="shared" si="37"/>
        <v>Bronx</v>
      </c>
      <c r="D324" s="28" t="s">
        <v>3079</v>
      </c>
      <c r="E324" s="28" t="s">
        <v>3080</v>
      </c>
      <c r="F324" s="30" t="s">
        <v>196</v>
      </c>
      <c r="G324" s="31">
        <v>327</v>
      </c>
      <c r="H324" s="26" t="str">
        <f t="shared" si="38"/>
        <v>079</v>
      </c>
      <c r="I324" s="26" t="str">
        <f t="shared" si="39"/>
        <v>32</v>
      </c>
      <c r="J324" s="26" t="str">
        <f t="shared" si="40"/>
        <v>017</v>
      </c>
      <c r="K324" s="41">
        <f t="shared" si="41"/>
        <v>342610.10502961534</v>
      </c>
    </row>
    <row r="325" spans="1:11" ht="29" x14ac:dyDescent="0.4">
      <c r="A325" s="26" t="str">
        <f t="shared" si="35"/>
        <v>320700</v>
      </c>
      <c r="B325" s="26" t="str">
        <f t="shared" si="36"/>
        <v>New York City Geographic District # 7</v>
      </c>
      <c r="C325" s="26" t="str">
        <f t="shared" si="37"/>
        <v>Bronx</v>
      </c>
      <c r="D325" s="28" t="s">
        <v>3093</v>
      </c>
      <c r="E325" s="28" t="s">
        <v>3094</v>
      </c>
      <c r="F325" s="30" t="s">
        <v>196</v>
      </c>
      <c r="G325" s="31">
        <v>514</v>
      </c>
      <c r="H325" s="26" t="str">
        <f t="shared" si="38"/>
        <v>079</v>
      </c>
      <c r="I325" s="26" t="str">
        <f t="shared" si="39"/>
        <v>32</v>
      </c>
      <c r="J325" s="26" t="str">
        <f t="shared" si="40"/>
        <v>017</v>
      </c>
      <c r="K325" s="41">
        <f t="shared" si="41"/>
        <v>538536.98466428835</v>
      </c>
    </row>
    <row r="326" spans="1:11" ht="29" x14ac:dyDescent="0.4">
      <c r="A326" s="26" t="str">
        <f t="shared" si="35"/>
        <v>320700</v>
      </c>
      <c r="B326" s="26" t="str">
        <f t="shared" si="36"/>
        <v>New York City Geographic District # 7</v>
      </c>
      <c r="C326" s="26" t="str">
        <f t="shared" si="37"/>
        <v>Bronx</v>
      </c>
      <c r="D326" s="28" t="s">
        <v>3097</v>
      </c>
      <c r="E326" s="28" t="s">
        <v>3098</v>
      </c>
      <c r="F326" s="30" t="s">
        <v>118</v>
      </c>
      <c r="G326" s="31">
        <v>506</v>
      </c>
      <c r="H326" s="26" t="str">
        <f t="shared" si="38"/>
        <v>084</v>
      </c>
      <c r="I326" s="26" t="str">
        <f t="shared" si="39"/>
        <v>29</v>
      </c>
      <c r="J326" s="26" t="str">
        <f t="shared" si="40"/>
        <v>017</v>
      </c>
      <c r="K326" s="41">
        <f t="shared" si="41"/>
        <v>530155.0860702917</v>
      </c>
    </row>
    <row r="327" spans="1:11" ht="29" x14ac:dyDescent="0.4">
      <c r="A327" s="26" t="str">
        <f t="shared" si="35"/>
        <v>320700</v>
      </c>
      <c r="B327" s="26" t="str">
        <f t="shared" si="36"/>
        <v>New York City Geographic District # 7</v>
      </c>
      <c r="C327" s="26" t="str">
        <f t="shared" si="37"/>
        <v>Bronx</v>
      </c>
      <c r="D327" s="28" t="s">
        <v>3118</v>
      </c>
      <c r="E327" s="28" t="s">
        <v>3119</v>
      </c>
      <c r="F327" s="30" t="s">
        <v>196</v>
      </c>
      <c r="G327" s="31">
        <v>462</v>
      </c>
      <c r="H327" s="26" t="str">
        <f t="shared" si="38"/>
        <v>084</v>
      </c>
      <c r="I327" s="26" t="str">
        <f t="shared" si="39"/>
        <v>29</v>
      </c>
      <c r="J327" s="26" t="str">
        <f t="shared" si="40"/>
        <v>017</v>
      </c>
      <c r="K327" s="41">
        <f t="shared" si="41"/>
        <v>484054.64380330977</v>
      </c>
    </row>
    <row r="328" spans="1:11" ht="29" x14ac:dyDescent="0.4">
      <c r="A328" s="26" t="str">
        <f t="shared" si="35"/>
        <v>320700</v>
      </c>
      <c r="B328" s="26" t="str">
        <f t="shared" si="36"/>
        <v>New York City Geographic District # 7</v>
      </c>
      <c r="C328" s="26" t="str">
        <f t="shared" si="37"/>
        <v>Bronx</v>
      </c>
      <c r="D328" s="28" t="s">
        <v>3124</v>
      </c>
      <c r="E328" s="28" t="s">
        <v>3125</v>
      </c>
      <c r="F328" s="30" t="s">
        <v>196</v>
      </c>
      <c r="G328" s="31">
        <v>522</v>
      </c>
      <c r="H328" s="26" t="str">
        <f t="shared" si="38"/>
        <v>084</v>
      </c>
      <c r="I328" s="26" t="str">
        <f t="shared" si="39"/>
        <v>29</v>
      </c>
      <c r="J328" s="26" t="str">
        <f t="shared" si="40"/>
        <v>017</v>
      </c>
      <c r="K328" s="41">
        <f t="shared" si="41"/>
        <v>546918.88325828512</v>
      </c>
    </row>
    <row r="329" spans="1:11" ht="29" x14ac:dyDescent="0.4">
      <c r="A329" s="26" t="str">
        <f t="shared" si="35"/>
        <v>320700</v>
      </c>
      <c r="B329" s="26" t="str">
        <f t="shared" si="36"/>
        <v>New York City Geographic District # 7</v>
      </c>
      <c r="C329" s="26" t="str">
        <f t="shared" si="37"/>
        <v>Bronx</v>
      </c>
      <c r="D329" s="28" t="s">
        <v>3148</v>
      </c>
      <c r="E329" s="28" t="s">
        <v>3149</v>
      </c>
      <c r="F329" s="30" t="s">
        <v>196</v>
      </c>
      <c r="G329" s="31">
        <v>475</v>
      </c>
      <c r="H329" s="26" t="str">
        <f t="shared" si="38"/>
        <v>084</v>
      </c>
      <c r="I329" s="26" t="str">
        <f t="shared" si="39"/>
        <v>29</v>
      </c>
      <c r="J329" s="26" t="str">
        <f t="shared" si="40"/>
        <v>017</v>
      </c>
      <c r="K329" s="41">
        <f t="shared" si="41"/>
        <v>497675.22901855444</v>
      </c>
    </row>
    <row r="330" spans="1:11" ht="29" x14ac:dyDescent="0.4">
      <c r="A330" s="26" t="str">
        <f t="shared" si="35"/>
        <v>320700</v>
      </c>
      <c r="B330" s="26" t="str">
        <f t="shared" si="36"/>
        <v>New York City Geographic District # 7</v>
      </c>
      <c r="C330" s="26" t="str">
        <f t="shared" si="37"/>
        <v>Bronx</v>
      </c>
      <c r="D330" s="28" t="s">
        <v>3154</v>
      </c>
      <c r="E330" s="28" t="s">
        <v>3155</v>
      </c>
      <c r="F330" s="30" t="s">
        <v>118</v>
      </c>
      <c r="G330" s="31">
        <v>595</v>
      </c>
      <c r="H330" s="26" t="str">
        <f t="shared" si="38"/>
        <v>084</v>
      </c>
      <c r="I330" s="26" t="str">
        <f t="shared" si="39"/>
        <v>29</v>
      </c>
      <c r="J330" s="26" t="str">
        <f t="shared" si="40"/>
        <v>017</v>
      </c>
      <c r="K330" s="41">
        <f t="shared" si="41"/>
        <v>623403.70792850503</v>
      </c>
    </row>
    <row r="331" spans="1:11" ht="29" x14ac:dyDescent="0.4">
      <c r="A331" s="26" t="str">
        <f t="shared" si="35"/>
        <v/>
      </c>
      <c r="B331" s="26" t="str">
        <f t="shared" si="36"/>
        <v/>
      </c>
      <c r="C331" s="26" t="str">
        <f t="shared" si="37"/>
        <v/>
      </c>
      <c r="D331" s="28" t="s">
        <v>3160</v>
      </c>
      <c r="E331" s="28" t="s">
        <v>3161</v>
      </c>
      <c r="F331" s="30" t="s">
        <v>196</v>
      </c>
      <c r="G331" s="31">
        <v>228</v>
      </c>
      <c r="H331" s="26" t="str">
        <f t="shared" si="38"/>
        <v/>
      </c>
      <c r="I331" s="26" t="str">
        <f t="shared" si="39"/>
        <v/>
      </c>
      <c r="J331" s="26" t="str">
        <f t="shared" si="40"/>
        <v/>
      </c>
      <c r="K331" s="41">
        <f t="shared" si="41"/>
        <v>238884.10992890611</v>
      </c>
    </row>
    <row r="332" spans="1:11" ht="43.5" x14ac:dyDescent="0.4">
      <c r="A332" s="26" t="str">
        <f t="shared" si="35"/>
        <v>320700</v>
      </c>
      <c r="B332" s="26" t="str">
        <f t="shared" si="36"/>
        <v>New York City Geographic District # 7</v>
      </c>
      <c r="C332" s="26" t="str">
        <f t="shared" si="37"/>
        <v>Bronx</v>
      </c>
      <c r="D332" s="28" t="s">
        <v>3192</v>
      </c>
      <c r="E332" s="28" t="s">
        <v>3193</v>
      </c>
      <c r="F332" s="30" t="s">
        <v>196</v>
      </c>
      <c r="G332" s="31">
        <v>454</v>
      </c>
      <c r="H332" s="26" t="str">
        <f t="shared" si="38"/>
        <v>084</v>
      </c>
      <c r="I332" s="26" t="str">
        <f t="shared" si="39"/>
        <v>29</v>
      </c>
      <c r="J332" s="26" t="str">
        <f t="shared" si="40"/>
        <v>017</v>
      </c>
      <c r="K332" s="41">
        <f t="shared" si="41"/>
        <v>475672.74520931306</v>
      </c>
    </row>
    <row r="333" spans="1:11" ht="29" x14ac:dyDescent="0.4">
      <c r="A333" s="26" t="str">
        <f t="shared" si="35"/>
        <v>320700</v>
      </c>
      <c r="B333" s="26" t="str">
        <f t="shared" si="36"/>
        <v>New York City Geographic District # 7</v>
      </c>
      <c r="C333" s="26" t="str">
        <f t="shared" si="37"/>
        <v>Bronx</v>
      </c>
      <c r="D333" s="28" t="s">
        <v>3195</v>
      </c>
      <c r="E333" s="28" t="s">
        <v>3196</v>
      </c>
      <c r="F333" s="30" t="s">
        <v>196</v>
      </c>
      <c r="G333" s="31">
        <v>484</v>
      </c>
      <c r="H333" s="26" t="str">
        <f t="shared" si="38"/>
        <v>084</v>
      </c>
      <c r="I333" s="26" t="str">
        <f t="shared" si="39"/>
        <v>29</v>
      </c>
      <c r="J333" s="26" t="str">
        <f t="shared" si="40"/>
        <v>017</v>
      </c>
      <c r="K333" s="41">
        <f t="shared" si="41"/>
        <v>507104.86493680073</v>
      </c>
    </row>
    <row r="334" spans="1:11" ht="29" x14ac:dyDescent="0.4">
      <c r="A334" s="26" t="str">
        <f t="shared" si="35"/>
        <v>320800</v>
      </c>
      <c r="B334" s="26" t="str">
        <f t="shared" si="36"/>
        <v>New York City Geographic District # 8</v>
      </c>
      <c r="C334" s="26" t="str">
        <f t="shared" si="37"/>
        <v>Bronx</v>
      </c>
      <c r="D334" s="28" t="s">
        <v>2491</v>
      </c>
      <c r="E334" s="28" t="s">
        <v>2492</v>
      </c>
      <c r="F334" s="30" t="s">
        <v>2</v>
      </c>
      <c r="G334" s="31">
        <v>561</v>
      </c>
      <c r="H334" s="26" t="str">
        <f t="shared" si="38"/>
        <v>082</v>
      </c>
      <c r="I334" s="26" t="str">
        <f t="shared" si="39"/>
        <v>34</v>
      </c>
      <c r="J334" s="26" t="str">
        <f t="shared" si="40"/>
        <v>013</v>
      </c>
      <c r="K334" s="41">
        <f t="shared" si="41"/>
        <v>587780.63890401903</v>
      </c>
    </row>
    <row r="335" spans="1:11" ht="29" x14ac:dyDescent="0.4">
      <c r="A335" s="26" t="str">
        <f t="shared" si="35"/>
        <v/>
      </c>
      <c r="B335" s="26" t="str">
        <f t="shared" si="36"/>
        <v/>
      </c>
      <c r="C335" s="26" t="str">
        <f t="shared" si="37"/>
        <v/>
      </c>
      <c r="D335" s="28" t="s">
        <v>2529</v>
      </c>
      <c r="E335" s="28" t="s">
        <v>2530</v>
      </c>
      <c r="F335" s="30" t="s">
        <v>2</v>
      </c>
      <c r="G335" s="31">
        <v>704</v>
      </c>
      <c r="H335" s="26" t="str">
        <f t="shared" si="38"/>
        <v/>
      </c>
      <c r="I335" s="26" t="str">
        <f t="shared" si="39"/>
        <v/>
      </c>
      <c r="J335" s="26" t="str">
        <f t="shared" si="40"/>
        <v/>
      </c>
      <c r="K335" s="41">
        <f t="shared" si="41"/>
        <v>737607.0762717101</v>
      </c>
    </row>
    <row r="336" spans="1:11" ht="29" x14ac:dyDescent="0.4">
      <c r="A336" s="26" t="str">
        <f t="shared" si="35"/>
        <v>320800</v>
      </c>
      <c r="B336" s="26" t="str">
        <f t="shared" si="36"/>
        <v>New York City Geographic District # 8</v>
      </c>
      <c r="C336" s="26" t="str">
        <f t="shared" si="37"/>
        <v>Bronx</v>
      </c>
      <c r="D336" s="28" t="s">
        <v>2547</v>
      </c>
      <c r="E336" s="28" t="s">
        <v>2548</v>
      </c>
      <c r="F336" s="30" t="s">
        <v>2</v>
      </c>
      <c r="G336" s="31">
        <v>563</v>
      </c>
      <c r="H336" s="26" t="str">
        <f t="shared" si="38"/>
        <v>084</v>
      </c>
      <c r="I336" s="26" t="str">
        <f t="shared" si="39"/>
        <v>34</v>
      </c>
      <c r="J336" s="26" t="str">
        <f t="shared" si="40"/>
        <v>017</v>
      </c>
      <c r="K336" s="41">
        <f t="shared" si="41"/>
        <v>589876.11355251819</v>
      </c>
    </row>
    <row r="337" spans="1:11" ht="29" x14ac:dyDescent="0.4">
      <c r="A337" s="26" t="str">
        <f t="shared" si="35"/>
        <v>320800</v>
      </c>
      <c r="B337" s="26" t="str">
        <f t="shared" si="36"/>
        <v>New York City Geographic District # 8</v>
      </c>
      <c r="C337" s="26" t="str">
        <f t="shared" si="37"/>
        <v>Bronx</v>
      </c>
      <c r="D337" s="28" t="s">
        <v>2569</v>
      </c>
      <c r="E337" s="28" t="s">
        <v>2570</v>
      </c>
      <c r="F337" s="30" t="s">
        <v>2</v>
      </c>
      <c r="G337" s="31">
        <v>629</v>
      </c>
      <c r="H337" s="26" t="str">
        <f t="shared" si="38"/>
        <v>084</v>
      </c>
      <c r="I337" s="26" t="str">
        <f t="shared" si="39"/>
        <v>32</v>
      </c>
      <c r="J337" s="26" t="str">
        <f t="shared" si="40"/>
        <v>017</v>
      </c>
      <c r="K337" s="41">
        <f t="shared" si="41"/>
        <v>659026.77695299103</v>
      </c>
    </row>
    <row r="338" spans="1:11" ht="29" x14ac:dyDescent="0.4">
      <c r="A338" s="26" t="str">
        <f t="shared" si="35"/>
        <v>320800</v>
      </c>
      <c r="B338" s="26" t="str">
        <f t="shared" si="36"/>
        <v>New York City Geographic District # 8</v>
      </c>
      <c r="C338" s="26" t="str">
        <f t="shared" si="37"/>
        <v>Bronx</v>
      </c>
      <c r="D338" s="28" t="s">
        <v>2581</v>
      </c>
      <c r="E338" s="28" t="s">
        <v>2582</v>
      </c>
      <c r="F338" s="30" t="s">
        <v>2</v>
      </c>
      <c r="G338" s="31">
        <v>549</v>
      </c>
      <c r="H338" s="26" t="str">
        <f t="shared" si="38"/>
        <v>085</v>
      </c>
      <c r="I338" s="26" t="str">
        <f t="shared" si="39"/>
        <v>34</v>
      </c>
      <c r="J338" s="26" t="str">
        <f t="shared" si="40"/>
        <v>018</v>
      </c>
      <c r="K338" s="41">
        <f t="shared" si="41"/>
        <v>575207.79101302393</v>
      </c>
    </row>
    <row r="339" spans="1:11" ht="15" x14ac:dyDescent="0.4">
      <c r="A339" s="26" t="str">
        <f t="shared" si="35"/>
        <v>320800</v>
      </c>
      <c r="B339" s="26" t="str">
        <f t="shared" si="36"/>
        <v>New York City Geographic District # 8</v>
      </c>
      <c r="C339" s="26" t="str">
        <f t="shared" si="37"/>
        <v>Bronx</v>
      </c>
      <c r="D339" s="28" t="s">
        <v>2585</v>
      </c>
      <c r="E339" s="28" t="s">
        <v>2586</v>
      </c>
      <c r="F339" s="30" t="s">
        <v>19</v>
      </c>
      <c r="G339" s="31">
        <v>1590</v>
      </c>
      <c r="H339" s="26" t="str">
        <f t="shared" si="38"/>
        <v>082</v>
      </c>
      <c r="I339" s="26" t="str">
        <f t="shared" si="39"/>
        <v>34</v>
      </c>
      <c r="J339" s="26" t="str">
        <f t="shared" si="40"/>
        <v>013</v>
      </c>
      <c r="K339" s="41">
        <f t="shared" si="41"/>
        <v>1665902.3455568454</v>
      </c>
    </row>
    <row r="340" spans="1:11" ht="29" x14ac:dyDescent="0.4">
      <c r="A340" s="26" t="str">
        <f t="shared" si="35"/>
        <v>320800</v>
      </c>
      <c r="B340" s="26" t="str">
        <f t="shared" si="36"/>
        <v>New York City Geographic District # 8</v>
      </c>
      <c r="C340" s="26" t="str">
        <f t="shared" si="37"/>
        <v>Bronx</v>
      </c>
      <c r="D340" s="28" t="s">
        <v>2587</v>
      </c>
      <c r="E340" s="28" t="s">
        <v>2588</v>
      </c>
      <c r="F340" s="30" t="s">
        <v>2</v>
      </c>
      <c r="G340" s="31">
        <v>720</v>
      </c>
      <c r="H340" s="26" t="str">
        <f t="shared" si="38"/>
        <v>082</v>
      </c>
      <c r="I340" s="26" t="str">
        <f t="shared" si="39"/>
        <v>34</v>
      </c>
      <c r="J340" s="26" t="str">
        <f t="shared" si="40"/>
        <v>013</v>
      </c>
      <c r="K340" s="41">
        <f t="shared" si="41"/>
        <v>754370.87345970352</v>
      </c>
    </row>
    <row r="341" spans="1:11" ht="29" x14ac:dyDescent="0.4">
      <c r="A341" s="26" t="str">
        <f t="shared" si="35"/>
        <v>320800</v>
      </c>
      <c r="B341" s="26" t="str">
        <f t="shared" si="36"/>
        <v>New York City Geographic District # 8</v>
      </c>
      <c r="C341" s="26" t="str">
        <f t="shared" si="37"/>
        <v>Bronx</v>
      </c>
      <c r="D341" s="28" t="s">
        <v>2591</v>
      </c>
      <c r="E341" s="28" t="s">
        <v>2592</v>
      </c>
      <c r="F341" s="30" t="s">
        <v>2</v>
      </c>
      <c r="G341" s="31">
        <v>546</v>
      </c>
      <c r="H341" s="26" t="str">
        <f t="shared" si="38"/>
        <v>085</v>
      </c>
      <c r="I341" s="26" t="str">
        <f t="shared" si="39"/>
        <v>32</v>
      </c>
      <c r="J341" s="26" t="str">
        <f t="shared" si="40"/>
        <v>017</v>
      </c>
      <c r="K341" s="41">
        <f t="shared" si="41"/>
        <v>572064.57904027519</v>
      </c>
    </row>
    <row r="342" spans="1:11" ht="29" x14ac:dyDescent="0.4">
      <c r="A342" s="26" t="str">
        <f t="shared" si="35"/>
        <v>320800</v>
      </c>
      <c r="B342" s="26" t="str">
        <f t="shared" si="36"/>
        <v>New York City Geographic District # 8</v>
      </c>
      <c r="C342" s="26" t="str">
        <f t="shared" si="37"/>
        <v>Bronx</v>
      </c>
      <c r="D342" s="28" t="s">
        <v>2617</v>
      </c>
      <c r="E342" s="28" t="s">
        <v>2618</v>
      </c>
      <c r="F342" s="30" t="s">
        <v>2</v>
      </c>
      <c r="G342" s="31">
        <v>270</v>
      </c>
      <c r="H342" s="26" t="str">
        <f t="shared" si="38"/>
        <v>085</v>
      </c>
      <c r="I342" s="26" t="str">
        <f t="shared" si="39"/>
        <v>32</v>
      </c>
      <c r="J342" s="26" t="str">
        <f t="shared" si="40"/>
        <v>018</v>
      </c>
      <c r="K342" s="41">
        <f t="shared" si="41"/>
        <v>282889.07754738885</v>
      </c>
    </row>
    <row r="343" spans="1:11" ht="29" x14ac:dyDescent="0.4">
      <c r="A343" s="26" t="str">
        <f t="shared" si="35"/>
        <v>320800</v>
      </c>
      <c r="B343" s="26" t="str">
        <f t="shared" si="36"/>
        <v>New York City Geographic District # 8</v>
      </c>
      <c r="C343" s="26" t="str">
        <f t="shared" si="37"/>
        <v>Bronx</v>
      </c>
      <c r="D343" s="28" t="s">
        <v>2629</v>
      </c>
      <c r="E343" s="28" t="s">
        <v>2630</v>
      </c>
      <c r="F343" s="30" t="s">
        <v>2</v>
      </c>
      <c r="G343" s="31">
        <v>556</v>
      </c>
      <c r="H343" s="26" t="str">
        <f t="shared" si="38"/>
        <v>085</v>
      </c>
      <c r="I343" s="26" t="str">
        <f t="shared" si="39"/>
        <v>32</v>
      </c>
      <c r="J343" s="26" t="str">
        <f t="shared" si="40"/>
        <v>018</v>
      </c>
      <c r="K343" s="41">
        <f t="shared" si="41"/>
        <v>582541.95228277112</v>
      </c>
    </row>
    <row r="344" spans="1:11" ht="29" x14ac:dyDescent="0.4">
      <c r="A344" s="26" t="str">
        <f t="shared" si="35"/>
        <v>320800</v>
      </c>
      <c r="B344" s="26" t="str">
        <f t="shared" si="36"/>
        <v>New York City Geographic District # 8</v>
      </c>
      <c r="C344" s="26" t="str">
        <f t="shared" si="37"/>
        <v>Bronx</v>
      </c>
      <c r="D344" s="28" t="s">
        <v>2631</v>
      </c>
      <c r="E344" s="28" t="s">
        <v>2632</v>
      </c>
      <c r="F344" s="30" t="s">
        <v>5</v>
      </c>
      <c r="G344" s="31">
        <v>563</v>
      </c>
      <c r="H344" s="26" t="str">
        <f t="shared" si="38"/>
        <v>082</v>
      </c>
      <c r="I344" s="26" t="str">
        <f t="shared" si="39"/>
        <v>34</v>
      </c>
      <c r="J344" s="26" t="str">
        <f t="shared" si="40"/>
        <v>013</v>
      </c>
      <c r="K344" s="41">
        <f t="shared" si="41"/>
        <v>589876.11355251819</v>
      </c>
    </row>
    <row r="345" spans="1:11" ht="29" x14ac:dyDescent="0.4">
      <c r="A345" s="26" t="str">
        <f t="shared" si="35"/>
        <v>320800</v>
      </c>
      <c r="B345" s="26" t="str">
        <f t="shared" si="36"/>
        <v>New York City Geographic District # 8</v>
      </c>
      <c r="C345" s="26" t="str">
        <f t="shared" si="37"/>
        <v>Bronx</v>
      </c>
      <c r="D345" s="28" t="s">
        <v>2639</v>
      </c>
      <c r="E345" s="28" t="s">
        <v>2640</v>
      </c>
      <c r="F345" s="30" t="s">
        <v>2</v>
      </c>
      <c r="G345" s="31">
        <v>440</v>
      </c>
      <c r="H345" s="26" t="str">
        <f t="shared" si="38"/>
        <v>085</v>
      </c>
      <c r="I345" s="26" t="str">
        <f t="shared" si="39"/>
        <v>34</v>
      </c>
      <c r="J345" s="26" t="str">
        <f t="shared" si="40"/>
        <v>018</v>
      </c>
      <c r="K345" s="41">
        <f t="shared" si="41"/>
        <v>461004.42266981886</v>
      </c>
    </row>
    <row r="346" spans="1:11" ht="29" x14ac:dyDescent="0.4">
      <c r="A346" s="26" t="str">
        <f t="shared" si="35"/>
        <v>320800</v>
      </c>
      <c r="B346" s="26" t="str">
        <f t="shared" si="36"/>
        <v>New York City Geographic District # 8</v>
      </c>
      <c r="C346" s="26" t="str">
        <f t="shared" si="37"/>
        <v>Bronx</v>
      </c>
      <c r="D346" s="28" t="s">
        <v>2657</v>
      </c>
      <c r="E346" s="28" t="s">
        <v>2658</v>
      </c>
      <c r="F346" s="30" t="s">
        <v>2</v>
      </c>
      <c r="G346" s="31">
        <v>759</v>
      </c>
      <c r="H346" s="26" t="str">
        <f t="shared" si="38"/>
        <v>087</v>
      </c>
      <c r="I346" s="26" t="str">
        <f t="shared" si="39"/>
        <v>34</v>
      </c>
      <c r="J346" s="26" t="str">
        <f t="shared" si="40"/>
        <v>018</v>
      </c>
      <c r="K346" s="41">
        <f t="shared" si="41"/>
        <v>795232.62910543743</v>
      </c>
    </row>
    <row r="347" spans="1:11" ht="29" x14ac:dyDescent="0.4">
      <c r="A347" s="26" t="str">
        <f t="shared" si="35"/>
        <v>320800</v>
      </c>
      <c r="B347" s="26" t="str">
        <f t="shared" si="36"/>
        <v>New York City Geographic District # 8</v>
      </c>
      <c r="C347" s="26" t="str">
        <f t="shared" si="37"/>
        <v>Bronx</v>
      </c>
      <c r="D347" s="28" t="s">
        <v>2661</v>
      </c>
      <c r="E347" s="28" t="s">
        <v>2662</v>
      </c>
      <c r="F347" s="30" t="s">
        <v>5</v>
      </c>
      <c r="G347" s="31">
        <v>401</v>
      </c>
      <c r="H347" s="26" t="str">
        <f t="shared" si="38"/>
        <v>085</v>
      </c>
      <c r="I347" s="26" t="str">
        <f t="shared" si="39"/>
        <v>32</v>
      </c>
      <c r="J347" s="26" t="str">
        <f t="shared" si="40"/>
        <v>018</v>
      </c>
      <c r="K347" s="41">
        <f t="shared" si="41"/>
        <v>420142.66702408489</v>
      </c>
    </row>
    <row r="348" spans="1:11" ht="29" x14ac:dyDescent="0.4">
      <c r="A348" s="26" t="str">
        <f t="shared" si="35"/>
        <v>320800</v>
      </c>
      <c r="B348" s="26" t="str">
        <f t="shared" si="36"/>
        <v>New York City Geographic District # 8</v>
      </c>
      <c r="C348" s="26" t="str">
        <f t="shared" si="37"/>
        <v>Bronx</v>
      </c>
      <c r="D348" s="28" t="s">
        <v>2671</v>
      </c>
      <c r="E348" s="28" t="s">
        <v>2672</v>
      </c>
      <c r="F348" s="30" t="s">
        <v>2</v>
      </c>
      <c r="G348" s="31">
        <v>445</v>
      </c>
      <c r="H348" s="26" t="str">
        <f t="shared" si="38"/>
        <v>079</v>
      </c>
      <c r="I348" s="26" t="str">
        <f t="shared" si="39"/>
        <v>32</v>
      </c>
      <c r="J348" s="26" t="str">
        <f t="shared" si="40"/>
        <v>017</v>
      </c>
      <c r="K348" s="41">
        <f t="shared" si="41"/>
        <v>466243.10929106676</v>
      </c>
    </row>
    <row r="349" spans="1:11" ht="29" x14ac:dyDescent="0.4">
      <c r="A349" s="26" t="str">
        <f t="shared" si="35"/>
        <v>320800</v>
      </c>
      <c r="B349" s="26" t="str">
        <f t="shared" si="36"/>
        <v>New York City Geographic District # 8</v>
      </c>
      <c r="C349" s="26" t="str">
        <f t="shared" si="37"/>
        <v>Bronx</v>
      </c>
      <c r="D349" s="28" t="s">
        <v>2673</v>
      </c>
      <c r="E349" s="28" t="s">
        <v>2674</v>
      </c>
      <c r="F349" s="30" t="s">
        <v>5</v>
      </c>
      <c r="G349" s="31">
        <v>469</v>
      </c>
      <c r="H349" s="26" t="str">
        <f t="shared" si="38"/>
        <v>085</v>
      </c>
      <c r="I349" s="26" t="str">
        <f t="shared" si="39"/>
        <v>34</v>
      </c>
      <c r="J349" s="26" t="str">
        <f t="shared" si="40"/>
        <v>018</v>
      </c>
      <c r="K349" s="41">
        <f t="shared" si="41"/>
        <v>491388.80507305689</v>
      </c>
    </row>
    <row r="350" spans="1:11" ht="29" x14ac:dyDescent="0.4">
      <c r="A350" s="26" t="str">
        <f t="shared" si="35"/>
        <v>320800</v>
      </c>
      <c r="B350" s="26" t="str">
        <f t="shared" si="36"/>
        <v>New York City Geographic District # 8</v>
      </c>
      <c r="C350" s="26" t="str">
        <f t="shared" si="37"/>
        <v>Bronx</v>
      </c>
      <c r="D350" s="28" t="s">
        <v>2679</v>
      </c>
      <c r="E350" s="28" t="s">
        <v>2680</v>
      </c>
      <c r="F350" s="30" t="s">
        <v>2</v>
      </c>
      <c r="G350" s="31">
        <v>614</v>
      </c>
      <c r="H350" s="26" t="str">
        <f t="shared" si="38"/>
        <v>087</v>
      </c>
      <c r="I350" s="26" t="str">
        <f t="shared" si="39"/>
        <v>34</v>
      </c>
      <c r="J350" s="26" t="str">
        <f t="shared" si="40"/>
        <v>018</v>
      </c>
      <c r="K350" s="41">
        <f t="shared" si="41"/>
        <v>643310.71708924719</v>
      </c>
    </row>
    <row r="351" spans="1:11" ht="29" x14ac:dyDescent="0.4">
      <c r="A351" s="26" t="str">
        <f t="shared" si="35"/>
        <v>320800</v>
      </c>
      <c r="B351" s="26" t="str">
        <f t="shared" si="36"/>
        <v>New York City Geographic District # 8</v>
      </c>
      <c r="C351" s="26" t="str">
        <f t="shared" si="37"/>
        <v>Bronx</v>
      </c>
      <c r="D351" s="28" t="s">
        <v>2681</v>
      </c>
      <c r="E351" s="28" t="s">
        <v>2682</v>
      </c>
      <c r="F351" s="30" t="s">
        <v>2</v>
      </c>
      <c r="G351" s="31">
        <v>603</v>
      </c>
      <c r="H351" s="26" t="str">
        <f t="shared" si="38"/>
        <v>079</v>
      </c>
      <c r="I351" s="26" t="str">
        <f t="shared" si="39"/>
        <v>32</v>
      </c>
      <c r="J351" s="26" t="str">
        <f t="shared" si="40"/>
        <v>016</v>
      </c>
      <c r="K351" s="41">
        <f t="shared" si="41"/>
        <v>631785.60652250168</v>
      </c>
    </row>
    <row r="352" spans="1:11" ht="29" x14ac:dyDescent="0.4">
      <c r="A352" s="26" t="str">
        <f t="shared" si="35"/>
        <v>320800</v>
      </c>
      <c r="B352" s="26" t="str">
        <f t="shared" si="36"/>
        <v>New York City Geographic District # 8</v>
      </c>
      <c r="C352" s="26" t="str">
        <f t="shared" si="37"/>
        <v>Bronx</v>
      </c>
      <c r="D352" s="28" t="s">
        <v>2687</v>
      </c>
      <c r="E352" s="28" t="s">
        <v>2688</v>
      </c>
      <c r="F352" s="30" t="s">
        <v>2</v>
      </c>
      <c r="G352" s="31">
        <v>367</v>
      </c>
      <c r="H352" s="26" t="str">
        <f t="shared" si="38"/>
        <v>079</v>
      </c>
      <c r="I352" s="26" t="str">
        <f t="shared" si="39"/>
        <v>32</v>
      </c>
      <c r="J352" s="26" t="str">
        <f t="shared" si="40"/>
        <v>016</v>
      </c>
      <c r="K352" s="41">
        <f t="shared" si="41"/>
        <v>384519.59799959889</v>
      </c>
    </row>
    <row r="353" spans="1:11" ht="29" x14ac:dyDescent="0.4">
      <c r="A353" s="26" t="str">
        <f t="shared" si="35"/>
        <v>320800</v>
      </c>
      <c r="B353" s="26" t="str">
        <f t="shared" si="36"/>
        <v>New York City Geographic District # 8</v>
      </c>
      <c r="C353" s="26" t="str">
        <f t="shared" si="37"/>
        <v>Bronx</v>
      </c>
      <c r="D353" s="28" t="s">
        <v>2693</v>
      </c>
      <c r="E353" s="28" t="s">
        <v>2694</v>
      </c>
      <c r="F353" s="30" t="s">
        <v>2</v>
      </c>
      <c r="G353" s="31">
        <v>800</v>
      </c>
      <c r="H353" s="26" t="str">
        <f t="shared" si="38"/>
        <v>085</v>
      </c>
      <c r="I353" s="26" t="str">
        <f t="shared" si="39"/>
        <v>32</v>
      </c>
      <c r="J353" s="26" t="str">
        <f t="shared" si="40"/>
        <v>017</v>
      </c>
      <c r="K353" s="41">
        <f t="shared" si="41"/>
        <v>838189.85939967062</v>
      </c>
    </row>
    <row r="354" spans="1:11" ht="29" x14ac:dyDescent="0.4">
      <c r="A354" s="26" t="str">
        <f t="shared" si="35"/>
        <v>320800</v>
      </c>
      <c r="B354" s="26" t="str">
        <f t="shared" si="36"/>
        <v>New York City Geographic District # 8</v>
      </c>
      <c r="C354" s="26" t="str">
        <f t="shared" si="37"/>
        <v>Bronx</v>
      </c>
      <c r="D354" s="28" t="s">
        <v>2727</v>
      </c>
      <c r="E354" s="28" t="s">
        <v>2728</v>
      </c>
      <c r="F354" s="30" t="s">
        <v>2</v>
      </c>
      <c r="G354" s="31">
        <v>698</v>
      </c>
      <c r="H354" s="26" t="str">
        <f t="shared" si="38"/>
        <v>087</v>
      </c>
      <c r="I354" s="26" t="str">
        <f t="shared" si="39"/>
        <v>34</v>
      </c>
      <c r="J354" s="26" t="str">
        <f t="shared" si="40"/>
        <v>018</v>
      </c>
      <c r="K354" s="41">
        <f t="shared" si="41"/>
        <v>731320.65232621261</v>
      </c>
    </row>
    <row r="355" spans="1:11" ht="29" x14ac:dyDescent="0.4">
      <c r="A355" s="26" t="str">
        <f t="shared" si="35"/>
        <v>320800</v>
      </c>
      <c r="B355" s="26" t="str">
        <f t="shared" si="36"/>
        <v>New York City Geographic District # 8</v>
      </c>
      <c r="C355" s="26" t="str">
        <f t="shared" si="37"/>
        <v>Bronx</v>
      </c>
      <c r="D355" s="28" t="s">
        <v>2878</v>
      </c>
      <c r="E355" s="28" t="s">
        <v>2879</v>
      </c>
      <c r="F355" s="30" t="s">
        <v>5</v>
      </c>
      <c r="G355" s="31">
        <v>249</v>
      </c>
      <c r="H355" s="26" t="str">
        <f t="shared" si="38"/>
        <v>079</v>
      </c>
      <c r="I355" s="26" t="str">
        <f t="shared" si="39"/>
        <v>32</v>
      </c>
      <c r="J355" s="26" t="str">
        <f t="shared" si="40"/>
        <v>016</v>
      </c>
      <c r="K355" s="41">
        <f t="shared" si="41"/>
        <v>260886.59373814747</v>
      </c>
    </row>
    <row r="356" spans="1:11" ht="29" x14ac:dyDescent="0.4">
      <c r="A356" s="26" t="str">
        <f t="shared" si="35"/>
        <v>320800</v>
      </c>
      <c r="B356" s="26" t="str">
        <f t="shared" si="36"/>
        <v>New York City Geographic District # 8</v>
      </c>
      <c r="C356" s="26" t="str">
        <f t="shared" si="37"/>
        <v>Bronx</v>
      </c>
      <c r="D356" s="28" t="s">
        <v>2880</v>
      </c>
      <c r="E356" s="28" t="s">
        <v>2881</v>
      </c>
      <c r="F356" s="30" t="s">
        <v>5</v>
      </c>
      <c r="G356" s="31">
        <v>499</v>
      </c>
      <c r="H356" s="26" t="str">
        <f t="shared" si="38"/>
        <v>084</v>
      </c>
      <c r="I356" s="26" t="str">
        <f t="shared" si="39"/>
        <v>32</v>
      </c>
      <c r="J356" s="26" t="str">
        <f t="shared" si="40"/>
        <v>017</v>
      </c>
      <c r="K356" s="41">
        <f t="shared" si="41"/>
        <v>522820.92480054451</v>
      </c>
    </row>
    <row r="357" spans="1:11" ht="29" x14ac:dyDescent="0.4">
      <c r="A357" s="26" t="str">
        <f t="shared" si="35"/>
        <v>320800</v>
      </c>
      <c r="B357" s="26" t="str">
        <f t="shared" si="36"/>
        <v>New York City Geographic District # 8</v>
      </c>
      <c r="C357" s="26" t="str">
        <f t="shared" si="37"/>
        <v>Bronx</v>
      </c>
      <c r="D357" s="28" t="s">
        <v>2884</v>
      </c>
      <c r="E357" s="28" t="s">
        <v>2885</v>
      </c>
      <c r="F357" s="30" t="s">
        <v>2</v>
      </c>
      <c r="G357" s="31">
        <v>470</v>
      </c>
      <c r="H357" s="26" t="str">
        <f t="shared" si="38"/>
        <v>082</v>
      </c>
      <c r="I357" s="26" t="str">
        <f t="shared" si="39"/>
        <v>34</v>
      </c>
      <c r="J357" s="26" t="str">
        <f t="shared" si="40"/>
        <v>013</v>
      </c>
      <c r="K357" s="41">
        <f t="shared" si="41"/>
        <v>492436.54239730648</v>
      </c>
    </row>
    <row r="358" spans="1:11" ht="29" x14ac:dyDescent="0.4">
      <c r="A358" s="26" t="str">
        <f t="shared" si="35"/>
        <v>320800</v>
      </c>
      <c r="B358" s="26" t="str">
        <f t="shared" si="36"/>
        <v>New York City Geographic District # 8</v>
      </c>
      <c r="C358" s="26" t="str">
        <f t="shared" si="37"/>
        <v>Bronx</v>
      </c>
      <c r="D358" s="28" t="s">
        <v>2896</v>
      </c>
      <c r="E358" s="28" t="s">
        <v>2897</v>
      </c>
      <c r="F358" s="30" t="s">
        <v>196</v>
      </c>
      <c r="G358" s="31">
        <v>418</v>
      </c>
      <c r="H358" s="26" t="str">
        <f t="shared" si="38"/>
        <v>087</v>
      </c>
      <c r="I358" s="26" t="str">
        <f t="shared" si="39"/>
        <v>32</v>
      </c>
      <c r="J358" s="26" t="str">
        <f t="shared" si="40"/>
        <v>018</v>
      </c>
      <c r="K358" s="41">
        <f t="shared" si="41"/>
        <v>437954.20153632789</v>
      </c>
    </row>
    <row r="359" spans="1:11" ht="29" x14ac:dyDescent="0.4">
      <c r="A359" s="26" t="str">
        <f t="shared" si="35"/>
        <v>320800</v>
      </c>
      <c r="B359" s="26" t="str">
        <f t="shared" si="36"/>
        <v>New York City Geographic District # 8</v>
      </c>
      <c r="C359" s="26" t="str">
        <f t="shared" si="37"/>
        <v>Bronx</v>
      </c>
      <c r="D359" s="28" t="s">
        <v>2926</v>
      </c>
      <c r="E359" s="28" t="s">
        <v>2927</v>
      </c>
      <c r="F359" s="30" t="s">
        <v>2</v>
      </c>
      <c r="G359" s="31">
        <v>595</v>
      </c>
      <c r="H359" s="26" t="str">
        <f t="shared" si="38"/>
        <v>085</v>
      </c>
      <c r="I359" s="26" t="str">
        <f t="shared" si="39"/>
        <v>32</v>
      </c>
      <c r="J359" s="26" t="str">
        <f t="shared" si="40"/>
        <v>017</v>
      </c>
      <c r="K359" s="41">
        <f t="shared" si="41"/>
        <v>623403.70792850503</v>
      </c>
    </row>
    <row r="360" spans="1:11" ht="29" x14ac:dyDescent="0.4">
      <c r="A360" s="26" t="str">
        <f t="shared" si="35"/>
        <v>320800</v>
      </c>
      <c r="B360" s="26" t="str">
        <f t="shared" si="36"/>
        <v>New York City Geographic District # 8</v>
      </c>
      <c r="C360" s="26" t="str">
        <f t="shared" si="37"/>
        <v>Bronx</v>
      </c>
      <c r="D360" s="28" t="s">
        <v>2930</v>
      </c>
      <c r="E360" s="28" t="s">
        <v>2931</v>
      </c>
      <c r="F360" s="30" t="s">
        <v>5</v>
      </c>
      <c r="G360" s="31">
        <v>532</v>
      </c>
      <c r="H360" s="26" t="str">
        <f t="shared" si="38"/>
        <v>085</v>
      </c>
      <c r="I360" s="26" t="str">
        <f t="shared" si="39"/>
        <v>32</v>
      </c>
      <c r="J360" s="26" t="str">
        <f t="shared" si="40"/>
        <v>018</v>
      </c>
      <c r="K360" s="41">
        <f t="shared" si="41"/>
        <v>557396.25650078093</v>
      </c>
    </row>
    <row r="361" spans="1:11" ht="29" x14ac:dyDescent="0.4">
      <c r="A361" s="26" t="str">
        <f t="shared" si="35"/>
        <v>320800</v>
      </c>
      <c r="B361" s="26" t="str">
        <f t="shared" si="36"/>
        <v>New York City Geographic District # 8</v>
      </c>
      <c r="C361" s="26" t="str">
        <f t="shared" si="37"/>
        <v>Bronx</v>
      </c>
      <c r="D361" s="28" t="s">
        <v>2977</v>
      </c>
      <c r="E361" s="28" t="s">
        <v>2978</v>
      </c>
      <c r="F361" s="30" t="s">
        <v>5</v>
      </c>
      <c r="G361" s="31">
        <v>366</v>
      </c>
      <c r="H361" s="26" t="str">
        <f t="shared" si="38"/>
        <v>082</v>
      </c>
      <c r="I361" s="26" t="str">
        <f t="shared" si="39"/>
        <v>34</v>
      </c>
      <c r="J361" s="26" t="str">
        <f t="shared" si="40"/>
        <v>013</v>
      </c>
      <c r="K361" s="41">
        <f t="shared" si="41"/>
        <v>383471.86067534931</v>
      </c>
    </row>
    <row r="362" spans="1:11" ht="29" x14ac:dyDescent="0.4">
      <c r="A362" s="26" t="str">
        <f t="shared" si="35"/>
        <v>320800</v>
      </c>
      <c r="B362" s="26" t="str">
        <f t="shared" si="36"/>
        <v>New York City Geographic District # 8</v>
      </c>
      <c r="C362" s="26" t="str">
        <f t="shared" si="37"/>
        <v>Bronx</v>
      </c>
      <c r="D362" s="28" t="s">
        <v>2981</v>
      </c>
      <c r="E362" s="28" t="s">
        <v>2982</v>
      </c>
      <c r="F362" s="30" t="s">
        <v>5</v>
      </c>
      <c r="G362" s="31">
        <v>242</v>
      </c>
      <c r="H362" s="26" t="str">
        <f t="shared" si="38"/>
        <v>085</v>
      </c>
      <c r="I362" s="26" t="str">
        <f t="shared" si="39"/>
        <v>34</v>
      </c>
      <c r="J362" s="26" t="str">
        <f t="shared" si="40"/>
        <v>018</v>
      </c>
      <c r="K362" s="41">
        <f t="shared" si="41"/>
        <v>253552.43246840037</v>
      </c>
    </row>
    <row r="363" spans="1:11" ht="29" x14ac:dyDescent="0.4">
      <c r="A363" s="26" t="str">
        <f t="shared" si="35"/>
        <v/>
      </c>
      <c r="B363" s="26" t="str">
        <f t="shared" si="36"/>
        <v/>
      </c>
      <c r="C363" s="26" t="str">
        <f t="shared" si="37"/>
        <v/>
      </c>
      <c r="D363" s="28" t="s">
        <v>3003</v>
      </c>
      <c r="E363" s="28" t="s">
        <v>3004</v>
      </c>
      <c r="F363" s="30" t="s">
        <v>2</v>
      </c>
      <c r="G363" s="31">
        <v>314</v>
      </c>
      <c r="H363" s="26" t="str">
        <f t="shared" si="38"/>
        <v/>
      </c>
      <c r="I363" s="26" t="str">
        <f t="shared" si="39"/>
        <v/>
      </c>
      <c r="J363" s="26" t="str">
        <f t="shared" si="40"/>
        <v/>
      </c>
      <c r="K363" s="41">
        <f t="shared" si="41"/>
        <v>328989.51981437072</v>
      </c>
    </row>
    <row r="364" spans="1:11" ht="29" x14ac:dyDescent="0.4">
      <c r="A364" s="26" t="str">
        <f t="shared" si="35"/>
        <v/>
      </c>
      <c r="B364" s="26" t="str">
        <f t="shared" si="36"/>
        <v/>
      </c>
      <c r="C364" s="26" t="str">
        <f t="shared" si="37"/>
        <v/>
      </c>
      <c r="D364" s="28" t="s">
        <v>3023</v>
      </c>
      <c r="E364" s="28" t="s">
        <v>3024</v>
      </c>
      <c r="F364" s="30" t="s">
        <v>5</v>
      </c>
      <c r="G364" s="31">
        <v>320</v>
      </c>
      <c r="H364" s="26" t="str">
        <f t="shared" si="38"/>
        <v/>
      </c>
      <c r="I364" s="26" t="str">
        <f t="shared" si="39"/>
        <v/>
      </c>
      <c r="J364" s="26" t="str">
        <f t="shared" si="40"/>
        <v/>
      </c>
      <c r="K364" s="41">
        <f t="shared" si="41"/>
        <v>335275.94375986827</v>
      </c>
    </row>
    <row r="365" spans="1:11" ht="29" x14ac:dyDescent="0.4">
      <c r="A365" s="26" t="str">
        <f t="shared" si="35"/>
        <v>320800</v>
      </c>
      <c r="B365" s="26" t="str">
        <f t="shared" si="36"/>
        <v>New York City Geographic District # 8</v>
      </c>
      <c r="C365" s="26" t="str">
        <f t="shared" si="37"/>
        <v>Bronx</v>
      </c>
      <c r="D365" s="28" t="s">
        <v>3052</v>
      </c>
      <c r="E365" s="28" t="s">
        <v>3053</v>
      </c>
      <c r="F365" s="30" t="s">
        <v>5</v>
      </c>
      <c r="G365" s="31">
        <v>394</v>
      </c>
      <c r="H365" s="26" t="str">
        <f t="shared" si="38"/>
        <v>085</v>
      </c>
      <c r="I365" s="26" t="str">
        <f t="shared" si="39"/>
        <v>34</v>
      </c>
      <c r="J365" s="26" t="str">
        <f t="shared" si="40"/>
        <v>018</v>
      </c>
      <c r="K365" s="41">
        <f t="shared" si="41"/>
        <v>412808.50575433776</v>
      </c>
    </row>
    <row r="366" spans="1:11" ht="29" x14ac:dyDescent="0.4">
      <c r="A366" s="26" t="str">
        <f t="shared" si="35"/>
        <v>320800</v>
      </c>
      <c r="B366" s="26" t="str">
        <f t="shared" si="36"/>
        <v>New York City Geographic District # 8</v>
      </c>
      <c r="C366" s="26" t="str">
        <f t="shared" si="37"/>
        <v>Bronx</v>
      </c>
      <c r="D366" s="28" t="s">
        <v>3073</v>
      </c>
      <c r="E366" s="28" t="s">
        <v>3074</v>
      </c>
      <c r="F366" s="30" t="s">
        <v>5</v>
      </c>
      <c r="G366" s="31">
        <v>331</v>
      </c>
      <c r="H366" s="26" t="str">
        <f t="shared" si="38"/>
        <v>082</v>
      </c>
      <c r="I366" s="26" t="str">
        <f t="shared" si="39"/>
        <v>34</v>
      </c>
      <c r="J366" s="26" t="str">
        <f t="shared" si="40"/>
        <v>013</v>
      </c>
      <c r="K366" s="41">
        <f t="shared" si="41"/>
        <v>346801.05432661372</v>
      </c>
    </row>
    <row r="367" spans="1:11" ht="29" x14ac:dyDescent="0.4">
      <c r="A367" s="26" t="str">
        <f t="shared" si="35"/>
        <v/>
      </c>
      <c r="B367" s="26" t="str">
        <f t="shared" si="36"/>
        <v/>
      </c>
      <c r="C367" s="26" t="str">
        <f t="shared" si="37"/>
        <v/>
      </c>
      <c r="D367" s="28" t="s">
        <v>3168</v>
      </c>
      <c r="E367" s="28" t="s">
        <v>3169</v>
      </c>
      <c r="F367" s="30" t="s">
        <v>5</v>
      </c>
      <c r="G367" s="31">
        <v>545</v>
      </c>
      <c r="H367" s="26" t="str">
        <f t="shared" si="38"/>
        <v/>
      </c>
      <c r="I367" s="26" t="str">
        <f t="shared" si="39"/>
        <v/>
      </c>
      <c r="J367" s="26" t="str">
        <f t="shared" si="40"/>
        <v/>
      </c>
      <c r="K367" s="41">
        <f t="shared" si="41"/>
        <v>571016.84171602561</v>
      </c>
    </row>
    <row r="368" spans="1:11" ht="29" x14ac:dyDescent="0.4">
      <c r="A368" s="26" t="str">
        <f t="shared" si="35"/>
        <v/>
      </c>
      <c r="B368" s="26" t="str">
        <f t="shared" si="36"/>
        <v/>
      </c>
      <c r="C368" s="26" t="str">
        <f t="shared" si="37"/>
        <v/>
      </c>
      <c r="D368" s="28" t="s">
        <v>3180</v>
      </c>
      <c r="E368" s="28" t="s">
        <v>3181</v>
      </c>
      <c r="F368" s="30" t="s">
        <v>2</v>
      </c>
      <c r="G368" s="31">
        <v>130</v>
      </c>
      <c r="H368" s="26" t="str">
        <f t="shared" si="38"/>
        <v/>
      </c>
      <c r="I368" s="26" t="str">
        <f t="shared" si="39"/>
        <v/>
      </c>
      <c r="J368" s="26" t="str">
        <f t="shared" si="40"/>
        <v/>
      </c>
      <c r="K368" s="41">
        <f t="shared" si="41"/>
        <v>136205.85215244646</v>
      </c>
    </row>
    <row r="369" spans="1:11" ht="29" x14ac:dyDescent="0.4">
      <c r="A369" s="26" t="str">
        <f t="shared" si="35"/>
        <v>320800</v>
      </c>
      <c r="B369" s="26" t="str">
        <f t="shared" si="36"/>
        <v>New York City Geographic District # 8</v>
      </c>
      <c r="C369" s="26" t="str">
        <f t="shared" si="37"/>
        <v>Bronx</v>
      </c>
      <c r="D369" s="28" t="s">
        <v>2832</v>
      </c>
      <c r="E369" s="28" t="s">
        <v>2833</v>
      </c>
      <c r="F369" s="30" t="s">
        <v>118</v>
      </c>
      <c r="G369" s="31">
        <v>660</v>
      </c>
      <c r="H369" s="26" t="str">
        <f t="shared" si="38"/>
        <v>085</v>
      </c>
      <c r="I369" s="26" t="str">
        <f t="shared" si="39"/>
        <v>32</v>
      </c>
      <c r="J369" s="26" t="str">
        <f t="shared" si="40"/>
        <v>017</v>
      </c>
      <c r="K369" s="41">
        <f t="shared" si="41"/>
        <v>691506.63400472829</v>
      </c>
    </row>
    <row r="370" spans="1:11" ht="29" x14ac:dyDescent="0.4">
      <c r="A370" s="26" t="str">
        <f t="shared" si="35"/>
        <v>320800</v>
      </c>
      <c r="B370" s="26" t="str">
        <f t="shared" si="36"/>
        <v>New York City Geographic District # 8</v>
      </c>
      <c r="C370" s="26" t="str">
        <f t="shared" si="37"/>
        <v>Bronx</v>
      </c>
      <c r="D370" s="28" t="s">
        <v>2850</v>
      </c>
      <c r="E370" s="28" t="s">
        <v>2851</v>
      </c>
      <c r="F370" s="30" t="s">
        <v>196</v>
      </c>
      <c r="G370" s="31">
        <v>252</v>
      </c>
      <c r="H370" s="26" t="str">
        <f t="shared" si="38"/>
        <v>085</v>
      </c>
      <c r="I370" s="26" t="str">
        <f t="shared" si="39"/>
        <v>34</v>
      </c>
      <c r="J370" s="26" t="str">
        <f t="shared" si="40"/>
        <v>018</v>
      </c>
      <c r="K370" s="41">
        <f t="shared" si="41"/>
        <v>264029.80571089627</v>
      </c>
    </row>
    <row r="371" spans="1:11" ht="43.5" x14ac:dyDescent="0.4">
      <c r="A371" s="26" t="str">
        <f t="shared" si="35"/>
        <v>320800</v>
      </c>
      <c r="B371" s="26" t="str">
        <f t="shared" si="36"/>
        <v>New York City Geographic District # 8</v>
      </c>
      <c r="C371" s="26" t="str">
        <f t="shared" si="37"/>
        <v>Bronx</v>
      </c>
      <c r="D371" s="28" t="s">
        <v>2864</v>
      </c>
      <c r="E371" s="28" t="s">
        <v>2865</v>
      </c>
      <c r="F371" s="30" t="s">
        <v>196</v>
      </c>
      <c r="G371" s="31">
        <v>469</v>
      </c>
      <c r="H371" s="26" t="str">
        <f t="shared" si="38"/>
        <v>082</v>
      </c>
      <c r="I371" s="26" t="str">
        <f t="shared" si="39"/>
        <v>34</v>
      </c>
      <c r="J371" s="26" t="str">
        <f t="shared" si="40"/>
        <v>013</v>
      </c>
      <c r="K371" s="41">
        <f t="shared" si="41"/>
        <v>491388.80507305689</v>
      </c>
    </row>
    <row r="372" spans="1:11" ht="29" x14ac:dyDescent="0.4">
      <c r="A372" s="26" t="str">
        <f t="shared" si="35"/>
        <v/>
      </c>
      <c r="B372" s="26" t="str">
        <f t="shared" si="36"/>
        <v/>
      </c>
      <c r="C372" s="26" t="str">
        <f t="shared" si="37"/>
        <v/>
      </c>
      <c r="D372" s="28" t="s">
        <v>2910</v>
      </c>
      <c r="E372" s="28" t="s">
        <v>2911</v>
      </c>
      <c r="F372" s="30" t="s">
        <v>196</v>
      </c>
      <c r="G372" s="31">
        <v>487</v>
      </c>
      <c r="H372" s="26" t="str">
        <f t="shared" si="38"/>
        <v/>
      </c>
      <c r="I372" s="26" t="str">
        <f t="shared" si="39"/>
        <v/>
      </c>
      <c r="J372" s="26" t="str">
        <f t="shared" si="40"/>
        <v/>
      </c>
      <c r="K372" s="41">
        <f t="shared" si="41"/>
        <v>510248.07690954948</v>
      </c>
    </row>
    <row r="373" spans="1:11" ht="29" x14ac:dyDescent="0.4">
      <c r="A373" s="26" t="str">
        <f t="shared" si="35"/>
        <v/>
      </c>
      <c r="B373" s="26" t="str">
        <f t="shared" si="36"/>
        <v/>
      </c>
      <c r="C373" s="26" t="str">
        <f t="shared" si="37"/>
        <v/>
      </c>
      <c r="D373" s="28" t="s">
        <v>2944</v>
      </c>
      <c r="E373" s="28" t="s">
        <v>2945</v>
      </c>
      <c r="F373" s="30" t="s">
        <v>196</v>
      </c>
      <c r="G373" s="31">
        <v>341</v>
      </c>
      <c r="H373" s="26" t="str">
        <f t="shared" si="38"/>
        <v/>
      </c>
      <c r="I373" s="26" t="str">
        <f t="shared" si="39"/>
        <v/>
      </c>
      <c r="J373" s="26" t="str">
        <f t="shared" si="40"/>
        <v/>
      </c>
      <c r="K373" s="41">
        <f t="shared" si="41"/>
        <v>357278.4275691096</v>
      </c>
    </row>
    <row r="374" spans="1:11" ht="29" x14ac:dyDescent="0.4">
      <c r="A374" s="26" t="str">
        <f t="shared" si="35"/>
        <v/>
      </c>
      <c r="B374" s="26" t="str">
        <f t="shared" si="36"/>
        <v/>
      </c>
      <c r="C374" s="26" t="str">
        <f t="shared" si="37"/>
        <v/>
      </c>
      <c r="D374" s="28" t="s">
        <v>2946</v>
      </c>
      <c r="E374" s="28" t="s">
        <v>2947</v>
      </c>
      <c r="F374" s="30" t="s">
        <v>196</v>
      </c>
      <c r="G374" s="31">
        <v>437</v>
      </c>
      <c r="H374" s="26" t="str">
        <f t="shared" si="38"/>
        <v/>
      </c>
      <c r="I374" s="26" t="str">
        <f t="shared" si="39"/>
        <v/>
      </c>
      <c r="J374" s="26" t="str">
        <f t="shared" si="40"/>
        <v/>
      </c>
      <c r="K374" s="41">
        <f t="shared" si="41"/>
        <v>457861.21069707006</v>
      </c>
    </row>
    <row r="375" spans="1:11" ht="43.5" x14ac:dyDescent="0.4">
      <c r="A375" s="26" t="str">
        <f t="shared" si="35"/>
        <v>320800</v>
      </c>
      <c r="B375" s="26" t="str">
        <f t="shared" si="36"/>
        <v>New York City Geographic District # 8</v>
      </c>
      <c r="C375" s="26" t="str">
        <f t="shared" si="37"/>
        <v>Bronx</v>
      </c>
      <c r="D375" s="28" t="s">
        <v>2969</v>
      </c>
      <c r="E375" s="28" t="s">
        <v>2970</v>
      </c>
      <c r="F375" s="30" t="s">
        <v>118</v>
      </c>
      <c r="G375" s="31">
        <v>674</v>
      </c>
      <c r="H375" s="26" t="str">
        <f t="shared" si="38"/>
        <v>085</v>
      </c>
      <c r="I375" s="26" t="str">
        <f t="shared" si="39"/>
        <v>34</v>
      </c>
      <c r="J375" s="26">
        <f t="shared" si="40"/>
        <v>0</v>
      </c>
      <c r="K375" s="41">
        <f t="shared" si="41"/>
        <v>706174.95654422243</v>
      </c>
    </row>
    <row r="376" spans="1:11" ht="43.5" x14ac:dyDescent="0.4">
      <c r="A376" s="26" t="str">
        <f t="shared" si="35"/>
        <v>320800</v>
      </c>
      <c r="B376" s="26" t="str">
        <f t="shared" si="36"/>
        <v>New York City Geographic District # 8</v>
      </c>
      <c r="C376" s="26" t="str">
        <f t="shared" si="37"/>
        <v>Bronx</v>
      </c>
      <c r="D376" s="28" t="s">
        <v>2983</v>
      </c>
      <c r="E376" s="28" t="s">
        <v>2984</v>
      </c>
      <c r="F376" s="30" t="s">
        <v>118</v>
      </c>
      <c r="G376" s="31">
        <v>413</v>
      </c>
      <c r="H376" s="26" t="str">
        <f t="shared" si="38"/>
        <v>087</v>
      </c>
      <c r="I376" s="26" t="str">
        <f t="shared" si="39"/>
        <v>32</v>
      </c>
      <c r="J376" s="26" t="str">
        <f t="shared" si="40"/>
        <v>018</v>
      </c>
      <c r="K376" s="41">
        <f t="shared" si="41"/>
        <v>432715.51491507993</v>
      </c>
    </row>
    <row r="377" spans="1:11" ht="29" x14ac:dyDescent="0.4">
      <c r="A377" s="26" t="str">
        <f t="shared" si="35"/>
        <v>320800</v>
      </c>
      <c r="B377" s="26" t="str">
        <f t="shared" si="36"/>
        <v>New York City Geographic District # 8</v>
      </c>
      <c r="C377" s="26" t="str">
        <f t="shared" si="37"/>
        <v>Bronx</v>
      </c>
      <c r="D377" s="28" t="s">
        <v>2985</v>
      </c>
      <c r="E377" s="28" t="s">
        <v>2986</v>
      </c>
      <c r="F377" s="30" t="s">
        <v>196</v>
      </c>
      <c r="G377" s="31">
        <v>148</v>
      </c>
      <c r="H377" s="26" t="str">
        <f t="shared" si="38"/>
        <v>087</v>
      </c>
      <c r="I377" s="26" t="str">
        <f t="shared" si="39"/>
        <v>32</v>
      </c>
      <c r="J377" s="26" t="str">
        <f t="shared" si="40"/>
        <v>018</v>
      </c>
      <c r="K377" s="41">
        <f t="shared" si="41"/>
        <v>155065.12398893907</v>
      </c>
    </row>
    <row r="378" spans="1:11" ht="29" x14ac:dyDescent="0.4">
      <c r="A378" s="26" t="str">
        <f t="shared" si="35"/>
        <v>320800</v>
      </c>
      <c r="B378" s="26" t="str">
        <f t="shared" si="36"/>
        <v>New York City Geographic District # 8</v>
      </c>
      <c r="C378" s="26" t="str">
        <f t="shared" si="37"/>
        <v>Bronx</v>
      </c>
      <c r="D378" s="28" t="s">
        <v>3013</v>
      </c>
      <c r="E378" s="28" t="s">
        <v>3014</v>
      </c>
      <c r="F378" s="30" t="s">
        <v>196</v>
      </c>
      <c r="G378" s="31">
        <v>654</v>
      </c>
      <c r="H378" s="26" t="str">
        <f t="shared" si="38"/>
        <v>082</v>
      </c>
      <c r="I378" s="26" t="str">
        <f t="shared" si="39"/>
        <v>34</v>
      </c>
      <c r="J378" s="26" t="str">
        <f t="shared" si="40"/>
        <v>013</v>
      </c>
      <c r="K378" s="41">
        <f t="shared" si="41"/>
        <v>685220.21005923068</v>
      </c>
    </row>
    <row r="379" spans="1:11" ht="29" x14ac:dyDescent="0.4">
      <c r="A379" s="26" t="str">
        <f t="shared" si="35"/>
        <v>320800</v>
      </c>
      <c r="B379" s="26" t="str">
        <f t="shared" si="36"/>
        <v>New York City Geographic District # 8</v>
      </c>
      <c r="C379" s="26" t="str">
        <f t="shared" si="37"/>
        <v>Bronx</v>
      </c>
      <c r="D379" s="28" t="s">
        <v>3028</v>
      </c>
      <c r="E379" s="28" t="s">
        <v>3029</v>
      </c>
      <c r="F379" s="30" t="s">
        <v>196</v>
      </c>
      <c r="G379" s="31">
        <v>347</v>
      </c>
      <c r="H379" s="26" t="str">
        <f t="shared" si="38"/>
        <v>087</v>
      </c>
      <c r="I379" s="26" t="str">
        <f t="shared" si="39"/>
        <v>32</v>
      </c>
      <c r="J379" s="26" t="str">
        <f t="shared" si="40"/>
        <v>018</v>
      </c>
      <c r="K379" s="41">
        <f t="shared" si="41"/>
        <v>363564.85151460714</v>
      </c>
    </row>
    <row r="380" spans="1:11" ht="29" x14ac:dyDescent="0.4">
      <c r="A380" s="26" t="str">
        <f t="shared" si="35"/>
        <v>320800</v>
      </c>
      <c r="B380" s="26" t="str">
        <f t="shared" si="36"/>
        <v>New York City Geographic District # 8</v>
      </c>
      <c r="C380" s="26" t="str">
        <f t="shared" si="37"/>
        <v>Bronx</v>
      </c>
      <c r="D380" s="28" t="s">
        <v>3056</v>
      </c>
      <c r="E380" s="28" t="s">
        <v>3057</v>
      </c>
      <c r="F380" s="30" t="s">
        <v>196</v>
      </c>
      <c r="G380" s="31">
        <v>511</v>
      </c>
      <c r="H380" s="26" t="str">
        <f t="shared" si="38"/>
        <v>087</v>
      </c>
      <c r="I380" s="26" t="str">
        <f t="shared" si="39"/>
        <v>32</v>
      </c>
      <c r="J380" s="26" t="str">
        <f t="shared" si="40"/>
        <v>018</v>
      </c>
      <c r="K380" s="41">
        <f t="shared" si="41"/>
        <v>535393.77269153961</v>
      </c>
    </row>
    <row r="381" spans="1:11" ht="29" x14ac:dyDescent="0.4">
      <c r="A381" s="26" t="str">
        <f t="shared" si="35"/>
        <v>320800</v>
      </c>
      <c r="B381" s="26" t="str">
        <f t="shared" si="36"/>
        <v>New York City Geographic District # 8</v>
      </c>
      <c r="C381" s="26" t="str">
        <f t="shared" si="37"/>
        <v>Bronx</v>
      </c>
      <c r="D381" s="28" t="s">
        <v>3128</v>
      </c>
      <c r="E381" s="28" t="s">
        <v>3129</v>
      </c>
      <c r="F381" s="30" t="s">
        <v>196</v>
      </c>
      <c r="G381" s="31">
        <v>333</v>
      </c>
      <c r="H381" s="26" t="str">
        <f t="shared" si="38"/>
        <v>084</v>
      </c>
      <c r="I381" s="26" t="str">
        <f t="shared" si="39"/>
        <v>32</v>
      </c>
      <c r="J381" s="26" t="str">
        <f t="shared" si="40"/>
        <v>017</v>
      </c>
      <c r="K381" s="41">
        <f t="shared" si="41"/>
        <v>348896.52897511289</v>
      </c>
    </row>
    <row r="382" spans="1:11" ht="29" x14ac:dyDescent="0.4">
      <c r="A382" s="26" t="str">
        <f t="shared" si="35"/>
        <v>320800</v>
      </c>
      <c r="B382" s="26" t="str">
        <f t="shared" si="36"/>
        <v>New York City Geographic District # 8</v>
      </c>
      <c r="C382" s="26" t="str">
        <f t="shared" si="37"/>
        <v>Bronx</v>
      </c>
      <c r="D382" s="28" t="s">
        <v>3136</v>
      </c>
      <c r="E382" s="28" t="s">
        <v>3137</v>
      </c>
      <c r="F382" s="30" t="s">
        <v>196</v>
      </c>
      <c r="G382" s="31">
        <v>184</v>
      </c>
      <c r="H382" s="26" t="str">
        <f t="shared" si="38"/>
        <v>085</v>
      </c>
      <c r="I382" s="26" t="str">
        <f t="shared" si="39"/>
        <v>34</v>
      </c>
      <c r="J382" s="26" t="str">
        <f t="shared" si="40"/>
        <v>017</v>
      </c>
      <c r="K382" s="41">
        <f t="shared" si="41"/>
        <v>192783.66766192424</v>
      </c>
    </row>
    <row r="383" spans="1:11" ht="29" x14ac:dyDescent="0.4">
      <c r="A383" s="26" t="str">
        <f t="shared" si="35"/>
        <v/>
      </c>
      <c r="B383" s="26" t="str">
        <f t="shared" si="36"/>
        <v/>
      </c>
      <c r="C383" s="26" t="str">
        <f t="shared" si="37"/>
        <v/>
      </c>
      <c r="D383" s="28" t="s">
        <v>3162</v>
      </c>
      <c r="E383" s="28" t="s">
        <v>3163</v>
      </c>
      <c r="F383" s="30" t="s">
        <v>196</v>
      </c>
      <c r="G383" s="31">
        <v>594</v>
      </c>
      <c r="H383" s="26" t="str">
        <f t="shared" si="38"/>
        <v/>
      </c>
      <c r="I383" s="26" t="str">
        <f t="shared" si="39"/>
        <v/>
      </c>
      <c r="J383" s="26" t="str">
        <f t="shared" si="40"/>
        <v/>
      </c>
      <c r="K383" s="41">
        <f t="shared" si="41"/>
        <v>622355.97060425545</v>
      </c>
    </row>
    <row r="384" spans="1:11" ht="29" x14ac:dyDescent="0.4">
      <c r="A384" s="26" t="str">
        <f t="shared" si="35"/>
        <v/>
      </c>
      <c r="B384" s="26" t="str">
        <f t="shared" si="36"/>
        <v/>
      </c>
      <c r="C384" s="26" t="str">
        <f t="shared" si="37"/>
        <v/>
      </c>
      <c r="D384" s="28" t="s">
        <v>3164</v>
      </c>
      <c r="E384" s="28" t="s">
        <v>3165</v>
      </c>
      <c r="F384" s="30" t="s">
        <v>196</v>
      </c>
      <c r="G384" s="31">
        <v>316</v>
      </c>
      <c r="H384" s="26" t="str">
        <f t="shared" si="38"/>
        <v/>
      </c>
      <c r="I384" s="26" t="str">
        <f t="shared" si="39"/>
        <v/>
      </c>
      <c r="J384" s="26" t="str">
        <f t="shared" si="40"/>
        <v/>
      </c>
      <c r="K384" s="41">
        <f t="shared" si="41"/>
        <v>331084.99446286989</v>
      </c>
    </row>
    <row r="385" spans="1:11" ht="29" x14ac:dyDescent="0.4">
      <c r="A385" s="26" t="str">
        <f t="shared" si="35"/>
        <v>320800</v>
      </c>
      <c r="B385" s="26" t="str">
        <f t="shared" si="36"/>
        <v>New York City Geographic District # 8</v>
      </c>
      <c r="C385" s="26" t="str">
        <f t="shared" si="37"/>
        <v>Bronx</v>
      </c>
      <c r="D385" s="28" t="s">
        <v>3166</v>
      </c>
      <c r="E385" s="28" t="s">
        <v>3167</v>
      </c>
      <c r="F385" s="30" t="s">
        <v>196</v>
      </c>
      <c r="G385" s="31">
        <v>424</v>
      </c>
      <c r="H385" s="26" t="str">
        <f t="shared" si="38"/>
        <v>085</v>
      </c>
      <c r="I385" s="26" t="str">
        <f t="shared" si="39"/>
        <v>34</v>
      </c>
      <c r="J385" s="26" t="str">
        <f t="shared" si="40"/>
        <v>018</v>
      </c>
      <c r="K385" s="41">
        <f t="shared" si="41"/>
        <v>444240.62548182544</v>
      </c>
    </row>
    <row r="386" spans="1:11" ht="29" x14ac:dyDescent="0.4">
      <c r="A386" s="26" t="str">
        <f t="shared" ref="A386:A449" si="42">IFERROR(VLOOKUP($D386,schools,3,FALSE),"")</f>
        <v>320900</v>
      </c>
      <c r="B386" s="26" t="str">
        <f t="shared" ref="B386:B449" si="43">IFERROR(VLOOKUP($D386,schools,4,FALSE),"")</f>
        <v>New York City Geographic District # 9</v>
      </c>
      <c r="C386" s="26" t="str">
        <f t="shared" ref="C386:C449" si="44">IFERROR(VLOOKUP($D386,schools,5,FALSE),"")</f>
        <v>Bronx</v>
      </c>
      <c r="D386" s="28" t="s">
        <v>2473</v>
      </c>
      <c r="E386" s="28" t="s">
        <v>2474</v>
      </c>
      <c r="F386" s="30" t="s">
        <v>19</v>
      </c>
      <c r="G386" s="31">
        <v>517</v>
      </c>
      <c r="H386" s="26" t="str">
        <f t="shared" ref="H386:H449" si="45">IFERROR(VLOOKUP($D386,schools,6,FALSE),"")</f>
        <v>079</v>
      </c>
      <c r="I386" s="26" t="str">
        <f t="shared" ref="I386:I449" si="46">IFERROR(VLOOKUP($D386,schools,7,FALSE),"")</f>
        <v>33</v>
      </c>
      <c r="J386" s="26" t="str">
        <f t="shared" ref="J386:J449" si="47">IFERROR(VLOOKUP($D386,schools,8,FALSE),"")</f>
        <v>015</v>
      </c>
      <c r="K386" s="41">
        <f t="shared" ref="K386:K449" si="48">G386*L$2</f>
        <v>541680.19663703709</v>
      </c>
    </row>
    <row r="387" spans="1:11" ht="29" x14ac:dyDescent="0.4">
      <c r="A387" s="26" t="str">
        <f t="shared" si="42"/>
        <v>320900</v>
      </c>
      <c r="B387" s="26" t="str">
        <f t="shared" si="43"/>
        <v>New York City Geographic District # 9</v>
      </c>
      <c r="C387" s="26" t="str">
        <f t="shared" si="44"/>
        <v>Bronx</v>
      </c>
      <c r="D387" s="28" t="s">
        <v>2487</v>
      </c>
      <c r="E387" s="28" t="s">
        <v>2488</v>
      </c>
      <c r="F387" s="30" t="s">
        <v>2</v>
      </c>
      <c r="G387" s="31">
        <v>524</v>
      </c>
      <c r="H387" s="26" t="str">
        <f t="shared" si="45"/>
        <v>077</v>
      </c>
      <c r="I387" s="26" t="str">
        <f t="shared" si="46"/>
        <v>29</v>
      </c>
      <c r="J387" s="26" t="str">
        <f t="shared" si="47"/>
        <v>016</v>
      </c>
      <c r="K387" s="41">
        <f t="shared" si="48"/>
        <v>549014.35790678428</v>
      </c>
    </row>
    <row r="388" spans="1:11" ht="29" x14ac:dyDescent="0.4">
      <c r="A388" s="26" t="str">
        <f t="shared" si="42"/>
        <v>320900</v>
      </c>
      <c r="B388" s="26" t="str">
        <f t="shared" si="43"/>
        <v>New York City Geographic District # 9</v>
      </c>
      <c r="C388" s="26" t="str">
        <f t="shared" si="44"/>
        <v>Bronx</v>
      </c>
      <c r="D388" s="28" t="s">
        <v>2507</v>
      </c>
      <c r="E388" s="28" t="s">
        <v>2508</v>
      </c>
      <c r="F388" s="30" t="s">
        <v>5</v>
      </c>
      <c r="G388" s="31">
        <v>451</v>
      </c>
      <c r="H388" s="26" t="str">
        <f t="shared" si="45"/>
        <v>077</v>
      </c>
      <c r="I388" s="26" t="str">
        <f t="shared" si="46"/>
        <v>33</v>
      </c>
      <c r="J388" s="26" t="str">
        <f t="shared" si="47"/>
        <v>016</v>
      </c>
      <c r="K388" s="41">
        <f t="shared" si="48"/>
        <v>472529.53323656431</v>
      </c>
    </row>
    <row r="389" spans="1:11" ht="29" x14ac:dyDescent="0.4">
      <c r="A389" s="26" t="str">
        <f t="shared" si="42"/>
        <v>320900</v>
      </c>
      <c r="B389" s="26" t="str">
        <f t="shared" si="43"/>
        <v>New York City Geographic District # 9</v>
      </c>
      <c r="C389" s="26" t="str">
        <f t="shared" si="44"/>
        <v>Bronx</v>
      </c>
      <c r="D389" s="28" t="s">
        <v>2515</v>
      </c>
      <c r="E389" s="28" t="s">
        <v>2516</v>
      </c>
      <c r="F389" s="30" t="s">
        <v>2</v>
      </c>
      <c r="G389" s="31">
        <v>640</v>
      </c>
      <c r="H389" s="26" t="str">
        <f t="shared" si="45"/>
        <v>086</v>
      </c>
      <c r="I389" s="26" t="str">
        <f t="shared" si="46"/>
        <v>33</v>
      </c>
      <c r="J389" s="26" t="str">
        <f t="shared" si="47"/>
        <v>014</v>
      </c>
      <c r="K389" s="41">
        <f t="shared" si="48"/>
        <v>670551.88751973654</v>
      </c>
    </row>
    <row r="390" spans="1:11" ht="29" x14ac:dyDescent="0.4">
      <c r="A390" s="26" t="str">
        <f t="shared" si="42"/>
        <v/>
      </c>
      <c r="B390" s="26" t="str">
        <f t="shared" si="43"/>
        <v/>
      </c>
      <c r="C390" s="26" t="str">
        <f t="shared" si="44"/>
        <v/>
      </c>
      <c r="D390" s="28" t="s">
        <v>2527</v>
      </c>
      <c r="E390" s="28" t="s">
        <v>2528</v>
      </c>
      <c r="F390" s="30" t="s">
        <v>2</v>
      </c>
      <c r="G390" s="31">
        <v>640</v>
      </c>
      <c r="H390" s="26" t="str">
        <f t="shared" si="45"/>
        <v/>
      </c>
      <c r="I390" s="26" t="str">
        <f t="shared" si="46"/>
        <v/>
      </c>
      <c r="J390" s="26" t="str">
        <f t="shared" si="47"/>
        <v/>
      </c>
      <c r="K390" s="41">
        <f t="shared" si="48"/>
        <v>670551.88751973654</v>
      </c>
    </row>
    <row r="391" spans="1:11" ht="29" x14ac:dyDescent="0.4">
      <c r="A391" s="26" t="str">
        <f t="shared" si="42"/>
        <v>320900</v>
      </c>
      <c r="B391" s="26" t="str">
        <f t="shared" si="43"/>
        <v>New York City Geographic District # 9</v>
      </c>
      <c r="C391" s="26" t="str">
        <f t="shared" si="44"/>
        <v>Bronx</v>
      </c>
      <c r="D391" s="28" t="s">
        <v>2535</v>
      </c>
      <c r="E391" s="28" t="s">
        <v>2536</v>
      </c>
      <c r="F391" s="30" t="s">
        <v>2</v>
      </c>
      <c r="G391" s="31">
        <v>385</v>
      </c>
      <c r="H391" s="26" t="str">
        <f t="shared" si="45"/>
        <v>079</v>
      </c>
      <c r="I391" s="26" t="str">
        <f t="shared" si="46"/>
        <v>33</v>
      </c>
      <c r="J391" s="26" t="str">
        <f t="shared" si="47"/>
        <v>016</v>
      </c>
      <c r="K391" s="41">
        <f t="shared" si="48"/>
        <v>403378.86983609147</v>
      </c>
    </row>
    <row r="392" spans="1:11" ht="29" x14ac:dyDescent="0.4">
      <c r="A392" s="26" t="str">
        <f t="shared" si="42"/>
        <v>320900</v>
      </c>
      <c r="B392" s="26" t="str">
        <f t="shared" si="43"/>
        <v>New York City Geographic District # 9</v>
      </c>
      <c r="C392" s="26" t="str">
        <f t="shared" si="44"/>
        <v>Bronx</v>
      </c>
      <c r="D392" s="28" t="s">
        <v>2553</v>
      </c>
      <c r="E392" s="28" t="s">
        <v>2554</v>
      </c>
      <c r="F392" s="30" t="s">
        <v>2</v>
      </c>
      <c r="G392" s="31">
        <v>1087</v>
      </c>
      <c r="H392" s="26" t="str">
        <f t="shared" si="45"/>
        <v>077</v>
      </c>
      <c r="I392" s="26" t="str">
        <f t="shared" si="46"/>
        <v>32</v>
      </c>
      <c r="J392" s="26" t="str">
        <f t="shared" si="47"/>
        <v>016</v>
      </c>
      <c r="K392" s="41">
        <f t="shared" si="48"/>
        <v>1138890.4714593024</v>
      </c>
    </row>
    <row r="393" spans="1:11" ht="29" x14ac:dyDescent="0.4">
      <c r="A393" s="26" t="str">
        <f t="shared" si="42"/>
        <v>320900</v>
      </c>
      <c r="B393" s="26" t="str">
        <f t="shared" si="43"/>
        <v>New York City Geographic District # 9</v>
      </c>
      <c r="C393" s="26" t="str">
        <f t="shared" si="44"/>
        <v>Bronx</v>
      </c>
      <c r="D393" s="28" t="s">
        <v>2557</v>
      </c>
      <c r="E393" s="28" t="s">
        <v>2558</v>
      </c>
      <c r="F393" s="30" t="s">
        <v>2</v>
      </c>
      <c r="G393" s="31">
        <v>560</v>
      </c>
      <c r="H393" s="26" t="str">
        <f t="shared" si="45"/>
        <v>079</v>
      </c>
      <c r="I393" s="26" t="str">
        <f t="shared" si="46"/>
        <v>33</v>
      </c>
      <c r="J393" s="26" t="str">
        <f t="shared" si="47"/>
        <v>016</v>
      </c>
      <c r="K393" s="41">
        <f t="shared" si="48"/>
        <v>586732.90157976944</v>
      </c>
    </row>
    <row r="394" spans="1:11" ht="29" x14ac:dyDescent="0.4">
      <c r="A394" s="26" t="str">
        <f t="shared" si="42"/>
        <v>320900</v>
      </c>
      <c r="B394" s="26" t="str">
        <f t="shared" si="43"/>
        <v>New York City Geographic District # 9</v>
      </c>
      <c r="C394" s="26" t="str">
        <f t="shared" si="44"/>
        <v>Bronx</v>
      </c>
      <c r="D394" s="28" t="s">
        <v>2563</v>
      </c>
      <c r="E394" s="28" t="s">
        <v>2564</v>
      </c>
      <c r="F394" s="30" t="s">
        <v>2</v>
      </c>
      <c r="G394" s="31">
        <v>385</v>
      </c>
      <c r="H394" s="26" t="str">
        <f t="shared" si="45"/>
        <v>086</v>
      </c>
      <c r="I394" s="26" t="str">
        <f t="shared" si="46"/>
        <v>33</v>
      </c>
      <c r="J394" s="26" t="str">
        <f t="shared" si="47"/>
        <v>015</v>
      </c>
      <c r="K394" s="41">
        <f t="shared" si="48"/>
        <v>403378.86983609147</v>
      </c>
    </row>
    <row r="395" spans="1:11" ht="29" x14ac:dyDescent="0.4">
      <c r="A395" s="26" t="str">
        <f t="shared" si="42"/>
        <v>320900</v>
      </c>
      <c r="B395" s="26" t="str">
        <f t="shared" si="43"/>
        <v>New York City Geographic District # 9</v>
      </c>
      <c r="C395" s="26" t="str">
        <f t="shared" si="44"/>
        <v>Bronx</v>
      </c>
      <c r="D395" s="28" t="s">
        <v>2571</v>
      </c>
      <c r="E395" s="28" t="s">
        <v>2572</v>
      </c>
      <c r="F395" s="30" t="s">
        <v>2</v>
      </c>
      <c r="G395" s="31">
        <v>482</v>
      </c>
      <c r="H395" s="26" t="str">
        <f t="shared" si="45"/>
        <v>079</v>
      </c>
      <c r="I395" s="26" t="str">
        <f t="shared" si="46"/>
        <v>32</v>
      </c>
      <c r="J395" s="26" t="str">
        <f t="shared" si="47"/>
        <v>016</v>
      </c>
      <c r="K395" s="41">
        <f t="shared" si="48"/>
        <v>505009.39028830151</v>
      </c>
    </row>
    <row r="396" spans="1:11" ht="29" x14ac:dyDescent="0.4">
      <c r="A396" s="26" t="str">
        <f t="shared" si="42"/>
        <v>320900</v>
      </c>
      <c r="B396" s="26" t="str">
        <f t="shared" si="43"/>
        <v>New York City Geographic District # 9</v>
      </c>
      <c r="C396" s="26" t="str">
        <f t="shared" si="44"/>
        <v>Bronx</v>
      </c>
      <c r="D396" s="28" t="s">
        <v>2583</v>
      </c>
      <c r="E396" s="28" t="s">
        <v>2584</v>
      </c>
      <c r="F396" s="30" t="s">
        <v>2</v>
      </c>
      <c r="G396" s="31">
        <v>1216</v>
      </c>
      <c r="H396" s="26" t="str">
        <f t="shared" si="45"/>
        <v>086</v>
      </c>
      <c r="I396" s="26" t="str">
        <f t="shared" si="46"/>
        <v>33</v>
      </c>
      <c r="J396" s="26" t="str">
        <f t="shared" si="47"/>
        <v>014</v>
      </c>
      <c r="K396" s="41">
        <f t="shared" si="48"/>
        <v>1274048.5862874994</v>
      </c>
    </row>
    <row r="397" spans="1:11" ht="29" x14ac:dyDescent="0.4">
      <c r="A397" s="26" t="str">
        <f t="shared" si="42"/>
        <v>320900</v>
      </c>
      <c r="B397" s="26" t="str">
        <f t="shared" si="43"/>
        <v>New York City Geographic District # 9</v>
      </c>
      <c r="C397" s="26" t="str">
        <f t="shared" si="44"/>
        <v>Bronx</v>
      </c>
      <c r="D397" s="28" t="s">
        <v>2589</v>
      </c>
      <c r="E397" s="28" t="s">
        <v>2590</v>
      </c>
      <c r="F397" s="30" t="s">
        <v>2</v>
      </c>
      <c r="G397" s="31">
        <v>598</v>
      </c>
      <c r="H397" s="26" t="str">
        <f t="shared" si="45"/>
        <v>084</v>
      </c>
      <c r="I397" s="26" t="str">
        <f t="shared" si="46"/>
        <v>29</v>
      </c>
      <c r="J397" s="26" t="str">
        <f t="shared" si="47"/>
        <v>017</v>
      </c>
      <c r="K397" s="41">
        <f t="shared" si="48"/>
        <v>626546.91990125377</v>
      </c>
    </row>
    <row r="398" spans="1:11" ht="29" x14ac:dyDescent="0.4">
      <c r="A398" s="26" t="str">
        <f t="shared" si="42"/>
        <v>320900</v>
      </c>
      <c r="B398" s="26" t="str">
        <f t="shared" si="43"/>
        <v>New York City Geographic District # 9</v>
      </c>
      <c r="C398" s="26" t="str">
        <f t="shared" si="44"/>
        <v>Bronx</v>
      </c>
      <c r="D398" s="28" t="s">
        <v>2611</v>
      </c>
      <c r="E398" s="28" t="s">
        <v>2612</v>
      </c>
      <c r="F398" s="30" t="s">
        <v>2</v>
      </c>
      <c r="G398" s="31">
        <v>133</v>
      </c>
      <c r="H398" s="26" t="str">
        <f t="shared" si="45"/>
        <v>077</v>
      </c>
      <c r="I398" s="26" t="str">
        <f t="shared" si="46"/>
        <v>29</v>
      </c>
      <c r="J398" s="26" t="str">
        <f t="shared" si="47"/>
        <v>016</v>
      </c>
      <c r="K398" s="41">
        <f t="shared" si="48"/>
        <v>139349.06412519523</v>
      </c>
    </row>
    <row r="399" spans="1:11" ht="29" x14ac:dyDescent="0.4">
      <c r="A399" s="26" t="str">
        <f t="shared" si="42"/>
        <v>320900</v>
      </c>
      <c r="B399" s="26" t="str">
        <f t="shared" si="43"/>
        <v>New York City Geographic District # 9</v>
      </c>
      <c r="C399" s="26" t="str">
        <f t="shared" si="44"/>
        <v>Bronx</v>
      </c>
      <c r="D399" s="28" t="s">
        <v>2643</v>
      </c>
      <c r="E399" s="28" t="s">
        <v>2644</v>
      </c>
      <c r="F399" s="30" t="s">
        <v>2</v>
      </c>
      <c r="G399" s="31">
        <v>587</v>
      </c>
      <c r="H399" s="26" t="str">
        <f t="shared" si="45"/>
        <v>077</v>
      </c>
      <c r="I399" s="26" t="str">
        <f t="shared" si="46"/>
        <v>29</v>
      </c>
      <c r="J399" s="26" t="str">
        <f t="shared" si="47"/>
        <v>016</v>
      </c>
      <c r="K399" s="41">
        <f t="shared" si="48"/>
        <v>615021.80933450826</v>
      </c>
    </row>
    <row r="400" spans="1:11" ht="29" x14ac:dyDescent="0.4">
      <c r="A400" s="26" t="str">
        <f t="shared" si="42"/>
        <v>320900</v>
      </c>
      <c r="B400" s="26" t="str">
        <f t="shared" si="43"/>
        <v>New York City Geographic District # 9</v>
      </c>
      <c r="C400" s="26" t="str">
        <f t="shared" si="44"/>
        <v>Bronx</v>
      </c>
      <c r="D400" s="28" t="s">
        <v>2645</v>
      </c>
      <c r="E400" s="28" t="s">
        <v>2646</v>
      </c>
      <c r="F400" s="30" t="s">
        <v>2</v>
      </c>
      <c r="G400" s="31">
        <v>416</v>
      </c>
      <c r="H400" s="26" t="str">
        <f t="shared" si="45"/>
        <v>079</v>
      </c>
      <c r="I400" s="26" t="str">
        <f t="shared" si="46"/>
        <v>33</v>
      </c>
      <c r="J400" s="26" t="str">
        <f t="shared" si="47"/>
        <v>016</v>
      </c>
      <c r="K400" s="41">
        <f t="shared" si="48"/>
        <v>435858.72688782873</v>
      </c>
    </row>
    <row r="401" spans="1:11" ht="29" x14ac:dyDescent="0.4">
      <c r="A401" s="26" t="str">
        <f t="shared" si="42"/>
        <v>320900</v>
      </c>
      <c r="B401" s="26" t="str">
        <f t="shared" si="43"/>
        <v>New York City Geographic District # 9</v>
      </c>
      <c r="C401" s="26" t="str">
        <f t="shared" si="44"/>
        <v>Bronx</v>
      </c>
      <c r="D401" s="28" t="s">
        <v>2651</v>
      </c>
      <c r="E401" s="28" t="s">
        <v>2652</v>
      </c>
      <c r="F401" s="30" t="s">
        <v>2</v>
      </c>
      <c r="G401" s="31">
        <v>705</v>
      </c>
      <c r="H401" s="26" t="str">
        <f t="shared" si="45"/>
        <v>084</v>
      </c>
      <c r="I401" s="26" t="str">
        <f t="shared" si="46"/>
        <v>29</v>
      </c>
      <c r="J401" s="26" t="str">
        <f t="shared" si="47"/>
        <v>016</v>
      </c>
      <c r="K401" s="41">
        <f t="shared" si="48"/>
        <v>738654.81359595968</v>
      </c>
    </row>
    <row r="402" spans="1:11" ht="29" x14ac:dyDescent="0.4">
      <c r="A402" s="26" t="str">
        <f t="shared" si="42"/>
        <v>320900</v>
      </c>
      <c r="B402" s="26" t="str">
        <f t="shared" si="43"/>
        <v>New York City Geographic District # 9</v>
      </c>
      <c r="C402" s="26" t="str">
        <f t="shared" si="44"/>
        <v>Bronx</v>
      </c>
      <c r="D402" s="28" t="s">
        <v>2653</v>
      </c>
      <c r="E402" s="28" t="s">
        <v>2654</v>
      </c>
      <c r="F402" s="30" t="s">
        <v>5</v>
      </c>
      <c r="G402" s="31">
        <v>498</v>
      </c>
      <c r="H402" s="26" t="str">
        <f t="shared" si="45"/>
        <v>086</v>
      </c>
      <c r="I402" s="26" t="str">
        <f t="shared" si="46"/>
        <v>33</v>
      </c>
      <c r="J402" s="26" t="str">
        <f t="shared" si="47"/>
        <v>014</v>
      </c>
      <c r="K402" s="41">
        <f t="shared" si="48"/>
        <v>521773.18747629493</v>
      </c>
    </row>
    <row r="403" spans="1:11" ht="29" x14ac:dyDescent="0.4">
      <c r="A403" s="26" t="str">
        <f t="shared" si="42"/>
        <v>320900</v>
      </c>
      <c r="B403" s="26" t="str">
        <f t="shared" si="43"/>
        <v>New York City Geographic District # 9</v>
      </c>
      <c r="C403" s="26" t="str">
        <f t="shared" si="44"/>
        <v>Bronx</v>
      </c>
      <c r="D403" s="28" t="s">
        <v>2663</v>
      </c>
      <c r="E403" s="28" t="s">
        <v>2664</v>
      </c>
      <c r="F403" s="30" t="s">
        <v>2</v>
      </c>
      <c r="G403" s="31">
        <v>516</v>
      </c>
      <c r="H403" s="26" t="str">
        <f t="shared" si="45"/>
        <v>077</v>
      </c>
      <c r="I403" s="26" t="str">
        <f t="shared" si="46"/>
        <v>29</v>
      </c>
      <c r="J403" s="26" t="str">
        <f t="shared" si="47"/>
        <v>016</v>
      </c>
      <c r="K403" s="41">
        <f t="shared" si="48"/>
        <v>540632.45931278751</v>
      </c>
    </row>
    <row r="404" spans="1:11" ht="29" x14ac:dyDescent="0.4">
      <c r="A404" s="26" t="str">
        <f t="shared" si="42"/>
        <v/>
      </c>
      <c r="B404" s="26" t="str">
        <f t="shared" si="43"/>
        <v/>
      </c>
      <c r="C404" s="26" t="str">
        <f t="shared" si="44"/>
        <v/>
      </c>
      <c r="D404" s="28" t="s">
        <v>2667</v>
      </c>
      <c r="E404" s="28" t="s">
        <v>2668</v>
      </c>
      <c r="F404" s="30" t="s">
        <v>5</v>
      </c>
      <c r="G404" s="31">
        <v>359</v>
      </c>
      <c r="H404" s="26" t="str">
        <f t="shared" si="45"/>
        <v/>
      </c>
      <c r="I404" s="26" t="str">
        <f t="shared" si="46"/>
        <v/>
      </c>
      <c r="J404" s="26" t="str">
        <f t="shared" si="47"/>
        <v/>
      </c>
      <c r="K404" s="41">
        <f t="shared" si="48"/>
        <v>376137.69940560218</v>
      </c>
    </row>
    <row r="405" spans="1:11" ht="29" x14ac:dyDescent="0.4">
      <c r="A405" s="26" t="str">
        <f t="shared" si="42"/>
        <v>320900</v>
      </c>
      <c r="B405" s="26" t="str">
        <f t="shared" si="43"/>
        <v>New York City Geographic District # 9</v>
      </c>
      <c r="C405" s="26" t="str">
        <f t="shared" si="44"/>
        <v>Bronx</v>
      </c>
      <c r="D405" s="28" t="s">
        <v>2675</v>
      </c>
      <c r="E405" s="28" t="s">
        <v>2676</v>
      </c>
      <c r="F405" s="30" t="s">
        <v>2</v>
      </c>
      <c r="G405" s="31">
        <v>335</v>
      </c>
      <c r="H405" s="26" t="str">
        <f t="shared" si="45"/>
        <v>079</v>
      </c>
      <c r="I405" s="26" t="str">
        <f t="shared" si="46"/>
        <v>32</v>
      </c>
      <c r="J405" s="26" t="str">
        <f t="shared" si="47"/>
        <v>016</v>
      </c>
      <c r="K405" s="41">
        <f t="shared" si="48"/>
        <v>350992.00362361205</v>
      </c>
    </row>
    <row r="406" spans="1:11" ht="29" x14ac:dyDescent="0.4">
      <c r="A406" s="26" t="str">
        <f t="shared" si="42"/>
        <v>320900</v>
      </c>
      <c r="B406" s="26" t="str">
        <f t="shared" si="43"/>
        <v>New York City Geographic District # 9</v>
      </c>
      <c r="C406" s="26" t="str">
        <f t="shared" si="44"/>
        <v>Bronx</v>
      </c>
      <c r="D406" s="28" t="s">
        <v>2707</v>
      </c>
      <c r="E406" s="28" t="s">
        <v>2708</v>
      </c>
      <c r="F406" s="30" t="s">
        <v>2</v>
      </c>
      <c r="G406" s="31">
        <v>471</v>
      </c>
      <c r="H406" s="26" t="str">
        <f t="shared" si="45"/>
        <v>086</v>
      </c>
      <c r="I406" s="26" t="str">
        <f t="shared" si="46"/>
        <v>33</v>
      </c>
      <c r="J406" s="26" t="str">
        <f t="shared" si="47"/>
        <v>015</v>
      </c>
      <c r="K406" s="41">
        <f t="shared" si="48"/>
        <v>493484.27972155606</v>
      </c>
    </row>
    <row r="407" spans="1:11" ht="29" x14ac:dyDescent="0.4">
      <c r="A407" s="26" t="str">
        <f t="shared" si="42"/>
        <v>320900</v>
      </c>
      <c r="B407" s="26" t="str">
        <f t="shared" si="43"/>
        <v>New York City Geographic District # 9</v>
      </c>
      <c r="C407" s="26" t="str">
        <f t="shared" si="44"/>
        <v>Bronx</v>
      </c>
      <c r="D407" s="28" t="s">
        <v>2713</v>
      </c>
      <c r="E407" s="28" t="s">
        <v>2714</v>
      </c>
      <c r="F407" s="30" t="s">
        <v>2</v>
      </c>
      <c r="G407" s="31">
        <v>250</v>
      </c>
      <c r="H407" s="26" t="str">
        <f t="shared" si="45"/>
        <v>077</v>
      </c>
      <c r="I407" s="26" t="str">
        <f t="shared" si="46"/>
        <v>29</v>
      </c>
      <c r="J407" s="26" t="str">
        <f t="shared" si="47"/>
        <v>014</v>
      </c>
      <c r="K407" s="41">
        <f t="shared" si="48"/>
        <v>261934.33106239708</v>
      </c>
    </row>
    <row r="408" spans="1:11" ht="29" x14ac:dyDescent="0.4">
      <c r="A408" s="26" t="str">
        <f t="shared" si="42"/>
        <v>320900</v>
      </c>
      <c r="B408" s="26" t="str">
        <f t="shared" si="43"/>
        <v>New York City Geographic District # 9</v>
      </c>
      <c r="C408" s="26" t="str">
        <f t="shared" si="44"/>
        <v>Bronx</v>
      </c>
      <c r="D408" s="28" t="s">
        <v>2743</v>
      </c>
      <c r="E408" s="28" t="s">
        <v>2744</v>
      </c>
      <c r="F408" s="30" t="s">
        <v>2</v>
      </c>
      <c r="G408" s="31">
        <v>644</v>
      </c>
      <c r="H408" s="26" t="str">
        <f t="shared" si="45"/>
        <v>077</v>
      </c>
      <c r="I408" s="26" t="str">
        <f t="shared" si="46"/>
        <v>29</v>
      </c>
      <c r="J408" s="26" t="str">
        <f t="shared" si="47"/>
        <v>016</v>
      </c>
      <c r="K408" s="41">
        <f t="shared" si="48"/>
        <v>674742.83681673487</v>
      </c>
    </row>
    <row r="409" spans="1:11" ht="29" x14ac:dyDescent="0.4">
      <c r="A409" s="26" t="str">
        <f t="shared" si="42"/>
        <v>320900</v>
      </c>
      <c r="B409" s="26" t="str">
        <f t="shared" si="43"/>
        <v>New York City Geographic District # 9</v>
      </c>
      <c r="C409" s="26" t="str">
        <f t="shared" si="44"/>
        <v>Bronx</v>
      </c>
      <c r="D409" s="28" t="s">
        <v>2745</v>
      </c>
      <c r="E409" s="28" t="s">
        <v>2746</v>
      </c>
      <c r="F409" s="30" t="s">
        <v>2</v>
      </c>
      <c r="G409" s="31">
        <v>560</v>
      </c>
      <c r="H409" s="26" t="str">
        <f t="shared" si="45"/>
        <v>077</v>
      </c>
      <c r="I409" s="26" t="str">
        <f t="shared" si="46"/>
        <v>29</v>
      </c>
      <c r="J409" s="26">
        <f t="shared" si="47"/>
        <v>0</v>
      </c>
      <c r="K409" s="41">
        <f t="shared" si="48"/>
        <v>586732.90157976944</v>
      </c>
    </row>
    <row r="410" spans="1:11" ht="29" x14ac:dyDescent="0.4">
      <c r="A410" s="26" t="str">
        <f t="shared" si="42"/>
        <v>320900</v>
      </c>
      <c r="B410" s="26" t="str">
        <f t="shared" si="43"/>
        <v>New York City Geographic District # 9</v>
      </c>
      <c r="C410" s="26" t="str">
        <f t="shared" si="44"/>
        <v>Bronx</v>
      </c>
      <c r="D410" s="28" t="s">
        <v>2762</v>
      </c>
      <c r="E410" s="28" t="s">
        <v>2763</v>
      </c>
      <c r="F410" s="30" t="s">
        <v>5</v>
      </c>
      <c r="G410" s="31">
        <v>359</v>
      </c>
      <c r="H410" s="26" t="str">
        <f t="shared" si="45"/>
        <v>079</v>
      </c>
      <c r="I410" s="26" t="str">
        <f t="shared" si="46"/>
        <v>33</v>
      </c>
      <c r="J410" s="26" t="str">
        <f t="shared" si="47"/>
        <v>016</v>
      </c>
      <c r="K410" s="41">
        <f t="shared" si="48"/>
        <v>376137.69940560218</v>
      </c>
    </row>
    <row r="411" spans="1:11" ht="43.5" x14ac:dyDescent="0.4">
      <c r="A411" s="26" t="str">
        <f t="shared" si="42"/>
        <v>320900</v>
      </c>
      <c r="B411" s="26" t="str">
        <f t="shared" si="43"/>
        <v>New York City Geographic District # 9</v>
      </c>
      <c r="C411" s="26" t="str">
        <f t="shared" si="44"/>
        <v>Bronx</v>
      </c>
      <c r="D411" s="28" t="s">
        <v>2766</v>
      </c>
      <c r="E411" s="28" t="s">
        <v>2767</v>
      </c>
      <c r="F411" s="30" t="s">
        <v>19</v>
      </c>
      <c r="G411" s="31">
        <v>1033</v>
      </c>
      <c r="H411" s="26" t="str">
        <f t="shared" si="45"/>
        <v>084</v>
      </c>
      <c r="I411" s="26" t="str">
        <f t="shared" si="46"/>
        <v>29</v>
      </c>
      <c r="J411" s="26" t="str">
        <f t="shared" si="47"/>
        <v>016</v>
      </c>
      <c r="K411" s="41">
        <f t="shared" si="48"/>
        <v>1082312.6559498247</v>
      </c>
    </row>
    <row r="412" spans="1:11" ht="29" x14ac:dyDescent="0.4">
      <c r="A412" s="26" t="str">
        <f t="shared" si="42"/>
        <v>320900</v>
      </c>
      <c r="B412" s="26" t="str">
        <f t="shared" si="43"/>
        <v>New York City Geographic District # 9</v>
      </c>
      <c r="C412" s="26" t="str">
        <f t="shared" si="44"/>
        <v>Bronx</v>
      </c>
      <c r="D412" s="28" t="s">
        <v>2768</v>
      </c>
      <c r="E412" s="28" t="s">
        <v>2769</v>
      </c>
      <c r="F412" s="30" t="s">
        <v>5</v>
      </c>
      <c r="G412" s="31">
        <v>374</v>
      </c>
      <c r="H412" s="26" t="str">
        <f t="shared" si="45"/>
        <v>079</v>
      </c>
      <c r="I412" s="26" t="str">
        <f t="shared" si="46"/>
        <v>33</v>
      </c>
      <c r="J412" s="26" t="str">
        <f t="shared" si="47"/>
        <v>016</v>
      </c>
      <c r="K412" s="41">
        <f t="shared" si="48"/>
        <v>391853.75926934602</v>
      </c>
    </row>
    <row r="413" spans="1:11" ht="29" x14ac:dyDescent="0.4">
      <c r="A413" s="26" t="str">
        <f t="shared" si="42"/>
        <v>320900</v>
      </c>
      <c r="B413" s="26" t="str">
        <f t="shared" si="43"/>
        <v>New York City Geographic District # 9</v>
      </c>
      <c r="C413" s="26" t="str">
        <f t="shared" si="44"/>
        <v>Bronx</v>
      </c>
      <c r="D413" s="28" t="s">
        <v>2784</v>
      </c>
      <c r="E413" s="28" t="s">
        <v>2785</v>
      </c>
      <c r="F413" s="30" t="s">
        <v>5</v>
      </c>
      <c r="G413" s="31">
        <v>261</v>
      </c>
      <c r="H413" s="26" t="str">
        <f t="shared" si="45"/>
        <v>077</v>
      </c>
      <c r="I413" s="26" t="str">
        <f t="shared" si="46"/>
        <v>29</v>
      </c>
      <c r="J413" s="26" t="str">
        <f t="shared" si="47"/>
        <v>016</v>
      </c>
      <c r="K413" s="41">
        <f t="shared" si="48"/>
        <v>273459.44162914256</v>
      </c>
    </row>
    <row r="414" spans="1:11" ht="29" x14ac:dyDescent="0.4">
      <c r="A414" s="26" t="str">
        <f t="shared" si="42"/>
        <v>320900</v>
      </c>
      <c r="B414" s="26" t="str">
        <f t="shared" si="43"/>
        <v>New York City Geographic District # 9</v>
      </c>
      <c r="C414" s="26" t="str">
        <f t="shared" si="44"/>
        <v>Bronx</v>
      </c>
      <c r="D414" s="28" t="s">
        <v>2788</v>
      </c>
      <c r="E414" s="28" t="s">
        <v>2789</v>
      </c>
      <c r="F414" s="30" t="s">
        <v>5</v>
      </c>
      <c r="G414" s="31">
        <v>494</v>
      </c>
      <c r="H414" s="26" t="str">
        <f t="shared" si="45"/>
        <v>077</v>
      </c>
      <c r="I414" s="26" t="str">
        <f t="shared" si="46"/>
        <v>29</v>
      </c>
      <c r="J414" s="26" t="str">
        <f t="shared" si="47"/>
        <v>016</v>
      </c>
      <c r="K414" s="41">
        <f t="shared" si="48"/>
        <v>517582.2381792966</v>
      </c>
    </row>
    <row r="415" spans="1:11" ht="29" x14ac:dyDescent="0.4">
      <c r="A415" s="26" t="str">
        <f t="shared" si="42"/>
        <v>320900</v>
      </c>
      <c r="B415" s="26" t="str">
        <f t="shared" si="43"/>
        <v>New York City Geographic District # 9</v>
      </c>
      <c r="C415" s="26" t="str">
        <f t="shared" si="44"/>
        <v>Bronx</v>
      </c>
      <c r="D415" s="28" t="s">
        <v>2790</v>
      </c>
      <c r="E415" s="28" t="s">
        <v>2791</v>
      </c>
      <c r="F415" s="30" t="s">
        <v>2</v>
      </c>
      <c r="G415" s="31">
        <v>297</v>
      </c>
      <c r="H415" s="26" t="str">
        <f t="shared" si="45"/>
        <v>086</v>
      </c>
      <c r="I415" s="26" t="str">
        <f t="shared" si="46"/>
        <v>33</v>
      </c>
      <c r="J415" s="26" t="str">
        <f t="shared" si="47"/>
        <v>014</v>
      </c>
      <c r="K415" s="41">
        <f t="shared" si="48"/>
        <v>311177.98530212772</v>
      </c>
    </row>
    <row r="416" spans="1:11" ht="43.5" x14ac:dyDescent="0.4">
      <c r="A416" s="26" t="str">
        <f t="shared" si="42"/>
        <v/>
      </c>
      <c r="B416" s="26" t="str">
        <f t="shared" si="43"/>
        <v/>
      </c>
      <c r="C416" s="26" t="str">
        <f t="shared" si="44"/>
        <v/>
      </c>
      <c r="D416" s="28" t="s">
        <v>2840</v>
      </c>
      <c r="E416" s="28" t="s">
        <v>2841</v>
      </c>
      <c r="F416" s="30" t="s">
        <v>2</v>
      </c>
      <c r="G416" s="31">
        <v>714</v>
      </c>
      <c r="H416" s="26" t="str">
        <f t="shared" si="45"/>
        <v/>
      </c>
      <c r="I416" s="26" t="str">
        <f t="shared" si="46"/>
        <v/>
      </c>
      <c r="J416" s="26" t="str">
        <f t="shared" si="47"/>
        <v/>
      </c>
      <c r="K416" s="41">
        <f t="shared" si="48"/>
        <v>748084.44951420603</v>
      </c>
    </row>
    <row r="417" spans="1:11" ht="29" x14ac:dyDescent="0.4">
      <c r="A417" s="26" t="str">
        <f t="shared" si="42"/>
        <v/>
      </c>
      <c r="B417" s="26" t="str">
        <f t="shared" si="43"/>
        <v/>
      </c>
      <c r="C417" s="26" t="str">
        <f t="shared" si="44"/>
        <v/>
      </c>
      <c r="D417" s="28" t="s">
        <v>2866</v>
      </c>
      <c r="E417" s="28" t="s">
        <v>2867</v>
      </c>
      <c r="F417" s="30" t="s">
        <v>2</v>
      </c>
      <c r="G417" s="31">
        <v>504</v>
      </c>
      <c r="H417" s="26" t="str">
        <f t="shared" si="45"/>
        <v/>
      </c>
      <c r="I417" s="26" t="str">
        <f t="shared" si="46"/>
        <v/>
      </c>
      <c r="J417" s="26" t="str">
        <f t="shared" si="47"/>
        <v/>
      </c>
      <c r="K417" s="41">
        <f t="shared" si="48"/>
        <v>528059.61142179254</v>
      </c>
    </row>
    <row r="418" spans="1:11" ht="29" x14ac:dyDescent="0.4">
      <c r="A418" s="26" t="str">
        <f t="shared" si="42"/>
        <v>320900</v>
      </c>
      <c r="B418" s="26" t="str">
        <f t="shared" si="43"/>
        <v>New York City Geographic District # 9</v>
      </c>
      <c r="C418" s="26" t="str">
        <f t="shared" si="44"/>
        <v>Bronx</v>
      </c>
      <c r="D418" s="28" t="s">
        <v>2882</v>
      </c>
      <c r="E418" s="28" t="s">
        <v>2883</v>
      </c>
      <c r="F418" s="30" t="s">
        <v>5</v>
      </c>
      <c r="G418" s="31">
        <v>300</v>
      </c>
      <c r="H418" s="26" t="str">
        <f t="shared" si="45"/>
        <v>077</v>
      </c>
      <c r="I418" s="26" t="str">
        <f t="shared" si="46"/>
        <v>29</v>
      </c>
      <c r="J418" s="26" t="str">
        <f t="shared" si="47"/>
        <v>016</v>
      </c>
      <c r="K418" s="41">
        <f t="shared" si="48"/>
        <v>314321.19727487647</v>
      </c>
    </row>
    <row r="419" spans="1:11" ht="29" x14ac:dyDescent="0.4">
      <c r="A419" s="26" t="str">
        <f t="shared" si="42"/>
        <v/>
      </c>
      <c r="B419" s="26" t="str">
        <f t="shared" si="43"/>
        <v/>
      </c>
      <c r="C419" s="26" t="str">
        <f t="shared" si="44"/>
        <v/>
      </c>
      <c r="D419" s="28" t="s">
        <v>2894</v>
      </c>
      <c r="E419" s="28" t="s">
        <v>2895</v>
      </c>
      <c r="F419" s="30" t="s">
        <v>2</v>
      </c>
      <c r="G419" s="31">
        <v>398</v>
      </c>
      <c r="H419" s="26" t="str">
        <f t="shared" si="45"/>
        <v/>
      </c>
      <c r="I419" s="26" t="str">
        <f t="shared" si="46"/>
        <v/>
      </c>
      <c r="J419" s="26" t="str">
        <f t="shared" si="47"/>
        <v/>
      </c>
      <c r="K419" s="41">
        <f t="shared" si="48"/>
        <v>416999.45505133615</v>
      </c>
    </row>
    <row r="420" spans="1:11" ht="29" x14ac:dyDescent="0.4">
      <c r="A420" s="26" t="str">
        <f t="shared" si="42"/>
        <v>320900</v>
      </c>
      <c r="B420" s="26" t="str">
        <f t="shared" si="43"/>
        <v>New York City Geographic District # 9</v>
      </c>
      <c r="C420" s="26" t="str">
        <f t="shared" si="44"/>
        <v>Bronx</v>
      </c>
      <c r="D420" s="28" t="s">
        <v>2898</v>
      </c>
      <c r="E420" s="28" t="s">
        <v>2899</v>
      </c>
      <c r="F420" s="30" t="s">
        <v>5</v>
      </c>
      <c r="G420" s="31">
        <v>331</v>
      </c>
      <c r="H420" s="26" t="str">
        <f t="shared" si="45"/>
        <v>077</v>
      </c>
      <c r="I420" s="26" t="str">
        <f t="shared" si="46"/>
        <v>33</v>
      </c>
      <c r="J420" s="26" t="str">
        <f t="shared" si="47"/>
        <v>015</v>
      </c>
      <c r="K420" s="41">
        <f t="shared" si="48"/>
        <v>346801.05432661372</v>
      </c>
    </row>
    <row r="421" spans="1:11" ht="29" x14ac:dyDescent="0.4">
      <c r="A421" s="26" t="str">
        <f t="shared" si="42"/>
        <v>320900</v>
      </c>
      <c r="B421" s="26" t="str">
        <f t="shared" si="43"/>
        <v>New York City Geographic District # 9</v>
      </c>
      <c r="C421" s="26" t="str">
        <f t="shared" si="44"/>
        <v>Bronx</v>
      </c>
      <c r="D421" s="28" t="s">
        <v>2912</v>
      </c>
      <c r="E421" s="28" t="s">
        <v>2913</v>
      </c>
      <c r="F421" s="30" t="s">
        <v>5</v>
      </c>
      <c r="G421" s="31">
        <v>424</v>
      </c>
      <c r="H421" s="26" t="str">
        <f t="shared" si="45"/>
        <v>077</v>
      </c>
      <c r="I421" s="26" t="str">
        <f t="shared" si="46"/>
        <v>33</v>
      </c>
      <c r="J421" s="26" t="str">
        <f t="shared" si="47"/>
        <v>016</v>
      </c>
      <c r="K421" s="41">
        <f t="shared" si="48"/>
        <v>444240.62548182544</v>
      </c>
    </row>
    <row r="422" spans="1:11" ht="29" x14ac:dyDescent="0.4">
      <c r="A422" s="26" t="str">
        <f t="shared" si="42"/>
        <v/>
      </c>
      <c r="B422" s="26" t="str">
        <f t="shared" si="43"/>
        <v/>
      </c>
      <c r="C422" s="26" t="str">
        <f t="shared" si="44"/>
        <v/>
      </c>
      <c r="D422" s="28" t="s">
        <v>2918</v>
      </c>
      <c r="E422" s="28" t="s">
        <v>2919</v>
      </c>
      <c r="F422" s="30" t="s">
        <v>118</v>
      </c>
      <c r="G422" s="31">
        <v>717</v>
      </c>
      <c r="H422" s="26" t="str">
        <f t="shared" si="45"/>
        <v/>
      </c>
      <c r="I422" s="26" t="str">
        <f t="shared" si="46"/>
        <v/>
      </c>
      <c r="J422" s="26" t="str">
        <f t="shared" si="47"/>
        <v/>
      </c>
      <c r="K422" s="41">
        <f t="shared" si="48"/>
        <v>751227.66148695478</v>
      </c>
    </row>
    <row r="423" spans="1:11" ht="29" x14ac:dyDescent="0.4">
      <c r="A423" s="26" t="str">
        <f t="shared" si="42"/>
        <v>320900</v>
      </c>
      <c r="B423" s="26" t="str">
        <f t="shared" si="43"/>
        <v>New York City Geographic District # 9</v>
      </c>
      <c r="C423" s="26" t="str">
        <f t="shared" si="44"/>
        <v>Bronx</v>
      </c>
      <c r="D423" s="28" t="s">
        <v>2920</v>
      </c>
      <c r="E423" s="28" t="s">
        <v>2921</v>
      </c>
      <c r="F423" s="30" t="s">
        <v>5</v>
      </c>
      <c r="G423" s="31">
        <v>255</v>
      </c>
      <c r="H423" s="26" t="str">
        <f t="shared" si="45"/>
        <v>077</v>
      </c>
      <c r="I423" s="26" t="str">
        <f t="shared" si="46"/>
        <v>32</v>
      </c>
      <c r="J423" s="26" t="str">
        <f t="shared" si="47"/>
        <v>016</v>
      </c>
      <c r="K423" s="41">
        <f t="shared" si="48"/>
        <v>267173.01768364501</v>
      </c>
    </row>
    <row r="424" spans="1:11" ht="29" x14ac:dyDescent="0.4">
      <c r="A424" s="26" t="str">
        <f t="shared" si="42"/>
        <v>320900</v>
      </c>
      <c r="B424" s="26" t="str">
        <f t="shared" si="43"/>
        <v>New York City Geographic District # 9</v>
      </c>
      <c r="C424" s="26" t="str">
        <f t="shared" si="44"/>
        <v>Bronx</v>
      </c>
      <c r="D424" s="28" t="s">
        <v>2932</v>
      </c>
      <c r="E424" s="28" t="s">
        <v>2933</v>
      </c>
      <c r="F424" s="30" t="s">
        <v>5</v>
      </c>
      <c r="G424" s="31">
        <v>543</v>
      </c>
      <c r="H424" s="26" t="str">
        <f t="shared" si="45"/>
        <v>077</v>
      </c>
      <c r="I424" s="26" t="str">
        <f t="shared" si="46"/>
        <v>33</v>
      </c>
      <c r="J424" s="26" t="str">
        <f t="shared" si="47"/>
        <v>015</v>
      </c>
      <c r="K424" s="41">
        <f t="shared" si="48"/>
        <v>568921.36706752644</v>
      </c>
    </row>
    <row r="425" spans="1:11" ht="29" x14ac:dyDescent="0.4">
      <c r="A425" s="26" t="str">
        <f t="shared" si="42"/>
        <v>320900</v>
      </c>
      <c r="B425" s="26" t="str">
        <f t="shared" si="43"/>
        <v>New York City Geographic District # 9</v>
      </c>
      <c r="C425" s="26" t="str">
        <f t="shared" si="44"/>
        <v>Bronx</v>
      </c>
      <c r="D425" s="28" t="s">
        <v>2963</v>
      </c>
      <c r="E425" s="28" t="s">
        <v>2964</v>
      </c>
      <c r="F425" s="30" t="s">
        <v>5</v>
      </c>
      <c r="G425" s="31">
        <v>366</v>
      </c>
      <c r="H425" s="26" t="str">
        <f t="shared" si="45"/>
        <v>077</v>
      </c>
      <c r="I425" s="26" t="str">
        <f t="shared" si="46"/>
        <v>33</v>
      </c>
      <c r="J425" s="26" t="str">
        <f t="shared" si="47"/>
        <v>016</v>
      </c>
      <c r="K425" s="41">
        <f t="shared" si="48"/>
        <v>383471.86067534931</v>
      </c>
    </row>
    <row r="426" spans="1:11" ht="29" x14ac:dyDescent="0.4">
      <c r="A426" s="26" t="str">
        <f t="shared" si="42"/>
        <v>320900</v>
      </c>
      <c r="B426" s="26" t="str">
        <f t="shared" si="43"/>
        <v>New York City Geographic District # 9</v>
      </c>
      <c r="C426" s="26" t="str">
        <f t="shared" si="44"/>
        <v>Bronx</v>
      </c>
      <c r="D426" s="28" t="s">
        <v>3044</v>
      </c>
      <c r="E426" s="28" t="s">
        <v>3045</v>
      </c>
      <c r="F426" s="30" t="s">
        <v>2</v>
      </c>
      <c r="G426" s="31">
        <v>529</v>
      </c>
      <c r="H426" s="26" t="str">
        <f t="shared" si="45"/>
        <v>077</v>
      </c>
      <c r="I426" s="26" t="str">
        <f t="shared" si="46"/>
        <v>32</v>
      </c>
      <c r="J426" s="26" t="str">
        <f t="shared" si="47"/>
        <v>016</v>
      </c>
      <c r="K426" s="41">
        <f t="shared" si="48"/>
        <v>554253.04452803219</v>
      </c>
    </row>
    <row r="427" spans="1:11" ht="29" x14ac:dyDescent="0.4">
      <c r="A427" s="26" t="str">
        <f t="shared" si="42"/>
        <v>320900</v>
      </c>
      <c r="B427" s="26" t="str">
        <f t="shared" si="43"/>
        <v>New York City Geographic District # 9</v>
      </c>
      <c r="C427" s="26" t="str">
        <f t="shared" si="44"/>
        <v>Bronx</v>
      </c>
      <c r="D427" s="28" t="s">
        <v>3054</v>
      </c>
      <c r="E427" s="28" t="s">
        <v>3055</v>
      </c>
      <c r="F427" s="30" t="s">
        <v>2</v>
      </c>
      <c r="G427" s="31">
        <v>415</v>
      </c>
      <c r="H427" s="26" t="str">
        <f t="shared" si="45"/>
        <v>079</v>
      </c>
      <c r="I427" s="26" t="str">
        <f t="shared" si="46"/>
        <v>32</v>
      </c>
      <c r="J427" s="26" t="str">
        <f t="shared" si="47"/>
        <v>016</v>
      </c>
      <c r="K427" s="41">
        <f t="shared" si="48"/>
        <v>434810.98956357915</v>
      </c>
    </row>
    <row r="428" spans="1:11" ht="43.5" x14ac:dyDescent="0.4">
      <c r="A428" s="26" t="str">
        <f t="shared" si="42"/>
        <v>320900</v>
      </c>
      <c r="B428" s="26" t="str">
        <f t="shared" si="43"/>
        <v>New York City Geographic District # 9</v>
      </c>
      <c r="C428" s="26" t="str">
        <f t="shared" si="44"/>
        <v>Bronx</v>
      </c>
      <c r="D428" s="28" t="s">
        <v>3058</v>
      </c>
      <c r="E428" s="28" t="s">
        <v>3059</v>
      </c>
      <c r="F428" s="30" t="s">
        <v>5</v>
      </c>
      <c r="G428" s="31">
        <v>436</v>
      </c>
      <c r="H428" s="26" t="str">
        <f t="shared" si="45"/>
        <v>079</v>
      </c>
      <c r="I428" s="26" t="str">
        <f t="shared" si="46"/>
        <v>32</v>
      </c>
      <c r="J428" s="26" t="str">
        <f t="shared" si="47"/>
        <v>016</v>
      </c>
      <c r="K428" s="41">
        <f t="shared" si="48"/>
        <v>456813.47337282047</v>
      </c>
    </row>
    <row r="429" spans="1:11" ht="29" x14ac:dyDescent="0.4">
      <c r="A429" s="26" t="str">
        <f t="shared" si="42"/>
        <v>320900</v>
      </c>
      <c r="B429" s="26" t="str">
        <f t="shared" si="43"/>
        <v>New York City Geographic District # 9</v>
      </c>
      <c r="C429" s="26" t="str">
        <f t="shared" si="44"/>
        <v>Bronx</v>
      </c>
      <c r="D429" s="28" t="s">
        <v>3063</v>
      </c>
      <c r="E429" s="28" t="s">
        <v>3064</v>
      </c>
      <c r="F429" s="30" t="s">
        <v>2</v>
      </c>
      <c r="G429" s="31">
        <v>382</v>
      </c>
      <c r="H429" s="26" t="str">
        <f t="shared" si="45"/>
        <v>077</v>
      </c>
      <c r="I429" s="26" t="str">
        <f t="shared" si="46"/>
        <v>32</v>
      </c>
      <c r="J429" s="26" t="str">
        <f t="shared" si="47"/>
        <v>016</v>
      </c>
      <c r="K429" s="41">
        <f t="shared" si="48"/>
        <v>400235.65786334273</v>
      </c>
    </row>
    <row r="430" spans="1:11" ht="29" x14ac:dyDescent="0.4">
      <c r="A430" s="26" t="str">
        <f t="shared" si="42"/>
        <v/>
      </c>
      <c r="B430" s="26" t="str">
        <f t="shared" si="43"/>
        <v/>
      </c>
      <c r="C430" s="26" t="str">
        <f t="shared" si="44"/>
        <v/>
      </c>
      <c r="D430" s="28" t="s">
        <v>3156</v>
      </c>
      <c r="E430" s="28" t="s">
        <v>3157</v>
      </c>
      <c r="F430" s="30" t="s">
        <v>2</v>
      </c>
      <c r="G430" s="31">
        <v>382</v>
      </c>
      <c r="H430" s="26" t="str">
        <f t="shared" si="45"/>
        <v/>
      </c>
      <c r="I430" s="26" t="str">
        <f t="shared" si="46"/>
        <v/>
      </c>
      <c r="J430" s="26" t="str">
        <f t="shared" si="47"/>
        <v/>
      </c>
      <c r="K430" s="41">
        <f t="shared" si="48"/>
        <v>400235.65786334273</v>
      </c>
    </row>
    <row r="431" spans="1:11" ht="43.5" x14ac:dyDescent="0.4">
      <c r="A431" s="26" t="str">
        <f t="shared" si="42"/>
        <v/>
      </c>
      <c r="B431" s="26" t="str">
        <f t="shared" si="43"/>
        <v/>
      </c>
      <c r="C431" s="26" t="str">
        <f t="shared" si="44"/>
        <v/>
      </c>
      <c r="D431" s="28" t="s">
        <v>3178</v>
      </c>
      <c r="E431" s="28" t="s">
        <v>3179</v>
      </c>
      <c r="F431" s="30" t="s">
        <v>118</v>
      </c>
      <c r="G431" s="31">
        <v>547</v>
      </c>
      <c r="H431" s="26" t="str">
        <f t="shared" si="45"/>
        <v/>
      </c>
      <c r="I431" s="26" t="str">
        <f t="shared" si="46"/>
        <v/>
      </c>
      <c r="J431" s="26" t="str">
        <f t="shared" si="47"/>
        <v/>
      </c>
      <c r="K431" s="41">
        <f t="shared" si="48"/>
        <v>573112.31636452477</v>
      </c>
    </row>
    <row r="432" spans="1:11" ht="29" x14ac:dyDescent="0.4">
      <c r="A432" s="26" t="str">
        <f t="shared" si="42"/>
        <v/>
      </c>
      <c r="B432" s="26" t="str">
        <f t="shared" si="43"/>
        <v/>
      </c>
      <c r="C432" s="26" t="str">
        <f t="shared" si="44"/>
        <v/>
      </c>
      <c r="D432" s="28" t="s">
        <v>3184</v>
      </c>
      <c r="E432" s="28" t="s">
        <v>3185</v>
      </c>
      <c r="F432" s="30" t="s">
        <v>5</v>
      </c>
      <c r="G432" s="31">
        <v>50</v>
      </c>
      <c r="H432" s="26" t="str">
        <f t="shared" si="45"/>
        <v/>
      </c>
      <c r="I432" s="26" t="str">
        <f t="shared" si="46"/>
        <v/>
      </c>
      <c r="J432" s="26" t="str">
        <f t="shared" si="47"/>
        <v/>
      </c>
      <c r="K432" s="41">
        <f t="shared" si="48"/>
        <v>52386.866212479414</v>
      </c>
    </row>
    <row r="433" spans="1:11" ht="29" x14ac:dyDescent="0.4">
      <c r="A433" s="26" t="str">
        <f t="shared" si="42"/>
        <v/>
      </c>
      <c r="B433" s="26" t="str">
        <f t="shared" si="43"/>
        <v/>
      </c>
      <c r="C433" s="26" t="str">
        <f t="shared" si="44"/>
        <v/>
      </c>
      <c r="D433" s="28" t="s">
        <v>3186</v>
      </c>
      <c r="E433" s="28" t="s">
        <v>3187</v>
      </c>
      <c r="F433" s="30" t="s">
        <v>5</v>
      </c>
      <c r="G433" s="31">
        <v>256</v>
      </c>
      <c r="H433" s="26" t="str">
        <f t="shared" si="45"/>
        <v/>
      </c>
      <c r="I433" s="26" t="str">
        <f t="shared" si="46"/>
        <v/>
      </c>
      <c r="J433" s="26" t="str">
        <f t="shared" si="47"/>
        <v/>
      </c>
      <c r="K433" s="41">
        <f t="shared" si="48"/>
        <v>268220.75500789459</v>
      </c>
    </row>
    <row r="434" spans="1:11" ht="29" x14ac:dyDescent="0.4">
      <c r="A434" s="26" t="str">
        <f t="shared" si="42"/>
        <v>320900</v>
      </c>
      <c r="B434" s="26" t="str">
        <f t="shared" si="43"/>
        <v>New York City Geographic District # 9</v>
      </c>
      <c r="C434" s="26" t="str">
        <f t="shared" si="44"/>
        <v>Bronx</v>
      </c>
      <c r="D434" s="28" t="s">
        <v>2780</v>
      </c>
      <c r="E434" s="28" t="s">
        <v>2781</v>
      </c>
      <c r="F434" s="30" t="s">
        <v>196</v>
      </c>
      <c r="G434" s="31">
        <v>386</v>
      </c>
      <c r="H434" s="26" t="str">
        <f t="shared" si="45"/>
        <v>077</v>
      </c>
      <c r="I434" s="26" t="str">
        <f t="shared" si="46"/>
        <v>33</v>
      </c>
      <c r="J434" s="26" t="str">
        <f t="shared" si="47"/>
        <v>016</v>
      </c>
      <c r="K434" s="41">
        <f t="shared" si="48"/>
        <v>404426.60716034105</v>
      </c>
    </row>
    <row r="435" spans="1:11" ht="29" x14ac:dyDescent="0.4">
      <c r="A435" s="26" t="str">
        <f t="shared" si="42"/>
        <v/>
      </c>
      <c r="B435" s="26" t="str">
        <f t="shared" si="43"/>
        <v/>
      </c>
      <c r="C435" s="26" t="str">
        <f t="shared" si="44"/>
        <v/>
      </c>
      <c r="D435" s="28" t="s">
        <v>2786</v>
      </c>
      <c r="E435" s="28" t="s">
        <v>2787</v>
      </c>
      <c r="F435" s="30" t="s">
        <v>118</v>
      </c>
      <c r="G435" s="31">
        <v>513</v>
      </c>
      <c r="H435" s="26" t="str">
        <f t="shared" si="45"/>
        <v/>
      </c>
      <c r="I435" s="26" t="str">
        <f t="shared" si="46"/>
        <v/>
      </c>
      <c r="J435" s="26" t="str">
        <f t="shared" si="47"/>
        <v/>
      </c>
      <c r="K435" s="41">
        <f t="shared" si="48"/>
        <v>537489.24734003877</v>
      </c>
    </row>
    <row r="436" spans="1:11" ht="43.5" x14ac:dyDescent="0.4">
      <c r="A436" s="26" t="str">
        <f t="shared" si="42"/>
        <v>320900</v>
      </c>
      <c r="B436" s="26" t="str">
        <f t="shared" si="43"/>
        <v>New York City Geographic District # 9</v>
      </c>
      <c r="C436" s="26" t="str">
        <f t="shared" si="44"/>
        <v>Bronx</v>
      </c>
      <c r="D436" s="28" t="s">
        <v>2794</v>
      </c>
      <c r="E436" s="28" t="s">
        <v>2795</v>
      </c>
      <c r="F436" s="30" t="s">
        <v>118</v>
      </c>
      <c r="G436" s="31">
        <v>608</v>
      </c>
      <c r="H436" s="26" t="str">
        <f t="shared" si="45"/>
        <v>079</v>
      </c>
      <c r="I436" s="26" t="str">
        <f t="shared" si="46"/>
        <v>33</v>
      </c>
      <c r="J436" s="26" t="str">
        <f t="shared" si="47"/>
        <v>016</v>
      </c>
      <c r="K436" s="41">
        <f t="shared" si="48"/>
        <v>637024.2931437497</v>
      </c>
    </row>
    <row r="437" spans="1:11" ht="43.5" x14ac:dyDescent="0.4">
      <c r="A437" s="26" t="str">
        <f t="shared" si="42"/>
        <v>320900</v>
      </c>
      <c r="B437" s="26" t="str">
        <f t="shared" si="43"/>
        <v>New York City Geographic District # 9</v>
      </c>
      <c r="C437" s="26" t="str">
        <f t="shared" si="44"/>
        <v>Bronx</v>
      </c>
      <c r="D437" s="28" t="s">
        <v>2808</v>
      </c>
      <c r="E437" s="28" t="s">
        <v>2809</v>
      </c>
      <c r="F437" s="30" t="s">
        <v>196</v>
      </c>
      <c r="G437" s="31">
        <v>419</v>
      </c>
      <c r="H437" s="26" t="str">
        <f t="shared" si="45"/>
        <v>079</v>
      </c>
      <c r="I437" s="26" t="str">
        <f t="shared" si="46"/>
        <v>33</v>
      </c>
      <c r="J437" s="26" t="str">
        <f t="shared" si="47"/>
        <v>016</v>
      </c>
      <c r="K437" s="41">
        <f t="shared" si="48"/>
        <v>439001.93886057747</v>
      </c>
    </row>
    <row r="438" spans="1:11" ht="29" x14ac:dyDescent="0.4">
      <c r="A438" s="26" t="str">
        <f t="shared" si="42"/>
        <v>320900</v>
      </c>
      <c r="B438" s="26" t="str">
        <f t="shared" si="43"/>
        <v>New York City Geographic District # 9</v>
      </c>
      <c r="C438" s="26" t="str">
        <f t="shared" si="44"/>
        <v>Bronx</v>
      </c>
      <c r="D438" s="28" t="s">
        <v>2812</v>
      </c>
      <c r="E438" s="28" t="s">
        <v>2813</v>
      </c>
      <c r="F438" s="30" t="s">
        <v>196</v>
      </c>
      <c r="G438" s="31">
        <v>352</v>
      </c>
      <c r="H438" s="26" t="str">
        <f t="shared" si="45"/>
        <v>079</v>
      </c>
      <c r="I438" s="26" t="str">
        <f t="shared" si="46"/>
        <v>33</v>
      </c>
      <c r="J438" s="26" t="str">
        <f t="shared" si="47"/>
        <v>016</v>
      </c>
      <c r="K438" s="41">
        <f t="shared" si="48"/>
        <v>368803.53813585505</v>
      </c>
    </row>
    <row r="439" spans="1:11" ht="29" x14ac:dyDescent="0.4">
      <c r="A439" s="26" t="str">
        <f t="shared" si="42"/>
        <v>320900</v>
      </c>
      <c r="B439" s="26" t="str">
        <f t="shared" si="43"/>
        <v>New York City Geographic District # 9</v>
      </c>
      <c r="C439" s="26" t="str">
        <f t="shared" si="44"/>
        <v>Bronx</v>
      </c>
      <c r="D439" s="28" t="s">
        <v>2820</v>
      </c>
      <c r="E439" s="28" t="s">
        <v>2821</v>
      </c>
      <c r="F439" s="30" t="s">
        <v>196</v>
      </c>
      <c r="G439" s="31">
        <v>472</v>
      </c>
      <c r="H439" s="26" t="str">
        <f t="shared" si="45"/>
        <v>079</v>
      </c>
      <c r="I439" s="26" t="str">
        <f t="shared" si="46"/>
        <v>33</v>
      </c>
      <c r="J439" s="26" t="str">
        <f t="shared" si="47"/>
        <v>016</v>
      </c>
      <c r="K439" s="41">
        <f t="shared" si="48"/>
        <v>494532.01704580564</v>
      </c>
    </row>
    <row r="440" spans="1:11" ht="29" x14ac:dyDescent="0.4">
      <c r="A440" s="26" t="str">
        <f t="shared" si="42"/>
        <v>320900</v>
      </c>
      <c r="B440" s="26" t="str">
        <f t="shared" si="43"/>
        <v>New York City Geographic District # 9</v>
      </c>
      <c r="C440" s="26" t="str">
        <f t="shared" si="44"/>
        <v>Bronx</v>
      </c>
      <c r="D440" s="28" t="s">
        <v>2822</v>
      </c>
      <c r="E440" s="28" t="s">
        <v>2823</v>
      </c>
      <c r="F440" s="30" t="s">
        <v>196</v>
      </c>
      <c r="G440" s="31">
        <v>359</v>
      </c>
      <c r="H440" s="26" t="str">
        <f t="shared" si="45"/>
        <v>079</v>
      </c>
      <c r="I440" s="26" t="str">
        <f t="shared" si="46"/>
        <v>33</v>
      </c>
      <c r="J440" s="26" t="str">
        <f t="shared" si="47"/>
        <v>016</v>
      </c>
      <c r="K440" s="41">
        <f t="shared" si="48"/>
        <v>376137.69940560218</v>
      </c>
    </row>
    <row r="441" spans="1:11" ht="29" x14ac:dyDescent="0.4">
      <c r="A441" s="26" t="str">
        <f t="shared" si="42"/>
        <v>320900</v>
      </c>
      <c r="B441" s="26" t="str">
        <f t="shared" si="43"/>
        <v>New York City Geographic District # 9</v>
      </c>
      <c r="C441" s="26" t="str">
        <f t="shared" si="44"/>
        <v>Bronx</v>
      </c>
      <c r="D441" s="28" t="s">
        <v>2870</v>
      </c>
      <c r="E441" s="28" t="s">
        <v>2871</v>
      </c>
      <c r="F441" s="30" t="s">
        <v>196</v>
      </c>
      <c r="G441" s="31">
        <v>397</v>
      </c>
      <c r="H441" s="26" t="str">
        <f t="shared" si="45"/>
        <v>079</v>
      </c>
      <c r="I441" s="26" t="str">
        <f t="shared" si="46"/>
        <v>32</v>
      </c>
      <c r="J441" s="26" t="str">
        <f t="shared" si="47"/>
        <v>016</v>
      </c>
      <c r="K441" s="41">
        <f t="shared" si="48"/>
        <v>415951.71772708656</v>
      </c>
    </row>
    <row r="442" spans="1:11" ht="43.5" x14ac:dyDescent="0.4">
      <c r="A442" s="26" t="str">
        <f t="shared" si="42"/>
        <v>320900</v>
      </c>
      <c r="B442" s="26" t="str">
        <f t="shared" si="43"/>
        <v>New York City Geographic District # 9</v>
      </c>
      <c r="C442" s="26" t="str">
        <f t="shared" si="44"/>
        <v>Bronx</v>
      </c>
      <c r="D442" s="28" t="s">
        <v>2914</v>
      </c>
      <c r="E442" s="28" t="s">
        <v>2915</v>
      </c>
      <c r="F442" s="30" t="s">
        <v>118</v>
      </c>
      <c r="G442" s="31">
        <v>505</v>
      </c>
      <c r="H442" s="26" t="str">
        <f t="shared" si="45"/>
        <v>079</v>
      </c>
      <c r="I442" s="26" t="str">
        <f t="shared" si="46"/>
        <v>32</v>
      </c>
      <c r="J442" s="26" t="str">
        <f t="shared" si="47"/>
        <v>016</v>
      </c>
      <c r="K442" s="41">
        <f t="shared" si="48"/>
        <v>529107.34874604212</v>
      </c>
    </row>
    <row r="443" spans="1:11" ht="29" x14ac:dyDescent="0.4">
      <c r="A443" s="26" t="str">
        <f t="shared" si="42"/>
        <v>320900</v>
      </c>
      <c r="B443" s="26" t="str">
        <f t="shared" si="43"/>
        <v>New York City Geographic District # 9</v>
      </c>
      <c r="C443" s="26" t="str">
        <f t="shared" si="44"/>
        <v>Bronx</v>
      </c>
      <c r="D443" s="28" t="s">
        <v>2922</v>
      </c>
      <c r="E443" s="28" t="s">
        <v>2923</v>
      </c>
      <c r="F443" s="30" t="s">
        <v>196</v>
      </c>
      <c r="G443" s="31">
        <v>259</v>
      </c>
      <c r="H443" s="26" t="str">
        <f t="shared" si="45"/>
        <v>077</v>
      </c>
      <c r="I443" s="26" t="str">
        <f t="shared" si="46"/>
        <v>33</v>
      </c>
      <c r="J443" s="26" t="str">
        <f t="shared" si="47"/>
        <v>014</v>
      </c>
      <c r="K443" s="41">
        <f t="shared" si="48"/>
        <v>271363.96698064334</v>
      </c>
    </row>
    <row r="444" spans="1:11" ht="29" x14ac:dyDescent="0.4">
      <c r="A444" s="26" t="str">
        <f t="shared" si="42"/>
        <v/>
      </c>
      <c r="B444" s="26" t="str">
        <f t="shared" si="43"/>
        <v/>
      </c>
      <c r="C444" s="26" t="str">
        <f t="shared" si="44"/>
        <v/>
      </c>
      <c r="D444" s="28" t="s">
        <v>2948</v>
      </c>
      <c r="E444" s="28" t="s">
        <v>2949</v>
      </c>
      <c r="F444" s="30" t="s">
        <v>118</v>
      </c>
      <c r="G444" s="31">
        <v>216</v>
      </c>
      <c r="H444" s="26" t="str">
        <f t="shared" si="45"/>
        <v/>
      </c>
      <c r="I444" s="26" t="str">
        <f t="shared" si="46"/>
        <v/>
      </c>
      <c r="J444" s="26" t="str">
        <f t="shared" si="47"/>
        <v/>
      </c>
      <c r="K444" s="41">
        <f t="shared" si="48"/>
        <v>226311.26203791107</v>
      </c>
    </row>
    <row r="445" spans="1:11" ht="29" x14ac:dyDescent="0.4">
      <c r="A445" s="26" t="str">
        <f t="shared" si="42"/>
        <v>320900</v>
      </c>
      <c r="B445" s="26" t="str">
        <f t="shared" si="43"/>
        <v>New York City Geographic District # 9</v>
      </c>
      <c r="C445" s="26" t="str">
        <f t="shared" si="44"/>
        <v>Bronx</v>
      </c>
      <c r="D445" s="28" t="s">
        <v>2967</v>
      </c>
      <c r="E445" s="28" t="s">
        <v>2968</v>
      </c>
      <c r="F445" s="30" t="s">
        <v>196</v>
      </c>
      <c r="G445" s="31">
        <v>318</v>
      </c>
      <c r="H445" s="26" t="str">
        <f t="shared" si="45"/>
        <v>077</v>
      </c>
      <c r="I445" s="26" t="str">
        <f t="shared" si="46"/>
        <v>29</v>
      </c>
      <c r="J445" s="26" t="str">
        <f t="shared" si="47"/>
        <v>016</v>
      </c>
      <c r="K445" s="41">
        <f t="shared" si="48"/>
        <v>333180.46911136905</v>
      </c>
    </row>
    <row r="446" spans="1:11" ht="29" x14ac:dyDescent="0.4">
      <c r="A446" s="26" t="str">
        <f t="shared" si="42"/>
        <v>320900</v>
      </c>
      <c r="B446" s="26" t="str">
        <f t="shared" si="43"/>
        <v>New York City Geographic District # 9</v>
      </c>
      <c r="C446" s="26" t="str">
        <f t="shared" si="44"/>
        <v>Bronx</v>
      </c>
      <c r="D446" s="28" t="s">
        <v>3009</v>
      </c>
      <c r="E446" s="28" t="s">
        <v>3010</v>
      </c>
      <c r="F446" s="30" t="s">
        <v>196</v>
      </c>
      <c r="G446" s="31">
        <v>394</v>
      </c>
      <c r="H446" s="26" t="str">
        <f t="shared" si="45"/>
        <v>079</v>
      </c>
      <c r="I446" s="26" t="str">
        <f t="shared" si="46"/>
        <v>32</v>
      </c>
      <c r="J446" s="26" t="str">
        <f t="shared" si="47"/>
        <v>016</v>
      </c>
      <c r="K446" s="41">
        <f t="shared" si="48"/>
        <v>412808.50575433776</v>
      </c>
    </row>
    <row r="447" spans="1:11" ht="29" x14ac:dyDescent="0.4">
      <c r="A447" s="26" t="str">
        <f t="shared" si="42"/>
        <v>320900</v>
      </c>
      <c r="B447" s="26" t="str">
        <f t="shared" si="43"/>
        <v>New York City Geographic District # 9</v>
      </c>
      <c r="C447" s="26" t="str">
        <f t="shared" si="44"/>
        <v>Bronx</v>
      </c>
      <c r="D447" s="28" t="s">
        <v>3011</v>
      </c>
      <c r="E447" s="28" t="s">
        <v>3012</v>
      </c>
      <c r="F447" s="30" t="s">
        <v>196</v>
      </c>
      <c r="G447" s="31">
        <v>309</v>
      </c>
      <c r="H447" s="26" t="str">
        <f t="shared" si="45"/>
        <v>079</v>
      </c>
      <c r="I447" s="26" t="str">
        <f t="shared" si="46"/>
        <v>32</v>
      </c>
      <c r="J447" s="26" t="str">
        <f t="shared" si="47"/>
        <v>016</v>
      </c>
      <c r="K447" s="41">
        <f t="shared" si="48"/>
        <v>323750.83319312276</v>
      </c>
    </row>
    <row r="448" spans="1:11" ht="29" x14ac:dyDescent="0.4">
      <c r="A448" s="26" t="str">
        <f t="shared" si="42"/>
        <v>320900</v>
      </c>
      <c r="B448" s="26" t="str">
        <f t="shared" si="43"/>
        <v>New York City Geographic District # 9</v>
      </c>
      <c r="C448" s="26" t="str">
        <f t="shared" si="44"/>
        <v>Bronx</v>
      </c>
      <c r="D448" s="28" t="s">
        <v>3016</v>
      </c>
      <c r="E448" s="28" t="s">
        <v>3017</v>
      </c>
      <c r="F448" s="30" t="s">
        <v>196</v>
      </c>
      <c r="G448" s="31">
        <v>286</v>
      </c>
      <c r="H448" s="26" t="str">
        <f t="shared" si="45"/>
        <v>077</v>
      </c>
      <c r="I448" s="26" t="str">
        <f t="shared" si="46"/>
        <v>33</v>
      </c>
      <c r="J448" s="26" t="str">
        <f t="shared" si="47"/>
        <v>016</v>
      </c>
      <c r="K448" s="41">
        <f t="shared" si="48"/>
        <v>299652.87473538227</v>
      </c>
    </row>
    <row r="449" spans="1:11" ht="29" x14ac:dyDescent="0.4">
      <c r="A449" s="26" t="str">
        <f t="shared" si="42"/>
        <v>320900</v>
      </c>
      <c r="B449" s="26" t="str">
        <f t="shared" si="43"/>
        <v>New York City Geographic District # 9</v>
      </c>
      <c r="C449" s="26" t="str">
        <f t="shared" si="44"/>
        <v>Bronx</v>
      </c>
      <c r="D449" s="28" t="s">
        <v>3018</v>
      </c>
      <c r="E449" s="28" t="s">
        <v>3019</v>
      </c>
      <c r="F449" s="30" t="s">
        <v>118</v>
      </c>
      <c r="G449" s="31">
        <v>444</v>
      </c>
      <c r="H449" s="26" t="str">
        <f t="shared" si="45"/>
        <v>077</v>
      </c>
      <c r="I449" s="26" t="str">
        <f t="shared" si="46"/>
        <v>33</v>
      </c>
      <c r="J449" s="26" t="str">
        <f t="shared" si="47"/>
        <v>016</v>
      </c>
      <c r="K449" s="41">
        <f t="shared" si="48"/>
        <v>465195.37196681718</v>
      </c>
    </row>
    <row r="450" spans="1:11" ht="29" x14ac:dyDescent="0.4">
      <c r="A450" s="26" t="str">
        <f t="shared" ref="A450:A513" si="49">IFERROR(VLOOKUP($D450,schools,3,FALSE),"")</f>
        <v>320900</v>
      </c>
      <c r="B450" s="26" t="str">
        <f t="shared" ref="B450:B513" si="50">IFERROR(VLOOKUP($D450,schools,4,FALSE),"")</f>
        <v>New York City Geographic District # 9</v>
      </c>
      <c r="C450" s="26" t="str">
        <f t="shared" ref="C450:C513" si="51">IFERROR(VLOOKUP($D450,schools,5,FALSE),"")</f>
        <v>Bronx</v>
      </c>
      <c r="D450" s="28" t="s">
        <v>3101</v>
      </c>
      <c r="E450" s="28" t="s">
        <v>3102</v>
      </c>
      <c r="F450" s="30" t="s">
        <v>118</v>
      </c>
      <c r="G450" s="31">
        <v>755</v>
      </c>
      <c r="H450" s="26" t="str">
        <f t="shared" ref="H450:H513" si="52">IFERROR(VLOOKUP($D450,schools,6,FALSE),"")</f>
        <v>079</v>
      </c>
      <c r="I450" s="26" t="str">
        <f t="shared" ref="I450:I513" si="53">IFERROR(VLOOKUP($D450,schools,7,FALSE),"")</f>
        <v>32</v>
      </c>
      <c r="J450" s="26" t="str">
        <f t="shared" ref="J450:J513" si="54">IFERROR(VLOOKUP($D450,schools,8,FALSE),"")</f>
        <v>016</v>
      </c>
      <c r="K450" s="41">
        <f t="shared" ref="K450:K513" si="55">G450*L$2</f>
        <v>791041.6798084391</v>
      </c>
    </row>
    <row r="451" spans="1:11" ht="43.5" x14ac:dyDescent="0.4">
      <c r="A451" s="26" t="str">
        <f t="shared" si="49"/>
        <v>320900</v>
      </c>
      <c r="B451" s="26" t="str">
        <f t="shared" si="50"/>
        <v>New York City Geographic District # 9</v>
      </c>
      <c r="C451" s="26" t="str">
        <f t="shared" si="51"/>
        <v>Bronx</v>
      </c>
      <c r="D451" s="28" t="s">
        <v>3114</v>
      </c>
      <c r="E451" s="28" t="s">
        <v>3115</v>
      </c>
      <c r="F451" s="30" t="s">
        <v>196</v>
      </c>
      <c r="G451" s="31">
        <v>414</v>
      </c>
      <c r="H451" s="26" t="str">
        <f t="shared" si="52"/>
        <v>079</v>
      </c>
      <c r="I451" s="26" t="str">
        <f t="shared" si="53"/>
        <v>33</v>
      </c>
      <c r="J451" s="26" t="str">
        <f t="shared" si="54"/>
        <v>016</v>
      </c>
      <c r="K451" s="41">
        <f t="shared" si="55"/>
        <v>433763.25223932957</v>
      </c>
    </row>
    <row r="452" spans="1:11" ht="29" x14ac:dyDescent="0.4">
      <c r="A452" s="26" t="str">
        <f t="shared" si="49"/>
        <v>320900</v>
      </c>
      <c r="B452" s="26" t="str">
        <f t="shared" si="50"/>
        <v>New York City Geographic District # 9</v>
      </c>
      <c r="C452" s="26" t="str">
        <f t="shared" si="51"/>
        <v>Bronx</v>
      </c>
      <c r="D452" s="28" t="s">
        <v>3122</v>
      </c>
      <c r="E452" s="28" t="s">
        <v>3123</v>
      </c>
      <c r="F452" s="30" t="s">
        <v>196</v>
      </c>
      <c r="G452" s="31">
        <v>556</v>
      </c>
      <c r="H452" s="26" t="str">
        <f t="shared" si="52"/>
        <v>086</v>
      </c>
      <c r="I452" s="26" t="str">
        <f t="shared" si="53"/>
        <v>33</v>
      </c>
      <c r="J452" s="26" t="str">
        <f t="shared" si="54"/>
        <v>015</v>
      </c>
      <c r="K452" s="41">
        <f t="shared" si="55"/>
        <v>582541.95228277112</v>
      </c>
    </row>
    <row r="453" spans="1:11" ht="29" x14ac:dyDescent="0.4">
      <c r="A453" s="26" t="str">
        <f t="shared" si="49"/>
        <v>321000</v>
      </c>
      <c r="B453" s="26" t="str">
        <f t="shared" si="50"/>
        <v>New York City Geographic District # 9</v>
      </c>
      <c r="C453" s="26" t="str">
        <f t="shared" si="51"/>
        <v>Bronx</v>
      </c>
      <c r="D453" s="28" t="s">
        <v>3140</v>
      </c>
      <c r="E453" s="28" t="s">
        <v>3141</v>
      </c>
      <c r="F453" s="30" t="s">
        <v>196</v>
      </c>
      <c r="G453" s="31">
        <v>230</v>
      </c>
      <c r="H453" s="26" t="str">
        <f t="shared" si="52"/>
        <v>079</v>
      </c>
      <c r="I453" s="26" t="str">
        <f t="shared" si="53"/>
        <v>32</v>
      </c>
      <c r="J453" s="26" t="str">
        <f t="shared" si="54"/>
        <v>016</v>
      </c>
      <c r="K453" s="41">
        <f t="shared" si="55"/>
        <v>240979.5845774053</v>
      </c>
    </row>
    <row r="454" spans="1:11" ht="29" x14ac:dyDescent="0.4">
      <c r="A454" s="26" t="str">
        <f t="shared" si="49"/>
        <v/>
      </c>
      <c r="B454" s="26" t="str">
        <f t="shared" si="50"/>
        <v/>
      </c>
      <c r="C454" s="26" t="str">
        <f t="shared" si="51"/>
        <v/>
      </c>
      <c r="D454" s="28" t="s">
        <v>3170</v>
      </c>
      <c r="E454" s="28" t="s">
        <v>3171</v>
      </c>
      <c r="F454" s="30" t="s">
        <v>196</v>
      </c>
      <c r="G454" s="31">
        <v>371</v>
      </c>
      <c r="H454" s="26" t="str">
        <f t="shared" si="52"/>
        <v/>
      </c>
      <c r="I454" s="26" t="str">
        <f t="shared" si="53"/>
        <v/>
      </c>
      <c r="J454" s="26" t="str">
        <f t="shared" si="54"/>
        <v/>
      </c>
      <c r="K454" s="41">
        <f t="shared" si="55"/>
        <v>388710.54729659721</v>
      </c>
    </row>
    <row r="455" spans="1:11" ht="29" x14ac:dyDescent="0.4">
      <c r="A455" s="26" t="str">
        <f t="shared" si="49"/>
        <v>321000</v>
      </c>
      <c r="B455" s="26" t="str">
        <f t="shared" si="50"/>
        <v>New York City Geographic District #10</v>
      </c>
      <c r="C455" s="26" t="str">
        <f t="shared" si="51"/>
        <v>Bronx</v>
      </c>
      <c r="D455" s="28" t="s">
        <v>2471</v>
      </c>
      <c r="E455" s="28" t="s">
        <v>2472</v>
      </c>
      <c r="F455" s="30" t="s">
        <v>19</v>
      </c>
      <c r="G455" s="31">
        <v>305</v>
      </c>
      <c r="H455" s="26" t="str">
        <f t="shared" si="52"/>
        <v>086</v>
      </c>
      <c r="I455" s="26" t="str">
        <f t="shared" si="53"/>
        <v>33</v>
      </c>
      <c r="J455" s="26" t="str">
        <f t="shared" si="54"/>
        <v>015</v>
      </c>
      <c r="K455" s="41">
        <f t="shared" si="55"/>
        <v>319559.88389612443</v>
      </c>
    </row>
    <row r="456" spans="1:11" ht="29" x14ac:dyDescent="0.4">
      <c r="A456" s="26" t="str">
        <f t="shared" si="49"/>
        <v>321000</v>
      </c>
      <c r="B456" s="26" t="str">
        <f t="shared" si="50"/>
        <v>New York City Geographic District #10</v>
      </c>
      <c r="C456" s="26" t="str">
        <f t="shared" si="51"/>
        <v>Bronx</v>
      </c>
      <c r="D456" s="28" t="s">
        <v>2479</v>
      </c>
      <c r="E456" s="28" t="s">
        <v>2480</v>
      </c>
      <c r="F456" s="30" t="s">
        <v>2</v>
      </c>
      <c r="G456" s="31">
        <v>706</v>
      </c>
      <c r="H456" s="26" t="str">
        <f t="shared" si="52"/>
        <v>081</v>
      </c>
      <c r="I456" s="26" t="str">
        <f t="shared" si="53"/>
        <v>34</v>
      </c>
      <c r="J456" s="26" t="str">
        <f t="shared" si="54"/>
        <v>011</v>
      </c>
      <c r="K456" s="41">
        <f t="shared" si="55"/>
        <v>739702.55092020927</v>
      </c>
    </row>
    <row r="457" spans="1:11" ht="29" x14ac:dyDescent="0.4">
      <c r="A457" s="26" t="str">
        <f t="shared" si="49"/>
        <v>321000</v>
      </c>
      <c r="B457" s="26" t="str">
        <f t="shared" si="50"/>
        <v>New York City Geographic District #10</v>
      </c>
      <c r="C457" s="26" t="str">
        <f t="shared" si="51"/>
        <v>Bronx</v>
      </c>
      <c r="D457" s="28" t="s">
        <v>2481</v>
      </c>
      <c r="E457" s="28" t="s">
        <v>2482</v>
      </c>
      <c r="F457" s="30" t="s">
        <v>2</v>
      </c>
      <c r="G457" s="31">
        <v>958</v>
      </c>
      <c r="H457" s="26" t="str">
        <f t="shared" si="52"/>
        <v>078</v>
      </c>
      <c r="I457" s="26" t="str">
        <f t="shared" si="53"/>
        <v>36</v>
      </c>
      <c r="J457" s="26" t="str">
        <f t="shared" si="54"/>
        <v>011</v>
      </c>
      <c r="K457" s="41">
        <f t="shared" si="55"/>
        <v>1003732.3566311055</v>
      </c>
    </row>
    <row r="458" spans="1:11" ht="29" x14ac:dyDescent="0.4">
      <c r="A458" s="26" t="str">
        <f t="shared" si="49"/>
        <v>321000</v>
      </c>
      <c r="B458" s="26" t="str">
        <f t="shared" si="50"/>
        <v>New York City Geographic District #10</v>
      </c>
      <c r="C458" s="26" t="str">
        <f t="shared" si="51"/>
        <v>Bronx</v>
      </c>
      <c r="D458" s="28" t="s">
        <v>2483</v>
      </c>
      <c r="E458" s="28" t="s">
        <v>2484</v>
      </c>
      <c r="F458" s="30" t="s">
        <v>2</v>
      </c>
      <c r="G458" s="31">
        <v>755</v>
      </c>
      <c r="H458" s="26" t="str">
        <f t="shared" si="52"/>
        <v>086</v>
      </c>
      <c r="I458" s="26" t="str">
        <f t="shared" si="53"/>
        <v>33</v>
      </c>
      <c r="J458" s="26" t="str">
        <f t="shared" si="54"/>
        <v>015</v>
      </c>
      <c r="K458" s="41">
        <f t="shared" si="55"/>
        <v>791041.6798084391</v>
      </c>
    </row>
    <row r="459" spans="1:11" ht="29" x14ac:dyDescent="0.4">
      <c r="A459" s="26" t="str">
        <f t="shared" si="49"/>
        <v>321000</v>
      </c>
      <c r="B459" s="26" t="str">
        <f t="shared" si="50"/>
        <v>New York City Geographic District #10</v>
      </c>
      <c r="C459" s="26" t="str">
        <f t="shared" si="51"/>
        <v>Bronx</v>
      </c>
      <c r="D459" s="28" t="s">
        <v>2493</v>
      </c>
      <c r="E459" s="28" t="s">
        <v>2494</v>
      </c>
      <c r="F459" s="30" t="s">
        <v>19</v>
      </c>
      <c r="G459" s="31">
        <v>469</v>
      </c>
      <c r="H459" s="26" t="str">
        <f t="shared" si="52"/>
        <v>086</v>
      </c>
      <c r="I459" s="26" t="str">
        <f t="shared" si="53"/>
        <v>33</v>
      </c>
      <c r="J459" s="26" t="str">
        <f t="shared" si="54"/>
        <v>014</v>
      </c>
      <c r="K459" s="41">
        <f t="shared" si="55"/>
        <v>491388.80507305689</v>
      </c>
    </row>
    <row r="460" spans="1:11" ht="29" x14ac:dyDescent="0.4">
      <c r="A460" s="26" t="str">
        <f t="shared" si="49"/>
        <v>321000</v>
      </c>
      <c r="B460" s="26" t="str">
        <f t="shared" si="50"/>
        <v>New York City Geographic District #10</v>
      </c>
      <c r="C460" s="26" t="str">
        <f t="shared" si="51"/>
        <v>Bronx</v>
      </c>
      <c r="D460" s="28" t="s">
        <v>2503</v>
      </c>
      <c r="E460" s="28" t="s">
        <v>2504</v>
      </c>
      <c r="F460" s="30" t="s">
        <v>19</v>
      </c>
      <c r="G460" s="31">
        <v>1041</v>
      </c>
      <c r="H460" s="26" t="str">
        <f t="shared" si="52"/>
        <v>080</v>
      </c>
      <c r="I460" s="26" t="str">
        <f t="shared" si="53"/>
        <v>36</v>
      </c>
      <c r="J460" s="26" t="str">
        <f t="shared" si="54"/>
        <v>011</v>
      </c>
      <c r="K460" s="41">
        <f t="shared" si="55"/>
        <v>1090694.5545438214</v>
      </c>
    </row>
    <row r="461" spans="1:11" ht="29" x14ac:dyDescent="0.4">
      <c r="A461" s="26" t="str">
        <f t="shared" si="49"/>
        <v>321000</v>
      </c>
      <c r="B461" s="26" t="str">
        <f t="shared" si="50"/>
        <v>New York City Geographic District #10</v>
      </c>
      <c r="C461" s="26" t="str">
        <f t="shared" si="51"/>
        <v>Bronx</v>
      </c>
      <c r="D461" s="28" t="s">
        <v>2509</v>
      </c>
      <c r="E461" s="28" t="s">
        <v>2510</v>
      </c>
      <c r="F461" s="30" t="s">
        <v>2</v>
      </c>
      <c r="G461" s="31">
        <v>420</v>
      </c>
      <c r="H461" s="26" t="str">
        <f t="shared" si="52"/>
        <v>086</v>
      </c>
      <c r="I461" s="26" t="str">
        <f t="shared" si="53"/>
        <v>33</v>
      </c>
      <c r="J461" s="26" t="str">
        <f t="shared" si="54"/>
        <v>015</v>
      </c>
      <c r="K461" s="41">
        <f t="shared" si="55"/>
        <v>440049.67618482705</v>
      </c>
    </row>
    <row r="462" spans="1:11" ht="29" x14ac:dyDescent="0.4">
      <c r="A462" s="26" t="str">
        <f t="shared" si="49"/>
        <v>321000</v>
      </c>
      <c r="B462" s="26" t="str">
        <f t="shared" si="50"/>
        <v>New York City Geographic District #10</v>
      </c>
      <c r="C462" s="26" t="str">
        <f t="shared" si="51"/>
        <v>Bronx</v>
      </c>
      <c r="D462" s="28" t="s">
        <v>2511</v>
      </c>
      <c r="E462" s="28" t="s">
        <v>2512</v>
      </c>
      <c r="F462" s="30" t="s">
        <v>2</v>
      </c>
      <c r="G462" s="31">
        <v>935</v>
      </c>
      <c r="H462" s="26" t="str">
        <f t="shared" si="52"/>
        <v>081</v>
      </c>
      <c r="I462" s="26" t="str">
        <f t="shared" si="53"/>
        <v>34</v>
      </c>
      <c r="J462" s="26" t="str">
        <f t="shared" si="54"/>
        <v>011</v>
      </c>
      <c r="K462" s="41">
        <f t="shared" si="55"/>
        <v>979634.39817336504</v>
      </c>
    </row>
    <row r="463" spans="1:11" ht="29" x14ac:dyDescent="0.4">
      <c r="A463" s="26" t="str">
        <f t="shared" si="49"/>
        <v>321000</v>
      </c>
      <c r="B463" s="26" t="str">
        <f t="shared" si="50"/>
        <v>New York City Geographic District #10</v>
      </c>
      <c r="C463" s="26" t="str">
        <f t="shared" si="51"/>
        <v>Bronx</v>
      </c>
      <c r="D463" s="28" t="s">
        <v>2523</v>
      </c>
      <c r="E463" s="28" t="s">
        <v>2524</v>
      </c>
      <c r="F463" s="30" t="s">
        <v>2</v>
      </c>
      <c r="G463" s="31">
        <v>763</v>
      </c>
      <c r="H463" s="26" t="str">
        <f t="shared" si="52"/>
        <v>078</v>
      </c>
      <c r="I463" s="26" t="str">
        <f t="shared" si="53"/>
        <v>33</v>
      </c>
      <c r="J463" s="26" t="str">
        <f t="shared" si="54"/>
        <v>015</v>
      </c>
      <c r="K463" s="41">
        <f t="shared" si="55"/>
        <v>799423.57840243587</v>
      </c>
    </row>
    <row r="464" spans="1:11" ht="29" x14ac:dyDescent="0.4">
      <c r="A464" s="26" t="str">
        <f t="shared" si="49"/>
        <v>321000</v>
      </c>
      <c r="B464" s="26" t="str">
        <f t="shared" si="50"/>
        <v>New York City Geographic District #10</v>
      </c>
      <c r="C464" s="26" t="str">
        <f t="shared" si="51"/>
        <v>Bronx</v>
      </c>
      <c r="D464" s="28" t="s">
        <v>2525</v>
      </c>
      <c r="E464" s="28" t="s">
        <v>2526</v>
      </c>
      <c r="F464" s="30" t="s">
        <v>2</v>
      </c>
      <c r="G464" s="31">
        <v>774</v>
      </c>
      <c r="H464" s="26" t="str">
        <f t="shared" si="52"/>
        <v>086</v>
      </c>
      <c r="I464" s="26" t="str">
        <f t="shared" si="53"/>
        <v>33</v>
      </c>
      <c r="J464" s="26" t="str">
        <f t="shared" si="54"/>
        <v>014</v>
      </c>
      <c r="K464" s="41">
        <f t="shared" si="55"/>
        <v>810948.68896918127</v>
      </c>
    </row>
    <row r="465" spans="1:11" ht="29" x14ac:dyDescent="0.4">
      <c r="A465" s="26" t="str">
        <f t="shared" si="49"/>
        <v>321000</v>
      </c>
      <c r="B465" s="26" t="str">
        <f t="shared" si="50"/>
        <v>New York City Geographic District #10</v>
      </c>
      <c r="C465" s="26" t="str">
        <f t="shared" si="51"/>
        <v>Bronx</v>
      </c>
      <c r="D465" s="28" t="s">
        <v>2531</v>
      </c>
      <c r="E465" s="28" t="s">
        <v>2532</v>
      </c>
      <c r="F465" s="30" t="s">
        <v>19</v>
      </c>
      <c r="G465" s="31">
        <v>612</v>
      </c>
      <c r="H465" s="26" t="str">
        <f t="shared" si="52"/>
        <v>081</v>
      </c>
      <c r="I465" s="26" t="str">
        <f t="shared" si="53"/>
        <v>34</v>
      </c>
      <c r="J465" s="26" t="str">
        <f t="shared" si="54"/>
        <v>011</v>
      </c>
      <c r="K465" s="41">
        <f t="shared" si="55"/>
        <v>641215.24244074803</v>
      </c>
    </row>
    <row r="466" spans="1:11" ht="29" x14ac:dyDescent="0.4">
      <c r="A466" s="26" t="str">
        <f t="shared" si="49"/>
        <v>321000</v>
      </c>
      <c r="B466" s="26" t="str">
        <f t="shared" si="50"/>
        <v>New York City Geographic District #10</v>
      </c>
      <c r="C466" s="26" t="str">
        <f t="shared" si="51"/>
        <v>Bronx</v>
      </c>
      <c r="D466" s="28" t="s">
        <v>2541</v>
      </c>
      <c r="E466" s="28" t="s">
        <v>2542</v>
      </c>
      <c r="F466" s="30" t="s">
        <v>5</v>
      </c>
      <c r="G466" s="31">
        <v>669</v>
      </c>
      <c r="H466" s="26" t="str">
        <f t="shared" si="52"/>
        <v>078</v>
      </c>
      <c r="I466" s="26" t="str">
        <f t="shared" si="53"/>
        <v>34</v>
      </c>
      <c r="J466" s="26" t="str">
        <f t="shared" si="54"/>
        <v>015</v>
      </c>
      <c r="K466" s="41">
        <f t="shared" si="55"/>
        <v>700936.26992297452</v>
      </c>
    </row>
    <row r="467" spans="1:11" ht="29" x14ac:dyDescent="0.4">
      <c r="A467" s="26" t="str">
        <f t="shared" si="49"/>
        <v>321000</v>
      </c>
      <c r="B467" s="26" t="str">
        <f t="shared" si="50"/>
        <v>New York City Geographic District #10</v>
      </c>
      <c r="C467" s="26" t="str">
        <f t="shared" si="51"/>
        <v>Bronx</v>
      </c>
      <c r="D467" s="28" t="s">
        <v>2543</v>
      </c>
      <c r="E467" s="28" t="s">
        <v>2544</v>
      </c>
      <c r="F467" s="30" t="s">
        <v>2</v>
      </c>
      <c r="G467" s="31">
        <v>840</v>
      </c>
      <c r="H467" s="26" t="str">
        <f t="shared" si="52"/>
        <v>078</v>
      </c>
      <c r="I467" s="26" t="str">
        <f t="shared" si="53"/>
        <v>33</v>
      </c>
      <c r="J467" s="26" t="str">
        <f t="shared" si="54"/>
        <v>015</v>
      </c>
      <c r="K467" s="41">
        <f t="shared" si="55"/>
        <v>880099.35236965411</v>
      </c>
    </row>
    <row r="468" spans="1:11" ht="29" x14ac:dyDescent="0.4">
      <c r="A468" s="26" t="str">
        <f t="shared" si="49"/>
        <v>321000</v>
      </c>
      <c r="B468" s="26" t="str">
        <f t="shared" si="50"/>
        <v>New York City Geographic District #10</v>
      </c>
      <c r="C468" s="26" t="str">
        <f t="shared" si="51"/>
        <v>Bronx</v>
      </c>
      <c r="D468" s="28" t="s">
        <v>2551</v>
      </c>
      <c r="E468" s="28" t="s">
        <v>2552</v>
      </c>
      <c r="F468" s="30" t="s">
        <v>2</v>
      </c>
      <c r="G468" s="31">
        <v>188</v>
      </c>
      <c r="H468" s="26" t="str">
        <f t="shared" si="52"/>
        <v>078</v>
      </c>
      <c r="I468" s="26" t="str">
        <f t="shared" si="53"/>
        <v>33</v>
      </c>
      <c r="J468" s="26" t="str">
        <f t="shared" si="54"/>
        <v>015</v>
      </c>
      <c r="K468" s="41">
        <f t="shared" si="55"/>
        <v>196974.61695892259</v>
      </c>
    </row>
    <row r="469" spans="1:11" ht="29" x14ac:dyDescent="0.4">
      <c r="A469" s="26" t="str">
        <f t="shared" si="49"/>
        <v>321000</v>
      </c>
      <c r="B469" s="26" t="str">
        <f t="shared" si="50"/>
        <v>New York City Geographic District #10</v>
      </c>
      <c r="C469" s="26" t="str">
        <f t="shared" si="51"/>
        <v>Bronx</v>
      </c>
      <c r="D469" s="28" t="s">
        <v>2555</v>
      </c>
      <c r="E469" s="28" t="s">
        <v>2556</v>
      </c>
      <c r="F469" s="30" t="s">
        <v>2</v>
      </c>
      <c r="G469" s="31">
        <v>419</v>
      </c>
      <c r="H469" s="26" t="str">
        <f t="shared" si="52"/>
        <v>078</v>
      </c>
      <c r="I469" s="26" t="str">
        <f t="shared" si="53"/>
        <v>33</v>
      </c>
      <c r="J469" s="26" t="str">
        <f t="shared" si="54"/>
        <v>015</v>
      </c>
      <c r="K469" s="41">
        <f t="shared" si="55"/>
        <v>439001.93886057747</v>
      </c>
    </row>
    <row r="470" spans="1:11" ht="29" x14ac:dyDescent="0.4">
      <c r="A470" s="26" t="str">
        <f t="shared" si="49"/>
        <v>321000</v>
      </c>
      <c r="B470" s="26" t="str">
        <f t="shared" si="50"/>
        <v>New York City Geographic District #10</v>
      </c>
      <c r="C470" s="26" t="str">
        <f t="shared" si="51"/>
        <v>Bronx</v>
      </c>
      <c r="D470" s="28" t="s">
        <v>2559</v>
      </c>
      <c r="E470" s="28" t="s">
        <v>2560</v>
      </c>
      <c r="F470" s="30" t="s">
        <v>2</v>
      </c>
      <c r="G470" s="31">
        <v>711</v>
      </c>
      <c r="H470" s="26" t="str">
        <f t="shared" si="52"/>
        <v>080</v>
      </c>
      <c r="I470" s="26" t="str">
        <f t="shared" si="53"/>
        <v>36</v>
      </c>
      <c r="J470" s="26" t="str">
        <f t="shared" si="54"/>
        <v>011</v>
      </c>
      <c r="K470" s="41">
        <f t="shared" si="55"/>
        <v>744941.23754145729</v>
      </c>
    </row>
    <row r="471" spans="1:11" ht="29" x14ac:dyDescent="0.4">
      <c r="A471" s="26" t="str">
        <f t="shared" si="49"/>
        <v>321000</v>
      </c>
      <c r="B471" s="26" t="str">
        <f t="shared" si="50"/>
        <v>New York City Geographic District #10</v>
      </c>
      <c r="C471" s="26" t="str">
        <f t="shared" si="51"/>
        <v>Bronx</v>
      </c>
      <c r="D471" s="28" t="s">
        <v>2565</v>
      </c>
      <c r="E471" s="28" t="s">
        <v>2566</v>
      </c>
      <c r="F471" s="30" t="s">
        <v>2</v>
      </c>
      <c r="G471" s="31">
        <v>466</v>
      </c>
      <c r="H471" s="26" t="str">
        <f t="shared" si="52"/>
        <v>086</v>
      </c>
      <c r="I471" s="26" t="str">
        <f t="shared" si="53"/>
        <v>33</v>
      </c>
      <c r="J471" s="26" t="str">
        <f t="shared" si="54"/>
        <v>015</v>
      </c>
      <c r="K471" s="41">
        <f t="shared" si="55"/>
        <v>488245.59310030815</v>
      </c>
    </row>
    <row r="472" spans="1:11" ht="29" x14ac:dyDescent="0.4">
      <c r="A472" s="26" t="str">
        <f t="shared" si="49"/>
        <v/>
      </c>
      <c r="B472" s="26" t="str">
        <f t="shared" si="50"/>
        <v/>
      </c>
      <c r="C472" s="26" t="str">
        <f t="shared" si="51"/>
        <v/>
      </c>
      <c r="D472" s="28" t="s">
        <v>2595</v>
      </c>
      <c r="E472" s="28" t="s">
        <v>2596</v>
      </c>
      <c r="F472" s="30" t="s">
        <v>2</v>
      </c>
      <c r="G472" s="31">
        <v>390</v>
      </c>
      <c r="H472" s="26" t="str">
        <f t="shared" si="52"/>
        <v/>
      </c>
      <c r="I472" s="26" t="str">
        <f t="shared" si="53"/>
        <v/>
      </c>
      <c r="J472" s="26" t="str">
        <f t="shared" si="54"/>
        <v/>
      </c>
      <c r="K472" s="41">
        <f t="shared" si="55"/>
        <v>408617.55645733944</v>
      </c>
    </row>
    <row r="473" spans="1:11" ht="29" x14ac:dyDescent="0.4">
      <c r="A473" s="26" t="str">
        <f t="shared" si="49"/>
        <v>321000</v>
      </c>
      <c r="B473" s="26" t="str">
        <f t="shared" si="50"/>
        <v>New York City Geographic District #10</v>
      </c>
      <c r="C473" s="26" t="str">
        <f t="shared" si="51"/>
        <v>Bronx</v>
      </c>
      <c r="D473" s="28" t="s">
        <v>2599</v>
      </c>
      <c r="E473" s="28" t="s">
        <v>2600</v>
      </c>
      <c r="F473" s="30" t="s">
        <v>5</v>
      </c>
      <c r="G473" s="31">
        <v>727</v>
      </c>
      <c r="H473" s="26" t="str">
        <f t="shared" si="52"/>
        <v>080</v>
      </c>
      <c r="I473" s="26" t="str">
        <f t="shared" si="53"/>
        <v>36</v>
      </c>
      <c r="J473" s="26" t="str">
        <f t="shared" si="54"/>
        <v>011</v>
      </c>
      <c r="K473" s="41">
        <f t="shared" si="55"/>
        <v>761705.03472945071</v>
      </c>
    </row>
    <row r="474" spans="1:11" ht="29" x14ac:dyDescent="0.4">
      <c r="A474" s="26" t="str">
        <f t="shared" si="49"/>
        <v/>
      </c>
      <c r="B474" s="26" t="str">
        <f t="shared" si="50"/>
        <v/>
      </c>
      <c r="C474" s="26" t="str">
        <f t="shared" si="51"/>
        <v/>
      </c>
      <c r="D474" s="28" t="s">
        <v>2601</v>
      </c>
      <c r="E474" s="28" t="s">
        <v>2602</v>
      </c>
      <c r="F474" s="30" t="s">
        <v>2</v>
      </c>
      <c r="G474" s="31">
        <v>727</v>
      </c>
      <c r="H474" s="26" t="str">
        <f t="shared" si="52"/>
        <v/>
      </c>
      <c r="I474" s="26" t="str">
        <f t="shared" si="53"/>
        <v/>
      </c>
      <c r="J474" s="26" t="str">
        <f t="shared" si="54"/>
        <v/>
      </c>
      <c r="K474" s="41">
        <f t="shared" si="55"/>
        <v>761705.03472945071</v>
      </c>
    </row>
    <row r="475" spans="1:11" ht="29" x14ac:dyDescent="0.4">
      <c r="A475" s="26" t="str">
        <f t="shared" si="49"/>
        <v>321000</v>
      </c>
      <c r="B475" s="26" t="str">
        <f t="shared" si="50"/>
        <v>New York City Geographic District #10</v>
      </c>
      <c r="C475" s="26" t="str">
        <f t="shared" si="51"/>
        <v>Bronx</v>
      </c>
      <c r="D475" s="28" t="s">
        <v>2605</v>
      </c>
      <c r="E475" s="28" t="s">
        <v>2606</v>
      </c>
      <c r="F475" s="30" t="s">
        <v>2</v>
      </c>
      <c r="G475" s="31">
        <v>841</v>
      </c>
      <c r="H475" s="26" t="str">
        <f t="shared" si="52"/>
        <v>086</v>
      </c>
      <c r="I475" s="26" t="str">
        <f t="shared" si="53"/>
        <v>33</v>
      </c>
      <c r="J475" s="26" t="str">
        <f t="shared" si="54"/>
        <v>015</v>
      </c>
      <c r="K475" s="41">
        <f t="shared" si="55"/>
        <v>881147.08969390369</v>
      </c>
    </row>
    <row r="476" spans="1:11" ht="29" x14ac:dyDescent="0.4">
      <c r="A476" s="26" t="str">
        <f t="shared" si="49"/>
        <v>321000</v>
      </c>
      <c r="B476" s="26" t="str">
        <f t="shared" si="50"/>
        <v>New York City Geographic District #10</v>
      </c>
      <c r="C476" s="26" t="str">
        <f t="shared" si="51"/>
        <v>Bronx</v>
      </c>
      <c r="D476" s="28" t="s">
        <v>2607</v>
      </c>
      <c r="E476" s="28" t="s">
        <v>2608</v>
      </c>
      <c r="F476" s="30" t="s">
        <v>2</v>
      </c>
      <c r="G476" s="31">
        <v>1619</v>
      </c>
      <c r="H476" s="26" t="str">
        <f t="shared" si="52"/>
        <v>081</v>
      </c>
      <c r="I476" s="26" t="str">
        <f t="shared" si="53"/>
        <v>33</v>
      </c>
      <c r="J476" s="26" t="str">
        <f t="shared" si="54"/>
        <v>011</v>
      </c>
      <c r="K476" s="41">
        <f t="shared" si="55"/>
        <v>1696286.7279600834</v>
      </c>
    </row>
    <row r="477" spans="1:11" ht="29" x14ac:dyDescent="0.4">
      <c r="A477" s="26" t="str">
        <f t="shared" si="49"/>
        <v>321000</v>
      </c>
      <c r="B477" s="26" t="str">
        <f t="shared" si="50"/>
        <v>New York City Geographic District #10</v>
      </c>
      <c r="C477" s="26" t="str">
        <f t="shared" si="51"/>
        <v>Bronx</v>
      </c>
      <c r="D477" s="28" t="s">
        <v>2615</v>
      </c>
      <c r="E477" s="28" t="s">
        <v>2616</v>
      </c>
      <c r="F477" s="30" t="s">
        <v>2</v>
      </c>
      <c r="G477" s="31">
        <v>717</v>
      </c>
      <c r="H477" s="26" t="str">
        <f t="shared" si="52"/>
        <v>086</v>
      </c>
      <c r="I477" s="26" t="str">
        <f t="shared" si="53"/>
        <v>33</v>
      </c>
      <c r="J477" s="26" t="str">
        <f t="shared" si="54"/>
        <v>014</v>
      </c>
      <c r="K477" s="41">
        <f t="shared" si="55"/>
        <v>751227.66148695478</v>
      </c>
    </row>
    <row r="478" spans="1:11" ht="29" x14ac:dyDescent="0.4">
      <c r="A478" s="26" t="str">
        <f t="shared" si="49"/>
        <v>321000</v>
      </c>
      <c r="B478" s="26" t="str">
        <f t="shared" si="50"/>
        <v>New York City Geographic District #10</v>
      </c>
      <c r="C478" s="26" t="str">
        <f t="shared" si="51"/>
        <v>Bronx</v>
      </c>
      <c r="D478" s="28" t="s">
        <v>2619</v>
      </c>
      <c r="E478" s="28" t="s">
        <v>2620</v>
      </c>
      <c r="F478" s="30" t="s">
        <v>2</v>
      </c>
      <c r="G478" s="31">
        <v>1252</v>
      </c>
      <c r="H478" s="26" t="str">
        <f t="shared" si="52"/>
        <v>081</v>
      </c>
      <c r="I478" s="26" t="str">
        <f t="shared" si="53"/>
        <v>36</v>
      </c>
      <c r="J478" s="26" t="str">
        <f t="shared" si="54"/>
        <v>011</v>
      </c>
      <c r="K478" s="41">
        <f t="shared" si="55"/>
        <v>1311767.1299604846</v>
      </c>
    </row>
    <row r="479" spans="1:11" ht="15" x14ac:dyDescent="0.4">
      <c r="A479" s="26" t="str">
        <f t="shared" si="49"/>
        <v>321000</v>
      </c>
      <c r="B479" s="26" t="str">
        <f t="shared" si="50"/>
        <v>New York City Geographic District #10</v>
      </c>
      <c r="C479" s="26" t="str">
        <f t="shared" si="51"/>
        <v>Bronx</v>
      </c>
      <c r="D479" s="28" t="s">
        <v>2621</v>
      </c>
      <c r="E479" s="28" t="s">
        <v>2622</v>
      </c>
      <c r="F479" s="30" t="s">
        <v>19</v>
      </c>
      <c r="G479" s="31">
        <v>1238</v>
      </c>
      <c r="H479" s="26" t="str">
        <f t="shared" si="52"/>
        <v>081</v>
      </c>
      <c r="I479" s="26" t="str">
        <f t="shared" si="53"/>
        <v>34</v>
      </c>
      <c r="J479" s="26" t="str">
        <f t="shared" si="54"/>
        <v>011</v>
      </c>
      <c r="K479" s="41">
        <f t="shared" si="55"/>
        <v>1297098.8074209902</v>
      </c>
    </row>
    <row r="480" spans="1:11" ht="29" x14ac:dyDescent="0.4">
      <c r="A480" s="26" t="str">
        <f t="shared" si="49"/>
        <v>321000</v>
      </c>
      <c r="B480" s="26" t="str">
        <f t="shared" si="50"/>
        <v>New York City Geographic District #10</v>
      </c>
      <c r="C480" s="26" t="str">
        <f t="shared" si="51"/>
        <v>Bronx</v>
      </c>
      <c r="D480" s="28" t="s">
        <v>2655</v>
      </c>
      <c r="E480" s="28" t="s">
        <v>2656</v>
      </c>
      <c r="F480" s="30" t="s">
        <v>5</v>
      </c>
      <c r="G480" s="31">
        <v>1130</v>
      </c>
      <c r="H480" s="26" t="str">
        <f t="shared" si="52"/>
        <v>086</v>
      </c>
      <c r="I480" s="26" t="str">
        <f t="shared" si="53"/>
        <v>33</v>
      </c>
      <c r="J480" s="26" t="str">
        <f t="shared" si="54"/>
        <v>015</v>
      </c>
      <c r="K480" s="41">
        <f t="shared" si="55"/>
        <v>1183943.1764020347</v>
      </c>
    </row>
    <row r="481" spans="1:11" ht="29" x14ac:dyDescent="0.4">
      <c r="A481" s="26" t="str">
        <f t="shared" si="49"/>
        <v>321000</v>
      </c>
      <c r="B481" s="26" t="str">
        <f t="shared" si="50"/>
        <v>New York City Geographic District #10</v>
      </c>
      <c r="C481" s="26" t="str">
        <f t="shared" si="51"/>
        <v>Bronx</v>
      </c>
      <c r="D481" s="28" t="s">
        <v>2701</v>
      </c>
      <c r="E481" s="28" t="s">
        <v>2702</v>
      </c>
      <c r="F481" s="30" t="s">
        <v>2</v>
      </c>
      <c r="G481" s="31">
        <v>199</v>
      </c>
      <c r="H481" s="26" t="str">
        <f t="shared" si="52"/>
        <v>078</v>
      </c>
      <c r="I481" s="26" t="str">
        <f t="shared" si="53"/>
        <v>33</v>
      </c>
      <c r="J481" s="26" t="str">
        <f t="shared" si="54"/>
        <v>015</v>
      </c>
      <c r="K481" s="41">
        <f t="shared" si="55"/>
        <v>208499.72752566807</v>
      </c>
    </row>
    <row r="482" spans="1:11" ht="29" x14ac:dyDescent="0.4">
      <c r="A482" s="26" t="str">
        <f t="shared" si="49"/>
        <v>321000</v>
      </c>
      <c r="B482" s="26" t="str">
        <f t="shared" si="50"/>
        <v>New York City Geographic District #10</v>
      </c>
      <c r="C482" s="26" t="str">
        <f t="shared" si="51"/>
        <v>Bronx</v>
      </c>
      <c r="D482" s="28" t="s">
        <v>2747</v>
      </c>
      <c r="E482" s="28" t="s">
        <v>2748</v>
      </c>
      <c r="F482" s="30" t="s">
        <v>2</v>
      </c>
      <c r="G482" s="31">
        <v>1004</v>
      </c>
      <c r="H482" s="26" t="str">
        <f t="shared" si="52"/>
        <v>078</v>
      </c>
      <c r="I482" s="26" t="str">
        <f t="shared" si="53"/>
        <v>33</v>
      </c>
      <c r="J482" s="26" t="str">
        <f t="shared" si="54"/>
        <v>015</v>
      </c>
      <c r="K482" s="41">
        <f t="shared" si="55"/>
        <v>1051928.2735465865</v>
      </c>
    </row>
    <row r="483" spans="1:11" ht="29" x14ac:dyDescent="0.4">
      <c r="A483" s="26" t="str">
        <f t="shared" si="49"/>
        <v>321000</v>
      </c>
      <c r="B483" s="26" t="str">
        <f t="shared" si="50"/>
        <v>New York City Geographic District #10</v>
      </c>
      <c r="C483" s="26" t="str">
        <f t="shared" si="51"/>
        <v>Bronx</v>
      </c>
      <c r="D483" s="28" t="s">
        <v>2749</v>
      </c>
      <c r="E483" s="28" t="s">
        <v>2750</v>
      </c>
      <c r="F483" s="30" t="s">
        <v>5</v>
      </c>
      <c r="G483" s="31">
        <v>232</v>
      </c>
      <c r="H483" s="26" t="str">
        <f t="shared" si="52"/>
        <v>086</v>
      </c>
      <c r="I483" s="26" t="str">
        <f t="shared" si="53"/>
        <v>33</v>
      </c>
      <c r="J483" s="26" t="str">
        <f t="shared" si="54"/>
        <v>014</v>
      </c>
      <c r="K483" s="41">
        <f t="shared" si="55"/>
        <v>243075.05922590446</v>
      </c>
    </row>
    <row r="484" spans="1:11" ht="29" x14ac:dyDescent="0.4">
      <c r="A484" s="26" t="str">
        <f t="shared" si="49"/>
        <v>321000</v>
      </c>
      <c r="B484" s="26" t="str">
        <f t="shared" si="50"/>
        <v>New York City Geographic District #10</v>
      </c>
      <c r="C484" s="26" t="str">
        <f t="shared" si="51"/>
        <v>Bronx</v>
      </c>
      <c r="D484" s="28" t="s">
        <v>2751</v>
      </c>
      <c r="E484" s="28" t="s">
        <v>2752</v>
      </c>
      <c r="F484" s="30" t="s">
        <v>2</v>
      </c>
      <c r="G484" s="31">
        <v>287</v>
      </c>
      <c r="H484" s="26" t="str">
        <f t="shared" si="52"/>
        <v>081</v>
      </c>
      <c r="I484" s="26" t="str">
        <f t="shared" si="53"/>
        <v>33</v>
      </c>
      <c r="J484" s="26" t="str">
        <f t="shared" si="54"/>
        <v>011</v>
      </c>
      <c r="K484" s="41">
        <f t="shared" si="55"/>
        <v>300700.61205963185</v>
      </c>
    </row>
    <row r="485" spans="1:11" ht="29" x14ac:dyDescent="0.4">
      <c r="A485" s="26" t="str">
        <f t="shared" si="49"/>
        <v/>
      </c>
      <c r="B485" s="26" t="str">
        <f t="shared" si="50"/>
        <v/>
      </c>
      <c r="C485" s="26" t="str">
        <f t="shared" si="51"/>
        <v/>
      </c>
      <c r="D485" s="28" t="s">
        <v>2753</v>
      </c>
      <c r="E485" s="28" t="s">
        <v>2754</v>
      </c>
      <c r="F485" s="30" t="s">
        <v>2</v>
      </c>
      <c r="G485" s="31">
        <v>206</v>
      </c>
      <c r="H485" s="26" t="str">
        <f t="shared" si="52"/>
        <v/>
      </c>
      <c r="I485" s="26" t="str">
        <f t="shared" si="53"/>
        <v/>
      </c>
      <c r="J485" s="26" t="str">
        <f t="shared" si="54"/>
        <v/>
      </c>
      <c r="K485" s="41">
        <f t="shared" si="55"/>
        <v>215833.88879541517</v>
      </c>
    </row>
    <row r="486" spans="1:11" ht="29" x14ac:dyDescent="0.4">
      <c r="A486" s="26" t="str">
        <f t="shared" si="49"/>
        <v>321000</v>
      </c>
      <c r="B486" s="26" t="str">
        <f t="shared" si="50"/>
        <v>New York City Geographic District #10</v>
      </c>
      <c r="C486" s="26" t="str">
        <f t="shared" si="51"/>
        <v>Bronx</v>
      </c>
      <c r="D486" s="28" t="s">
        <v>2776</v>
      </c>
      <c r="E486" s="28" t="s">
        <v>2777</v>
      </c>
      <c r="F486" s="30" t="s">
        <v>118</v>
      </c>
      <c r="G486" s="31">
        <v>607</v>
      </c>
      <c r="H486" s="26" t="str">
        <f t="shared" si="52"/>
        <v>086</v>
      </c>
      <c r="I486" s="26" t="str">
        <f t="shared" si="53"/>
        <v>33</v>
      </c>
      <c r="J486" s="26" t="str">
        <f t="shared" si="54"/>
        <v>015</v>
      </c>
      <c r="K486" s="41">
        <f t="shared" si="55"/>
        <v>635976.55581950012</v>
      </c>
    </row>
    <row r="487" spans="1:11" ht="29" x14ac:dyDescent="0.4">
      <c r="A487" s="26" t="str">
        <f t="shared" si="49"/>
        <v>321000</v>
      </c>
      <c r="B487" s="26" t="str">
        <f t="shared" si="50"/>
        <v>New York City Geographic District #10</v>
      </c>
      <c r="C487" s="26" t="str">
        <f t="shared" si="51"/>
        <v>Bronx</v>
      </c>
      <c r="D487" s="28" t="s">
        <v>2778</v>
      </c>
      <c r="E487" s="28" t="s">
        <v>2779</v>
      </c>
      <c r="F487" s="30" t="s">
        <v>2</v>
      </c>
      <c r="G487" s="31">
        <v>444</v>
      </c>
      <c r="H487" s="26" t="str">
        <f t="shared" si="52"/>
        <v>077</v>
      </c>
      <c r="I487" s="26" t="str">
        <f t="shared" si="53"/>
        <v>33</v>
      </c>
      <c r="J487" s="26" t="str">
        <f t="shared" si="54"/>
        <v>014</v>
      </c>
      <c r="K487" s="41">
        <f t="shared" si="55"/>
        <v>465195.37196681718</v>
      </c>
    </row>
    <row r="488" spans="1:11" ht="29" x14ac:dyDescent="0.4">
      <c r="A488" s="26" t="str">
        <f t="shared" si="49"/>
        <v>321000</v>
      </c>
      <c r="B488" s="26" t="str">
        <f t="shared" si="50"/>
        <v>New York City Geographic District #10</v>
      </c>
      <c r="C488" s="26" t="str">
        <f t="shared" si="51"/>
        <v>Bronx</v>
      </c>
      <c r="D488" s="28" t="s">
        <v>2782</v>
      </c>
      <c r="E488" s="28" t="s">
        <v>2783</v>
      </c>
      <c r="F488" s="30" t="s">
        <v>5</v>
      </c>
      <c r="G488" s="31">
        <v>267</v>
      </c>
      <c r="H488" s="26" t="str">
        <f t="shared" si="52"/>
        <v>078</v>
      </c>
      <c r="I488" s="26" t="str">
        <f t="shared" si="53"/>
        <v>33</v>
      </c>
      <c r="J488" s="26" t="str">
        <f t="shared" si="54"/>
        <v>015</v>
      </c>
      <c r="K488" s="41">
        <f t="shared" si="55"/>
        <v>279745.86557464005</v>
      </c>
    </row>
    <row r="489" spans="1:11" ht="29" x14ac:dyDescent="0.4">
      <c r="A489" s="26" t="str">
        <f t="shared" si="49"/>
        <v>321000</v>
      </c>
      <c r="B489" s="26" t="str">
        <f t="shared" si="50"/>
        <v>New York City Geographic District #10</v>
      </c>
      <c r="C489" s="26" t="str">
        <f t="shared" si="51"/>
        <v>Bronx</v>
      </c>
      <c r="D489" s="28" t="s">
        <v>2800</v>
      </c>
      <c r="E489" s="28" t="s">
        <v>2801</v>
      </c>
      <c r="F489" s="30" t="s">
        <v>5</v>
      </c>
      <c r="G489" s="31">
        <v>773</v>
      </c>
      <c r="H489" s="26" t="str">
        <f t="shared" si="52"/>
        <v>081</v>
      </c>
      <c r="I489" s="26" t="str">
        <f t="shared" si="53"/>
        <v>33</v>
      </c>
      <c r="J489" s="26" t="str">
        <f t="shared" si="54"/>
        <v>011</v>
      </c>
      <c r="K489" s="41">
        <f t="shared" si="55"/>
        <v>809900.95164493169</v>
      </c>
    </row>
    <row r="490" spans="1:11" ht="29" x14ac:dyDescent="0.4">
      <c r="A490" s="26" t="str">
        <f t="shared" si="49"/>
        <v>321000</v>
      </c>
      <c r="B490" s="26" t="str">
        <f t="shared" si="50"/>
        <v>New York City Geographic District #10</v>
      </c>
      <c r="C490" s="26" t="str">
        <f t="shared" si="51"/>
        <v>Bronx</v>
      </c>
      <c r="D490" s="28" t="s">
        <v>2802</v>
      </c>
      <c r="E490" s="28" t="s">
        <v>2803</v>
      </c>
      <c r="F490" s="30" t="s">
        <v>2</v>
      </c>
      <c r="G490" s="31">
        <v>701</v>
      </c>
      <c r="H490" s="26" t="str">
        <f t="shared" si="52"/>
        <v>078</v>
      </c>
      <c r="I490" s="26" t="str">
        <f t="shared" si="53"/>
        <v>33</v>
      </c>
      <c r="J490" s="26" t="str">
        <f t="shared" si="54"/>
        <v>015</v>
      </c>
      <c r="K490" s="41">
        <f t="shared" si="55"/>
        <v>734463.86429896136</v>
      </c>
    </row>
    <row r="491" spans="1:11" ht="29" x14ac:dyDescent="0.4">
      <c r="A491" s="26" t="str">
        <f t="shared" si="49"/>
        <v/>
      </c>
      <c r="B491" s="26" t="str">
        <f t="shared" si="50"/>
        <v/>
      </c>
      <c r="C491" s="26" t="str">
        <f t="shared" si="51"/>
        <v/>
      </c>
      <c r="D491" s="28" t="s">
        <v>2816</v>
      </c>
      <c r="E491" s="28" t="s">
        <v>2817</v>
      </c>
      <c r="F491" s="30" t="s">
        <v>5</v>
      </c>
      <c r="G491" s="31">
        <v>501</v>
      </c>
      <c r="H491" s="26" t="str">
        <f t="shared" si="52"/>
        <v/>
      </c>
      <c r="I491" s="26" t="str">
        <f t="shared" si="53"/>
        <v/>
      </c>
      <c r="J491" s="26" t="str">
        <f t="shared" si="54"/>
        <v/>
      </c>
      <c r="K491" s="41">
        <f t="shared" si="55"/>
        <v>524916.39944904367</v>
      </c>
    </row>
    <row r="492" spans="1:11" ht="29" x14ac:dyDescent="0.4">
      <c r="A492" s="26" t="str">
        <f t="shared" si="49"/>
        <v>321000</v>
      </c>
      <c r="B492" s="26" t="str">
        <f t="shared" si="50"/>
        <v>New York City Geographic District #10</v>
      </c>
      <c r="C492" s="26" t="str">
        <f t="shared" si="51"/>
        <v>Bronx</v>
      </c>
      <c r="D492" s="28" t="s">
        <v>2846</v>
      </c>
      <c r="E492" s="28" t="s">
        <v>2847</v>
      </c>
      <c r="F492" s="30" t="s">
        <v>19</v>
      </c>
      <c r="G492" s="31">
        <v>1012</v>
      </c>
      <c r="H492" s="26" t="str">
        <f t="shared" si="52"/>
        <v>086</v>
      </c>
      <c r="I492" s="26" t="str">
        <f t="shared" si="53"/>
        <v>33</v>
      </c>
      <c r="J492" s="26" t="str">
        <f t="shared" si="54"/>
        <v>014</v>
      </c>
      <c r="K492" s="41">
        <f t="shared" si="55"/>
        <v>1060310.1721405834</v>
      </c>
    </row>
    <row r="493" spans="1:11" ht="29" x14ac:dyDescent="0.4">
      <c r="A493" s="26" t="str">
        <f t="shared" si="49"/>
        <v>321000</v>
      </c>
      <c r="B493" s="26" t="str">
        <f t="shared" si="50"/>
        <v>New York City Geographic District #10</v>
      </c>
      <c r="C493" s="26" t="str">
        <f t="shared" si="51"/>
        <v>Bronx</v>
      </c>
      <c r="D493" s="28" t="s">
        <v>2848</v>
      </c>
      <c r="E493" s="28" t="s">
        <v>2849</v>
      </c>
      <c r="F493" s="30" t="s">
        <v>19</v>
      </c>
      <c r="G493" s="31">
        <v>856</v>
      </c>
      <c r="H493" s="26" t="str">
        <f t="shared" si="52"/>
        <v>080</v>
      </c>
      <c r="I493" s="26" t="str">
        <f t="shared" si="53"/>
        <v>36</v>
      </c>
      <c r="J493" s="26" t="str">
        <f t="shared" si="54"/>
        <v>011</v>
      </c>
      <c r="K493" s="41">
        <f t="shared" si="55"/>
        <v>896863.14955764753</v>
      </c>
    </row>
    <row r="494" spans="1:11" ht="29" x14ac:dyDescent="0.4">
      <c r="A494" s="26" t="str">
        <f t="shared" si="49"/>
        <v/>
      </c>
      <c r="B494" s="26" t="str">
        <f t="shared" si="50"/>
        <v/>
      </c>
      <c r="C494" s="26" t="str">
        <f t="shared" si="51"/>
        <v/>
      </c>
      <c r="D494" s="28" t="s">
        <v>2862</v>
      </c>
      <c r="E494" s="28" t="s">
        <v>2863</v>
      </c>
      <c r="F494" s="30" t="s">
        <v>2</v>
      </c>
      <c r="G494" s="31">
        <v>621</v>
      </c>
      <c r="H494" s="26" t="str">
        <f t="shared" si="52"/>
        <v/>
      </c>
      <c r="I494" s="26" t="str">
        <f t="shared" si="53"/>
        <v/>
      </c>
      <c r="J494" s="26" t="str">
        <f t="shared" si="54"/>
        <v/>
      </c>
      <c r="K494" s="41">
        <f t="shared" si="55"/>
        <v>650644.87835899426</v>
      </c>
    </row>
    <row r="495" spans="1:11" ht="29" x14ac:dyDescent="0.4">
      <c r="A495" s="26" t="str">
        <f t="shared" si="49"/>
        <v>321000</v>
      </c>
      <c r="B495" s="26" t="str">
        <f t="shared" si="50"/>
        <v>New York City Geographic District #10</v>
      </c>
      <c r="C495" s="26" t="str">
        <f t="shared" si="51"/>
        <v>Bronx</v>
      </c>
      <c r="D495" s="28" t="s">
        <v>2886</v>
      </c>
      <c r="E495" s="28" t="s">
        <v>2887</v>
      </c>
      <c r="F495" s="30" t="s">
        <v>2</v>
      </c>
      <c r="G495" s="31">
        <v>654</v>
      </c>
      <c r="H495" s="26" t="str">
        <f t="shared" si="52"/>
        <v>086</v>
      </c>
      <c r="I495" s="26" t="str">
        <f t="shared" si="53"/>
        <v>29</v>
      </c>
      <c r="J495" s="26" t="str">
        <f t="shared" si="54"/>
        <v>016</v>
      </c>
      <c r="K495" s="41">
        <f t="shared" si="55"/>
        <v>685220.21005923068</v>
      </c>
    </row>
    <row r="496" spans="1:11" ht="43.5" x14ac:dyDescent="0.4">
      <c r="A496" s="26" t="str">
        <f t="shared" si="49"/>
        <v>321000</v>
      </c>
      <c r="B496" s="26" t="str">
        <f t="shared" si="50"/>
        <v>New York City Geographic District #10</v>
      </c>
      <c r="C496" s="26" t="str">
        <f t="shared" si="51"/>
        <v>Bronx</v>
      </c>
      <c r="D496" s="28" t="s">
        <v>2888</v>
      </c>
      <c r="E496" s="28" t="s">
        <v>2889</v>
      </c>
      <c r="F496" s="30" t="s">
        <v>2</v>
      </c>
      <c r="G496" s="31">
        <v>359</v>
      </c>
      <c r="H496" s="26" t="str">
        <f t="shared" si="52"/>
        <v>081</v>
      </c>
      <c r="I496" s="26" t="str">
        <f t="shared" si="53"/>
        <v>33</v>
      </c>
      <c r="J496" s="26" t="str">
        <f t="shared" si="54"/>
        <v>014</v>
      </c>
      <c r="K496" s="41">
        <f t="shared" si="55"/>
        <v>376137.69940560218</v>
      </c>
    </row>
    <row r="497" spans="1:11" ht="29" x14ac:dyDescent="0.4">
      <c r="A497" s="26" t="str">
        <f t="shared" si="49"/>
        <v>321000</v>
      </c>
      <c r="B497" s="26" t="str">
        <f t="shared" si="50"/>
        <v>New York City Geographic District #10</v>
      </c>
      <c r="C497" s="26" t="str">
        <f t="shared" si="51"/>
        <v>Bronx</v>
      </c>
      <c r="D497" s="28" t="s">
        <v>2890</v>
      </c>
      <c r="E497" s="28" t="s">
        <v>2891</v>
      </c>
      <c r="F497" s="30" t="s">
        <v>5</v>
      </c>
      <c r="G497" s="31">
        <v>270</v>
      </c>
      <c r="H497" s="26" t="str">
        <f t="shared" si="52"/>
        <v>081</v>
      </c>
      <c r="I497" s="26" t="str">
        <f t="shared" si="53"/>
        <v>36</v>
      </c>
      <c r="J497" s="26" t="str">
        <f t="shared" si="54"/>
        <v>011</v>
      </c>
      <c r="K497" s="41">
        <f t="shared" si="55"/>
        <v>282889.07754738885</v>
      </c>
    </row>
    <row r="498" spans="1:11" ht="29" x14ac:dyDescent="0.4">
      <c r="A498" s="26" t="str">
        <f t="shared" si="49"/>
        <v>321000</v>
      </c>
      <c r="B498" s="26" t="str">
        <f t="shared" si="50"/>
        <v>New York City Geographic District #10</v>
      </c>
      <c r="C498" s="26" t="str">
        <f t="shared" si="51"/>
        <v>Bronx</v>
      </c>
      <c r="D498" s="28" t="s">
        <v>2892</v>
      </c>
      <c r="E498" s="28" t="s">
        <v>2893</v>
      </c>
      <c r="F498" s="30" t="s">
        <v>2</v>
      </c>
      <c r="G498" s="31">
        <v>633</v>
      </c>
      <c r="H498" s="26" t="str">
        <f t="shared" si="52"/>
        <v>086</v>
      </c>
      <c r="I498" s="26" t="str">
        <f t="shared" si="53"/>
        <v>33</v>
      </c>
      <c r="J498" s="26" t="str">
        <f t="shared" si="54"/>
        <v>014</v>
      </c>
      <c r="K498" s="41">
        <f t="shared" si="55"/>
        <v>663217.72624998935</v>
      </c>
    </row>
    <row r="499" spans="1:11" ht="15" x14ac:dyDescent="0.4">
      <c r="A499" s="26" t="str">
        <f t="shared" si="49"/>
        <v>321000</v>
      </c>
      <c r="B499" s="26" t="str">
        <f t="shared" si="50"/>
        <v>New York City Geographic District #10</v>
      </c>
      <c r="C499" s="26" t="str">
        <f t="shared" si="51"/>
        <v>Bronx</v>
      </c>
      <c r="D499" s="28" t="s">
        <v>2902</v>
      </c>
      <c r="E499" s="28" t="s">
        <v>2903</v>
      </c>
      <c r="F499" s="30" t="s">
        <v>19</v>
      </c>
      <c r="G499" s="31">
        <v>223</v>
      </c>
      <c r="H499" s="26" t="str">
        <f t="shared" si="52"/>
        <v>086</v>
      </c>
      <c r="I499" s="26" t="str">
        <f t="shared" si="53"/>
        <v>33</v>
      </c>
      <c r="J499" s="26" t="str">
        <f t="shared" si="54"/>
        <v>014</v>
      </c>
      <c r="K499" s="41">
        <f t="shared" si="55"/>
        <v>233645.42330765817</v>
      </c>
    </row>
    <row r="500" spans="1:11" ht="29" x14ac:dyDescent="0.4">
      <c r="A500" s="26" t="str">
        <f t="shared" si="49"/>
        <v>321000</v>
      </c>
      <c r="B500" s="26" t="str">
        <f t="shared" si="50"/>
        <v>New York City Geographic District #10</v>
      </c>
      <c r="C500" s="26" t="str">
        <f t="shared" si="51"/>
        <v>Bronx</v>
      </c>
      <c r="D500" s="28" t="s">
        <v>2924</v>
      </c>
      <c r="E500" s="28" t="s">
        <v>2925</v>
      </c>
      <c r="F500" s="30" t="s">
        <v>5</v>
      </c>
      <c r="G500" s="31">
        <v>451</v>
      </c>
      <c r="H500" s="26" t="str">
        <f t="shared" si="52"/>
        <v>086</v>
      </c>
      <c r="I500" s="26" t="str">
        <f t="shared" si="53"/>
        <v>29</v>
      </c>
      <c r="J500" s="26" t="str">
        <f t="shared" si="54"/>
        <v>016</v>
      </c>
      <c r="K500" s="41">
        <f t="shared" si="55"/>
        <v>472529.53323656431</v>
      </c>
    </row>
    <row r="501" spans="1:11" ht="29" x14ac:dyDescent="0.4">
      <c r="A501" s="26" t="str">
        <f t="shared" si="49"/>
        <v>321000</v>
      </c>
      <c r="B501" s="26" t="str">
        <f t="shared" si="50"/>
        <v>New York City Geographic District #10</v>
      </c>
      <c r="C501" s="26" t="str">
        <f t="shared" si="51"/>
        <v>Bronx</v>
      </c>
      <c r="D501" s="28" t="s">
        <v>2934</v>
      </c>
      <c r="E501" s="28" t="s">
        <v>2935</v>
      </c>
      <c r="F501" s="30" t="s">
        <v>2</v>
      </c>
      <c r="G501" s="31">
        <v>611</v>
      </c>
      <c r="H501" s="26" t="str">
        <f t="shared" si="52"/>
        <v>078</v>
      </c>
      <c r="I501" s="26" t="str">
        <f t="shared" si="53"/>
        <v>33</v>
      </c>
      <c r="J501" s="26" t="str">
        <f t="shared" si="54"/>
        <v>011</v>
      </c>
      <c r="K501" s="41">
        <f t="shared" si="55"/>
        <v>640167.50511649845</v>
      </c>
    </row>
    <row r="502" spans="1:11" ht="29" x14ac:dyDescent="0.4">
      <c r="A502" s="26" t="str">
        <f t="shared" si="49"/>
        <v>321000</v>
      </c>
      <c r="B502" s="26" t="str">
        <f t="shared" si="50"/>
        <v>New York City Geographic District #10</v>
      </c>
      <c r="C502" s="26" t="str">
        <f t="shared" si="51"/>
        <v>Bronx</v>
      </c>
      <c r="D502" s="28" t="s">
        <v>2942</v>
      </c>
      <c r="E502" s="28" t="s">
        <v>2943</v>
      </c>
      <c r="F502" s="30" t="s">
        <v>2</v>
      </c>
      <c r="G502" s="31">
        <v>352</v>
      </c>
      <c r="H502" s="26" t="str">
        <f t="shared" si="52"/>
        <v>081</v>
      </c>
      <c r="I502" s="26" t="str">
        <f t="shared" si="53"/>
        <v>34</v>
      </c>
      <c r="J502" s="26" t="str">
        <f t="shared" si="54"/>
        <v>011</v>
      </c>
      <c r="K502" s="41">
        <f t="shared" si="55"/>
        <v>368803.53813585505</v>
      </c>
    </row>
    <row r="503" spans="1:11" ht="29" x14ac:dyDescent="0.4">
      <c r="A503" s="26" t="str">
        <f t="shared" si="49"/>
        <v>321000</v>
      </c>
      <c r="B503" s="26" t="str">
        <f t="shared" si="50"/>
        <v>New York City Geographic District #10</v>
      </c>
      <c r="C503" s="26" t="str">
        <f t="shared" si="51"/>
        <v>Bronx</v>
      </c>
      <c r="D503" s="28" t="s">
        <v>2962</v>
      </c>
      <c r="E503" s="28" t="s">
        <v>2198</v>
      </c>
      <c r="F503" s="30" t="s">
        <v>2</v>
      </c>
      <c r="G503" s="31">
        <v>437</v>
      </c>
      <c r="H503" s="26" t="str">
        <f t="shared" si="52"/>
        <v>081</v>
      </c>
      <c r="I503" s="26" t="str">
        <f t="shared" si="53"/>
        <v>33</v>
      </c>
      <c r="J503" s="26" t="str">
        <f t="shared" si="54"/>
        <v>011</v>
      </c>
      <c r="K503" s="41">
        <f t="shared" si="55"/>
        <v>457861.21069707006</v>
      </c>
    </row>
    <row r="504" spans="1:11" ht="29" x14ac:dyDescent="0.4">
      <c r="A504" s="26" t="str">
        <f t="shared" si="49"/>
        <v>321000</v>
      </c>
      <c r="B504" s="26" t="str">
        <f t="shared" si="50"/>
        <v>New York City Geographic District #10</v>
      </c>
      <c r="C504" s="26" t="str">
        <f t="shared" si="51"/>
        <v>Bronx</v>
      </c>
      <c r="D504" s="28" t="s">
        <v>2965</v>
      </c>
      <c r="E504" s="28" t="s">
        <v>2966</v>
      </c>
      <c r="F504" s="30" t="s">
        <v>5</v>
      </c>
      <c r="G504" s="31">
        <v>591</v>
      </c>
      <c r="H504" s="26" t="str">
        <f t="shared" si="52"/>
        <v>086</v>
      </c>
      <c r="I504" s="26" t="str">
        <f t="shared" si="53"/>
        <v>33</v>
      </c>
      <c r="J504" s="26" t="str">
        <f t="shared" si="54"/>
        <v>015</v>
      </c>
      <c r="K504" s="41">
        <f t="shared" si="55"/>
        <v>619212.7586315067</v>
      </c>
    </row>
    <row r="505" spans="1:11" ht="29" x14ac:dyDescent="0.4">
      <c r="A505" s="26" t="str">
        <f t="shared" si="49"/>
        <v>321000</v>
      </c>
      <c r="B505" s="26" t="str">
        <f t="shared" si="50"/>
        <v>New York City Geographic District #10</v>
      </c>
      <c r="C505" s="26" t="str">
        <f t="shared" si="51"/>
        <v>Bronx</v>
      </c>
      <c r="D505" s="28" t="s">
        <v>2971</v>
      </c>
      <c r="E505" s="28" t="s">
        <v>2972</v>
      </c>
      <c r="F505" s="30" t="s">
        <v>118</v>
      </c>
      <c r="G505" s="31">
        <v>1041</v>
      </c>
      <c r="H505" s="26" t="str">
        <f t="shared" si="52"/>
        <v>081</v>
      </c>
      <c r="I505" s="26" t="str">
        <f t="shared" si="53"/>
        <v>34</v>
      </c>
      <c r="J505" s="26" t="str">
        <f t="shared" si="54"/>
        <v>010</v>
      </c>
      <c r="K505" s="41">
        <f t="shared" si="55"/>
        <v>1090694.5545438214</v>
      </c>
    </row>
    <row r="506" spans="1:11" ht="43.5" x14ac:dyDescent="0.4">
      <c r="A506" s="26" t="str">
        <f t="shared" si="49"/>
        <v>321000</v>
      </c>
      <c r="B506" s="26" t="str">
        <f t="shared" si="50"/>
        <v>New York City Geographic District #10</v>
      </c>
      <c r="C506" s="26" t="str">
        <f t="shared" si="51"/>
        <v>Bronx</v>
      </c>
      <c r="D506" s="28" t="s">
        <v>2991</v>
      </c>
      <c r="E506" s="28" t="s">
        <v>2992</v>
      </c>
      <c r="F506" s="30" t="s">
        <v>2</v>
      </c>
      <c r="G506" s="31">
        <v>256</v>
      </c>
      <c r="H506" s="26" t="str">
        <f t="shared" si="52"/>
        <v>086</v>
      </c>
      <c r="I506" s="26" t="str">
        <f t="shared" si="53"/>
        <v>33</v>
      </c>
      <c r="J506" s="26" t="str">
        <f t="shared" si="54"/>
        <v>014</v>
      </c>
      <c r="K506" s="41">
        <f t="shared" si="55"/>
        <v>268220.75500789459</v>
      </c>
    </row>
    <row r="507" spans="1:11" ht="29" x14ac:dyDescent="0.4">
      <c r="A507" s="26" t="str">
        <f t="shared" si="49"/>
        <v>321000</v>
      </c>
      <c r="B507" s="26" t="str">
        <f t="shared" si="50"/>
        <v>New York City Geographic District #10</v>
      </c>
      <c r="C507" s="26" t="str">
        <f t="shared" si="51"/>
        <v>Bronx</v>
      </c>
      <c r="D507" s="28" t="s">
        <v>2995</v>
      </c>
      <c r="E507" s="28" t="s">
        <v>2996</v>
      </c>
      <c r="F507" s="30" t="s">
        <v>2</v>
      </c>
      <c r="G507" s="31">
        <v>519</v>
      </c>
      <c r="H507" s="26" t="str">
        <f t="shared" si="52"/>
        <v>086</v>
      </c>
      <c r="I507" s="26" t="str">
        <f t="shared" si="53"/>
        <v>33</v>
      </c>
      <c r="J507" s="26" t="str">
        <f t="shared" si="54"/>
        <v>014</v>
      </c>
      <c r="K507" s="41">
        <f t="shared" si="55"/>
        <v>543775.67128553626</v>
      </c>
    </row>
    <row r="508" spans="1:11" ht="29" x14ac:dyDescent="0.4">
      <c r="A508" s="26" t="str">
        <f t="shared" si="49"/>
        <v>321000</v>
      </c>
      <c r="B508" s="26" t="str">
        <f t="shared" si="50"/>
        <v>New York City Geographic District #10</v>
      </c>
      <c r="C508" s="26" t="str">
        <f t="shared" si="51"/>
        <v>Bronx</v>
      </c>
      <c r="D508" s="28" t="s">
        <v>2999</v>
      </c>
      <c r="E508" s="28" t="s">
        <v>3000</v>
      </c>
      <c r="F508" s="30" t="s">
        <v>5</v>
      </c>
      <c r="G508" s="31">
        <v>556</v>
      </c>
      <c r="H508" s="26" t="str">
        <f t="shared" si="52"/>
        <v>086</v>
      </c>
      <c r="I508" s="26" t="str">
        <f t="shared" si="53"/>
        <v>33</v>
      </c>
      <c r="J508" s="26" t="str">
        <f t="shared" si="54"/>
        <v>014</v>
      </c>
      <c r="K508" s="41">
        <f t="shared" si="55"/>
        <v>582541.95228277112</v>
      </c>
    </row>
    <row r="509" spans="1:11" ht="29" x14ac:dyDescent="0.4">
      <c r="A509" s="26" t="str">
        <f t="shared" si="49"/>
        <v>321000</v>
      </c>
      <c r="B509" s="26" t="str">
        <f t="shared" si="50"/>
        <v>New York City Geographic District #10</v>
      </c>
      <c r="C509" s="26" t="str">
        <f t="shared" si="51"/>
        <v>Bronx</v>
      </c>
      <c r="D509" s="28" t="s">
        <v>3001</v>
      </c>
      <c r="E509" s="28" t="s">
        <v>3002</v>
      </c>
      <c r="F509" s="30" t="s">
        <v>5</v>
      </c>
      <c r="G509" s="31">
        <v>540</v>
      </c>
      <c r="H509" s="26" t="str">
        <f t="shared" si="52"/>
        <v>086</v>
      </c>
      <c r="I509" s="26" t="str">
        <f t="shared" si="53"/>
        <v>33</v>
      </c>
      <c r="J509" s="26" t="str">
        <f t="shared" si="54"/>
        <v>015</v>
      </c>
      <c r="K509" s="41">
        <f t="shared" si="55"/>
        <v>565778.1550947777</v>
      </c>
    </row>
    <row r="510" spans="1:11" ht="29" x14ac:dyDescent="0.4">
      <c r="A510" s="26" t="str">
        <f t="shared" si="49"/>
        <v>321000</v>
      </c>
      <c r="B510" s="26" t="str">
        <f t="shared" si="50"/>
        <v>New York City Geographic District #10</v>
      </c>
      <c r="C510" s="26" t="str">
        <f t="shared" si="51"/>
        <v>Bronx</v>
      </c>
      <c r="D510" s="28" t="s">
        <v>3005</v>
      </c>
      <c r="E510" s="28" t="s">
        <v>3006</v>
      </c>
      <c r="F510" s="30" t="s">
        <v>2</v>
      </c>
      <c r="G510" s="31">
        <v>272</v>
      </c>
      <c r="H510" s="26" t="str">
        <f t="shared" si="52"/>
        <v>086</v>
      </c>
      <c r="I510" s="26" t="str">
        <f t="shared" si="53"/>
        <v>33</v>
      </c>
      <c r="J510" s="26" t="str">
        <f t="shared" si="54"/>
        <v>014</v>
      </c>
      <c r="K510" s="41">
        <f t="shared" si="55"/>
        <v>284984.55219588801</v>
      </c>
    </row>
    <row r="511" spans="1:11" ht="29" x14ac:dyDescent="0.4">
      <c r="A511" s="26" t="str">
        <f t="shared" si="49"/>
        <v/>
      </c>
      <c r="B511" s="26" t="str">
        <f t="shared" si="50"/>
        <v/>
      </c>
      <c r="C511" s="26" t="str">
        <f t="shared" si="51"/>
        <v/>
      </c>
      <c r="D511" s="28" t="s">
        <v>3050</v>
      </c>
      <c r="E511" s="28" t="s">
        <v>3051</v>
      </c>
      <c r="F511" s="30" t="s">
        <v>5</v>
      </c>
      <c r="G511" s="31">
        <v>454</v>
      </c>
      <c r="H511" s="26" t="str">
        <f t="shared" si="52"/>
        <v/>
      </c>
      <c r="I511" s="26" t="str">
        <f t="shared" si="53"/>
        <v/>
      </c>
      <c r="J511" s="26" t="str">
        <f t="shared" si="54"/>
        <v/>
      </c>
      <c r="K511" s="41">
        <f t="shared" si="55"/>
        <v>475672.74520931306</v>
      </c>
    </row>
    <row r="512" spans="1:11" ht="43.5" x14ac:dyDescent="0.4">
      <c r="A512" s="26" t="str">
        <f t="shared" si="49"/>
        <v>321000</v>
      </c>
      <c r="B512" s="26" t="str">
        <f t="shared" si="50"/>
        <v>New York City Geographic District #10</v>
      </c>
      <c r="C512" s="26" t="str">
        <f t="shared" si="51"/>
        <v>Bronx</v>
      </c>
      <c r="D512" s="28" t="s">
        <v>2683</v>
      </c>
      <c r="E512" s="28" t="s">
        <v>2684</v>
      </c>
      <c r="F512" s="30" t="s">
        <v>118</v>
      </c>
      <c r="G512" s="31">
        <v>1563</v>
      </c>
      <c r="H512" s="26" t="str">
        <f t="shared" si="52"/>
        <v>081</v>
      </c>
      <c r="I512" s="26" t="str">
        <f t="shared" si="53"/>
        <v>34</v>
      </c>
      <c r="J512" s="26" t="str">
        <f t="shared" si="54"/>
        <v>011</v>
      </c>
      <c r="K512" s="41">
        <f t="shared" si="55"/>
        <v>1637613.4378021064</v>
      </c>
    </row>
    <row r="513" spans="1:11" ht="29" x14ac:dyDescent="0.4">
      <c r="A513" s="26" t="str">
        <f t="shared" si="49"/>
        <v>321000</v>
      </c>
      <c r="B513" s="26" t="str">
        <f t="shared" si="50"/>
        <v>New York City Geographic District #10</v>
      </c>
      <c r="C513" s="26" t="str">
        <f t="shared" si="51"/>
        <v>Bronx</v>
      </c>
      <c r="D513" s="28" t="s">
        <v>2758</v>
      </c>
      <c r="E513" s="28" t="s">
        <v>2759</v>
      </c>
      <c r="F513" s="30" t="s">
        <v>196</v>
      </c>
      <c r="G513" s="31">
        <v>391</v>
      </c>
      <c r="H513" s="26" t="str">
        <f t="shared" si="52"/>
        <v>072</v>
      </c>
      <c r="I513" s="26" t="str">
        <f t="shared" si="53"/>
        <v>31</v>
      </c>
      <c r="J513" s="26">
        <f t="shared" si="54"/>
        <v>0</v>
      </c>
      <c r="K513" s="41">
        <f t="shared" si="55"/>
        <v>409665.29378158902</v>
      </c>
    </row>
    <row r="514" spans="1:11" ht="43.5" x14ac:dyDescent="0.4">
      <c r="A514" s="26" t="str">
        <f t="shared" ref="A514:A577" si="56">IFERROR(VLOOKUP($D514,schools,3,FALSE),"")</f>
        <v>321000</v>
      </c>
      <c r="B514" s="26" t="str">
        <f t="shared" ref="B514:B577" si="57">IFERROR(VLOOKUP($D514,schools,4,FALSE),"")</f>
        <v>New York City Geographic District #10</v>
      </c>
      <c r="C514" s="26" t="str">
        <f t="shared" ref="C514:C577" si="58">IFERROR(VLOOKUP($D514,schools,5,FALSE),"")</f>
        <v>Bronx</v>
      </c>
      <c r="D514" s="28" t="s">
        <v>2792</v>
      </c>
      <c r="E514" s="28" t="s">
        <v>2793</v>
      </c>
      <c r="F514" s="30" t="s">
        <v>196</v>
      </c>
      <c r="G514" s="31">
        <v>450</v>
      </c>
      <c r="H514" s="26" t="str">
        <f t="shared" ref="H514:H577" si="59">IFERROR(VLOOKUP($D514,schools,6,FALSE),"")</f>
        <v>081</v>
      </c>
      <c r="I514" s="26" t="str">
        <f t="shared" ref="I514:I577" si="60">IFERROR(VLOOKUP($D514,schools,7,FALSE),"")</f>
        <v>33</v>
      </c>
      <c r="J514" s="26" t="str">
        <f t="shared" ref="J514:J577" si="61">IFERROR(VLOOKUP($D514,schools,8,FALSE),"")</f>
        <v>011</v>
      </c>
      <c r="K514" s="41">
        <f t="shared" ref="K514:K577" si="62">G514*L$2</f>
        <v>471481.79591231473</v>
      </c>
    </row>
    <row r="515" spans="1:11" ht="29" x14ac:dyDescent="0.4">
      <c r="A515" s="26" t="str">
        <f t="shared" si="56"/>
        <v>321000</v>
      </c>
      <c r="B515" s="26" t="str">
        <f t="shared" si="57"/>
        <v>New York City Geographic District #10</v>
      </c>
      <c r="C515" s="26" t="str">
        <f t="shared" si="58"/>
        <v>Bronx</v>
      </c>
      <c r="D515" s="28" t="s">
        <v>2798</v>
      </c>
      <c r="E515" s="28" t="s">
        <v>2799</v>
      </c>
      <c r="F515" s="30" t="s">
        <v>118</v>
      </c>
      <c r="G515" s="31">
        <v>585</v>
      </c>
      <c r="H515" s="26" t="str">
        <f t="shared" si="59"/>
        <v>078</v>
      </c>
      <c r="I515" s="26" t="str">
        <f t="shared" si="60"/>
        <v>34</v>
      </c>
      <c r="J515" s="26" t="str">
        <f t="shared" si="61"/>
        <v>015</v>
      </c>
      <c r="K515" s="41">
        <f t="shared" si="62"/>
        <v>612926.3346860091</v>
      </c>
    </row>
    <row r="516" spans="1:11" ht="43.5" x14ac:dyDescent="0.4">
      <c r="A516" s="26" t="str">
        <f t="shared" si="56"/>
        <v/>
      </c>
      <c r="B516" s="26" t="str">
        <f t="shared" si="57"/>
        <v/>
      </c>
      <c r="C516" s="26" t="str">
        <f t="shared" si="58"/>
        <v/>
      </c>
      <c r="D516" s="28" t="s">
        <v>2824</v>
      </c>
      <c r="E516" s="28" t="s">
        <v>2825</v>
      </c>
      <c r="F516" s="30" t="s">
        <v>196</v>
      </c>
      <c r="G516" s="31">
        <v>419</v>
      </c>
      <c r="H516" s="26" t="str">
        <f t="shared" si="59"/>
        <v/>
      </c>
      <c r="I516" s="26" t="str">
        <f t="shared" si="60"/>
        <v/>
      </c>
      <c r="J516" s="26" t="str">
        <f t="shared" si="61"/>
        <v/>
      </c>
      <c r="K516" s="41">
        <f t="shared" si="62"/>
        <v>439001.93886057747</v>
      </c>
    </row>
    <row r="517" spans="1:11" ht="29" x14ac:dyDescent="0.4">
      <c r="A517" s="26" t="str">
        <f t="shared" si="56"/>
        <v>321000</v>
      </c>
      <c r="B517" s="26" t="str">
        <f t="shared" si="57"/>
        <v>New York City Geographic District #10</v>
      </c>
      <c r="C517" s="26" t="str">
        <f t="shared" si="58"/>
        <v>Bronx</v>
      </c>
      <c r="D517" s="28" t="s">
        <v>2830</v>
      </c>
      <c r="E517" s="28" t="s">
        <v>2831</v>
      </c>
      <c r="F517" s="30" t="s">
        <v>196</v>
      </c>
      <c r="G517" s="31">
        <v>477</v>
      </c>
      <c r="H517" s="26" t="str">
        <f t="shared" si="59"/>
        <v>081</v>
      </c>
      <c r="I517" s="26" t="str">
        <f t="shared" si="60"/>
        <v>33</v>
      </c>
      <c r="J517" s="26" t="str">
        <f t="shared" si="61"/>
        <v>011</v>
      </c>
      <c r="K517" s="41">
        <f t="shared" si="62"/>
        <v>499770.7036670536</v>
      </c>
    </row>
    <row r="518" spans="1:11" ht="29" x14ac:dyDescent="0.4">
      <c r="A518" s="26" t="str">
        <f t="shared" si="56"/>
        <v>321000</v>
      </c>
      <c r="B518" s="26" t="str">
        <f t="shared" si="57"/>
        <v>New York City Geographic District #10</v>
      </c>
      <c r="C518" s="26" t="str">
        <f t="shared" si="58"/>
        <v>Bronx</v>
      </c>
      <c r="D518" s="28" t="s">
        <v>2852</v>
      </c>
      <c r="E518" s="28" t="s">
        <v>2853</v>
      </c>
      <c r="F518" s="30" t="s">
        <v>196</v>
      </c>
      <c r="G518" s="31">
        <v>386</v>
      </c>
      <c r="H518" s="26" t="str">
        <f t="shared" si="59"/>
        <v>072</v>
      </c>
      <c r="I518" s="26" t="str">
        <f t="shared" si="60"/>
        <v>31</v>
      </c>
      <c r="J518" s="26">
        <f t="shared" si="61"/>
        <v>0</v>
      </c>
      <c r="K518" s="41">
        <f t="shared" si="62"/>
        <v>404426.60716034105</v>
      </c>
    </row>
    <row r="519" spans="1:11" ht="43.5" x14ac:dyDescent="0.4">
      <c r="A519" s="26" t="str">
        <f t="shared" si="56"/>
        <v>321000</v>
      </c>
      <c r="B519" s="26" t="str">
        <f t="shared" si="57"/>
        <v>New York City Geographic District #10</v>
      </c>
      <c r="C519" s="26" t="str">
        <f t="shared" si="58"/>
        <v>Bronx</v>
      </c>
      <c r="D519" s="28" t="s">
        <v>2908</v>
      </c>
      <c r="E519" s="28" t="s">
        <v>2909</v>
      </c>
      <c r="F519" s="30" t="s">
        <v>196</v>
      </c>
      <c r="G519" s="31">
        <v>236</v>
      </c>
      <c r="H519" s="26" t="str">
        <f t="shared" si="59"/>
        <v>086</v>
      </c>
      <c r="I519" s="26" t="str">
        <f t="shared" si="60"/>
        <v>33</v>
      </c>
      <c r="J519" s="26" t="str">
        <f t="shared" si="61"/>
        <v>015</v>
      </c>
      <c r="K519" s="41">
        <f t="shared" si="62"/>
        <v>247266.00852290282</v>
      </c>
    </row>
    <row r="520" spans="1:11" ht="29" x14ac:dyDescent="0.4">
      <c r="A520" s="26" t="str">
        <f t="shared" si="56"/>
        <v>321000</v>
      </c>
      <c r="B520" s="26" t="str">
        <f t="shared" si="57"/>
        <v>New York City Geographic District #10</v>
      </c>
      <c r="C520" s="26" t="str">
        <f t="shared" si="58"/>
        <v>Bronx</v>
      </c>
      <c r="D520" s="28" t="s">
        <v>2938</v>
      </c>
      <c r="E520" s="28" t="s">
        <v>2939</v>
      </c>
      <c r="F520" s="30" t="s">
        <v>118</v>
      </c>
      <c r="G520" s="31">
        <v>501</v>
      </c>
      <c r="H520" s="26" t="str">
        <f t="shared" si="59"/>
        <v>081</v>
      </c>
      <c r="I520" s="26" t="str">
        <f t="shared" si="60"/>
        <v>33</v>
      </c>
      <c r="J520" s="26" t="str">
        <f t="shared" si="61"/>
        <v>011</v>
      </c>
      <c r="K520" s="41">
        <f t="shared" si="62"/>
        <v>524916.39944904367</v>
      </c>
    </row>
    <row r="521" spans="1:11" ht="29" x14ac:dyDescent="0.4">
      <c r="A521" s="26" t="str">
        <f t="shared" si="56"/>
        <v/>
      </c>
      <c r="B521" s="26" t="str">
        <f t="shared" si="57"/>
        <v/>
      </c>
      <c r="C521" s="26" t="str">
        <f t="shared" si="58"/>
        <v/>
      </c>
      <c r="D521" s="28" t="s">
        <v>2950</v>
      </c>
      <c r="E521" s="28" t="s">
        <v>2951</v>
      </c>
      <c r="F521" s="30" t="s">
        <v>196</v>
      </c>
      <c r="G521" s="31">
        <v>578</v>
      </c>
      <c r="H521" s="26" t="str">
        <f t="shared" si="59"/>
        <v/>
      </c>
      <c r="I521" s="26" t="str">
        <f t="shared" si="60"/>
        <v/>
      </c>
      <c r="J521" s="26" t="str">
        <f t="shared" si="61"/>
        <v/>
      </c>
      <c r="K521" s="41">
        <f t="shared" si="62"/>
        <v>605592.17341626203</v>
      </c>
    </row>
    <row r="522" spans="1:11" ht="29" x14ac:dyDescent="0.4">
      <c r="A522" s="26" t="str">
        <f t="shared" si="56"/>
        <v/>
      </c>
      <c r="B522" s="26" t="str">
        <f t="shared" si="57"/>
        <v/>
      </c>
      <c r="C522" s="26" t="str">
        <f t="shared" si="58"/>
        <v/>
      </c>
      <c r="D522" s="28" t="s">
        <v>2954</v>
      </c>
      <c r="E522" s="28" t="s">
        <v>2955</v>
      </c>
      <c r="F522" s="30" t="s">
        <v>196</v>
      </c>
      <c r="G522" s="31">
        <v>534</v>
      </c>
      <c r="H522" s="26" t="str">
        <f t="shared" si="59"/>
        <v/>
      </c>
      <c r="I522" s="26" t="str">
        <f t="shared" si="60"/>
        <v/>
      </c>
      <c r="J522" s="26" t="str">
        <f t="shared" si="61"/>
        <v/>
      </c>
      <c r="K522" s="41">
        <f t="shared" si="62"/>
        <v>559491.73114928009</v>
      </c>
    </row>
    <row r="523" spans="1:11" ht="58" x14ac:dyDescent="0.4">
      <c r="A523" s="26" t="str">
        <f t="shared" si="56"/>
        <v>321000</v>
      </c>
      <c r="B523" s="26" t="str">
        <f t="shared" si="57"/>
        <v>New York City Geographic District #10</v>
      </c>
      <c r="C523" s="26" t="str">
        <f t="shared" si="58"/>
        <v>Bronx</v>
      </c>
      <c r="D523" s="28" t="s">
        <v>2979</v>
      </c>
      <c r="E523" s="28" t="s">
        <v>2980</v>
      </c>
      <c r="F523" s="30" t="s">
        <v>196</v>
      </c>
      <c r="G523" s="31">
        <v>432</v>
      </c>
      <c r="H523" s="26" t="str">
        <f t="shared" si="59"/>
        <v>078</v>
      </c>
      <c r="I523" s="26" t="str">
        <f t="shared" si="60"/>
        <v>34</v>
      </c>
      <c r="J523" s="26" t="str">
        <f t="shared" si="61"/>
        <v>015</v>
      </c>
      <c r="K523" s="41">
        <f t="shared" si="62"/>
        <v>452622.52407582215</v>
      </c>
    </row>
    <row r="524" spans="1:11" ht="58" x14ac:dyDescent="0.4">
      <c r="A524" s="26" t="str">
        <f t="shared" si="56"/>
        <v>321000</v>
      </c>
      <c r="B524" s="26" t="str">
        <f t="shared" si="57"/>
        <v>New York City Geographic District #10</v>
      </c>
      <c r="C524" s="26" t="str">
        <f t="shared" si="58"/>
        <v>Bronx</v>
      </c>
      <c r="D524" s="28" t="s">
        <v>3007</v>
      </c>
      <c r="E524" s="28" t="s">
        <v>3008</v>
      </c>
      <c r="F524" s="30" t="s">
        <v>196</v>
      </c>
      <c r="G524" s="31">
        <v>308</v>
      </c>
      <c r="H524" s="26" t="str">
        <f t="shared" si="59"/>
        <v>072</v>
      </c>
      <c r="I524" s="26" t="str">
        <f t="shared" si="60"/>
        <v>31</v>
      </c>
      <c r="J524" s="26" t="str">
        <f t="shared" si="61"/>
        <v>010</v>
      </c>
      <c r="K524" s="41">
        <f t="shared" si="62"/>
        <v>322703.09586887318</v>
      </c>
    </row>
    <row r="525" spans="1:11" ht="29" x14ac:dyDescent="0.4">
      <c r="A525" s="26" t="str">
        <f t="shared" si="56"/>
        <v>321000</v>
      </c>
      <c r="B525" s="26" t="str">
        <f t="shared" si="57"/>
        <v>New York City Geographic District #10</v>
      </c>
      <c r="C525" s="26" t="str">
        <f t="shared" si="58"/>
        <v>Bronx</v>
      </c>
      <c r="D525" s="28" t="s">
        <v>3030</v>
      </c>
      <c r="E525" s="28" t="s">
        <v>3031</v>
      </c>
      <c r="F525" s="30" t="s">
        <v>196</v>
      </c>
      <c r="G525" s="31">
        <v>403</v>
      </c>
      <c r="H525" s="26" t="str">
        <f t="shared" si="59"/>
        <v>081</v>
      </c>
      <c r="I525" s="26" t="str">
        <f t="shared" si="60"/>
        <v>33</v>
      </c>
      <c r="J525" s="26" t="str">
        <f t="shared" si="61"/>
        <v>011</v>
      </c>
      <c r="K525" s="41">
        <f t="shared" si="62"/>
        <v>422238.14167258405</v>
      </c>
    </row>
    <row r="526" spans="1:11" ht="29" x14ac:dyDescent="0.4">
      <c r="A526" s="26" t="str">
        <f t="shared" si="56"/>
        <v>321000</v>
      </c>
      <c r="B526" s="26" t="str">
        <f t="shared" si="57"/>
        <v>New York City Geographic District #10</v>
      </c>
      <c r="C526" s="26" t="str">
        <f t="shared" si="58"/>
        <v>Bronx</v>
      </c>
      <c r="D526" s="28" t="s">
        <v>3032</v>
      </c>
      <c r="E526" s="28" t="s">
        <v>3033</v>
      </c>
      <c r="F526" s="30" t="s">
        <v>196</v>
      </c>
      <c r="G526" s="31">
        <v>400</v>
      </c>
      <c r="H526" s="26" t="str">
        <f t="shared" si="59"/>
        <v>078</v>
      </c>
      <c r="I526" s="26" t="str">
        <f t="shared" si="60"/>
        <v>34</v>
      </c>
      <c r="J526" s="26" t="str">
        <f t="shared" si="61"/>
        <v>015</v>
      </c>
      <c r="K526" s="41">
        <f t="shared" si="62"/>
        <v>419094.92969983531</v>
      </c>
    </row>
    <row r="527" spans="1:11" ht="29" x14ac:dyDescent="0.4">
      <c r="A527" s="26" t="str">
        <f t="shared" si="56"/>
        <v>321000</v>
      </c>
      <c r="B527" s="26" t="str">
        <f t="shared" si="57"/>
        <v>New York City Geographic District #10</v>
      </c>
      <c r="C527" s="26" t="str">
        <f t="shared" si="58"/>
        <v>Bronx</v>
      </c>
      <c r="D527" s="28" t="s">
        <v>3034</v>
      </c>
      <c r="E527" s="28" t="s">
        <v>3035</v>
      </c>
      <c r="F527" s="30" t="s">
        <v>196</v>
      </c>
      <c r="G527" s="31">
        <v>355</v>
      </c>
      <c r="H527" s="26" t="str">
        <f t="shared" si="59"/>
        <v>078</v>
      </c>
      <c r="I527" s="26" t="str">
        <f t="shared" si="60"/>
        <v>34</v>
      </c>
      <c r="J527" s="26" t="str">
        <f t="shared" si="61"/>
        <v>015</v>
      </c>
      <c r="K527" s="41">
        <f t="shared" si="62"/>
        <v>371946.75010860385</v>
      </c>
    </row>
    <row r="528" spans="1:11" ht="29" x14ac:dyDescent="0.4">
      <c r="A528" s="26" t="str">
        <f t="shared" si="56"/>
        <v>321000</v>
      </c>
      <c r="B528" s="26" t="str">
        <f t="shared" si="57"/>
        <v>New York City Geographic District #10</v>
      </c>
      <c r="C528" s="26" t="str">
        <f t="shared" si="58"/>
        <v>Bronx</v>
      </c>
      <c r="D528" s="28" t="s">
        <v>3036</v>
      </c>
      <c r="E528" s="28" t="s">
        <v>3037</v>
      </c>
      <c r="F528" s="30" t="s">
        <v>196</v>
      </c>
      <c r="G528" s="31">
        <v>335</v>
      </c>
      <c r="H528" s="26" t="str">
        <f t="shared" si="59"/>
        <v>078</v>
      </c>
      <c r="I528" s="26" t="str">
        <f t="shared" si="60"/>
        <v>34</v>
      </c>
      <c r="J528" s="26" t="str">
        <f t="shared" si="61"/>
        <v>015</v>
      </c>
      <c r="K528" s="41">
        <f t="shared" si="62"/>
        <v>350992.00362361205</v>
      </c>
    </row>
    <row r="529" spans="1:11" ht="29" x14ac:dyDescent="0.4">
      <c r="A529" s="26" t="str">
        <f t="shared" si="56"/>
        <v>321000</v>
      </c>
      <c r="B529" s="26" t="str">
        <f t="shared" si="57"/>
        <v>New York City Geographic District #10</v>
      </c>
      <c r="C529" s="26" t="str">
        <f t="shared" si="58"/>
        <v>Bronx</v>
      </c>
      <c r="D529" s="28" t="s">
        <v>3038</v>
      </c>
      <c r="E529" s="28" t="s">
        <v>3039</v>
      </c>
      <c r="F529" s="30" t="s">
        <v>196</v>
      </c>
      <c r="G529" s="31">
        <v>398</v>
      </c>
      <c r="H529" s="26" t="str">
        <f t="shared" si="59"/>
        <v>078</v>
      </c>
      <c r="I529" s="26" t="str">
        <f t="shared" si="60"/>
        <v>34</v>
      </c>
      <c r="J529" s="26" t="str">
        <f t="shared" si="61"/>
        <v>015</v>
      </c>
      <c r="K529" s="41">
        <f t="shared" si="62"/>
        <v>416999.45505133615</v>
      </c>
    </row>
    <row r="530" spans="1:11" ht="29" x14ac:dyDescent="0.4">
      <c r="A530" s="26" t="str">
        <f t="shared" si="56"/>
        <v>321000</v>
      </c>
      <c r="B530" s="26" t="str">
        <f t="shared" si="57"/>
        <v>New York City Geographic District #10</v>
      </c>
      <c r="C530" s="26" t="str">
        <f t="shared" si="58"/>
        <v>Bronx</v>
      </c>
      <c r="D530" s="28" t="s">
        <v>3040</v>
      </c>
      <c r="E530" s="28" t="s">
        <v>3041</v>
      </c>
      <c r="F530" s="30" t="s">
        <v>196</v>
      </c>
      <c r="G530" s="31">
        <v>1011</v>
      </c>
      <c r="H530" s="26" t="str">
        <f t="shared" si="59"/>
        <v>081</v>
      </c>
      <c r="I530" s="26" t="str">
        <f t="shared" si="60"/>
        <v>34</v>
      </c>
      <c r="J530" s="26" t="str">
        <f t="shared" si="61"/>
        <v>011</v>
      </c>
      <c r="K530" s="41">
        <f t="shared" si="62"/>
        <v>1059262.4348163337</v>
      </c>
    </row>
    <row r="531" spans="1:11" ht="29" x14ac:dyDescent="0.4">
      <c r="A531" s="26" t="str">
        <f t="shared" si="56"/>
        <v>321000</v>
      </c>
      <c r="B531" s="26" t="str">
        <f t="shared" si="57"/>
        <v>New York City Geographic District #10</v>
      </c>
      <c r="C531" s="26" t="str">
        <f t="shared" si="58"/>
        <v>Bronx</v>
      </c>
      <c r="D531" s="28" t="s">
        <v>3042</v>
      </c>
      <c r="E531" s="28" t="s">
        <v>3043</v>
      </c>
      <c r="F531" s="30" t="s">
        <v>196</v>
      </c>
      <c r="G531" s="31">
        <v>428</v>
      </c>
      <c r="H531" s="26" t="str">
        <f t="shared" si="59"/>
        <v>081</v>
      </c>
      <c r="I531" s="26" t="str">
        <f t="shared" si="60"/>
        <v>33</v>
      </c>
      <c r="J531" s="26" t="str">
        <f t="shared" si="61"/>
        <v>011</v>
      </c>
      <c r="K531" s="41">
        <f t="shared" si="62"/>
        <v>448431.57477882376</v>
      </c>
    </row>
    <row r="532" spans="1:11" ht="29" x14ac:dyDescent="0.4">
      <c r="A532" s="26" t="str">
        <f t="shared" si="56"/>
        <v>321000</v>
      </c>
      <c r="B532" s="26" t="str">
        <f t="shared" si="57"/>
        <v>New York City Geographic District #10</v>
      </c>
      <c r="C532" s="26" t="str">
        <f t="shared" si="58"/>
        <v>Bronx</v>
      </c>
      <c r="D532" s="28" t="s">
        <v>3046</v>
      </c>
      <c r="E532" s="28" t="s">
        <v>3047</v>
      </c>
      <c r="F532" s="30" t="s">
        <v>196</v>
      </c>
      <c r="G532" s="31">
        <v>3004</v>
      </c>
      <c r="H532" s="26" t="str">
        <f t="shared" si="59"/>
        <v>081</v>
      </c>
      <c r="I532" s="26" t="str">
        <f t="shared" si="60"/>
        <v>34</v>
      </c>
      <c r="J532" s="26" t="str">
        <f t="shared" si="61"/>
        <v>011</v>
      </c>
      <c r="K532" s="41">
        <f t="shared" si="62"/>
        <v>3147402.9220457631</v>
      </c>
    </row>
    <row r="533" spans="1:11" ht="29" x14ac:dyDescent="0.4">
      <c r="A533" s="26" t="str">
        <f t="shared" si="56"/>
        <v>321000</v>
      </c>
      <c r="B533" s="26" t="str">
        <f t="shared" si="57"/>
        <v>New York City Geographic District #10</v>
      </c>
      <c r="C533" s="26" t="str">
        <f t="shared" si="58"/>
        <v>Bronx</v>
      </c>
      <c r="D533" s="28" t="s">
        <v>3067</v>
      </c>
      <c r="E533" s="28" t="s">
        <v>3068</v>
      </c>
      <c r="F533" s="30" t="s">
        <v>5</v>
      </c>
      <c r="G533" s="31">
        <v>291</v>
      </c>
      <c r="H533" s="26" t="str">
        <f t="shared" si="59"/>
        <v>086</v>
      </c>
      <c r="I533" s="26" t="str">
        <f t="shared" si="60"/>
        <v>33</v>
      </c>
      <c r="J533" s="26" t="str">
        <f t="shared" si="61"/>
        <v>014</v>
      </c>
      <c r="K533" s="41">
        <f t="shared" si="62"/>
        <v>304891.56135663018</v>
      </c>
    </row>
    <row r="534" spans="1:11" ht="29" x14ac:dyDescent="0.4">
      <c r="A534" s="26" t="str">
        <f t="shared" si="56"/>
        <v>321000</v>
      </c>
      <c r="B534" s="26" t="str">
        <f t="shared" si="57"/>
        <v>New York City Geographic District #10</v>
      </c>
      <c r="C534" s="26" t="str">
        <f t="shared" si="58"/>
        <v>Bronx</v>
      </c>
      <c r="D534" s="28" t="s">
        <v>3081</v>
      </c>
      <c r="E534" s="28" t="s">
        <v>3082</v>
      </c>
      <c r="F534" s="30" t="s">
        <v>196</v>
      </c>
      <c r="G534" s="31">
        <v>438</v>
      </c>
      <c r="H534" s="26" t="str">
        <f t="shared" si="59"/>
        <v>072</v>
      </c>
      <c r="I534" s="26" t="str">
        <f t="shared" si="60"/>
        <v>31</v>
      </c>
      <c r="J534" s="26" t="str">
        <f t="shared" si="61"/>
        <v>010</v>
      </c>
      <c r="K534" s="41">
        <f t="shared" si="62"/>
        <v>458908.94802131964</v>
      </c>
    </row>
    <row r="535" spans="1:11" ht="29" x14ac:dyDescent="0.4">
      <c r="A535" s="26" t="str">
        <f t="shared" si="56"/>
        <v>321000</v>
      </c>
      <c r="B535" s="26" t="str">
        <f t="shared" si="57"/>
        <v>New York City Geographic District #10</v>
      </c>
      <c r="C535" s="26" t="str">
        <f t="shared" si="58"/>
        <v>Bronx</v>
      </c>
      <c r="D535" s="28" t="s">
        <v>3120</v>
      </c>
      <c r="E535" s="28" t="s">
        <v>3121</v>
      </c>
      <c r="F535" s="30" t="s">
        <v>196</v>
      </c>
      <c r="G535" s="31">
        <v>328</v>
      </c>
      <c r="H535" s="26" t="str">
        <f t="shared" si="59"/>
        <v>078</v>
      </c>
      <c r="I535" s="26" t="str">
        <f t="shared" si="60"/>
        <v>33</v>
      </c>
      <c r="J535" s="26" t="str">
        <f t="shared" si="61"/>
        <v>015</v>
      </c>
      <c r="K535" s="41">
        <f t="shared" si="62"/>
        <v>343657.84235386492</v>
      </c>
    </row>
    <row r="536" spans="1:11" ht="29" x14ac:dyDescent="0.4">
      <c r="A536" s="26" t="str">
        <f t="shared" si="56"/>
        <v>321000</v>
      </c>
      <c r="B536" s="26" t="str">
        <f t="shared" si="57"/>
        <v>New York City Geographic District #10</v>
      </c>
      <c r="C536" s="26" t="str">
        <f t="shared" si="58"/>
        <v>Bronx</v>
      </c>
      <c r="D536" s="28" t="s">
        <v>3146</v>
      </c>
      <c r="E536" s="28" t="s">
        <v>3147</v>
      </c>
      <c r="F536" s="30" t="s">
        <v>196</v>
      </c>
      <c r="G536" s="31">
        <v>376</v>
      </c>
      <c r="H536" s="26" t="str">
        <f t="shared" si="59"/>
        <v>072</v>
      </c>
      <c r="I536" s="26" t="str">
        <f t="shared" si="60"/>
        <v>31</v>
      </c>
      <c r="J536" s="26">
        <f t="shared" si="61"/>
        <v>0</v>
      </c>
      <c r="K536" s="41">
        <f t="shared" si="62"/>
        <v>393949.23391784518</v>
      </c>
    </row>
    <row r="537" spans="1:11" ht="29" x14ac:dyDescent="0.4">
      <c r="A537" s="26" t="str">
        <f t="shared" si="56"/>
        <v>321000</v>
      </c>
      <c r="B537" s="26" t="str">
        <f t="shared" si="57"/>
        <v>New York City Geographic District #10</v>
      </c>
      <c r="C537" s="26" t="str">
        <f t="shared" si="58"/>
        <v>Bronx</v>
      </c>
      <c r="D537" s="28" t="s">
        <v>3150</v>
      </c>
      <c r="E537" s="28" t="s">
        <v>3151</v>
      </c>
      <c r="F537" s="30" t="s">
        <v>196</v>
      </c>
      <c r="G537" s="31">
        <v>417</v>
      </c>
      <c r="H537" s="26" t="str">
        <f t="shared" si="59"/>
        <v>081</v>
      </c>
      <c r="I537" s="26" t="str">
        <f t="shared" si="60"/>
        <v>33</v>
      </c>
      <c r="J537" s="26" t="str">
        <f t="shared" si="61"/>
        <v>011</v>
      </c>
      <c r="K537" s="41">
        <f t="shared" si="62"/>
        <v>436906.46421207831</v>
      </c>
    </row>
    <row r="538" spans="1:11" ht="29" x14ac:dyDescent="0.4">
      <c r="A538" s="26" t="str">
        <f t="shared" si="56"/>
        <v/>
      </c>
      <c r="B538" s="26" t="str">
        <f t="shared" si="57"/>
        <v/>
      </c>
      <c r="C538" s="26" t="str">
        <f t="shared" si="58"/>
        <v/>
      </c>
      <c r="D538" s="28" t="s">
        <v>3172</v>
      </c>
      <c r="E538" s="28" t="s">
        <v>3173</v>
      </c>
      <c r="F538" s="30" t="s">
        <v>196</v>
      </c>
      <c r="G538" s="31">
        <v>405</v>
      </c>
      <c r="H538" s="26" t="str">
        <f t="shared" si="59"/>
        <v/>
      </c>
      <c r="I538" s="26" t="str">
        <f t="shared" si="60"/>
        <v/>
      </c>
      <c r="J538" s="26" t="str">
        <f t="shared" si="61"/>
        <v/>
      </c>
      <c r="K538" s="41">
        <f t="shared" si="62"/>
        <v>424333.61632108322</v>
      </c>
    </row>
    <row r="539" spans="1:11" ht="29" x14ac:dyDescent="0.4">
      <c r="A539" s="26" t="str">
        <f t="shared" si="56"/>
        <v>321000</v>
      </c>
      <c r="B539" s="26" t="str">
        <f t="shared" si="57"/>
        <v>New York City Geographic District #10</v>
      </c>
      <c r="C539" s="26" t="str">
        <f t="shared" si="58"/>
        <v>Bronx</v>
      </c>
      <c r="D539" s="28" t="s">
        <v>3204</v>
      </c>
      <c r="E539" s="28" t="s">
        <v>3205</v>
      </c>
      <c r="F539" s="30" t="s">
        <v>196</v>
      </c>
      <c r="G539" s="31">
        <v>409</v>
      </c>
      <c r="H539" s="26" t="str">
        <f t="shared" si="59"/>
        <v>081</v>
      </c>
      <c r="I539" s="26" t="str">
        <f t="shared" si="60"/>
        <v>34</v>
      </c>
      <c r="J539" s="26" t="str">
        <f t="shared" si="61"/>
        <v>011</v>
      </c>
      <c r="K539" s="41">
        <f t="shared" si="62"/>
        <v>428524.5656180816</v>
      </c>
    </row>
    <row r="540" spans="1:11" ht="29" x14ac:dyDescent="0.4">
      <c r="A540" s="26" t="str">
        <f t="shared" si="56"/>
        <v/>
      </c>
      <c r="B540" s="26" t="str">
        <f t="shared" si="57"/>
        <v/>
      </c>
      <c r="C540" s="26" t="str">
        <f t="shared" si="58"/>
        <v/>
      </c>
      <c r="D540" s="28" t="s">
        <v>2495</v>
      </c>
      <c r="E540" s="28" t="s">
        <v>2496</v>
      </c>
      <c r="F540" s="30" t="s">
        <v>2</v>
      </c>
      <c r="G540" s="31">
        <v>273</v>
      </c>
      <c r="H540" s="26" t="str">
        <f t="shared" si="59"/>
        <v/>
      </c>
      <c r="I540" s="26" t="str">
        <f t="shared" si="60"/>
        <v/>
      </c>
      <c r="J540" s="26" t="str">
        <f t="shared" si="61"/>
        <v/>
      </c>
      <c r="K540" s="41">
        <f t="shared" si="62"/>
        <v>286032.28952013759</v>
      </c>
    </row>
    <row r="541" spans="1:11" ht="15" x14ac:dyDescent="0.4">
      <c r="A541" s="26" t="str">
        <f t="shared" si="56"/>
        <v>321000</v>
      </c>
      <c r="B541" s="26" t="str">
        <f t="shared" si="57"/>
        <v>New York City Geographic District #11</v>
      </c>
      <c r="C541" s="26" t="str">
        <f t="shared" si="58"/>
        <v>Bronx</v>
      </c>
      <c r="D541" s="28" t="s">
        <v>2501</v>
      </c>
      <c r="E541" s="28" t="s">
        <v>2502</v>
      </c>
      <c r="F541" s="30" t="s">
        <v>19</v>
      </c>
      <c r="G541" s="31">
        <v>511</v>
      </c>
      <c r="H541" s="26" t="str">
        <f t="shared" si="59"/>
        <v>081</v>
      </c>
      <c r="I541" s="26" t="str">
        <f t="shared" si="60"/>
        <v>34</v>
      </c>
      <c r="J541" s="26" t="str">
        <f t="shared" si="61"/>
        <v>011</v>
      </c>
      <c r="K541" s="41">
        <f t="shared" si="62"/>
        <v>535393.77269153961</v>
      </c>
    </row>
    <row r="542" spans="1:11" ht="29" x14ac:dyDescent="0.4">
      <c r="A542" s="26" t="str">
        <f t="shared" si="56"/>
        <v>321000</v>
      </c>
      <c r="B542" s="26" t="str">
        <f t="shared" si="57"/>
        <v>New York City Geographic District #11</v>
      </c>
      <c r="C542" s="26" t="str">
        <f t="shared" si="58"/>
        <v>Bronx</v>
      </c>
      <c r="D542" s="28" t="s">
        <v>2505</v>
      </c>
      <c r="E542" s="28" t="s">
        <v>2506</v>
      </c>
      <c r="F542" s="30" t="s">
        <v>2</v>
      </c>
      <c r="G542" s="31">
        <v>722</v>
      </c>
      <c r="H542" s="26" t="str">
        <f t="shared" si="59"/>
        <v>083</v>
      </c>
      <c r="I542" s="26" t="str">
        <f t="shared" si="60"/>
        <v>36</v>
      </c>
      <c r="J542" s="26" t="str">
        <f t="shared" si="61"/>
        <v>012</v>
      </c>
      <c r="K542" s="41">
        <f t="shared" si="62"/>
        <v>756466.34810820268</v>
      </c>
    </row>
    <row r="543" spans="1:11" ht="29" x14ac:dyDescent="0.4">
      <c r="A543" s="26" t="str">
        <f t="shared" si="56"/>
        <v>321000</v>
      </c>
      <c r="B543" s="26" t="str">
        <f t="shared" si="57"/>
        <v>New York City Geographic District #11</v>
      </c>
      <c r="C543" s="26" t="str">
        <f t="shared" si="58"/>
        <v>Bronx</v>
      </c>
      <c r="D543" s="28" t="s">
        <v>2533</v>
      </c>
      <c r="E543" s="28" t="s">
        <v>2534</v>
      </c>
      <c r="F543" s="30" t="s">
        <v>2</v>
      </c>
      <c r="G543" s="31">
        <v>907</v>
      </c>
      <c r="H543" s="26" t="str">
        <f t="shared" si="59"/>
        <v>080</v>
      </c>
      <c r="I543" s="26" t="str">
        <f t="shared" si="60"/>
        <v>36</v>
      </c>
      <c r="J543" s="26" t="str">
        <f t="shared" si="61"/>
        <v>012</v>
      </c>
      <c r="K543" s="41">
        <f t="shared" si="62"/>
        <v>950297.75309437653</v>
      </c>
    </row>
    <row r="544" spans="1:11" ht="29" x14ac:dyDescent="0.4">
      <c r="A544" s="26" t="str">
        <f t="shared" si="56"/>
        <v>321100</v>
      </c>
      <c r="B544" s="26" t="str">
        <f t="shared" si="57"/>
        <v>New York City Geographic District #11</v>
      </c>
      <c r="C544" s="26" t="str">
        <f t="shared" si="58"/>
        <v>Bronx</v>
      </c>
      <c r="D544" s="28" t="s">
        <v>2579</v>
      </c>
      <c r="E544" s="28" t="s">
        <v>2580</v>
      </c>
      <c r="F544" s="30" t="s">
        <v>2</v>
      </c>
      <c r="G544" s="31">
        <v>617</v>
      </c>
      <c r="H544" s="26" t="str">
        <f t="shared" si="59"/>
        <v>083</v>
      </c>
      <c r="I544" s="26" t="str">
        <f t="shared" si="60"/>
        <v>36</v>
      </c>
      <c r="J544" s="26" t="str">
        <f t="shared" si="61"/>
        <v>012</v>
      </c>
      <c r="K544" s="41">
        <f t="shared" si="62"/>
        <v>646453.92906199594</v>
      </c>
    </row>
    <row r="545" spans="1:11" ht="29" x14ac:dyDescent="0.4">
      <c r="A545" s="26" t="str">
        <f t="shared" si="56"/>
        <v>321100</v>
      </c>
      <c r="B545" s="26" t="str">
        <f t="shared" si="57"/>
        <v>New York City Geographic District #11</v>
      </c>
      <c r="C545" s="26" t="str">
        <f t="shared" si="58"/>
        <v>Bronx</v>
      </c>
      <c r="D545" s="28" t="s">
        <v>2593</v>
      </c>
      <c r="E545" s="28" t="s">
        <v>2594</v>
      </c>
      <c r="F545" s="30" t="s">
        <v>2</v>
      </c>
      <c r="G545" s="31">
        <v>906</v>
      </c>
      <c r="H545" s="26" t="str">
        <f t="shared" si="59"/>
        <v>080</v>
      </c>
      <c r="I545" s="26" t="str">
        <f t="shared" si="60"/>
        <v>36</v>
      </c>
      <c r="J545" s="26" t="str">
        <f t="shared" si="61"/>
        <v>012</v>
      </c>
      <c r="K545" s="41">
        <f t="shared" si="62"/>
        <v>949250.01577012695</v>
      </c>
    </row>
    <row r="546" spans="1:11" ht="29" x14ac:dyDescent="0.4">
      <c r="A546" s="26" t="str">
        <f t="shared" si="56"/>
        <v>321100</v>
      </c>
      <c r="B546" s="26" t="str">
        <f t="shared" si="57"/>
        <v>New York City Geographic District #11</v>
      </c>
      <c r="C546" s="26" t="str">
        <f t="shared" si="58"/>
        <v>Bronx</v>
      </c>
      <c r="D546" s="28" t="s">
        <v>2597</v>
      </c>
      <c r="E546" s="28" t="s">
        <v>2598</v>
      </c>
      <c r="F546" s="30" t="s">
        <v>2</v>
      </c>
      <c r="G546" s="31">
        <v>800</v>
      </c>
      <c r="H546" s="26" t="str">
        <f t="shared" si="59"/>
        <v>083</v>
      </c>
      <c r="I546" s="26" t="str">
        <f t="shared" si="60"/>
        <v>36</v>
      </c>
      <c r="J546" s="26" t="str">
        <f t="shared" si="61"/>
        <v>012</v>
      </c>
      <c r="K546" s="41">
        <f t="shared" si="62"/>
        <v>838189.85939967062</v>
      </c>
    </row>
    <row r="547" spans="1:11" ht="15" x14ac:dyDescent="0.4">
      <c r="A547" s="26" t="str">
        <f t="shared" si="56"/>
        <v>321100</v>
      </c>
      <c r="B547" s="26" t="str">
        <f t="shared" si="57"/>
        <v>New York City Geographic District #11</v>
      </c>
      <c r="C547" s="26" t="str">
        <f t="shared" si="58"/>
        <v>Bronx</v>
      </c>
      <c r="D547" s="28" t="s">
        <v>2603</v>
      </c>
      <c r="E547" s="28" t="s">
        <v>2604</v>
      </c>
      <c r="F547" s="30" t="s">
        <v>19</v>
      </c>
      <c r="G547" s="31">
        <v>1671</v>
      </c>
      <c r="H547" s="26" t="str">
        <f t="shared" si="59"/>
        <v>080</v>
      </c>
      <c r="I547" s="26" t="str">
        <f t="shared" si="60"/>
        <v>34</v>
      </c>
      <c r="J547" s="26" t="str">
        <f t="shared" si="61"/>
        <v>013</v>
      </c>
      <c r="K547" s="41">
        <f t="shared" si="62"/>
        <v>1750769.0688210619</v>
      </c>
    </row>
    <row r="548" spans="1:11" ht="29" x14ac:dyDescent="0.4">
      <c r="A548" s="26" t="str">
        <f t="shared" si="56"/>
        <v>321100</v>
      </c>
      <c r="B548" s="26" t="str">
        <f t="shared" si="57"/>
        <v>New York City Geographic District #11</v>
      </c>
      <c r="C548" s="26" t="str">
        <f t="shared" si="58"/>
        <v>Bronx</v>
      </c>
      <c r="D548" s="28" t="s">
        <v>2609</v>
      </c>
      <c r="E548" s="28" t="s">
        <v>2610</v>
      </c>
      <c r="F548" s="30" t="s">
        <v>2</v>
      </c>
      <c r="G548" s="31">
        <v>595</v>
      </c>
      <c r="H548" s="26" t="str">
        <f t="shared" si="59"/>
        <v>083</v>
      </c>
      <c r="I548" s="26" t="str">
        <f t="shared" si="60"/>
        <v>36</v>
      </c>
      <c r="J548" s="26" t="str">
        <f t="shared" si="61"/>
        <v>012</v>
      </c>
      <c r="K548" s="41">
        <f t="shared" si="62"/>
        <v>623403.70792850503</v>
      </c>
    </row>
    <row r="549" spans="1:11" ht="15" x14ac:dyDescent="0.4">
      <c r="A549" s="26" t="str">
        <f t="shared" si="56"/>
        <v>321100</v>
      </c>
      <c r="B549" s="26" t="str">
        <f t="shared" si="57"/>
        <v>New York City Geographic District #11</v>
      </c>
      <c r="C549" s="26" t="str">
        <f t="shared" si="58"/>
        <v>Bronx</v>
      </c>
      <c r="D549" s="28" t="s">
        <v>2613</v>
      </c>
      <c r="E549" s="28" t="s">
        <v>2614</v>
      </c>
      <c r="F549" s="30" t="s">
        <v>19</v>
      </c>
      <c r="G549" s="31">
        <v>1449</v>
      </c>
      <c r="H549" s="26" t="str">
        <f t="shared" si="59"/>
        <v>080</v>
      </c>
      <c r="I549" s="26" t="str">
        <f t="shared" si="60"/>
        <v>34</v>
      </c>
      <c r="J549" s="26" t="str">
        <f t="shared" si="61"/>
        <v>013</v>
      </c>
      <c r="K549" s="41">
        <f t="shared" si="62"/>
        <v>1518171.3828376534</v>
      </c>
    </row>
    <row r="550" spans="1:11" ht="29" x14ac:dyDescent="0.4">
      <c r="A550" s="26" t="str">
        <f t="shared" si="56"/>
        <v>321100</v>
      </c>
      <c r="B550" s="26" t="str">
        <f t="shared" si="57"/>
        <v>New York City Geographic District #11</v>
      </c>
      <c r="C550" s="26" t="str">
        <f t="shared" si="58"/>
        <v>Bronx</v>
      </c>
      <c r="D550" s="28" t="s">
        <v>2623</v>
      </c>
      <c r="E550" s="28" t="s">
        <v>2624</v>
      </c>
      <c r="F550" s="30" t="s">
        <v>2</v>
      </c>
      <c r="G550" s="31">
        <v>934</v>
      </c>
      <c r="H550" s="26" t="str">
        <f t="shared" si="59"/>
        <v>078</v>
      </c>
      <c r="I550" s="26" t="str">
        <f t="shared" si="60"/>
        <v>34</v>
      </c>
      <c r="J550" s="26" t="str">
        <f t="shared" si="61"/>
        <v>013</v>
      </c>
      <c r="K550" s="41">
        <f t="shared" si="62"/>
        <v>978586.66084911546</v>
      </c>
    </row>
    <row r="551" spans="1:11" ht="29" x14ac:dyDescent="0.4">
      <c r="A551" s="26" t="str">
        <f t="shared" si="56"/>
        <v>321100</v>
      </c>
      <c r="B551" s="26" t="str">
        <f t="shared" si="57"/>
        <v>New York City Geographic District #11</v>
      </c>
      <c r="C551" s="26" t="str">
        <f t="shared" si="58"/>
        <v>Bronx</v>
      </c>
      <c r="D551" s="28" t="s">
        <v>2625</v>
      </c>
      <c r="E551" s="28" t="s">
        <v>2626</v>
      </c>
      <c r="F551" s="30" t="s">
        <v>2</v>
      </c>
      <c r="G551" s="31">
        <v>622</v>
      </c>
      <c r="H551" s="26" t="str">
        <f t="shared" si="59"/>
        <v>080</v>
      </c>
      <c r="I551" s="26" t="str">
        <f t="shared" si="60"/>
        <v>34</v>
      </c>
      <c r="J551" s="26" t="str">
        <f t="shared" si="61"/>
        <v>013</v>
      </c>
      <c r="K551" s="41">
        <f t="shared" si="62"/>
        <v>651692.61568324384</v>
      </c>
    </row>
    <row r="552" spans="1:11" ht="29" x14ac:dyDescent="0.4">
      <c r="A552" s="26" t="str">
        <f t="shared" si="56"/>
        <v>321100</v>
      </c>
      <c r="B552" s="26" t="str">
        <f t="shared" si="57"/>
        <v>New York City Geographic District #11</v>
      </c>
      <c r="C552" s="26" t="str">
        <f t="shared" si="58"/>
        <v>Bronx</v>
      </c>
      <c r="D552" s="28" t="s">
        <v>2633</v>
      </c>
      <c r="E552" s="28" t="s">
        <v>2634</v>
      </c>
      <c r="F552" s="30" t="s">
        <v>2</v>
      </c>
      <c r="G552" s="31">
        <v>1005</v>
      </c>
      <c r="H552" s="26" t="str">
        <f t="shared" si="59"/>
        <v>081</v>
      </c>
      <c r="I552" s="26" t="str">
        <f t="shared" si="60"/>
        <v>36</v>
      </c>
      <c r="J552" s="26" t="str">
        <f t="shared" si="61"/>
        <v>012</v>
      </c>
      <c r="K552" s="41">
        <f t="shared" si="62"/>
        <v>1052976.0108708362</v>
      </c>
    </row>
    <row r="553" spans="1:11" ht="29" x14ac:dyDescent="0.4">
      <c r="A553" s="26" t="str">
        <f t="shared" si="56"/>
        <v>321100</v>
      </c>
      <c r="B553" s="26" t="str">
        <f t="shared" si="57"/>
        <v>New York City Geographic District #11</v>
      </c>
      <c r="C553" s="26" t="str">
        <f t="shared" si="58"/>
        <v>Bronx</v>
      </c>
      <c r="D553" s="28" t="s">
        <v>2635</v>
      </c>
      <c r="E553" s="28" t="s">
        <v>2636</v>
      </c>
      <c r="F553" s="30" t="s">
        <v>2</v>
      </c>
      <c r="G553" s="31">
        <v>928</v>
      </c>
      <c r="H553" s="26" t="str">
        <f t="shared" si="59"/>
        <v>080</v>
      </c>
      <c r="I553" s="26" t="str">
        <f t="shared" si="60"/>
        <v>34</v>
      </c>
      <c r="J553" s="26" t="str">
        <f t="shared" si="61"/>
        <v>013</v>
      </c>
      <c r="K553" s="41">
        <f t="shared" si="62"/>
        <v>972300.23690361786</v>
      </c>
    </row>
    <row r="554" spans="1:11" ht="29" x14ac:dyDescent="0.4">
      <c r="A554" s="26" t="str">
        <f t="shared" si="56"/>
        <v>321100</v>
      </c>
      <c r="B554" s="26" t="str">
        <f t="shared" si="57"/>
        <v>New York City Geographic District #11</v>
      </c>
      <c r="C554" s="26" t="str">
        <f t="shared" si="58"/>
        <v>Bronx</v>
      </c>
      <c r="D554" s="28" t="s">
        <v>2637</v>
      </c>
      <c r="E554" s="28" t="s">
        <v>2638</v>
      </c>
      <c r="F554" s="30" t="s">
        <v>2</v>
      </c>
      <c r="G554" s="31">
        <v>1104</v>
      </c>
      <c r="H554" s="26" t="str">
        <f t="shared" si="59"/>
        <v>087</v>
      </c>
      <c r="I554" s="26" t="str">
        <f t="shared" si="60"/>
        <v>32</v>
      </c>
      <c r="J554" s="26" t="str">
        <f t="shared" si="61"/>
        <v>018</v>
      </c>
      <c r="K554" s="41">
        <f t="shared" si="62"/>
        <v>1156702.0059715454</v>
      </c>
    </row>
    <row r="555" spans="1:11" ht="29" x14ac:dyDescent="0.4">
      <c r="A555" s="26" t="str">
        <f t="shared" si="56"/>
        <v>321100</v>
      </c>
      <c r="B555" s="26" t="str">
        <f t="shared" si="57"/>
        <v>New York City Geographic District #11</v>
      </c>
      <c r="C555" s="26" t="str">
        <f t="shared" si="58"/>
        <v>Bronx</v>
      </c>
      <c r="D555" s="28" t="s">
        <v>2641</v>
      </c>
      <c r="E555" s="28" t="s">
        <v>2642</v>
      </c>
      <c r="F555" s="30" t="s">
        <v>2</v>
      </c>
      <c r="G555" s="31">
        <v>600</v>
      </c>
      <c r="H555" s="26" t="str">
        <f t="shared" si="59"/>
        <v>080</v>
      </c>
      <c r="I555" s="26" t="str">
        <f t="shared" si="60"/>
        <v>34</v>
      </c>
      <c r="J555" s="26" t="str">
        <f t="shared" si="61"/>
        <v>013</v>
      </c>
      <c r="K555" s="41">
        <f t="shared" si="62"/>
        <v>628642.39454975293</v>
      </c>
    </row>
    <row r="556" spans="1:11" ht="29" x14ac:dyDescent="0.4">
      <c r="A556" s="26" t="str">
        <f t="shared" si="56"/>
        <v>321100</v>
      </c>
      <c r="B556" s="26" t="str">
        <f t="shared" si="57"/>
        <v>New York City Geographic District #11</v>
      </c>
      <c r="C556" s="26" t="str">
        <f t="shared" si="58"/>
        <v>Bronx</v>
      </c>
      <c r="D556" s="28" t="s">
        <v>2647</v>
      </c>
      <c r="E556" s="28" t="s">
        <v>2648</v>
      </c>
      <c r="F556" s="30" t="s">
        <v>2</v>
      </c>
      <c r="G556" s="31">
        <v>620</v>
      </c>
      <c r="H556" s="26" t="str">
        <f t="shared" si="59"/>
        <v>083</v>
      </c>
      <c r="I556" s="26" t="str">
        <f t="shared" si="60"/>
        <v>36</v>
      </c>
      <c r="J556" s="26" t="str">
        <f t="shared" si="61"/>
        <v>012</v>
      </c>
      <c r="K556" s="41">
        <f t="shared" si="62"/>
        <v>649597.14103474468</v>
      </c>
    </row>
    <row r="557" spans="1:11" ht="29" x14ac:dyDescent="0.4">
      <c r="A557" s="26" t="str">
        <f t="shared" si="56"/>
        <v>321100</v>
      </c>
      <c r="B557" s="26" t="str">
        <f t="shared" si="57"/>
        <v>New York City Geographic District #11</v>
      </c>
      <c r="C557" s="26" t="str">
        <f t="shared" si="58"/>
        <v>Bronx</v>
      </c>
      <c r="D557" s="28" t="s">
        <v>2649</v>
      </c>
      <c r="E557" s="28" t="s">
        <v>2650</v>
      </c>
      <c r="F557" s="30" t="s">
        <v>2</v>
      </c>
      <c r="G557" s="31">
        <v>403</v>
      </c>
      <c r="H557" s="26" t="str">
        <f t="shared" si="59"/>
        <v>083</v>
      </c>
      <c r="I557" s="26" t="str">
        <f t="shared" si="60"/>
        <v>36</v>
      </c>
      <c r="J557" s="26" t="str">
        <f t="shared" si="61"/>
        <v>012</v>
      </c>
      <c r="K557" s="41">
        <f t="shared" si="62"/>
        <v>422238.14167258405</v>
      </c>
    </row>
    <row r="558" spans="1:11" ht="29" x14ac:dyDescent="0.4">
      <c r="A558" s="26" t="str">
        <f t="shared" si="56"/>
        <v>321100</v>
      </c>
      <c r="B558" s="26" t="str">
        <f t="shared" si="57"/>
        <v>New York City Geographic District #11</v>
      </c>
      <c r="C558" s="26" t="str">
        <f t="shared" si="58"/>
        <v>Bronx</v>
      </c>
      <c r="D558" s="28" t="s">
        <v>2659</v>
      </c>
      <c r="E558" s="28" t="s">
        <v>2660</v>
      </c>
      <c r="F558" s="30" t="s">
        <v>2</v>
      </c>
      <c r="G558" s="31">
        <v>854</v>
      </c>
      <c r="H558" s="26" t="str">
        <f t="shared" si="59"/>
        <v>080</v>
      </c>
      <c r="I558" s="26" t="str">
        <f t="shared" si="60"/>
        <v>36</v>
      </c>
      <c r="J558" s="26" t="str">
        <f t="shared" si="61"/>
        <v>013</v>
      </c>
      <c r="K558" s="41">
        <f t="shared" si="62"/>
        <v>894767.67490914837</v>
      </c>
    </row>
    <row r="559" spans="1:11" ht="29" x14ac:dyDescent="0.4">
      <c r="A559" s="26" t="str">
        <f t="shared" si="56"/>
        <v>321100</v>
      </c>
      <c r="B559" s="26" t="str">
        <f t="shared" si="57"/>
        <v>New York City Geographic District #11</v>
      </c>
      <c r="C559" s="26" t="str">
        <f t="shared" si="58"/>
        <v>Bronx</v>
      </c>
      <c r="D559" s="28" t="s">
        <v>2665</v>
      </c>
      <c r="E559" s="28" t="s">
        <v>2666</v>
      </c>
      <c r="F559" s="30" t="s">
        <v>5</v>
      </c>
      <c r="G559" s="31">
        <v>824</v>
      </c>
      <c r="H559" s="26" t="str">
        <f t="shared" si="59"/>
        <v>087</v>
      </c>
      <c r="I559" s="26" t="str">
        <f t="shared" si="60"/>
        <v>32</v>
      </c>
      <c r="J559" s="26" t="str">
        <f t="shared" si="61"/>
        <v>018</v>
      </c>
      <c r="K559" s="41">
        <f t="shared" si="62"/>
        <v>863335.55518166069</v>
      </c>
    </row>
    <row r="560" spans="1:11" ht="29" x14ac:dyDescent="0.4">
      <c r="A560" s="26" t="str">
        <f t="shared" si="56"/>
        <v>321100</v>
      </c>
      <c r="B560" s="26" t="str">
        <f t="shared" si="57"/>
        <v>New York City Geographic District #11</v>
      </c>
      <c r="C560" s="26" t="str">
        <f t="shared" si="58"/>
        <v>Bronx</v>
      </c>
      <c r="D560" s="28" t="s">
        <v>2685</v>
      </c>
      <c r="E560" s="28" t="s">
        <v>2686</v>
      </c>
      <c r="F560" s="30" t="s">
        <v>5</v>
      </c>
      <c r="G560" s="31">
        <v>472</v>
      </c>
      <c r="H560" s="26" t="str">
        <f t="shared" si="59"/>
        <v>080</v>
      </c>
      <c r="I560" s="26" t="str">
        <f t="shared" si="60"/>
        <v>34</v>
      </c>
      <c r="J560" s="26" t="str">
        <f t="shared" si="61"/>
        <v>013</v>
      </c>
      <c r="K560" s="41">
        <f t="shared" si="62"/>
        <v>494532.01704580564</v>
      </c>
    </row>
    <row r="561" spans="1:11" ht="29" x14ac:dyDescent="0.4">
      <c r="A561" s="26" t="str">
        <f t="shared" si="56"/>
        <v>321100</v>
      </c>
      <c r="B561" s="26" t="str">
        <f t="shared" si="57"/>
        <v>New York City Geographic District #11</v>
      </c>
      <c r="C561" s="26" t="str">
        <f t="shared" si="58"/>
        <v>Bronx</v>
      </c>
      <c r="D561" s="28" t="s">
        <v>2695</v>
      </c>
      <c r="E561" s="28" t="s">
        <v>2696</v>
      </c>
      <c r="F561" s="30" t="s">
        <v>2</v>
      </c>
      <c r="G561" s="31">
        <v>608</v>
      </c>
      <c r="H561" s="26" t="str">
        <f t="shared" si="59"/>
        <v>082</v>
      </c>
      <c r="I561" s="26" t="str">
        <f t="shared" si="60"/>
        <v>36</v>
      </c>
      <c r="J561" s="26" t="str">
        <f t="shared" si="61"/>
        <v>012</v>
      </c>
      <c r="K561" s="41">
        <f t="shared" si="62"/>
        <v>637024.2931437497</v>
      </c>
    </row>
    <row r="562" spans="1:11" ht="29" x14ac:dyDescent="0.4">
      <c r="A562" s="26" t="str">
        <f t="shared" si="56"/>
        <v>321100</v>
      </c>
      <c r="B562" s="26" t="str">
        <f t="shared" si="57"/>
        <v>New York City Geographic District #11</v>
      </c>
      <c r="C562" s="26" t="str">
        <f t="shared" si="58"/>
        <v>Bronx</v>
      </c>
      <c r="D562" s="28" t="s">
        <v>2703</v>
      </c>
      <c r="E562" s="28" t="s">
        <v>2704</v>
      </c>
      <c r="F562" s="30" t="s">
        <v>2</v>
      </c>
      <c r="G562" s="31">
        <v>334</v>
      </c>
      <c r="H562" s="26" t="str">
        <f t="shared" si="59"/>
        <v>082</v>
      </c>
      <c r="I562" s="26" t="str">
        <f t="shared" si="60"/>
        <v>36</v>
      </c>
      <c r="J562" s="26" t="str">
        <f t="shared" si="61"/>
        <v>012</v>
      </c>
      <c r="K562" s="41">
        <f t="shared" si="62"/>
        <v>349944.26629936247</v>
      </c>
    </row>
    <row r="563" spans="1:11" ht="29" x14ac:dyDescent="0.4">
      <c r="A563" s="26" t="str">
        <f t="shared" si="56"/>
        <v/>
      </c>
      <c r="B563" s="26" t="str">
        <f t="shared" si="57"/>
        <v/>
      </c>
      <c r="C563" s="26" t="str">
        <f t="shared" si="58"/>
        <v/>
      </c>
      <c r="D563" s="28" t="s">
        <v>2711</v>
      </c>
      <c r="E563" s="28" t="s">
        <v>2712</v>
      </c>
      <c r="F563" s="30" t="s">
        <v>2</v>
      </c>
      <c r="G563" s="31">
        <v>360</v>
      </c>
      <c r="H563" s="26" t="str">
        <f t="shared" si="59"/>
        <v/>
      </c>
      <c r="I563" s="26" t="str">
        <f t="shared" si="60"/>
        <v/>
      </c>
      <c r="J563" s="26" t="str">
        <f t="shared" si="61"/>
        <v/>
      </c>
      <c r="K563" s="41">
        <f t="shared" si="62"/>
        <v>377185.43672985176</v>
      </c>
    </row>
    <row r="564" spans="1:11" ht="15" x14ac:dyDescent="0.4">
      <c r="A564" s="26" t="str">
        <f t="shared" si="56"/>
        <v>321100</v>
      </c>
      <c r="B564" s="26" t="str">
        <f t="shared" si="57"/>
        <v>New York City Geographic District #11</v>
      </c>
      <c r="C564" s="26" t="str">
        <f t="shared" si="58"/>
        <v>Bronx</v>
      </c>
      <c r="D564" s="28" t="s">
        <v>2715</v>
      </c>
      <c r="E564" s="28" t="s">
        <v>2716</v>
      </c>
      <c r="F564" s="30" t="s">
        <v>19</v>
      </c>
      <c r="G564" s="31">
        <v>334</v>
      </c>
      <c r="H564" s="26" t="str">
        <f t="shared" si="59"/>
        <v>082</v>
      </c>
      <c r="I564" s="26" t="str">
        <f t="shared" si="60"/>
        <v>34</v>
      </c>
      <c r="J564" s="26" t="str">
        <f t="shared" si="61"/>
        <v>013</v>
      </c>
      <c r="K564" s="41">
        <f t="shared" si="62"/>
        <v>349944.26629936247</v>
      </c>
    </row>
    <row r="565" spans="1:11" ht="29" x14ac:dyDescent="0.4">
      <c r="A565" s="26" t="str">
        <f t="shared" si="56"/>
        <v>321100</v>
      </c>
      <c r="B565" s="26" t="str">
        <f t="shared" si="57"/>
        <v>New York City Geographic District #11</v>
      </c>
      <c r="C565" s="26" t="str">
        <f t="shared" si="58"/>
        <v>Bronx</v>
      </c>
      <c r="D565" s="28" t="s">
        <v>2719</v>
      </c>
      <c r="E565" s="28" t="s">
        <v>2720</v>
      </c>
      <c r="F565" s="30" t="s">
        <v>2</v>
      </c>
      <c r="G565" s="31">
        <v>384</v>
      </c>
      <c r="H565" s="26" t="str">
        <f t="shared" si="59"/>
        <v>082</v>
      </c>
      <c r="I565" s="26" t="str">
        <f t="shared" si="60"/>
        <v>36</v>
      </c>
      <c r="J565" s="26" t="str">
        <f t="shared" si="61"/>
        <v>012</v>
      </c>
      <c r="K565" s="41">
        <f t="shared" si="62"/>
        <v>402331.13251184189</v>
      </c>
    </row>
    <row r="566" spans="1:11" ht="29" x14ac:dyDescent="0.4">
      <c r="A566" s="26" t="str">
        <f t="shared" si="56"/>
        <v>321100</v>
      </c>
      <c r="B566" s="26" t="str">
        <f t="shared" si="57"/>
        <v>New York City Geographic District #11</v>
      </c>
      <c r="C566" s="26" t="str">
        <f t="shared" si="58"/>
        <v>Bronx</v>
      </c>
      <c r="D566" s="28" t="s">
        <v>2723</v>
      </c>
      <c r="E566" s="28" t="s">
        <v>2724</v>
      </c>
      <c r="F566" s="30" t="s">
        <v>5</v>
      </c>
      <c r="G566" s="31">
        <v>1034</v>
      </c>
      <c r="H566" s="26" t="str">
        <f t="shared" si="59"/>
        <v>082</v>
      </c>
      <c r="I566" s="26" t="str">
        <f t="shared" si="60"/>
        <v>36</v>
      </c>
      <c r="J566" s="26" t="str">
        <f t="shared" si="61"/>
        <v>012</v>
      </c>
      <c r="K566" s="41">
        <f t="shared" si="62"/>
        <v>1083360.3932740742</v>
      </c>
    </row>
    <row r="567" spans="1:11" ht="29" x14ac:dyDescent="0.4">
      <c r="A567" s="26" t="str">
        <f t="shared" si="56"/>
        <v>321100</v>
      </c>
      <c r="B567" s="26" t="str">
        <f t="shared" si="57"/>
        <v>New York City Geographic District #11</v>
      </c>
      <c r="C567" s="26" t="str">
        <f t="shared" si="58"/>
        <v>Bronx</v>
      </c>
      <c r="D567" s="28" t="s">
        <v>2725</v>
      </c>
      <c r="E567" s="28" t="s">
        <v>2726</v>
      </c>
      <c r="F567" s="30" t="s">
        <v>5</v>
      </c>
      <c r="G567" s="31">
        <v>898</v>
      </c>
      <c r="H567" s="26" t="str">
        <f t="shared" si="59"/>
        <v>082</v>
      </c>
      <c r="I567" s="26" t="str">
        <f t="shared" si="60"/>
        <v>36</v>
      </c>
      <c r="J567" s="26" t="str">
        <f t="shared" si="61"/>
        <v>012</v>
      </c>
      <c r="K567" s="41">
        <f t="shared" si="62"/>
        <v>940868.1171761303</v>
      </c>
    </row>
    <row r="568" spans="1:11" ht="29" x14ac:dyDescent="0.4">
      <c r="A568" s="26" t="str">
        <f t="shared" si="56"/>
        <v>321100</v>
      </c>
      <c r="B568" s="26" t="str">
        <f t="shared" si="57"/>
        <v>New York City Geographic District #11</v>
      </c>
      <c r="C568" s="26" t="str">
        <f t="shared" si="58"/>
        <v>Bronx</v>
      </c>
      <c r="D568" s="28" t="s">
        <v>2733</v>
      </c>
      <c r="E568" s="28" t="s">
        <v>2734</v>
      </c>
      <c r="F568" s="30" t="s">
        <v>2</v>
      </c>
      <c r="G568" s="31">
        <v>343</v>
      </c>
      <c r="H568" s="26" t="str">
        <f t="shared" si="59"/>
        <v>083</v>
      </c>
      <c r="I568" s="26" t="str">
        <f t="shared" si="60"/>
        <v>36</v>
      </c>
      <c r="J568" s="26" t="str">
        <f t="shared" si="61"/>
        <v>012</v>
      </c>
      <c r="K568" s="41">
        <f t="shared" si="62"/>
        <v>359373.90221760876</v>
      </c>
    </row>
    <row r="569" spans="1:11" ht="15" x14ac:dyDescent="0.4">
      <c r="A569" s="26" t="str">
        <f t="shared" si="56"/>
        <v>321100</v>
      </c>
      <c r="B569" s="26" t="str">
        <f t="shared" si="57"/>
        <v>New York City Geographic District #11</v>
      </c>
      <c r="C569" s="26" t="str">
        <f t="shared" si="58"/>
        <v>Bronx</v>
      </c>
      <c r="D569" s="28" t="s">
        <v>2737</v>
      </c>
      <c r="E569" s="28" t="s">
        <v>2738</v>
      </c>
      <c r="F569" s="30" t="s">
        <v>19</v>
      </c>
      <c r="G569" s="31">
        <v>1320</v>
      </c>
      <c r="H569" s="26" t="str">
        <f t="shared" si="59"/>
        <v>082</v>
      </c>
      <c r="I569" s="26" t="str">
        <f t="shared" si="60"/>
        <v>34</v>
      </c>
      <c r="J569" s="26" t="str">
        <f t="shared" si="61"/>
        <v>013</v>
      </c>
      <c r="K569" s="41">
        <f t="shared" si="62"/>
        <v>1383013.2680094566</v>
      </c>
    </row>
    <row r="570" spans="1:11" ht="29" x14ac:dyDescent="0.4">
      <c r="A570" s="26" t="str">
        <f t="shared" si="56"/>
        <v>321100</v>
      </c>
      <c r="B570" s="26" t="str">
        <f t="shared" si="57"/>
        <v>New York City Geographic District #11</v>
      </c>
      <c r="C570" s="26" t="str">
        <f t="shared" si="58"/>
        <v>Bronx</v>
      </c>
      <c r="D570" s="28" t="s">
        <v>2856</v>
      </c>
      <c r="E570" s="28" t="s">
        <v>2857</v>
      </c>
      <c r="F570" s="30" t="s">
        <v>5</v>
      </c>
      <c r="G570" s="31">
        <v>574</v>
      </c>
      <c r="H570" s="26" t="str">
        <f t="shared" si="59"/>
        <v>083</v>
      </c>
      <c r="I570" s="26" t="str">
        <f t="shared" si="60"/>
        <v>36</v>
      </c>
      <c r="J570" s="26" t="str">
        <f t="shared" si="61"/>
        <v>012</v>
      </c>
      <c r="K570" s="41">
        <f t="shared" si="62"/>
        <v>601401.2241192637</v>
      </c>
    </row>
    <row r="571" spans="1:11" ht="29" x14ac:dyDescent="0.4">
      <c r="A571" s="26" t="str">
        <f t="shared" si="56"/>
        <v>321100</v>
      </c>
      <c r="B571" s="26" t="str">
        <f t="shared" si="57"/>
        <v>New York City Geographic District #11</v>
      </c>
      <c r="C571" s="26" t="str">
        <f t="shared" si="58"/>
        <v>Bronx</v>
      </c>
      <c r="D571" s="28" t="s">
        <v>2916</v>
      </c>
      <c r="E571" s="28" t="s">
        <v>2917</v>
      </c>
      <c r="F571" s="30" t="s">
        <v>5</v>
      </c>
      <c r="G571" s="31">
        <v>392</v>
      </c>
      <c r="H571" s="26" t="str">
        <f t="shared" si="59"/>
        <v>080</v>
      </c>
      <c r="I571" s="26" t="str">
        <f t="shared" si="60"/>
        <v>34</v>
      </c>
      <c r="J571" s="26" t="str">
        <f t="shared" si="61"/>
        <v>013</v>
      </c>
      <c r="K571" s="41">
        <f t="shared" si="62"/>
        <v>410713.0311058386</v>
      </c>
    </row>
    <row r="572" spans="1:11" ht="29" x14ac:dyDescent="0.4">
      <c r="A572" s="26" t="str">
        <f t="shared" si="56"/>
        <v/>
      </c>
      <c r="B572" s="26" t="str">
        <f t="shared" si="57"/>
        <v/>
      </c>
      <c r="C572" s="26" t="str">
        <f t="shared" si="58"/>
        <v/>
      </c>
      <c r="D572" s="28" t="s">
        <v>2956</v>
      </c>
      <c r="E572" s="28" t="s">
        <v>2957</v>
      </c>
      <c r="F572" s="30" t="s">
        <v>5</v>
      </c>
      <c r="G572" s="31">
        <v>329</v>
      </c>
      <c r="H572" s="26" t="str">
        <f t="shared" si="59"/>
        <v/>
      </c>
      <c r="I572" s="26" t="str">
        <f t="shared" si="60"/>
        <v/>
      </c>
      <c r="J572" s="26" t="str">
        <f t="shared" si="61"/>
        <v/>
      </c>
      <c r="K572" s="41">
        <f t="shared" si="62"/>
        <v>344705.57967811456</v>
      </c>
    </row>
    <row r="573" spans="1:11" ht="29" x14ac:dyDescent="0.4">
      <c r="A573" s="26" t="str">
        <f t="shared" si="56"/>
        <v/>
      </c>
      <c r="B573" s="26" t="str">
        <f t="shared" si="57"/>
        <v/>
      </c>
      <c r="C573" s="26" t="str">
        <f t="shared" si="58"/>
        <v/>
      </c>
      <c r="D573" s="28" t="s">
        <v>2958</v>
      </c>
      <c r="E573" s="28" t="s">
        <v>2959</v>
      </c>
      <c r="F573" s="30" t="s">
        <v>2</v>
      </c>
      <c r="G573" s="31">
        <v>391</v>
      </c>
      <c r="H573" s="26" t="str">
        <f t="shared" si="59"/>
        <v/>
      </c>
      <c r="I573" s="26" t="str">
        <f t="shared" si="60"/>
        <v/>
      </c>
      <c r="J573" s="26" t="str">
        <f t="shared" si="61"/>
        <v/>
      </c>
      <c r="K573" s="41">
        <f t="shared" si="62"/>
        <v>409665.29378158902</v>
      </c>
    </row>
    <row r="574" spans="1:11" ht="29" x14ac:dyDescent="0.4">
      <c r="A574" s="26" t="str">
        <f t="shared" si="56"/>
        <v>321100</v>
      </c>
      <c r="B574" s="26" t="str">
        <f t="shared" si="57"/>
        <v>New York City Geographic District #11</v>
      </c>
      <c r="C574" s="26" t="str">
        <f t="shared" si="58"/>
        <v>Bronx</v>
      </c>
      <c r="D574" s="28" t="s">
        <v>2975</v>
      </c>
      <c r="E574" s="28" t="s">
        <v>2976</v>
      </c>
      <c r="F574" s="30" t="s">
        <v>5</v>
      </c>
      <c r="G574" s="31">
        <v>414</v>
      </c>
      <c r="H574" s="26" t="str">
        <f t="shared" si="59"/>
        <v>083</v>
      </c>
      <c r="I574" s="26" t="str">
        <f t="shared" si="60"/>
        <v>36</v>
      </c>
      <c r="J574" s="26" t="str">
        <f t="shared" si="61"/>
        <v>012</v>
      </c>
      <c r="K574" s="41">
        <f t="shared" si="62"/>
        <v>433763.25223932957</v>
      </c>
    </row>
    <row r="575" spans="1:11" ht="43.5" x14ac:dyDescent="0.4">
      <c r="A575" s="26" t="str">
        <f t="shared" si="56"/>
        <v>321100</v>
      </c>
      <c r="B575" s="26" t="str">
        <f t="shared" si="57"/>
        <v>New York City Geographic District #11</v>
      </c>
      <c r="C575" s="26" t="str">
        <f t="shared" si="58"/>
        <v>Bronx</v>
      </c>
      <c r="D575" s="28" t="s">
        <v>3069</v>
      </c>
      <c r="E575" s="28" t="s">
        <v>3070</v>
      </c>
      <c r="F575" s="30" t="s">
        <v>5</v>
      </c>
      <c r="G575" s="31">
        <v>261</v>
      </c>
      <c r="H575" s="26" t="str">
        <f t="shared" si="59"/>
        <v>083</v>
      </c>
      <c r="I575" s="26" t="str">
        <f t="shared" si="60"/>
        <v>36</v>
      </c>
      <c r="J575" s="26" t="str">
        <f t="shared" si="61"/>
        <v>012</v>
      </c>
      <c r="K575" s="41">
        <f t="shared" si="62"/>
        <v>273459.44162914256</v>
      </c>
    </row>
    <row r="576" spans="1:11" ht="43.5" x14ac:dyDescent="0.4">
      <c r="A576" s="26" t="str">
        <f t="shared" si="56"/>
        <v>321100</v>
      </c>
      <c r="B576" s="26" t="str">
        <f t="shared" si="57"/>
        <v>New York City Geographic District #11</v>
      </c>
      <c r="C576" s="26" t="str">
        <f t="shared" si="58"/>
        <v>Bronx</v>
      </c>
      <c r="D576" s="28" t="s">
        <v>3075</v>
      </c>
      <c r="E576" s="28" t="s">
        <v>3076</v>
      </c>
      <c r="F576" s="30" t="s">
        <v>5</v>
      </c>
      <c r="G576" s="31">
        <v>333</v>
      </c>
      <c r="H576" s="26" t="str">
        <f t="shared" si="59"/>
        <v>080</v>
      </c>
      <c r="I576" s="26" t="str">
        <f t="shared" si="60"/>
        <v>34</v>
      </c>
      <c r="J576" s="26" t="str">
        <f t="shared" si="61"/>
        <v>013</v>
      </c>
      <c r="K576" s="41">
        <f t="shared" si="62"/>
        <v>348896.52897511289</v>
      </c>
    </row>
    <row r="577" spans="1:11" ht="29" x14ac:dyDescent="0.4">
      <c r="A577" s="26" t="str">
        <f t="shared" si="56"/>
        <v/>
      </c>
      <c r="B577" s="26" t="str">
        <f t="shared" si="57"/>
        <v/>
      </c>
      <c r="C577" s="26" t="str">
        <f t="shared" si="58"/>
        <v/>
      </c>
      <c r="D577" s="28" t="s">
        <v>3089</v>
      </c>
      <c r="E577" s="28" t="s">
        <v>3090</v>
      </c>
      <c r="F577" s="30" t="s">
        <v>2</v>
      </c>
      <c r="G577" s="31">
        <v>240</v>
      </c>
      <c r="H577" s="26" t="str">
        <f t="shared" si="59"/>
        <v/>
      </c>
      <c r="I577" s="26" t="str">
        <f t="shared" si="60"/>
        <v/>
      </c>
      <c r="J577" s="26" t="str">
        <f t="shared" si="61"/>
        <v/>
      </c>
      <c r="K577" s="41">
        <f t="shared" si="62"/>
        <v>251456.95781990117</v>
      </c>
    </row>
    <row r="578" spans="1:11" ht="29" x14ac:dyDescent="0.4">
      <c r="A578" s="26" t="str">
        <f t="shared" ref="A578:A641" si="63">IFERROR(VLOOKUP($D578,schools,3,FALSE),"")</f>
        <v/>
      </c>
      <c r="B578" s="26" t="str">
        <f t="shared" ref="B578:B641" si="64">IFERROR(VLOOKUP($D578,schools,4,FALSE),"")</f>
        <v/>
      </c>
      <c r="C578" s="26" t="str">
        <f t="shared" ref="C578:C641" si="65">IFERROR(VLOOKUP($D578,schools,5,FALSE),"")</f>
        <v/>
      </c>
      <c r="D578" s="28" t="s">
        <v>3091</v>
      </c>
      <c r="E578" s="28" t="s">
        <v>3092</v>
      </c>
      <c r="F578" s="30" t="s">
        <v>2</v>
      </c>
      <c r="G578" s="31">
        <v>169</v>
      </c>
      <c r="H578" s="26" t="str">
        <f t="shared" ref="H578:H641" si="66">IFERROR(VLOOKUP($D578,schools,6,FALSE),"")</f>
        <v/>
      </c>
      <c r="I578" s="26" t="str">
        <f t="shared" ref="I578:I641" si="67">IFERROR(VLOOKUP($D578,schools,7,FALSE),"")</f>
        <v/>
      </c>
      <c r="J578" s="26" t="str">
        <f t="shared" ref="J578:J641" si="68">IFERROR(VLOOKUP($D578,schools,8,FALSE),"")</f>
        <v/>
      </c>
      <c r="K578" s="41">
        <f t="shared" ref="K578:K641" si="69">G578*L$2</f>
        <v>177067.60779818043</v>
      </c>
    </row>
    <row r="579" spans="1:11" ht="29" x14ac:dyDescent="0.4">
      <c r="A579" s="26" t="str">
        <f t="shared" si="63"/>
        <v>321100</v>
      </c>
      <c r="B579" s="26" t="str">
        <f t="shared" si="64"/>
        <v>New York City Geographic District #11</v>
      </c>
      <c r="C579" s="26" t="str">
        <f t="shared" si="65"/>
        <v>Bronx</v>
      </c>
      <c r="D579" s="28" t="s">
        <v>3095</v>
      </c>
      <c r="E579" s="28" t="s">
        <v>3096</v>
      </c>
      <c r="F579" s="30" t="s">
        <v>19</v>
      </c>
      <c r="G579" s="31">
        <v>592</v>
      </c>
      <c r="H579" s="26" t="str">
        <f t="shared" si="66"/>
        <v>080</v>
      </c>
      <c r="I579" s="26" t="str">
        <f t="shared" si="67"/>
        <v>34</v>
      </c>
      <c r="J579" s="26" t="str">
        <f t="shared" si="68"/>
        <v>013</v>
      </c>
      <c r="K579" s="41">
        <f t="shared" si="69"/>
        <v>620260.49595575628</v>
      </c>
    </row>
    <row r="580" spans="1:11" ht="29" x14ac:dyDescent="0.4">
      <c r="A580" s="26" t="str">
        <f t="shared" si="63"/>
        <v>321100</v>
      </c>
      <c r="B580" s="26" t="str">
        <f t="shared" si="64"/>
        <v>New York City Geographic District #11</v>
      </c>
      <c r="C580" s="26" t="str">
        <f t="shared" si="65"/>
        <v>Bronx</v>
      </c>
      <c r="D580" s="28" t="s">
        <v>3126</v>
      </c>
      <c r="E580" s="28" t="s">
        <v>3127</v>
      </c>
      <c r="F580" s="30" t="s">
        <v>5</v>
      </c>
      <c r="G580" s="31">
        <v>324</v>
      </c>
      <c r="H580" s="26" t="str">
        <f t="shared" si="66"/>
        <v>083</v>
      </c>
      <c r="I580" s="26" t="str">
        <f t="shared" si="67"/>
        <v>36</v>
      </c>
      <c r="J580" s="26" t="str">
        <f t="shared" si="68"/>
        <v>012</v>
      </c>
      <c r="K580" s="41">
        <f t="shared" si="69"/>
        <v>339466.8930568666</v>
      </c>
    </row>
    <row r="581" spans="1:11" ht="29" x14ac:dyDescent="0.4">
      <c r="A581" s="26" t="str">
        <f t="shared" si="63"/>
        <v>321100</v>
      </c>
      <c r="B581" s="26" t="str">
        <f t="shared" si="64"/>
        <v>New York City Geographic District #11</v>
      </c>
      <c r="C581" s="26" t="str">
        <f t="shared" si="65"/>
        <v>Bronx</v>
      </c>
      <c r="D581" s="28" t="s">
        <v>3132</v>
      </c>
      <c r="E581" s="28" t="s">
        <v>3133</v>
      </c>
      <c r="F581" s="30" t="s">
        <v>5</v>
      </c>
      <c r="G581" s="31">
        <v>276</v>
      </c>
      <c r="H581" s="26" t="str">
        <f t="shared" si="66"/>
        <v>083</v>
      </c>
      <c r="I581" s="26" t="str">
        <f t="shared" si="67"/>
        <v>36</v>
      </c>
      <c r="J581" s="26" t="str">
        <f t="shared" si="68"/>
        <v>012</v>
      </c>
      <c r="K581" s="41">
        <f t="shared" si="69"/>
        <v>289175.50149288634</v>
      </c>
    </row>
    <row r="582" spans="1:11" ht="29" x14ac:dyDescent="0.4">
      <c r="A582" s="26" t="str">
        <f t="shared" si="63"/>
        <v/>
      </c>
      <c r="B582" s="26" t="str">
        <f t="shared" si="64"/>
        <v/>
      </c>
      <c r="C582" s="26" t="str">
        <f t="shared" si="65"/>
        <v/>
      </c>
      <c r="D582" s="28" t="s">
        <v>3158</v>
      </c>
      <c r="E582" s="28" t="s">
        <v>3159</v>
      </c>
      <c r="F582" s="30" t="s">
        <v>5</v>
      </c>
      <c r="G582" s="31">
        <v>401</v>
      </c>
      <c r="H582" s="26" t="str">
        <f t="shared" si="66"/>
        <v/>
      </c>
      <c r="I582" s="26" t="str">
        <f t="shared" si="67"/>
        <v/>
      </c>
      <c r="J582" s="26" t="str">
        <f t="shared" si="68"/>
        <v/>
      </c>
      <c r="K582" s="41">
        <f t="shared" si="69"/>
        <v>420142.66702408489</v>
      </c>
    </row>
    <row r="583" spans="1:11" ht="29" x14ac:dyDescent="0.4">
      <c r="A583" s="26" t="str">
        <f t="shared" si="63"/>
        <v/>
      </c>
      <c r="B583" s="26" t="str">
        <f t="shared" si="64"/>
        <v/>
      </c>
      <c r="C583" s="26" t="str">
        <f t="shared" si="65"/>
        <v/>
      </c>
      <c r="D583" s="28" t="s">
        <v>3174</v>
      </c>
      <c r="E583" s="28" t="s">
        <v>3175</v>
      </c>
      <c r="F583" s="30" t="s">
        <v>5</v>
      </c>
      <c r="G583" s="31">
        <v>441</v>
      </c>
      <c r="H583" s="26" t="str">
        <f t="shared" si="66"/>
        <v/>
      </c>
      <c r="I583" s="26" t="str">
        <f t="shared" si="67"/>
        <v/>
      </c>
      <c r="J583" s="26" t="str">
        <f t="shared" si="68"/>
        <v/>
      </c>
      <c r="K583" s="41">
        <f t="shared" si="69"/>
        <v>462052.15999406844</v>
      </c>
    </row>
    <row r="584" spans="1:11" ht="29" x14ac:dyDescent="0.4">
      <c r="A584" s="26" t="str">
        <f t="shared" si="63"/>
        <v/>
      </c>
      <c r="B584" s="26" t="str">
        <f t="shared" si="64"/>
        <v/>
      </c>
      <c r="C584" s="26" t="str">
        <f t="shared" si="65"/>
        <v/>
      </c>
      <c r="D584" s="28" t="s">
        <v>3176</v>
      </c>
      <c r="E584" s="28" t="s">
        <v>3177</v>
      </c>
      <c r="F584" s="30" t="s">
        <v>2</v>
      </c>
      <c r="G584" s="31">
        <v>367</v>
      </c>
      <c r="H584" s="26" t="str">
        <f t="shared" si="66"/>
        <v/>
      </c>
      <c r="I584" s="26" t="str">
        <f t="shared" si="67"/>
        <v/>
      </c>
      <c r="J584" s="26" t="str">
        <f t="shared" si="68"/>
        <v/>
      </c>
      <c r="K584" s="41">
        <f t="shared" si="69"/>
        <v>384519.59799959889</v>
      </c>
    </row>
    <row r="585" spans="1:11" ht="29" x14ac:dyDescent="0.4">
      <c r="A585" s="26" t="str">
        <f t="shared" si="63"/>
        <v>321100</v>
      </c>
      <c r="B585" s="26" t="str">
        <f t="shared" si="64"/>
        <v>New York City Geographic District #11</v>
      </c>
      <c r="C585" s="26" t="str">
        <f t="shared" si="65"/>
        <v>Bronx</v>
      </c>
      <c r="D585" s="28" t="s">
        <v>2806</v>
      </c>
      <c r="E585" s="28" t="s">
        <v>2807</v>
      </c>
      <c r="F585" s="30" t="s">
        <v>196</v>
      </c>
      <c r="G585" s="31">
        <v>301</v>
      </c>
      <c r="H585" s="26" t="str">
        <f t="shared" si="66"/>
        <v>082</v>
      </c>
      <c r="I585" s="26" t="str">
        <f t="shared" si="67"/>
        <v>36</v>
      </c>
      <c r="J585" s="26" t="str">
        <f t="shared" si="68"/>
        <v>012</v>
      </c>
      <c r="K585" s="41">
        <f t="shared" si="69"/>
        <v>315368.93459912605</v>
      </c>
    </row>
    <row r="586" spans="1:11" ht="43.5" x14ac:dyDescent="0.4">
      <c r="A586" s="26" t="str">
        <f t="shared" si="63"/>
        <v>321100</v>
      </c>
      <c r="B586" s="26" t="str">
        <f t="shared" si="64"/>
        <v>New York City Geographic District #11</v>
      </c>
      <c r="C586" s="26" t="str">
        <f t="shared" si="65"/>
        <v>Bronx</v>
      </c>
      <c r="D586" s="28" t="s">
        <v>2814</v>
      </c>
      <c r="E586" s="28" t="s">
        <v>2815</v>
      </c>
      <c r="F586" s="30" t="s">
        <v>196</v>
      </c>
      <c r="G586" s="31">
        <v>333</v>
      </c>
      <c r="H586" s="26" t="str">
        <f t="shared" si="66"/>
        <v>083</v>
      </c>
      <c r="I586" s="26" t="str">
        <f t="shared" si="67"/>
        <v>36</v>
      </c>
      <c r="J586" s="26" t="str">
        <f t="shared" si="68"/>
        <v>012</v>
      </c>
      <c r="K586" s="41">
        <f t="shared" si="69"/>
        <v>348896.52897511289</v>
      </c>
    </row>
    <row r="587" spans="1:11" ht="29" x14ac:dyDescent="0.4">
      <c r="A587" s="26" t="str">
        <f t="shared" si="63"/>
        <v>321100</v>
      </c>
      <c r="B587" s="26" t="str">
        <f t="shared" si="64"/>
        <v>New York City Geographic District #11</v>
      </c>
      <c r="C587" s="26" t="str">
        <f t="shared" si="65"/>
        <v>Bronx</v>
      </c>
      <c r="D587" s="28" t="s">
        <v>2826</v>
      </c>
      <c r="E587" s="28" t="s">
        <v>2827</v>
      </c>
      <c r="F587" s="30" t="s">
        <v>196</v>
      </c>
      <c r="G587" s="31">
        <v>379</v>
      </c>
      <c r="H587" s="26" t="str">
        <f t="shared" si="66"/>
        <v>083</v>
      </c>
      <c r="I587" s="26" t="str">
        <f t="shared" si="67"/>
        <v>36</v>
      </c>
      <c r="J587" s="26" t="str">
        <f t="shared" si="68"/>
        <v>012</v>
      </c>
      <c r="K587" s="41">
        <f t="shared" si="69"/>
        <v>397092.44589059392</v>
      </c>
    </row>
    <row r="588" spans="1:11" ht="43.5" x14ac:dyDescent="0.4">
      <c r="A588" s="26" t="str">
        <f t="shared" si="63"/>
        <v>321100</v>
      </c>
      <c r="B588" s="26" t="str">
        <f t="shared" si="64"/>
        <v>New York City Geographic District #11</v>
      </c>
      <c r="C588" s="26" t="str">
        <f t="shared" si="65"/>
        <v>Bronx</v>
      </c>
      <c r="D588" s="28" t="s">
        <v>2834</v>
      </c>
      <c r="E588" s="28" t="s">
        <v>2835</v>
      </c>
      <c r="F588" s="30" t="s">
        <v>196</v>
      </c>
      <c r="G588" s="31">
        <v>359</v>
      </c>
      <c r="H588" s="26" t="str">
        <f t="shared" si="66"/>
        <v>083</v>
      </c>
      <c r="I588" s="26" t="str">
        <f t="shared" si="67"/>
        <v>36</v>
      </c>
      <c r="J588" s="26" t="str">
        <f t="shared" si="68"/>
        <v>012</v>
      </c>
      <c r="K588" s="41">
        <f t="shared" si="69"/>
        <v>376137.69940560218</v>
      </c>
    </row>
    <row r="589" spans="1:11" ht="29" x14ac:dyDescent="0.4">
      <c r="A589" s="26" t="str">
        <f t="shared" si="63"/>
        <v>321100</v>
      </c>
      <c r="B589" s="26" t="str">
        <f t="shared" si="64"/>
        <v>New York City Geographic District #11</v>
      </c>
      <c r="C589" s="26" t="str">
        <f t="shared" si="65"/>
        <v>Bronx</v>
      </c>
      <c r="D589" s="28" t="s">
        <v>2842</v>
      </c>
      <c r="E589" s="28" t="s">
        <v>2843</v>
      </c>
      <c r="F589" s="30" t="s">
        <v>196</v>
      </c>
      <c r="G589" s="31">
        <v>570</v>
      </c>
      <c r="H589" s="26" t="str">
        <f t="shared" si="66"/>
        <v>083</v>
      </c>
      <c r="I589" s="26" t="str">
        <f t="shared" si="67"/>
        <v>36</v>
      </c>
      <c r="J589" s="26" t="str">
        <f t="shared" si="68"/>
        <v>012</v>
      </c>
      <c r="K589" s="41">
        <f t="shared" si="69"/>
        <v>597210.27482226526</v>
      </c>
    </row>
    <row r="590" spans="1:11" ht="29" x14ac:dyDescent="0.4">
      <c r="A590" s="26" t="str">
        <f t="shared" si="63"/>
        <v>321100</v>
      </c>
      <c r="B590" s="26" t="str">
        <f t="shared" si="64"/>
        <v>New York City Geographic District #11</v>
      </c>
      <c r="C590" s="26" t="str">
        <f t="shared" si="65"/>
        <v>Bronx</v>
      </c>
      <c r="D590" s="28" t="s">
        <v>2858</v>
      </c>
      <c r="E590" s="28" t="s">
        <v>2859</v>
      </c>
      <c r="F590" s="30" t="s">
        <v>196</v>
      </c>
      <c r="G590" s="31">
        <v>607</v>
      </c>
      <c r="H590" s="26" t="str">
        <f t="shared" si="66"/>
        <v>080</v>
      </c>
      <c r="I590" s="26" t="str">
        <f t="shared" si="67"/>
        <v>34</v>
      </c>
      <c r="J590" s="26" t="str">
        <f t="shared" si="68"/>
        <v>013</v>
      </c>
      <c r="K590" s="41">
        <f t="shared" si="69"/>
        <v>635976.55581950012</v>
      </c>
    </row>
    <row r="591" spans="1:11" ht="29" x14ac:dyDescent="0.4">
      <c r="A591" s="26" t="str">
        <f t="shared" si="63"/>
        <v/>
      </c>
      <c r="B591" s="26" t="str">
        <f t="shared" si="64"/>
        <v/>
      </c>
      <c r="C591" s="26" t="str">
        <f t="shared" si="65"/>
        <v/>
      </c>
      <c r="D591" s="28" t="s">
        <v>2860</v>
      </c>
      <c r="E591" s="28" t="s">
        <v>2861</v>
      </c>
      <c r="F591" s="30" t="s">
        <v>196</v>
      </c>
      <c r="G591" s="31">
        <v>381</v>
      </c>
      <c r="H591" s="26" t="str">
        <f t="shared" si="66"/>
        <v/>
      </c>
      <c r="I591" s="26" t="str">
        <f t="shared" si="67"/>
        <v/>
      </c>
      <c r="J591" s="26" t="str">
        <f t="shared" si="68"/>
        <v/>
      </c>
      <c r="K591" s="41">
        <f t="shared" si="69"/>
        <v>399187.92053909315</v>
      </c>
    </row>
    <row r="592" spans="1:11" ht="29" x14ac:dyDescent="0.4">
      <c r="A592" s="26" t="str">
        <f t="shared" si="63"/>
        <v>321100</v>
      </c>
      <c r="B592" s="26" t="str">
        <f t="shared" si="64"/>
        <v>New York City Geographic District #11</v>
      </c>
      <c r="C592" s="26" t="str">
        <f t="shared" si="65"/>
        <v>Bronx</v>
      </c>
      <c r="D592" s="28" t="s">
        <v>2874</v>
      </c>
      <c r="E592" s="28" t="s">
        <v>2875</v>
      </c>
      <c r="F592" s="30" t="s">
        <v>196</v>
      </c>
      <c r="G592" s="31">
        <v>457</v>
      </c>
      <c r="H592" s="26" t="str">
        <f t="shared" si="66"/>
        <v>080</v>
      </c>
      <c r="I592" s="26" t="str">
        <f t="shared" si="67"/>
        <v>34</v>
      </c>
      <c r="J592" s="26" t="str">
        <f t="shared" si="68"/>
        <v>013</v>
      </c>
      <c r="K592" s="41">
        <f t="shared" si="69"/>
        <v>478815.95718206186</v>
      </c>
    </row>
    <row r="593" spans="1:11" ht="29" x14ac:dyDescent="0.4">
      <c r="A593" s="26" t="str">
        <f t="shared" si="63"/>
        <v>321100</v>
      </c>
      <c r="B593" s="26" t="str">
        <f t="shared" si="64"/>
        <v>New York City Geographic District #11</v>
      </c>
      <c r="C593" s="26" t="str">
        <f t="shared" si="65"/>
        <v>Bronx</v>
      </c>
      <c r="D593" s="28" t="s">
        <v>3021</v>
      </c>
      <c r="E593" s="28" t="s">
        <v>3022</v>
      </c>
      <c r="F593" s="30" t="s">
        <v>196</v>
      </c>
      <c r="G593" s="31">
        <v>410</v>
      </c>
      <c r="H593" s="26" t="str">
        <f t="shared" si="66"/>
        <v>080</v>
      </c>
      <c r="I593" s="26" t="str">
        <f t="shared" si="67"/>
        <v>34</v>
      </c>
      <c r="J593" s="26" t="str">
        <f t="shared" si="68"/>
        <v>013</v>
      </c>
      <c r="K593" s="41">
        <f t="shared" si="69"/>
        <v>429572.30294233118</v>
      </c>
    </row>
    <row r="594" spans="1:11" ht="29" x14ac:dyDescent="0.4">
      <c r="A594" s="26" t="str">
        <f t="shared" si="63"/>
        <v>321100</v>
      </c>
      <c r="B594" s="26" t="str">
        <f t="shared" si="64"/>
        <v>New York City Geographic District #11</v>
      </c>
      <c r="C594" s="26" t="str">
        <f t="shared" si="65"/>
        <v>Bronx</v>
      </c>
      <c r="D594" s="28" t="s">
        <v>3060</v>
      </c>
      <c r="E594" s="28" t="s">
        <v>3061</v>
      </c>
      <c r="F594" s="30" t="s">
        <v>196</v>
      </c>
      <c r="G594" s="31">
        <v>1968</v>
      </c>
      <c r="H594" s="26" t="str">
        <f t="shared" si="66"/>
        <v>082</v>
      </c>
      <c r="I594" s="26" t="str">
        <f t="shared" si="67"/>
        <v>36</v>
      </c>
      <c r="J594" s="26" t="str">
        <f t="shared" si="68"/>
        <v>012</v>
      </c>
      <c r="K594" s="41">
        <f t="shared" si="69"/>
        <v>2061947.0541231898</v>
      </c>
    </row>
    <row r="595" spans="1:11" ht="29" x14ac:dyDescent="0.4">
      <c r="A595" s="26" t="str">
        <f t="shared" si="63"/>
        <v>321100</v>
      </c>
      <c r="B595" s="26" t="str">
        <f t="shared" si="64"/>
        <v>New York City Geographic District #11</v>
      </c>
      <c r="C595" s="26" t="str">
        <f t="shared" si="65"/>
        <v>Bronx</v>
      </c>
      <c r="D595" s="28" t="s">
        <v>3104</v>
      </c>
      <c r="E595" s="28" t="s">
        <v>3105</v>
      </c>
      <c r="F595" s="30" t="s">
        <v>196</v>
      </c>
      <c r="G595" s="31">
        <v>465</v>
      </c>
      <c r="H595" s="26" t="str">
        <f t="shared" si="66"/>
        <v>080</v>
      </c>
      <c r="I595" s="26" t="str">
        <f t="shared" si="67"/>
        <v>34</v>
      </c>
      <c r="J595" s="26" t="str">
        <f t="shared" si="68"/>
        <v>013</v>
      </c>
      <c r="K595" s="41">
        <f t="shared" si="69"/>
        <v>487197.85577605851</v>
      </c>
    </row>
    <row r="596" spans="1:11" ht="29" x14ac:dyDescent="0.4">
      <c r="A596" s="26" t="str">
        <f t="shared" si="63"/>
        <v>321100</v>
      </c>
      <c r="B596" s="26" t="str">
        <f t="shared" si="64"/>
        <v>New York City Geographic District #11</v>
      </c>
      <c r="C596" s="26" t="str">
        <f t="shared" si="65"/>
        <v>Bronx</v>
      </c>
      <c r="D596" s="28" t="s">
        <v>3106</v>
      </c>
      <c r="E596" s="28" t="s">
        <v>3107</v>
      </c>
      <c r="F596" s="30" t="s">
        <v>196</v>
      </c>
      <c r="G596" s="31">
        <v>372</v>
      </c>
      <c r="H596" s="26" t="str">
        <f t="shared" si="66"/>
        <v>080</v>
      </c>
      <c r="I596" s="26" t="str">
        <f t="shared" si="67"/>
        <v>34</v>
      </c>
      <c r="J596" s="26" t="str">
        <f t="shared" si="68"/>
        <v>013</v>
      </c>
      <c r="K596" s="41">
        <f t="shared" si="69"/>
        <v>389758.28462084685</v>
      </c>
    </row>
    <row r="597" spans="1:11" ht="29" x14ac:dyDescent="0.4">
      <c r="A597" s="26" t="str">
        <f t="shared" si="63"/>
        <v>321100</v>
      </c>
      <c r="B597" s="26" t="str">
        <f t="shared" si="64"/>
        <v>New York City Geographic District #11</v>
      </c>
      <c r="C597" s="26" t="str">
        <f t="shared" si="65"/>
        <v>Bronx</v>
      </c>
      <c r="D597" s="28" t="s">
        <v>3110</v>
      </c>
      <c r="E597" s="28" t="s">
        <v>3111</v>
      </c>
      <c r="F597" s="30" t="s">
        <v>196</v>
      </c>
      <c r="G597" s="31">
        <v>400</v>
      </c>
      <c r="H597" s="26" t="str">
        <f t="shared" si="66"/>
        <v>083</v>
      </c>
      <c r="I597" s="26" t="str">
        <f t="shared" si="67"/>
        <v>36</v>
      </c>
      <c r="J597" s="26" t="str">
        <f t="shared" si="68"/>
        <v>012</v>
      </c>
      <c r="K597" s="41">
        <f t="shared" si="69"/>
        <v>419094.92969983531</v>
      </c>
    </row>
    <row r="598" spans="1:11" ht="29" x14ac:dyDescent="0.4">
      <c r="A598" s="26" t="str">
        <f t="shared" si="63"/>
        <v>321100</v>
      </c>
      <c r="B598" s="26" t="str">
        <f t="shared" si="64"/>
        <v>New York City Geographic District #11</v>
      </c>
      <c r="C598" s="26" t="str">
        <f t="shared" si="65"/>
        <v>Bronx</v>
      </c>
      <c r="D598" s="28" t="s">
        <v>3112</v>
      </c>
      <c r="E598" s="28" t="s">
        <v>3113</v>
      </c>
      <c r="F598" s="30" t="s">
        <v>196</v>
      </c>
      <c r="G598" s="31">
        <v>396</v>
      </c>
      <c r="H598" s="26" t="str">
        <f t="shared" si="66"/>
        <v>083</v>
      </c>
      <c r="I598" s="26" t="str">
        <f t="shared" si="67"/>
        <v>36</v>
      </c>
      <c r="J598" s="26" t="str">
        <f t="shared" si="68"/>
        <v>012</v>
      </c>
      <c r="K598" s="41">
        <f t="shared" si="69"/>
        <v>414903.98040283693</v>
      </c>
    </row>
    <row r="599" spans="1:11" ht="29" x14ac:dyDescent="0.4">
      <c r="A599" s="26" t="str">
        <f t="shared" si="63"/>
        <v>321100</v>
      </c>
      <c r="B599" s="26" t="str">
        <f t="shared" si="64"/>
        <v>New York City Geographic District #11</v>
      </c>
      <c r="C599" s="26" t="str">
        <f t="shared" si="65"/>
        <v>Bronx</v>
      </c>
      <c r="D599" s="28" t="s">
        <v>3138</v>
      </c>
      <c r="E599" s="28" t="s">
        <v>3139</v>
      </c>
      <c r="F599" s="30" t="s">
        <v>196</v>
      </c>
      <c r="G599" s="31">
        <v>472</v>
      </c>
      <c r="H599" s="26" t="str">
        <f t="shared" si="66"/>
        <v>080</v>
      </c>
      <c r="I599" s="26" t="str">
        <f t="shared" si="67"/>
        <v>34</v>
      </c>
      <c r="J599" s="26" t="str">
        <f t="shared" si="68"/>
        <v>013</v>
      </c>
      <c r="K599" s="41">
        <f t="shared" si="69"/>
        <v>494532.01704580564</v>
      </c>
    </row>
    <row r="600" spans="1:11" ht="29" x14ac:dyDescent="0.4">
      <c r="A600" s="26" t="str">
        <f t="shared" si="63"/>
        <v>321100</v>
      </c>
      <c r="B600" s="26" t="str">
        <f t="shared" si="64"/>
        <v>New York City Geographic District #11</v>
      </c>
      <c r="C600" s="26" t="str">
        <f t="shared" si="65"/>
        <v>Bronx</v>
      </c>
      <c r="D600" s="28" t="s">
        <v>3142</v>
      </c>
      <c r="E600" s="28" t="s">
        <v>3143</v>
      </c>
      <c r="F600" s="30" t="s">
        <v>196</v>
      </c>
      <c r="G600" s="31">
        <v>433</v>
      </c>
      <c r="H600" s="26" t="str">
        <f t="shared" si="66"/>
        <v>083</v>
      </c>
      <c r="I600" s="26" t="str">
        <f t="shared" si="67"/>
        <v>36</v>
      </c>
      <c r="J600" s="26" t="str">
        <f t="shared" si="68"/>
        <v>012</v>
      </c>
      <c r="K600" s="41">
        <f t="shared" si="69"/>
        <v>453670.26140007173</v>
      </c>
    </row>
    <row r="601" spans="1:11" ht="29" x14ac:dyDescent="0.4">
      <c r="A601" s="26" t="str">
        <f t="shared" si="63"/>
        <v>321100</v>
      </c>
      <c r="B601" s="26" t="str">
        <f t="shared" si="64"/>
        <v>New York City Geographic District #11</v>
      </c>
      <c r="C601" s="26" t="str">
        <f t="shared" si="65"/>
        <v>Bronx</v>
      </c>
      <c r="D601" s="28" t="s">
        <v>3144</v>
      </c>
      <c r="E601" s="28" t="s">
        <v>3145</v>
      </c>
      <c r="F601" s="30" t="s">
        <v>196</v>
      </c>
      <c r="G601" s="31">
        <v>308</v>
      </c>
      <c r="H601" s="26" t="str">
        <f t="shared" si="66"/>
        <v>083</v>
      </c>
      <c r="I601" s="26" t="str">
        <f t="shared" si="67"/>
        <v>36</v>
      </c>
      <c r="J601" s="26" t="str">
        <f t="shared" si="68"/>
        <v>012</v>
      </c>
      <c r="K601" s="41">
        <f t="shared" si="69"/>
        <v>322703.09586887318</v>
      </c>
    </row>
    <row r="602" spans="1:11" ht="29" x14ac:dyDescent="0.4">
      <c r="A602" s="26" t="str">
        <f t="shared" si="63"/>
        <v>321100</v>
      </c>
      <c r="B602" s="26" t="str">
        <f t="shared" si="64"/>
        <v>New York City Geographic District #12</v>
      </c>
      <c r="C602" s="26" t="str">
        <f t="shared" si="65"/>
        <v>Bronx</v>
      </c>
      <c r="D602" s="28" t="s">
        <v>2477</v>
      </c>
      <c r="E602" s="28" t="s">
        <v>2478</v>
      </c>
      <c r="F602" s="30" t="s">
        <v>2</v>
      </c>
      <c r="G602" s="31">
        <v>435</v>
      </c>
      <c r="H602" s="26" t="str">
        <f t="shared" si="66"/>
        <v>087</v>
      </c>
      <c r="I602" s="26" t="str">
        <f t="shared" si="67"/>
        <v>32</v>
      </c>
      <c r="J602" s="26" t="str">
        <f t="shared" si="68"/>
        <v>015</v>
      </c>
      <c r="K602" s="41">
        <f t="shared" si="69"/>
        <v>455765.73604857089</v>
      </c>
    </row>
    <row r="603" spans="1:11" ht="29" x14ac:dyDescent="0.4">
      <c r="A603" s="26" t="str">
        <f t="shared" si="63"/>
        <v>321100</v>
      </c>
      <c r="B603" s="26" t="str">
        <f t="shared" si="64"/>
        <v>New York City Geographic District #12</v>
      </c>
      <c r="C603" s="26" t="str">
        <f t="shared" si="65"/>
        <v>Bronx</v>
      </c>
      <c r="D603" s="28" t="s">
        <v>2539</v>
      </c>
      <c r="E603" s="28" t="s">
        <v>2540</v>
      </c>
      <c r="F603" s="30" t="s">
        <v>2</v>
      </c>
      <c r="G603" s="31">
        <v>258</v>
      </c>
      <c r="H603" s="26" t="str">
        <f t="shared" si="66"/>
        <v>079</v>
      </c>
      <c r="I603" s="26" t="str">
        <f t="shared" si="67"/>
        <v>33</v>
      </c>
      <c r="J603" s="26" t="str">
        <f t="shared" si="68"/>
        <v>015</v>
      </c>
      <c r="K603" s="41">
        <f t="shared" si="69"/>
        <v>270316.22965639376</v>
      </c>
    </row>
    <row r="604" spans="1:11" ht="29" x14ac:dyDescent="0.4">
      <c r="A604" s="26" t="str">
        <f t="shared" si="63"/>
        <v>321100</v>
      </c>
      <c r="B604" s="26" t="str">
        <f t="shared" si="64"/>
        <v>New York City Geographic District #12</v>
      </c>
      <c r="C604" s="26" t="str">
        <f t="shared" si="65"/>
        <v>Bronx</v>
      </c>
      <c r="D604" s="28" t="s">
        <v>2545</v>
      </c>
      <c r="E604" s="28" t="s">
        <v>2546</v>
      </c>
      <c r="F604" s="30" t="s">
        <v>2</v>
      </c>
      <c r="G604" s="31">
        <v>1003</v>
      </c>
      <c r="H604" s="26" t="str">
        <f t="shared" si="66"/>
        <v>087</v>
      </c>
      <c r="I604" s="26" t="str">
        <f t="shared" si="67"/>
        <v>32</v>
      </c>
      <c r="J604" s="26" t="str">
        <f t="shared" si="68"/>
        <v>018</v>
      </c>
      <c r="K604" s="41">
        <f t="shared" si="69"/>
        <v>1050880.536222337</v>
      </c>
    </row>
    <row r="605" spans="1:11" ht="29" x14ac:dyDescent="0.4">
      <c r="A605" s="26" t="str">
        <f t="shared" si="63"/>
        <v>321200</v>
      </c>
      <c r="B605" s="26" t="str">
        <f t="shared" si="64"/>
        <v>New York City Geographic District #12</v>
      </c>
      <c r="C605" s="26" t="str">
        <f t="shared" si="65"/>
        <v>Bronx</v>
      </c>
      <c r="D605" s="28" t="s">
        <v>2561</v>
      </c>
      <c r="E605" s="28" t="s">
        <v>2562</v>
      </c>
      <c r="F605" s="30" t="s">
        <v>2</v>
      </c>
      <c r="G605" s="31">
        <v>441</v>
      </c>
      <c r="H605" s="26" t="str">
        <f t="shared" si="66"/>
        <v>078</v>
      </c>
      <c r="I605" s="26" t="str">
        <f t="shared" si="67"/>
        <v>33</v>
      </c>
      <c r="J605" s="26" t="str">
        <f t="shared" si="68"/>
        <v>015</v>
      </c>
      <c r="K605" s="41">
        <f t="shared" si="69"/>
        <v>462052.15999406844</v>
      </c>
    </row>
    <row r="606" spans="1:11" ht="29" x14ac:dyDescent="0.4">
      <c r="A606" s="26" t="str">
        <f t="shared" si="63"/>
        <v>321200</v>
      </c>
      <c r="B606" s="26" t="str">
        <f t="shared" si="64"/>
        <v>New York City Geographic District #12</v>
      </c>
      <c r="C606" s="26" t="str">
        <f t="shared" si="65"/>
        <v>Bronx</v>
      </c>
      <c r="D606" s="28" t="s">
        <v>2567</v>
      </c>
      <c r="E606" s="28" t="s">
        <v>2568</v>
      </c>
      <c r="F606" s="30" t="s">
        <v>2</v>
      </c>
      <c r="G606" s="31">
        <v>246</v>
      </c>
      <c r="H606" s="26" t="str">
        <f t="shared" si="66"/>
        <v>079</v>
      </c>
      <c r="I606" s="26" t="str">
        <f t="shared" si="67"/>
        <v>33</v>
      </c>
      <c r="J606" s="26" t="str">
        <f t="shared" si="68"/>
        <v>015</v>
      </c>
      <c r="K606" s="41">
        <f t="shared" si="69"/>
        <v>257743.38176539872</v>
      </c>
    </row>
    <row r="607" spans="1:11" ht="29" x14ac:dyDescent="0.4">
      <c r="A607" s="26" t="str">
        <f t="shared" si="63"/>
        <v>321200</v>
      </c>
      <c r="B607" s="26" t="str">
        <f t="shared" si="64"/>
        <v>New York City Geographic District #12</v>
      </c>
      <c r="C607" s="26" t="str">
        <f t="shared" si="65"/>
        <v>Bronx</v>
      </c>
      <c r="D607" s="28" t="s">
        <v>2575</v>
      </c>
      <c r="E607" s="28" t="s">
        <v>2576</v>
      </c>
      <c r="F607" s="30" t="s">
        <v>2</v>
      </c>
      <c r="G607" s="31">
        <v>573</v>
      </c>
      <c r="H607" s="26" t="str">
        <f t="shared" si="66"/>
        <v>085</v>
      </c>
      <c r="I607" s="26" t="str">
        <f t="shared" si="67"/>
        <v>32</v>
      </c>
      <c r="J607" s="26" t="str">
        <f t="shared" si="68"/>
        <v>017</v>
      </c>
      <c r="K607" s="41">
        <f t="shared" si="69"/>
        <v>600353.48679501412</v>
      </c>
    </row>
    <row r="608" spans="1:11" ht="29" x14ac:dyDescent="0.4">
      <c r="A608" s="26" t="str">
        <f t="shared" si="63"/>
        <v>321200</v>
      </c>
      <c r="B608" s="26" t="str">
        <f t="shared" si="64"/>
        <v>New York City Geographic District #12</v>
      </c>
      <c r="C608" s="26" t="str">
        <f t="shared" si="65"/>
        <v>Bronx</v>
      </c>
      <c r="D608" s="28" t="s">
        <v>2577</v>
      </c>
      <c r="E608" s="28" t="s">
        <v>2578</v>
      </c>
      <c r="F608" s="30" t="s">
        <v>2</v>
      </c>
      <c r="G608" s="31">
        <v>459</v>
      </c>
      <c r="H608" s="26" t="str">
        <f t="shared" si="66"/>
        <v>079</v>
      </c>
      <c r="I608" s="26" t="str">
        <f t="shared" si="67"/>
        <v>32</v>
      </c>
      <c r="J608" s="26" t="str">
        <f t="shared" si="68"/>
        <v>015</v>
      </c>
      <c r="K608" s="41">
        <f t="shared" si="69"/>
        <v>480911.43183056102</v>
      </c>
    </row>
    <row r="609" spans="1:11" ht="29" x14ac:dyDescent="0.4">
      <c r="A609" s="26" t="str">
        <f t="shared" si="63"/>
        <v>321200</v>
      </c>
      <c r="B609" s="26" t="str">
        <f t="shared" si="64"/>
        <v>New York City Geographic District #12</v>
      </c>
      <c r="C609" s="26" t="str">
        <f t="shared" si="65"/>
        <v>Bronx</v>
      </c>
      <c r="D609" s="28" t="s">
        <v>2627</v>
      </c>
      <c r="E609" s="28" t="s">
        <v>2628</v>
      </c>
      <c r="F609" s="30" t="s">
        <v>5</v>
      </c>
      <c r="G609" s="31">
        <v>284</v>
      </c>
      <c r="H609" s="26" t="str">
        <f t="shared" si="66"/>
        <v>079</v>
      </c>
      <c r="I609" s="26" t="str">
        <f t="shared" si="67"/>
        <v>33</v>
      </c>
      <c r="J609" s="26" t="str">
        <f t="shared" si="68"/>
        <v>015</v>
      </c>
      <c r="K609" s="41">
        <f t="shared" si="69"/>
        <v>297557.40008688305</v>
      </c>
    </row>
    <row r="610" spans="1:11" ht="43.5" x14ac:dyDescent="0.4">
      <c r="A610" s="26" t="str">
        <f t="shared" si="63"/>
        <v>321200</v>
      </c>
      <c r="B610" s="26" t="str">
        <f t="shared" si="64"/>
        <v>New York City Geographic District #12</v>
      </c>
      <c r="C610" s="26" t="str">
        <f t="shared" si="65"/>
        <v>Bronx</v>
      </c>
      <c r="D610" s="28" t="s">
        <v>2669</v>
      </c>
      <c r="E610" s="28" t="s">
        <v>2670</v>
      </c>
      <c r="F610" s="30" t="s">
        <v>5</v>
      </c>
      <c r="G610" s="31">
        <v>534</v>
      </c>
      <c r="H610" s="26" t="str">
        <f t="shared" si="66"/>
        <v>079</v>
      </c>
      <c r="I610" s="26" t="str">
        <f t="shared" si="67"/>
        <v>33</v>
      </c>
      <c r="J610" s="26" t="str">
        <f t="shared" si="68"/>
        <v>015</v>
      </c>
      <c r="K610" s="41">
        <f t="shared" si="69"/>
        <v>559491.73114928009</v>
      </c>
    </row>
    <row r="611" spans="1:11" ht="29" x14ac:dyDescent="0.4">
      <c r="A611" s="26" t="str">
        <f t="shared" si="63"/>
        <v>321200</v>
      </c>
      <c r="B611" s="26" t="str">
        <f t="shared" si="64"/>
        <v>New York City Geographic District #12</v>
      </c>
      <c r="C611" s="26" t="str">
        <f t="shared" si="65"/>
        <v>Bronx</v>
      </c>
      <c r="D611" s="28" t="s">
        <v>2677</v>
      </c>
      <c r="E611" s="28" t="s">
        <v>2678</v>
      </c>
      <c r="F611" s="30" t="s">
        <v>2</v>
      </c>
      <c r="G611" s="31">
        <v>545</v>
      </c>
      <c r="H611" s="26" t="str">
        <f t="shared" si="66"/>
        <v>079</v>
      </c>
      <c r="I611" s="26" t="str">
        <f t="shared" si="67"/>
        <v>32</v>
      </c>
      <c r="J611" s="26" t="str">
        <f t="shared" si="68"/>
        <v>016</v>
      </c>
      <c r="K611" s="41">
        <f t="shared" si="69"/>
        <v>571016.84171602561</v>
      </c>
    </row>
    <row r="612" spans="1:11" ht="29" x14ac:dyDescent="0.4">
      <c r="A612" s="26" t="str">
        <f t="shared" si="63"/>
        <v>321200</v>
      </c>
      <c r="B612" s="26" t="str">
        <f t="shared" si="64"/>
        <v>New York City Geographic District #12</v>
      </c>
      <c r="C612" s="26" t="str">
        <f t="shared" si="65"/>
        <v>Bronx</v>
      </c>
      <c r="D612" s="28" t="s">
        <v>2689</v>
      </c>
      <c r="E612" s="28" t="s">
        <v>2690</v>
      </c>
      <c r="F612" s="30" t="s">
        <v>2</v>
      </c>
      <c r="G612" s="31">
        <v>718</v>
      </c>
      <c r="H612" s="26" t="str">
        <f t="shared" si="66"/>
        <v>085</v>
      </c>
      <c r="I612" s="26" t="str">
        <f t="shared" si="67"/>
        <v>32</v>
      </c>
      <c r="J612" s="26" t="str">
        <f t="shared" si="68"/>
        <v>017</v>
      </c>
      <c r="K612" s="41">
        <f t="shared" si="69"/>
        <v>752275.39881120436</v>
      </c>
    </row>
    <row r="613" spans="1:11" ht="29" x14ac:dyDescent="0.4">
      <c r="A613" s="26" t="str">
        <f t="shared" si="63"/>
        <v>321200</v>
      </c>
      <c r="B613" s="26" t="str">
        <f t="shared" si="64"/>
        <v>New York City Geographic District #12</v>
      </c>
      <c r="C613" s="26" t="str">
        <f t="shared" si="65"/>
        <v>Bronx</v>
      </c>
      <c r="D613" s="28" t="s">
        <v>2735</v>
      </c>
      <c r="E613" s="28" t="s">
        <v>2736</v>
      </c>
      <c r="F613" s="30" t="s">
        <v>5</v>
      </c>
      <c r="G613" s="31">
        <v>236</v>
      </c>
      <c r="H613" s="26" t="str">
        <f t="shared" si="66"/>
        <v>079</v>
      </c>
      <c r="I613" s="26" t="str">
        <f t="shared" si="67"/>
        <v>33</v>
      </c>
      <c r="J613" s="26" t="str">
        <f t="shared" si="68"/>
        <v>015</v>
      </c>
      <c r="K613" s="41">
        <f t="shared" si="69"/>
        <v>247266.00852290282</v>
      </c>
    </row>
    <row r="614" spans="1:11" ht="29" x14ac:dyDescent="0.4">
      <c r="A614" s="26" t="str">
        <f t="shared" si="63"/>
        <v>321200</v>
      </c>
      <c r="B614" s="26" t="str">
        <f t="shared" si="64"/>
        <v>New York City Geographic District #12</v>
      </c>
      <c r="C614" s="26" t="str">
        <f t="shared" si="65"/>
        <v>Bronx</v>
      </c>
      <c r="D614" s="28" t="s">
        <v>2739</v>
      </c>
      <c r="E614" s="28" t="s">
        <v>2740</v>
      </c>
      <c r="F614" s="30" t="s">
        <v>2</v>
      </c>
      <c r="G614" s="31">
        <v>901</v>
      </c>
      <c r="H614" s="26" t="str">
        <f t="shared" si="66"/>
        <v>085</v>
      </c>
      <c r="I614" s="26" t="str">
        <f t="shared" si="67"/>
        <v>32</v>
      </c>
      <c r="J614" s="26" t="str">
        <f t="shared" si="68"/>
        <v>018</v>
      </c>
      <c r="K614" s="41">
        <f t="shared" si="69"/>
        <v>944011.32914887904</v>
      </c>
    </row>
    <row r="615" spans="1:11" ht="29" x14ac:dyDescent="0.4">
      <c r="A615" s="26" t="str">
        <f t="shared" si="63"/>
        <v>321200</v>
      </c>
      <c r="B615" s="26" t="str">
        <f t="shared" si="64"/>
        <v>New York City Geographic District #12</v>
      </c>
      <c r="C615" s="26" t="str">
        <f t="shared" si="65"/>
        <v>Bronx</v>
      </c>
      <c r="D615" s="28" t="s">
        <v>2741</v>
      </c>
      <c r="E615" s="28" t="s">
        <v>2742</v>
      </c>
      <c r="F615" s="30" t="s">
        <v>2</v>
      </c>
      <c r="G615" s="31">
        <v>838</v>
      </c>
      <c r="H615" s="26" t="str">
        <f t="shared" si="66"/>
        <v>085</v>
      </c>
      <c r="I615" s="26" t="str">
        <f t="shared" si="67"/>
        <v>32</v>
      </c>
      <c r="J615" s="26" t="str">
        <f t="shared" si="68"/>
        <v>018</v>
      </c>
      <c r="K615" s="41">
        <f t="shared" si="69"/>
        <v>878003.87772115495</v>
      </c>
    </row>
    <row r="616" spans="1:11" ht="15" x14ac:dyDescent="0.4">
      <c r="A616" s="26" t="str">
        <f t="shared" si="63"/>
        <v/>
      </c>
      <c r="B616" s="26" t="str">
        <f t="shared" si="64"/>
        <v/>
      </c>
      <c r="C616" s="26" t="str">
        <f t="shared" si="65"/>
        <v/>
      </c>
      <c r="D616" s="28" t="s">
        <v>2755</v>
      </c>
      <c r="E616" s="28" t="s">
        <v>2756</v>
      </c>
      <c r="F616" s="30" t="s">
        <v>19</v>
      </c>
      <c r="G616" s="31">
        <v>572</v>
      </c>
      <c r="H616" s="26" t="str">
        <f t="shared" si="66"/>
        <v/>
      </c>
      <c r="I616" s="26" t="str">
        <f t="shared" si="67"/>
        <v/>
      </c>
      <c r="J616" s="26" t="str">
        <f t="shared" si="68"/>
        <v/>
      </c>
      <c r="K616" s="41">
        <f t="shared" si="69"/>
        <v>599305.74947076454</v>
      </c>
    </row>
    <row r="617" spans="1:11" ht="29" x14ac:dyDescent="0.4">
      <c r="A617" s="26" t="str">
        <f t="shared" si="63"/>
        <v>321200</v>
      </c>
      <c r="B617" s="26" t="str">
        <f t="shared" si="64"/>
        <v>New York City Geographic District #12</v>
      </c>
      <c r="C617" s="26" t="str">
        <f t="shared" si="65"/>
        <v>Queens</v>
      </c>
      <c r="D617" s="28" t="s">
        <v>2757</v>
      </c>
      <c r="E617" s="28" t="s">
        <v>1982</v>
      </c>
      <c r="F617" s="30" t="s">
        <v>2</v>
      </c>
      <c r="G617" s="31">
        <v>228</v>
      </c>
      <c r="H617" s="26" t="str">
        <f t="shared" si="66"/>
        <v>034</v>
      </c>
      <c r="I617" s="26" t="str">
        <f t="shared" si="67"/>
        <v>13</v>
      </c>
      <c r="J617" s="26" t="str">
        <f t="shared" si="68"/>
        <v>025</v>
      </c>
      <c r="K617" s="41">
        <f t="shared" si="69"/>
        <v>238884.10992890611</v>
      </c>
    </row>
    <row r="618" spans="1:11" ht="15" x14ac:dyDescent="0.4">
      <c r="A618" s="26" t="str">
        <f t="shared" si="63"/>
        <v>321200</v>
      </c>
      <c r="B618" s="26" t="str">
        <f t="shared" si="64"/>
        <v>New York City Geographic District #12</v>
      </c>
      <c r="C618" s="26" t="str">
        <f t="shared" si="65"/>
        <v>Bronx</v>
      </c>
      <c r="D618" s="28" t="s">
        <v>2760</v>
      </c>
      <c r="E618" s="28" t="s">
        <v>2761</v>
      </c>
      <c r="F618" s="30" t="s">
        <v>19</v>
      </c>
      <c r="G618" s="31">
        <v>945</v>
      </c>
      <c r="H618" s="26" t="str">
        <f t="shared" si="66"/>
        <v>087</v>
      </c>
      <c r="I618" s="26" t="str">
        <f t="shared" si="67"/>
        <v>32</v>
      </c>
      <c r="J618" s="26" t="str">
        <f t="shared" si="68"/>
        <v>015</v>
      </c>
      <c r="K618" s="41">
        <f t="shared" si="69"/>
        <v>990111.77141586086</v>
      </c>
    </row>
    <row r="619" spans="1:11" ht="29" x14ac:dyDescent="0.4">
      <c r="A619" s="26" t="str">
        <f t="shared" si="63"/>
        <v>321200</v>
      </c>
      <c r="B619" s="26" t="str">
        <f t="shared" si="64"/>
        <v>New York City Geographic District #12</v>
      </c>
      <c r="C619" s="26" t="str">
        <f t="shared" si="65"/>
        <v>Bronx</v>
      </c>
      <c r="D619" s="28" t="s">
        <v>2764</v>
      </c>
      <c r="E619" s="28" t="s">
        <v>2765</v>
      </c>
      <c r="F619" s="30" t="s">
        <v>5</v>
      </c>
      <c r="G619" s="31">
        <v>299</v>
      </c>
      <c r="H619" s="26" t="str">
        <f t="shared" si="66"/>
        <v>085</v>
      </c>
      <c r="I619" s="26" t="str">
        <f t="shared" si="67"/>
        <v>32</v>
      </c>
      <c r="J619" s="26" t="str">
        <f t="shared" si="68"/>
        <v>017</v>
      </c>
      <c r="K619" s="41">
        <f t="shared" si="69"/>
        <v>313273.45995062689</v>
      </c>
    </row>
    <row r="620" spans="1:11" ht="29" x14ac:dyDescent="0.4">
      <c r="A620" s="26" t="str">
        <f t="shared" si="63"/>
        <v>321200</v>
      </c>
      <c r="B620" s="26" t="str">
        <f t="shared" si="64"/>
        <v>New York City Geographic District #12</v>
      </c>
      <c r="C620" s="26" t="str">
        <f t="shared" si="65"/>
        <v>Bronx</v>
      </c>
      <c r="D620" s="28" t="s">
        <v>2796</v>
      </c>
      <c r="E620" s="28" t="s">
        <v>2797</v>
      </c>
      <c r="F620" s="30" t="s">
        <v>118</v>
      </c>
      <c r="G620" s="31">
        <v>673</v>
      </c>
      <c r="H620" s="26" t="str">
        <f t="shared" si="66"/>
        <v>085</v>
      </c>
      <c r="I620" s="26" t="str">
        <f t="shared" si="67"/>
        <v>32</v>
      </c>
      <c r="J620" s="26" t="str">
        <f t="shared" si="68"/>
        <v>018</v>
      </c>
      <c r="K620" s="41">
        <f t="shared" si="69"/>
        <v>705127.21921997285</v>
      </c>
    </row>
    <row r="621" spans="1:11" ht="29" x14ac:dyDescent="0.4">
      <c r="A621" s="26" t="str">
        <f t="shared" si="63"/>
        <v/>
      </c>
      <c r="B621" s="26" t="str">
        <f t="shared" si="64"/>
        <v/>
      </c>
      <c r="C621" s="26" t="str">
        <f t="shared" si="65"/>
        <v/>
      </c>
      <c r="D621" s="28" t="s">
        <v>2838</v>
      </c>
      <c r="E621" s="28" t="s">
        <v>2839</v>
      </c>
      <c r="F621" s="30" t="s">
        <v>5</v>
      </c>
      <c r="G621" s="31">
        <v>210</v>
      </c>
      <c r="H621" s="26" t="str">
        <f t="shared" si="66"/>
        <v/>
      </c>
      <c r="I621" s="26" t="str">
        <f t="shared" si="67"/>
        <v/>
      </c>
      <c r="J621" s="26" t="str">
        <f t="shared" si="68"/>
        <v/>
      </c>
      <c r="K621" s="41">
        <f t="shared" si="69"/>
        <v>220024.83809241353</v>
      </c>
    </row>
    <row r="622" spans="1:11" ht="29" x14ac:dyDescent="0.4">
      <c r="A622" s="26" t="str">
        <f t="shared" si="63"/>
        <v/>
      </c>
      <c r="B622" s="26" t="str">
        <f t="shared" si="64"/>
        <v/>
      </c>
      <c r="C622" s="26" t="str">
        <f t="shared" si="65"/>
        <v/>
      </c>
      <c r="D622" s="28" t="s">
        <v>2854</v>
      </c>
      <c r="E622" s="28" t="s">
        <v>2855</v>
      </c>
      <c r="F622" s="30" t="s">
        <v>5</v>
      </c>
      <c r="G622" s="31">
        <v>286</v>
      </c>
      <c r="H622" s="26" t="str">
        <f t="shared" si="66"/>
        <v/>
      </c>
      <c r="I622" s="26" t="str">
        <f t="shared" si="67"/>
        <v/>
      </c>
      <c r="J622" s="26" t="str">
        <f t="shared" si="68"/>
        <v/>
      </c>
      <c r="K622" s="41">
        <f t="shared" si="69"/>
        <v>299652.87473538227</v>
      </c>
    </row>
    <row r="623" spans="1:11" ht="29" x14ac:dyDescent="0.4">
      <c r="A623" s="26" t="str">
        <f t="shared" si="63"/>
        <v>321200</v>
      </c>
      <c r="B623" s="26" t="str">
        <f t="shared" si="64"/>
        <v>New York City Geographic District #12</v>
      </c>
      <c r="C623" s="26" t="str">
        <f t="shared" si="65"/>
        <v>Bronx</v>
      </c>
      <c r="D623" s="28" t="s">
        <v>2876</v>
      </c>
      <c r="E623" s="28" t="s">
        <v>2877</v>
      </c>
      <c r="F623" s="30" t="s">
        <v>2</v>
      </c>
      <c r="G623" s="31">
        <v>573</v>
      </c>
      <c r="H623" s="26" t="str">
        <f t="shared" si="66"/>
        <v>079</v>
      </c>
      <c r="I623" s="26" t="str">
        <f t="shared" si="67"/>
        <v>33</v>
      </c>
      <c r="J623" s="26" t="str">
        <f t="shared" si="68"/>
        <v>015</v>
      </c>
      <c r="K623" s="41">
        <f t="shared" si="69"/>
        <v>600353.48679501412</v>
      </c>
    </row>
    <row r="624" spans="1:11" ht="29" x14ac:dyDescent="0.4">
      <c r="A624" s="26" t="str">
        <f t="shared" si="63"/>
        <v/>
      </c>
      <c r="B624" s="26" t="str">
        <f t="shared" si="64"/>
        <v/>
      </c>
      <c r="C624" s="26" t="str">
        <f t="shared" si="65"/>
        <v/>
      </c>
      <c r="D624" s="28" t="s">
        <v>2900</v>
      </c>
      <c r="E624" s="28" t="s">
        <v>2901</v>
      </c>
      <c r="F624" s="30" t="s">
        <v>2</v>
      </c>
      <c r="G624" s="31">
        <v>293</v>
      </c>
      <c r="H624" s="26" t="str">
        <f t="shared" si="66"/>
        <v/>
      </c>
      <c r="I624" s="26" t="str">
        <f t="shared" si="67"/>
        <v/>
      </c>
      <c r="J624" s="26" t="str">
        <f t="shared" si="68"/>
        <v/>
      </c>
      <c r="K624" s="41">
        <f t="shared" si="69"/>
        <v>306987.03600512934</v>
      </c>
    </row>
    <row r="625" spans="1:11" ht="29" x14ac:dyDescent="0.4">
      <c r="A625" s="26" t="str">
        <f t="shared" si="63"/>
        <v/>
      </c>
      <c r="B625" s="26" t="str">
        <f t="shared" si="64"/>
        <v/>
      </c>
      <c r="C625" s="26" t="str">
        <f t="shared" si="65"/>
        <v/>
      </c>
      <c r="D625" s="28" t="s">
        <v>2904</v>
      </c>
      <c r="E625" s="28" t="s">
        <v>2905</v>
      </c>
      <c r="F625" s="30" t="s">
        <v>5</v>
      </c>
      <c r="G625" s="31">
        <v>387</v>
      </c>
      <c r="H625" s="26" t="str">
        <f t="shared" si="66"/>
        <v/>
      </c>
      <c r="I625" s="26" t="str">
        <f t="shared" si="67"/>
        <v/>
      </c>
      <c r="J625" s="26" t="str">
        <f t="shared" si="68"/>
        <v/>
      </c>
      <c r="K625" s="41">
        <f t="shared" si="69"/>
        <v>405474.34448459063</v>
      </c>
    </row>
    <row r="626" spans="1:11" ht="29" x14ac:dyDescent="0.4">
      <c r="A626" s="26" t="str">
        <f t="shared" si="63"/>
        <v>321200</v>
      </c>
      <c r="B626" s="26" t="str">
        <f t="shared" si="64"/>
        <v>New York City Geographic District #12</v>
      </c>
      <c r="C626" s="26" t="str">
        <f t="shared" si="65"/>
        <v>Bronx</v>
      </c>
      <c r="D626" s="28" t="s">
        <v>2906</v>
      </c>
      <c r="E626" s="28" t="s">
        <v>2907</v>
      </c>
      <c r="F626" s="30" t="s">
        <v>5</v>
      </c>
      <c r="G626" s="31">
        <v>229</v>
      </c>
      <c r="H626" s="26" t="str">
        <f t="shared" si="66"/>
        <v>079</v>
      </c>
      <c r="I626" s="26" t="str">
        <f t="shared" si="67"/>
        <v>33</v>
      </c>
      <c r="J626" s="26" t="str">
        <f t="shared" si="68"/>
        <v>015</v>
      </c>
      <c r="K626" s="41">
        <f t="shared" si="69"/>
        <v>239931.84725315572</v>
      </c>
    </row>
    <row r="627" spans="1:11" ht="29" x14ac:dyDescent="0.4">
      <c r="A627" s="26" t="str">
        <f t="shared" si="63"/>
        <v>321200</v>
      </c>
      <c r="B627" s="26" t="str">
        <f t="shared" si="64"/>
        <v>New York City Geographic District #12</v>
      </c>
      <c r="C627" s="26" t="str">
        <f t="shared" si="65"/>
        <v>Bronx</v>
      </c>
      <c r="D627" s="28" t="s">
        <v>2936</v>
      </c>
      <c r="E627" s="28" t="s">
        <v>2937</v>
      </c>
      <c r="F627" s="30" t="s">
        <v>5</v>
      </c>
      <c r="G627" s="31">
        <v>268</v>
      </c>
      <c r="H627" s="26" t="str">
        <f t="shared" si="66"/>
        <v>079</v>
      </c>
      <c r="I627" s="26" t="str">
        <f t="shared" si="67"/>
        <v>33</v>
      </c>
      <c r="J627" s="26" t="str">
        <f t="shared" si="68"/>
        <v>015</v>
      </c>
      <c r="K627" s="41">
        <f t="shared" si="69"/>
        <v>280793.60289888963</v>
      </c>
    </row>
    <row r="628" spans="1:11" ht="29" x14ac:dyDescent="0.4">
      <c r="A628" s="26" t="str">
        <f t="shared" si="63"/>
        <v>321200</v>
      </c>
      <c r="B628" s="26" t="str">
        <f t="shared" si="64"/>
        <v>New York City Geographic District #12</v>
      </c>
      <c r="C628" s="26" t="str">
        <f t="shared" si="65"/>
        <v>Bronx</v>
      </c>
      <c r="D628" s="28" t="s">
        <v>2993</v>
      </c>
      <c r="E628" s="28" t="s">
        <v>2994</v>
      </c>
      <c r="F628" s="30" t="s">
        <v>5</v>
      </c>
      <c r="G628" s="31">
        <v>260</v>
      </c>
      <c r="H628" s="26" t="str">
        <f t="shared" si="66"/>
        <v>087</v>
      </c>
      <c r="I628" s="26" t="str">
        <f t="shared" si="67"/>
        <v>32</v>
      </c>
      <c r="J628" s="26" t="str">
        <f t="shared" si="68"/>
        <v>015</v>
      </c>
      <c r="K628" s="41">
        <f t="shared" si="69"/>
        <v>272411.70430489292</v>
      </c>
    </row>
    <row r="629" spans="1:11" ht="29" x14ac:dyDescent="0.4">
      <c r="A629" s="26" t="str">
        <f t="shared" si="63"/>
        <v/>
      </c>
      <c r="B629" s="26" t="str">
        <f t="shared" si="64"/>
        <v/>
      </c>
      <c r="C629" s="26" t="str">
        <f t="shared" si="65"/>
        <v/>
      </c>
      <c r="D629" s="28" t="s">
        <v>3065</v>
      </c>
      <c r="E629" s="28" t="s">
        <v>3066</v>
      </c>
      <c r="F629" s="30" t="s">
        <v>2</v>
      </c>
      <c r="G629" s="31">
        <v>206</v>
      </c>
      <c r="H629" s="26" t="str">
        <f t="shared" si="66"/>
        <v/>
      </c>
      <c r="I629" s="26" t="str">
        <f t="shared" si="67"/>
        <v/>
      </c>
      <c r="J629" s="26" t="str">
        <f t="shared" si="68"/>
        <v/>
      </c>
      <c r="K629" s="41">
        <f t="shared" si="69"/>
        <v>215833.88879541517</v>
      </c>
    </row>
    <row r="630" spans="1:11" ht="29" x14ac:dyDescent="0.4">
      <c r="A630" s="26" t="str">
        <f t="shared" si="63"/>
        <v>321200</v>
      </c>
      <c r="B630" s="26" t="str">
        <f t="shared" si="64"/>
        <v>New York City Geographic District #12</v>
      </c>
      <c r="C630" s="26" t="str">
        <f t="shared" si="65"/>
        <v>Bronx</v>
      </c>
      <c r="D630" s="28" t="s">
        <v>3071</v>
      </c>
      <c r="E630" s="28" t="s">
        <v>3072</v>
      </c>
      <c r="F630" s="30" t="s">
        <v>2</v>
      </c>
      <c r="G630" s="31">
        <v>209</v>
      </c>
      <c r="H630" s="26" t="str">
        <f t="shared" si="66"/>
        <v>079</v>
      </c>
      <c r="I630" s="26" t="str">
        <f t="shared" si="67"/>
        <v>32</v>
      </c>
      <c r="J630" s="26" t="str">
        <f t="shared" si="68"/>
        <v>016</v>
      </c>
      <c r="K630" s="41">
        <f t="shared" si="69"/>
        <v>218977.10076816395</v>
      </c>
    </row>
    <row r="631" spans="1:11" ht="29" x14ac:dyDescent="0.4">
      <c r="A631" s="26" t="str">
        <f t="shared" si="63"/>
        <v>321200</v>
      </c>
      <c r="B631" s="26" t="str">
        <f t="shared" si="64"/>
        <v>New York City Geographic District #12</v>
      </c>
      <c r="C631" s="26" t="str">
        <f t="shared" si="65"/>
        <v>Bronx</v>
      </c>
      <c r="D631" s="28" t="s">
        <v>3130</v>
      </c>
      <c r="E631" s="28" t="s">
        <v>3131</v>
      </c>
      <c r="F631" s="30" t="s">
        <v>2</v>
      </c>
      <c r="G631" s="31">
        <v>479</v>
      </c>
      <c r="H631" s="26" t="str">
        <f t="shared" si="66"/>
        <v>087</v>
      </c>
      <c r="I631" s="26" t="str">
        <f t="shared" si="67"/>
        <v>32</v>
      </c>
      <c r="J631" s="26" t="str">
        <f t="shared" si="68"/>
        <v>018</v>
      </c>
      <c r="K631" s="41">
        <f t="shared" si="69"/>
        <v>501866.17831555277</v>
      </c>
    </row>
    <row r="632" spans="1:11" ht="29" x14ac:dyDescent="0.4">
      <c r="A632" s="26" t="str">
        <f t="shared" si="63"/>
        <v>321200</v>
      </c>
      <c r="B632" s="26" t="str">
        <f t="shared" si="64"/>
        <v>New York City Geographic District #12</v>
      </c>
      <c r="C632" s="26" t="str">
        <f t="shared" si="65"/>
        <v>Bronx</v>
      </c>
      <c r="D632" s="28" t="s">
        <v>3134</v>
      </c>
      <c r="E632" s="28" t="s">
        <v>3135</v>
      </c>
      <c r="F632" s="30" t="s">
        <v>2</v>
      </c>
      <c r="G632" s="31">
        <v>395</v>
      </c>
      <c r="H632" s="26" t="str">
        <f t="shared" si="66"/>
        <v>087</v>
      </c>
      <c r="I632" s="26" t="str">
        <f t="shared" si="67"/>
        <v>32</v>
      </c>
      <c r="J632" s="26" t="str">
        <f t="shared" si="68"/>
        <v>018</v>
      </c>
      <c r="K632" s="41">
        <f t="shared" si="69"/>
        <v>413856.24307858734</v>
      </c>
    </row>
    <row r="633" spans="1:11" ht="29" x14ac:dyDescent="0.4">
      <c r="A633" s="26" t="str">
        <f t="shared" si="63"/>
        <v/>
      </c>
      <c r="B633" s="26" t="str">
        <f t="shared" si="64"/>
        <v/>
      </c>
      <c r="C633" s="26" t="str">
        <f t="shared" si="65"/>
        <v/>
      </c>
      <c r="D633" s="28" t="s">
        <v>3188</v>
      </c>
      <c r="E633" s="28" t="s">
        <v>3189</v>
      </c>
      <c r="F633" s="30" t="s">
        <v>2</v>
      </c>
      <c r="G633" s="31">
        <v>225</v>
      </c>
      <c r="H633" s="26" t="str">
        <f t="shared" si="66"/>
        <v/>
      </c>
      <c r="I633" s="26" t="str">
        <f t="shared" si="67"/>
        <v/>
      </c>
      <c r="J633" s="26" t="str">
        <f t="shared" si="68"/>
        <v/>
      </c>
      <c r="K633" s="41">
        <f t="shared" si="69"/>
        <v>235740.89795615737</v>
      </c>
    </row>
    <row r="634" spans="1:11" ht="29" x14ac:dyDescent="0.4">
      <c r="A634" s="26" t="str">
        <f t="shared" si="63"/>
        <v>321200</v>
      </c>
      <c r="B634" s="26" t="str">
        <f t="shared" si="64"/>
        <v>New York City Geographic District #12</v>
      </c>
      <c r="C634" s="26" t="str">
        <f t="shared" si="65"/>
        <v>Bronx</v>
      </c>
      <c r="D634" s="28" t="s">
        <v>2804</v>
      </c>
      <c r="E634" s="28" t="s">
        <v>2805</v>
      </c>
      <c r="F634" s="30" t="s">
        <v>196</v>
      </c>
      <c r="G634" s="31">
        <v>368</v>
      </c>
      <c r="H634" s="26" t="str">
        <f t="shared" si="66"/>
        <v>085</v>
      </c>
      <c r="I634" s="26" t="str">
        <f t="shared" si="67"/>
        <v>32</v>
      </c>
      <c r="J634" s="26" t="str">
        <f t="shared" si="68"/>
        <v>018</v>
      </c>
      <c r="K634" s="41">
        <f t="shared" si="69"/>
        <v>385567.33532384847</v>
      </c>
    </row>
    <row r="635" spans="1:11" ht="29" x14ac:dyDescent="0.4">
      <c r="A635" s="26" t="str">
        <f t="shared" si="63"/>
        <v>321200</v>
      </c>
      <c r="B635" s="26" t="str">
        <f t="shared" si="64"/>
        <v>New York City Geographic District #12</v>
      </c>
      <c r="C635" s="26" t="str">
        <f t="shared" si="65"/>
        <v>Bronx</v>
      </c>
      <c r="D635" s="28" t="s">
        <v>2810</v>
      </c>
      <c r="E635" s="28" t="s">
        <v>2811</v>
      </c>
      <c r="F635" s="30" t="s">
        <v>196</v>
      </c>
      <c r="G635" s="31">
        <v>324</v>
      </c>
      <c r="H635" s="26" t="str">
        <f t="shared" si="66"/>
        <v>079</v>
      </c>
      <c r="I635" s="26" t="str">
        <f t="shared" si="67"/>
        <v>33</v>
      </c>
      <c r="J635" s="26" t="str">
        <f t="shared" si="68"/>
        <v>015</v>
      </c>
      <c r="K635" s="41">
        <f t="shared" si="69"/>
        <v>339466.8930568666</v>
      </c>
    </row>
    <row r="636" spans="1:11" ht="29" x14ac:dyDescent="0.4">
      <c r="A636" s="26" t="str">
        <f t="shared" si="63"/>
        <v>321200</v>
      </c>
      <c r="B636" s="26" t="str">
        <f t="shared" si="64"/>
        <v>New York City Geographic District #12</v>
      </c>
      <c r="C636" s="26" t="str">
        <f t="shared" si="65"/>
        <v>Bronx</v>
      </c>
      <c r="D636" s="28" t="s">
        <v>2828</v>
      </c>
      <c r="E636" s="28" t="s">
        <v>2829</v>
      </c>
      <c r="F636" s="30" t="s">
        <v>118</v>
      </c>
      <c r="G636" s="31">
        <v>635</v>
      </c>
      <c r="H636" s="26" t="str">
        <f t="shared" si="66"/>
        <v>079</v>
      </c>
      <c r="I636" s="26" t="str">
        <f t="shared" si="67"/>
        <v>32</v>
      </c>
      <c r="J636" s="26" t="str">
        <f t="shared" si="68"/>
        <v>016</v>
      </c>
      <c r="K636" s="41">
        <f t="shared" si="69"/>
        <v>665313.20089848852</v>
      </c>
    </row>
    <row r="637" spans="1:11" ht="29" x14ac:dyDescent="0.4">
      <c r="A637" s="26" t="str">
        <f t="shared" si="63"/>
        <v>321200</v>
      </c>
      <c r="B637" s="26" t="str">
        <f t="shared" si="64"/>
        <v>New York City Geographic District #12</v>
      </c>
      <c r="C637" s="26" t="str">
        <f t="shared" si="65"/>
        <v>Bronx</v>
      </c>
      <c r="D637" s="28" t="s">
        <v>2836</v>
      </c>
      <c r="E637" s="28" t="s">
        <v>2837</v>
      </c>
      <c r="F637" s="30" t="s">
        <v>118</v>
      </c>
      <c r="G637" s="31">
        <v>677</v>
      </c>
      <c r="H637" s="26" t="str">
        <f t="shared" si="66"/>
        <v>079</v>
      </c>
      <c r="I637" s="26" t="str">
        <f t="shared" si="67"/>
        <v>33</v>
      </c>
      <c r="J637" s="26" t="str">
        <f t="shared" si="68"/>
        <v>015</v>
      </c>
      <c r="K637" s="41">
        <f t="shared" si="69"/>
        <v>709318.16851697129</v>
      </c>
    </row>
    <row r="638" spans="1:11" ht="43.5" x14ac:dyDescent="0.4">
      <c r="A638" s="26" t="str">
        <f t="shared" si="63"/>
        <v>321200</v>
      </c>
      <c r="B638" s="26" t="str">
        <f t="shared" si="64"/>
        <v>New York City Geographic District #12</v>
      </c>
      <c r="C638" s="26" t="str">
        <f t="shared" si="65"/>
        <v>Bronx</v>
      </c>
      <c r="D638" s="28" t="s">
        <v>2997</v>
      </c>
      <c r="E638" s="28" t="s">
        <v>2998</v>
      </c>
      <c r="F638" s="30" t="s">
        <v>196</v>
      </c>
      <c r="G638" s="31">
        <v>456</v>
      </c>
      <c r="H638" s="26" t="str">
        <f t="shared" si="66"/>
        <v>085</v>
      </c>
      <c r="I638" s="26" t="str">
        <f t="shared" si="67"/>
        <v>32</v>
      </c>
      <c r="J638" s="26" t="str">
        <f t="shared" si="68"/>
        <v>018</v>
      </c>
      <c r="K638" s="41">
        <f t="shared" si="69"/>
        <v>477768.21985781222</v>
      </c>
    </row>
    <row r="639" spans="1:11" ht="29" x14ac:dyDescent="0.4">
      <c r="A639" s="26" t="str">
        <f t="shared" si="63"/>
        <v>321200</v>
      </c>
      <c r="B639" s="26" t="str">
        <f t="shared" si="64"/>
        <v>New York City Geographic District #12</v>
      </c>
      <c r="C639" s="26" t="str">
        <f t="shared" si="65"/>
        <v>Bronx</v>
      </c>
      <c r="D639" s="28" t="s">
        <v>3048</v>
      </c>
      <c r="E639" s="28" t="s">
        <v>3049</v>
      </c>
      <c r="F639" s="30" t="s">
        <v>196</v>
      </c>
      <c r="G639" s="31">
        <v>182</v>
      </c>
      <c r="H639" s="26" t="str">
        <f t="shared" si="66"/>
        <v>085</v>
      </c>
      <c r="I639" s="26" t="str">
        <f t="shared" si="67"/>
        <v>32</v>
      </c>
      <c r="J639" s="26" t="str">
        <f t="shared" si="68"/>
        <v>017</v>
      </c>
      <c r="K639" s="41">
        <f t="shared" si="69"/>
        <v>190688.19301342507</v>
      </c>
    </row>
    <row r="640" spans="1:11" ht="29" x14ac:dyDescent="0.4">
      <c r="A640" s="26" t="str">
        <f t="shared" si="63"/>
        <v>321200</v>
      </c>
      <c r="B640" s="26" t="str">
        <f t="shared" si="64"/>
        <v>New York City Geographic District #12</v>
      </c>
      <c r="C640" s="26" t="str">
        <f t="shared" si="65"/>
        <v>Bronx</v>
      </c>
      <c r="D640" s="28" t="s">
        <v>3083</v>
      </c>
      <c r="E640" s="28" t="s">
        <v>3084</v>
      </c>
      <c r="F640" s="30" t="s">
        <v>196</v>
      </c>
      <c r="G640" s="31">
        <v>284</v>
      </c>
      <c r="H640" s="26" t="str">
        <f t="shared" si="66"/>
        <v>085</v>
      </c>
      <c r="I640" s="26" t="str">
        <f t="shared" si="67"/>
        <v>32</v>
      </c>
      <c r="J640" s="26" t="str">
        <f t="shared" si="68"/>
        <v>018</v>
      </c>
      <c r="K640" s="41">
        <f t="shared" si="69"/>
        <v>297557.40008688305</v>
      </c>
    </row>
    <row r="641" spans="1:11" ht="29" x14ac:dyDescent="0.4">
      <c r="A641" s="26" t="str">
        <f t="shared" si="63"/>
        <v>321200</v>
      </c>
      <c r="B641" s="26" t="str">
        <f t="shared" si="64"/>
        <v>New York City Geographic District #12</v>
      </c>
      <c r="C641" s="26" t="str">
        <f t="shared" si="65"/>
        <v>Bronx</v>
      </c>
      <c r="D641" s="28" t="s">
        <v>3085</v>
      </c>
      <c r="E641" s="28" t="s">
        <v>3086</v>
      </c>
      <c r="F641" s="30" t="s">
        <v>196</v>
      </c>
      <c r="G641" s="31">
        <v>220</v>
      </c>
      <c r="H641" s="26" t="str">
        <f t="shared" si="66"/>
        <v>079</v>
      </c>
      <c r="I641" s="26" t="str">
        <f t="shared" si="67"/>
        <v>32</v>
      </c>
      <c r="J641" s="26" t="str">
        <f t="shared" si="68"/>
        <v>016</v>
      </c>
      <c r="K641" s="41">
        <f t="shared" si="69"/>
        <v>230502.21133490943</v>
      </c>
    </row>
    <row r="642" spans="1:11" ht="29" x14ac:dyDescent="0.4">
      <c r="A642" s="26" t="str">
        <f t="shared" ref="A642:A705" si="70">IFERROR(VLOOKUP($D642,schools,3,FALSE),"")</f>
        <v>321200</v>
      </c>
      <c r="B642" s="26" t="str">
        <f t="shared" ref="B642:B705" si="71">IFERROR(VLOOKUP($D642,schools,4,FALSE),"")</f>
        <v>New York City Geographic District #12</v>
      </c>
      <c r="C642" s="26" t="str">
        <f t="shared" ref="C642:C705" si="72">IFERROR(VLOOKUP($D642,schools,5,FALSE),"")</f>
        <v>Bronx</v>
      </c>
      <c r="D642" s="28" t="s">
        <v>3087</v>
      </c>
      <c r="E642" s="28" t="s">
        <v>3088</v>
      </c>
      <c r="F642" s="30" t="s">
        <v>196</v>
      </c>
      <c r="G642" s="31">
        <v>216</v>
      </c>
      <c r="H642" s="26" t="str">
        <f t="shared" ref="H642:H705" si="73">IFERROR(VLOOKUP($D642,schools,6,FALSE),"")</f>
        <v>079</v>
      </c>
      <c r="I642" s="26" t="str">
        <f t="shared" ref="I642:I705" si="74">IFERROR(VLOOKUP($D642,schools,7,FALSE),"")</f>
        <v>32</v>
      </c>
      <c r="J642" s="26" t="str">
        <f t="shared" ref="J642:J705" si="75">IFERROR(VLOOKUP($D642,schools,8,FALSE),"")</f>
        <v>017</v>
      </c>
      <c r="K642" s="41">
        <f t="shared" ref="K642:K705" si="76">G642*L$2</f>
        <v>226311.26203791107</v>
      </c>
    </row>
    <row r="643" spans="1:11" ht="29" x14ac:dyDescent="0.4">
      <c r="A643" s="26" t="str">
        <f t="shared" si="70"/>
        <v>321200</v>
      </c>
      <c r="B643" s="26" t="str">
        <f t="shared" si="71"/>
        <v>New York City Geographic District #12</v>
      </c>
      <c r="C643" s="26" t="str">
        <f t="shared" si="72"/>
        <v>Bronx</v>
      </c>
      <c r="D643" s="28" t="s">
        <v>3108</v>
      </c>
      <c r="E643" s="28" t="s">
        <v>3109</v>
      </c>
      <c r="F643" s="30" t="s">
        <v>196</v>
      </c>
      <c r="G643" s="31">
        <v>426</v>
      </c>
      <c r="H643" s="26" t="str">
        <f t="shared" si="73"/>
        <v>079</v>
      </c>
      <c r="I643" s="26" t="str">
        <f t="shared" si="74"/>
        <v>33</v>
      </c>
      <c r="J643" s="26" t="str">
        <f t="shared" si="75"/>
        <v>015</v>
      </c>
      <c r="K643" s="41">
        <f t="shared" si="76"/>
        <v>446336.1001303246</v>
      </c>
    </row>
    <row r="644" spans="1:11" ht="29" x14ac:dyDescent="0.4">
      <c r="A644" s="26" t="str">
        <f t="shared" si="70"/>
        <v>321200</v>
      </c>
      <c r="B644" s="26" t="str">
        <f t="shared" si="71"/>
        <v>New York City Geographic District #12</v>
      </c>
      <c r="C644" s="26" t="str">
        <f t="shared" si="72"/>
        <v>Bronx</v>
      </c>
      <c r="D644" s="28" t="s">
        <v>3116</v>
      </c>
      <c r="E644" s="28" t="s">
        <v>3117</v>
      </c>
      <c r="F644" s="30" t="s">
        <v>196</v>
      </c>
      <c r="G644" s="31">
        <v>416</v>
      </c>
      <c r="H644" s="26" t="str">
        <f t="shared" si="73"/>
        <v>085</v>
      </c>
      <c r="I644" s="26" t="str">
        <f t="shared" si="74"/>
        <v>32</v>
      </c>
      <c r="J644" s="26" t="str">
        <f t="shared" si="75"/>
        <v>018</v>
      </c>
      <c r="K644" s="41">
        <f t="shared" si="76"/>
        <v>435858.72688782873</v>
      </c>
    </row>
    <row r="645" spans="1:11" ht="29" x14ac:dyDescent="0.4">
      <c r="A645" s="26" t="str">
        <f t="shared" si="70"/>
        <v>321200</v>
      </c>
      <c r="B645" s="26" t="str">
        <f t="shared" si="71"/>
        <v>New York City Geographic District #12</v>
      </c>
      <c r="C645" s="26" t="str">
        <f t="shared" si="72"/>
        <v>Bronx</v>
      </c>
      <c r="D645" s="28" t="s">
        <v>3152</v>
      </c>
      <c r="E645" s="28" t="s">
        <v>3153</v>
      </c>
      <c r="F645" s="30" t="s">
        <v>196</v>
      </c>
      <c r="G645" s="31">
        <v>433</v>
      </c>
      <c r="H645" s="26" t="str">
        <f t="shared" si="73"/>
        <v>085</v>
      </c>
      <c r="I645" s="26" t="str">
        <f t="shared" si="74"/>
        <v>32</v>
      </c>
      <c r="J645" s="26" t="str">
        <f t="shared" si="75"/>
        <v>018</v>
      </c>
      <c r="K645" s="41">
        <f t="shared" si="76"/>
        <v>453670.26140007173</v>
      </c>
    </row>
    <row r="646" spans="1:11" ht="29" x14ac:dyDescent="0.4">
      <c r="A646" s="26" t="str">
        <f t="shared" si="70"/>
        <v>321200</v>
      </c>
      <c r="B646" s="26" t="str">
        <f t="shared" si="71"/>
        <v>New York City Geographic District #12</v>
      </c>
      <c r="C646" s="26" t="str">
        <f t="shared" si="72"/>
        <v>Bronx</v>
      </c>
      <c r="D646" s="28" t="s">
        <v>3197</v>
      </c>
      <c r="E646" s="28" t="s">
        <v>3198</v>
      </c>
      <c r="F646" s="30" t="s">
        <v>196</v>
      </c>
      <c r="G646" s="31">
        <v>449</v>
      </c>
      <c r="H646" s="26" t="str">
        <f t="shared" si="73"/>
        <v>085</v>
      </c>
      <c r="I646" s="26" t="str">
        <f t="shared" si="74"/>
        <v>32</v>
      </c>
      <c r="J646" s="26" t="str">
        <f t="shared" si="75"/>
        <v>017</v>
      </c>
      <c r="K646" s="41">
        <f t="shared" si="76"/>
        <v>470434.05858806515</v>
      </c>
    </row>
    <row r="647" spans="1:11" ht="29" x14ac:dyDescent="0.4">
      <c r="A647" s="26" t="str">
        <f t="shared" si="70"/>
        <v>321200</v>
      </c>
      <c r="B647" s="26" t="str">
        <f t="shared" si="71"/>
        <v>New York City Geographic District #12</v>
      </c>
      <c r="C647" s="26" t="str">
        <f t="shared" si="72"/>
        <v>Bronx</v>
      </c>
      <c r="D647" s="28" t="s">
        <v>3199</v>
      </c>
      <c r="E647" s="28" t="s">
        <v>3200</v>
      </c>
      <c r="F647" s="30" t="s">
        <v>196</v>
      </c>
      <c r="G647" s="31">
        <v>480</v>
      </c>
      <c r="H647" s="26" t="str">
        <f t="shared" si="73"/>
        <v>087</v>
      </c>
      <c r="I647" s="26" t="str">
        <f t="shared" si="74"/>
        <v>33</v>
      </c>
      <c r="J647" s="26" t="str">
        <f t="shared" si="75"/>
        <v>015</v>
      </c>
      <c r="K647" s="41">
        <f t="shared" si="76"/>
        <v>502913.91563980235</v>
      </c>
    </row>
    <row r="648" spans="1:11" ht="29" x14ac:dyDescent="0.4">
      <c r="A648" s="26" t="str">
        <f t="shared" si="70"/>
        <v>321200</v>
      </c>
      <c r="B648" s="26" t="str">
        <f t="shared" si="71"/>
        <v>New York City Geographic District #12</v>
      </c>
      <c r="C648" s="26" t="str">
        <f t="shared" si="72"/>
        <v>Bronx</v>
      </c>
      <c r="D648" s="28" t="s">
        <v>3201</v>
      </c>
      <c r="E648" s="28" t="s">
        <v>3202</v>
      </c>
      <c r="F648" s="30" t="s">
        <v>2</v>
      </c>
      <c r="G648" s="31">
        <v>263</v>
      </c>
      <c r="H648" s="26" t="str">
        <f t="shared" si="73"/>
        <v>087</v>
      </c>
      <c r="I648" s="26" t="str">
        <f t="shared" si="74"/>
        <v>32</v>
      </c>
      <c r="J648" s="26" t="str">
        <f t="shared" si="75"/>
        <v>018</v>
      </c>
      <c r="K648" s="41">
        <f t="shared" si="76"/>
        <v>275554.91627764172</v>
      </c>
    </row>
    <row r="649" spans="1:11" ht="29" x14ac:dyDescent="0.4">
      <c r="A649" s="26" t="str">
        <f t="shared" si="70"/>
        <v>321200</v>
      </c>
      <c r="B649" s="26" t="str">
        <f t="shared" si="71"/>
        <v>New York City Geographic District #13</v>
      </c>
      <c r="C649" s="26" t="str">
        <f t="shared" si="72"/>
        <v>Brooklyn</v>
      </c>
      <c r="D649" s="44" t="s">
        <v>6</v>
      </c>
      <c r="E649" s="28" t="s">
        <v>7</v>
      </c>
      <c r="F649" s="30" t="s">
        <v>2</v>
      </c>
      <c r="G649" s="31">
        <v>313</v>
      </c>
      <c r="H649" s="26" t="str">
        <f t="shared" si="73"/>
        <v>057</v>
      </c>
      <c r="I649" s="26" t="str">
        <f t="shared" si="74"/>
        <v>25</v>
      </c>
      <c r="J649" s="26" t="str">
        <f t="shared" si="75"/>
        <v>036</v>
      </c>
      <c r="K649" s="41">
        <f t="shared" si="76"/>
        <v>327941.78249012114</v>
      </c>
    </row>
    <row r="650" spans="1:11" ht="15" x14ac:dyDescent="0.4">
      <c r="A650" s="26" t="str">
        <f t="shared" si="70"/>
        <v>321200</v>
      </c>
      <c r="B650" s="26" t="str">
        <f t="shared" si="71"/>
        <v>New York City Geographic District #13</v>
      </c>
      <c r="C650" s="26" t="str">
        <f t="shared" si="72"/>
        <v>Brooklyn</v>
      </c>
      <c r="D650" s="28" t="s">
        <v>17</v>
      </c>
      <c r="E650" s="28" t="s">
        <v>18</v>
      </c>
      <c r="F650" s="30" t="s">
        <v>19</v>
      </c>
      <c r="G650" s="31">
        <v>925</v>
      </c>
      <c r="H650" s="26" t="str">
        <f t="shared" si="73"/>
        <v>052</v>
      </c>
      <c r="I650" s="26" t="str">
        <f t="shared" si="74"/>
        <v>26</v>
      </c>
      <c r="J650" s="26" t="str">
        <f t="shared" si="75"/>
        <v>033</v>
      </c>
      <c r="K650" s="41">
        <f t="shared" si="76"/>
        <v>969157.02493086911</v>
      </c>
    </row>
    <row r="651" spans="1:11" ht="29" x14ac:dyDescent="0.4">
      <c r="A651" s="26" t="str">
        <f t="shared" si="70"/>
        <v>321200</v>
      </c>
      <c r="B651" s="26" t="str">
        <f t="shared" si="71"/>
        <v>New York City Geographic District #13</v>
      </c>
      <c r="C651" s="26" t="str">
        <f t="shared" si="72"/>
        <v>Brooklyn</v>
      </c>
      <c r="D651" s="28" t="s">
        <v>20</v>
      </c>
      <c r="E651" s="28" t="s">
        <v>21</v>
      </c>
      <c r="F651" s="30" t="s">
        <v>2</v>
      </c>
      <c r="G651" s="31">
        <v>794</v>
      </c>
      <c r="H651" s="26" t="str">
        <f t="shared" si="73"/>
        <v>057</v>
      </c>
      <c r="I651" s="26" t="str">
        <f t="shared" si="74"/>
        <v>25</v>
      </c>
      <c r="J651" s="26" t="str">
        <f t="shared" si="75"/>
        <v>035</v>
      </c>
      <c r="K651" s="41">
        <f t="shared" si="76"/>
        <v>831903.43545417313</v>
      </c>
    </row>
    <row r="652" spans="1:11" ht="29" x14ac:dyDescent="0.4">
      <c r="A652" s="26" t="str">
        <f t="shared" si="70"/>
        <v>321200</v>
      </c>
      <c r="B652" s="26" t="str">
        <f t="shared" si="71"/>
        <v>New York City Geographic District #13</v>
      </c>
      <c r="C652" s="26" t="str">
        <f t="shared" si="72"/>
        <v>Brooklyn</v>
      </c>
      <c r="D652" s="28" t="s">
        <v>24</v>
      </c>
      <c r="E652" s="28" t="s">
        <v>25</v>
      </c>
      <c r="F652" s="30" t="s">
        <v>2</v>
      </c>
      <c r="G652" s="31">
        <v>814</v>
      </c>
      <c r="H652" s="26" t="str">
        <f t="shared" si="73"/>
        <v>057</v>
      </c>
      <c r="I652" s="26" t="str">
        <f t="shared" si="74"/>
        <v>25</v>
      </c>
      <c r="J652" s="26" t="str">
        <f t="shared" si="75"/>
        <v>035</v>
      </c>
      <c r="K652" s="41">
        <f t="shared" si="76"/>
        <v>852858.18193916488</v>
      </c>
    </row>
    <row r="653" spans="1:11" ht="29" x14ac:dyDescent="0.4">
      <c r="A653" s="26" t="str">
        <f t="shared" si="70"/>
        <v>321200</v>
      </c>
      <c r="B653" s="26" t="str">
        <f t="shared" si="71"/>
        <v>New York City Geographic District #13</v>
      </c>
      <c r="C653" s="26" t="str">
        <f t="shared" si="72"/>
        <v>Brooklyn</v>
      </c>
      <c r="D653" s="28" t="s">
        <v>40</v>
      </c>
      <c r="E653" s="28" t="s">
        <v>41</v>
      </c>
      <c r="F653" s="30" t="s">
        <v>2</v>
      </c>
      <c r="G653" s="31">
        <v>423</v>
      </c>
      <c r="H653" s="26" t="str">
        <f t="shared" si="73"/>
        <v>057</v>
      </c>
      <c r="I653" s="26" t="str">
        <f t="shared" si="74"/>
        <v>25</v>
      </c>
      <c r="J653" s="26" t="str">
        <f t="shared" si="75"/>
        <v>035</v>
      </c>
      <c r="K653" s="41">
        <f t="shared" si="76"/>
        <v>443192.88815757586</v>
      </c>
    </row>
    <row r="654" spans="1:11" ht="29" x14ac:dyDescent="0.4">
      <c r="A654" s="26" t="str">
        <f t="shared" si="70"/>
        <v>331300</v>
      </c>
      <c r="B654" s="26" t="str">
        <f t="shared" si="71"/>
        <v>New York City Geographic District #13</v>
      </c>
      <c r="C654" s="26" t="str">
        <f t="shared" si="72"/>
        <v>Brooklyn</v>
      </c>
      <c r="D654" s="28" t="s">
        <v>76</v>
      </c>
      <c r="E654" s="28" t="s">
        <v>77</v>
      </c>
      <c r="F654" s="30" t="s">
        <v>2</v>
      </c>
      <c r="G654" s="31">
        <v>134</v>
      </c>
      <c r="H654" s="26" t="str">
        <f t="shared" si="73"/>
        <v>056</v>
      </c>
      <c r="I654" s="26" t="str">
        <f t="shared" si="74"/>
        <v>25</v>
      </c>
      <c r="J654" s="26" t="str">
        <f t="shared" si="75"/>
        <v>036</v>
      </c>
      <c r="K654" s="41">
        <f t="shared" si="76"/>
        <v>140396.80144944481</v>
      </c>
    </row>
    <row r="655" spans="1:11" ht="29" x14ac:dyDescent="0.4">
      <c r="A655" s="26" t="str">
        <f t="shared" si="70"/>
        <v>331300</v>
      </c>
      <c r="B655" s="26" t="str">
        <f t="shared" si="71"/>
        <v>New York City Geographic District #13</v>
      </c>
      <c r="C655" s="26" t="str">
        <f t="shared" si="72"/>
        <v>Brooklyn</v>
      </c>
      <c r="D655" s="28" t="s">
        <v>80</v>
      </c>
      <c r="E655" s="28" t="s">
        <v>81</v>
      </c>
      <c r="F655" s="30" t="s">
        <v>2</v>
      </c>
      <c r="G655" s="31">
        <v>196</v>
      </c>
      <c r="H655" s="26" t="str">
        <f t="shared" si="73"/>
        <v>050</v>
      </c>
      <c r="I655" s="26" t="str">
        <f t="shared" si="74"/>
        <v>25</v>
      </c>
      <c r="J655" s="26" t="str">
        <f t="shared" si="75"/>
        <v>035</v>
      </c>
      <c r="K655" s="41">
        <f t="shared" si="76"/>
        <v>205356.5155529193</v>
      </c>
    </row>
    <row r="656" spans="1:11" ht="29" x14ac:dyDescent="0.4">
      <c r="A656" s="26" t="str">
        <f t="shared" si="70"/>
        <v>331300</v>
      </c>
      <c r="B656" s="26" t="str">
        <f t="shared" si="71"/>
        <v>New York City Geographic District #13</v>
      </c>
      <c r="C656" s="26" t="str">
        <f t="shared" si="72"/>
        <v>Brooklyn</v>
      </c>
      <c r="D656" s="28" t="s">
        <v>92</v>
      </c>
      <c r="E656" s="28" t="s">
        <v>93</v>
      </c>
      <c r="F656" s="30" t="s">
        <v>2</v>
      </c>
      <c r="G656" s="31">
        <v>167</v>
      </c>
      <c r="H656" s="26" t="str">
        <f t="shared" si="73"/>
        <v>057</v>
      </c>
      <c r="I656" s="26" t="str">
        <f t="shared" si="74"/>
        <v>25</v>
      </c>
      <c r="J656" s="26" t="str">
        <f t="shared" si="75"/>
        <v>036</v>
      </c>
      <c r="K656" s="41">
        <f t="shared" si="76"/>
        <v>174972.13314968123</v>
      </c>
    </row>
    <row r="657" spans="1:11" ht="29" x14ac:dyDescent="0.4">
      <c r="A657" s="26" t="str">
        <f t="shared" si="70"/>
        <v>331300</v>
      </c>
      <c r="B657" s="26" t="str">
        <f t="shared" si="71"/>
        <v>New York City Geographic District #13</v>
      </c>
      <c r="C657" s="26" t="str">
        <f t="shared" si="72"/>
        <v>Brooklyn</v>
      </c>
      <c r="D657" s="28" t="s">
        <v>94</v>
      </c>
      <c r="E657" s="28" t="s">
        <v>95</v>
      </c>
      <c r="F657" s="30" t="s">
        <v>2</v>
      </c>
      <c r="G657" s="31">
        <v>216</v>
      </c>
      <c r="H657" s="26" t="str">
        <f t="shared" si="73"/>
        <v>057</v>
      </c>
      <c r="I657" s="26" t="str">
        <f t="shared" si="74"/>
        <v>25</v>
      </c>
      <c r="J657" s="26" t="str">
        <f t="shared" si="75"/>
        <v>036</v>
      </c>
      <c r="K657" s="41">
        <f t="shared" si="76"/>
        <v>226311.26203791107</v>
      </c>
    </row>
    <row r="658" spans="1:11" ht="29" x14ac:dyDescent="0.4">
      <c r="A658" s="26" t="str">
        <f t="shared" si="70"/>
        <v>331300</v>
      </c>
      <c r="B658" s="26" t="str">
        <f t="shared" si="71"/>
        <v>New York City Geographic District #13</v>
      </c>
      <c r="C658" s="26" t="str">
        <f t="shared" si="72"/>
        <v>Brooklyn</v>
      </c>
      <c r="D658" s="28" t="s">
        <v>110</v>
      </c>
      <c r="E658" s="28" t="s">
        <v>111</v>
      </c>
      <c r="F658" s="30" t="s">
        <v>2</v>
      </c>
      <c r="G658" s="31">
        <v>211</v>
      </c>
      <c r="H658" s="26" t="str">
        <f t="shared" si="73"/>
        <v>057</v>
      </c>
      <c r="I658" s="26" t="str">
        <f t="shared" si="74"/>
        <v>25</v>
      </c>
      <c r="J658" s="26" t="str">
        <f t="shared" si="75"/>
        <v>035</v>
      </c>
      <c r="K658" s="41">
        <f t="shared" si="76"/>
        <v>221072.57541666311</v>
      </c>
    </row>
    <row r="659" spans="1:11" ht="29" x14ac:dyDescent="0.4">
      <c r="A659" s="26" t="str">
        <f t="shared" si="70"/>
        <v>331300</v>
      </c>
      <c r="B659" s="26" t="str">
        <f t="shared" si="71"/>
        <v>New York City Geographic District #13</v>
      </c>
      <c r="C659" s="26" t="str">
        <f t="shared" si="72"/>
        <v>Brooklyn</v>
      </c>
      <c r="D659" s="28" t="s">
        <v>142</v>
      </c>
      <c r="E659" s="28" t="s">
        <v>143</v>
      </c>
      <c r="F659" s="30" t="s">
        <v>2</v>
      </c>
      <c r="G659" s="31">
        <v>240</v>
      </c>
      <c r="H659" s="26" t="str">
        <f t="shared" si="73"/>
        <v>056</v>
      </c>
      <c r="I659" s="26" t="str">
        <f t="shared" si="74"/>
        <v>25</v>
      </c>
      <c r="J659" s="26" t="str">
        <f t="shared" si="75"/>
        <v>036</v>
      </c>
      <c r="K659" s="41">
        <f t="shared" si="76"/>
        <v>251456.95781990117</v>
      </c>
    </row>
    <row r="660" spans="1:11" ht="29" x14ac:dyDescent="0.4">
      <c r="A660" s="26" t="str">
        <f t="shared" si="70"/>
        <v>331300</v>
      </c>
      <c r="B660" s="26" t="str">
        <f t="shared" si="71"/>
        <v>New York City Geographic District #13</v>
      </c>
      <c r="C660" s="26" t="str">
        <f t="shared" si="72"/>
        <v>Brooklyn</v>
      </c>
      <c r="D660" s="28" t="s">
        <v>178</v>
      </c>
      <c r="E660" s="28" t="s">
        <v>179</v>
      </c>
      <c r="F660" s="30" t="s">
        <v>5</v>
      </c>
      <c r="G660" s="31">
        <v>335</v>
      </c>
      <c r="H660" s="26" t="str">
        <f t="shared" si="73"/>
        <v>057</v>
      </c>
      <c r="I660" s="26" t="str">
        <f t="shared" si="74"/>
        <v>25</v>
      </c>
      <c r="J660" s="26" t="str">
        <f t="shared" si="75"/>
        <v>035</v>
      </c>
      <c r="K660" s="41">
        <f t="shared" si="76"/>
        <v>350992.00362361205</v>
      </c>
    </row>
    <row r="661" spans="1:11" ht="29" x14ac:dyDescent="0.4">
      <c r="A661" s="26" t="str">
        <f t="shared" si="70"/>
        <v>331300</v>
      </c>
      <c r="B661" s="26" t="str">
        <f t="shared" si="71"/>
        <v>New York City Geographic District #13</v>
      </c>
      <c r="C661" s="26" t="str">
        <f t="shared" si="72"/>
        <v>Brooklyn</v>
      </c>
      <c r="D661" s="28" t="s">
        <v>213</v>
      </c>
      <c r="E661" s="28" t="s">
        <v>214</v>
      </c>
      <c r="F661" s="30" t="s">
        <v>2</v>
      </c>
      <c r="G661" s="31">
        <v>701</v>
      </c>
      <c r="H661" s="26" t="str">
        <f t="shared" si="73"/>
        <v>052</v>
      </c>
      <c r="I661" s="26" t="str">
        <f t="shared" si="74"/>
        <v>20</v>
      </c>
      <c r="J661" s="26" t="str">
        <f t="shared" si="75"/>
        <v>038</v>
      </c>
      <c r="K661" s="41">
        <f t="shared" si="76"/>
        <v>734463.86429896136</v>
      </c>
    </row>
    <row r="662" spans="1:11" ht="29" x14ac:dyDescent="0.4">
      <c r="A662" s="26" t="str">
        <f t="shared" si="70"/>
        <v>331300</v>
      </c>
      <c r="B662" s="26" t="str">
        <f t="shared" si="71"/>
        <v>New York City Geographic District #13</v>
      </c>
      <c r="C662" s="26" t="str">
        <f t="shared" si="72"/>
        <v>Brooklyn</v>
      </c>
      <c r="D662" s="28" t="s">
        <v>425</v>
      </c>
      <c r="E662" s="28" t="s">
        <v>426</v>
      </c>
      <c r="F662" s="30" t="s">
        <v>2</v>
      </c>
      <c r="G662" s="31">
        <v>198</v>
      </c>
      <c r="H662" s="26" t="str">
        <f t="shared" si="73"/>
        <v>056</v>
      </c>
      <c r="I662" s="26" t="str">
        <f t="shared" si="74"/>
        <v>25</v>
      </c>
      <c r="J662" s="26" t="str">
        <f t="shared" si="75"/>
        <v>036</v>
      </c>
      <c r="K662" s="41">
        <f t="shared" si="76"/>
        <v>207451.99020141846</v>
      </c>
    </row>
    <row r="663" spans="1:11" ht="43.5" x14ac:dyDescent="0.4">
      <c r="A663" s="26" t="str">
        <f t="shared" si="70"/>
        <v>331300</v>
      </c>
      <c r="B663" s="26" t="str">
        <f t="shared" si="71"/>
        <v>New York City Geographic District #13</v>
      </c>
      <c r="C663" s="26" t="str">
        <f t="shared" si="72"/>
        <v>Brooklyn</v>
      </c>
      <c r="D663" s="28" t="s">
        <v>437</v>
      </c>
      <c r="E663" s="28" t="s">
        <v>438</v>
      </c>
      <c r="F663" s="30" t="s">
        <v>118</v>
      </c>
      <c r="G663" s="31">
        <v>349</v>
      </c>
      <c r="H663" s="26" t="str">
        <f t="shared" si="73"/>
        <v>050</v>
      </c>
      <c r="I663" s="26" t="str">
        <f t="shared" si="74"/>
        <v>25</v>
      </c>
      <c r="J663" s="26" t="str">
        <f t="shared" si="75"/>
        <v>035</v>
      </c>
      <c r="K663" s="41">
        <f t="shared" si="76"/>
        <v>365660.32616310631</v>
      </c>
    </row>
    <row r="664" spans="1:11" ht="29" x14ac:dyDescent="0.4">
      <c r="A664" s="26" t="str">
        <f t="shared" si="70"/>
        <v>331300</v>
      </c>
      <c r="B664" s="26" t="str">
        <f t="shared" si="71"/>
        <v>New York City Geographic District #13</v>
      </c>
      <c r="C664" s="26" t="str">
        <f t="shared" si="72"/>
        <v>Brooklyn</v>
      </c>
      <c r="D664" s="28" t="s">
        <v>439</v>
      </c>
      <c r="E664" s="28" t="s">
        <v>440</v>
      </c>
      <c r="F664" s="30" t="s">
        <v>5</v>
      </c>
      <c r="G664" s="31">
        <v>151</v>
      </c>
      <c r="H664" s="26" t="str">
        <f t="shared" si="73"/>
        <v>052</v>
      </c>
      <c r="I664" s="26" t="str">
        <f t="shared" si="74"/>
        <v>25</v>
      </c>
      <c r="J664" s="26" t="str">
        <f t="shared" si="75"/>
        <v>036</v>
      </c>
      <c r="K664" s="41">
        <f t="shared" si="76"/>
        <v>158208.33596168782</v>
      </c>
    </row>
    <row r="665" spans="1:11" ht="29" x14ac:dyDescent="0.4">
      <c r="A665" s="26" t="str">
        <f t="shared" si="70"/>
        <v>331300</v>
      </c>
      <c r="B665" s="26" t="str">
        <f t="shared" si="71"/>
        <v>New York City Geographic District #13</v>
      </c>
      <c r="C665" s="26" t="str">
        <f t="shared" si="72"/>
        <v>Brooklyn</v>
      </c>
      <c r="D665" s="28" t="s">
        <v>445</v>
      </c>
      <c r="E665" s="28" t="s">
        <v>446</v>
      </c>
      <c r="F665" s="30" t="s">
        <v>2</v>
      </c>
      <c r="G665" s="31">
        <v>88</v>
      </c>
      <c r="H665" s="26" t="str">
        <f t="shared" si="73"/>
        <v>057</v>
      </c>
      <c r="I665" s="26" t="str">
        <f t="shared" si="74"/>
        <v>25</v>
      </c>
      <c r="J665" s="26" t="str">
        <f t="shared" si="75"/>
        <v>035</v>
      </c>
      <c r="K665" s="41">
        <f t="shared" si="76"/>
        <v>92200.884533963763</v>
      </c>
    </row>
    <row r="666" spans="1:11" ht="15" x14ac:dyDescent="0.4">
      <c r="A666" s="26" t="str">
        <f t="shared" si="70"/>
        <v>331300</v>
      </c>
      <c r="B666" s="26" t="str">
        <f t="shared" si="71"/>
        <v>New York City Geographic District #13</v>
      </c>
      <c r="C666" s="26" t="str">
        <f t="shared" si="72"/>
        <v>Brooklyn</v>
      </c>
      <c r="D666" s="28" t="s">
        <v>463</v>
      </c>
      <c r="E666" s="28" t="s">
        <v>464</v>
      </c>
      <c r="F666" s="30" t="s">
        <v>19</v>
      </c>
      <c r="G666" s="31">
        <v>536</v>
      </c>
      <c r="H666" s="26" t="str">
        <f t="shared" si="73"/>
        <v>052</v>
      </c>
      <c r="I666" s="26" t="str">
        <f t="shared" si="74"/>
        <v>25</v>
      </c>
      <c r="J666" s="26" t="str">
        <f t="shared" si="75"/>
        <v>033</v>
      </c>
      <c r="K666" s="41">
        <f t="shared" si="76"/>
        <v>561587.20579777926</v>
      </c>
    </row>
    <row r="667" spans="1:11" ht="29" x14ac:dyDescent="0.4">
      <c r="A667" s="26" t="str">
        <f t="shared" si="70"/>
        <v>331300</v>
      </c>
      <c r="B667" s="26" t="str">
        <f t="shared" si="71"/>
        <v>New York City Geographic District #13</v>
      </c>
      <c r="C667" s="26" t="str">
        <f t="shared" si="72"/>
        <v>Brooklyn</v>
      </c>
      <c r="D667" s="28" t="s">
        <v>469</v>
      </c>
      <c r="E667" s="28" t="s">
        <v>470</v>
      </c>
      <c r="F667" s="30" t="s">
        <v>2</v>
      </c>
      <c r="G667" s="31">
        <v>159</v>
      </c>
      <c r="H667" s="26" t="str">
        <f t="shared" si="73"/>
        <v>057</v>
      </c>
      <c r="I667" s="26" t="str">
        <f t="shared" si="74"/>
        <v>25</v>
      </c>
      <c r="J667" s="26" t="str">
        <f t="shared" si="75"/>
        <v>035</v>
      </c>
      <c r="K667" s="41">
        <f t="shared" si="76"/>
        <v>166590.23455568452</v>
      </c>
    </row>
    <row r="668" spans="1:11" ht="29" x14ac:dyDescent="0.4">
      <c r="A668" s="26" t="str">
        <f t="shared" si="70"/>
        <v>331300</v>
      </c>
      <c r="B668" s="26" t="str">
        <f t="shared" si="71"/>
        <v>New York City Geographic District #13</v>
      </c>
      <c r="C668" s="26" t="str">
        <f t="shared" si="72"/>
        <v>Brooklyn</v>
      </c>
      <c r="D668" s="28" t="s">
        <v>489</v>
      </c>
      <c r="E668" s="28" t="s">
        <v>490</v>
      </c>
      <c r="F668" s="30" t="s">
        <v>5</v>
      </c>
      <c r="G668" s="31">
        <v>96</v>
      </c>
      <c r="H668" s="26" t="str">
        <f t="shared" si="73"/>
        <v>056</v>
      </c>
      <c r="I668" s="26" t="str">
        <f t="shared" si="74"/>
        <v>25</v>
      </c>
      <c r="J668" s="26" t="str">
        <f t="shared" si="75"/>
        <v>036</v>
      </c>
      <c r="K668" s="41">
        <f t="shared" si="76"/>
        <v>100582.78312796047</v>
      </c>
    </row>
    <row r="669" spans="1:11" ht="29" x14ac:dyDescent="0.4">
      <c r="A669" s="26" t="str">
        <f t="shared" si="70"/>
        <v>331300</v>
      </c>
      <c r="B669" s="26" t="str">
        <f t="shared" si="71"/>
        <v>New York City Geographic District #13</v>
      </c>
      <c r="C669" s="26" t="str">
        <f t="shared" si="72"/>
        <v>Brooklyn</v>
      </c>
      <c r="D669" s="28" t="s">
        <v>493</v>
      </c>
      <c r="E669" s="28" t="s">
        <v>494</v>
      </c>
      <c r="F669" s="30" t="s">
        <v>2</v>
      </c>
      <c r="G669" s="31">
        <v>132</v>
      </c>
      <c r="H669" s="26" t="str">
        <f t="shared" si="73"/>
        <v>056</v>
      </c>
      <c r="I669" s="26" t="str">
        <f t="shared" si="74"/>
        <v>25</v>
      </c>
      <c r="J669" s="26" t="str">
        <f t="shared" si="75"/>
        <v>036</v>
      </c>
      <c r="K669" s="41">
        <f t="shared" si="76"/>
        <v>138301.32680094565</v>
      </c>
    </row>
    <row r="670" spans="1:11" ht="29" x14ac:dyDescent="0.4">
      <c r="A670" s="26" t="str">
        <f t="shared" si="70"/>
        <v/>
      </c>
      <c r="B670" s="26" t="str">
        <f t="shared" si="71"/>
        <v/>
      </c>
      <c r="C670" s="26" t="str">
        <f t="shared" si="72"/>
        <v/>
      </c>
      <c r="D670" s="28" t="s">
        <v>497</v>
      </c>
      <c r="E670" s="28" t="s">
        <v>498</v>
      </c>
      <c r="F670" s="30" t="s">
        <v>2</v>
      </c>
      <c r="G670" s="31">
        <v>334</v>
      </c>
      <c r="H670" s="26" t="str">
        <f t="shared" si="73"/>
        <v/>
      </c>
      <c r="I670" s="26" t="str">
        <f t="shared" si="74"/>
        <v/>
      </c>
      <c r="J670" s="26" t="str">
        <f t="shared" si="75"/>
        <v/>
      </c>
      <c r="K670" s="41">
        <f t="shared" si="76"/>
        <v>349944.26629936247</v>
      </c>
    </row>
    <row r="671" spans="1:11" ht="29" x14ac:dyDescent="0.4">
      <c r="A671" s="26" t="str">
        <f t="shared" si="70"/>
        <v/>
      </c>
      <c r="B671" s="26" t="str">
        <f t="shared" si="71"/>
        <v/>
      </c>
      <c r="C671" s="26" t="str">
        <f t="shared" si="72"/>
        <v/>
      </c>
      <c r="D671" s="28" t="s">
        <v>507</v>
      </c>
      <c r="E671" s="28" t="s">
        <v>508</v>
      </c>
      <c r="F671" s="30" t="s">
        <v>5</v>
      </c>
      <c r="G671" s="31">
        <v>262</v>
      </c>
      <c r="H671" s="26" t="str">
        <f t="shared" si="73"/>
        <v/>
      </c>
      <c r="I671" s="26" t="str">
        <f t="shared" si="74"/>
        <v/>
      </c>
      <c r="J671" s="26" t="str">
        <f t="shared" si="75"/>
        <v/>
      </c>
      <c r="K671" s="41">
        <f t="shared" si="76"/>
        <v>274507.17895339214</v>
      </c>
    </row>
    <row r="672" spans="1:11" ht="29" x14ac:dyDescent="0.4">
      <c r="A672" s="26" t="str">
        <f t="shared" si="70"/>
        <v/>
      </c>
      <c r="B672" s="26" t="str">
        <f t="shared" si="71"/>
        <v/>
      </c>
      <c r="C672" s="26" t="str">
        <f t="shared" si="72"/>
        <v/>
      </c>
      <c r="D672" s="28" t="s">
        <v>551</v>
      </c>
      <c r="E672" s="28" t="s">
        <v>552</v>
      </c>
      <c r="F672" s="30" t="s">
        <v>5</v>
      </c>
      <c r="G672" s="31">
        <v>164</v>
      </c>
      <c r="H672" s="26" t="str">
        <f t="shared" si="73"/>
        <v/>
      </c>
      <c r="I672" s="26" t="str">
        <f t="shared" si="74"/>
        <v/>
      </c>
      <c r="J672" s="26" t="str">
        <f t="shared" si="75"/>
        <v/>
      </c>
      <c r="K672" s="41">
        <f t="shared" si="76"/>
        <v>171828.92117693246</v>
      </c>
    </row>
    <row r="673" spans="1:11" ht="29" x14ac:dyDescent="0.4">
      <c r="A673" s="26" t="str">
        <f t="shared" si="70"/>
        <v>331300</v>
      </c>
      <c r="B673" s="26" t="str">
        <f t="shared" si="71"/>
        <v>New York City Geographic District #13</v>
      </c>
      <c r="C673" s="26" t="str">
        <f t="shared" si="72"/>
        <v>Brooklyn</v>
      </c>
      <c r="D673" s="28" t="s">
        <v>919</v>
      </c>
      <c r="E673" s="28" t="s">
        <v>920</v>
      </c>
      <c r="F673" s="30" t="s">
        <v>5</v>
      </c>
      <c r="G673" s="31">
        <v>184</v>
      </c>
      <c r="H673" s="26" t="str">
        <f t="shared" si="73"/>
        <v>050</v>
      </c>
      <c r="I673" s="26" t="str">
        <f t="shared" si="74"/>
        <v>25</v>
      </c>
      <c r="J673" s="26" t="str">
        <f t="shared" si="75"/>
        <v>035</v>
      </c>
      <c r="K673" s="41">
        <f t="shared" si="76"/>
        <v>192783.66766192424</v>
      </c>
    </row>
    <row r="674" spans="1:11" ht="29" x14ac:dyDescent="0.4">
      <c r="A674" s="26" t="str">
        <f t="shared" si="70"/>
        <v>331300</v>
      </c>
      <c r="B674" s="26" t="str">
        <f t="shared" si="71"/>
        <v>New York City Geographic District #13</v>
      </c>
      <c r="C674" s="26" t="str">
        <f t="shared" si="72"/>
        <v>Brooklyn</v>
      </c>
      <c r="D674" s="28" t="s">
        <v>549</v>
      </c>
      <c r="E674" s="28" t="s">
        <v>550</v>
      </c>
      <c r="F674" s="30" t="s">
        <v>196</v>
      </c>
      <c r="G674" s="31">
        <v>188</v>
      </c>
      <c r="H674" s="26" t="str">
        <f t="shared" si="73"/>
        <v>052</v>
      </c>
      <c r="I674" s="26" t="str">
        <f t="shared" si="74"/>
        <v>25</v>
      </c>
      <c r="J674" s="26" t="str">
        <f t="shared" si="75"/>
        <v>033</v>
      </c>
      <c r="K674" s="41">
        <f t="shared" si="76"/>
        <v>196974.61695892259</v>
      </c>
    </row>
    <row r="675" spans="1:11" ht="43.5" x14ac:dyDescent="0.4">
      <c r="A675" s="26" t="str">
        <f t="shared" si="70"/>
        <v>331300</v>
      </c>
      <c r="B675" s="26" t="str">
        <f t="shared" si="71"/>
        <v>New York City Geographic District #13</v>
      </c>
      <c r="C675" s="26" t="str">
        <f t="shared" si="72"/>
        <v>Brooklyn</v>
      </c>
      <c r="D675" s="28" t="s">
        <v>623</v>
      </c>
      <c r="E675" s="28" t="s">
        <v>624</v>
      </c>
      <c r="F675" s="30" t="s">
        <v>196</v>
      </c>
      <c r="G675" s="31">
        <v>442</v>
      </c>
      <c r="H675" s="26" t="str">
        <f t="shared" si="73"/>
        <v>057</v>
      </c>
      <c r="I675" s="26" t="str">
        <f t="shared" si="74"/>
        <v>25</v>
      </c>
      <c r="J675" s="26" t="str">
        <f t="shared" si="75"/>
        <v>035</v>
      </c>
      <c r="K675" s="41">
        <f t="shared" si="76"/>
        <v>463099.89731831802</v>
      </c>
    </row>
    <row r="676" spans="1:11" ht="58" x14ac:dyDescent="0.4">
      <c r="A676" s="26" t="str">
        <f t="shared" si="70"/>
        <v>331300</v>
      </c>
      <c r="B676" s="26" t="str">
        <f t="shared" si="71"/>
        <v>New York City Geographic District #13</v>
      </c>
      <c r="C676" s="26" t="str">
        <f t="shared" si="72"/>
        <v>Brooklyn</v>
      </c>
      <c r="D676" s="28" t="s">
        <v>628</v>
      </c>
      <c r="E676" s="28" t="s">
        <v>629</v>
      </c>
      <c r="F676" s="30" t="s">
        <v>196</v>
      </c>
      <c r="G676" s="31">
        <v>578</v>
      </c>
      <c r="H676" s="26" t="str">
        <f t="shared" si="73"/>
        <v>052</v>
      </c>
      <c r="I676" s="26" t="str">
        <f t="shared" si="74"/>
        <v>25</v>
      </c>
      <c r="J676" s="26" t="str">
        <f t="shared" si="75"/>
        <v>033</v>
      </c>
      <c r="K676" s="41">
        <f t="shared" si="76"/>
        <v>605592.17341626203</v>
      </c>
    </row>
    <row r="677" spans="1:11" ht="29" x14ac:dyDescent="0.4">
      <c r="A677" s="26" t="str">
        <f t="shared" si="70"/>
        <v>331300</v>
      </c>
      <c r="B677" s="26" t="str">
        <f t="shared" si="71"/>
        <v>New York City Geographic District #13</v>
      </c>
      <c r="C677" s="26" t="str">
        <f t="shared" si="72"/>
        <v>Brooklyn</v>
      </c>
      <c r="D677" s="28" t="s">
        <v>638</v>
      </c>
      <c r="E677" s="28" t="s">
        <v>639</v>
      </c>
      <c r="F677" s="30" t="s">
        <v>196</v>
      </c>
      <c r="G677" s="31">
        <v>5970</v>
      </c>
      <c r="H677" s="26" t="str">
        <f t="shared" si="73"/>
        <v>057</v>
      </c>
      <c r="I677" s="26" t="str">
        <f t="shared" si="74"/>
        <v>25</v>
      </c>
      <c r="J677" s="26" t="str">
        <f t="shared" si="75"/>
        <v>035</v>
      </c>
      <c r="K677" s="41">
        <f t="shared" si="76"/>
        <v>6254991.8257700419</v>
      </c>
    </row>
    <row r="678" spans="1:11" ht="29" x14ac:dyDescent="0.4">
      <c r="A678" s="26" t="str">
        <f t="shared" si="70"/>
        <v>331300</v>
      </c>
      <c r="B678" s="26" t="str">
        <f t="shared" si="71"/>
        <v>New York City Geographic District #13</v>
      </c>
      <c r="C678" s="26" t="str">
        <f t="shared" si="72"/>
        <v>Brooklyn</v>
      </c>
      <c r="D678" s="28" t="s">
        <v>641</v>
      </c>
      <c r="E678" s="28" t="s">
        <v>642</v>
      </c>
      <c r="F678" s="30" t="s">
        <v>196</v>
      </c>
      <c r="G678" s="31">
        <v>353</v>
      </c>
      <c r="H678" s="26" t="str">
        <f t="shared" si="73"/>
        <v>052</v>
      </c>
      <c r="I678" s="26" t="str">
        <f t="shared" si="74"/>
        <v>25</v>
      </c>
      <c r="J678" s="26" t="str">
        <f t="shared" si="75"/>
        <v>035</v>
      </c>
      <c r="K678" s="41">
        <f t="shared" si="76"/>
        <v>369851.27546010463</v>
      </c>
    </row>
    <row r="679" spans="1:11" ht="29" x14ac:dyDescent="0.4">
      <c r="A679" s="26" t="str">
        <f t="shared" si="70"/>
        <v>331300</v>
      </c>
      <c r="B679" s="26" t="str">
        <f t="shared" si="71"/>
        <v>New York City Geographic District #13</v>
      </c>
      <c r="C679" s="26" t="str">
        <f t="shared" si="72"/>
        <v>Brooklyn</v>
      </c>
      <c r="D679" s="28" t="s">
        <v>678</v>
      </c>
      <c r="E679" s="28" t="s">
        <v>679</v>
      </c>
      <c r="F679" s="30" t="s">
        <v>196</v>
      </c>
      <c r="G679" s="31">
        <v>441</v>
      </c>
      <c r="H679" s="26" t="str">
        <f t="shared" si="73"/>
        <v>052</v>
      </c>
      <c r="I679" s="26" t="str">
        <f t="shared" si="74"/>
        <v>25</v>
      </c>
      <c r="J679" s="26" t="str">
        <f t="shared" si="75"/>
        <v>033</v>
      </c>
      <c r="K679" s="41">
        <f t="shared" si="76"/>
        <v>462052.15999406844</v>
      </c>
    </row>
    <row r="680" spans="1:11" ht="29" x14ac:dyDescent="0.4">
      <c r="A680" s="26" t="str">
        <f t="shared" si="70"/>
        <v>331300</v>
      </c>
      <c r="B680" s="26" t="str">
        <f t="shared" si="71"/>
        <v>New York City Geographic District #13</v>
      </c>
      <c r="C680" s="26" t="str">
        <f t="shared" si="72"/>
        <v>Brooklyn</v>
      </c>
      <c r="D680" s="28" t="s">
        <v>688</v>
      </c>
      <c r="E680" s="28" t="s">
        <v>689</v>
      </c>
      <c r="F680" s="30" t="s">
        <v>19</v>
      </c>
      <c r="G680" s="31">
        <v>526</v>
      </c>
      <c r="H680" s="26" t="str">
        <f t="shared" si="73"/>
        <v>057</v>
      </c>
      <c r="I680" s="26" t="str">
        <f t="shared" si="74"/>
        <v>25</v>
      </c>
      <c r="J680" s="26" t="str">
        <f t="shared" si="75"/>
        <v>035</v>
      </c>
      <c r="K680" s="41">
        <f t="shared" si="76"/>
        <v>551109.83255528344</v>
      </c>
    </row>
    <row r="681" spans="1:11" ht="29" x14ac:dyDescent="0.4">
      <c r="A681" s="26" t="str">
        <f t="shared" si="70"/>
        <v>331300</v>
      </c>
      <c r="B681" s="26" t="str">
        <f t="shared" si="71"/>
        <v>New York City Geographic District #13</v>
      </c>
      <c r="C681" s="26" t="str">
        <f t="shared" si="72"/>
        <v>Brooklyn</v>
      </c>
      <c r="D681" s="28" t="s">
        <v>696</v>
      </c>
      <c r="E681" s="28" t="s">
        <v>697</v>
      </c>
      <c r="F681" s="30" t="s">
        <v>196</v>
      </c>
      <c r="G681" s="31">
        <v>145</v>
      </c>
      <c r="H681" s="26" t="str">
        <f t="shared" si="73"/>
        <v>057</v>
      </c>
      <c r="I681" s="26" t="str">
        <f t="shared" si="74"/>
        <v>25</v>
      </c>
      <c r="J681" s="26" t="str">
        <f t="shared" si="75"/>
        <v>035</v>
      </c>
      <c r="K681" s="41">
        <f t="shared" si="76"/>
        <v>151921.9120161903</v>
      </c>
    </row>
    <row r="682" spans="1:11" ht="43.5" x14ac:dyDescent="0.4">
      <c r="A682" s="26" t="str">
        <f t="shared" si="70"/>
        <v>331300</v>
      </c>
      <c r="B682" s="26" t="str">
        <f t="shared" si="71"/>
        <v>New York City Geographic District #13</v>
      </c>
      <c r="C682" s="26" t="str">
        <f t="shared" si="72"/>
        <v>Brooklyn</v>
      </c>
      <c r="D682" s="28" t="s">
        <v>727</v>
      </c>
      <c r="E682" s="28" t="s">
        <v>728</v>
      </c>
      <c r="F682" s="30" t="s">
        <v>118</v>
      </c>
      <c r="G682" s="31">
        <v>485</v>
      </c>
      <c r="H682" s="26" t="str">
        <f t="shared" si="73"/>
        <v>052</v>
      </c>
      <c r="I682" s="26" t="str">
        <f t="shared" si="74"/>
        <v>25</v>
      </c>
      <c r="J682" s="26" t="str">
        <f t="shared" si="75"/>
        <v>033</v>
      </c>
      <c r="K682" s="41">
        <f t="shared" si="76"/>
        <v>508152.60226105031</v>
      </c>
    </row>
    <row r="683" spans="1:11" ht="29" x14ac:dyDescent="0.4">
      <c r="A683" s="26" t="str">
        <f t="shared" si="70"/>
        <v>331300</v>
      </c>
      <c r="B683" s="26" t="str">
        <f t="shared" si="71"/>
        <v>New York City Geographic District #13</v>
      </c>
      <c r="C683" s="26" t="str">
        <f t="shared" si="72"/>
        <v>Brooklyn</v>
      </c>
      <c r="D683" s="28" t="s">
        <v>759</v>
      </c>
      <c r="E683" s="28" t="s">
        <v>760</v>
      </c>
      <c r="F683" s="30" t="s">
        <v>196</v>
      </c>
      <c r="G683" s="31">
        <v>233</v>
      </c>
      <c r="H683" s="26" t="str">
        <f t="shared" si="73"/>
        <v>056</v>
      </c>
      <c r="I683" s="26" t="str">
        <f t="shared" si="74"/>
        <v>25</v>
      </c>
      <c r="J683" s="26" t="str">
        <f t="shared" si="75"/>
        <v>036</v>
      </c>
      <c r="K683" s="41">
        <f t="shared" si="76"/>
        <v>244122.79655015407</v>
      </c>
    </row>
    <row r="684" spans="1:11" ht="29" x14ac:dyDescent="0.4">
      <c r="A684" s="26" t="str">
        <f t="shared" si="70"/>
        <v>331300</v>
      </c>
      <c r="B684" s="26" t="str">
        <f t="shared" si="71"/>
        <v>New York City Geographic District #13</v>
      </c>
      <c r="C684" s="26" t="str">
        <f t="shared" si="72"/>
        <v>Brooklyn</v>
      </c>
      <c r="D684" s="28" t="s">
        <v>813</v>
      </c>
      <c r="E684" s="28" t="s">
        <v>814</v>
      </c>
      <c r="F684" s="30" t="s">
        <v>196</v>
      </c>
      <c r="G684" s="31">
        <v>359</v>
      </c>
      <c r="H684" s="26" t="str">
        <f t="shared" si="73"/>
        <v>057</v>
      </c>
      <c r="I684" s="26" t="str">
        <f t="shared" si="74"/>
        <v>25</v>
      </c>
      <c r="J684" s="26" t="str">
        <f t="shared" si="75"/>
        <v>036</v>
      </c>
      <c r="K684" s="41">
        <f t="shared" si="76"/>
        <v>376137.69940560218</v>
      </c>
    </row>
    <row r="685" spans="1:11" ht="43.5" x14ac:dyDescent="0.4">
      <c r="A685" s="26" t="str">
        <f t="shared" si="70"/>
        <v>331300</v>
      </c>
      <c r="B685" s="26" t="str">
        <f t="shared" si="71"/>
        <v>New York City Geographic District #13</v>
      </c>
      <c r="C685" s="26" t="str">
        <f t="shared" si="72"/>
        <v>Brooklyn</v>
      </c>
      <c r="D685" s="28" t="s">
        <v>819</v>
      </c>
      <c r="E685" s="28" t="s">
        <v>820</v>
      </c>
      <c r="F685" s="30" t="s">
        <v>196</v>
      </c>
      <c r="G685" s="31">
        <v>802</v>
      </c>
      <c r="H685" s="26" t="str">
        <f t="shared" si="73"/>
        <v>052</v>
      </c>
      <c r="I685" s="26" t="str">
        <f t="shared" si="74"/>
        <v>25</v>
      </c>
      <c r="J685" s="26" t="str">
        <f t="shared" si="75"/>
        <v>033</v>
      </c>
      <c r="K685" s="41">
        <f t="shared" si="76"/>
        <v>840285.33404816978</v>
      </c>
    </row>
    <row r="686" spans="1:11" ht="43.5" x14ac:dyDescent="0.4">
      <c r="A686" s="26" t="str">
        <f t="shared" si="70"/>
        <v>331300</v>
      </c>
      <c r="B686" s="26" t="str">
        <f t="shared" si="71"/>
        <v>New York City Geographic District #13</v>
      </c>
      <c r="C686" s="26" t="str">
        <f t="shared" si="72"/>
        <v>Brooklyn</v>
      </c>
      <c r="D686" s="28" t="s">
        <v>831</v>
      </c>
      <c r="E686" s="28" t="s">
        <v>832</v>
      </c>
      <c r="F686" s="30" t="s">
        <v>196</v>
      </c>
      <c r="G686" s="31">
        <v>190</v>
      </c>
      <c r="H686" s="26" t="str">
        <f t="shared" si="73"/>
        <v>057</v>
      </c>
      <c r="I686" s="26" t="str">
        <f t="shared" si="74"/>
        <v>25</v>
      </c>
      <c r="J686" s="26" t="str">
        <f t="shared" si="75"/>
        <v>035</v>
      </c>
      <c r="K686" s="41">
        <f t="shared" si="76"/>
        <v>199070.09160742178</v>
      </c>
    </row>
    <row r="687" spans="1:11" ht="29" x14ac:dyDescent="0.4">
      <c r="A687" s="26" t="str">
        <f t="shared" si="70"/>
        <v>331300</v>
      </c>
      <c r="B687" s="26" t="str">
        <f t="shared" si="71"/>
        <v>New York City Geographic District #13</v>
      </c>
      <c r="C687" s="26" t="str">
        <f t="shared" si="72"/>
        <v>Brooklyn</v>
      </c>
      <c r="D687" s="28" t="s">
        <v>889</v>
      </c>
      <c r="E687" s="28" t="s">
        <v>890</v>
      </c>
      <c r="F687" s="30" t="s">
        <v>196</v>
      </c>
      <c r="G687" s="31">
        <v>825</v>
      </c>
      <c r="H687" s="26" t="str">
        <f t="shared" si="73"/>
        <v>050</v>
      </c>
      <c r="I687" s="26" t="str">
        <f t="shared" si="74"/>
        <v>25</v>
      </c>
      <c r="J687" s="26" t="str">
        <f t="shared" si="75"/>
        <v>035</v>
      </c>
      <c r="K687" s="41">
        <f t="shared" si="76"/>
        <v>864383.29250591027</v>
      </c>
    </row>
    <row r="688" spans="1:11" ht="58" x14ac:dyDescent="0.4">
      <c r="A688" s="26" t="str">
        <f t="shared" si="70"/>
        <v>331300</v>
      </c>
      <c r="B688" s="26" t="str">
        <f t="shared" si="71"/>
        <v>New York City Geographic District #13</v>
      </c>
      <c r="C688" s="26" t="str">
        <f t="shared" si="72"/>
        <v>Brooklyn</v>
      </c>
      <c r="D688" s="28" t="s">
        <v>895</v>
      </c>
      <c r="E688" s="28" t="s">
        <v>896</v>
      </c>
      <c r="F688" s="30" t="s">
        <v>196</v>
      </c>
      <c r="G688" s="31">
        <v>427</v>
      </c>
      <c r="H688" s="26" t="str">
        <f t="shared" si="73"/>
        <v>052</v>
      </c>
      <c r="I688" s="26" t="str">
        <f t="shared" si="74"/>
        <v>25</v>
      </c>
      <c r="J688" s="26" t="str">
        <f t="shared" si="75"/>
        <v>033</v>
      </c>
      <c r="K688" s="41">
        <f t="shared" si="76"/>
        <v>447383.83745457418</v>
      </c>
    </row>
    <row r="689" spans="1:11" ht="29" x14ac:dyDescent="0.4">
      <c r="A689" s="26" t="str">
        <f t="shared" si="70"/>
        <v>331300</v>
      </c>
      <c r="B689" s="26" t="str">
        <f t="shared" si="71"/>
        <v>New York City Geographic District #14</v>
      </c>
      <c r="C689" s="26" t="str">
        <f t="shared" si="72"/>
        <v>Brooklyn</v>
      </c>
      <c r="D689" s="28" t="s">
        <v>34</v>
      </c>
      <c r="E689" s="28" t="s">
        <v>35</v>
      </c>
      <c r="F689" s="30" t="s">
        <v>2</v>
      </c>
      <c r="G689" s="31">
        <v>210</v>
      </c>
      <c r="H689" s="26" t="str">
        <f t="shared" si="73"/>
        <v>050</v>
      </c>
      <c r="I689" s="26" t="str">
        <f t="shared" si="74"/>
        <v>26</v>
      </c>
      <c r="J689" s="26" t="str">
        <f t="shared" si="75"/>
        <v>033</v>
      </c>
      <c r="K689" s="41">
        <f t="shared" si="76"/>
        <v>220024.83809241353</v>
      </c>
    </row>
    <row r="690" spans="1:11" ht="29" x14ac:dyDescent="0.4">
      <c r="A690" s="26" t="str">
        <f t="shared" si="70"/>
        <v>331300</v>
      </c>
      <c r="B690" s="26" t="str">
        <f t="shared" si="71"/>
        <v>New York City Geographic District #14</v>
      </c>
      <c r="C690" s="26" t="str">
        <f t="shared" si="72"/>
        <v>Brooklyn</v>
      </c>
      <c r="D690" s="28" t="s">
        <v>36</v>
      </c>
      <c r="E690" s="28" t="s">
        <v>37</v>
      </c>
      <c r="F690" s="30" t="s">
        <v>2</v>
      </c>
      <c r="G690" s="31">
        <v>243</v>
      </c>
      <c r="H690" s="26" t="str">
        <f t="shared" si="73"/>
        <v>050</v>
      </c>
      <c r="I690" s="26" t="str">
        <f t="shared" si="74"/>
        <v>18</v>
      </c>
      <c r="J690" s="26" t="str">
        <f t="shared" si="75"/>
        <v>034</v>
      </c>
      <c r="K690" s="41">
        <f t="shared" si="76"/>
        <v>254600.16979264995</v>
      </c>
    </row>
    <row r="691" spans="1:11" ht="29" x14ac:dyDescent="0.4">
      <c r="A691" s="26" t="str">
        <f t="shared" si="70"/>
        <v>331300</v>
      </c>
      <c r="B691" s="26" t="str">
        <f t="shared" si="71"/>
        <v>New York City Geographic District #14</v>
      </c>
      <c r="C691" s="26" t="str">
        <f t="shared" si="72"/>
        <v>Brooklyn</v>
      </c>
      <c r="D691" s="28" t="s">
        <v>38</v>
      </c>
      <c r="E691" s="28" t="s">
        <v>39</v>
      </c>
      <c r="F691" s="30" t="s">
        <v>2</v>
      </c>
      <c r="G691" s="31">
        <v>177</v>
      </c>
      <c r="H691" s="26" t="str">
        <f t="shared" si="73"/>
        <v>053</v>
      </c>
      <c r="I691" s="26" t="str">
        <f t="shared" si="74"/>
        <v>18</v>
      </c>
      <c r="J691" s="26" t="str">
        <f t="shared" si="75"/>
        <v>034</v>
      </c>
      <c r="K691" s="41">
        <f t="shared" si="76"/>
        <v>185449.50639217711</v>
      </c>
    </row>
    <row r="692" spans="1:11" ht="29" x14ac:dyDescent="0.4">
      <c r="A692" s="26" t="str">
        <f t="shared" si="70"/>
        <v>331300</v>
      </c>
      <c r="B692" s="26" t="str">
        <f t="shared" si="71"/>
        <v>New York City Geographic District #14</v>
      </c>
      <c r="C692" s="26" t="str">
        <f t="shared" si="72"/>
        <v>Brooklyn</v>
      </c>
      <c r="D692" s="28" t="s">
        <v>44</v>
      </c>
      <c r="E692" s="28" t="s">
        <v>45</v>
      </c>
      <c r="F692" s="30" t="s">
        <v>2</v>
      </c>
      <c r="G692" s="31">
        <v>247</v>
      </c>
      <c r="H692" s="26" t="str">
        <f t="shared" si="73"/>
        <v>056</v>
      </c>
      <c r="I692" s="26" t="str">
        <f t="shared" si="74"/>
        <v>25</v>
      </c>
      <c r="J692" s="26" t="str">
        <f t="shared" si="75"/>
        <v>036</v>
      </c>
      <c r="K692" s="41">
        <f t="shared" si="76"/>
        <v>258791.1190896483</v>
      </c>
    </row>
    <row r="693" spans="1:11" ht="29" x14ac:dyDescent="0.4">
      <c r="A693" s="26" t="str">
        <f t="shared" si="70"/>
        <v>331400</v>
      </c>
      <c r="B693" s="26" t="str">
        <f t="shared" si="71"/>
        <v>New York City Geographic District #14</v>
      </c>
      <c r="C693" s="26" t="str">
        <f t="shared" si="72"/>
        <v>Brooklyn</v>
      </c>
      <c r="D693" s="28" t="s">
        <v>58</v>
      </c>
      <c r="E693" s="28" t="s">
        <v>59</v>
      </c>
      <c r="F693" s="30" t="s">
        <v>2</v>
      </c>
      <c r="G693" s="31">
        <v>504</v>
      </c>
      <c r="H693" s="26" t="str">
        <f t="shared" si="73"/>
        <v>050</v>
      </c>
      <c r="I693" s="26" t="str">
        <f t="shared" si="74"/>
        <v>26</v>
      </c>
      <c r="J693" s="26" t="str">
        <f t="shared" si="75"/>
        <v>033</v>
      </c>
      <c r="K693" s="41">
        <f t="shared" si="76"/>
        <v>528059.61142179254</v>
      </c>
    </row>
    <row r="694" spans="1:11" ht="29" x14ac:dyDescent="0.4">
      <c r="A694" s="26" t="str">
        <f t="shared" si="70"/>
        <v>331400</v>
      </c>
      <c r="B694" s="26" t="str">
        <f t="shared" si="71"/>
        <v>New York City Geographic District #14</v>
      </c>
      <c r="C694" s="26" t="str">
        <f t="shared" si="72"/>
        <v>Brooklyn</v>
      </c>
      <c r="D694" s="28" t="s">
        <v>62</v>
      </c>
      <c r="E694" s="28" t="s">
        <v>63</v>
      </c>
      <c r="F694" s="30" t="s">
        <v>2</v>
      </c>
      <c r="G694" s="31">
        <v>404</v>
      </c>
      <c r="H694" s="26" t="str">
        <f t="shared" si="73"/>
        <v>050</v>
      </c>
      <c r="I694" s="26" t="str">
        <f t="shared" si="74"/>
        <v>26</v>
      </c>
      <c r="J694" s="26" t="str">
        <f t="shared" si="75"/>
        <v>033</v>
      </c>
      <c r="K694" s="41">
        <f t="shared" si="76"/>
        <v>423285.87899683364</v>
      </c>
    </row>
    <row r="695" spans="1:11" ht="29" x14ac:dyDescent="0.4">
      <c r="A695" s="26" t="str">
        <f t="shared" si="70"/>
        <v>331400</v>
      </c>
      <c r="B695" s="26" t="str">
        <f t="shared" si="71"/>
        <v>New York City Geographic District #14</v>
      </c>
      <c r="C695" s="26" t="str">
        <f t="shared" si="72"/>
        <v>Brooklyn</v>
      </c>
      <c r="D695" s="28" t="s">
        <v>84</v>
      </c>
      <c r="E695" s="28" t="s">
        <v>85</v>
      </c>
      <c r="F695" s="30" t="s">
        <v>5</v>
      </c>
      <c r="G695" s="31">
        <v>324</v>
      </c>
      <c r="H695" s="26" t="str">
        <f t="shared" si="73"/>
        <v>053</v>
      </c>
      <c r="I695" s="26" t="str">
        <f t="shared" si="74"/>
        <v>18</v>
      </c>
      <c r="J695" s="26" t="str">
        <f t="shared" si="75"/>
        <v>034</v>
      </c>
      <c r="K695" s="41">
        <f t="shared" si="76"/>
        <v>339466.8930568666</v>
      </c>
    </row>
    <row r="696" spans="1:11" ht="29" x14ac:dyDescent="0.4">
      <c r="A696" s="26" t="str">
        <f t="shared" si="70"/>
        <v>331400</v>
      </c>
      <c r="B696" s="26" t="str">
        <f t="shared" si="71"/>
        <v>New York City Geographic District #14</v>
      </c>
      <c r="C696" s="26" t="str">
        <f t="shared" si="72"/>
        <v>Brooklyn</v>
      </c>
      <c r="D696" s="28" t="s">
        <v>100</v>
      </c>
      <c r="E696" s="28" t="s">
        <v>101</v>
      </c>
      <c r="F696" s="30" t="s">
        <v>2</v>
      </c>
      <c r="G696" s="31">
        <v>264</v>
      </c>
      <c r="H696" s="26" t="str">
        <f t="shared" si="73"/>
        <v>056</v>
      </c>
      <c r="I696" s="26" t="str">
        <f t="shared" si="74"/>
        <v>18</v>
      </c>
      <c r="J696" s="26" t="str">
        <f t="shared" si="75"/>
        <v>036</v>
      </c>
      <c r="K696" s="41">
        <f t="shared" si="76"/>
        <v>276602.6536018913</v>
      </c>
    </row>
    <row r="697" spans="1:11" ht="15" x14ac:dyDescent="0.4">
      <c r="A697" s="26" t="str">
        <f t="shared" si="70"/>
        <v>331400</v>
      </c>
      <c r="B697" s="26" t="str">
        <f t="shared" si="71"/>
        <v>New York City Geographic District #14</v>
      </c>
      <c r="C697" s="26" t="str">
        <f t="shared" si="72"/>
        <v>Brooklyn</v>
      </c>
      <c r="D697" s="28" t="s">
        <v>128</v>
      </c>
      <c r="E697" s="28" t="s">
        <v>129</v>
      </c>
      <c r="F697" s="30" t="s">
        <v>19</v>
      </c>
      <c r="G697" s="31">
        <v>689</v>
      </c>
      <c r="H697" s="26" t="str">
        <f t="shared" si="73"/>
        <v>050</v>
      </c>
      <c r="I697" s="26" t="str">
        <f t="shared" si="74"/>
        <v>18</v>
      </c>
      <c r="J697" s="26" t="str">
        <f t="shared" si="75"/>
        <v>034</v>
      </c>
      <c r="K697" s="41">
        <f t="shared" si="76"/>
        <v>721891.01640796626</v>
      </c>
    </row>
    <row r="698" spans="1:11" ht="29" x14ac:dyDescent="0.4">
      <c r="A698" s="26" t="str">
        <f t="shared" si="70"/>
        <v>331400</v>
      </c>
      <c r="B698" s="26" t="str">
        <f t="shared" si="71"/>
        <v>New York City Geographic District #14</v>
      </c>
      <c r="C698" s="26" t="str">
        <f t="shared" si="72"/>
        <v>Brooklyn</v>
      </c>
      <c r="D698" s="28" t="s">
        <v>174</v>
      </c>
      <c r="E698" s="28" t="s">
        <v>175</v>
      </c>
      <c r="F698" s="30" t="s">
        <v>2</v>
      </c>
      <c r="G698" s="31">
        <v>454</v>
      </c>
      <c r="H698" s="26" t="str">
        <f t="shared" si="73"/>
        <v>050</v>
      </c>
      <c r="I698" s="26" t="str">
        <f t="shared" si="74"/>
        <v>26</v>
      </c>
      <c r="J698" s="26" t="str">
        <f t="shared" si="75"/>
        <v>033</v>
      </c>
      <c r="K698" s="41">
        <f t="shared" si="76"/>
        <v>475672.74520931306</v>
      </c>
    </row>
    <row r="699" spans="1:11" ht="29" x14ac:dyDescent="0.4">
      <c r="A699" s="26" t="str">
        <f t="shared" si="70"/>
        <v>331400</v>
      </c>
      <c r="B699" s="26" t="str">
        <f t="shared" si="71"/>
        <v>New York City Geographic District #14</v>
      </c>
      <c r="C699" s="26" t="str">
        <f t="shared" si="72"/>
        <v>Brooklyn</v>
      </c>
      <c r="D699" s="28" t="s">
        <v>190</v>
      </c>
      <c r="E699" s="28" t="s">
        <v>191</v>
      </c>
      <c r="F699" s="30" t="s">
        <v>2</v>
      </c>
      <c r="G699" s="31">
        <v>348</v>
      </c>
      <c r="H699" s="26" t="str">
        <f t="shared" si="73"/>
        <v>053</v>
      </c>
      <c r="I699" s="26" t="str">
        <f t="shared" si="74"/>
        <v>18</v>
      </c>
      <c r="J699" s="26" t="str">
        <f t="shared" si="75"/>
        <v>034</v>
      </c>
      <c r="K699" s="41">
        <f t="shared" si="76"/>
        <v>364612.58883885673</v>
      </c>
    </row>
    <row r="700" spans="1:11" ht="29" x14ac:dyDescent="0.4">
      <c r="A700" s="26" t="str">
        <f t="shared" si="70"/>
        <v/>
      </c>
      <c r="B700" s="26" t="str">
        <f t="shared" si="71"/>
        <v/>
      </c>
      <c r="C700" s="26" t="str">
        <f t="shared" si="72"/>
        <v/>
      </c>
      <c r="D700" s="28" t="s">
        <v>201</v>
      </c>
      <c r="E700" s="28" t="s">
        <v>202</v>
      </c>
      <c r="F700" s="30" t="s">
        <v>5</v>
      </c>
      <c r="G700" s="31">
        <v>379</v>
      </c>
      <c r="H700" s="26" t="str">
        <f t="shared" si="73"/>
        <v/>
      </c>
      <c r="I700" s="26" t="str">
        <f t="shared" si="74"/>
        <v/>
      </c>
      <c r="J700" s="26" t="str">
        <f t="shared" si="75"/>
        <v/>
      </c>
      <c r="K700" s="41">
        <f t="shared" si="76"/>
        <v>397092.44589059392</v>
      </c>
    </row>
    <row r="701" spans="1:11" ht="29" x14ac:dyDescent="0.4">
      <c r="A701" s="26" t="str">
        <f t="shared" si="70"/>
        <v>331400</v>
      </c>
      <c r="B701" s="26" t="str">
        <f t="shared" si="71"/>
        <v>New York City Geographic District #14</v>
      </c>
      <c r="C701" s="26" t="str">
        <f t="shared" si="72"/>
        <v>Brooklyn</v>
      </c>
      <c r="D701" s="28" t="s">
        <v>211</v>
      </c>
      <c r="E701" s="28" t="s">
        <v>212</v>
      </c>
      <c r="F701" s="30" t="s">
        <v>2</v>
      </c>
      <c r="G701" s="31">
        <v>620</v>
      </c>
      <c r="H701" s="26" t="str">
        <f t="shared" si="73"/>
        <v>053</v>
      </c>
      <c r="I701" s="26" t="str">
        <f t="shared" si="74"/>
        <v>18</v>
      </c>
      <c r="J701" s="26" t="str">
        <f t="shared" si="75"/>
        <v>034</v>
      </c>
      <c r="K701" s="41">
        <f t="shared" si="76"/>
        <v>649597.14103474468</v>
      </c>
    </row>
    <row r="702" spans="1:11" ht="29" x14ac:dyDescent="0.4">
      <c r="A702" s="26" t="str">
        <f t="shared" si="70"/>
        <v>331400</v>
      </c>
      <c r="B702" s="26" t="str">
        <f t="shared" si="71"/>
        <v>New York City Geographic District #14</v>
      </c>
      <c r="C702" s="26" t="str">
        <f t="shared" si="72"/>
        <v>Brooklyn</v>
      </c>
      <c r="D702" s="28" t="s">
        <v>235</v>
      </c>
      <c r="E702" s="28" t="s">
        <v>236</v>
      </c>
      <c r="F702" s="30" t="s">
        <v>2</v>
      </c>
      <c r="G702" s="31">
        <v>328</v>
      </c>
      <c r="H702" s="26" t="str">
        <f t="shared" si="73"/>
        <v>053</v>
      </c>
      <c r="I702" s="26" t="str">
        <f t="shared" si="74"/>
        <v>18</v>
      </c>
      <c r="J702" s="26" t="str">
        <f t="shared" si="75"/>
        <v>034</v>
      </c>
      <c r="K702" s="41">
        <f t="shared" si="76"/>
        <v>343657.84235386492</v>
      </c>
    </row>
    <row r="703" spans="1:11" ht="43.5" x14ac:dyDescent="0.4">
      <c r="A703" s="26" t="str">
        <f t="shared" si="70"/>
        <v>331400</v>
      </c>
      <c r="B703" s="26" t="str">
        <f t="shared" si="71"/>
        <v>New York City Geographic District #14</v>
      </c>
      <c r="C703" s="26" t="str">
        <f t="shared" si="72"/>
        <v>Brooklyn</v>
      </c>
      <c r="D703" s="28" t="s">
        <v>253</v>
      </c>
      <c r="E703" s="28" t="s">
        <v>254</v>
      </c>
      <c r="F703" s="30" t="s">
        <v>19</v>
      </c>
      <c r="G703" s="31">
        <v>424</v>
      </c>
      <c r="H703" s="26" t="str">
        <f t="shared" si="73"/>
        <v>050</v>
      </c>
      <c r="I703" s="26" t="str">
        <f t="shared" si="74"/>
        <v>25</v>
      </c>
      <c r="J703" s="26" t="str">
        <f t="shared" si="75"/>
        <v>035</v>
      </c>
      <c r="K703" s="41">
        <f t="shared" si="76"/>
        <v>444240.62548182544</v>
      </c>
    </row>
    <row r="704" spans="1:11" ht="29" x14ac:dyDescent="0.4">
      <c r="A704" s="26" t="str">
        <f t="shared" si="70"/>
        <v>331400</v>
      </c>
      <c r="B704" s="26" t="str">
        <f t="shared" si="71"/>
        <v>New York City Geographic District #14</v>
      </c>
      <c r="C704" s="26" t="str">
        <f t="shared" si="72"/>
        <v>Brooklyn</v>
      </c>
      <c r="D704" s="28" t="s">
        <v>317</v>
      </c>
      <c r="E704" s="28" t="s">
        <v>318</v>
      </c>
      <c r="F704" s="30" t="s">
        <v>2</v>
      </c>
      <c r="G704" s="31">
        <v>255</v>
      </c>
      <c r="H704" s="26" t="str">
        <f t="shared" si="73"/>
        <v>053</v>
      </c>
      <c r="I704" s="26" t="str">
        <f t="shared" si="74"/>
        <v>18</v>
      </c>
      <c r="J704" s="26" t="str">
        <f t="shared" si="75"/>
        <v>034</v>
      </c>
      <c r="K704" s="41">
        <f t="shared" si="76"/>
        <v>267173.01768364501</v>
      </c>
    </row>
    <row r="705" spans="1:11" ht="29" x14ac:dyDescent="0.4">
      <c r="A705" s="26" t="str">
        <f t="shared" si="70"/>
        <v>331400</v>
      </c>
      <c r="B705" s="26" t="str">
        <f t="shared" si="71"/>
        <v>New York City Geographic District #14</v>
      </c>
      <c r="C705" s="26" t="str">
        <f t="shared" si="72"/>
        <v>Brooklyn</v>
      </c>
      <c r="D705" s="28" t="s">
        <v>415</v>
      </c>
      <c r="E705" s="28" t="s">
        <v>416</v>
      </c>
      <c r="F705" s="30" t="s">
        <v>2</v>
      </c>
      <c r="G705" s="31">
        <v>385</v>
      </c>
      <c r="H705" s="26" t="str">
        <f t="shared" si="73"/>
        <v>053</v>
      </c>
      <c r="I705" s="26" t="str">
        <f t="shared" si="74"/>
        <v>18</v>
      </c>
      <c r="J705" s="26" t="str">
        <f t="shared" si="75"/>
        <v>034</v>
      </c>
      <c r="K705" s="41">
        <f t="shared" si="76"/>
        <v>403378.86983609147</v>
      </c>
    </row>
    <row r="706" spans="1:11" ht="29" x14ac:dyDescent="0.4">
      <c r="A706" s="26" t="str">
        <f t="shared" ref="A706:A769" si="77">IFERROR(VLOOKUP($D706,schools,3,FALSE),"")</f>
        <v>331400</v>
      </c>
      <c r="B706" s="26" t="str">
        <f t="shared" ref="B706:B769" si="78">IFERROR(VLOOKUP($D706,schools,4,FALSE),"")</f>
        <v>New York City Geographic District #14</v>
      </c>
      <c r="C706" s="26" t="str">
        <f t="shared" ref="C706:C769" si="79">IFERROR(VLOOKUP($D706,schools,5,FALSE),"")</f>
        <v>Brooklyn</v>
      </c>
      <c r="D706" s="28" t="s">
        <v>427</v>
      </c>
      <c r="E706" s="28" t="s">
        <v>428</v>
      </c>
      <c r="F706" s="30" t="s">
        <v>2</v>
      </c>
      <c r="G706" s="31">
        <v>628</v>
      </c>
      <c r="H706" s="26" t="str">
        <f t="shared" ref="H706:H769" si="80">IFERROR(VLOOKUP($D706,schools,6,FALSE),"")</f>
        <v>053</v>
      </c>
      <c r="I706" s="26" t="str">
        <f t="shared" ref="I706:I769" si="81">IFERROR(VLOOKUP($D706,schools,7,FALSE),"")</f>
        <v>18</v>
      </c>
      <c r="J706" s="26" t="str">
        <f t="shared" ref="J706:J769" si="82">IFERROR(VLOOKUP($D706,schools,8,FALSE),"")</f>
        <v>034</v>
      </c>
      <c r="K706" s="41">
        <f t="shared" ref="K706:K769" si="83">G706*L$2</f>
        <v>657979.03962874145</v>
      </c>
    </row>
    <row r="707" spans="1:11" ht="29" x14ac:dyDescent="0.4">
      <c r="A707" s="26" t="str">
        <f t="shared" si="77"/>
        <v>331400</v>
      </c>
      <c r="B707" s="26" t="str">
        <f t="shared" si="78"/>
        <v>New York City Geographic District #14</v>
      </c>
      <c r="C707" s="26" t="str">
        <f t="shared" si="79"/>
        <v>Brooklyn</v>
      </c>
      <c r="D707" s="28" t="s">
        <v>483</v>
      </c>
      <c r="E707" s="28" t="s">
        <v>484</v>
      </c>
      <c r="F707" s="30" t="s">
        <v>2</v>
      </c>
      <c r="G707" s="31">
        <v>183</v>
      </c>
      <c r="H707" s="26" t="str">
        <f t="shared" si="80"/>
        <v>056</v>
      </c>
      <c r="I707" s="26" t="str">
        <f t="shared" si="81"/>
        <v>18</v>
      </c>
      <c r="J707" s="26" t="str">
        <f t="shared" si="82"/>
        <v>034</v>
      </c>
      <c r="K707" s="41">
        <f t="shared" si="83"/>
        <v>191735.93033767465</v>
      </c>
    </row>
    <row r="708" spans="1:11" ht="29" x14ac:dyDescent="0.4">
      <c r="A708" s="26" t="str">
        <f t="shared" si="77"/>
        <v>331400</v>
      </c>
      <c r="B708" s="26" t="str">
        <f t="shared" si="78"/>
        <v>New York City Geographic District #14</v>
      </c>
      <c r="C708" s="26" t="str">
        <f t="shared" si="79"/>
        <v>Brooklyn</v>
      </c>
      <c r="D708" s="28" t="s">
        <v>513</v>
      </c>
      <c r="E708" s="28" t="s">
        <v>514</v>
      </c>
      <c r="F708" s="30" t="s">
        <v>5</v>
      </c>
      <c r="G708" s="31">
        <v>1191</v>
      </c>
      <c r="H708" s="26" t="str">
        <f t="shared" si="80"/>
        <v>053</v>
      </c>
      <c r="I708" s="26" t="str">
        <f t="shared" si="81"/>
        <v>26</v>
      </c>
      <c r="J708" s="26" t="str">
        <f t="shared" si="82"/>
        <v>034</v>
      </c>
      <c r="K708" s="41">
        <f t="shared" si="83"/>
        <v>1247855.1531812595</v>
      </c>
    </row>
    <row r="709" spans="1:11" ht="29" x14ac:dyDescent="0.4">
      <c r="A709" s="26" t="str">
        <f t="shared" si="77"/>
        <v>331400</v>
      </c>
      <c r="B709" s="26" t="str">
        <f t="shared" si="78"/>
        <v>New York City Geographic District #14</v>
      </c>
      <c r="C709" s="26" t="str">
        <f t="shared" si="79"/>
        <v>Brooklyn</v>
      </c>
      <c r="D709" s="28" t="s">
        <v>515</v>
      </c>
      <c r="E709" s="28" t="s">
        <v>516</v>
      </c>
      <c r="F709" s="30" t="s">
        <v>2</v>
      </c>
      <c r="G709" s="31">
        <v>81</v>
      </c>
      <c r="H709" s="26" t="str">
        <f t="shared" si="80"/>
        <v>053</v>
      </c>
      <c r="I709" s="26" t="str">
        <f t="shared" si="81"/>
        <v>18</v>
      </c>
      <c r="J709" s="26" t="str">
        <f t="shared" si="82"/>
        <v>034</v>
      </c>
      <c r="K709" s="41">
        <f t="shared" si="83"/>
        <v>84866.723264216649</v>
      </c>
    </row>
    <row r="710" spans="1:11" ht="29" x14ac:dyDescent="0.4">
      <c r="A710" s="26" t="str">
        <f t="shared" si="77"/>
        <v>331400</v>
      </c>
      <c r="B710" s="26" t="str">
        <f t="shared" si="78"/>
        <v>New York City Geographic District #14</v>
      </c>
      <c r="C710" s="26" t="str">
        <f t="shared" si="79"/>
        <v>Brooklyn</v>
      </c>
      <c r="D710" s="28" t="s">
        <v>585</v>
      </c>
      <c r="E710" s="28" t="s">
        <v>586</v>
      </c>
      <c r="F710" s="30" t="s">
        <v>2</v>
      </c>
      <c r="G710" s="31">
        <v>503</v>
      </c>
      <c r="H710" s="26" t="str">
        <f t="shared" si="80"/>
        <v>050</v>
      </c>
      <c r="I710" s="26" t="str">
        <f t="shared" si="81"/>
        <v>26</v>
      </c>
      <c r="J710" s="26" t="str">
        <f t="shared" si="82"/>
        <v>033</v>
      </c>
      <c r="K710" s="41">
        <f t="shared" si="83"/>
        <v>527011.87409754284</v>
      </c>
    </row>
    <row r="711" spans="1:11" ht="29" x14ac:dyDescent="0.4">
      <c r="A711" s="26" t="str">
        <f t="shared" si="77"/>
        <v/>
      </c>
      <c r="B711" s="26" t="str">
        <f t="shared" si="78"/>
        <v/>
      </c>
      <c r="C711" s="26" t="str">
        <f t="shared" si="79"/>
        <v/>
      </c>
      <c r="D711" s="28" t="s">
        <v>625</v>
      </c>
      <c r="E711" s="28" t="s">
        <v>626</v>
      </c>
      <c r="F711" s="30" t="s">
        <v>2</v>
      </c>
      <c r="G711" s="31">
        <v>560</v>
      </c>
      <c r="H711" s="26" t="str">
        <f t="shared" si="80"/>
        <v/>
      </c>
      <c r="I711" s="26" t="str">
        <f t="shared" si="81"/>
        <v/>
      </c>
      <c r="J711" s="26" t="str">
        <f t="shared" si="82"/>
        <v/>
      </c>
      <c r="K711" s="41">
        <f t="shared" si="83"/>
        <v>586732.90157976944</v>
      </c>
    </row>
    <row r="712" spans="1:11" ht="29" x14ac:dyDescent="0.4">
      <c r="A712" s="26" t="str">
        <f t="shared" si="77"/>
        <v>331400</v>
      </c>
      <c r="B712" s="26" t="str">
        <f t="shared" si="78"/>
        <v>New York City Geographic District #14</v>
      </c>
      <c r="C712" s="26" t="str">
        <f t="shared" si="79"/>
        <v>Brooklyn</v>
      </c>
      <c r="D712" s="28" t="s">
        <v>793</v>
      </c>
      <c r="E712" s="28" t="s">
        <v>794</v>
      </c>
      <c r="F712" s="30" t="s">
        <v>5</v>
      </c>
      <c r="G712" s="31">
        <v>487</v>
      </c>
      <c r="H712" s="26" t="str">
        <f t="shared" si="80"/>
        <v>050</v>
      </c>
      <c r="I712" s="26" t="str">
        <f t="shared" si="81"/>
        <v>18</v>
      </c>
      <c r="J712" s="26" t="str">
        <f t="shared" si="82"/>
        <v>034</v>
      </c>
      <c r="K712" s="41">
        <f t="shared" si="83"/>
        <v>510248.07690954948</v>
      </c>
    </row>
    <row r="713" spans="1:11" ht="29" x14ac:dyDescent="0.4">
      <c r="A713" s="26" t="str">
        <f t="shared" si="77"/>
        <v>331400</v>
      </c>
      <c r="B713" s="26" t="str">
        <f t="shared" si="78"/>
        <v>New York City Geographic District #14</v>
      </c>
      <c r="C713" s="26" t="str">
        <f t="shared" si="79"/>
        <v>Brooklyn</v>
      </c>
      <c r="D713" s="28" t="s">
        <v>799</v>
      </c>
      <c r="E713" s="28" t="s">
        <v>800</v>
      </c>
      <c r="F713" s="30" t="s">
        <v>5</v>
      </c>
      <c r="G713" s="31">
        <v>248</v>
      </c>
      <c r="H713" s="26" t="str">
        <f t="shared" si="80"/>
        <v>053</v>
      </c>
      <c r="I713" s="26" t="str">
        <f t="shared" si="81"/>
        <v>18</v>
      </c>
      <c r="J713" s="26" t="str">
        <f t="shared" si="82"/>
        <v>034</v>
      </c>
      <c r="K713" s="41">
        <f t="shared" si="83"/>
        <v>259838.85641389788</v>
      </c>
    </row>
    <row r="714" spans="1:11" ht="29" x14ac:dyDescent="0.4">
      <c r="A714" s="26" t="str">
        <f t="shared" si="77"/>
        <v>331400</v>
      </c>
      <c r="B714" s="26" t="str">
        <f t="shared" si="78"/>
        <v>New York City Geographic District #14</v>
      </c>
      <c r="C714" s="26" t="str">
        <f t="shared" si="79"/>
        <v>Brooklyn</v>
      </c>
      <c r="D714" s="28" t="s">
        <v>116</v>
      </c>
      <c r="E714" s="28" t="s">
        <v>117</v>
      </c>
      <c r="F714" s="30" t="s">
        <v>118</v>
      </c>
      <c r="G714" s="31">
        <v>491</v>
      </c>
      <c r="H714" s="26" t="str">
        <f t="shared" si="80"/>
        <v>050</v>
      </c>
      <c r="I714" s="26" t="str">
        <f t="shared" si="81"/>
        <v>26</v>
      </c>
      <c r="J714" s="26" t="str">
        <f t="shared" si="82"/>
        <v>033</v>
      </c>
      <c r="K714" s="41">
        <f t="shared" si="83"/>
        <v>514439.02620654786</v>
      </c>
    </row>
    <row r="715" spans="1:11" ht="29" x14ac:dyDescent="0.4">
      <c r="A715" s="26" t="str">
        <f t="shared" si="77"/>
        <v>331400</v>
      </c>
      <c r="B715" s="26" t="str">
        <f t="shared" si="78"/>
        <v>New York City Geographic District #14</v>
      </c>
      <c r="C715" s="26" t="str">
        <f t="shared" si="79"/>
        <v>Brooklyn</v>
      </c>
      <c r="D715" s="28" t="s">
        <v>655</v>
      </c>
      <c r="E715" s="28" t="s">
        <v>656</v>
      </c>
      <c r="F715" s="30" t="s">
        <v>196</v>
      </c>
      <c r="G715" s="31">
        <v>616</v>
      </c>
      <c r="H715" s="26" t="str">
        <f t="shared" si="80"/>
        <v>053</v>
      </c>
      <c r="I715" s="26" t="str">
        <f t="shared" si="81"/>
        <v>18</v>
      </c>
      <c r="J715" s="26" t="str">
        <f t="shared" si="82"/>
        <v>034</v>
      </c>
      <c r="K715" s="41">
        <f t="shared" si="83"/>
        <v>645406.19173774635</v>
      </c>
    </row>
    <row r="716" spans="1:11" ht="43.5" x14ac:dyDescent="0.4">
      <c r="A716" s="26" t="str">
        <f t="shared" si="77"/>
        <v>331400</v>
      </c>
      <c r="B716" s="26" t="str">
        <f t="shared" si="78"/>
        <v>New York City Geographic District #14</v>
      </c>
      <c r="C716" s="26" t="str">
        <f t="shared" si="79"/>
        <v>Brooklyn</v>
      </c>
      <c r="D716" s="28" t="s">
        <v>659</v>
      </c>
      <c r="E716" s="28" t="s">
        <v>660</v>
      </c>
      <c r="F716" s="30" t="s">
        <v>196</v>
      </c>
      <c r="G716" s="31">
        <v>283</v>
      </c>
      <c r="H716" s="26" t="str">
        <f t="shared" si="80"/>
        <v>053</v>
      </c>
      <c r="I716" s="26" t="str">
        <f t="shared" si="81"/>
        <v>18</v>
      </c>
      <c r="J716" s="26" t="str">
        <f t="shared" si="82"/>
        <v>034</v>
      </c>
      <c r="K716" s="41">
        <f t="shared" si="83"/>
        <v>296509.66276263347</v>
      </c>
    </row>
    <row r="717" spans="1:11" ht="29" x14ac:dyDescent="0.4">
      <c r="A717" s="26" t="str">
        <f t="shared" si="77"/>
        <v>331400</v>
      </c>
      <c r="B717" s="26" t="str">
        <f t="shared" si="78"/>
        <v>New York City Geographic District #14</v>
      </c>
      <c r="C717" s="26" t="str">
        <f t="shared" si="79"/>
        <v>Brooklyn</v>
      </c>
      <c r="D717" s="28" t="s">
        <v>672</v>
      </c>
      <c r="E717" s="28" t="s">
        <v>673</v>
      </c>
      <c r="F717" s="30" t="s">
        <v>196</v>
      </c>
      <c r="G717" s="31">
        <v>667</v>
      </c>
      <c r="H717" s="26" t="str">
        <f t="shared" si="80"/>
        <v>053</v>
      </c>
      <c r="I717" s="26" t="str">
        <f t="shared" si="81"/>
        <v>18</v>
      </c>
      <c r="J717" s="26" t="str">
        <f t="shared" si="82"/>
        <v>034</v>
      </c>
      <c r="K717" s="41">
        <f t="shared" si="83"/>
        <v>698840.79527447536</v>
      </c>
    </row>
    <row r="718" spans="1:11" ht="29" x14ac:dyDescent="0.4">
      <c r="A718" s="26" t="str">
        <f t="shared" si="77"/>
        <v>331400</v>
      </c>
      <c r="B718" s="26" t="str">
        <f t="shared" si="78"/>
        <v>New York City Geographic District #14</v>
      </c>
      <c r="C718" s="26" t="str">
        <f t="shared" si="79"/>
        <v>Brooklyn</v>
      </c>
      <c r="D718" s="28" t="s">
        <v>674</v>
      </c>
      <c r="E718" s="28" t="s">
        <v>675</v>
      </c>
      <c r="F718" s="30" t="s">
        <v>196</v>
      </c>
      <c r="G718" s="31">
        <v>263</v>
      </c>
      <c r="H718" s="26" t="str">
        <f t="shared" si="80"/>
        <v>053</v>
      </c>
      <c r="I718" s="26" t="str">
        <f t="shared" si="81"/>
        <v>18</v>
      </c>
      <c r="J718" s="26" t="str">
        <f t="shared" si="82"/>
        <v>034</v>
      </c>
      <c r="K718" s="41">
        <f t="shared" si="83"/>
        <v>275554.91627764172</v>
      </c>
    </row>
    <row r="719" spans="1:11" ht="43.5" x14ac:dyDescent="0.4">
      <c r="A719" s="26" t="str">
        <f t="shared" si="77"/>
        <v>331400</v>
      </c>
      <c r="B719" s="26" t="str">
        <f t="shared" si="78"/>
        <v>New York City Geographic District #14</v>
      </c>
      <c r="C719" s="26" t="str">
        <f t="shared" si="79"/>
        <v>Brooklyn</v>
      </c>
      <c r="D719" s="28" t="s">
        <v>676</v>
      </c>
      <c r="E719" s="28" t="s">
        <v>677</v>
      </c>
      <c r="F719" s="30" t="s">
        <v>196</v>
      </c>
      <c r="G719" s="31">
        <v>821</v>
      </c>
      <c r="H719" s="26" t="str">
        <f t="shared" si="80"/>
        <v>053</v>
      </c>
      <c r="I719" s="26" t="str">
        <f t="shared" si="81"/>
        <v>18</v>
      </c>
      <c r="J719" s="26" t="str">
        <f t="shared" si="82"/>
        <v>034</v>
      </c>
      <c r="K719" s="41">
        <f t="shared" si="83"/>
        <v>860192.34320891195</v>
      </c>
    </row>
    <row r="720" spans="1:11" ht="29" x14ac:dyDescent="0.4">
      <c r="A720" s="26" t="str">
        <f t="shared" si="77"/>
        <v>331400</v>
      </c>
      <c r="B720" s="26" t="str">
        <f t="shared" si="78"/>
        <v>New York City Geographic District #14</v>
      </c>
      <c r="C720" s="26" t="str">
        <f t="shared" si="79"/>
        <v>Brooklyn</v>
      </c>
      <c r="D720" s="28" t="s">
        <v>684</v>
      </c>
      <c r="E720" s="28" t="s">
        <v>685</v>
      </c>
      <c r="F720" s="30" t="s">
        <v>196</v>
      </c>
      <c r="G720" s="31">
        <v>505</v>
      </c>
      <c r="H720" s="26" t="str">
        <f t="shared" si="80"/>
        <v>050</v>
      </c>
      <c r="I720" s="26" t="str">
        <f t="shared" si="81"/>
        <v>18</v>
      </c>
      <c r="J720" s="26" t="str">
        <f t="shared" si="82"/>
        <v>033</v>
      </c>
      <c r="K720" s="41">
        <f t="shared" si="83"/>
        <v>529107.34874604212</v>
      </c>
    </row>
    <row r="721" spans="1:11" ht="43.5" x14ac:dyDescent="0.4">
      <c r="A721" s="26" t="str">
        <f t="shared" si="77"/>
        <v>331400</v>
      </c>
      <c r="B721" s="26" t="str">
        <f t="shared" si="78"/>
        <v>New York City Geographic District #14</v>
      </c>
      <c r="C721" s="26" t="str">
        <f t="shared" si="79"/>
        <v>Brooklyn</v>
      </c>
      <c r="D721" s="28" t="s">
        <v>769</v>
      </c>
      <c r="E721" s="28" t="s">
        <v>770</v>
      </c>
      <c r="F721" s="30" t="s">
        <v>196</v>
      </c>
      <c r="G721" s="31">
        <v>565</v>
      </c>
      <c r="H721" s="26" t="str">
        <f t="shared" si="80"/>
        <v>050</v>
      </c>
      <c r="I721" s="26" t="str">
        <f t="shared" si="81"/>
        <v>18</v>
      </c>
      <c r="J721" s="26" t="str">
        <f t="shared" si="82"/>
        <v>033</v>
      </c>
      <c r="K721" s="41">
        <f t="shared" si="83"/>
        <v>591971.58820101735</v>
      </c>
    </row>
    <row r="722" spans="1:11" ht="29" x14ac:dyDescent="0.4">
      <c r="A722" s="26" t="str">
        <f t="shared" si="77"/>
        <v>331400</v>
      </c>
      <c r="B722" s="26" t="str">
        <f t="shared" si="78"/>
        <v>New York City Geographic District #14</v>
      </c>
      <c r="C722" s="26" t="str">
        <f t="shared" si="79"/>
        <v>Brooklyn</v>
      </c>
      <c r="D722" s="28" t="s">
        <v>773</v>
      </c>
      <c r="E722" s="28" t="s">
        <v>774</v>
      </c>
      <c r="F722" s="30" t="s">
        <v>196</v>
      </c>
      <c r="G722" s="31">
        <v>669</v>
      </c>
      <c r="H722" s="26" t="str">
        <f t="shared" si="80"/>
        <v>050</v>
      </c>
      <c r="I722" s="26" t="str">
        <f t="shared" si="81"/>
        <v>18</v>
      </c>
      <c r="J722" s="26" t="str">
        <f t="shared" si="82"/>
        <v>033</v>
      </c>
      <c r="K722" s="41">
        <f t="shared" si="83"/>
        <v>700936.26992297452</v>
      </c>
    </row>
    <row r="723" spans="1:11" ht="29" x14ac:dyDescent="0.4">
      <c r="A723" s="26" t="str">
        <f t="shared" si="77"/>
        <v>331400</v>
      </c>
      <c r="B723" s="26" t="str">
        <f t="shared" si="78"/>
        <v>New York City Geographic District #14</v>
      </c>
      <c r="C723" s="26" t="str">
        <f t="shared" si="79"/>
        <v>Brooklyn</v>
      </c>
      <c r="D723" s="28" t="s">
        <v>803</v>
      </c>
      <c r="E723" s="28" t="s">
        <v>804</v>
      </c>
      <c r="F723" s="30" t="s">
        <v>118</v>
      </c>
      <c r="G723" s="31">
        <v>424</v>
      </c>
      <c r="H723" s="26" t="str">
        <f t="shared" si="80"/>
        <v>053</v>
      </c>
      <c r="I723" s="26" t="str">
        <f t="shared" si="81"/>
        <v>18</v>
      </c>
      <c r="J723" s="26" t="str">
        <f t="shared" si="82"/>
        <v>034</v>
      </c>
      <c r="K723" s="41">
        <f t="shared" si="83"/>
        <v>444240.62548182544</v>
      </c>
    </row>
    <row r="724" spans="1:11" ht="29" x14ac:dyDescent="0.4">
      <c r="A724" s="26" t="str">
        <f t="shared" si="77"/>
        <v>331400</v>
      </c>
      <c r="B724" s="26" t="str">
        <f t="shared" si="78"/>
        <v>New York City Geographic District #14</v>
      </c>
      <c r="C724" s="26" t="str">
        <f t="shared" si="79"/>
        <v>Brooklyn</v>
      </c>
      <c r="D724" s="28" t="s">
        <v>823</v>
      </c>
      <c r="E724" s="28" t="s">
        <v>824</v>
      </c>
      <c r="F724" s="30" t="s">
        <v>196</v>
      </c>
      <c r="G724" s="31">
        <v>202</v>
      </c>
      <c r="H724" s="26" t="str">
        <f t="shared" si="80"/>
        <v>050</v>
      </c>
      <c r="I724" s="26" t="str">
        <f t="shared" si="81"/>
        <v>26</v>
      </c>
      <c r="J724" s="26" t="str">
        <f t="shared" si="82"/>
        <v>033</v>
      </c>
      <c r="K724" s="41">
        <f t="shared" si="83"/>
        <v>211642.93949841682</v>
      </c>
    </row>
    <row r="725" spans="1:11" ht="43.5" x14ac:dyDescent="0.4">
      <c r="A725" s="26" t="str">
        <f t="shared" si="77"/>
        <v>331400</v>
      </c>
      <c r="B725" s="26" t="str">
        <f t="shared" si="78"/>
        <v>New York City Geographic District #14</v>
      </c>
      <c r="C725" s="26" t="str">
        <f t="shared" si="79"/>
        <v>Manhattan</v>
      </c>
      <c r="D725" s="28" t="s">
        <v>827</v>
      </c>
      <c r="E725" s="28" t="s">
        <v>828</v>
      </c>
      <c r="F725" s="30" t="s">
        <v>118</v>
      </c>
      <c r="G725" s="31">
        <v>425</v>
      </c>
      <c r="H725" s="26" t="str">
        <f t="shared" si="80"/>
        <v>068</v>
      </c>
      <c r="I725" s="26" t="str">
        <f t="shared" si="81"/>
        <v>30</v>
      </c>
      <c r="J725" s="26" t="str">
        <f t="shared" si="82"/>
        <v>008</v>
      </c>
      <c r="K725" s="41">
        <f t="shared" si="83"/>
        <v>445288.36280607502</v>
      </c>
    </row>
    <row r="726" spans="1:11" ht="29" x14ac:dyDescent="0.4">
      <c r="A726" s="26" t="str">
        <f t="shared" si="77"/>
        <v>331400</v>
      </c>
      <c r="B726" s="26" t="str">
        <f t="shared" si="78"/>
        <v>New York City Geographic District #14</v>
      </c>
      <c r="C726" s="26" t="str">
        <f t="shared" si="79"/>
        <v>Brooklyn</v>
      </c>
      <c r="D726" s="28" t="s">
        <v>911</v>
      </c>
      <c r="E726" s="28" t="s">
        <v>912</v>
      </c>
      <c r="F726" s="30" t="s">
        <v>196</v>
      </c>
      <c r="G726" s="31">
        <v>217</v>
      </c>
      <c r="H726" s="26" t="str">
        <f t="shared" si="80"/>
        <v>050</v>
      </c>
      <c r="I726" s="26" t="str">
        <f t="shared" si="81"/>
        <v>26</v>
      </c>
      <c r="J726" s="26" t="str">
        <f t="shared" si="82"/>
        <v>033</v>
      </c>
      <c r="K726" s="41">
        <f t="shared" si="83"/>
        <v>227358.99936216066</v>
      </c>
    </row>
    <row r="727" spans="1:11" ht="29" x14ac:dyDescent="0.4">
      <c r="A727" s="26" t="str">
        <f t="shared" si="77"/>
        <v>331400</v>
      </c>
      <c r="B727" s="26" t="str">
        <f t="shared" si="78"/>
        <v>New York City Geographic District #15</v>
      </c>
      <c r="C727" s="26" t="str">
        <f t="shared" si="79"/>
        <v>Brooklyn</v>
      </c>
      <c r="D727" s="44" t="s">
        <v>0</v>
      </c>
      <c r="E727" s="28" t="s">
        <v>1</v>
      </c>
      <c r="F727" s="30" t="s">
        <v>2</v>
      </c>
      <c r="G727" s="31">
        <v>1101</v>
      </c>
      <c r="H727" s="26" t="str">
        <f t="shared" si="80"/>
        <v>051</v>
      </c>
      <c r="I727" s="26" t="str">
        <f t="shared" si="81"/>
        <v>25</v>
      </c>
      <c r="J727" s="26" t="str">
        <f t="shared" si="82"/>
        <v>038</v>
      </c>
      <c r="K727" s="41">
        <f t="shared" si="83"/>
        <v>1153558.7939987967</v>
      </c>
    </row>
    <row r="728" spans="1:11" ht="43.5" x14ac:dyDescent="0.4">
      <c r="A728" s="26" t="str">
        <f t="shared" si="77"/>
        <v>331400</v>
      </c>
      <c r="B728" s="26" t="str">
        <f t="shared" si="78"/>
        <v>New York City Geographic District #15</v>
      </c>
      <c r="C728" s="26" t="str">
        <f t="shared" si="79"/>
        <v>Brooklyn</v>
      </c>
      <c r="D728" s="28" t="s">
        <v>22</v>
      </c>
      <c r="E728" s="28" t="s">
        <v>23</v>
      </c>
      <c r="F728" s="30" t="s">
        <v>2</v>
      </c>
      <c r="G728" s="31">
        <v>971</v>
      </c>
      <c r="H728" s="26" t="str">
        <f t="shared" si="80"/>
        <v>051</v>
      </c>
      <c r="I728" s="26" t="str">
        <f t="shared" si="81"/>
        <v>21</v>
      </c>
      <c r="J728" s="26" t="str">
        <f t="shared" si="82"/>
        <v>038</v>
      </c>
      <c r="K728" s="41">
        <f t="shared" si="83"/>
        <v>1017352.9418463502</v>
      </c>
    </row>
    <row r="729" spans="1:11" ht="29" x14ac:dyDescent="0.4">
      <c r="A729" s="26" t="str">
        <f t="shared" si="77"/>
        <v>331400</v>
      </c>
      <c r="B729" s="26" t="str">
        <f t="shared" si="78"/>
        <v>New York City Geographic District #15</v>
      </c>
      <c r="C729" s="26" t="str">
        <f t="shared" si="79"/>
        <v>Brooklyn</v>
      </c>
      <c r="D729" s="28" t="s">
        <v>32</v>
      </c>
      <c r="E729" s="28" t="s">
        <v>33</v>
      </c>
      <c r="F729" s="30" t="s">
        <v>2</v>
      </c>
      <c r="G729" s="31">
        <v>427</v>
      </c>
      <c r="H729" s="26" t="str">
        <f t="shared" si="80"/>
        <v>051</v>
      </c>
      <c r="I729" s="26" t="str">
        <f t="shared" si="81"/>
        <v>25</v>
      </c>
      <c r="J729" s="26" t="str">
        <f t="shared" si="82"/>
        <v>038</v>
      </c>
      <c r="K729" s="41">
        <f t="shared" si="83"/>
        <v>447383.83745457418</v>
      </c>
    </row>
    <row r="730" spans="1:11" ht="29" x14ac:dyDescent="0.4">
      <c r="A730" s="26" t="str">
        <f t="shared" si="77"/>
        <v/>
      </c>
      <c r="B730" s="26" t="str">
        <f t="shared" si="78"/>
        <v/>
      </c>
      <c r="C730" s="26" t="str">
        <f t="shared" si="79"/>
        <v/>
      </c>
      <c r="D730" s="28" t="s">
        <v>46</v>
      </c>
      <c r="E730" s="28" t="s">
        <v>47</v>
      </c>
      <c r="F730" s="30" t="s">
        <v>2</v>
      </c>
      <c r="G730" s="31">
        <v>616</v>
      </c>
      <c r="H730" s="26" t="str">
        <f t="shared" si="80"/>
        <v/>
      </c>
      <c r="I730" s="26" t="str">
        <f t="shared" si="81"/>
        <v/>
      </c>
      <c r="J730" s="26" t="str">
        <f t="shared" si="82"/>
        <v/>
      </c>
      <c r="K730" s="41">
        <f t="shared" si="83"/>
        <v>645406.19173774635</v>
      </c>
    </row>
    <row r="731" spans="1:11" ht="29" x14ac:dyDescent="0.4">
      <c r="A731" s="26" t="str">
        <f t="shared" si="77"/>
        <v>331400</v>
      </c>
      <c r="B731" s="26" t="str">
        <f t="shared" si="78"/>
        <v>New York City Geographic District #15</v>
      </c>
      <c r="C731" s="26" t="str">
        <f t="shared" si="79"/>
        <v>Brooklyn</v>
      </c>
      <c r="D731" s="28" t="s">
        <v>54</v>
      </c>
      <c r="E731" s="28" t="s">
        <v>55</v>
      </c>
      <c r="F731" s="30" t="s">
        <v>2</v>
      </c>
      <c r="G731" s="31">
        <v>908</v>
      </c>
      <c r="H731" s="26" t="str">
        <f t="shared" si="80"/>
        <v>052</v>
      </c>
      <c r="I731" s="26" t="str">
        <f t="shared" si="81"/>
        <v>26</v>
      </c>
      <c r="J731" s="26" t="str">
        <f t="shared" si="82"/>
        <v>039</v>
      </c>
      <c r="K731" s="41">
        <f t="shared" si="83"/>
        <v>951345.49041862611</v>
      </c>
    </row>
    <row r="732" spans="1:11" ht="29" x14ac:dyDescent="0.4">
      <c r="A732" s="26" t="str">
        <f t="shared" si="77"/>
        <v>331500</v>
      </c>
      <c r="B732" s="26" t="str">
        <f t="shared" si="78"/>
        <v>New York City Geographic District #15</v>
      </c>
      <c r="C732" s="26" t="str">
        <f t="shared" si="79"/>
        <v>Brooklyn</v>
      </c>
      <c r="D732" s="28" t="s">
        <v>60</v>
      </c>
      <c r="E732" s="28" t="s">
        <v>61</v>
      </c>
      <c r="F732" s="30" t="s">
        <v>2</v>
      </c>
      <c r="G732" s="31">
        <v>451</v>
      </c>
      <c r="H732" s="26" t="str">
        <f t="shared" si="80"/>
        <v>052</v>
      </c>
      <c r="I732" s="26" t="str">
        <f t="shared" si="81"/>
        <v>25</v>
      </c>
      <c r="J732" s="26" t="str">
        <f t="shared" si="82"/>
        <v>039</v>
      </c>
      <c r="K732" s="41">
        <f t="shared" si="83"/>
        <v>472529.53323656431</v>
      </c>
    </row>
    <row r="733" spans="1:11" ht="29" x14ac:dyDescent="0.4">
      <c r="A733" s="26" t="str">
        <f t="shared" si="77"/>
        <v>331500</v>
      </c>
      <c r="B733" s="26" t="str">
        <f t="shared" si="78"/>
        <v>New York City Geographic District #15</v>
      </c>
      <c r="C733" s="26" t="str">
        <f t="shared" si="79"/>
        <v>Brooklyn</v>
      </c>
      <c r="D733" s="28" t="s">
        <v>68</v>
      </c>
      <c r="E733" s="28" t="s">
        <v>69</v>
      </c>
      <c r="F733" s="30" t="s">
        <v>2</v>
      </c>
      <c r="G733" s="31">
        <v>501</v>
      </c>
      <c r="H733" s="26" t="str">
        <f t="shared" si="80"/>
        <v>052</v>
      </c>
      <c r="I733" s="26" t="str">
        <f t="shared" si="81"/>
        <v>25</v>
      </c>
      <c r="J733" s="26" t="str">
        <f t="shared" si="82"/>
        <v>033</v>
      </c>
      <c r="K733" s="41">
        <f t="shared" si="83"/>
        <v>524916.39944904367</v>
      </c>
    </row>
    <row r="734" spans="1:11" ht="29" x14ac:dyDescent="0.4">
      <c r="A734" s="26" t="str">
        <f t="shared" si="77"/>
        <v>331500</v>
      </c>
      <c r="B734" s="26" t="str">
        <f t="shared" si="78"/>
        <v>New York City Geographic District #15</v>
      </c>
      <c r="C734" s="26" t="str">
        <f t="shared" si="79"/>
        <v>Brooklyn</v>
      </c>
      <c r="D734" s="28" t="s">
        <v>70</v>
      </c>
      <c r="E734" s="28" t="s">
        <v>71</v>
      </c>
      <c r="F734" s="30" t="s">
        <v>2</v>
      </c>
      <c r="G734" s="31">
        <v>426</v>
      </c>
      <c r="H734" s="26" t="str">
        <f t="shared" si="80"/>
        <v>052</v>
      </c>
      <c r="I734" s="26" t="str">
        <f t="shared" si="81"/>
        <v>21</v>
      </c>
      <c r="J734" s="26" t="str">
        <f t="shared" si="82"/>
        <v>039</v>
      </c>
      <c r="K734" s="41">
        <f t="shared" si="83"/>
        <v>446336.1001303246</v>
      </c>
    </row>
    <row r="735" spans="1:11" ht="29" x14ac:dyDescent="0.4">
      <c r="A735" s="26" t="str">
        <f t="shared" si="77"/>
        <v>331500</v>
      </c>
      <c r="B735" s="26" t="str">
        <f t="shared" si="78"/>
        <v>New York City Geographic District #15</v>
      </c>
      <c r="C735" s="26" t="str">
        <f t="shared" si="79"/>
        <v>Brooklyn</v>
      </c>
      <c r="D735" s="28" t="s">
        <v>86</v>
      </c>
      <c r="E735" s="28" t="s">
        <v>87</v>
      </c>
      <c r="F735" s="30" t="s">
        <v>5</v>
      </c>
      <c r="G735" s="31">
        <v>1132</v>
      </c>
      <c r="H735" s="26" t="str">
        <f t="shared" si="80"/>
        <v>052</v>
      </c>
      <c r="I735" s="26" t="str">
        <f t="shared" si="81"/>
        <v>20</v>
      </c>
      <c r="J735" s="26" t="str">
        <f t="shared" si="82"/>
        <v>039</v>
      </c>
      <c r="K735" s="41">
        <f t="shared" si="83"/>
        <v>1186038.6510505339</v>
      </c>
    </row>
    <row r="736" spans="1:11" ht="29" x14ac:dyDescent="0.4">
      <c r="A736" s="26" t="str">
        <f t="shared" si="77"/>
        <v/>
      </c>
      <c r="B736" s="26" t="str">
        <f t="shared" si="78"/>
        <v/>
      </c>
      <c r="C736" s="26" t="str">
        <f t="shared" si="79"/>
        <v/>
      </c>
      <c r="D736" s="28" t="s">
        <v>98</v>
      </c>
      <c r="E736" s="28" t="s">
        <v>99</v>
      </c>
      <c r="F736" s="30" t="s">
        <v>2</v>
      </c>
      <c r="G736" s="31">
        <v>922</v>
      </c>
      <c r="H736" s="26" t="str">
        <f t="shared" si="80"/>
        <v/>
      </c>
      <c r="I736" s="26" t="str">
        <f t="shared" si="81"/>
        <v/>
      </c>
      <c r="J736" s="26" t="str">
        <f t="shared" si="82"/>
        <v/>
      </c>
      <c r="K736" s="41">
        <f t="shared" si="83"/>
        <v>966013.81295812037</v>
      </c>
    </row>
    <row r="737" spans="1:11" ht="29" x14ac:dyDescent="0.4">
      <c r="A737" s="26" t="str">
        <f t="shared" si="77"/>
        <v/>
      </c>
      <c r="B737" s="26" t="str">
        <f t="shared" si="78"/>
        <v/>
      </c>
      <c r="C737" s="26" t="str">
        <f t="shared" si="79"/>
        <v/>
      </c>
      <c r="D737" s="28" t="s">
        <v>132</v>
      </c>
      <c r="E737" s="28" t="s">
        <v>133</v>
      </c>
      <c r="F737" s="30" t="s">
        <v>5</v>
      </c>
      <c r="G737" s="31">
        <v>1401</v>
      </c>
      <c r="H737" s="26" t="str">
        <f t="shared" si="80"/>
        <v/>
      </c>
      <c r="I737" s="26" t="str">
        <f t="shared" si="81"/>
        <v/>
      </c>
      <c r="J737" s="26" t="str">
        <f t="shared" si="82"/>
        <v/>
      </c>
      <c r="K737" s="41">
        <f t="shared" si="83"/>
        <v>1467879.9912736733</v>
      </c>
    </row>
    <row r="738" spans="1:11" ht="29" x14ac:dyDescent="0.4">
      <c r="A738" s="26" t="str">
        <f t="shared" si="77"/>
        <v>331500</v>
      </c>
      <c r="B738" s="26" t="str">
        <f t="shared" si="78"/>
        <v>New York City Geographic District #15</v>
      </c>
      <c r="C738" s="26" t="str">
        <f t="shared" si="79"/>
        <v>Brooklyn</v>
      </c>
      <c r="D738" s="28" t="s">
        <v>144</v>
      </c>
      <c r="E738" s="28" t="s">
        <v>145</v>
      </c>
      <c r="F738" s="30" t="s">
        <v>2</v>
      </c>
      <c r="G738" s="31">
        <v>1351</v>
      </c>
      <c r="H738" s="26" t="str">
        <f t="shared" si="80"/>
        <v>051</v>
      </c>
      <c r="I738" s="26" t="str">
        <f t="shared" si="81"/>
        <v>20</v>
      </c>
      <c r="J738" s="26" t="str">
        <f t="shared" si="82"/>
        <v>038</v>
      </c>
      <c r="K738" s="41">
        <f t="shared" si="83"/>
        <v>1415493.1250611937</v>
      </c>
    </row>
    <row r="739" spans="1:11" ht="29" x14ac:dyDescent="0.4">
      <c r="A739" s="26" t="str">
        <f t="shared" si="77"/>
        <v>331500</v>
      </c>
      <c r="B739" s="26" t="str">
        <f t="shared" si="78"/>
        <v>New York City Geographic District #15</v>
      </c>
      <c r="C739" s="26" t="str">
        <f t="shared" si="79"/>
        <v>Brooklyn</v>
      </c>
      <c r="D739" s="28" t="s">
        <v>168</v>
      </c>
      <c r="E739" s="28" t="s">
        <v>169</v>
      </c>
      <c r="F739" s="30" t="s">
        <v>2</v>
      </c>
      <c r="G739" s="31">
        <v>548</v>
      </c>
      <c r="H739" s="26" t="str">
        <f t="shared" si="80"/>
        <v>044</v>
      </c>
      <c r="I739" s="26" t="str">
        <f t="shared" si="81"/>
        <v>21</v>
      </c>
      <c r="J739" s="26" t="str">
        <f t="shared" si="82"/>
        <v>039</v>
      </c>
      <c r="K739" s="41">
        <f t="shared" si="83"/>
        <v>574160.05368877435</v>
      </c>
    </row>
    <row r="740" spans="1:11" ht="29" x14ac:dyDescent="0.4">
      <c r="A740" s="26" t="str">
        <f t="shared" si="77"/>
        <v/>
      </c>
      <c r="B740" s="26" t="str">
        <f t="shared" si="78"/>
        <v/>
      </c>
      <c r="C740" s="26" t="str">
        <f t="shared" si="79"/>
        <v/>
      </c>
      <c r="D740" s="28" t="s">
        <v>186</v>
      </c>
      <c r="E740" s="28" t="s">
        <v>187</v>
      </c>
      <c r="F740" s="30" t="s">
        <v>2</v>
      </c>
      <c r="G740" s="31">
        <v>304</v>
      </c>
      <c r="H740" s="26" t="str">
        <f t="shared" si="80"/>
        <v/>
      </c>
      <c r="I740" s="26" t="str">
        <f t="shared" si="81"/>
        <v/>
      </c>
      <c r="J740" s="26" t="str">
        <f t="shared" si="82"/>
        <v/>
      </c>
      <c r="K740" s="41">
        <f t="shared" si="83"/>
        <v>318512.14657187485</v>
      </c>
    </row>
    <row r="741" spans="1:11" ht="29" x14ac:dyDescent="0.4">
      <c r="A741" s="26" t="str">
        <f t="shared" si="77"/>
        <v>331500</v>
      </c>
      <c r="B741" s="26" t="str">
        <f t="shared" si="78"/>
        <v>New York City Geographic District #15</v>
      </c>
      <c r="C741" s="26" t="str">
        <f t="shared" si="79"/>
        <v>Brooklyn</v>
      </c>
      <c r="D741" s="28" t="s">
        <v>199</v>
      </c>
      <c r="E741" s="28" t="s">
        <v>200</v>
      </c>
      <c r="F741" s="30" t="s">
        <v>2</v>
      </c>
      <c r="G741" s="31">
        <v>296</v>
      </c>
      <c r="H741" s="26" t="str">
        <f t="shared" si="80"/>
        <v>051</v>
      </c>
      <c r="I741" s="26" t="str">
        <f t="shared" si="81"/>
        <v>20</v>
      </c>
      <c r="J741" s="26" t="str">
        <f t="shared" si="82"/>
        <v>039</v>
      </c>
      <c r="K741" s="41">
        <f t="shared" si="83"/>
        <v>310130.24797787814</v>
      </c>
    </row>
    <row r="742" spans="1:11" ht="29" x14ac:dyDescent="0.4">
      <c r="A742" s="26">
        <f t="shared" si="77"/>
        <v>0</v>
      </c>
      <c r="B742" s="26" t="str">
        <f t="shared" si="78"/>
        <v>New York City Geographic District #15</v>
      </c>
      <c r="C742" s="26" t="str">
        <f t="shared" si="79"/>
        <v>Brooklyn</v>
      </c>
      <c r="D742" s="28" t="s">
        <v>207</v>
      </c>
      <c r="E742" s="28" t="s">
        <v>208</v>
      </c>
      <c r="F742" s="30" t="s">
        <v>2</v>
      </c>
      <c r="G742" s="31">
        <v>781</v>
      </c>
      <c r="H742" s="26" t="str">
        <f t="shared" si="80"/>
        <v>044</v>
      </c>
      <c r="I742" s="26" t="str">
        <f t="shared" si="81"/>
        <v>21</v>
      </c>
      <c r="J742" s="26" t="str">
        <f t="shared" si="82"/>
        <v>039</v>
      </c>
      <c r="K742" s="41">
        <f t="shared" si="83"/>
        <v>818282.85023892845</v>
      </c>
    </row>
    <row r="743" spans="1:11" ht="29" x14ac:dyDescent="0.4">
      <c r="A743" s="26" t="str">
        <f t="shared" si="77"/>
        <v>331500</v>
      </c>
      <c r="B743" s="26" t="str">
        <f t="shared" si="78"/>
        <v>New York City Geographic District #15</v>
      </c>
      <c r="C743" s="26" t="str">
        <f t="shared" si="79"/>
        <v>Brooklyn</v>
      </c>
      <c r="D743" s="28" t="s">
        <v>209</v>
      </c>
      <c r="E743" s="28" t="s">
        <v>210</v>
      </c>
      <c r="F743" s="30" t="s">
        <v>2</v>
      </c>
      <c r="G743" s="31">
        <v>949</v>
      </c>
      <c r="H743" s="26" t="str">
        <f t="shared" si="80"/>
        <v>051</v>
      </c>
      <c r="I743" s="26" t="str">
        <f t="shared" si="81"/>
        <v>17</v>
      </c>
      <c r="J743" s="26" t="str">
        <f t="shared" si="82"/>
        <v>039</v>
      </c>
      <c r="K743" s="41">
        <f t="shared" si="83"/>
        <v>994302.7207128593</v>
      </c>
    </row>
    <row r="744" spans="1:11" ht="29" x14ac:dyDescent="0.4">
      <c r="A744" s="26" t="str">
        <f t="shared" si="77"/>
        <v>331500</v>
      </c>
      <c r="B744" s="26" t="str">
        <f t="shared" si="78"/>
        <v>New York City Geographic District #15</v>
      </c>
      <c r="C744" s="26" t="str">
        <f t="shared" si="79"/>
        <v>Brooklyn</v>
      </c>
      <c r="D744" s="28" t="s">
        <v>219</v>
      </c>
      <c r="E744" s="28" t="s">
        <v>220</v>
      </c>
      <c r="F744" s="30" t="s">
        <v>5</v>
      </c>
      <c r="G744" s="31">
        <v>480</v>
      </c>
      <c r="H744" s="26" t="str">
        <f t="shared" si="80"/>
        <v>051</v>
      </c>
      <c r="I744" s="26" t="str">
        <f t="shared" si="81"/>
        <v>25</v>
      </c>
      <c r="J744" s="26" t="str">
        <f t="shared" si="82"/>
        <v>038</v>
      </c>
      <c r="K744" s="41">
        <f t="shared" si="83"/>
        <v>502913.91563980235</v>
      </c>
    </row>
    <row r="745" spans="1:11" ht="29" x14ac:dyDescent="0.4">
      <c r="A745" s="26" t="str">
        <f t="shared" si="77"/>
        <v>331500</v>
      </c>
      <c r="B745" s="26" t="str">
        <f t="shared" si="78"/>
        <v>New York City Geographic District #15</v>
      </c>
      <c r="C745" s="26" t="str">
        <f t="shared" si="79"/>
        <v>Brooklyn</v>
      </c>
      <c r="D745" s="28" t="s">
        <v>233</v>
      </c>
      <c r="E745" s="28" t="s">
        <v>234</v>
      </c>
      <c r="F745" s="30" t="s">
        <v>2</v>
      </c>
      <c r="G745" s="31">
        <v>640</v>
      </c>
      <c r="H745" s="26" t="str">
        <f t="shared" si="80"/>
        <v>052</v>
      </c>
      <c r="I745" s="26" t="str">
        <f t="shared" si="81"/>
        <v>26</v>
      </c>
      <c r="J745" s="26" t="str">
        <f t="shared" si="82"/>
        <v>039</v>
      </c>
      <c r="K745" s="41">
        <f t="shared" si="83"/>
        <v>670551.88751973654</v>
      </c>
    </row>
    <row r="746" spans="1:11" ht="29" x14ac:dyDescent="0.4">
      <c r="A746" s="26" t="str">
        <f t="shared" si="77"/>
        <v>331500</v>
      </c>
      <c r="B746" s="26" t="str">
        <f t="shared" si="78"/>
        <v>New York City Geographic District #15</v>
      </c>
      <c r="C746" s="26" t="str">
        <f t="shared" si="79"/>
        <v>Brooklyn</v>
      </c>
      <c r="D746" s="28" t="s">
        <v>247</v>
      </c>
      <c r="E746" s="28" t="s">
        <v>248</v>
      </c>
      <c r="F746" s="30" t="s">
        <v>2</v>
      </c>
      <c r="G746" s="31">
        <v>499</v>
      </c>
      <c r="H746" s="26" t="str">
        <f t="shared" si="80"/>
        <v>044</v>
      </c>
      <c r="I746" s="26" t="str">
        <f t="shared" si="81"/>
        <v>21</v>
      </c>
      <c r="J746" s="26" t="str">
        <f t="shared" si="82"/>
        <v>039</v>
      </c>
      <c r="K746" s="41">
        <f t="shared" si="83"/>
        <v>522820.92480054451</v>
      </c>
    </row>
    <row r="747" spans="1:11" ht="29" x14ac:dyDescent="0.4">
      <c r="A747" s="26" t="str">
        <f t="shared" si="77"/>
        <v>331500</v>
      </c>
      <c r="B747" s="26" t="str">
        <f t="shared" si="78"/>
        <v>New York City Geographic District #15</v>
      </c>
      <c r="C747" s="26" t="str">
        <f t="shared" si="79"/>
        <v>Brooklyn</v>
      </c>
      <c r="D747" s="28" t="s">
        <v>273</v>
      </c>
      <c r="E747" s="28" t="s">
        <v>274</v>
      </c>
      <c r="F747" s="30" t="s">
        <v>2</v>
      </c>
      <c r="G747" s="31">
        <v>1388</v>
      </c>
      <c r="H747" s="26" t="str">
        <f t="shared" si="80"/>
        <v>051</v>
      </c>
      <c r="I747" s="26" t="str">
        <f t="shared" si="81"/>
        <v>17</v>
      </c>
      <c r="J747" s="26" t="str">
        <f t="shared" si="82"/>
        <v>038</v>
      </c>
      <c r="K747" s="41">
        <f t="shared" si="83"/>
        <v>1454259.4060584286</v>
      </c>
    </row>
    <row r="748" spans="1:11" ht="29" x14ac:dyDescent="0.4">
      <c r="A748" s="26" t="str">
        <f t="shared" si="77"/>
        <v>331500</v>
      </c>
      <c r="B748" s="26" t="str">
        <f t="shared" si="78"/>
        <v>New York City Geographic District #15</v>
      </c>
      <c r="C748" s="26" t="str">
        <f t="shared" si="79"/>
        <v>Brooklyn</v>
      </c>
      <c r="D748" s="28" t="s">
        <v>279</v>
      </c>
      <c r="E748" s="28" t="s">
        <v>280</v>
      </c>
      <c r="F748" s="30" t="s">
        <v>2</v>
      </c>
      <c r="G748" s="31">
        <v>557</v>
      </c>
      <c r="H748" s="26" t="str">
        <f t="shared" si="80"/>
        <v>051</v>
      </c>
      <c r="I748" s="26" t="str">
        <f t="shared" si="81"/>
        <v>25</v>
      </c>
      <c r="J748" s="26" t="str">
        <f t="shared" si="82"/>
        <v>038</v>
      </c>
      <c r="K748" s="41">
        <f t="shared" si="83"/>
        <v>583589.6896070207</v>
      </c>
    </row>
    <row r="749" spans="1:11" ht="29" x14ac:dyDescent="0.4">
      <c r="A749" s="26" t="str">
        <f t="shared" si="77"/>
        <v>331500</v>
      </c>
      <c r="B749" s="26" t="str">
        <f t="shared" si="78"/>
        <v>New York City Geographic District #15</v>
      </c>
      <c r="C749" s="26" t="str">
        <f t="shared" si="79"/>
        <v>Brooklyn</v>
      </c>
      <c r="D749" s="28" t="s">
        <v>383</v>
      </c>
      <c r="E749" s="28" t="s">
        <v>384</v>
      </c>
      <c r="F749" s="30" t="s">
        <v>2</v>
      </c>
      <c r="G749" s="31">
        <v>1096</v>
      </c>
      <c r="H749" s="26" t="str">
        <f t="shared" si="80"/>
        <v>044</v>
      </c>
      <c r="I749" s="26" t="str">
        <f t="shared" si="81"/>
        <v>21</v>
      </c>
      <c r="J749" s="26" t="str">
        <f t="shared" si="82"/>
        <v>039</v>
      </c>
      <c r="K749" s="41">
        <f t="shared" si="83"/>
        <v>1148320.1073775487</v>
      </c>
    </row>
    <row r="750" spans="1:11" ht="29" x14ac:dyDescent="0.4">
      <c r="A750" s="26" t="str">
        <f t="shared" si="77"/>
        <v>331500</v>
      </c>
      <c r="B750" s="26" t="str">
        <f t="shared" si="78"/>
        <v>New York City Geographic District #15</v>
      </c>
      <c r="C750" s="26" t="str">
        <f t="shared" si="79"/>
        <v>Brooklyn</v>
      </c>
      <c r="D750" s="28" t="s">
        <v>431</v>
      </c>
      <c r="E750" s="28" t="s">
        <v>432</v>
      </c>
      <c r="F750" s="30" t="s">
        <v>2</v>
      </c>
      <c r="G750" s="31">
        <v>768</v>
      </c>
      <c r="H750" s="26" t="str">
        <f t="shared" si="80"/>
        <v>052</v>
      </c>
      <c r="I750" s="26" t="str">
        <f t="shared" si="81"/>
        <v>25</v>
      </c>
      <c r="J750" s="26" t="str">
        <f t="shared" si="82"/>
        <v>033</v>
      </c>
      <c r="K750" s="41">
        <f t="shared" si="83"/>
        <v>804662.26502368378</v>
      </c>
    </row>
    <row r="751" spans="1:11" ht="29" x14ac:dyDescent="0.4">
      <c r="A751" s="26" t="str">
        <f t="shared" si="77"/>
        <v>331500</v>
      </c>
      <c r="B751" s="26" t="str">
        <f t="shared" si="78"/>
        <v>New York City Geographic District #15</v>
      </c>
      <c r="C751" s="26" t="str">
        <f t="shared" si="79"/>
        <v>Brooklyn</v>
      </c>
      <c r="D751" s="28" t="s">
        <v>481</v>
      </c>
      <c r="E751" s="28" t="s">
        <v>482</v>
      </c>
      <c r="F751" s="30" t="s">
        <v>2</v>
      </c>
      <c r="G751" s="31">
        <v>392</v>
      </c>
      <c r="H751" s="26" t="str">
        <f t="shared" si="80"/>
        <v>051</v>
      </c>
      <c r="I751" s="26" t="str">
        <f t="shared" si="81"/>
        <v>21</v>
      </c>
      <c r="J751" s="26" t="str">
        <f t="shared" si="82"/>
        <v>038</v>
      </c>
      <c r="K751" s="41">
        <f t="shared" si="83"/>
        <v>410713.0311058386</v>
      </c>
    </row>
    <row r="752" spans="1:11" ht="29" x14ac:dyDescent="0.4">
      <c r="A752" s="26" t="str">
        <f t="shared" si="77"/>
        <v>331500</v>
      </c>
      <c r="B752" s="26" t="str">
        <f t="shared" si="78"/>
        <v>New York City Geographic District #15</v>
      </c>
      <c r="C752" s="26" t="str">
        <f t="shared" si="79"/>
        <v>Brooklyn</v>
      </c>
      <c r="D752" s="28" t="s">
        <v>517</v>
      </c>
      <c r="E752" s="28" t="s">
        <v>518</v>
      </c>
      <c r="F752" s="30" t="s">
        <v>2</v>
      </c>
      <c r="G752" s="31">
        <v>1460</v>
      </c>
      <c r="H752" s="26" t="str">
        <f t="shared" si="80"/>
        <v>052</v>
      </c>
      <c r="I752" s="26" t="str">
        <f t="shared" si="81"/>
        <v>20</v>
      </c>
      <c r="J752" s="26" t="str">
        <f t="shared" si="82"/>
        <v>039</v>
      </c>
      <c r="K752" s="41">
        <f t="shared" si="83"/>
        <v>1529696.4934043989</v>
      </c>
    </row>
    <row r="753" spans="1:11" ht="29" x14ac:dyDescent="0.4">
      <c r="A753" s="26" t="str">
        <f t="shared" si="77"/>
        <v>331500</v>
      </c>
      <c r="B753" s="26" t="str">
        <f t="shared" si="78"/>
        <v>New York City Geographic District #15</v>
      </c>
      <c r="C753" s="26" t="str">
        <f t="shared" si="79"/>
        <v>Brooklyn</v>
      </c>
      <c r="D753" s="28" t="s">
        <v>643</v>
      </c>
      <c r="E753" s="28" t="s">
        <v>644</v>
      </c>
      <c r="F753" s="30" t="s">
        <v>5</v>
      </c>
      <c r="G753" s="31">
        <v>257</v>
      </c>
      <c r="H753" s="26" t="str">
        <f t="shared" si="80"/>
        <v>052</v>
      </c>
      <c r="I753" s="26" t="str">
        <f t="shared" si="81"/>
        <v>25</v>
      </c>
      <c r="J753" s="26" t="str">
        <f t="shared" si="82"/>
        <v>039</v>
      </c>
      <c r="K753" s="41">
        <f t="shared" si="83"/>
        <v>269268.49233214417</v>
      </c>
    </row>
    <row r="754" spans="1:11" ht="29" x14ac:dyDescent="0.4">
      <c r="A754" s="26" t="str">
        <f t="shared" si="77"/>
        <v>331500</v>
      </c>
      <c r="B754" s="26" t="str">
        <f t="shared" si="78"/>
        <v>New York City Geographic District #15</v>
      </c>
      <c r="C754" s="26" t="str">
        <f t="shared" si="79"/>
        <v>Brooklyn</v>
      </c>
      <c r="D754" s="28" t="s">
        <v>645</v>
      </c>
      <c r="E754" s="28" t="s">
        <v>646</v>
      </c>
      <c r="F754" s="30" t="s">
        <v>5</v>
      </c>
      <c r="G754" s="31">
        <v>568</v>
      </c>
      <c r="H754" s="26" t="str">
        <f t="shared" si="80"/>
        <v>051</v>
      </c>
      <c r="I754" s="26" t="str">
        <f t="shared" si="81"/>
        <v>21</v>
      </c>
      <c r="J754" s="26" t="str">
        <f t="shared" si="82"/>
        <v>038</v>
      </c>
      <c r="K754" s="41">
        <f t="shared" si="83"/>
        <v>595114.8001737661</v>
      </c>
    </row>
    <row r="755" spans="1:11" ht="29" x14ac:dyDescent="0.4">
      <c r="A755" s="26" t="str">
        <f t="shared" si="77"/>
        <v>331500</v>
      </c>
      <c r="B755" s="26" t="str">
        <f t="shared" si="78"/>
        <v>New York City Geographic District #15</v>
      </c>
      <c r="C755" s="26" t="str">
        <f t="shared" si="79"/>
        <v>Brooklyn</v>
      </c>
      <c r="D755" s="28" t="s">
        <v>651</v>
      </c>
      <c r="E755" s="28" t="s">
        <v>652</v>
      </c>
      <c r="F755" s="30" t="s">
        <v>5</v>
      </c>
      <c r="G755" s="31">
        <v>528</v>
      </c>
      <c r="H755" s="26" t="str">
        <f t="shared" si="80"/>
        <v>052</v>
      </c>
      <c r="I755" s="26" t="str">
        <f t="shared" si="81"/>
        <v>25</v>
      </c>
      <c r="J755" s="26" t="str">
        <f t="shared" si="82"/>
        <v>033</v>
      </c>
      <c r="K755" s="41">
        <f t="shared" si="83"/>
        <v>553205.30720378261</v>
      </c>
    </row>
    <row r="756" spans="1:11" ht="29" x14ac:dyDescent="0.4">
      <c r="A756" s="26" t="str">
        <f t="shared" si="77"/>
        <v>331500</v>
      </c>
      <c r="B756" s="26" t="str">
        <f t="shared" si="78"/>
        <v>New York City Geographic District #15</v>
      </c>
      <c r="C756" s="26" t="str">
        <f t="shared" si="79"/>
        <v>Brooklyn</v>
      </c>
      <c r="D756" s="28" t="s">
        <v>653</v>
      </c>
      <c r="E756" s="28" t="s">
        <v>654</v>
      </c>
      <c r="F756" s="30" t="s">
        <v>118</v>
      </c>
      <c r="G756" s="31">
        <v>676</v>
      </c>
      <c r="H756" s="26" t="str">
        <f t="shared" si="80"/>
        <v>052</v>
      </c>
      <c r="I756" s="26" t="str">
        <f t="shared" si="81"/>
        <v>26</v>
      </c>
      <c r="J756" s="26" t="str">
        <f t="shared" si="82"/>
        <v>039</v>
      </c>
      <c r="K756" s="41">
        <f t="shared" si="83"/>
        <v>708270.43119272171</v>
      </c>
    </row>
    <row r="757" spans="1:11" ht="29" x14ac:dyDescent="0.4">
      <c r="A757" s="26" t="str">
        <f t="shared" si="77"/>
        <v>331500</v>
      </c>
      <c r="B757" s="26" t="str">
        <f t="shared" si="78"/>
        <v>New York City Geographic District #15</v>
      </c>
      <c r="C757" s="26" t="str">
        <f t="shared" si="79"/>
        <v>Brooklyn</v>
      </c>
      <c r="D757" s="28" t="s">
        <v>715</v>
      </c>
      <c r="E757" s="28" t="s">
        <v>716</v>
      </c>
      <c r="F757" s="30" t="s">
        <v>2</v>
      </c>
      <c r="G757" s="31">
        <v>447</v>
      </c>
      <c r="H757" s="26" t="str">
        <f t="shared" si="80"/>
        <v>051</v>
      </c>
      <c r="I757" s="26" t="str">
        <f t="shared" si="81"/>
        <v>25</v>
      </c>
      <c r="J757" s="26" t="str">
        <f t="shared" si="82"/>
        <v>038</v>
      </c>
      <c r="K757" s="41">
        <f t="shared" si="83"/>
        <v>468338.58393956593</v>
      </c>
    </row>
    <row r="758" spans="1:11" ht="29" x14ac:dyDescent="0.4">
      <c r="A758" s="26" t="str">
        <f t="shared" si="77"/>
        <v>331500</v>
      </c>
      <c r="B758" s="26" t="str">
        <f t="shared" si="78"/>
        <v>New York City Geographic District #15</v>
      </c>
      <c r="C758" s="26" t="str">
        <f t="shared" si="79"/>
        <v>Brooklyn</v>
      </c>
      <c r="D758" s="28" t="s">
        <v>897</v>
      </c>
      <c r="E758" s="28" t="s">
        <v>898</v>
      </c>
      <c r="F758" s="30" t="s">
        <v>2</v>
      </c>
      <c r="G758" s="31">
        <v>189</v>
      </c>
      <c r="H758" s="26" t="str">
        <f t="shared" si="80"/>
        <v>051</v>
      </c>
      <c r="I758" s="26" t="str">
        <f t="shared" si="81"/>
        <v>25</v>
      </c>
      <c r="J758" s="26" t="str">
        <f t="shared" si="82"/>
        <v>038</v>
      </c>
      <c r="K758" s="41">
        <f t="shared" si="83"/>
        <v>198022.35428317217</v>
      </c>
    </row>
    <row r="759" spans="1:11" ht="29" x14ac:dyDescent="0.4">
      <c r="A759" s="26">
        <f t="shared" si="77"/>
        <v>331500</v>
      </c>
      <c r="B759" s="26" t="str">
        <f t="shared" si="78"/>
        <v>New York City Geographic District #15</v>
      </c>
      <c r="C759" s="26" t="str">
        <f t="shared" si="79"/>
        <v>Brooklyn</v>
      </c>
      <c r="D759" s="28" t="s">
        <v>955</v>
      </c>
      <c r="E759" s="28" t="s">
        <v>956</v>
      </c>
      <c r="F759" s="30" t="s">
        <v>5</v>
      </c>
      <c r="G759" s="31">
        <v>505</v>
      </c>
      <c r="H759" s="26" t="str">
        <f t="shared" si="80"/>
        <v>063</v>
      </c>
      <c r="I759" s="26" t="str">
        <f t="shared" si="81"/>
        <v>24</v>
      </c>
      <c r="J759" s="26" t="str">
        <f t="shared" si="82"/>
        <v>050</v>
      </c>
      <c r="K759" s="41">
        <f t="shared" si="83"/>
        <v>529107.34874604212</v>
      </c>
    </row>
    <row r="760" spans="1:11" ht="29" x14ac:dyDescent="0.4">
      <c r="A760" s="26" t="str">
        <f t="shared" si="77"/>
        <v/>
      </c>
      <c r="B760" s="26" t="str">
        <f t="shared" si="78"/>
        <v/>
      </c>
      <c r="C760" s="26" t="str">
        <f t="shared" si="79"/>
        <v/>
      </c>
      <c r="D760" s="28" t="s">
        <v>957</v>
      </c>
      <c r="E760" s="28" t="s">
        <v>958</v>
      </c>
      <c r="F760" s="30" t="s">
        <v>5</v>
      </c>
      <c r="G760" s="31">
        <v>327</v>
      </c>
      <c r="H760" s="26" t="str">
        <f t="shared" si="80"/>
        <v/>
      </c>
      <c r="I760" s="26" t="str">
        <f t="shared" si="81"/>
        <v/>
      </c>
      <c r="J760" s="26" t="str">
        <f t="shared" si="82"/>
        <v/>
      </c>
      <c r="K760" s="41">
        <f t="shared" si="83"/>
        <v>342610.10502961534</v>
      </c>
    </row>
    <row r="761" spans="1:11" ht="29" x14ac:dyDescent="0.4">
      <c r="A761" s="26" t="str">
        <f t="shared" si="77"/>
        <v/>
      </c>
      <c r="B761" s="26" t="str">
        <f t="shared" si="78"/>
        <v/>
      </c>
      <c r="C761" s="26" t="str">
        <f t="shared" si="79"/>
        <v/>
      </c>
      <c r="D761" s="28" t="s">
        <v>963</v>
      </c>
      <c r="E761" s="28" t="s">
        <v>964</v>
      </c>
      <c r="F761" s="30" t="s">
        <v>2</v>
      </c>
      <c r="G761" s="31">
        <v>100</v>
      </c>
      <c r="H761" s="26" t="str">
        <f t="shared" si="80"/>
        <v/>
      </c>
      <c r="I761" s="26" t="str">
        <f t="shared" si="81"/>
        <v/>
      </c>
      <c r="J761" s="26" t="str">
        <f t="shared" si="82"/>
        <v/>
      </c>
      <c r="K761" s="41">
        <f t="shared" si="83"/>
        <v>104773.73242495883</v>
      </c>
    </row>
    <row r="762" spans="1:11" ht="29" x14ac:dyDescent="0.4">
      <c r="A762" s="26" t="str">
        <f t="shared" si="77"/>
        <v>331500</v>
      </c>
      <c r="B762" s="26" t="str">
        <f t="shared" si="78"/>
        <v>New York City Geographic District #15</v>
      </c>
      <c r="C762" s="26" t="str">
        <f t="shared" si="79"/>
        <v>Brooklyn</v>
      </c>
      <c r="D762" s="28" t="s">
        <v>632</v>
      </c>
      <c r="E762" s="28" t="s">
        <v>633</v>
      </c>
      <c r="F762" s="30" t="s">
        <v>196</v>
      </c>
      <c r="G762" s="31">
        <v>169</v>
      </c>
      <c r="H762" s="26" t="str">
        <f t="shared" si="80"/>
        <v>052</v>
      </c>
      <c r="I762" s="26" t="str">
        <f t="shared" si="81"/>
        <v>25</v>
      </c>
      <c r="J762" s="26" t="str">
        <f t="shared" si="82"/>
        <v>033</v>
      </c>
      <c r="K762" s="41">
        <f t="shared" si="83"/>
        <v>177067.60779818043</v>
      </c>
    </row>
    <row r="763" spans="1:11" ht="29" x14ac:dyDescent="0.4">
      <c r="A763" s="26" t="str">
        <f t="shared" si="77"/>
        <v>331500</v>
      </c>
      <c r="B763" s="26" t="str">
        <f t="shared" si="78"/>
        <v>New York City Geographic District #15</v>
      </c>
      <c r="C763" s="26" t="str">
        <f t="shared" si="79"/>
        <v>Brooklyn</v>
      </c>
      <c r="D763" s="28" t="s">
        <v>636</v>
      </c>
      <c r="E763" s="28" t="s">
        <v>637</v>
      </c>
      <c r="F763" s="30" t="s">
        <v>196</v>
      </c>
      <c r="G763" s="31">
        <v>243</v>
      </c>
      <c r="H763" s="26" t="str">
        <f t="shared" si="80"/>
        <v>052</v>
      </c>
      <c r="I763" s="26" t="str">
        <f t="shared" si="81"/>
        <v>26</v>
      </c>
      <c r="J763" s="26" t="str">
        <f t="shared" si="82"/>
        <v>033</v>
      </c>
      <c r="K763" s="41">
        <f t="shared" si="83"/>
        <v>254600.16979264995</v>
      </c>
    </row>
    <row r="764" spans="1:11" ht="29" x14ac:dyDescent="0.4">
      <c r="A764" s="26" t="str">
        <f t="shared" si="77"/>
        <v>331500</v>
      </c>
      <c r="B764" s="26" t="str">
        <f t="shared" si="78"/>
        <v>New York City Geographic District #15</v>
      </c>
      <c r="C764" s="26" t="str">
        <f t="shared" si="79"/>
        <v>Brooklyn</v>
      </c>
      <c r="D764" s="28" t="s">
        <v>663</v>
      </c>
      <c r="E764" s="28" t="s">
        <v>664</v>
      </c>
      <c r="F764" s="30" t="s">
        <v>196</v>
      </c>
      <c r="G764" s="31">
        <v>452</v>
      </c>
      <c r="H764" s="26" t="str">
        <f t="shared" si="80"/>
        <v>044</v>
      </c>
      <c r="I764" s="26" t="str">
        <f t="shared" si="81"/>
        <v>21</v>
      </c>
      <c r="J764" s="26" t="str">
        <f t="shared" si="82"/>
        <v>039</v>
      </c>
      <c r="K764" s="41">
        <f t="shared" si="83"/>
        <v>473577.27056081389</v>
      </c>
    </row>
    <row r="765" spans="1:11" ht="29" x14ac:dyDescent="0.4">
      <c r="A765" s="26" t="str">
        <f t="shared" si="77"/>
        <v>331500</v>
      </c>
      <c r="B765" s="26" t="str">
        <f t="shared" si="78"/>
        <v>New York City Geographic District #15</v>
      </c>
      <c r="C765" s="26" t="str">
        <f t="shared" si="79"/>
        <v>Brooklyn</v>
      </c>
      <c r="D765" s="28" t="s">
        <v>665</v>
      </c>
      <c r="E765" s="28" t="s">
        <v>666</v>
      </c>
      <c r="F765" s="30" t="s">
        <v>196</v>
      </c>
      <c r="G765" s="31">
        <v>196</v>
      </c>
      <c r="H765" s="26" t="str">
        <f t="shared" si="80"/>
        <v>044</v>
      </c>
      <c r="I765" s="26" t="str">
        <f t="shared" si="81"/>
        <v>21</v>
      </c>
      <c r="J765" s="26" t="str">
        <f t="shared" si="82"/>
        <v>039</v>
      </c>
      <c r="K765" s="41">
        <f t="shared" si="83"/>
        <v>205356.5155529193</v>
      </c>
    </row>
    <row r="766" spans="1:11" ht="29" x14ac:dyDescent="0.4">
      <c r="A766" s="26" t="str">
        <f t="shared" si="77"/>
        <v>331500</v>
      </c>
      <c r="B766" s="26" t="str">
        <f t="shared" si="78"/>
        <v>New York City Geographic District #15</v>
      </c>
      <c r="C766" s="26" t="str">
        <f t="shared" si="79"/>
        <v>Brooklyn</v>
      </c>
      <c r="D766" s="28" t="s">
        <v>667</v>
      </c>
      <c r="E766" s="28" t="s">
        <v>668</v>
      </c>
      <c r="F766" s="30" t="s">
        <v>118</v>
      </c>
      <c r="G766" s="31">
        <v>681</v>
      </c>
      <c r="H766" s="26" t="str">
        <f t="shared" si="80"/>
        <v>044</v>
      </c>
      <c r="I766" s="26" t="str">
        <f t="shared" si="81"/>
        <v>21</v>
      </c>
      <c r="J766" s="26" t="str">
        <f t="shared" si="82"/>
        <v>039</v>
      </c>
      <c r="K766" s="41">
        <f t="shared" si="83"/>
        <v>713509.11781396961</v>
      </c>
    </row>
    <row r="767" spans="1:11" ht="29" x14ac:dyDescent="0.4">
      <c r="A767" s="26" t="str">
        <f t="shared" si="77"/>
        <v>331500</v>
      </c>
      <c r="B767" s="26" t="str">
        <f t="shared" si="78"/>
        <v>New York City Geographic District #15</v>
      </c>
      <c r="C767" s="26" t="str">
        <f t="shared" si="79"/>
        <v>Brooklyn</v>
      </c>
      <c r="D767" s="28" t="s">
        <v>692</v>
      </c>
      <c r="E767" s="28" t="s">
        <v>693</v>
      </c>
      <c r="F767" s="30" t="s">
        <v>118</v>
      </c>
      <c r="G767" s="31">
        <v>694</v>
      </c>
      <c r="H767" s="26" t="str">
        <f t="shared" si="80"/>
        <v>052</v>
      </c>
      <c r="I767" s="26" t="str">
        <f t="shared" si="81"/>
        <v>26</v>
      </c>
      <c r="J767" s="26" t="str">
        <f t="shared" si="82"/>
        <v>033</v>
      </c>
      <c r="K767" s="41">
        <f t="shared" si="83"/>
        <v>727129.70302921429</v>
      </c>
    </row>
    <row r="768" spans="1:11" ht="29" x14ac:dyDescent="0.4">
      <c r="A768" s="26" t="str">
        <f t="shared" si="77"/>
        <v>331500</v>
      </c>
      <c r="B768" s="26" t="str">
        <f t="shared" si="78"/>
        <v>New York City Geographic District #15</v>
      </c>
      <c r="C768" s="26" t="str">
        <f t="shared" si="79"/>
        <v>Brooklyn</v>
      </c>
      <c r="D768" s="28" t="s">
        <v>719</v>
      </c>
      <c r="E768" s="28" t="s">
        <v>720</v>
      </c>
      <c r="F768" s="30" t="s">
        <v>196</v>
      </c>
      <c r="G768" s="31">
        <v>552</v>
      </c>
      <c r="H768" s="26" t="str">
        <f t="shared" si="80"/>
        <v>052</v>
      </c>
      <c r="I768" s="26" t="str">
        <f t="shared" si="81"/>
        <v>25</v>
      </c>
      <c r="J768" s="26" t="str">
        <f t="shared" si="82"/>
        <v>038</v>
      </c>
      <c r="K768" s="41">
        <f t="shared" si="83"/>
        <v>578351.00298577268</v>
      </c>
    </row>
    <row r="769" spans="1:11" ht="29" x14ac:dyDescent="0.4">
      <c r="A769" s="26" t="str">
        <f t="shared" si="77"/>
        <v>331500</v>
      </c>
      <c r="B769" s="26" t="str">
        <f t="shared" si="78"/>
        <v>New York City Geographic District #15</v>
      </c>
      <c r="C769" s="26" t="str">
        <f t="shared" si="79"/>
        <v>Brooklyn</v>
      </c>
      <c r="D769" s="28" t="s">
        <v>731</v>
      </c>
      <c r="E769" s="28" t="s">
        <v>732</v>
      </c>
      <c r="F769" s="30" t="s">
        <v>196</v>
      </c>
      <c r="G769" s="31">
        <v>213</v>
      </c>
      <c r="H769" s="26" t="str">
        <f t="shared" si="80"/>
        <v>051</v>
      </c>
      <c r="I769" s="26" t="str">
        <f t="shared" si="81"/>
        <v>17</v>
      </c>
      <c r="J769" s="26" t="str">
        <f t="shared" si="82"/>
        <v>038</v>
      </c>
      <c r="K769" s="41">
        <f t="shared" si="83"/>
        <v>223168.0500651623</v>
      </c>
    </row>
    <row r="770" spans="1:11" ht="29" x14ac:dyDescent="0.4">
      <c r="A770" s="26" t="str">
        <f t="shared" ref="A770:A833" si="84">IFERROR(VLOOKUP($D770,schools,3,FALSE),"")</f>
        <v>331500</v>
      </c>
      <c r="B770" s="26" t="str">
        <f t="shared" ref="B770:B833" si="85">IFERROR(VLOOKUP($D770,schools,4,FALSE),"")</f>
        <v>New York City Geographic District #15</v>
      </c>
      <c r="C770" s="26" t="str">
        <f t="shared" ref="C770:C833" si="86">IFERROR(VLOOKUP($D770,schools,5,FALSE),"")</f>
        <v>Brooklyn</v>
      </c>
      <c r="D770" s="28" t="s">
        <v>809</v>
      </c>
      <c r="E770" s="28" t="s">
        <v>810</v>
      </c>
      <c r="F770" s="30" t="s">
        <v>196</v>
      </c>
      <c r="G770" s="31">
        <v>276</v>
      </c>
      <c r="H770" s="26" t="str">
        <f t="shared" ref="H770:H833" si="87">IFERROR(VLOOKUP($D770,schools,6,FALSE),"")</f>
        <v>057</v>
      </c>
      <c r="I770" s="26" t="str">
        <f t="shared" ref="I770:I833" si="88">IFERROR(VLOOKUP($D770,schools,7,FALSE),"")</f>
        <v>25</v>
      </c>
      <c r="J770" s="26" t="str">
        <f t="shared" ref="J770:J833" si="89">IFERROR(VLOOKUP($D770,schools,8,FALSE),"")</f>
        <v>033</v>
      </c>
      <c r="K770" s="41">
        <f t="shared" ref="K770:K833" si="90">G770*L$2</f>
        <v>289175.50149288634</v>
      </c>
    </row>
    <row r="771" spans="1:11" ht="29" x14ac:dyDescent="0.4">
      <c r="A771" s="26" t="str">
        <f t="shared" si="84"/>
        <v>331500</v>
      </c>
      <c r="B771" s="26" t="str">
        <f t="shared" si="85"/>
        <v>New York City Geographic District #15</v>
      </c>
      <c r="C771" s="26" t="str">
        <f t="shared" si="86"/>
        <v>Brooklyn</v>
      </c>
      <c r="D771" s="28" t="s">
        <v>867</v>
      </c>
      <c r="E771" s="28" t="s">
        <v>868</v>
      </c>
      <c r="F771" s="30" t="s">
        <v>196</v>
      </c>
      <c r="G771" s="31">
        <v>866</v>
      </c>
      <c r="H771" s="26" t="str">
        <f t="shared" si="87"/>
        <v>052</v>
      </c>
      <c r="I771" s="26" t="str">
        <f t="shared" si="88"/>
        <v>25</v>
      </c>
      <c r="J771" s="26" t="str">
        <f t="shared" si="89"/>
        <v>033</v>
      </c>
      <c r="K771" s="41">
        <f t="shared" si="90"/>
        <v>907340.52280014346</v>
      </c>
    </row>
    <row r="772" spans="1:11" ht="29" x14ac:dyDescent="0.4">
      <c r="A772" s="26" t="str">
        <f t="shared" si="84"/>
        <v>331500</v>
      </c>
      <c r="B772" s="26" t="str">
        <f t="shared" si="85"/>
        <v>New York City Geographic District #15</v>
      </c>
      <c r="C772" s="26" t="str">
        <f t="shared" si="86"/>
        <v>Brooklyn</v>
      </c>
      <c r="D772" s="28" t="s">
        <v>883</v>
      </c>
      <c r="E772" s="28" t="s">
        <v>884</v>
      </c>
      <c r="F772" s="30" t="s">
        <v>196</v>
      </c>
      <c r="G772" s="31">
        <v>1185</v>
      </c>
      <c r="H772" s="26" t="str">
        <f t="shared" si="87"/>
        <v>051</v>
      </c>
      <c r="I772" s="26" t="str">
        <f t="shared" si="88"/>
        <v>25</v>
      </c>
      <c r="J772" s="26" t="str">
        <f t="shared" si="89"/>
        <v>038</v>
      </c>
      <c r="K772" s="41">
        <f t="shared" si="90"/>
        <v>1241568.729235762</v>
      </c>
    </row>
    <row r="773" spans="1:11" ht="29" x14ac:dyDescent="0.4">
      <c r="A773" s="26" t="str">
        <f t="shared" si="84"/>
        <v>331500</v>
      </c>
      <c r="B773" s="26" t="str">
        <f t="shared" si="85"/>
        <v>New York City Geographic District #16</v>
      </c>
      <c r="C773" s="26" t="str">
        <f t="shared" si="86"/>
        <v>Brooklyn</v>
      </c>
      <c r="D773" s="28" t="s">
        <v>909</v>
      </c>
      <c r="E773" s="28" t="s">
        <v>910</v>
      </c>
      <c r="F773" s="30" t="s">
        <v>196</v>
      </c>
      <c r="G773" s="31">
        <v>675</v>
      </c>
      <c r="H773" s="26" t="str">
        <f t="shared" si="87"/>
        <v>044</v>
      </c>
      <c r="I773" s="26" t="str">
        <f t="shared" si="88"/>
        <v>21</v>
      </c>
      <c r="J773" s="26" t="str">
        <f t="shared" si="89"/>
        <v>039</v>
      </c>
      <c r="K773" s="41">
        <f t="shared" si="90"/>
        <v>707222.69386847212</v>
      </c>
    </row>
    <row r="774" spans="1:11" ht="29" x14ac:dyDescent="0.4">
      <c r="A774" s="26" t="str">
        <f t="shared" si="84"/>
        <v/>
      </c>
      <c r="B774" s="26" t="str">
        <f t="shared" si="85"/>
        <v/>
      </c>
      <c r="C774" s="26" t="str">
        <f t="shared" si="86"/>
        <v/>
      </c>
      <c r="D774" s="28" t="s">
        <v>923</v>
      </c>
      <c r="E774" s="28" t="s">
        <v>924</v>
      </c>
      <c r="F774" s="30" t="s">
        <v>196</v>
      </c>
      <c r="G774" s="31">
        <v>174</v>
      </c>
      <c r="H774" s="26" t="str">
        <f t="shared" si="87"/>
        <v/>
      </c>
      <c r="I774" s="26" t="str">
        <f t="shared" si="88"/>
        <v/>
      </c>
      <c r="J774" s="26" t="str">
        <f t="shared" si="89"/>
        <v/>
      </c>
      <c r="K774" s="41">
        <f t="shared" si="90"/>
        <v>182306.29441942836</v>
      </c>
    </row>
    <row r="775" spans="1:11" ht="29" x14ac:dyDescent="0.4">
      <c r="A775" s="26" t="str">
        <f t="shared" si="84"/>
        <v>331500</v>
      </c>
      <c r="B775" s="26" t="str">
        <f t="shared" si="85"/>
        <v>New York City Geographic District #16</v>
      </c>
      <c r="C775" s="26" t="str">
        <f t="shared" si="86"/>
        <v>Brooklyn</v>
      </c>
      <c r="D775" s="28" t="s">
        <v>11</v>
      </c>
      <c r="E775" s="28" t="s">
        <v>12</v>
      </c>
      <c r="F775" s="30" t="s">
        <v>2</v>
      </c>
      <c r="G775" s="31">
        <v>174</v>
      </c>
      <c r="H775" s="26" t="str">
        <f t="shared" si="87"/>
        <v>055</v>
      </c>
      <c r="I775" s="26" t="str">
        <f t="shared" si="88"/>
        <v>25</v>
      </c>
      <c r="J775" s="26" t="str">
        <f t="shared" si="89"/>
        <v>041</v>
      </c>
      <c r="K775" s="41">
        <f t="shared" si="90"/>
        <v>182306.29441942836</v>
      </c>
    </row>
    <row r="776" spans="1:11" ht="29" x14ac:dyDescent="0.4">
      <c r="A776" s="26" t="str">
        <f t="shared" si="84"/>
        <v>331500</v>
      </c>
      <c r="B776" s="26" t="str">
        <f t="shared" si="85"/>
        <v>New York City Geographic District #16</v>
      </c>
      <c r="C776" s="26" t="str">
        <f t="shared" si="86"/>
        <v>Brooklyn</v>
      </c>
      <c r="D776" s="28" t="s">
        <v>42</v>
      </c>
      <c r="E776" s="28" t="s">
        <v>43</v>
      </c>
      <c r="F776" s="30" t="s">
        <v>2</v>
      </c>
      <c r="G776" s="31">
        <v>518</v>
      </c>
      <c r="H776" s="26" t="str">
        <f t="shared" si="87"/>
        <v>056</v>
      </c>
      <c r="I776" s="26" t="str">
        <f t="shared" si="88"/>
        <v>25</v>
      </c>
      <c r="J776" s="26" t="str">
        <f t="shared" si="89"/>
        <v>041</v>
      </c>
      <c r="K776" s="41">
        <f t="shared" si="90"/>
        <v>542727.93396128668</v>
      </c>
    </row>
    <row r="777" spans="1:11" ht="29" x14ac:dyDescent="0.4">
      <c r="A777" s="26" t="str">
        <f t="shared" si="84"/>
        <v>331500</v>
      </c>
      <c r="B777" s="26" t="str">
        <f t="shared" si="85"/>
        <v>New York City Geographic District #16</v>
      </c>
      <c r="C777" s="26" t="str">
        <f t="shared" si="86"/>
        <v>Brooklyn</v>
      </c>
      <c r="D777" s="28" t="s">
        <v>48</v>
      </c>
      <c r="E777" s="28" t="s">
        <v>49</v>
      </c>
      <c r="F777" s="30" t="s">
        <v>2</v>
      </c>
      <c r="G777" s="31">
        <v>60</v>
      </c>
      <c r="H777" s="26" t="str">
        <f t="shared" si="87"/>
        <v>056</v>
      </c>
      <c r="I777" s="26" t="str">
        <f t="shared" si="88"/>
        <v>25</v>
      </c>
      <c r="J777" s="26" t="str">
        <f t="shared" si="89"/>
        <v>036</v>
      </c>
      <c r="K777" s="41">
        <f t="shared" si="90"/>
        <v>62864.239454975293</v>
      </c>
    </row>
    <row r="778" spans="1:11" ht="29" x14ac:dyDescent="0.4">
      <c r="A778" s="26" t="str">
        <f t="shared" si="84"/>
        <v>331500</v>
      </c>
      <c r="B778" s="26" t="str">
        <f t="shared" si="85"/>
        <v>New York City Geographic District #16</v>
      </c>
      <c r="C778" s="26" t="str">
        <f t="shared" si="86"/>
        <v>Brooklyn</v>
      </c>
      <c r="D778" s="28" t="s">
        <v>50</v>
      </c>
      <c r="E778" s="28" t="s">
        <v>51</v>
      </c>
      <c r="F778" s="30" t="s">
        <v>2</v>
      </c>
      <c r="G778" s="31">
        <v>206</v>
      </c>
      <c r="H778" s="26" t="str">
        <f t="shared" si="87"/>
        <v>056</v>
      </c>
      <c r="I778" s="26" t="str">
        <f t="shared" si="88"/>
        <v>25</v>
      </c>
      <c r="J778" s="26" t="str">
        <f t="shared" si="89"/>
        <v>036</v>
      </c>
      <c r="K778" s="41">
        <f t="shared" si="90"/>
        <v>215833.88879541517</v>
      </c>
    </row>
    <row r="779" spans="1:11" ht="29" x14ac:dyDescent="0.4">
      <c r="A779" s="26" t="str">
        <f t="shared" si="84"/>
        <v/>
      </c>
      <c r="B779" s="26" t="str">
        <f t="shared" si="85"/>
        <v/>
      </c>
      <c r="C779" s="26" t="str">
        <f t="shared" si="86"/>
        <v/>
      </c>
      <c r="D779" s="28" t="s">
        <v>52</v>
      </c>
      <c r="E779" s="28" t="s">
        <v>53</v>
      </c>
      <c r="F779" s="30" t="s">
        <v>2</v>
      </c>
      <c r="G779" s="31">
        <v>132</v>
      </c>
      <c r="H779" s="26" t="str">
        <f t="shared" si="87"/>
        <v/>
      </c>
      <c r="I779" s="26" t="str">
        <f t="shared" si="88"/>
        <v/>
      </c>
      <c r="J779" s="26" t="str">
        <f t="shared" si="89"/>
        <v/>
      </c>
      <c r="K779" s="41">
        <f t="shared" si="90"/>
        <v>138301.32680094565</v>
      </c>
    </row>
    <row r="780" spans="1:11" ht="29" x14ac:dyDescent="0.4">
      <c r="A780" s="26" t="str">
        <f t="shared" si="84"/>
        <v>331600</v>
      </c>
      <c r="B780" s="26" t="str">
        <f t="shared" si="85"/>
        <v>New York City Geographic District #16</v>
      </c>
      <c r="C780" s="26" t="str">
        <f t="shared" si="86"/>
        <v>Brooklyn</v>
      </c>
      <c r="D780" s="28" t="s">
        <v>64</v>
      </c>
      <c r="E780" s="28" t="s">
        <v>65</v>
      </c>
      <c r="F780" s="30" t="s">
        <v>5</v>
      </c>
      <c r="G780" s="31">
        <v>247</v>
      </c>
      <c r="H780" s="26" t="str">
        <f t="shared" si="87"/>
        <v>056</v>
      </c>
      <c r="I780" s="26" t="str">
        <f t="shared" si="88"/>
        <v>25</v>
      </c>
      <c r="J780" s="26" t="str">
        <f t="shared" si="89"/>
        <v>036</v>
      </c>
      <c r="K780" s="41">
        <f t="shared" si="90"/>
        <v>258791.1190896483</v>
      </c>
    </row>
    <row r="781" spans="1:11" ht="29" x14ac:dyDescent="0.4">
      <c r="A781" s="26" t="str">
        <f t="shared" si="84"/>
        <v>331600</v>
      </c>
      <c r="B781" s="26" t="str">
        <f t="shared" si="85"/>
        <v>New York City Geographic District #16</v>
      </c>
      <c r="C781" s="26" t="str">
        <f t="shared" si="86"/>
        <v>Brooklyn</v>
      </c>
      <c r="D781" s="28" t="s">
        <v>72</v>
      </c>
      <c r="E781" s="28" t="s">
        <v>73</v>
      </c>
      <c r="F781" s="30" t="s">
        <v>2</v>
      </c>
      <c r="G781" s="31">
        <v>276</v>
      </c>
      <c r="H781" s="26" t="str">
        <f t="shared" si="87"/>
        <v>055</v>
      </c>
      <c r="I781" s="26" t="str">
        <f t="shared" si="88"/>
        <v>25</v>
      </c>
      <c r="J781" s="26" t="str">
        <f t="shared" si="89"/>
        <v>041</v>
      </c>
      <c r="K781" s="41">
        <f t="shared" si="90"/>
        <v>289175.50149288634</v>
      </c>
    </row>
    <row r="782" spans="1:11" ht="29" x14ac:dyDescent="0.4">
      <c r="A782" s="26" t="str">
        <f t="shared" si="84"/>
        <v>331600</v>
      </c>
      <c r="B782" s="26" t="str">
        <f t="shared" si="85"/>
        <v>New York City Geographic District #16</v>
      </c>
      <c r="C782" s="26" t="str">
        <f t="shared" si="86"/>
        <v>Brooklyn</v>
      </c>
      <c r="D782" s="28" t="s">
        <v>96</v>
      </c>
      <c r="E782" s="28" t="s">
        <v>97</v>
      </c>
      <c r="F782" s="30" t="s">
        <v>5</v>
      </c>
      <c r="G782" s="31">
        <v>164</v>
      </c>
      <c r="H782" s="26" t="str">
        <f t="shared" si="87"/>
        <v>056</v>
      </c>
      <c r="I782" s="26" t="str">
        <f t="shared" si="88"/>
        <v>25</v>
      </c>
      <c r="J782" s="26" t="str">
        <f t="shared" si="89"/>
        <v>036</v>
      </c>
      <c r="K782" s="41">
        <f t="shared" si="90"/>
        <v>171828.92117693246</v>
      </c>
    </row>
    <row r="783" spans="1:11" ht="29" x14ac:dyDescent="0.4">
      <c r="A783" s="26" t="str">
        <f t="shared" si="84"/>
        <v>331600</v>
      </c>
      <c r="B783" s="26" t="str">
        <f t="shared" si="85"/>
        <v>New York City Geographic District #16</v>
      </c>
      <c r="C783" s="26" t="str">
        <f t="shared" si="86"/>
        <v>Brooklyn</v>
      </c>
      <c r="D783" s="28" t="s">
        <v>126</v>
      </c>
      <c r="E783" s="28" t="s">
        <v>127</v>
      </c>
      <c r="F783" s="30" t="s">
        <v>2</v>
      </c>
      <c r="G783" s="31">
        <v>251</v>
      </c>
      <c r="H783" s="26" t="str">
        <f t="shared" si="87"/>
        <v>056</v>
      </c>
      <c r="I783" s="26" t="str">
        <f t="shared" si="88"/>
        <v>25</v>
      </c>
      <c r="J783" s="26" t="str">
        <f t="shared" si="89"/>
        <v>036</v>
      </c>
      <c r="K783" s="41">
        <f t="shared" si="90"/>
        <v>262982.06838664663</v>
      </c>
    </row>
    <row r="784" spans="1:11" ht="29" x14ac:dyDescent="0.4">
      <c r="A784" s="26" t="str">
        <f t="shared" si="84"/>
        <v>331600</v>
      </c>
      <c r="B784" s="26" t="str">
        <f t="shared" si="85"/>
        <v>New York City Geographic District #16</v>
      </c>
      <c r="C784" s="26" t="str">
        <f t="shared" si="86"/>
        <v>Brooklyn</v>
      </c>
      <c r="D784" s="28" t="s">
        <v>403</v>
      </c>
      <c r="E784" s="28" t="s">
        <v>404</v>
      </c>
      <c r="F784" s="30" t="s">
        <v>2</v>
      </c>
      <c r="G784" s="31">
        <v>181</v>
      </c>
      <c r="H784" s="26" t="str">
        <f t="shared" si="87"/>
        <v>056</v>
      </c>
      <c r="I784" s="26" t="str">
        <f t="shared" si="88"/>
        <v>25</v>
      </c>
      <c r="J784" s="26" t="str">
        <f t="shared" si="89"/>
        <v>041</v>
      </c>
      <c r="K784" s="41">
        <f t="shared" si="90"/>
        <v>189640.45568917546</v>
      </c>
    </row>
    <row r="785" spans="1:11" ht="29" x14ac:dyDescent="0.4">
      <c r="A785" s="26" t="str">
        <f t="shared" si="84"/>
        <v>331600</v>
      </c>
      <c r="B785" s="26" t="str">
        <f t="shared" si="85"/>
        <v>New York City Geographic District #16</v>
      </c>
      <c r="C785" s="26" t="str">
        <f t="shared" si="86"/>
        <v>Brooklyn</v>
      </c>
      <c r="D785" s="28" t="s">
        <v>433</v>
      </c>
      <c r="E785" s="28" t="s">
        <v>434</v>
      </c>
      <c r="F785" s="30" t="s">
        <v>2</v>
      </c>
      <c r="G785" s="31">
        <v>127</v>
      </c>
      <c r="H785" s="26" t="str">
        <f t="shared" si="87"/>
        <v>056</v>
      </c>
      <c r="I785" s="26" t="str">
        <f t="shared" si="88"/>
        <v>25</v>
      </c>
      <c r="J785" s="26" t="str">
        <f t="shared" si="89"/>
        <v>036</v>
      </c>
      <c r="K785" s="41">
        <f t="shared" si="90"/>
        <v>133062.64017969772</v>
      </c>
    </row>
    <row r="786" spans="1:11" ht="29" x14ac:dyDescent="0.4">
      <c r="A786" s="26" t="str">
        <f t="shared" si="84"/>
        <v>331600</v>
      </c>
      <c r="B786" s="26" t="str">
        <f t="shared" si="85"/>
        <v>New York City Geographic District #16</v>
      </c>
      <c r="C786" s="26" t="str">
        <f t="shared" si="86"/>
        <v>Brooklyn</v>
      </c>
      <c r="D786" s="28" t="s">
        <v>441</v>
      </c>
      <c r="E786" s="28" t="s">
        <v>442</v>
      </c>
      <c r="F786" s="30" t="s">
        <v>5</v>
      </c>
      <c r="G786" s="31">
        <v>269</v>
      </c>
      <c r="H786" s="26" t="str">
        <f t="shared" si="87"/>
        <v>056</v>
      </c>
      <c r="I786" s="26" t="str">
        <f t="shared" si="88"/>
        <v>25</v>
      </c>
      <c r="J786" s="26" t="str">
        <f t="shared" si="89"/>
        <v>041</v>
      </c>
      <c r="K786" s="41">
        <f t="shared" si="90"/>
        <v>281841.34022313927</v>
      </c>
    </row>
    <row r="787" spans="1:11" ht="15" x14ac:dyDescent="0.4">
      <c r="A787" s="26" t="str">
        <f t="shared" si="84"/>
        <v>331600</v>
      </c>
      <c r="B787" s="26" t="str">
        <f t="shared" si="85"/>
        <v>New York City Geographic District #16</v>
      </c>
      <c r="C787" s="26" t="str">
        <f t="shared" si="86"/>
        <v>Brooklyn</v>
      </c>
      <c r="D787" s="28" t="s">
        <v>499</v>
      </c>
      <c r="E787" s="28" t="s">
        <v>500</v>
      </c>
      <c r="F787" s="30" t="s">
        <v>19</v>
      </c>
      <c r="G787" s="31">
        <v>200</v>
      </c>
      <c r="H787" s="26" t="str">
        <f t="shared" si="87"/>
        <v>056</v>
      </c>
      <c r="I787" s="26" t="str">
        <f t="shared" si="88"/>
        <v>25</v>
      </c>
      <c r="J787" s="26" t="str">
        <f t="shared" si="89"/>
        <v>036</v>
      </c>
      <c r="K787" s="41">
        <f t="shared" si="90"/>
        <v>209547.46484991765</v>
      </c>
    </row>
    <row r="788" spans="1:11" ht="43.5" x14ac:dyDescent="0.4">
      <c r="A788" s="26" t="str">
        <f t="shared" si="84"/>
        <v>331600</v>
      </c>
      <c r="B788" s="26" t="str">
        <f t="shared" si="85"/>
        <v>New York City Geographic District #16</v>
      </c>
      <c r="C788" s="26" t="str">
        <f t="shared" si="86"/>
        <v>Brooklyn</v>
      </c>
      <c r="D788" s="28" t="s">
        <v>501</v>
      </c>
      <c r="E788" s="28" t="s">
        <v>502</v>
      </c>
      <c r="F788" s="30" t="s">
        <v>2</v>
      </c>
      <c r="G788" s="31">
        <v>199</v>
      </c>
      <c r="H788" s="26" t="str">
        <f t="shared" si="87"/>
        <v>056</v>
      </c>
      <c r="I788" s="26" t="str">
        <f t="shared" si="88"/>
        <v>25</v>
      </c>
      <c r="J788" s="26" t="str">
        <f t="shared" si="89"/>
        <v>041</v>
      </c>
      <c r="K788" s="41">
        <f t="shared" si="90"/>
        <v>208499.72752566807</v>
      </c>
    </row>
    <row r="789" spans="1:11" ht="29" x14ac:dyDescent="0.4">
      <c r="A789" s="26" t="str">
        <f t="shared" si="84"/>
        <v>331600</v>
      </c>
      <c r="B789" s="26" t="str">
        <f t="shared" si="85"/>
        <v>New York City Geographic District #16</v>
      </c>
      <c r="C789" s="26" t="str">
        <f t="shared" si="86"/>
        <v>Brooklyn</v>
      </c>
      <c r="D789" s="28" t="s">
        <v>531</v>
      </c>
      <c r="E789" s="28" t="s">
        <v>532</v>
      </c>
      <c r="F789" s="30" t="s">
        <v>2</v>
      </c>
      <c r="G789" s="31">
        <v>207</v>
      </c>
      <c r="H789" s="26" t="str">
        <f t="shared" si="87"/>
        <v>056</v>
      </c>
      <c r="I789" s="26" t="str">
        <f t="shared" si="88"/>
        <v>25</v>
      </c>
      <c r="J789" s="26" t="str">
        <f t="shared" si="89"/>
        <v>036</v>
      </c>
      <c r="K789" s="41">
        <f t="shared" si="90"/>
        <v>216881.62611966478</v>
      </c>
    </row>
    <row r="790" spans="1:11" ht="29" x14ac:dyDescent="0.4">
      <c r="A790" s="26" t="str">
        <f t="shared" si="84"/>
        <v>331600</v>
      </c>
      <c r="B790" s="26" t="str">
        <f t="shared" si="85"/>
        <v>New York City Geographic District #16</v>
      </c>
      <c r="C790" s="26" t="str">
        <f t="shared" si="86"/>
        <v>Brooklyn</v>
      </c>
      <c r="D790" s="28" t="s">
        <v>839</v>
      </c>
      <c r="E790" s="28" t="s">
        <v>840</v>
      </c>
      <c r="F790" s="30" t="s">
        <v>2</v>
      </c>
      <c r="G790" s="31">
        <v>262</v>
      </c>
      <c r="H790" s="26" t="str">
        <f t="shared" si="87"/>
        <v>054</v>
      </c>
      <c r="I790" s="26" t="str">
        <f t="shared" si="88"/>
        <v>18</v>
      </c>
      <c r="J790" s="26" t="str">
        <f t="shared" si="89"/>
        <v>036</v>
      </c>
      <c r="K790" s="41">
        <f t="shared" si="90"/>
        <v>274507.17895339214</v>
      </c>
    </row>
    <row r="791" spans="1:11" ht="29" x14ac:dyDescent="0.4">
      <c r="A791" s="26" t="str">
        <f t="shared" si="84"/>
        <v>331600</v>
      </c>
      <c r="B791" s="26" t="str">
        <f t="shared" si="85"/>
        <v>New York City Geographic District #16</v>
      </c>
      <c r="C791" s="26" t="str">
        <f t="shared" si="86"/>
        <v>Brooklyn</v>
      </c>
      <c r="D791" s="28" t="s">
        <v>841</v>
      </c>
      <c r="E791" s="28" t="s">
        <v>842</v>
      </c>
      <c r="F791" s="30" t="s">
        <v>2</v>
      </c>
      <c r="G791" s="31">
        <v>254</v>
      </c>
      <c r="H791" s="26" t="str">
        <f t="shared" si="87"/>
        <v>056</v>
      </c>
      <c r="I791" s="26" t="str">
        <f t="shared" si="88"/>
        <v>25</v>
      </c>
      <c r="J791" s="26" t="str">
        <f t="shared" si="89"/>
        <v>036</v>
      </c>
      <c r="K791" s="41">
        <f t="shared" si="90"/>
        <v>266125.28035939543</v>
      </c>
    </row>
    <row r="792" spans="1:11" ht="29" x14ac:dyDescent="0.4">
      <c r="A792" s="26" t="str">
        <f t="shared" si="84"/>
        <v/>
      </c>
      <c r="B792" s="26" t="str">
        <f t="shared" si="85"/>
        <v/>
      </c>
      <c r="C792" s="26" t="str">
        <f t="shared" si="86"/>
        <v/>
      </c>
      <c r="D792" s="28" t="s">
        <v>903</v>
      </c>
      <c r="E792" s="28" t="s">
        <v>904</v>
      </c>
      <c r="F792" s="30" t="s">
        <v>5</v>
      </c>
      <c r="G792" s="31">
        <v>151</v>
      </c>
      <c r="H792" s="26" t="str">
        <f t="shared" si="87"/>
        <v/>
      </c>
      <c r="I792" s="26" t="str">
        <f t="shared" si="88"/>
        <v/>
      </c>
      <c r="J792" s="26" t="str">
        <f t="shared" si="89"/>
        <v/>
      </c>
      <c r="K792" s="41">
        <f t="shared" si="90"/>
        <v>158208.33596168782</v>
      </c>
    </row>
    <row r="793" spans="1:11" ht="29" x14ac:dyDescent="0.4">
      <c r="A793" s="26" t="str">
        <f t="shared" si="84"/>
        <v/>
      </c>
      <c r="B793" s="26" t="str">
        <f t="shared" si="85"/>
        <v/>
      </c>
      <c r="C793" s="26" t="str">
        <f t="shared" si="86"/>
        <v/>
      </c>
      <c r="D793" s="28" t="s">
        <v>965</v>
      </c>
      <c r="E793" s="28" t="s">
        <v>966</v>
      </c>
      <c r="F793" s="30" t="s">
        <v>5</v>
      </c>
      <c r="G793" s="31">
        <v>90</v>
      </c>
      <c r="H793" s="26" t="str">
        <f t="shared" si="87"/>
        <v/>
      </c>
      <c r="I793" s="26" t="str">
        <f t="shared" si="88"/>
        <v/>
      </c>
      <c r="J793" s="26" t="str">
        <f t="shared" si="89"/>
        <v/>
      </c>
      <c r="K793" s="41">
        <f t="shared" si="90"/>
        <v>94296.35918246294</v>
      </c>
    </row>
    <row r="794" spans="1:11" ht="29" x14ac:dyDescent="0.4">
      <c r="A794" s="26" t="str">
        <f t="shared" si="84"/>
        <v>331600</v>
      </c>
      <c r="B794" s="26" t="str">
        <f t="shared" si="85"/>
        <v>New York City Geographic District #16</v>
      </c>
      <c r="C794" s="26" t="str">
        <f t="shared" si="86"/>
        <v>Brooklyn</v>
      </c>
      <c r="D794" s="28" t="s">
        <v>661</v>
      </c>
      <c r="E794" s="28" t="s">
        <v>662</v>
      </c>
      <c r="F794" s="30" t="s">
        <v>196</v>
      </c>
      <c r="G794" s="31">
        <v>420</v>
      </c>
      <c r="H794" s="26" t="str">
        <f t="shared" si="87"/>
        <v>056</v>
      </c>
      <c r="I794" s="26" t="str">
        <f t="shared" si="88"/>
        <v>25</v>
      </c>
      <c r="J794" s="26" t="str">
        <f t="shared" si="89"/>
        <v>036</v>
      </c>
      <c r="K794" s="41">
        <f t="shared" si="90"/>
        <v>440049.67618482705</v>
      </c>
    </row>
    <row r="795" spans="1:11" ht="29" x14ac:dyDescent="0.4">
      <c r="A795" s="26" t="str">
        <f t="shared" si="84"/>
        <v>331600</v>
      </c>
      <c r="B795" s="26" t="str">
        <f t="shared" si="85"/>
        <v>New York City Geographic District #16</v>
      </c>
      <c r="C795" s="26" t="str">
        <f t="shared" si="86"/>
        <v>Brooklyn</v>
      </c>
      <c r="D795" s="28" t="s">
        <v>694</v>
      </c>
      <c r="E795" s="28" t="s">
        <v>695</v>
      </c>
      <c r="F795" s="30" t="s">
        <v>196</v>
      </c>
      <c r="G795" s="31">
        <v>540</v>
      </c>
      <c r="H795" s="26" t="str">
        <f t="shared" si="87"/>
        <v>055</v>
      </c>
      <c r="I795" s="26" t="str">
        <f t="shared" si="88"/>
        <v>25</v>
      </c>
      <c r="J795" s="26" t="str">
        <f t="shared" si="89"/>
        <v>041</v>
      </c>
      <c r="K795" s="41">
        <f t="shared" si="90"/>
        <v>565778.1550947777</v>
      </c>
    </row>
    <row r="796" spans="1:11" ht="29" x14ac:dyDescent="0.4">
      <c r="A796" s="26" t="str">
        <f t="shared" si="84"/>
        <v>331600</v>
      </c>
      <c r="B796" s="26" t="str">
        <f t="shared" si="85"/>
        <v>New York City Geographic District #16</v>
      </c>
      <c r="C796" s="26" t="str">
        <f t="shared" si="86"/>
        <v>Brooklyn</v>
      </c>
      <c r="D796" s="28" t="s">
        <v>811</v>
      </c>
      <c r="E796" s="28" t="s">
        <v>812</v>
      </c>
      <c r="F796" s="30" t="s">
        <v>196</v>
      </c>
      <c r="G796" s="31">
        <v>146</v>
      </c>
      <c r="H796" s="26" t="str">
        <f t="shared" si="87"/>
        <v>055</v>
      </c>
      <c r="I796" s="26" t="str">
        <f t="shared" si="88"/>
        <v>25</v>
      </c>
      <c r="J796" s="26" t="str">
        <f t="shared" si="89"/>
        <v>041</v>
      </c>
      <c r="K796" s="41">
        <f t="shared" si="90"/>
        <v>152969.64934043988</v>
      </c>
    </row>
    <row r="797" spans="1:11" ht="29" x14ac:dyDescent="0.4">
      <c r="A797" s="26" t="str">
        <f t="shared" si="84"/>
        <v/>
      </c>
      <c r="B797" s="26" t="str">
        <f t="shared" si="85"/>
        <v/>
      </c>
      <c r="C797" s="26" t="str">
        <f t="shared" si="86"/>
        <v/>
      </c>
      <c r="D797" s="28" t="s">
        <v>887</v>
      </c>
      <c r="E797" s="28" t="s">
        <v>888</v>
      </c>
      <c r="F797" s="30" t="s">
        <v>196</v>
      </c>
      <c r="G797" s="31">
        <v>255</v>
      </c>
      <c r="H797" s="26" t="str">
        <f t="shared" si="87"/>
        <v/>
      </c>
      <c r="I797" s="26" t="str">
        <f t="shared" si="88"/>
        <v/>
      </c>
      <c r="J797" s="26" t="str">
        <f t="shared" si="89"/>
        <v/>
      </c>
      <c r="K797" s="41">
        <f t="shared" si="90"/>
        <v>267173.01768364501</v>
      </c>
    </row>
    <row r="798" spans="1:11" ht="29" x14ac:dyDescent="0.4">
      <c r="A798" s="26" t="str">
        <f t="shared" si="84"/>
        <v>331600</v>
      </c>
      <c r="B798" s="26" t="str">
        <f t="shared" si="85"/>
        <v>New York City Geographic District #17</v>
      </c>
      <c r="C798" s="26" t="str">
        <f t="shared" si="86"/>
        <v>Brooklyn</v>
      </c>
      <c r="D798" s="28" t="s">
        <v>915</v>
      </c>
      <c r="E798" s="28" t="s">
        <v>916</v>
      </c>
      <c r="F798" s="30" t="s">
        <v>196</v>
      </c>
      <c r="G798" s="31">
        <v>111</v>
      </c>
      <c r="H798" s="26" t="str">
        <f t="shared" si="87"/>
        <v>056</v>
      </c>
      <c r="I798" s="26" t="str">
        <f t="shared" si="88"/>
        <v>25</v>
      </c>
      <c r="J798" s="26" t="str">
        <f t="shared" si="89"/>
        <v>036</v>
      </c>
      <c r="K798" s="41">
        <f t="shared" si="90"/>
        <v>116298.8429917043</v>
      </c>
    </row>
    <row r="799" spans="1:11" ht="29" x14ac:dyDescent="0.4">
      <c r="A799" s="26" t="str">
        <f t="shared" si="84"/>
        <v/>
      </c>
      <c r="B799" s="26" t="str">
        <f t="shared" si="85"/>
        <v/>
      </c>
      <c r="C799" s="26" t="str">
        <f t="shared" si="86"/>
        <v/>
      </c>
      <c r="D799" s="28" t="s">
        <v>947</v>
      </c>
      <c r="E799" s="28" t="s">
        <v>948</v>
      </c>
      <c r="F799" s="30" t="s">
        <v>196</v>
      </c>
      <c r="G799" s="31">
        <v>237</v>
      </c>
      <c r="H799" s="26" t="str">
        <f t="shared" si="87"/>
        <v/>
      </c>
      <c r="I799" s="26" t="str">
        <f t="shared" si="88"/>
        <v/>
      </c>
      <c r="J799" s="26" t="str">
        <f t="shared" si="89"/>
        <v/>
      </c>
      <c r="K799" s="41">
        <f t="shared" si="90"/>
        <v>248313.74584715243</v>
      </c>
    </row>
    <row r="800" spans="1:11" ht="29" x14ac:dyDescent="0.4">
      <c r="A800" s="26" t="str">
        <f t="shared" si="84"/>
        <v>331600</v>
      </c>
      <c r="B800" s="26" t="str">
        <f t="shared" si="85"/>
        <v>New York City Geographic District #17</v>
      </c>
      <c r="C800" s="26" t="str">
        <f t="shared" si="86"/>
        <v>Brooklyn</v>
      </c>
      <c r="D800" s="44" t="s">
        <v>3</v>
      </c>
      <c r="E800" s="28" t="s">
        <v>4</v>
      </c>
      <c r="F800" s="30" t="s">
        <v>5</v>
      </c>
      <c r="G800" s="31">
        <v>495</v>
      </c>
      <c r="H800" s="26" t="str">
        <f t="shared" si="87"/>
        <v>043</v>
      </c>
      <c r="I800" s="26" t="str">
        <f t="shared" si="88"/>
        <v>20</v>
      </c>
      <c r="J800" s="26" t="str">
        <f t="shared" si="89"/>
        <v>040</v>
      </c>
      <c r="K800" s="41">
        <f t="shared" si="90"/>
        <v>518629.97550354619</v>
      </c>
    </row>
    <row r="801" spans="1:11" ht="29" x14ac:dyDescent="0.4">
      <c r="A801" s="26" t="str">
        <f t="shared" si="84"/>
        <v>331600</v>
      </c>
      <c r="B801" s="26" t="str">
        <f t="shared" si="85"/>
        <v>New York City Geographic District #17</v>
      </c>
      <c r="C801" s="26" t="str">
        <f t="shared" si="86"/>
        <v>Brooklyn</v>
      </c>
      <c r="D801" s="28" t="s">
        <v>13</v>
      </c>
      <c r="E801" s="28" t="s">
        <v>14</v>
      </c>
      <c r="F801" s="30" t="s">
        <v>2</v>
      </c>
      <c r="G801" s="31">
        <v>626</v>
      </c>
      <c r="H801" s="26" t="str">
        <f t="shared" si="87"/>
        <v>042</v>
      </c>
      <c r="I801" s="26" t="str">
        <f t="shared" si="88"/>
        <v>21</v>
      </c>
      <c r="J801" s="26" t="str">
        <f t="shared" si="89"/>
        <v>040</v>
      </c>
      <c r="K801" s="41">
        <f t="shared" si="90"/>
        <v>655883.56498024228</v>
      </c>
    </row>
    <row r="802" spans="1:11" ht="29" x14ac:dyDescent="0.4">
      <c r="A802" s="26" t="str">
        <f t="shared" si="84"/>
        <v>331600</v>
      </c>
      <c r="B802" s="26" t="str">
        <f t="shared" si="85"/>
        <v>New York City Geographic District #17</v>
      </c>
      <c r="C802" s="26" t="str">
        <f t="shared" si="86"/>
        <v>Brooklyn</v>
      </c>
      <c r="D802" s="28" t="s">
        <v>26</v>
      </c>
      <c r="E802" s="28" t="s">
        <v>27</v>
      </c>
      <c r="F802" s="30" t="s">
        <v>2</v>
      </c>
      <c r="G802" s="31">
        <v>275</v>
      </c>
      <c r="H802" s="26" t="str">
        <f t="shared" si="87"/>
        <v>055</v>
      </c>
      <c r="I802" s="26" t="str">
        <f t="shared" si="88"/>
        <v>25</v>
      </c>
      <c r="J802" s="26" t="str">
        <f t="shared" si="89"/>
        <v>041</v>
      </c>
      <c r="K802" s="41">
        <f t="shared" si="90"/>
        <v>288127.76416863676</v>
      </c>
    </row>
    <row r="803" spans="1:11" ht="29" x14ac:dyDescent="0.4">
      <c r="A803" s="26" t="str">
        <f t="shared" si="84"/>
        <v>331700</v>
      </c>
      <c r="B803" s="26" t="str">
        <f t="shared" si="85"/>
        <v>New York City Geographic District #17</v>
      </c>
      <c r="C803" s="26" t="str">
        <f t="shared" si="86"/>
        <v>Brooklyn</v>
      </c>
      <c r="D803" s="28" t="s">
        <v>102</v>
      </c>
      <c r="E803" s="28" t="s">
        <v>103</v>
      </c>
      <c r="F803" s="30" t="s">
        <v>5</v>
      </c>
      <c r="G803" s="31">
        <v>592</v>
      </c>
      <c r="H803" s="26" t="str">
        <f t="shared" si="87"/>
        <v>043</v>
      </c>
      <c r="I803" s="26" t="str">
        <f t="shared" si="88"/>
        <v>20</v>
      </c>
      <c r="J803" s="26" t="str">
        <f t="shared" si="89"/>
        <v>040</v>
      </c>
      <c r="K803" s="41">
        <f t="shared" si="90"/>
        <v>620260.49595575628</v>
      </c>
    </row>
    <row r="804" spans="1:11" ht="29" x14ac:dyDescent="0.4">
      <c r="A804" s="26" t="str">
        <f t="shared" si="84"/>
        <v>331700</v>
      </c>
      <c r="B804" s="26" t="str">
        <f t="shared" si="85"/>
        <v>New York City Geographic District #17</v>
      </c>
      <c r="C804" s="26" t="str">
        <f t="shared" si="86"/>
        <v>Brooklyn</v>
      </c>
      <c r="D804" s="28" t="s">
        <v>138</v>
      </c>
      <c r="E804" s="28" t="s">
        <v>139</v>
      </c>
      <c r="F804" s="30" t="s">
        <v>2</v>
      </c>
      <c r="G804" s="31">
        <v>196</v>
      </c>
      <c r="H804" s="26" t="str">
        <f t="shared" si="87"/>
        <v>043</v>
      </c>
      <c r="I804" s="26" t="str">
        <f t="shared" si="88"/>
        <v>20</v>
      </c>
      <c r="J804" s="26" t="str">
        <f t="shared" si="89"/>
        <v>040</v>
      </c>
      <c r="K804" s="41">
        <f t="shared" si="90"/>
        <v>205356.5155529193</v>
      </c>
    </row>
    <row r="805" spans="1:11" ht="29" x14ac:dyDescent="0.4">
      <c r="A805" s="26" t="str">
        <f t="shared" si="84"/>
        <v>331700</v>
      </c>
      <c r="B805" s="26" t="str">
        <f t="shared" si="85"/>
        <v>New York City Geographic District #17</v>
      </c>
      <c r="C805" s="26" t="str">
        <f t="shared" si="86"/>
        <v>Brooklyn</v>
      </c>
      <c r="D805" s="28" t="s">
        <v>140</v>
      </c>
      <c r="E805" s="28" t="s">
        <v>141</v>
      </c>
      <c r="F805" s="30" t="s">
        <v>2</v>
      </c>
      <c r="G805" s="31">
        <v>341</v>
      </c>
      <c r="H805" s="26" t="str">
        <f t="shared" si="87"/>
        <v>043</v>
      </c>
      <c r="I805" s="26" t="str">
        <f t="shared" si="88"/>
        <v>20</v>
      </c>
      <c r="J805" s="26" t="str">
        <f t="shared" si="89"/>
        <v>040</v>
      </c>
      <c r="K805" s="41">
        <f t="shared" si="90"/>
        <v>357278.4275691096</v>
      </c>
    </row>
    <row r="806" spans="1:11" ht="15" x14ac:dyDescent="0.4">
      <c r="A806" s="26" t="str">
        <f t="shared" si="84"/>
        <v>331700</v>
      </c>
      <c r="B806" s="26" t="str">
        <f t="shared" si="85"/>
        <v>New York City Geographic District #17</v>
      </c>
      <c r="C806" s="26" t="str">
        <f t="shared" si="86"/>
        <v>Brooklyn</v>
      </c>
      <c r="D806" s="28" t="s">
        <v>223</v>
      </c>
      <c r="E806" s="28" t="s">
        <v>224</v>
      </c>
      <c r="F806" s="30" t="s">
        <v>19</v>
      </c>
      <c r="G806" s="31">
        <v>504</v>
      </c>
      <c r="H806" s="26" t="str">
        <f t="shared" si="87"/>
        <v>043</v>
      </c>
      <c r="I806" s="26" t="str">
        <f t="shared" si="88"/>
        <v>25</v>
      </c>
      <c r="J806" s="26" t="str">
        <f t="shared" si="89"/>
        <v>036</v>
      </c>
      <c r="K806" s="41">
        <f t="shared" si="90"/>
        <v>528059.61142179254</v>
      </c>
    </row>
    <row r="807" spans="1:11" ht="29" x14ac:dyDescent="0.4">
      <c r="A807" s="26" t="str">
        <f t="shared" si="84"/>
        <v/>
      </c>
      <c r="B807" s="26" t="str">
        <f t="shared" si="85"/>
        <v/>
      </c>
      <c r="C807" s="26" t="str">
        <f t="shared" si="86"/>
        <v/>
      </c>
      <c r="D807" s="28" t="s">
        <v>261</v>
      </c>
      <c r="E807" s="28" t="s">
        <v>262</v>
      </c>
      <c r="F807" s="30" t="s">
        <v>2</v>
      </c>
      <c r="G807" s="31">
        <v>301</v>
      </c>
      <c r="H807" s="26" t="str">
        <f t="shared" si="87"/>
        <v/>
      </c>
      <c r="I807" s="26" t="str">
        <f t="shared" si="88"/>
        <v/>
      </c>
      <c r="J807" s="26" t="str">
        <f t="shared" si="89"/>
        <v/>
      </c>
      <c r="K807" s="41">
        <f t="shared" si="90"/>
        <v>315368.93459912605</v>
      </c>
    </row>
    <row r="808" spans="1:11" ht="15" x14ac:dyDescent="0.4">
      <c r="A808" s="26" t="str">
        <f t="shared" si="84"/>
        <v>331700</v>
      </c>
      <c r="B808" s="26" t="str">
        <f t="shared" si="85"/>
        <v>New York City Geographic District #17</v>
      </c>
      <c r="C808" s="26" t="str">
        <f t="shared" si="86"/>
        <v>Brooklyn</v>
      </c>
      <c r="D808" s="28" t="s">
        <v>291</v>
      </c>
      <c r="E808" s="28" t="s">
        <v>292</v>
      </c>
      <c r="F808" s="30" t="s">
        <v>19</v>
      </c>
      <c r="G808" s="31">
        <v>581</v>
      </c>
      <c r="H808" s="26" t="str">
        <f t="shared" si="87"/>
        <v>042</v>
      </c>
      <c r="I808" s="26" t="str">
        <f t="shared" si="88"/>
        <v>21</v>
      </c>
      <c r="J808" s="26" t="str">
        <f t="shared" si="89"/>
        <v>045</v>
      </c>
      <c r="K808" s="41">
        <f t="shared" si="90"/>
        <v>608735.38538901077</v>
      </c>
    </row>
    <row r="809" spans="1:11" ht="29" x14ac:dyDescent="0.4">
      <c r="A809" s="26" t="str">
        <f t="shared" si="84"/>
        <v>331700</v>
      </c>
      <c r="B809" s="26" t="str">
        <f t="shared" si="85"/>
        <v>New York City Geographic District #17</v>
      </c>
      <c r="C809" s="26" t="str">
        <f t="shared" si="86"/>
        <v>Brooklyn</v>
      </c>
      <c r="D809" s="28" t="s">
        <v>303</v>
      </c>
      <c r="E809" s="28" t="s">
        <v>304</v>
      </c>
      <c r="F809" s="30" t="s">
        <v>19</v>
      </c>
      <c r="G809" s="31">
        <v>1077</v>
      </c>
      <c r="H809" s="26" t="str">
        <f t="shared" si="87"/>
        <v>055</v>
      </c>
      <c r="I809" s="26" t="str">
        <f t="shared" si="88"/>
        <v>20</v>
      </c>
      <c r="J809" s="26" t="str">
        <f t="shared" si="89"/>
        <v>041</v>
      </c>
      <c r="K809" s="41">
        <f t="shared" si="90"/>
        <v>1128413.0982168065</v>
      </c>
    </row>
    <row r="810" spans="1:11" ht="29" x14ac:dyDescent="0.4">
      <c r="A810" s="26" t="str">
        <f t="shared" si="84"/>
        <v>331700</v>
      </c>
      <c r="B810" s="26" t="str">
        <f t="shared" si="85"/>
        <v>New York City Geographic District #17</v>
      </c>
      <c r="C810" s="26" t="str">
        <f t="shared" si="86"/>
        <v>Brooklyn</v>
      </c>
      <c r="D810" s="28" t="s">
        <v>307</v>
      </c>
      <c r="E810" s="28" t="s">
        <v>308</v>
      </c>
      <c r="F810" s="30" t="s">
        <v>2</v>
      </c>
      <c r="G810" s="31">
        <v>134</v>
      </c>
      <c r="H810" s="26" t="str">
        <f t="shared" si="87"/>
        <v>055</v>
      </c>
      <c r="I810" s="26" t="str">
        <f t="shared" si="88"/>
        <v>25</v>
      </c>
      <c r="J810" s="26" t="str">
        <f t="shared" si="89"/>
        <v>041</v>
      </c>
      <c r="K810" s="41">
        <f t="shared" si="90"/>
        <v>140396.80144944481</v>
      </c>
    </row>
    <row r="811" spans="1:11" ht="29" x14ac:dyDescent="0.4">
      <c r="A811" s="26" t="str">
        <f t="shared" si="84"/>
        <v>331700</v>
      </c>
      <c r="B811" s="26" t="str">
        <f t="shared" si="85"/>
        <v>New York City Geographic District #17</v>
      </c>
      <c r="C811" s="26" t="str">
        <f t="shared" si="86"/>
        <v>Brooklyn</v>
      </c>
      <c r="D811" s="28" t="s">
        <v>365</v>
      </c>
      <c r="E811" s="28" t="s">
        <v>366</v>
      </c>
      <c r="F811" s="30" t="s">
        <v>2</v>
      </c>
      <c r="G811" s="31">
        <v>231</v>
      </c>
      <c r="H811" s="26" t="str">
        <f t="shared" si="87"/>
        <v>043</v>
      </c>
      <c r="I811" s="26" t="str">
        <f t="shared" si="88"/>
        <v>20</v>
      </c>
      <c r="J811" s="26" t="str">
        <f t="shared" si="89"/>
        <v>035</v>
      </c>
      <c r="K811" s="41">
        <f t="shared" si="90"/>
        <v>242027.32190165488</v>
      </c>
    </row>
    <row r="812" spans="1:11" ht="29" x14ac:dyDescent="0.4">
      <c r="A812" s="26" t="str">
        <f t="shared" si="84"/>
        <v>331700</v>
      </c>
      <c r="B812" s="26" t="str">
        <f t="shared" si="85"/>
        <v>New York City Geographic District #17</v>
      </c>
      <c r="C812" s="26" t="str">
        <f t="shared" si="86"/>
        <v>Brooklyn</v>
      </c>
      <c r="D812" s="28" t="s">
        <v>401</v>
      </c>
      <c r="E812" s="28" t="s">
        <v>402</v>
      </c>
      <c r="F812" s="30" t="s">
        <v>2</v>
      </c>
      <c r="G812" s="31">
        <v>448</v>
      </c>
      <c r="H812" s="26" t="str">
        <f t="shared" si="87"/>
        <v>057</v>
      </c>
      <c r="I812" s="26" t="str">
        <f t="shared" si="88"/>
        <v>21</v>
      </c>
      <c r="J812" s="26" t="str">
        <f t="shared" si="89"/>
        <v>035</v>
      </c>
      <c r="K812" s="41">
        <f t="shared" si="90"/>
        <v>469386.32126381551</v>
      </c>
    </row>
    <row r="813" spans="1:11" ht="29" x14ac:dyDescent="0.4">
      <c r="A813" s="26" t="str">
        <f t="shared" si="84"/>
        <v>331700</v>
      </c>
      <c r="B813" s="26" t="str">
        <f t="shared" si="85"/>
        <v>New York City Geographic District #17</v>
      </c>
      <c r="C813" s="26" t="str">
        <f t="shared" si="86"/>
        <v>Brooklyn</v>
      </c>
      <c r="D813" s="28" t="s">
        <v>409</v>
      </c>
      <c r="E813" s="28" t="s">
        <v>410</v>
      </c>
      <c r="F813" s="30" t="s">
        <v>5</v>
      </c>
      <c r="G813" s="31">
        <v>416</v>
      </c>
      <c r="H813" s="26" t="str">
        <f t="shared" si="87"/>
        <v>042</v>
      </c>
      <c r="I813" s="26" t="str">
        <f t="shared" si="88"/>
        <v>21</v>
      </c>
      <c r="J813" s="26" t="str">
        <f t="shared" si="89"/>
        <v>040</v>
      </c>
      <c r="K813" s="41">
        <f t="shared" si="90"/>
        <v>435858.72688782873</v>
      </c>
    </row>
    <row r="814" spans="1:11" ht="29" x14ac:dyDescent="0.4">
      <c r="A814" s="26" t="str">
        <f t="shared" si="84"/>
        <v>331700</v>
      </c>
      <c r="B814" s="26" t="str">
        <f t="shared" si="85"/>
        <v>New York City Geographic District #17</v>
      </c>
      <c r="C814" s="26" t="str">
        <f t="shared" si="86"/>
        <v>Brooklyn</v>
      </c>
      <c r="D814" s="28" t="s">
        <v>413</v>
      </c>
      <c r="E814" s="28" t="s">
        <v>414</v>
      </c>
      <c r="F814" s="30" t="s">
        <v>2</v>
      </c>
      <c r="G814" s="31">
        <v>810</v>
      </c>
      <c r="H814" s="26" t="str">
        <f t="shared" si="87"/>
        <v>042</v>
      </c>
      <c r="I814" s="26" t="str">
        <f t="shared" si="88"/>
        <v>21</v>
      </c>
      <c r="J814" s="26" t="str">
        <f t="shared" si="89"/>
        <v>040</v>
      </c>
      <c r="K814" s="41">
        <f t="shared" si="90"/>
        <v>848667.23264216643</v>
      </c>
    </row>
    <row r="815" spans="1:11" ht="29" x14ac:dyDescent="0.4">
      <c r="A815" s="26" t="str">
        <f t="shared" si="84"/>
        <v>331700</v>
      </c>
      <c r="B815" s="26" t="str">
        <f t="shared" si="85"/>
        <v>New York City Geographic District #17</v>
      </c>
      <c r="C815" s="26" t="str">
        <f t="shared" si="86"/>
        <v>Brooklyn</v>
      </c>
      <c r="D815" s="28" t="s">
        <v>473</v>
      </c>
      <c r="E815" s="28" t="s">
        <v>474</v>
      </c>
      <c r="F815" s="30" t="s">
        <v>2</v>
      </c>
      <c r="G815" s="31">
        <v>351</v>
      </c>
      <c r="H815" s="26" t="str">
        <f t="shared" si="87"/>
        <v>043</v>
      </c>
      <c r="I815" s="26" t="str">
        <f t="shared" si="88"/>
        <v>25</v>
      </c>
      <c r="J815" s="26" t="str">
        <f t="shared" si="89"/>
        <v>036</v>
      </c>
      <c r="K815" s="41">
        <f t="shared" si="90"/>
        <v>367755.80081160547</v>
      </c>
    </row>
    <row r="816" spans="1:11" ht="29" x14ac:dyDescent="0.4">
      <c r="A816" s="26" t="str">
        <f t="shared" si="84"/>
        <v>331700</v>
      </c>
      <c r="B816" s="26" t="str">
        <f t="shared" si="85"/>
        <v>New York City Geographic District #17</v>
      </c>
      <c r="C816" s="26" t="str">
        <f t="shared" si="86"/>
        <v>Brooklyn</v>
      </c>
      <c r="D816" s="28" t="s">
        <v>511</v>
      </c>
      <c r="E816" s="28" t="s">
        <v>512</v>
      </c>
      <c r="F816" s="30" t="s">
        <v>2</v>
      </c>
      <c r="G816" s="31">
        <v>557</v>
      </c>
      <c r="H816" s="26" t="str">
        <f t="shared" si="87"/>
        <v>057</v>
      </c>
      <c r="I816" s="26" t="str">
        <f t="shared" si="88"/>
        <v>20</v>
      </c>
      <c r="J816" s="26" t="str">
        <f t="shared" si="89"/>
        <v>035</v>
      </c>
      <c r="K816" s="41">
        <f t="shared" si="90"/>
        <v>583589.6896070207</v>
      </c>
    </row>
    <row r="817" spans="1:11" ht="29" x14ac:dyDescent="0.4">
      <c r="A817" s="26" t="str">
        <f t="shared" si="84"/>
        <v>331700</v>
      </c>
      <c r="B817" s="26" t="str">
        <f t="shared" si="85"/>
        <v>New York City Geographic District #17</v>
      </c>
      <c r="C817" s="26" t="str">
        <f t="shared" si="86"/>
        <v>Brooklyn</v>
      </c>
      <c r="D817" s="28" t="s">
        <v>535</v>
      </c>
      <c r="E817" s="28" t="s">
        <v>536</v>
      </c>
      <c r="F817" s="30" t="s">
        <v>5</v>
      </c>
      <c r="G817" s="31">
        <v>204</v>
      </c>
      <c r="H817" s="26" t="str">
        <f t="shared" si="87"/>
        <v>052</v>
      </c>
      <c r="I817" s="26" t="str">
        <f t="shared" si="88"/>
        <v>20</v>
      </c>
      <c r="J817" s="26" t="str">
        <f t="shared" si="89"/>
        <v>035</v>
      </c>
      <c r="K817" s="41">
        <f t="shared" si="90"/>
        <v>213738.41414691601</v>
      </c>
    </row>
    <row r="818" spans="1:11" ht="29" x14ac:dyDescent="0.4">
      <c r="A818" s="26" t="str">
        <f t="shared" si="84"/>
        <v>331700</v>
      </c>
      <c r="B818" s="26" t="str">
        <f t="shared" si="85"/>
        <v>New York City Geographic District #17</v>
      </c>
      <c r="C818" s="26" t="str">
        <f t="shared" si="86"/>
        <v>Brooklyn</v>
      </c>
      <c r="D818" s="28" t="s">
        <v>553</v>
      </c>
      <c r="E818" s="28" t="s">
        <v>554</v>
      </c>
      <c r="F818" s="30" t="s">
        <v>5</v>
      </c>
      <c r="G818" s="31">
        <v>152</v>
      </c>
      <c r="H818" s="26" t="str">
        <f t="shared" si="87"/>
        <v>057</v>
      </c>
      <c r="I818" s="26" t="str">
        <f t="shared" si="88"/>
        <v>20</v>
      </c>
      <c r="J818" s="26" t="str">
        <f t="shared" si="89"/>
        <v>035</v>
      </c>
      <c r="K818" s="41">
        <f t="shared" si="90"/>
        <v>159256.07328593743</v>
      </c>
    </row>
    <row r="819" spans="1:11" ht="29" x14ac:dyDescent="0.4">
      <c r="A819" s="26" t="str">
        <f t="shared" si="84"/>
        <v>331700</v>
      </c>
      <c r="B819" s="26" t="str">
        <f t="shared" si="85"/>
        <v>New York City Geographic District #17</v>
      </c>
      <c r="C819" s="26" t="str">
        <f t="shared" si="86"/>
        <v>Brooklyn</v>
      </c>
      <c r="D819" s="28" t="s">
        <v>555</v>
      </c>
      <c r="E819" s="28" t="s">
        <v>556</v>
      </c>
      <c r="F819" s="30" t="s">
        <v>5</v>
      </c>
      <c r="G819" s="31">
        <v>146</v>
      </c>
      <c r="H819" s="26" t="str">
        <f t="shared" si="87"/>
        <v>057</v>
      </c>
      <c r="I819" s="26" t="str">
        <f t="shared" si="88"/>
        <v>20</v>
      </c>
      <c r="J819" s="26" t="str">
        <f t="shared" si="89"/>
        <v>035</v>
      </c>
      <c r="K819" s="41">
        <f t="shared" si="90"/>
        <v>152969.64934043988</v>
      </c>
    </row>
    <row r="820" spans="1:11" ht="29" x14ac:dyDescent="0.4">
      <c r="A820" s="26" t="str">
        <f t="shared" si="84"/>
        <v>331700</v>
      </c>
      <c r="B820" s="26" t="str">
        <f t="shared" si="85"/>
        <v>New York City Geographic District #17</v>
      </c>
      <c r="C820" s="26" t="str">
        <f t="shared" si="86"/>
        <v>Brooklyn</v>
      </c>
      <c r="D820" s="28" t="s">
        <v>557</v>
      </c>
      <c r="E820" s="28" t="s">
        <v>558</v>
      </c>
      <c r="F820" s="30" t="s">
        <v>5</v>
      </c>
      <c r="G820" s="31">
        <v>342</v>
      </c>
      <c r="H820" s="26" t="str">
        <f t="shared" si="87"/>
        <v>056</v>
      </c>
      <c r="I820" s="26" t="str">
        <f t="shared" si="88"/>
        <v>25</v>
      </c>
      <c r="J820" s="26" t="str">
        <f t="shared" si="89"/>
        <v>036</v>
      </c>
      <c r="K820" s="41">
        <f t="shared" si="90"/>
        <v>358326.16489335918</v>
      </c>
    </row>
    <row r="821" spans="1:11" ht="29" x14ac:dyDescent="0.4">
      <c r="A821" s="26" t="str">
        <f t="shared" si="84"/>
        <v>331700</v>
      </c>
      <c r="B821" s="26" t="str">
        <f t="shared" si="85"/>
        <v>New York City Geographic District #17</v>
      </c>
      <c r="C821" s="26" t="str">
        <f t="shared" si="86"/>
        <v>Brooklyn</v>
      </c>
      <c r="D821" s="28" t="s">
        <v>579</v>
      </c>
      <c r="E821" s="28" t="s">
        <v>580</v>
      </c>
      <c r="F821" s="30" t="s">
        <v>2</v>
      </c>
      <c r="G821" s="31">
        <v>297</v>
      </c>
      <c r="H821" s="26" t="str">
        <f t="shared" si="87"/>
        <v>057</v>
      </c>
      <c r="I821" s="26" t="str">
        <f t="shared" si="88"/>
        <v>20</v>
      </c>
      <c r="J821" s="26" t="str">
        <f t="shared" si="89"/>
        <v>035</v>
      </c>
      <c r="K821" s="41">
        <f t="shared" si="90"/>
        <v>311177.98530212772</v>
      </c>
    </row>
    <row r="822" spans="1:11" ht="15" x14ac:dyDescent="0.4">
      <c r="A822" s="26" t="str">
        <f t="shared" si="84"/>
        <v>331700</v>
      </c>
      <c r="B822" s="26" t="str">
        <f t="shared" si="85"/>
        <v>New York City Geographic District #17</v>
      </c>
      <c r="C822" s="26" t="str">
        <f t="shared" si="86"/>
        <v>Brooklyn</v>
      </c>
      <c r="D822" s="28" t="s">
        <v>597</v>
      </c>
      <c r="E822" s="28" t="s">
        <v>598</v>
      </c>
      <c r="F822" s="30" t="s">
        <v>19</v>
      </c>
      <c r="G822" s="31">
        <v>387</v>
      </c>
      <c r="H822" s="26" t="str">
        <f t="shared" si="87"/>
        <v>055</v>
      </c>
      <c r="I822" s="26" t="str">
        <f t="shared" si="88"/>
        <v>25</v>
      </c>
      <c r="J822" s="26" t="str">
        <f t="shared" si="89"/>
        <v>036</v>
      </c>
      <c r="K822" s="41">
        <f t="shared" si="90"/>
        <v>405474.34448459063</v>
      </c>
    </row>
    <row r="823" spans="1:11" ht="29" x14ac:dyDescent="0.4">
      <c r="A823" s="26" t="str">
        <f t="shared" si="84"/>
        <v>331700</v>
      </c>
      <c r="B823" s="26" t="str">
        <f t="shared" si="85"/>
        <v>New York City Geographic District #17</v>
      </c>
      <c r="C823" s="26" t="str">
        <f t="shared" si="86"/>
        <v>Brooklyn</v>
      </c>
      <c r="D823" s="28" t="s">
        <v>601</v>
      </c>
      <c r="E823" s="28" t="s">
        <v>602</v>
      </c>
      <c r="F823" s="30" t="s">
        <v>2</v>
      </c>
      <c r="G823" s="31">
        <v>170</v>
      </c>
      <c r="H823" s="26" t="str">
        <f t="shared" si="87"/>
        <v>043</v>
      </c>
      <c r="I823" s="26" t="str">
        <f t="shared" si="88"/>
        <v>20</v>
      </c>
      <c r="J823" s="26" t="str">
        <f t="shared" si="89"/>
        <v>040</v>
      </c>
      <c r="K823" s="41">
        <f t="shared" si="90"/>
        <v>178115.34512243001</v>
      </c>
    </row>
    <row r="824" spans="1:11" ht="29" x14ac:dyDescent="0.4">
      <c r="A824" s="26" t="str">
        <f t="shared" si="84"/>
        <v>331700</v>
      </c>
      <c r="B824" s="26" t="str">
        <f t="shared" si="85"/>
        <v>New York City Geographic District #17</v>
      </c>
      <c r="C824" s="26" t="str">
        <f t="shared" si="86"/>
        <v>Brooklyn</v>
      </c>
      <c r="D824" s="28" t="s">
        <v>603</v>
      </c>
      <c r="E824" s="28" t="s">
        <v>604</v>
      </c>
      <c r="F824" s="30" t="s">
        <v>2</v>
      </c>
      <c r="G824" s="31">
        <v>240</v>
      </c>
      <c r="H824" s="26" t="str">
        <f t="shared" si="87"/>
        <v>055</v>
      </c>
      <c r="I824" s="26" t="str">
        <f t="shared" si="88"/>
        <v>20</v>
      </c>
      <c r="J824" s="26" t="str">
        <f t="shared" si="89"/>
        <v>041</v>
      </c>
      <c r="K824" s="41">
        <f t="shared" si="90"/>
        <v>251456.95781990117</v>
      </c>
    </row>
    <row r="825" spans="1:11" ht="29" x14ac:dyDescent="0.4">
      <c r="A825" s="26" t="str">
        <f t="shared" si="84"/>
        <v>331700</v>
      </c>
      <c r="B825" s="26" t="str">
        <f t="shared" si="85"/>
        <v>New York City Geographic District #17</v>
      </c>
      <c r="C825" s="26" t="str">
        <f t="shared" si="86"/>
        <v>Brooklyn</v>
      </c>
      <c r="D825" s="28" t="s">
        <v>605</v>
      </c>
      <c r="E825" s="28" t="s">
        <v>606</v>
      </c>
      <c r="F825" s="30" t="s">
        <v>2</v>
      </c>
      <c r="G825" s="31">
        <v>331</v>
      </c>
      <c r="H825" s="26" t="str">
        <f t="shared" si="87"/>
        <v>042</v>
      </c>
      <c r="I825" s="26" t="str">
        <f t="shared" si="88"/>
        <v>21</v>
      </c>
      <c r="J825" s="26" t="str">
        <f t="shared" si="89"/>
        <v>040</v>
      </c>
      <c r="K825" s="41">
        <f t="shared" si="90"/>
        <v>346801.05432661372</v>
      </c>
    </row>
    <row r="826" spans="1:11" ht="29" x14ac:dyDescent="0.4">
      <c r="A826" s="26" t="str">
        <f t="shared" si="84"/>
        <v>331700</v>
      </c>
      <c r="B826" s="26" t="str">
        <f t="shared" si="85"/>
        <v>New York City Geographic District #17</v>
      </c>
      <c r="C826" s="26" t="str">
        <f t="shared" si="86"/>
        <v>Brooklyn</v>
      </c>
      <c r="D826" s="28" t="s">
        <v>680</v>
      </c>
      <c r="E826" s="28" t="s">
        <v>681</v>
      </c>
      <c r="F826" s="30" t="s">
        <v>5</v>
      </c>
      <c r="G826" s="31">
        <v>182</v>
      </c>
      <c r="H826" s="26" t="str">
        <f t="shared" si="87"/>
        <v>055</v>
      </c>
      <c r="I826" s="26" t="str">
        <f t="shared" si="88"/>
        <v>25</v>
      </c>
      <c r="J826" s="26" t="str">
        <f t="shared" si="89"/>
        <v>041</v>
      </c>
      <c r="K826" s="41">
        <f t="shared" si="90"/>
        <v>190688.19301342507</v>
      </c>
    </row>
    <row r="827" spans="1:11" ht="29" x14ac:dyDescent="0.4">
      <c r="A827" s="26" t="str">
        <f t="shared" si="84"/>
        <v/>
      </c>
      <c r="B827" s="26" t="str">
        <f t="shared" si="85"/>
        <v/>
      </c>
      <c r="C827" s="26" t="str">
        <f t="shared" si="86"/>
        <v/>
      </c>
      <c r="D827" s="28" t="s">
        <v>735</v>
      </c>
      <c r="E827" s="28" t="s">
        <v>736</v>
      </c>
      <c r="F827" s="30" t="s">
        <v>2</v>
      </c>
      <c r="G827" s="31">
        <v>382</v>
      </c>
      <c r="H827" s="26" t="str">
        <f t="shared" si="87"/>
        <v/>
      </c>
      <c r="I827" s="26" t="str">
        <f t="shared" si="88"/>
        <v/>
      </c>
      <c r="J827" s="26" t="str">
        <f t="shared" si="89"/>
        <v/>
      </c>
      <c r="K827" s="41">
        <f t="shared" si="90"/>
        <v>400235.65786334273</v>
      </c>
    </row>
    <row r="828" spans="1:11" ht="29" x14ac:dyDescent="0.4">
      <c r="A828" s="26" t="str">
        <f t="shared" si="84"/>
        <v/>
      </c>
      <c r="B828" s="26" t="str">
        <f t="shared" si="85"/>
        <v/>
      </c>
      <c r="C828" s="26" t="str">
        <f t="shared" si="86"/>
        <v/>
      </c>
      <c r="D828" s="28" t="s">
        <v>925</v>
      </c>
      <c r="E828" s="28" t="s">
        <v>926</v>
      </c>
      <c r="F828" s="30" t="s">
        <v>2</v>
      </c>
      <c r="G828" s="31">
        <v>354</v>
      </c>
      <c r="H828" s="26" t="str">
        <f t="shared" si="87"/>
        <v/>
      </c>
      <c r="I828" s="26" t="str">
        <f t="shared" si="88"/>
        <v/>
      </c>
      <c r="J828" s="26" t="str">
        <f t="shared" si="89"/>
        <v/>
      </c>
      <c r="K828" s="41">
        <f t="shared" si="90"/>
        <v>370899.01278435421</v>
      </c>
    </row>
    <row r="829" spans="1:11" ht="29" x14ac:dyDescent="0.4">
      <c r="A829" s="26" t="str">
        <f t="shared" si="84"/>
        <v/>
      </c>
      <c r="B829" s="26" t="str">
        <f t="shared" si="85"/>
        <v/>
      </c>
      <c r="C829" s="26" t="str">
        <f t="shared" si="86"/>
        <v/>
      </c>
      <c r="D829" s="28" t="s">
        <v>929</v>
      </c>
      <c r="E829" s="28" t="s">
        <v>930</v>
      </c>
      <c r="F829" s="30" t="s">
        <v>5</v>
      </c>
      <c r="G829" s="31">
        <v>240</v>
      </c>
      <c r="H829" s="26" t="str">
        <f t="shared" si="87"/>
        <v/>
      </c>
      <c r="I829" s="26" t="str">
        <f t="shared" si="88"/>
        <v/>
      </c>
      <c r="J829" s="26" t="str">
        <f t="shared" si="89"/>
        <v/>
      </c>
      <c r="K829" s="41">
        <f t="shared" si="90"/>
        <v>251456.95781990117</v>
      </c>
    </row>
    <row r="830" spans="1:11" ht="29" x14ac:dyDescent="0.4">
      <c r="A830" s="26" t="str">
        <f t="shared" si="84"/>
        <v>331700</v>
      </c>
      <c r="B830" s="26" t="str">
        <f t="shared" si="85"/>
        <v>New York City Geographic District #17</v>
      </c>
      <c r="C830" s="26" t="str">
        <f t="shared" si="86"/>
        <v>Brooklyn</v>
      </c>
      <c r="D830" s="28" t="s">
        <v>949</v>
      </c>
      <c r="E830" s="28" t="s">
        <v>950</v>
      </c>
      <c r="F830" s="30" t="s">
        <v>2</v>
      </c>
      <c r="G830" s="31">
        <v>275</v>
      </c>
      <c r="H830" s="26" t="str">
        <f t="shared" si="87"/>
        <v>055</v>
      </c>
      <c r="I830" s="26" t="str">
        <f t="shared" si="88"/>
        <v>20</v>
      </c>
      <c r="J830" s="26" t="str">
        <f t="shared" si="89"/>
        <v>041</v>
      </c>
      <c r="K830" s="41">
        <f t="shared" si="90"/>
        <v>288127.76416863676</v>
      </c>
    </row>
    <row r="831" spans="1:11" ht="43.5" x14ac:dyDescent="0.4">
      <c r="A831" s="26" t="str">
        <f t="shared" si="84"/>
        <v>331700</v>
      </c>
      <c r="B831" s="26" t="str">
        <f t="shared" si="85"/>
        <v>New York City Geographic District #17</v>
      </c>
      <c r="C831" s="26" t="str">
        <f t="shared" si="86"/>
        <v>Brooklyn</v>
      </c>
      <c r="D831" s="28" t="s">
        <v>194</v>
      </c>
      <c r="E831" s="28" t="s">
        <v>195</v>
      </c>
      <c r="F831" s="30" t="s">
        <v>196</v>
      </c>
      <c r="G831" s="31">
        <v>573</v>
      </c>
      <c r="H831" s="26" t="str">
        <f t="shared" si="87"/>
        <v>056</v>
      </c>
      <c r="I831" s="26" t="str">
        <f t="shared" si="88"/>
        <v>25</v>
      </c>
      <c r="J831" s="26">
        <f t="shared" si="89"/>
        <v>0</v>
      </c>
      <c r="K831" s="41">
        <f t="shared" si="90"/>
        <v>600353.48679501412</v>
      </c>
    </row>
    <row r="832" spans="1:11" ht="58" x14ac:dyDescent="0.4">
      <c r="A832" s="26" t="str">
        <f t="shared" si="84"/>
        <v>331700</v>
      </c>
      <c r="B832" s="26" t="str">
        <f t="shared" si="85"/>
        <v>New York City Geographic District #17</v>
      </c>
      <c r="C832" s="26" t="str">
        <f t="shared" si="86"/>
        <v>Brooklyn</v>
      </c>
      <c r="D832" s="28" t="s">
        <v>589</v>
      </c>
      <c r="E832" s="28" t="s">
        <v>590</v>
      </c>
      <c r="F832" s="30" t="s">
        <v>118</v>
      </c>
      <c r="G832" s="31">
        <v>420</v>
      </c>
      <c r="H832" s="26" t="str">
        <f t="shared" si="87"/>
        <v>042</v>
      </c>
      <c r="I832" s="26" t="str">
        <f t="shared" si="88"/>
        <v>21</v>
      </c>
      <c r="J832" s="26" t="str">
        <f t="shared" si="89"/>
        <v>040</v>
      </c>
      <c r="K832" s="41">
        <f t="shared" si="90"/>
        <v>440049.67618482705</v>
      </c>
    </row>
    <row r="833" spans="1:11" ht="29" x14ac:dyDescent="0.4">
      <c r="A833" s="26" t="str">
        <f t="shared" si="84"/>
        <v>331700</v>
      </c>
      <c r="B833" s="26" t="str">
        <f t="shared" si="85"/>
        <v>New York City Geographic District #17</v>
      </c>
      <c r="C833" s="26" t="str">
        <f t="shared" si="86"/>
        <v>Brooklyn</v>
      </c>
      <c r="D833" s="28" t="s">
        <v>615</v>
      </c>
      <c r="E833" s="28" t="s">
        <v>616</v>
      </c>
      <c r="F833" s="30" t="s">
        <v>196</v>
      </c>
      <c r="G833" s="31">
        <v>222</v>
      </c>
      <c r="H833" s="26" t="str">
        <f t="shared" si="87"/>
        <v>042</v>
      </c>
      <c r="I833" s="26" t="str">
        <f t="shared" si="88"/>
        <v>21</v>
      </c>
      <c r="J833" s="26" t="str">
        <f t="shared" si="89"/>
        <v>040</v>
      </c>
      <c r="K833" s="41">
        <f t="shared" si="90"/>
        <v>232597.68598340859</v>
      </c>
    </row>
    <row r="834" spans="1:11" ht="29" x14ac:dyDescent="0.4">
      <c r="A834" s="26" t="str">
        <f t="shared" ref="A834:A897" si="91">IFERROR(VLOOKUP($D834,schools,3,FALSE),"")</f>
        <v>331700</v>
      </c>
      <c r="B834" s="26" t="str">
        <f t="shared" ref="B834:B897" si="92">IFERROR(VLOOKUP($D834,schools,4,FALSE),"")</f>
        <v>New York City Geographic District #17</v>
      </c>
      <c r="C834" s="26" t="str">
        <f t="shared" ref="C834:C897" si="93">IFERROR(VLOOKUP($D834,schools,5,FALSE),"")</f>
        <v>Brooklyn</v>
      </c>
      <c r="D834" s="28" t="s">
        <v>723</v>
      </c>
      <c r="E834" s="28" t="s">
        <v>724</v>
      </c>
      <c r="F834" s="30" t="s">
        <v>196</v>
      </c>
      <c r="G834" s="31">
        <v>391</v>
      </c>
      <c r="H834" s="26" t="str">
        <f t="shared" ref="H834:H897" si="94">IFERROR(VLOOKUP($D834,schools,6,FALSE),"")</f>
        <v>057</v>
      </c>
      <c r="I834" s="26" t="str">
        <f t="shared" ref="I834:I897" si="95">IFERROR(VLOOKUP($D834,schools,7,FALSE),"")</f>
        <v>21</v>
      </c>
      <c r="J834" s="26" t="str">
        <f t="shared" ref="J834:J897" si="96">IFERROR(VLOOKUP($D834,schools,8,FALSE),"")</f>
        <v>035</v>
      </c>
      <c r="K834" s="41">
        <f t="shared" ref="K834:K897" si="97">G834*L$2</f>
        <v>409665.29378158902</v>
      </c>
    </row>
    <row r="835" spans="1:11" ht="29" x14ac:dyDescent="0.4">
      <c r="A835" s="26" t="str">
        <f t="shared" si="91"/>
        <v>331700</v>
      </c>
      <c r="B835" s="26" t="str">
        <f t="shared" si="92"/>
        <v>New York City Geographic District #17</v>
      </c>
      <c r="C835" s="26" t="str">
        <f t="shared" si="93"/>
        <v>Brooklyn</v>
      </c>
      <c r="D835" s="28" t="s">
        <v>729</v>
      </c>
      <c r="E835" s="28" t="s">
        <v>730</v>
      </c>
      <c r="F835" s="30" t="s">
        <v>196</v>
      </c>
      <c r="G835" s="31">
        <v>184</v>
      </c>
      <c r="H835" s="26" t="str">
        <f t="shared" si="94"/>
        <v>057</v>
      </c>
      <c r="I835" s="26" t="str">
        <f t="shared" si="95"/>
        <v>21</v>
      </c>
      <c r="J835" s="26" t="str">
        <f t="shared" si="96"/>
        <v>035</v>
      </c>
      <c r="K835" s="41">
        <f t="shared" si="97"/>
        <v>192783.66766192424</v>
      </c>
    </row>
    <row r="836" spans="1:11" ht="29" x14ac:dyDescent="0.4">
      <c r="A836" s="26" t="str">
        <f t="shared" si="91"/>
        <v>331700</v>
      </c>
      <c r="B836" s="26" t="str">
        <f t="shared" si="92"/>
        <v>New York City Geographic District #17</v>
      </c>
      <c r="C836" s="26" t="str">
        <f t="shared" si="93"/>
        <v>Brooklyn</v>
      </c>
      <c r="D836" s="28" t="s">
        <v>733</v>
      </c>
      <c r="E836" s="28" t="s">
        <v>734</v>
      </c>
      <c r="F836" s="30" t="s">
        <v>118</v>
      </c>
      <c r="G836" s="31">
        <v>347</v>
      </c>
      <c r="H836" s="26" t="str">
        <f t="shared" si="94"/>
        <v>043</v>
      </c>
      <c r="I836" s="26" t="str">
        <f t="shared" si="95"/>
        <v>20</v>
      </c>
      <c r="J836" s="26" t="str">
        <f t="shared" si="96"/>
        <v>040</v>
      </c>
      <c r="K836" s="41">
        <f t="shared" si="97"/>
        <v>363564.85151460714</v>
      </c>
    </row>
    <row r="837" spans="1:11" ht="43.5" x14ac:dyDescent="0.4">
      <c r="A837" s="26" t="str">
        <f t="shared" si="91"/>
        <v>331700</v>
      </c>
      <c r="B837" s="26" t="str">
        <f t="shared" si="92"/>
        <v>New York City Geographic District #17</v>
      </c>
      <c r="C837" s="26" t="str">
        <f t="shared" si="93"/>
        <v>Brooklyn</v>
      </c>
      <c r="D837" s="28" t="s">
        <v>739</v>
      </c>
      <c r="E837" s="28" t="s">
        <v>740</v>
      </c>
      <c r="F837" s="30" t="s">
        <v>196</v>
      </c>
      <c r="G837" s="31">
        <v>484</v>
      </c>
      <c r="H837" s="26" t="str">
        <f t="shared" si="94"/>
        <v>042</v>
      </c>
      <c r="I837" s="26" t="str">
        <f t="shared" si="95"/>
        <v>21</v>
      </c>
      <c r="J837" s="26" t="str">
        <f t="shared" si="96"/>
        <v>040</v>
      </c>
      <c r="K837" s="41">
        <f t="shared" si="97"/>
        <v>507104.86493680073</v>
      </c>
    </row>
    <row r="838" spans="1:11" ht="29" x14ac:dyDescent="0.4">
      <c r="A838" s="26" t="str">
        <f t="shared" si="91"/>
        <v>331700</v>
      </c>
      <c r="B838" s="26" t="str">
        <f t="shared" si="92"/>
        <v>New York City Geographic District #17</v>
      </c>
      <c r="C838" s="26" t="str">
        <f t="shared" si="93"/>
        <v>Brooklyn</v>
      </c>
      <c r="D838" s="28" t="s">
        <v>741</v>
      </c>
      <c r="E838" s="28" t="s">
        <v>742</v>
      </c>
      <c r="F838" s="30" t="s">
        <v>196</v>
      </c>
      <c r="G838" s="31">
        <v>327</v>
      </c>
      <c r="H838" s="26" t="str">
        <f t="shared" si="94"/>
        <v>042</v>
      </c>
      <c r="I838" s="26" t="str">
        <f t="shared" si="95"/>
        <v>21</v>
      </c>
      <c r="J838" s="26" t="str">
        <f t="shared" si="96"/>
        <v>040</v>
      </c>
      <c r="K838" s="41">
        <f t="shared" si="97"/>
        <v>342610.10502961534</v>
      </c>
    </row>
    <row r="839" spans="1:11" ht="43.5" x14ac:dyDescent="0.4">
      <c r="A839" s="26" t="str">
        <f t="shared" si="91"/>
        <v>331700</v>
      </c>
      <c r="B839" s="26" t="str">
        <f t="shared" si="92"/>
        <v>New York City Geographic District #17</v>
      </c>
      <c r="C839" s="26" t="str">
        <f t="shared" si="93"/>
        <v>Brooklyn</v>
      </c>
      <c r="D839" s="28" t="s">
        <v>745</v>
      </c>
      <c r="E839" s="28" t="s">
        <v>746</v>
      </c>
      <c r="F839" s="30" t="s">
        <v>118</v>
      </c>
      <c r="G839" s="31">
        <v>554</v>
      </c>
      <c r="H839" s="26" t="str">
        <f t="shared" si="94"/>
        <v>042</v>
      </c>
      <c r="I839" s="26" t="str">
        <f t="shared" si="95"/>
        <v>21</v>
      </c>
      <c r="J839" s="26" t="str">
        <f t="shared" si="96"/>
        <v>040</v>
      </c>
      <c r="K839" s="41">
        <f t="shared" si="97"/>
        <v>580446.47763427184</v>
      </c>
    </row>
    <row r="840" spans="1:11" ht="43.5" x14ac:dyDescent="0.4">
      <c r="A840" s="26" t="str">
        <f t="shared" si="91"/>
        <v>331700</v>
      </c>
      <c r="B840" s="26" t="str">
        <f t="shared" si="92"/>
        <v>New York City Geographic District #17</v>
      </c>
      <c r="C840" s="26" t="str">
        <f t="shared" si="93"/>
        <v>Brooklyn</v>
      </c>
      <c r="D840" s="28" t="s">
        <v>749</v>
      </c>
      <c r="E840" s="28" t="s">
        <v>750</v>
      </c>
      <c r="F840" s="30" t="s">
        <v>196</v>
      </c>
      <c r="G840" s="31">
        <v>437</v>
      </c>
      <c r="H840" s="26" t="str">
        <f t="shared" si="94"/>
        <v>043</v>
      </c>
      <c r="I840" s="26" t="str">
        <f t="shared" si="95"/>
        <v>20</v>
      </c>
      <c r="J840" s="26" t="str">
        <f t="shared" si="96"/>
        <v>040</v>
      </c>
      <c r="K840" s="41">
        <f t="shared" si="97"/>
        <v>457861.21069707006</v>
      </c>
    </row>
    <row r="841" spans="1:11" ht="43.5" x14ac:dyDescent="0.4">
      <c r="A841" s="26" t="str">
        <f t="shared" si="91"/>
        <v>331700</v>
      </c>
      <c r="B841" s="26" t="str">
        <f t="shared" si="92"/>
        <v>New York City Geographic District #17</v>
      </c>
      <c r="C841" s="26" t="str">
        <f t="shared" si="93"/>
        <v>Brooklyn</v>
      </c>
      <c r="D841" s="28" t="s">
        <v>751</v>
      </c>
      <c r="E841" s="28" t="s">
        <v>752</v>
      </c>
      <c r="F841" s="30" t="s">
        <v>196</v>
      </c>
      <c r="G841" s="31">
        <v>357</v>
      </c>
      <c r="H841" s="26" t="str">
        <f t="shared" si="94"/>
        <v>057</v>
      </c>
      <c r="I841" s="26" t="str">
        <f t="shared" si="95"/>
        <v>21</v>
      </c>
      <c r="J841" s="26" t="str">
        <f t="shared" si="96"/>
        <v>035</v>
      </c>
      <c r="K841" s="41">
        <f t="shared" si="97"/>
        <v>374042.22475710302</v>
      </c>
    </row>
    <row r="842" spans="1:11" ht="29" x14ac:dyDescent="0.4">
      <c r="A842" s="26" t="str">
        <f t="shared" si="91"/>
        <v>331700</v>
      </c>
      <c r="B842" s="26" t="str">
        <f t="shared" si="92"/>
        <v>New York City Geographic District #17</v>
      </c>
      <c r="C842" s="26" t="str">
        <f t="shared" si="93"/>
        <v>Brooklyn</v>
      </c>
      <c r="D842" s="28" t="s">
        <v>753</v>
      </c>
      <c r="E842" s="28" t="s">
        <v>754</v>
      </c>
      <c r="F842" s="30" t="s">
        <v>196</v>
      </c>
      <c r="G842" s="31">
        <v>278</v>
      </c>
      <c r="H842" s="26" t="str">
        <f t="shared" si="94"/>
        <v>057</v>
      </c>
      <c r="I842" s="26" t="str">
        <f t="shared" si="95"/>
        <v>21</v>
      </c>
      <c r="J842" s="26" t="str">
        <f t="shared" si="96"/>
        <v>035</v>
      </c>
      <c r="K842" s="41">
        <f t="shared" si="97"/>
        <v>291270.97614138556</v>
      </c>
    </row>
    <row r="843" spans="1:11" ht="29" x14ac:dyDescent="0.4">
      <c r="A843" s="26" t="str">
        <f t="shared" si="91"/>
        <v>331700</v>
      </c>
      <c r="B843" s="26" t="str">
        <f t="shared" si="92"/>
        <v>New York City Geographic District #17</v>
      </c>
      <c r="C843" s="26" t="str">
        <f t="shared" si="93"/>
        <v>Brooklyn</v>
      </c>
      <c r="D843" s="28" t="s">
        <v>785</v>
      </c>
      <c r="E843" s="28" t="s">
        <v>786</v>
      </c>
      <c r="F843" s="30" t="s">
        <v>196</v>
      </c>
      <c r="G843" s="31">
        <v>93</v>
      </c>
      <c r="H843" s="26" t="str">
        <f t="shared" si="94"/>
        <v>055</v>
      </c>
      <c r="I843" s="26" t="str">
        <f t="shared" si="95"/>
        <v>20</v>
      </c>
      <c r="J843" s="26" t="str">
        <f t="shared" si="96"/>
        <v>041</v>
      </c>
      <c r="K843" s="41">
        <f t="shared" si="97"/>
        <v>97439.571155211714</v>
      </c>
    </row>
    <row r="844" spans="1:11" ht="29" x14ac:dyDescent="0.4">
      <c r="A844" s="26" t="str">
        <f t="shared" si="91"/>
        <v>331700</v>
      </c>
      <c r="B844" s="26" t="str">
        <f t="shared" si="92"/>
        <v>New York City Geographic District #17</v>
      </c>
      <c r="C844" s="26" t="str">
        <f t="shared" si="93"/>
        <v>Brooklyn</v>
      </c>
      <c r="D844" s="28" t="s">
        <v>807</v>
      </c>
      <c r="E844" s="28" t="s">
        <v>808</v>
      </c>
      <c r="F844" s="30" t="s">
        <v>118</v>
      </c>
      <c r="G844" s="31">
        <v>1313</v>
      </c>
      <c r="H844" s="26" t="str">
        <f t="shared" si="94"/>
        <v>043</v>
      </c>
      <c r="I844" s="26" t="str">
        <f t="shared" si="95"/>
        <v>20</v>
      </c>
      <c r="J844" s="26" t="str">
        <f t="shared" si="96"/>
        <v>035</v>
      </c>
      <c r="K844" s="41">
        <f t="shared" si="97"/>
        <v>1375679.1067397094</v>
      </c>
    </row>
    <row r="845" spans="1:11" ht="29" x14ac:dyDescent="0.4">
      <c r="A845" s="26" t="str">
        <f t="shared" si="91"/>
        <v>331700</v>
      </c>
      <c r="B845" s="26" t="str">
        <f t="shared" si="92"/>
        <v>New York City Geographic District #17</v>
      </c>
      <c r="C845" s="26" t="str">
        <f t="shared" si="93"/>
        <v>Brooklyn</v>
      </c>
      <c r="D845" s="28" t="s">
        <v>817</v>
      </c>
      <c r="E845" s="28" t="s">
        <v>818</v>
      </c>
      <c r="F845" s="30" t="s">
        <v>196</v>
      </c>
      <c r="G845" s="31">
        <v>1176</v>
      </c>
      <c r="H845" s="26" t="str">
        <f t="shared" si="94"/>
        <v>057</v>
      </c>
      <c r="I845" s="26" t="str">
        <f t="shared" si="95"/>
        <v>21</v>
      </c>
      <c r="J845" s="26" t="str">
        <f t="shared" si="96"/>
        <v>035</v>
      </c>
      <c r="K845" s="41">
        <f t="shared" si="97"/>
        <v>1232139.0933175157</v>
      </c>
    </row>
    <row r="846" spans="1:11" ht="29" x14ac:dyDescent="0.4">
      <c r="A846" s="26" t="str">
        <f t="shared" si="91"/>
        <v/>
      </c>
      <c r="B846" s="26" t="str">
        <f t="shared" si="92"/>
        <v/>
      </c>
      <c r="C846" s="26" t="str">
        <f t="shared" si="93"/>
        <v/>
      </c>
      <c r="D846" s="28" t="s">
        <v>933</v>
      </c>
      <c r="E846" s="28" t="s">
        <v>934</v>
      </c>
      <c r="F846" s="30" t="s">
        <v>196</v>
      </c>
      <c r="G846" s="31">
        <v>418</v>
      </c>
      <c r="H846" s="26" t="str">
        <f t="shared" si="94"/>
        <v/>
      </c>
      <c r="I846" s="26" t="str">
        <f t="shared" si="95"/>
        <v/>
      </c>
      <c r="J846" s="26" t="str">
        <f t="shared" si="96"/>
        <v/>
      </c>
      <c r="K846" s="41">
        <f t="shared" si="97"/>
        <v>437954.20153632789</v>
      </c>
    </row>
    <row r="847" spans="1:11" ht="29" x14ac:dyDescent="0.4">
      <c r="A847" s="26" t="str">
        <f t="shared" si="91"/>
        <v>331700</v>
      </c>
      <c r="B847" s="26" t="str">
        <f t="shared" si="92"/>
        <v>New York City Geographic District #18</v>
      </c>
      <c r="C847" s="26" t="str">
        <f t="shared" si="93"/>
        <v>Brooklyn</v>
      </c>
      <c r="D847" s="28" t="s">
        <v>937</v>
      </c>
      <c r="E847" s="28" t="s">
        <v>938</v>
      </c>
      <c r="F847" s="30" t="s">
        <v>196</v>
      </c>
      <c r="G847" s="31">
        <v>336</v>
      </c>
      <c r="H847" s="26" t="str">
        <f t="shared" si="94"/>
        <v>056</v>
      </c>
      <c r="I847" s="26" t="str">
        <f t="shared" si="95"/>
        <v>25</v>
      </c>
      <c r="J847" s="26" t="str">
        <f t="shared" si="96"/>
        <v>036</v>
      </c>
      <c r="K847" s="41">
        <f t="shared" si="97"/>
        <v>352039.74094786163</v>
      </c>
    </row>
    <row r="848" spans="1:11" ht="15" x14ac:dyDescent="0.4">
      <c r="A848" s="26" t="str">
        <f t="shared" si="91"/>
        <v>331700</v>
      </c>
      <c r="B848" s="26" t="str">
        <f t="shared" si="92"/>
        <v>New York City Geographic District #18</v>
      </c>
      <c r="C848" s="26" t="str">
        <f t="shared" si="93"/>
        <v>Brooklyn</v>
      </c>
      <c r="D848" s="28" t="s">
        <v>108</v>
      </c>
      <c r="E848" s="28" t="s">
        <v>109</v>
      </c>
      <c r="F848" s="30" t="s">
        <v>19</v>
      </c>
      <c r="G848" s="31">
        <v>774</v>
      </c>
      <c r="H848" s="26" t="str">
        <f t="shared" si="94"/>
        <v>058</v>
      </c>
      <c r="I848" s="26" t="str">
        <f t="shared" si="95"/>
        <v>21</v>
      </c>
      <c r="J848" s="26" t="str">
        <f t="shared" si="96"/>
        <v>042</v>
      </c>
      <c r="K848" s="41">
        <f t="shared" si="97"/>
        <v>810948.68896918127</v>
      </c>
    </row>
    <row r="849" spans="1:11" ht="29" x14ac:dyDescent="0.4">
      <c r="A849" s="26" t="str">
        <f t="shared" si="91"/>
        <v>331700</v>
      </c>
      <c r="B849" s="26" t="str">
        <f t="shared" si="92"/>
        <v>New York City Geographic District #18</v>
      </c>
      <c r="C849" s="26" t="str">
        <f t="shared" si="93"/>
        <v>Brooklyn</v>
      </c>
      <c r="D849" s="28" t="s">
        <v>112</v>
      </c>
      <c r="E849" s="28" t="s">
        <v>113</v>
      </c>
      <c r="F849" s="30" t="s">
        <v>5</v>
      </c>
      <c r="G849" s="31">
        <v>284</v>
      </c>
      <c r="H849" s="26" t="str">
        <f t="shared" si="94"/>
        <v>059</v>
      </c>
      <c r="I849" s="26" t="str">
        <f t="shared" si="95"/>
        <v>19</v>
      </c>
      <c r="J849" s="26" t="str">
        <f t="shared" si="96"/>
        <v>046</v>
      </c>
      <c r="K849" s="41">
        <f t="shared" si="97"/>
        <v>297557.40008688305</v>
      </c>
    </row>
    <row r="850" spans="1:11" ht="29" x14ac:dyDescent="0.4">
      <c r="A850" s="26" t="str">
        <f t="shared" si="91"/>
        <v>331700</v>
      </c>
      <c r="B850" s="26" t="str">
        <f t="shared" si="92"/>
        <v>New York City Geographic District #18</v>
      </c>
      <c r="C850" s="26" t="str">
        <f t="shared" si="93"/>
        <v>Brooklyn</v>
      </c>
      <c r="D850" s="28" t="s">
        <v>180</v>
      </c>
      <c r="E850" s="28" t="s">
        <v>181</v>
      </c>
      <c r="F850" s="30" t="s">
        <v>2</v>
      </c>
      <c r="G850" s="31">
        <v>461</v>
      </c>
      <c r="H850" s="26" t="str">
        <f t="shared" si="94"/>
        <v>059</v>
      </c>
      <c r="I850" s="26" t="str">
        <f t="shared" si="95"/>
        <v>19</v>
      </c>
      <c r="J850" s="26" t="str">
        <f t="shared" si="96"/>
        <v>042</v>
      </c>
      <c r="K850" s="41">
        <f t="shared" si="97"/>
        <v>483006.90647906018</v>
      </c>
    </row>
    <row r="851" spans="1:11" ht="29" x14ac:dyDescent="0.4">
      <c r="A851" s="26" t="str">
        <f t="shared" si="91"/>
        <v>331700</v>
      </c>
      <c r="B851" s="26" t="str">
        <f t="shared" si="92"/>
        <v>New York City Geographic District #18</v>
      </c>
      <c r="C851" s="26" t="str">
        <f t="shared" si="93"/>
        <v>Brooklyn</v>
      </c>
      <c r="D851" s="28" t="s">
        <v>182</v>
      </c>
      <c r="E851" s="28" t="s">
        <v>183</v>
      </c>
      <c r="F851" s="30" t="s">
        <v>2</v>
      </c>
      <c r="G851" s="31">
        <v>803</v>
      </c>
      <c r="H851" s="26" t="str">
        <f t="shared" si="94"/>
        <v>059</v>
      </c>
      <c r="I851" s="26" t="str">
        <f t="shared" si="95"/>
        <v>19</v>
      </c>
      <c r="J851" s="26" t="str">
        <f t="shared" si="96"/>
        <v>046</v>
      </c>
      <c r="K851" s="41">
        <f t="shared" si="97"/>
        <v>841333.07137241936</v>
      </c>
    </row>
    <row r="852" spans="1:11" ht="29" x14ac:dyDescent="0.4">
      <c r="A852" s="26" t="str">
        <f t="shared" si="91"/>
        <v>331800</v>
      </c>
      <c r="B852" s="26" t="str">
        <f t="shared" si="92"/>
        <v>New York City Geographic District #18</v>
      </c>
      <c r="C852" s="26" t="str">
        <f t="shared" si="93"/>
        <v>Brooklyn</v>
      </c>
      <c r="D852" s="28" t="s">
        <v>217</v>
      </c>
      <c r="E852" s="28" t="s">
        <v>218</v>
      </c>
      <c r="F852" s="30" t="s">
        <v>2</v>
      </c>
      <c r="G852" s="31">
        <v>499</v>
      </c>
      <c r="H852" s="26" t="str">
        <f t="shared" si="94"/>
        <v>058</v>
      </c>
      <c r="I852" s="26" t="str">
        <f t="shared" si="95"/>
        <v>20</v>
      </c>
      <c r="J852" s="26" t="str">
        <f t="shared" si="96"/>
        <v>041</v>
      </c>
      <c r="K852" s="41">
        <f t="shared" si="97"/>
        <v>522820.92480054451</v>
      </c>
    </row>
    <row r="853" spans="1:11" ht="29" x14ac:dyDescent="0.4">
      <c r="A853" s="26" t="str">
        <f t="shared" si="91"/>
        <v>331800</v>
      </c>
      <c r="B853" s="26" t="str">
        <f t="shared" si="92"/>
        <v>New York City Geographic District #18</v>
      </c>
      <c r="C853" s="26" t="str">
        <f t="shared" si="93"/>
        <v>Brooklyn</v>
      </c>
      <c r="D853" s="28" t="s">
        <v>341</v>
      </c>
      <c r="E853" s="28" t="s">
        <v>342</v>
      </c>
      <c r="F853" s="30" t="s">
        <v>2</v>
      </c>
      <c r="G853" s="31">
        <v>303</v>
      </c>
      <c r="H853" s="26" t="str">
        <f t="shared" si="94"/>
        <v>058</v>
      </c>
      <c r="I853" s="26" t="str">
        <f t="shared" si="95"/>
        <v>21</v>
      </c>
      <c r="J853" s="26" t="str">
        <f t="shared" si="96"/>
        <v>045</v>
      </c>
      <c r="K853" s="41">
        <f t="shared" si="97"/>
        <v>317464.40924762527</v>
      </c>
    </row>
    <row r="854" spans="1:11" ht="29" x14ac:dyDescent="0.4">
      <c r="A854" s="26" t="str">
        <f t="shared" si="91"/>
        <v>331800</v>
      </c>
      <c r="B854" s="26" t="str">
        <f t="shared" si="92"/>
        <v>New York City Geographic District #18</v>
      </c>
      <c r="C854" s="26" t="str">
        <f t="shared" si="93"/>
        <v>Brooklyn</v>
      </c>
      <c r="D854" s="28" t="s">
        <v>345</v>
      </c>
      <c r="E854" s="28" t="s">
        <v>346</v>
      </c>
      <c r="F854" s="30" t="s">
        <v>5</v>
      </c>
      <c r="G854" s="31">
        <v>481</v>
      </c>
      <c r="H854" s="26" t="str">
        <f t="shared" si="94"/>
        <v>058</v>
      </c>
      <c r="I854" s="26" t="str">
        <f t="shared" si="95"/>
        <v>19</v>
      </c>
      <c r="J854" s="26" t="str">
        <f t="shared" si="96"/>
        <v>042</v>
      </c>
      <c r="K854" s="41">
        <f t="shared" si="97"/>
        <v>503961.65296405193</v>
      </c>
    </row>
    <row r="855" spans="1:11" ht="29" x14ac:dyDescent="0.4">
      <c r="A855" s="26" t="str">
        <f t="shared" si="91"/>
        <v>331800</v>
      </c>
      <c r="B855" s="26" t="str">
        <f t="shared" si="92"/>
        <v>New York City Geographic District #18</v>
      </c>
      <c r="C855" s="26" t="str">
        <f t="shared" si="93"/>
        <v>Brooklyn</v>
      </c>
      <c r="D855" s="28" t="s">
        <v>361</v>
      </c>
      <c r="E855" s="28" t="s">
        <v>362</v>
      </c>
      <c r="F855" s="30" t="s">
        <v>2</v>
      </c>
      <c r="G855" s="31">
        <v>431</v>
      </c>
      <c r="H855" s="26" t="str">
        <f t="shared" si="94"/>
        <v>058</v>
      </c>
      <c r="I855" s="26" t="str">
        <f t="shared" si="95"/>
        <v>20</v>
      </c>
      <c r="J855" s="26" t="str">
        <f t="shared" si="96"/>
        <v>041</v>
      </c>
      <c r="K855" s="41">
        <f t="shared" si="97"/>
        <v>451574.78675157257</v>
      </c>
    </row>
    <row r="856" spans="1:11" ht="29" x14ac:dyDescent="0.4">
      <c r="A856" s="26" t="str">
        <f t="shared" si="91"/>
        <v>331800</v>
      </c>
      <c r="B856" s="26" t="str">
        <f t="shared" si="92"/>
        <v>New York City Geographic District #18</v>
      </c>
      <c r="C856" s="26" t="str">
        <f t="shared" si="93"/>
        <v>Brooklyn</v>
      </c>
      <c r="D856" s="28" t="s">
        <v>387</v>
      </c>
      <c r="E856" s="28" t="s">
        <v>388</v>
      </c>
      <c r="F856" s="30" t="s">
        <v>2</v>
      </c>
      <c r="G856" s="31">
        <v>387</v>
      </c>
      <c r="H856" s="26" t="str">
        <f t="shared" si="94"/>
        <v>058</v>
      </c>
      <c r="I856" s="26" t="str">
        <f t="shared" si="95"/>
        <v>21</v>
      </c>
      <c r="J856" s="26" t="str">
        <f t="shared" si="96"/>
        <v>042</v>
      </c>
      <c r="K856" s="41">
        <f t="shared" si="97"/>
        <v>405474.34448459063</v>
      </c>
    </row>
    <row r="857" spans="1:11" ht="29" x14ac:dyDescent="0.4">
      <c r="A857" s="26" t="str">
        <f t="shared" si="91"/>
        <v>331800</v>
      </c>
      <c r="B857" s="26" t="str">
        <f t="shared" si="92"/>
        <v>New York City Geographic District #18</v>
      </c>
      <c r="C857" s="26" t="str">
        <f t="shared" si="93"/>
        <v>Brooklyn</v>
      </c>
      <c r="D857" s="28" t="s">
        <v>391</v>
      </c>
      <c r="E857" s="28" t="s">
        <v>392</v>
      </c>
      <c r="F857" s="30" t="s">
        <v>19</v>
      </c>
      <c r="G857" s="31">
        <v>1252</v>
      </c>
      <c r="H857" s="26" t="str">
        <f t="shared" si="94"/>
        <v>043</v>
      </c>
      <c r="I857" s="26" t="str">
        <f t="shared" si="95"/>
        <v>20</v>
      </c>
      <c r="J857" s="26" t="str">
        <f t="shared" si="96"/>
        <v>040</v>
      </c>
      <c r="K857" s="41">
        <f t="shared" si="97"/>
        <v>1311767.1299604846</v>
      </c>
    </row>
    <row r="858" spans="1:11" ht="29" x14ac:dyDescent="0.4">
      <c r="A858" s="26" t="str">
        <f t="shared" si="91"/>
        <v>331800</v>
      </c>
      <c r="B858" s="26" t="str">
        <f t="shared" si="92"/>
        <v>New York City Geographic District #18</v>
      </c>
      <c r="C858" s="26" t="str">
        <f t="shared" si="93"/>
        <v>Brooklyn</v>
      </c>
      <c r="D858" s="28" t="s">
        <v>405</v>
      </c>
      <c r="E858" s="28" t="s">
        <v>406</v>
      </c>
      <c r="F858" s="30" t="s">
        <v>2</v>
      </c>
      <c r="G858" s="31">
        <v>373</v>
      </c>
      <c r="H858" s="26" t="str">
        <f t="shared" si="94"/>
        <v>058</v>
      </c>
      <c r="I858" s="26" t="str">
        <f t="shared" si="95"/>
        <v>21</v>
      </c>
      <c r="J858" s="26" t="str">
        <f t="shared" si="96"/>
        <v>045</v>
      </c>
      <c r="K858" s="41">
        <f t="shared" si="97"/>
        <v>390806.02194509644</v>
      </c>
    </row>
    <row r="859" spans="1:11" ht="29" x14ac:dyDescent="0.4">
      <c r="A859" s="26" t="str">
        <f t="shared" si="91"/>
        <v>331800</v>
      </c>
      <c r="B859" s="26" t="str">
        <f t="shared" si="92"/>
        <v>New York City Geographic District #18</v>
      </c>
      <c r="C859" s="26" t="str">
        <f t="shared" si="93"/>
        <v>Brooklyn</v>
      </c>
      <c r="D859" s="28" t="s">
        <v>443</v>
      </c>
      <c r="E859" s="28" t="s">
        <v>444</v>
      </c>
      <c r="F859" s="30" t="s">
        <v>2</v>
      </c>
      <c r="G859" s="31">
        <v>317</v>
      </c>
      <c r="H859" s="26" t="str">
        <f t="shared" si="94"/>
        <v>058</v>
      </c>
      <c r="I859" s="26" t="str">
        <f t="shared" si="95"/>
        <v>20</v>
      </c>
      <c r="J859" s="26" t="str">
        <f t="shared" si="96"/>
        <v>041</v>
      </c>
      <c r="K859" s="41">
        <f t="shared" si="97"/>
        <v>332132.73178711947</v>
      </c>
    </row>
    <row r="860" spans="1:11" ht="29" x14ac:dyDescent="0.4">
      <c r="A860" s="26" t="str">
        <f t="shared" si="91"/>
        <v>331800</v>
      </c>
      <c r="B860" s="26" t="str">
        <f t="shared" si="92"/>
        <v>New York City Geographic District #18</v>
      </c>
      <c r="C860" s="26" t="str">
        <f t="shared" si="93"/>
        <v>Brooklyn</v>
      </c>
      <c r="D860" s="28" t="s">
        <v>447</v>
      </c>
      <c r="E860" s="28" t="s">
        <v>448</v>
      </c>
      <c r="F860" s="30" t="s">
        <v>2</v>
      </c>
      <c r="G860" s="31">
        <v>380</v>
      </c>
      <c r="H860" s="26" t="str">
        <f t="shared" si="94"/>
        <v>059</v>
      </c>
      <c r="I860" s="26" t="str">
        <f t="shared" si="95"/>
        <v>19</v>
      </c>
      <c r="J860" s="26" t="str">
        <f t="shared" si="96"/>
        <v>046</v>
      </c>
      <c r="K860" s="41">
        <f t="shared" si="97"/>
        <v>398140.18321484356</v>
      </c>
    </row>
    <row r="861" spans="1:11" ht="29" x14ac:dyDescent="0.4">
      <c r="A861" s="26" t="str">
        <f t="shared" si="91"/>
        <v>331800</v>
      </c>
      <c r="B861" s="26" t="str">
        <f t="shared" si="92"/>
        <v>New York City Geographic District #18</v>
      </c>
      <c r="C861" s="26" t="str">
        <f t="shared" si="93"/>
        <v>Brooklyn</v>
      </c>
      <c r="D861" s="28" t="s">
        <v>453</v>
      </c>
      <c r="E861" s="28" t="s">
        <v>454</v>
      </c>
      <c r="F861" s="30" t="s">
        <v>2</v>
      </c>
      <c r="G861" s="31">
        <v>544</v>
      </c>
      <c r="H861" s="26" t="str">
        <f t="shared" si="94"/>
        <v>059</v>
      </c>
      <c r="I861" s="26" t="str">
        <f t="shared" si="95"/>
        <v>19</v>
      </c>
      <c r="J861" s="26" t="str">
        <f t="shared" si="96"/>
        <v>046</v>
      </c>
      <c r="K861" s="41">
        <f t="shared" si="97"/>
        <v>569969.10439177603</v>
      </c>
    </row>
    <row r="862" spans="1:11" ht="29" x14ac:dyDescent="0.4">
      <c r="A862" s="26" t="str">
        <f t="shared" si="91"/>
        <v>331800</v>
      </c>
      <c r="B862" s="26" t="str">
        <f t="shared" si="92"/>
        <v>New York City Geographic District #18</v>
      </c>
      <c r="C862" s="26" t="str">
        <f t="shared" si="93"/>
        <v>Brooklyn</v>
      </c>
      <c r="D862" s="28" t="s">
        <v>459</v>
      </c>
      <c r="E862" s="28" t="s">
        <v>460</v>
      </c>
      <c r="F862" s="30" t="s">
        <v>2</v>
      </c>
      <c r="G862" s="31">
        <v>371</v>
      </c>
      <c r="H862" s="26" t="str">
        <f t="shared" si="94"/>
        <v>058</v>
      </c>
      <c r="I862" s="26" t="str">
        <f t="shared" si="95"/>
        <v>19</v>
      </c>
      <c r="J862" s="26" t="str">
        <f t="shared" si="96"/>
        <v>042</v>
      </c>
      <c r="K862" s="41">
        <f t="shared" si="97"/>
        <v>388710.54729659721</v>
      </c>
    </row>
    <row r="863" spans="1:11" ht="29" x14ac:dyDescent="0.4">
      <c r="A863" s="26" t="str">
        <f t="shared" si="91"/>
        <v/>
      </c>
      <c r="B863" s="26" t="str">
        <f t="shared" si="92"/>
        <v/>
      </c>
      <c r="C863" s="26" t="str">
        <f t="shared" si="93"/>
        <v/>
      </c>
      <c r="D863" s="28" t="s">
        <v>467</v>
      </c>
      <c r="E863" s="28" t="s">
        <v>468</v>
      </c>
      <c r="F863" s="30" t="s">
        <v>5</v>
      </c>
      <c r="G863" s="31">
        <v>697</v>
      </c>
      <c r="H863" s="26" t="str">
        <f t="shared" si="94"/>
        <v/>
      </c>
      <c r="I863" s="26" t="str">
        <f t="shared" si="95"/>
        <v/>
      </c>
      <c r="J863" s="26" t="str">
        <f t="shared" si="96"/>
        <v/>
      </c>
      <c r="K863" s="41">
        <f t="shared" si="97"/>
        <v>730272.91500196303</v>
      </c>
    </row>
    <row r="864" spans="1:11" ht="29" x14ac:dyDescent="0.4">
      <c r="A864" s="26" t="str">
        <f t="shared" si="91"/>
        <v>331800</v>
      </c>
      <c r="B864" s="26" t="str">
        <f t="shared" si="92"/>
        <v>New York City Geographic District #18</v>
      </c>
      <c r="C864" s="26" t="str">
        <f t="shared" si="93"/>
        <v>Brooklyn</v>
      </c>
      <c r="D864" s="28" t="s">
        <v>565</v>
      </c>
      <c r="E864" s="28" t="s">
        <v>566</v>
      </c>
      <c r="F864" s="30" t="s">
        <v>5</v>
      </c>
      <c r="G864" s="31">
        <v>389</v>
      </c>
      <c r="H864" s="26" t="str">
        <f t="shared" si="94"/>
        <v>058</v>
      </c>
      <c r="I864" s="26" t="str">
        <f t="shared" si="95"/>
        <v>19</v>
      </c>
      <c r="J864" s="26" t="str">
        <f t="shared" si="96"/>
        <v>042</v>
      </c>
      <c r="K864" s="41">
        <f t="shared" si="97"/>
        <v>407569.81913308986</v>
      </c>
    </row>
    <row r="865" spans="1:11" ht="29" x14ac:dyDescent="0.4">
      <c r="A865" s="26" t="str">
        <f t="shared" si="91"/>
        <v>331800</v>
      </c>
      <c r="B865" s="26" t="str">
        <f t="shared" si="92"/>
        <v>New York City Geographic District #18</v>
      </c>
      <c r="C865" s="26" t="str">
        <f t="shared" si="93"/>
        <v>Brooklyn</v>
      </c>
      <c r="D865" s="28" t="s">
        <v>797</v>
      </c>
      <c r="E865" s="28" t="s">
        <v>798</v>
      </c>
      <c r="F865" s="30" t="s">
        <v>5</v>
      </c>
      <c r="G865" s="31">
        <v>227</v>
      </c>
      <c r="H865" s="26" t="str">
        <f t="shared" si="94"/>
        <v>058</v>
      </c>
      <c r="I865" s="26" t="str">
        <f t="shared" si="95"/>
        <v>20</v>
      </c>
      <c r="J865" s="26" t="str">
        <f t="shared" si="96"/>
        <v>045</v>
      </c>
      <c r="K865" s="41">
        <f t="shared" si="97"/>
        <v>237836.37260465653</v>
      </c>
    </row>
    <row r="866" spans="1:11" ht="29" x14ac:dyDescent="0.4">
      <c r="A866" s="26" t="str">
        <f t="shared" si="91"/>
        <v>331800</v>
      </c>
      <c r="B866" s="26" t="str">
        <f t="shared" si="92"/>
        <v>New York City Geographic District #18</v>
      </c>
      <c r="C866" s="26" t="str">
        <f t="shared" si="93"/>
        <v>Brooklyn</v>
      </c>
      <c r="D866" s="28" t="s">
        <v>805</v>
      </c>
      <c r="E866" s="28" t="s">
        <v>806</v>
      </c>
      <c r="F866" s="30" t="s">
        <v>5</v>
      </c>
      <c r="G866" s="31">
        <v>176</v>
      </c>
      <c r="H866" s="26" t="str">
        <f t="shared" si="94"/>
        <v>058</v>
      </c>
      <c r="I866" s="26" t="str">
        <f t="shared" si="95"/>
        <v>20</v>
      </c>
      <c r="J866" s="26" t="str">
        <f t="shared" si="96"/>
        <v>041</v>
      </c>
      <c r="K866" s="41">
        <f t="shared" si="97"/>
        <v>184401.76906792753</v>
      </c>
    </row>
    <row r="867" spans="1:11" ht="29" x14ac:dyDescent="0.4">
      <c r="A867" s="26" t="str">
        <f t="shared" si="91"/>
        <v/>
      </c>
      <c r="B867" s="26" t="str">
        <f t="shared" si="92"/>
        <v/>
      </c>
      <c r="C867" s="26" t="str">
        <f t="shared" si="93"/>
        <v/>
      </c>
      <c r="D867" s="28" t="s">
        <v>943</v>
      </c>
      <c r="E867" s="28" t="s">
        <v>944</v>
      </c>
      <c r="F867" s="30" t="s">
        <v>5</v>
      </c>
      <c r="G867" s="31">
        <v>290</v>
      </c>
      <c r="H867" s="26" t="str">
        <f t="shared" si="94"/>
        <v/>
      </c>
      <c r="I867" s="26" t="str">
        <f t="shared" si="95"/>
        <v/>
      </c>
      <c r="J867" s="26" t="str">
        <f t="shared" si="96"/>
        <v/>
      </c>
      <c r="K867" s="41">
        <f t="shared" si="97"/>
        <v>303843.82403238059</v>
      </c>
    </row>
    <row r="868" spans="1:11" ht="29" x14ac:dyDescent="0.4">
      <c r="A868" s="26" t="str">
        <f t="shared" si="91"/>
        <v>331800</v>
      </c>
      <c r="B868" s="26" t="str">
        <f t="shared" si="92"/>
        <v>New York City Geographic District #18</v>
      </c>
      <c r="C868" s="26" t="str">
        <f t="shared" si="93"/>
        <v>Brooklyn</v>
      </c>
      <c r="D868" s="28" t="s">
        <v>777</v>
      </c>
      <c r="E868" s="28" t="s">
        <v>778</v>
      </c>
      <c r="F868" s="30" t="s">
        <v>196</v>
      </c>
      <c r="G868" s="31">
        <v>722</v>
      </c>
      <c r="H868" s="26" t="str">
        <f t="shared" si="94"/>
        <v>058</v>
      </c>
      <c r="I868" s="26" t="str">
        <f t="shared" si="95"/>
        <v>21</v>
      </c>
      <c r="J868" s="26" t="str">
        <f t="shared" si="96"/>
        <v>045</v>
      </c>
      <c r="K868" s="41">
        <f t="shared" si="97"/>
        <v>756466.34810820268</v>
      </c>
    </row>
    <row r="869" spans="1:11" ht="29" x14ac:dyDescent="0.4">
      <c r="A869" s="26" t="str">
        <f t="shared" si="91"/>
        <v/>
      </c>
      <c r="B869" s="26" t="str">
        <f t="shared" si="92"/>
        <v/>
      </c>
      <c r="C869" s="26" t="str">
        <f t="shared" si="93"/>
        <v/>
      </c>
      <c r="D869" s="28" t="s">
        <v>781</v>
      </c>
      <c r="E869" s="28" t="s">
        <v>782</v>
      </c>
      <c r="F869" s="30" t="s">
        <v>196</v>
      </c>
      <c r="G869" s="31">
        <v>176</v>
      </c>
      <c r="H869" s="26" t="str">
        <f t="shared" si="94"/>
        <v/>
      </c>
      <c r="I869" s="26" t="str">
        <f t="shared" si="95"/>
        <v/>
      </c>
      <c r="J869" s="26" t="str">
        <f t="shared" si="96"/>
        <v/>
      </c>
      <c r="K869" s="41">
        <f t="shared" si="97"/>
        <v>184401.76906792753</v>
      </c>
    </row>
    <row r="870" spans="1:11" ht="29" x14ac:dyDescent="0.4">
      <c r="A870" s="26" t="str">
        <f t="shared" si="91"/>
        <v>331800</v>
      </c>
      <c r="B870" s="26" t="str">
        <f t="shared" si="92"/>
        <v>New York City Geographic District #18</v>
      </c>
      <c r="C870" s="26" t="str">
        <f t="shared" si="93"/>
        <v>Brooklyn</v>
      </c>
      <c r="D870" s="28" t="s">
        <v>783</v>
      </c>
      <c r="E870" s="28" t="s">
        <v>784</v>
      </c>
      <c r="F870" s="30" t="s">
        <v>196</v>
      </c>
      <c r="G870" s="31">
        <v>350</v>
      </c>
      <c r="H870" s="26" t="str">
        <f t="shared" si="94"/>
        <v>059</v>
      </c>
      <c r="I870" s="26" t="str">
        <f t="shared" si="95"/>
        <v>19</v>
      </c>
      <c r="J870" s="26" t="str">
        <f t="shared" si="96"/>
        <v>046</v>
      </c>
      <c r="K870" s="41">
        <f t="shared" si="97"/>
        <v>366708.06348735589</v>
      </c>
    </row>
    <row r="871" spans="1:11" ht="29" x14ac:dyDescent="0.4">
      <c r="A871" s="26" t="str">
        <f t="shared" si="91"/>
        <v>331800</v>
      </c>
      <c r="B871" s="26" t="str">
        <f t="shared" si="92"/>
        <v>New York City Geographic District #18</v>
      </c>
      <c r="C871" s="26" t="str">
        <f t="shared" si="93"/>
        <v>Brooklyn</v>
      </c>
      <c r="D871" s="28" t="s">
        <v>787</v>
      </c>
      <c r="E871" s="28" t="s">
        <v>788</v>
      </c>
      <c r="F871" s="30" t="s">
        <v>196</v>
      </c>
      <c r="G871" s="31">
        <v>350</v>
      </c>
      <c r="H871" s="26" t="str">
        <f t="shared" si="94"/>
        <v>058</v>
      </c>
      <c r="I871" s="26" t="str">
        <f t="shared" si="95"/>
        <v>21</v>
      </c>
      <c r="J871" s="26" t="str">
        <f t="shared" si="96"/>
        <v>045</v>
      </c>
      <c r="K871" s="41">
        <f t="shared" si="97"/>
        <v>366708.06348735589</v>
      </c>
    </row>
    <row r="872" spans="1:11" ht="29" x14ac:dyDescent="0.4">
      <c r="A872" s="26" t="str">
        <f t="shared" si="91"/>
        <v>331800</v>
      </c>
      <c r="B872" s="26" t="str">
        <f t="shared" si="92"/>
        <v>New York City Geographic District #18</v>
      </c>
      <c r="C872" s="26" t="str">
        <f t="shared" si="93"/>
        <v>Brooklyn</v>
      </c>
      <c r="D872" s="28" t="s">
        <v>791</v>
      </c>
      <c r="E872" s="28" t="s">
        <v>792</v>
      </c>
      <c r="F872" s="30" t="s">
        <v>196</v>
      </c>
      <c r="G872" s="31">
        <v>345</v>
      </c>
      <c r="H872" s="26" t="str">
        <f t="shared" si="94"/>
        <v>059</v>
      </c>
      <c r="I872" s="26" t="str">
        <f t="shared" si="95"/>
        <v>19</v>
      </c>
      <c r="J872" s="26" t="str">
        <f t="shared" si="96"/>
        <v>046</v>
      </c>
      <c r="K872" s="41">
        <f t="shared" si="97"/>
        <v>361469.37686610792</v>
      </c>
    </row>
    <row r="873" spans="1:11" ht="29" x14ac:dyDescent="0.4">
      <c r="A873" s="26" t="str">
        <f t="shared" si="91"/>
        <v>331800</v>
      </c>
      <c r="B873" s="26" t="str">
        <f t="shared" si="92"/>
        <v>New York City Geographic District #18</v>
      </c>
      <c r="C873" s="26" t="str">
        <f t="shared" si="93"/>
        <v>Brooklyn</v>
      </c>
      <c r="D873" s="28" t="s">
        <v>795</v>
      </c>
      <c r="E873" s="28" t="s">
        <v>796</v>
      </c>
      <c r="F873" s="30" t="s">
        <v>196</v>
      </c>
      <c r="G873" s="31">
        <v>183</v>
      </c>
      <c r="H873" s="26" t="str">
        <f t="shared" si="94"/>
        <v>059</v>
      </c>
      <c r="I873" s="26" t="str">
        <f t="shared" si="95"/>
        <v>19</v>
      </c>
      <c r="J873" s="26" t="str">
        <f t="shared" si="96"/>
        <v>046</v>
      </c>
      <c r="K873" s="41">
        <f t="shared" si="97"/>
        <v>191735.93033767465</v>
      </c>
    </row>
    <row r="874" spans="1:11" ht="29" x14ac:dyDescent="0.4">
      <c r="A874" s="26" t="str">
        <f t="shared" si="91"/>
        <v>331800</v>
      </c>
      <c r="B874" s="26" t="str">
        <f t="shared" si="92"/>
        <v>New York City Geographic District #18</v>
      </c>
      <c r="C874" s="26" t="str">
        <f t="shared" si="93"/>
        <v>Brooklyn</v>
      </c>
      <c r="D874" s="28" t="s">
        <v>833</v>
      </c>
      <c r="E874" s="28" t="s">
        <v>834</v>
      </c>
      <c r="F874" s="30" t="s">
        <v>196</v>
      </c>
      <c r="G874" s="31">
        <v>230</v>
      </c>
      <c r="H874" s="26" t="str">
        <f t="shared" si="94"/>
        <v>059</v>
      </c>
      <c r="I874" s="26" t="str">
        <f t="shared" si="95"/>
        <v>19</v>
      </c>
      <c r="J874" s="26" t="str">
        <f t="shared" si="96"/>
        <v>046</v>
      </c>
      <c r="K874" s="41">
        <f t="shared" si="97"/>
        <v>240979.5845774053</v>
      </c>
    </row>
    <row r="875" spans="1:11" ht="29" x14ac:dyDescent="0.4">
      <c r="A875" s="26" t="str">
        <f t="shared" si="91"/>
        <v>331800</v>
      </c>
      <c r="B875" s="26" t="str">
        <f t="shared" si="92"/>
        <v>New York City Geographic District #18</v>
      </c>
      <c r="C875" s="26" t="str">
        <f t="shared" si="93"/>
        <v>Brooklyn</v>
      </c>
      <c r="D875" s="28" t="s">
        <v>843</v>
      </c>
      <c r="E875" s="28" t="s">
        <v>844</v>
      </c>
      <c r="F875" s="30" t="s">
        <v>196</v>
      </c>
      <c r="G875" s="31">
        <v>318</v>
      </c>
      <c r="H875" s="26" t="str">
        <f t="shared" si="94"/>
        <v>058</v>
      </c>
      <c r="I875" s="26" t="str">
        <f t="shared" si="95"/>
        <v>21</v>
      </c>
      <c r="J875" s="26" t="str">
        <f t="shared" si="96"/>
        <v>045</v>
      </c>
      <c r="K875" s="41">
        <f t="shared" si="97"/>
        <v>333180.46911136905</v>
      </c>
    </row>
    <row r="876" spans="1:11" ht="29" x14ac:dyDescent="0.4">
      <c r="A876" s="26" t="str">
        <f t="shared" si="91"/>
        <v>331800</v>
      </c>
      <c r="B876" s="26" t="str">
        <f t="shared" si="92"/>
        <v>New York City Geographic District #18</v>
      </c>
      <c r="C876" s="26" t="str">
        <f t="shared" si="93"/>
        <v>Brooklyn</v>
      </c>
      <c r="D876" s="28" t="s">
        <v>847</v>
      </c>
      <c r="E876" s="28" t="s">
        <v>848</v>
      </c>
      <c r="F876" s="30" t="s">
        <v>196</v>
      </c>
      <c r="G876" s="31">
        <v>413</v>
      </c>
      <c r="H876" s="26" t="str">
        <f t="shared" si="94"/>
        <v>059</v>
      </c>
      <c r="I876" s="26" t="str">
        <f t="shared" si="95"/>
        <v>19</v>
      </c>
      <c r="J876" s="26" t="str">
        <f t="shared" si="96"/>
        <v>046</v>
      </c>
      <c r="K876" s="41">
        <f t="shared" si="97"/>
        <v>432715.51491507993</v>
      </c>
    </row>
    <row r="877" spans="1:11" ht="29" x14ac:dyDescent="0.4">
      <c r="A877" s="26" t="str">
        <f t="shared" si="91"/>
        <v>331800</v>
      </c>
      <c r="B877" s="26" t="str">
        <f t="shared" si="92"/>
        <v>New York City Geographic District #18</v>
      </c>
      <c r="C877" s="26" t="str">
        <f t="shared" si="93"/>
        <v>Brooklyn</v>
      </c>
      <c r="D877" s="28" t="s">
        <v>849</v>
      </c>
      <c r="E877" s="28" t="s">
        <v>850</v>
      </c>
      <c r="F877" s="30" t="s">
        <v>196</v>
      </c>
      <c r="G877" s="31">
        <v>206</v>
      </c>
      <c r="H877" s="26" t="str">
        <f t="shared" si="94"/>
        <v>058</v>
      </c>
      <c r="I877" s="26" t="str">
        <f t="shared" si="95"/>
        <v>19</v>
      </c>
      <c r="J877" s="26" t="str">
        <f t="shared" si="96"/>
        <v>042</v>
      </c>
      <c r="K877" s="41">
        <f t="shared" si="97"/>
        <v>215833.88879541517</v>
      </c>
    </row>
    <row r="878" spans="1:11" ht="29" x14ac:dyDescent="0.4">
      <c r="A878" s="26" t="str">
        <f t="shared" si="91"/>
        <v>331800</v>
      </c>
      <c r="B878" s="26" t="str">
        <f t="shared" si="92"/>
        <v>New York City Geographic District #18</v>
      </c>
      <c r="C878" s="26" t="str">
        <f t="shared" si="93"/>
        <v>Brooklyn</v>
      </c>
      <c r="D878" s="28" t="s">
        <v>851</v>
      </c>
      <c r="E878" s="28" t="s">
        <v>852</v>
      </c>
      <c r="F878" s="30" t="s">
        <v>196</v>
      </c>
      <c r="G878" s="31">
        <v>282</v>
      </c>
      <c r="H878" s="26" t="str">
        <f t="shared" si="94"/>
        <v>059</v>
      </c>
      <c r="I878" s="26" t="str">
        <f t="shared" si="95"/>
        <v>19</v>
      </c>
      <c r="J878" s="26" t="str">
        <f t="shared" si="96"/>
        <v>046</v>
      </c>
      <c r="K878" s="41">
        <f t="shared" si="97"/>
        <v>295461.92543838389</v>
      </c>
    </row>
    <row r="879" spans="1:11" ht="29" x14ac:dyDescent="0.4">
      <c r="A879" s="26" t="str">
        <f t="shared" si="91"/>
        <v>331800</v>
      </c>
      <c r="B879" s="26" t="str">
        <f t="shared" si="92"/>
        <v>New York City Geographic District #19</v>
      </c>
      <c r="C879" s="26" t="str">
        <f t="shared" si="93"/>
        <v>Brooklyn</v>
      </c>
      <c r="D879" s="28" t="s">
        <v>855</v>
      </c>
      <c r="E879" s="28" t="s">
        <v>856</v>
      </c>
      <c r="F879" s="30" t="s">
        <v>196</v>
      </c>
      <c r="G879" s="31">
        <v>242</v>
      </c>
      <c r="H879" s="26" t="str">
        <f t="shared" si="94"/>
        <v>059</v>
      </c>
      <c r="I879" s="26" t="str">
        <f t="shared" si="95"/>
        <v>19</v>
      </c>
      <c r="J879" s="26" t="str">
        <f t="shared" si="96"/>
        <v>046</v>
      </c>
      <c r="K879" s="41">
        <f t="shared" si="97"/>
        <v>253552.43246840037</v>
      </c>
    </row>
    <row r="880" spans="1:11" ht="29" x14ac:dyDescent="0.4">
      <c r="A880" s="26" t="str">
        <f t="shared" si="91"/>
        <v>331800</v>
      </c>
      <c r="B880" s="26" t="str">
        <f t="shared" si="92"/>
        <v>New York City Geographic District #19</v>
      </c>
      <c r="C880" s="26" t="str">
        <f t="shared" si="93"/>
        <v>Brooklyn</v>
      </c>
      <c r="D880" s="28" t="s">
        <v>893</v>
      </c>
      <c r="E880" s="28" t="s">
        <v>894</v>
      </c>
      <c r="F880" s="30" t="s">
        <v>196</v>
      </c>
      <c r="G880" s="31">
        <v>194</v>
      </c>
      <c r="H880" s="26" t="str">
        <f t="shared" si="94"/>
        <v>058</v>
      </c>
      <c r="I880" s="26" t="str">
        <f t="shared" si="95"/>
        <v>19</v>
      </c>
      <c r="J880" s="26" t="str">
        <f t="shared" si="96"/>
        <v>041</v>
      </c>
      <c r="K880" s="41">
        <f t="shared" si="97"/>
        <v>203261.04090442011</v>
      </c>
    </row>
    <row r="881" spans="1:11" ht="29" x14ac:dyDescent="0.4">
      <c r="A881" s="26" t="str">
        <f t="shared" si="91"/>
        <v>331800</v>
      </c>
      <c r="B881" s="26" t="str">
        <f t="shared" si="92"/>
        <v>New York City Geographic District #19</v>
      </c>
      <c r="C881" s="26" t="str">
        <f t="shared" si="93"/>
        <v>Brooklyn</v>
      </c>
      <c r="D881" s="28" t="s">
        <v>15</v>
      </c>
      <c r="E881" s="28" t="s">
        <v>16</v>
      </c>
      <c r="F881" s="30" t="s">
        <v>2</v>
      </c>
      <c r="G881" s="31">
        <v>831</v>
      </c>
      <c r="H881" s="26" t="str">
        <f t="shared" si="94"/>
        <v>054</v>
      </c>
      <c r="I881" s="26" t="str">
        <f t="shared" si="95"/>
        <v>18</v>
      </c>
      <c r="J881" s="26" t="str">
        <f t="shared" si="96"/>
        <v>037</v>
      </c>
      <c r="K881" s="41">
        <f t="shared" si="97"/>
        <v>870669.71645140788</v>
      </c>
    </row>
    <row r="882" spans="1:11" ht="29" x14ac:dyDescent="0.4">
      <c r="A882" s="26" t="str">
        <f t="shared" si="91"/>
        <v>331800</v>
      </c>
      <c r="B882" s="26" t="str">
        <f t="shared" si="92"/>
        <v>New York City Geographic District #19</v>
      </c>
      <c r="C882" s="26" t="str">
        <f t="shared" si="93"/>
        <v>Brooklyn</v>
      </c>
      <c r="D882" s="28" t="s">
        <v>28</v>
      </c>
      <c r="E882" s="28" t="s">
        <v>29</v>
      </c>
      <c r="F882" s="30" t="s">
        <v>2</v>
      </c>
      <c r="G882" s="31">
        <v>406</v>
      </c>
      <c r="H882" s="26" t="str">
        <f t="shared" si="94"/>
        <v>060</v>
      </c>
      <c r="I882" s="26" t="str">
        <f t="shared" si="95"/>
        <v>19</v>
      </c>
      <c r="J882" s="26" t="str">
        <f t="shared" si="96"/>
        <v>042</v>
      </c>
      <c r="K882" s="41">
        <f t="shared" si="97"/>
        <v>425381.35364533286</v>
      </c>
    </row>
    <row r="883" spans="1:11" ht="29" x14ac:dyDescent="0.4">
      <c r="A883" s="26" t="str">
        <f t="shared" si="91"/>
        <v>331800</v>
      </c>
      <c r="B883" s="26" t="str">
        <f t="shared" si="92"/>
        <v>New York City Geographic District #19</v>
      </c>
      <c r="C883" s="26" t="str">
        <f t="shared" si="93"/>
        <v>Brooklyn</v>
      </c>
      <c r="D883" s="28" t="s">
        <v>106</v>
      </c>
      <c r="E883" s="28" t="s">
        <v>107</v>
      </c>
      <c r="F883" s="30" t="s">
        <v>2</v>
      </c>
      <c r="G883" s="31">
        <v>590</v>
      </c>
      <c r="H883" s="26" t="str">
        <f t="shared" si="94"/>
        <v>054</v>
      </c>
      <c r="I883" s="26" t="str">
        <f t="shared" si="95"/>
        <v>18</v>
      </c>
      <c r="J883" s="26" t="str">
        <f t="shared" si="96"/>
        <v>037</v>
      </c>
      <c r="K883" s="41">
        <f t="shared" si="97"/>
        <v>618165.02130725712</v>
      </c>
    </row>
    <row r="884" spans="1:11" ht="15" x14ac:dyDescent="0.4">
      <c r="A884" s="26" t="str">
        <f t="shared" si="91"/>
        <v>331800</v>
      </c>
      <c r="B884" s="26" t="str">
        <f t="shared" si="92"/>
        <v>New York City Geographic District #19</v>
      </c>
      <c r="C884" s="26" t="str">
        <f t="shared" si="93"/>
        <v>Brooklyn</v>
      </c>
      <c r="D884" s="28" t="s">
        <v>134</v>
      </c>
      <c r="E884" s="28" t="s">
        <v>135</v>
      </c>
      <c r="F884" s="30" t="s">
        <v>19</v>
      </c>
      <c r="G884" s="31">
        <v>431</v>
      </c>
      <c r="H884" s="26" t="str">
        <f t="shared" si="94"/>
        <v>055</v>
      </c>
      <c r="I884" s="26" t="str">
        <f t="shared" si="95"/>
        <v>18</v>
      </c>
      <c r="J884" s="26" t="str">
        <f t="shared" si="96"/>
        <v>037</v>
      </c>
      <c r="K884" s="41">
        <f t="shared" si="97"/>
        <v>451574.78675157257</v>
      </c>
    </row>
    <row r="885" spans="1:11" ht="29" x14ac:dyDescent="0.4">
      <c r="A885" s="26" t="str">
        <f t="shared" si="91"/>
        <v>331900</v>
      </c>
      <c r="B885" s="26" t="str">
        <f t="shared" si="92"/>
        <v>New York City Geographic District #19</v>
      </c>
      <c r="C885" s="26" t="str">
        <f t="shared" si="93"/>
        <v>Brooklyn</v>
      </c>
      <c r="D885" s="28" t="s">
        <v>170</v>
      </c>
      <c r="E885" s="28" t="s">
        <v>171</v>
      </c>
      <c r="F885" s="30" t="s">
        <v>2</v>
      </c>
      <c r="G885" s="31">
        <v>833</v>
      </c>
      <c r="H885" s="26" t="str">
        <f t="shared" si="94"/>
        <v>054</v>
      </c>
      <c r="I885" s="26" t="str">
        <f t="shared" si="95"/>
        <v>18</v>
      </c>
      <c r="J885" s="26" t="str">
        <f t="shared" si="96"/>
        <v>037</v>
      </c>
      <c r="K885" s="41">
        <f t="shared" si="97"/>
        <v>872765.19109990704</v>
      </c>
    </row>
    <row r="886" spans="1:11" ht="29" x14ac:dyDescent="0.4">
      <c r="A886" s="26" t="str">
        <f t="shared" si="91"/>
        <v>331900</v>
      </c>
      <c r="B886" s="26" t="str">
        <f t="shared" si="92"/>
        <v>New York City Geographic District #19</v>
      </c>
      <c r="C886" s="26" t="str">
        <f t="shared" si="93"/>
        <v>Brooklyn</v>
      </c>
      <c r="D886" s="28" t="s">
        <v>237</v>
      </c>
      <c r="E886" s="28" t="s">
        <v>238</v>
      </c>
      <c r="F886" s="30" t="s">
        <v>2</v>
      </c>
      <c r="G886" s="31">
        <v>605</v>
      </c>
      <c r="H886" s="26" t="str">
        <f t="shared" si="94"/>
        <v>060</v>
      </c>
      <c r="I886" s="26" t="str">
        <f t="shared" si="95"/>
        <v>19</v>
      </c>
      <c r="J886" s="26" t="str">
        <f t="shared" si="96"/>
        <v>037</v>
      </c>
      <c r="K886" s="41">
        <f t="shared" si="97"/>
        <v>633881.08117100084</v>
      </c>
    </row>
    <row r="887" spans="1:11" ht="29" x14ac:dyDescent="0.4">
      <c r="A887" s="26" t="str">
        <f t="shared" si="91"/>
        <v>331900</v>
      </c>
      <c r="B887" s="26" t="str">
        <f t="shared" si="92"/>
        <v>New York City Geographic District #19</v>
      </c>
      <c r="C887" s="26" t="str">
        <f t="shared" si="93"/>
        <v>Brooklyn</v>
      </c>
      <c r="D887" s="28" t="s">
        <v>255</v>
      </c>
      <c r="E887" s="28" t="s">
        <v>256</v>
      </c>
      <c r="F887" s="30" t="s">
        <v>2</v>
      </c>
      <c r="G887" s="31">
        <v>504</v>
      </c>
      <c r="H887" s="26" t="str">
        <f t="shared" si="94"/>
        <v>054</v>
      </c>
      <c r="I887" s="26" t="str">
        <f t="shared" si="95"/>
        <v>18</v>
      </c>
      <c r="J887" s="26" t="str">
        <f t="shared" si="96"/>
        <v>037</v>
      </c>
      <c r="K887" s="41">
        <f t="shared" si="97"/>
        <v>528059.61142179254</v>
      </c>
    </row>
    <row r="888" spans="1:11" ht="29" x14ac:dyDescent="0.4">
      <c r="A888" s="26" t="str">
        <f t="shared" si="91"/>
        <v>331900</v>
      </c>
      <c r="B888" s="26" t="str">
        <f t="shared" si="92"/>
        <v>New York City Geographic District #19</v>
      </c>
      <c r="C888" s="26" t="str">
        <f t="shared" si="93"/>
        <v>Brooklyn</v>
      </c>
      <c r="D888" s="28" t="s">
        <v>257</v>
      </c>
      <c r="E888" s="28" t="s">
        <v>258</v>
      </c>
      <c r="F888" s="30" t="s">
        <v>2</v>
      </c>
      <c r="G888" s="31">
        <v>722</v>
      </c>
      <c r="H888" s="26" t="str">
        <f t="shared" si="94"/>
        <v>054</v>
      </c>
      <c r="I888" s="26" t="str">
        <f t="shared" si="95"/>
        <v>19</v>
      </c>
      <c r="J888" s="26" t="str">
        <f t="shared" si="96"/>
        <v>042</v>
      </c>
      <c r="K888" s="41">
        <f t="shared" si="97"/>
        <v>756466.34810820268</v>
      </c>
    </row>
    <row r="889" spans="1:11" ht="29" x14ac:dyDescent="0.4">
      <c r="A889" s="26" t="str">
        <f t="shared" si="91"/>
        <v>331900</v>
      </c>
      <c r="B889" s="26" t="str">
        <f t="shared" si="92"/>
        <v>New York City Geographic District #19</v>
      </c>
      <c r="C889" s="26" t="str">
        <f t="shared" si="93"/>
        <v>Brooklyn</v>
      </c>
      <c r="D889" s="28" t="s">
        <v>277</v>
      </c>
      <c r="E889" s="28" t="s">
        <v>278</v>
      </c>
      <c r="F889" s="30" t="s">
        <v>5</v>
      </c>
      <c r="G889" s="31">
        <v>437</v>
      </c>
      <c r="H889" s="26" t="str">
        <f t="shared" si="94"/>
        <v>054</v>
      </c>
      <c r="I889" s="26" t="str">
        <f t="shared" si="95"/>
        <v>18</v>
      </c>
      <c r="J889" s="26" t="str">
        <f t="shared" si="96"/>
        <v>037</v>
      </c>
      <c r="K889" s="41">
        <f t="shared" si="97"/>
        <v>457861.21069707006</v>
      </c>
    </row>
    <row r="890" spans="1:11" ht="29" x14ac:dyDescent="0.4">
      <c r="A890" s="26" t="str">
        <f t="shared" si="91"/>
        <v>331900</v>
      </c>
      <c r="B890" s="26" t="str">
        <f t="shared" si="92"/>
        <v>New York City Geographic District #19</v>
      </c>
      <c r="C890" s="26" t="str">
        <f t="shared" si="93"/>
        <v>Brooklyn</v>
      </c>
      <c r="D890" s="28" t="s">
        <v>305</v>
      </c>
      <c r="E890" s="28" t="s">
        <v>306</v>
      </c>
      <c r="F890" s="30" t="s">
        <v>2</v>
      </c>
      <c r="G890" s="31">
        <v>201</v>
      </c>
      <c r="H890" s="26" t="str">
        <f t="shared" si="94"/>
        <v>060</v>
      </c>
      <c r="I890" s="26" t="str">
        <f t="shared" si="95"/>
        <v>19</v>
      </c>
      <c r="J890" s="26" t="str">
        <f t="shared" si="96"/>
        <v>042</v>
      </c>
      <c r="K890" s="41">
        <f t="shared" si="97"/>
        <v>210595.20217416724</v>
      </c>
    </row>
    <row r="891" spans="1:11" ht="29" x14ac:dyDescent="0.4">
      <c r="A891" s="26" t="str">
        <f t="shared" si="91"/>
        <v>331900</v>
      </c>
      <c r="B891" s="26" t="str">
        <f t="shared" si="92"/>
        <v>New York City Geographic District #19</v>
      </c>
      <c r="C891" s="26" t="str">
        <f t="shared" si="93"/>
        <v>Brooklyn</v>
      </c>
      <c r="D891" s="28" t="s">
        <v>329</v>
      </c>
      <c r="E891" s="28" t="s">
        <v>330</v>
      </c>
      <c r="F891" s="30" t="s">
        <v>2</v>
      </c>
      <c r="G891" s="31">
        <v>344</v>
      </c>
      <c r="H891" s="26" t="str">
        <f t="shared" si="94"/>
        <v>060</v>
      </c>
      <c r="I891" s="26" t="str">
        <f t="shared" si="95"/>
        <v>19</v>
      </c>
      <c r="J891" s="26" t="str">
        <f t="shared" si="96"/>
        <v>042</v>
      </c>
      <c r="K891" s="41">
        <f t="shared" si="97"/>
        <v>360421.63954185834</v>
      </c>
    </row>
    <row r="892" spans="1:11" ht="29" x14ac:dyDescent="0.4">
      <c r="A892" s="26" t="str">
        <f t="shared" si="91"/>
        <v>331900</v>
      </c>
      <c r="B892" s="26" t="str">
        <f t="shared" si="92"/>
        <v>New York City Geographic District #19</v>
      </c>
      <c r="C892" s="26" t="str">
        <f t="shared" si="93"/>
        <v>Brooklyn</v>
      </c>
      <c r="D892" s="28" t="s">
        <v>349</v>
      </c>
      <c r="E892" s="28" t="s">
        <v>350</v>
      </c>
      <c r="F892" s="30" t="s">
        <v>2</v>
      </c>
      <c r="G892" s="31">
        <v>212</v>
      </c>
      <c r="H892" s="26" t="str">
        <f t="shared" si="94"/>
        <v>060</v>
      </c>
      <c r="I892" s="26" t="str">
        <f t="shared" si="95"/>
        <v>19</v>
      </c>
      <c r="J892" s="26" t="str">
        <f t="shared" si="96"/>
        <v>042</v>
      </c>
      <c r="K892" s="41">
        <f t="shared" si="97"/>
        <v>222120.31274091272</v>
      </c>
    </row>
    <row r="893" spans="1:11" ht="29" x14ac:dyDescent="0.4">
      <c r="A893" s="26" t="str">
        <f t="shared" si="91"/>
        <v>331900</v>
      </c>
      <c r="B893" s="26" t="str">
        <f t="shared" si="92"/>
        <v>New York City Geographic District #19</v>
      </c>
      <c r="C893" s="26" t="str">
        <f t="shared" si="93"/>
        <v>Brooklyn</v>
      </c>
      <c r="D893" s="28" t="s">
        <v>351</v>
      </c>
      <c r="E893" s="28" t="s">
        <v>352</v>
      </c>
      <c r="F893" s="30" t="s">
        <v>2</v>
      </c>
      <c r="G893" s="31">
        <v>807</v>
      </c>
      <c r="H893" s="26" t="str">
        <f t="shared" si="94"/>
        <v>060</v>
      </c>
      <c r="I893" s="26" t="str">
        <f t="shared" si="95"/>
        <v>19</v>
      </c>
      <c r="J893" s="26" t="str">
        <f t="shared" si="96"/>
        <v>037</v>
      </c>
      <c r="K893" s="41">
        <f t="shared" si="97"/>
        <v>845524.02066941769</v>
      </c>
    </row>
    <row r="894" spans="1:11" ht="29" x14ac:dyDescent="0.4">
      <c r="A894" s="26" t="str">
        <f t="shared" si="91"/>
        <v>331900</v>
      </c>
      <c r="B894" s="26" t="str">
        <f t="shared" si="92"/>
        <v>New York City Geographic District #19</v>
      </c>
      <c r="C894" s="26" t="str">
        <f t="shared" si="93"/>
        <v>Brooklyn</v>
      </c>
      <c r="D894" s="28" t="s">
        <v>359</v>
      </c>
      <c r="E894" s="28" t="s">
        <v>360</v>
      </c>
      <c r="F894" s="30" t="s">
        <v>5</v>
      </c>
      <c r="G894" s="31">
        <v>470</v>
      </c>
      <c r="H894" s="26" t="str">
        <f t="shared" si="94"/>
        <v>060</v>
      </c>
      <c r="I894" s="26" t="str">
        <f t="shared" si="95"/>
        <v>19</v>
      </c>
      <c r="J894" s="26" t="str">
        <f t="shared" si="96"/>
        <v>042</v>
      </c>
      <c r="K894" s="41">
        <f t="shared" si="97"/>
        <v>492436.54239730648</v>
      </c>
    </row>
    <row r="895" spans="1:11" ht="29" x14ac:dyDescent="0.4">
      <c r="A895" s="26" t="str">
        <f t="shared" si="91"/>
        <v>331900</v>
      </c>
      <c r="B895" s="26" t="str">
        <f t="shared" si="92"/>
        <v>New York City Geographic District #19</v>
      </c>
      <c r="C895" s="26" t="str">
        <f t="shared" si="93"/>
        <v>Brooklyn</v>
      </c>
      <c r="D895" s="28" t="s">
        <v>371</v>
      </c>
      <c r="E895" s="28" t="s">
        <v>372</v>
      </c>
      <c r="F895" s="30" t="s">
        <v>2</v>
      </c>
      <c r="G895" s="31">
        <v>370</v>
      </c>
      <c r="H895" s="26" t="str">
        <f t="shared" si="94"/>
        <v>060</v>
      </c>
      <c r="I895" s="26" t="str">
        <f t="shared" si="95"/>
        <v>19</v>
      </c>
      <c r="J895" s="26" t="str">
        <f t="shared" si="96"/>
        <v>042</v>
      </c>
      <c r="K895" s="41">
        <f t="shared" si="97"/>
        <v>387662.80997234763</v>
      </c>
    </row>
    <row r="896" spans="1:11" ht="29" x14ac:dyDescent="0.4">
      <c r="A896" s="26" t="str">
        <f t="shared" si="91"/>
        <v>331900</v>
      </c>
      <c r="B896" s="26" t="str">
        <f t="shared" si="92"/>
        <v>New York City Geographic District #19</v>
      </c>
      <c r="C896" s="26" t="str">
        <f t="shared" si="93"/>
        <v>Brooklyn</v>
      </c>
      <c r="D896" s="28" t="s">
        <v>449</v>
      </c>
      <c r="E896" s="28" t="s">
        <v>450</v>
      </c>
      <c r="F896" s="30" t="s">
        <v>2</v>
      </c>
      <c r="G896" s="31">
        <v>328</v>
      </c>
      <c r="H896" s="26" t="str">
        <f t="shared" si="94"/>
        <v>060</v>
      </c>
      <c r="I896" s="26" t="str">
        <f t="shared" si="95"/>
        <v>19</v>
      </c>
      <c r="J896" s="26" t="str">
        <f t="shared" si="96"/>
        <v>042</v>
      </c>
      <c r="K896" s="41">
        <f t="shared" si="97"/>
        <v>343657.84235386492</v>
      </c>
    </row>
    <row r="897" spans="1:11" ht="29" x14ac:dyDescent="0.4">
      <c r="A897" s="26" t="str">
        <f t="shared" si="91"/>
        <v>331900</v>
      </c>
      <c r="B897" s="26" t="str">
        <f t="shared" si="92"/>
        <v>New York City Geographic District #19</v>
      </c>
      <c r="C897" s="26" t="str">
        <f t="shared" si="93"/>
        <v>Brooklyn</v>
      </c>
      <c r="D897" s="28" t="s">
        <v>475</v>
      </c>
      <c r="E897" s="28" t="s">
        <v>476</v>
      </c>
      <c r="F897" s="30" t="s">
        <v>2</v>
      </c>
      <c r="G897" s="31">
        <v>519</v>
      </c>
      <c r="H897" s="26" t="str">
        <f t="shared" si="94"/>
        <v>055</v>
      </c>
      <c r="I897" s="26" t="str">
        <f t="shared" si="95"/>
        <v>18</v>
      </c>
      <c r="J897" s="26" t="str">
        <f t="shared" si="96"/>
        <v>037</v>
      </c>
      <c r="K897" s="41">
        <f t="shared" si="97"/>
        <v>543775.67128553626</v>
      </c>
    </row>
    <row r="898" spans="1:11" ht="29" x14ac:dyDescent="0.4">
      <c r="A898" s="26" t="str">
        <f t="shared" ref="A898:A961" si="98">IFERROR(VLOOKUP($D898,schools,3,FALSE),"")</f>
        <v>331900</v>
      </c>
      <c r="B898" s="26" t="str">
        <f t="shared" ref="B898:B961" si="99">IFERROR(VLOOKUP($D898,schools,4,FALSE),"")</f>
        <v>New York City Geographic District #19</v>
      </c>
      <c r="C898" s="26" t="str">
        <f t="shared" ref="C898:C961" si="100">IFERROR(VLOOKUP($D898,schools,5,FALSE),"")</f>
        <v>Brooklyn</v>
      </c>
      <c r="D898" s="28" t="s">
        <v>479</v>
      </c>
      <c r="E898" s="28" t="s">
        <v>480</v>
      </c>
      <c r="F898" s="30" t="s">
        <v>5</v>
      </c>
      <c r="G898" s="31">
        <v>544</v>
      </c>
      <c r="H898" s="26" t="str">
        <f t="shared" ref="H898:H961" si="101">IFERROR(VLOOKUP($D898,schools,6,FALSE),"")</f>
        <v>055</v>
      </c>
      <c r="I898" s="26" t="str">
        <f t="shared" ref="I898:I961" si="102">IFERROR(VLOOKUP($D898,schools,7,FALSE),"")</f>
        <v>19</v>
      </c>
      <c r="J898" s="26" t="str">
        <f t="shared" ref="J898:J961" si="103">IFERROR(VLOOKUP($D898,schools,8,FALSE),"")</f>
        <v>037</v>
      </c>
      <c r="K898" s="41">
        <f t="shared" ref="K898:K961" si="104">G898*L$2</f>
        <v>569969.10439177603</v>
      </c>
    </row>
    <row r="899" spans="1:11" ht="29" x14ac:dyDescent="0.4">
      <c r="A899" s="26" t="str">
        <f t="shared" si="98"/>
        <v>331900</v>
      </c>
      <c r="B899" s="26" t="str">
        <f t="shared" si="99"/>
        <v>New York City Geographic District #19</v>
      </c>
      <c r="C899" s="26" t="str">
        <f t="shared" si="100"/>
        <v>Brooklyn</v>
      </c>
      <c r="D899" s="28" t="s">
        <v>495</v>
      </c>
      <c r="E899" s="28" t="s">
        <v>496</v>
      </c>
      <c r="F899" s="30" t="s">
        <v>2</v>
      </c>
      <c r="G899" s="31">
        <v>258</v>
      </c>
      <c r="H899" s="26" t="str">
        <f t="shared" si="101"/>
        <v>060</v>
      </c>
      <c r="I899" s="26" t="str">
        <f t="shared" si="102"/>
        <v>19</v>
      </c>
      <c r="J899" s="26" t="str">
        <f t="shared" si="103"/>
        <v>042</v>
      </c>
      <c r="K899" s="41">
        <f t="shared" si="104"/>
        <v>270316.22965639376</v>
      </c>
    </row>
    <row r="900" spans="1:11" ht="29" x14ac:dyDescent="0.4">
      <c r="A900" s="26" t="str">
        <f t="shared" si="98"/>
        <v>331900</v>
      </c>
      <c r="B900" s="26" t="str">
        <f t="shared" si="99"/>
        <v>New York City Geographic District #19</v>
      </c>
      <c r="C900" s="26" t="str">
        <f t="shared" si="100"/>
        <v>Brooklyn</v>
      </c>
      <c r="D900" s="28" t="s">
        <v>521</v>
      </c>
      <c r="E900" s="28" t="s">
        <v>522</v>
      </c>
      <c r="F900" s="30" t="s">
        <v>2</v>
      </c>
      <c r="G900" s="31">
        <v>173</v>
      </c>
      <c r="H900" s="26" t="str">
        <f t="shared" si="101"/>
        <v>060</v>
      </c>
      <c r="I900" s="26" t="str">
        <f t="shared" si="102"/>
        <v>19</v>
      </c>
      <c r="J900" s="26" t="str">
        <f t="shared" si="103"/>
        <v>042</v>
      </c>
      <c r="K900" s="41">
        <f t="shared" si="104"/>
        <v>181258.55709517878</v>
      </c>
    </row>
    <row r="901" spans="1:11" ht="29" x14ac:dyDescent="0.4">
      <c r="A901" s="26" t="str">
        <f t="shared" si="98"/>
        <v>331900</v>
      </c>
      <c r="B901" s="26" t="str">
        <f t="shared" si="99"/>
        <v>New York City Geographic District #19</v>
      </c>
      <c r="C901" s="26" t="str">
        <f t="shared" si="100"/>
        <v>Brooklyn</v>
      </c>
      <c r="D901" s="28" t="s">
        <v>527</v>
      </c>
      <c r="E901" s="28" t="s">
        <v>528</v>
      </c>
      <c r="F901" s="30" t="s">
        <v>2</v>
      </c>
      <c r="G901" s="31">
        <v>265</v>
      </c>
      <c r="H901" s="26" t="str">
        <f t="shared" si="101"/>
        <v>060</v>
      </c>
      <c r="I901" s="26" t="str">
        <f t="shared" si="102"/>
        <v>19</v>
      </c>
      <c r="J901" s="26" t="str">
        <f t="shared" si="103"/>
        <v>042</v>
      </c>
      <c r="K901" s="41">
        <f t="shared" si="104"/>
        <v>277650.39092614088</v>
      </c>
    </row>
    <row r="902" spans="1:11" ht="29" x14ac:dyDescent="0.4">
      <c r="A902" s="26" t="str">
        <f t="shared" si="98"/>
        <v>331900</v>
      </c>
      <c r="B902" s="26" t="str">
        <f t="shared" si="99"/>
        <v>New York City Geographic District #19</v>
      </c>
      <c r="C902" s="26" t="str">
        <f t="shared" si="100"/>
        <v>Brooklyn</v>
      </c>
      <c r="D902" s="28" t="s">
        <v>539</v>
      </c>
      <c r="E902" s="28" t="s">
        <v>540</v>
      </c>
      <c r="F902" s="30" t="s">
        <v>2</v>
      </c>
      <c r="G902" s="31">
        <v>465</v>
      </c>
      <c r="H902" s="26" t="str">
        <f t="shared" si="101"/>
        <v>054</v>
      </c>
      <c r="I902" s="26" t="str">
        <f t="shared" si="102"/>
        <v>18</v>
      </c>
      <c r="J902" s="26" t="str">
        <f t="shared" si="103"/>
        <v>037</v>
      </c>
      <c r="K902" s="41">
        <f t="shared" si="104"/>
        <v>487197.85577605851</v>
      </c>
    </row>
    <row r="903" spans="1:11" ht="29" x14ac:dyDescent="0.4">
      <c r="A903" s="26" t="str">
        <f t="shared" si="98"/>
        <v>331900</v>
      </c>
      <c r="B903" s="26" t="str">
        <f t="shared" si="99"/>
        <v>New York City Geographic District #19</v>
      </c>
      <c r="C903" s="26" t="str">
        <f t="shared" si="100"/>
        <v>Brooklyn</v>
      </c>
      <c r="D903" s="28" t="s">
        <v>541</v>
      </c>
      <c r="E903" s="28" t="s">
        <v>542</v>
      </c>
      <c r="F903" s="30" t="s">
        <v>2</v>
      </c>
      <c r="G903" s="31">
        <v>496</v>
      </c>
      <c r="H903" s="26" t="str">
        <f t="shared" si="101"/>
        <v>060</v>
      </c>
      <c r="I903" s="26" t="str">
        <f t="shared" si="102"/>
        <v>19</v>
      </c>
      <c r="J903" s="26" t="str">
        <f t="shared" si="103"/>
        <v>046</v>
      </c>
      <c r="K903" s="41">
        <f t="shared" si="104"/>
        <v>519677.71282779577</v>
      </c>
    </row>
    <row r="904" spans="1:11" ht="29" x14ac:dyDescent="0.4">
      <c r="A904" s="26" t="str">
        <f t="shared" si="98"/>
        <v>331900</v>
      </c>
      <c r="B904" s="26" t="str">
        <f t="shared" si="99"/>
        <v>New York City Geographic District #19</v>
      </c>
      <c r="C904" s="26" t="str">
        <f t="shared" si="100"/>
        <v>Brooklyn</v>
      </c>
      <c r="D904" s="28" t="s">
        <v>563</v>
      </c>
      <c r="E904" s="28" t="s">
        <v>564</v>
      </c>
      <c r="F904" s="30" t="s">
        <v>5</v>
      </c>
      <c r="G904" s="31">
        <v>360</v>
      </c>
      <c r="H904" s="26" t="str">
        <f t="shared" si="101"/>
        <v>060</v>
      </c>
      <c r="I904" s="26" t="str">
        <f t="shared" si="102"/>
        <v>19</v>
      </c>
      <c r="J904" s="26" t="str">
        <f t="shared" si="103"/>
        <v>046</v>
      </c>
      <c r="K904" s="41">
        <f t="shared" si="104"/>
        <v>377185.43672985176</v>
      </c>
    </row>
    <row r="905" spans="1:11" ht="43.5" x14ac:dyDescent="0.4">
      <c r="A905" s="26" t="str">
        <f t="shared" si="98"/>
        <v>331900</v>
      </c>
      <c r="B905" s="26" t="str">
        <f t="shared" si="99"/>
        <v>New York City Geographic District #19</v>
      </c>
      <c r="C905" s="26" t="str">
        <f t="shared" si="100"/>
        <v>Brooklyn</v>
      </c>
      <c r="D905" s="28" t="s">
        <v>657</v>
      </c>
      <c r="E905" s="28" t="s">
        <v>658</v>
      </c>
      <c r="F905" s="30" t="s">
        <v>5</v>
      </c>
      <c r="G905" s="31">
        <v>346</v>
      </c>
      <c r="H905" s="26" t="str">
        <f t="shared" si="101"/>
        <v>060</v>
      </c>
      <c r="I905" s="26" t="str">
        <f t="shared" si="102"/>
        <v>19</v>
      </c>
      <c r="J905" s="26" t="str">
        <f t="shared" si="103"/>
        <v>042</v>
      </c>
      <c r="K905" s="41">
        <f t="shared" si="104"/>
        <v>362517.11419035756</v>
      </c>
    </row>
    <row r="906" spans="1:11" ht="29" x14ac:dyDescent="0.4">
      <c r="A906" s="26" t="str">
        <f t="shared" si="98"/>
        <v/>
      </c>
      <c r="B906" s="26" t="str">
        <f t="shared" si="99"/>
        <v/>
      </c>
      <c r="C906" s="26" t="str">
        <f t="shared" si="100"/>
        <v/>
      </c>
      <c r="D906" s="28" t="s">
        <v>767</v>
      </c>
      <c r="E906" s="28" t="s">
        <v>768</v>
      </c>
      <c r="F906" s="30" t="s">
        <v>2</v>
      </c>
      <c r="G906" s="31">
        <v>295</v>
      </c>
      <c r="H906" s="26" t="str">
        <f t="shared" si="101"/>
        <v/>
      </c>
      <c r="I906" s="26" t="str">
        <f t="shared" si="102"/>
        <v/>
      </c>
      <c r="J906" s="26" t="str">
        <f t="shared" si="103"/>
        <v/>
      </c>
      <c r="K906" s="41">
        <f t="shared" si="104"/>
        <v>309082.51065362856</v>
      </c>
    </row>
    <row r="907" spans="1:11" ht="29" x14ac:dyDescent="0.4">
      <c r="A907" s="26" t="str">
        <f t="shared" si="98"/>
        <v/>
      </c>
      <c r="B907" s="26" t="str">
        <f t="shared" si="99"/>
        <v/>
      </c>
      <c r="C907" s="26" t="str">
        <f t="shared" si="100"/>
        <v/>
      </c>
      <c r="D907" s="28" t="s">
        <v>865</v>
      </c>
      <c r="E907" s="28" t="s">
        <v>866</v>
      </c>
      <c r="F907" s="30" t="s">
        <v>5</v>
      </c>
      <c r="G907" s="31">
        <v>310</v>
      </c>
      <c r="H907" s="26" t="str">
        <f t="shared" si="101"/>
        <v/>
      </c>
      <c r="I907" s="26" t="str">
        <f t="shared" si="102"/>
        <v/>
      </c>
      <c r="J907" s="26" t="str">
        <f t="shared" si="103"/>
        <v/>
      </c>
      <c r="K907" s="41">
        <f t="shared" si="104"/>
        <v>324798.57051737234</v>
      </c>
    </row>
    <row r="908" spans="1:11" ht="29" x14ac:dyDescent="0.4">
      <c r="A908" s="26" t="str">
        <f t="shared" si="98"/>
        <v/>
      </c>
      <c r="B908" s="26" t="str">
        <f t="shared" si="99"/>
        <v/>
      </c>
      <c r="C908" s="26" t="str">
        <f t="shared" si="100"/>
        <v/>
      </c>
      <c r="D908" s="28" t="s">
        <v>875</v>
      </c>
      <c r="E908" s="28" t="s">
        <v>876</v>
      </c>
      <c r="F908" s="30" t="s">
        <v>5</v>
      </c>
      <c r="G908" s="31">
        <v>466</v>
      </c>
      <c r="H908" s="26" t="str">
        <f t="shared" si="101"/>
        <v/>
      </c>
      <c r="I908" s="26" t="str">
        <f t="shared" si="102"/>
        <v/>
      </c>
      <c r="J908" s="26" t="str">
        <f t="shared" si="103"/>
        <v/>
      </c>
      <c r="K908" s="41">
        <f t="shared" si="104"/>
        <v>488245.59310030815</v>
      </c>
    </row>
    <row r="909" spans="1:11" ht="29" x14ac:dyDescent="0.4">
      <c r="A909" s="26" t="str">
        <f t="shared" si="98"/>
        <v>331900</v>
      </c>
      <c r="B909" s="26" t="str">
        <f t="shared" si="99"/>
        <v>New York City Geographic District #19</v>
      </c>
      <c r="C909" s="26" t="str">
        <f t="shared" si="100"/>
        <v>Brooklyn</v>
      </c>
      <c r="D909" s="28" t="s">
        <v>877</v>
      </c>
      <c r="E909" s="28" t="s">
        <v>878</v>
      </c>
      <c r="F909" s="30" t="s">
        <v>5</v>
      </c>
      <c r="G909" s="31">
        <v>498</v>
      </c>
      <c r="H909" s="26" t="str">
        <f t="shared" si="101"/>
        <v>075</v>
      </c>
      <c r="I909" s="26" t="str">
        <f t="shared" si="102"/>
        <v>27</v>
      </c>
      <c r="J909" s="26" t="str">
        <f t="shared" si="103"/>
        <v>003</v>
      </c>
      <c r="K909" s="41">
        <f t="shared" si="104"/>
        <v>521773.18747629493</v>
      </c>
    </row>
    <row r="910" spans="1:11" ht="29" x14ac:dyDescent="0.4">
      <c r="A910" s="26" t="str">
        <f t="shared" si="98"/>
        <v/>
      </c>
      <c r="B910" s="26" t="str">
        <f t="shared" si="99"/>
        <v/>
      </c>
      <c r="C910" s="26" t="str">
        <f t="shared" si="100"/>
        <v/>
      </c>
      <c r="D910" s="28" t="s">
        <v>879</v>
      </c>
      <c r="E910" s="28" t="s">
        <v>880</v>
      </c>
      <c r="F910" s="30" t="s">
        <v>5</v>
      </c>
      <c r="G910" s="31">
        <v>204</v>
      </c>
      <c r="H910" s="26" t="str">
        <f t="shared" si="101"/>
        <v/>
      </c>
      <c r="I910" s="26" t="str">
        <f t="shared" si="102"/>
        <v/>
      </c>
      <c r="J910" s="26" t="str">
        <f t="shared" si="103"/>
        <v/>
      </c>
      <c r="K910" s="41">
        <f t="shared" si="104"/>
        <v>213738.41414691601</v>
      </c>
    </row>
    <row r="911" spans="1:11" ht="29" x14ac:dyDescent="0.4">
      <c r="A911" s="26" t="str">
        <f t="shared" si="98"/>
        <v>331900</v>
      </c>
      <c r="B911" s="26" t="str">
        <f t="shared" si="99"/>
        <v>New York City Geographic District #19</v>
      </c>
      <c r="C911" s="26" t="str">
        <f t="shared" si="100"/>
        <v>Brooklyn</v>
      </c>
      <c r="D911" s="28" t="s">
        <v>899</v>
      </c>
      <c r="E911" s="28" t="s">
        <v>900</v>
      </c>
      <c r="F911" s="30" t="s">
        <v>2</v>
      </c>
      <c r="G911" s="31">
        <v>509</v>
      </c>
      <c r="H911" s="26" t="str">
        <f t="shared" si="101"/>
        <v>060</v>
      </c>
      <c r="I911" s="26" t="str">
        <f t="shared" si="102"/>
        <v>19</v>
      </c>
      <c r="J911" s="26" t="str">
        <f t="shared" si="103"/>
        <v>042</v>
      </c>
      <c r="K911" s="41">
        <f t="shared" si="104"/>
        <v>533298.29804304044</v>
      </c>
    </row>
    <row r="912" spans="1:11" ht="29" x14ac:dyDescent="0.4">
      <c r="A912" s="26" t="str">
        <f t="shared" si="98"/>
        <v>331900</v>
      </c>
      <c r="B912" s="26" t="str">
        <f t="shared" si="99"/>
        <v>New York City Geographic District #19</v>
      </c>
      <c r="C912" s="26" t="str">
        <f t="shared" si="100"/>
        <v>Brooklyn</v>
      </c>
      <c r="D912" s="28" t="s">
        <v>901</v>
      </c>
      <c r="E912" s="28" t="s">
        <v>902</v>
      </c>
      <c r="F912" s="30" t="s">
        <v>5</v>
      </c>
      <c r="G912" s="31">
        <v>271</v>
      </c>
      <c r="H912" s="26" t="str">
        <f t="shared" si="101"/>
        <v>060</v>
      </c>
      <c r="I912" s="26" t="str">
        <f t="shared" si="102"/>
        <v>19</v>
      </c>
      <c r="J912" s="26" t="str">
        <f t="shared" si="103"/>
        <v>042</v>
      </c>
      <c r="K912" s="41">
        <f t="shared" si="104"/>
        <v>283936.81487163843</v>
      </c>
    </row>
    <row r="913" spans="1:11" ht="29" x14ac:dyDescent="0.4">
      <c r="A913" s="26" t="str">
        <f t="shared" si="98"/>
        <v/>
      </c>
      <c r="B913" s="26" t="str">
        <f t="shared" si="99"/>
        <v/>
      </c>
      <c r="C913" s="26" t="str">
        <f t="shared" si="100"/>
        <v/>
      </c>
      <c r="D913" s="28" t="s">
        <v>941</v>
      </c>
      <c r="E913" s="28" t="s">
        <v>942</v>
      </c>
      <c r="F913" s="30" t="s">
        <v>5</v>
      </c>
      <c r="G913" s="31">
        <v>341</v>
      </c>
      <c r="H913" s="26" t="str">
        <f t="shared" si="101"/>
        <v/>
      </c>
      <c r="I913" s="26" t="str">
        <f t="shared" si="102"/>
        <v/>
      </c>
      <c r="J913" s="26" t="str">
        <f t="shared" si="103"/>
        <v/>
      </c>
      <c r="K913" s="41">
        <f t="shared" si="104"/>
        <v>357278.4275691096</v>
      </c>
    </row>
    <row r="914" spans="1:11" ht="29" x14ac:dyDescent="0.4">
      <c r="A914" s="26" t="str">
        <f t="shared" si="98"/>
        <v/>
      </c>
      <c r="B914" s="26" t="str">
        <f t="shared" si="99"/>
        <v/>
      </c>
      <c r="C914" s="26" t="str">
        <f t="shared" si="100"/>
        <v/>
      </c>
      <c r="D914" s="28" t="s">
        <v>967</v>
      </c>
      <c r="E914" s="28" t="s">
        <v>968</v>
      </c>
      <c r="F914" s="30" t="s">
        <v>5</v>
      </c>
      <c r="G914" s="31">
        <v>90</v>
      </c>
      <c r="H914" s="26" t="str">
        <f t="shared" si="101"/>
        <v/>
      </c>
      <c r="I914" s="26" t="str">
        <f t="shared" si="102"/>
        <v/>
      </c>
      <c r="J914" s="26" t="str">
        <f t="shared" si="103"/>
        <v/>
      </c>
      <c r="K914" s="41">
        <f t="shared" si="104"/>
        <v>94296.35918246294</v>
      </c>
    </row>
    <row r="915" spans="1:11" ht="29" x14ac:dyDescent="0.4">
      <c r="A915" s="26" t="str">
        <f t="shared" si="98"/>
        <v>331900</v>
      </c>
      <c r="B915" s="26" t="str">
        <f t="shared" si="99"/>
        <v>New York City Geographic District #19</v>
      </c>
      <c r="C915" s="26" t="str">
        <f t="shared" si="100"/>
        <v>Brooklyn</v>
      </c>
      <c r="D915" s="28" t="s">
        <v>611</v>
      </c>
      <c r="E915" s="28" t="s">
        <v>612</v>
      </c>
      <c r="F915" s="30" t="s">
        <v>118</v>
      </c>
      <c r="G915" s="31">
        <v>514</v>
      </c>
      <c r="H915" s="26" t="str">
        <f t="shared" si="101"/>
        <v>060</v>
      </c>
      <c r="I915" s="26" t="str">
        <f t="shared" si="102"/>
        <v>19</v>
      </c>
      <c r="J915" s="26" t="str">
        <f t="shared" si="103"/>
        <v>042</v>
      </c>
      <c r="K915" s="41">
        <f t="shared" si="104"/>
        <v>538536.98466428835</v>
      </c>
    </row>
    <row r="916" spans="1:11" ht="29" x14ac:dyDescent="0.4">
      <c r="A916" s="26" t="str">
        <f t="shared" si="98"/>
        <v>331900</v>
      </c>
      <c r="B916" s="26" t="str">
        <f t="shared" si="99"/>
        <v>New York City Geographic District #19</v>
      </c>
      <c r="C916" s="26" t="str">
        <f t="shared" si="100"/>
        <v>Brooklyn</v>
      </c>
      <c r="D916" s="28" t="s">
        <v>617</v>
      </c>
      <c r="E916" s="28" t="s">
        <v>618</v>
      </c>
      <c r="F916" s="30" t="s">
        <v>118</v>
      </c>
      <c r="G916" s="31">
        <v>501</v>
      </c>
      <c r="H916" s="26" t="str">
        <f t="shared" si="101"/>
        <v>060</v>
      </c>
      <c r="I916" s="26" t="str">
        <f t="shared" si="102"/>
        <v>19</v>
      </c>
      <c r="J916" s="26" t="str">
        <f t="shared" si="103"/>
        <v>042</v>
      </c>
      <c r="K916" s="41">
        <f t="shared" si="104"/>
        <v>524916.39944904367</v>
      </c>
    </row>
    <row r="917" spans="1:11" ht="29" x14ac:dyDescent="0.4">
      <c r="A917" s="26" t="str">
        <f t="shared" si="98"/>
        <v/>
      </c>
      <c r="B917" s="26" t="str">
        <f t="shared" si="99"/>
        <v/>
      </c>
      <c r="C917" s="26" t="str">
        <f t="shared" si="100"/>
        <v/>
      </c>
      <c r="D917" s="28" t="s">
        <v>630</v>
      </c>
      <c r="E917" s="28" t="s">
        <v>631</v>
      </c>
      <c r="F917" s="30" t="s">
        <v>118</v>
      </c>
      <c r="G917" s="31">
        <v>553</v>
      </c>
      <c r="H917" s="26" t="str">
        <f t="shared" si="101"/>
        <v/>
      </c>
      <c r="I917" s="26" t="str">
        <f t="shared" si="102"/>
        <v/>
      </c>
      <c r="J917" s="26" t="str">
        <f t="shared" si="103"/>
        <v/>
      </c>
      <c r="K917" s="41">
        <f t="shared" si="104"/>
        <v>579398.74031002226</v>
      </c>
    </row>
    <row r="918" spans="1:11" ht="43.5" x14ac:dyDescent="0.4">
      <c r="A918" s="26" t="str">
        <f t="shared" si="98"/>
        <v>331900</v>
      </c>
      <c r="B918" s="26" t="str">
        <f t="shared" si="99"/>
        <v>New York City Geographic District #19</v>
      </c>
      <c r="C918" s="26" t="str">
        <f t="shared" si="100"/>
        <v>Brooklyn</v>
      </c>
      <c r="D918" s="28" t="s">
        <v>699</v>
      </c>
      <c r="E918" s="28" t="s">
        <v>700</v>
      </c>
      <c r="F918" s="30" t="s">
        <v>196</v>
      </c>
      <c r="G918" s="31">
        <v>296</v>
      </c>
      <c r="H918" s="26" t="str">
        <f t="shared" si="101"/>
        <v>060</v>
      </c>
      <c r="I918" s="26" t="str">
        <f t="shared" si="102"/>
        <v>19</v>
      </c>
      <c r="J918" s="26" t="str">
        <f t="shared" si="103"/>
        <v>042</v>
      </c>
      <c r="K918" s="41">
        <f t="shared" si="104"/>
        <v>310130.24797787814</v>
      </c>
    </row>
    <row r="919" spans="1:11" ht="29" x14ac:dyDescent="0.4">
      <c r="A919" s="26" t="str">
        <f t="shared" si="98"/>
        <v>331900</v>
      </c>
      <c r="B919" s="26" t="str">
        <f t="shared" si="99"/>
        <v>New York City Geographic District #19</v>
      </c>
      <c r="C919" s="26" t="str">
        <f t="shared" si="100"/>
        <v>Brooklyn</v>
      </c>
      <c r="D919" s="28" t="s">
        <v>703</v>
      </c>
      <c r="E919" s="28" t="s">
        <v>704</v>
      </c>
      <c r="F919" s="30" t="s">
        <v>196</v>
      </c>
      <c r="G919" s="31">
        <v>206</v>
      </c>
      <c r="H919" s="26" t="str">
        <f t="shared" si="101"/>
        <v>060</v>
      </c>
      <c r="I919" s="26" t="str">
        <f t="shared" si="102"/>
        <v>19</v>
      </c>
      <c r="J919" s="26" t="str">
        <f t="shared" si="103"/>
        <v>042</v>
      </c>
      <c r="K919" s="41">
        <f t="shared" si="104"/>
        <v>215833.88879541517</v>
      </c>
    </row>
    <row r="920" spans="1:11" ht="29" x14ac:dyDescent="0.4">
      <c r="A920" s="26" t="str">
        <f t="shared" si="98"/>
        <v>331900</v>
      </c>
      <c r="B920" s="26" t="str">
        <f t="shared" si="99"/>
        <v>New York City Geographic District #19</v>
      </c>
      <c r="C920" s="26" t="str">
        <f t="shared" si="100"/>
        <v>Brooklyn</v>
      </c>
      <c r="D920" s="28" t="s">
        <v>709</v>
      </c>
      <c r="E920" s="28" t="s">
        <v>710</v>
      </c>
      <c r="F920" s="30" t="s">
        <v>196</v>
      </c>
      <c r="G920" s="31">
        <v>415</v>
      </c>
      <c r="H920" s="26" t="str">
        <f t="shared" si="101"/>
        <v>060</v>
      </c>
      <c r="I920" s="26" t="str">
        <f t="shared" si="102"/>
        <v>19</v>
      </c>
      <c r="J920" s="26" t="str">
        <f t="shared" si="103"/>
        <v>042</v>
      </c>
      <c r="K920" s="41">
        <f t="shared" si="104"/>
        <v>434810.98956357915</v>
      </c>
    </row>
    <row r="921" spans="1:11" ht="43.5" x14ac:dyDescent="0.4">
      <c r="A921" s="26" t="str">
        <f t="shared" si="98"/>
        <v>331900</v>
      </c>
      <c r="B921" s="26" t="str">
        <f t="shared" si="99"/>
        <v>New York City Geographic District #19</v>
      </c>
      <c r="C921" s="26" t="str">
        <f t="shared" si="100"/>
        <v>Brooklyn</v>
      </c>
      <c r="D921" s="28" t="s">
        <v>711</v>
      </c>
      <c r="E921" s="28" t="s">
        <v>712</v>
      </c>
      <c r="F921" s="30" t="s">
        <v>196</v>
      </c>
      <c r="G921" s="31">
        <v>262</v>
      </c>
      <c r="H921" s="26" t="str">
        <f t="shared" si="101"/>
        <v>060</v>
      </c>
      <c r="I921" s="26" t="str">
        <f t="shared" si="102"/>
        <v>19</v>
      </c>
      <c r="J921" s="26" t="str">
        <f t="shared" si="103"/>
        <v>042</v>
      </c>
      <c r="K921" s="41">
        <f t="shared" si="104"/>
        <v>274507.17895339214</v>
      </c>
    </row>
    <row r="922" spans="1:11" ht="29" x14ac:dyDescent="0.4">
      <c r="A922" s="26" t="str">
        <f t="shared" si="98"/>
        <v>331900</v>
      </c>
      <c r="B922" s="26" t="str">
        <f t="shared" si="99"/>
        <v>New York City Geographic District #19</v>
      </c>
      <c r="C922" s="26" t="str">
        <f t="shared" si="100"/>
        <v>Brooklyn</v>
      </c>
      <c r="D922" s="28" t="s">
        <v>801</v>
      </c>
      <c r="E922" s="28" t="s">
        <v>802</v>
      </c>
      <c r="F922" s="30" t="s">
        <v>196</v>
      </c>
      <c r="G922" s="31">
        <v>269</v>
      </c>
      <c r="H922" s="26" t="str">
        <f t="shared" si="101"/>
        <v>054</v>
      </c>
      <c r="I922" s="26" t="str">
        <f t="shared" si="102"/>
        <v>18</v>
      </c>
      <c r="J922" s="26" t="str">
        <f t="shared" si="103"/>
        <v>037</v>
      </c>
      <c r="K922" s="41">
        <f t="shared" si="104"/>
        <v>281841.34022313927</v>
      </c>
    </row>
    <row r="923" spans="1:11" ht="43.5" x14ac:dyDescent="0.4">
      <c r="A923" s="26" t="str">
        <f t="shared" si="98"/>
        <v>331900</v>
      </c>
      <c r="B923" s="26" t="str">
        <f t="shared" si="99"/>
        <v>New York City Geographic District #19</v>
      </c>
      <c r="C923" s="26" t="str">
        <f t="shared" si="100"/>
        <v>Brooklyn</v>
      </c>
      <c r="D923" s="28" t="s">
        <v>829</v>
      </c>
      <c r="E923" s="28" t="s">
        <v>830</v>
      </c>
      <c r="F923" s="30" t="s">
        <v>196</v>
      </c>
      <c r="G923" s="31">
        <v>622</v>
      </c>
      <c r="H923" s="26" t="str">
        <f t="shared" si="101"/>
        <v>054</v>
      </c>
      <c r="I923" s="26" t="str">
        <f t="shared" si="102"/>
        <v>18</v>
      </c>
      <c r="J923" s="26" t="str">
        <f t="shared" si="103"/>
        <v>037</v>
      </c>
      <c r="K923" s="41">
        <f t="shared" si="104"/>
        <v>651692.61568324384</v>
      </c>
    </row>
    <row r="924" spans="1:11" ht="29" x14ac:dyDescent="0.4">
      <c r="A924" s="26" t="str">
        <f t="shared" si="98"/>
        <v>331900</v>
      </c>
      <c r="B924" s="26" t="str">
        <f t="shared" si="99"/>
        <v>New York City Geographic District #19</v>
      </c>
      <c r="C924" s="26" t="str">
        <f t="shared" si="100"/>
        <v>Brooklyn</v>
      </c>
      <c r="D924" s="28" t="s">
        <v>835</v>
      </c>
      <c r="E924" s="28" t="s">
        <v>836</v>
      </c>
      <c r="F924" s="30" t="s">
        <v>196</v>
      </c>
      <c r="G924" s="31">
        <v>415</v>
      </c>
      <c r="H924" s="26" t="str">
        <f t="shared" si="101"/>
        <v>054</v>
      </c>
      <c r="I924" s="26" t="str">
        <f t="shared" si="102"/>
        <v>18</v>
      </c>
      <c r="J924" s="26" t="str">
        <f t="shared" si="103"/>
        <v>037</v>
      </c>
      <c r="K924" s="41">
        <f t="shared" si="104"/>
        <v>434810.98956357915</v>
      </c>
    </row>
    <row r="925" spans="1:11" ht="29" x14ac:dyDescent="0.4">
      <c r="A925" s="26" t="str">
        <f t="shared" si="98"/>
        <v>331900</v>
      </c>
      <c r="B925" s="26" t="str">
        <f t="shared" si="99"/>
        <v>New York City Geographic District #19</v>
      </c>
      <c r="C925" s="26" t="str">
        <f t="shared" si="100"/>
        <v>Brooklyn</v>
      </c>
      <c r="D925" s="28" t="s">
        <v>853</v>
      </c>
      <c r="E925" s="28" t="s">
        <v>854</v>
      </c>
      <c r="F925" s="30" t="s">
        <v>196</v>
      </c>
      <c r="G925" s="31">
        <v>395</v>
      </c>
      <c r="H925" s="26" t="str">
        <f t="shared" si="101"/>
        <v>054</v>
      </c>
      <c r="I925" s="26" t="str">
        <f t="shared" si="102"/>
        <v>18</v>
      </c>
      <c r="J925" s="26" t="str">
        <f t="shared" si="103"/>
        <v>037</v>
      </c>
      <c r="K925" s="41">
        <f t="shared" si="104"/>
        <v>413856.24307858734</v>
      </c>
    </row>
    <row r="926" spans="1:11" ht="29" x14ac:dyDescent="0.4">
      <c r="A926" s="26" t="str">
        <f t="shared" si="98"/>
        <v>331900</v>
      </c>
      <c r="B926" s="26" t="str">
        <f t="shared" si="99"/>
        <v>New York City Geographic District #19</v>
      </c>
      <c r="C926" s="26" t="str">
        <f t="shared" si="100"/>
        <v>Brooklyn</v>
      </c>
      <c r="D926" s="28" t="s">
        <v>871</v>
      </c>
      <c r="E926" s="28" t="s">
        <v>872</v>
      </c>
      <c r="F926" s="30" t="s">
        <v>196</v>
      </c>
      <c r="G926" s="31">
        <v>270</v>
      </c>
      <c r="H926" s="26" t="str">
        <f t="shared" si="101"/>
        <v>054</v>
      </c>
      <c r="I926" s="26" t="str">
        <f t="shared" si="102"/>
        <v>18</v>
      </c>
      <c r="J926" s="26" t="str">
        <f t="shared" si="103"/>
        <v>037</v>
      </c>
      <c r="K926" s="41">
        <f t="shared" si="104"/>
        <v>282889.07754738885</v>
      </c>
    </row>
    <row r="927" spans="1:11" ht="43.5" x14ac:dyDescent="0.4">
      <c r="A927" s="26" t="str">
        <f t="shared" si="98"/>
        <v/>
      </c>
      <c r="B927" s="26" t="str">
        <f t="shared" si="99"/>
        <v/>
      </c>
      <c r="C927" s="26" t="str">
        <f t="shared" si="100"/>
        <v/>
      </c>
      <c r="D927" s="28" t="s">
        <v>873</v>
      </c>
      <c r="E927" s="28" t="s">
        <v>874</v>
      </c>
      <c r="F927" s="30" t="s">
        <v>196</v>
      </c>
      <c r="G927" s="31">
        <v>346</v>
      </c>
      <c r="H927" s="26" t="str">
        <f t="shared" si="101"/>
        <v/>
      </c>
      <c r="I927" s="26" t="str">
        <f t="shared" si="102"/>
        <v/>
      </c>
      <c r="J927" s="26" t="str">
        <f t="shared" si="103"/>
        <v/>
      </c>
      <c r="K927" s="41">
        <f t="shared" si="104"/>
        <v>362517.11419035756</v>
      </c>
    </row>
    <row r="928" spans="1:11" ht="43.5" x14ac:dyDescent="0.4">
      <c r="A928" s="26" t="str">
        <f t="shared" si="98"/>
        <v>331900</v>
      </c>
      <c r="B928" s="26" t="str">
        <f t="shared" si="99"/>
        <v>New York City Geographic District #20</v>
      </c>
      <c r="C928" s="26" t="str">
        <f t="shared" si="100"/>
        <v>Brooklyn</v>
      </c>
      <c r="D928" s="28" t="s">
        <v>907</v>
      </c>
      <c r="E928" s="28" t="s">
        <v>908</v>
      </c>
      <c r="F928" s="30" t="s">
        <v>196</v>
      </c>
      <c r="G928" s="31">
        <v>261</v>
      </c>
      <c r="H928" s="26" t="str">
        <f t="shared" si="101"/>
        <v>060</v>
      </c>
      <c r="I928" s="26" t="str">
        <f t="shared" si="102"/>
        <v>19</v>
      </c>
      <c r="J928" s="26" t="str">
        <f t="shared" si="103"/>
        <v>042</v>
      </c>
      <c r="K928" s="41">
        <f t="shared" si="104"/>
        <v>273459.44162914256</v>
      </c>
    </row>
    <row r="929" spans="1:11" ht="43.5" x14ac:dyDescent="0.4">
      <c r="A929" s="26" t="str">
        <f t="shared" si="98"/>
        <v/>
      </c>
      <c r="B929" s="26" t="str">
        <f t="shared" si="99"/>
        <v/>
      </c>
      <c r="C929" s="26" t="str">
        <f t="shared" si="100"/>
        <v/>
      </c>
      <c r="D929" s="28" t="s">
        <v>945</v>
      </c>
      <c r="E929" s="28" t="s">
        <v>946</v>
      </c>
      <c r="F929" s="30" t="s">
        <v>196</v>
      </c>
      <c r="G929" s="31">
        <v>323</v>
      </c>
      <c r="H929" s="26" t="str">
        <f t="shared" si="101"/>
        <v/>
      </c>
      <c r="I929" s="26" t="str">
        <f t="shared" si="102"/>
        <v/>
      </c>
      <c r="J929" s="26" t="str">
        <f t="shared" si="103"/>
        <v/>
      </c>
      <c r="K929" s="41">
        <f t="shared" si="104"/>
        <v>338419.15573261702</v>
      </c>
    </row>
    <row r="930" spans="1:11" ht="29" x14ac:dyDescent="0.4">
      <c r="A930" s="26" t="str">
        <f t="shared" si="98"/>
        <v>331900</v>
      </c>
      <c r="B930" s="26" t="str">
        <f t="shared" si="99"/>
        <v>New York City Geographic District #20</v>
      </c>
      <c r="C930" s="26" t="str">
        <f t="shared" si="100"/>
        <v>Brooklyn</v>
      </c>
      <c r="D930" s="28" t="s">
        <v>56</v>
      </c>
      <c r="E930" s="28" t="s">
        <v>57</v>
      </c>
      <c r="F930" s="30" t="s">
        <v>19</v>
      </c>
      <c r="G930" s="31">
        <v>1025</v>
      </c>
      <c r="H930" s="26" t="str">
        <f t="shared" si="101"/>
        <v>064</v>
      </c>
      <c r="I930" s="26" t="str">
        <f t="shared" si="102"/>
        <v>22</v>
      </c>
      <c r="J930" s="26" t="str">
        <f t="shared" si="103"/>
        <v>043</v>
      </c>
      <c r="K930" s="41">
        <f t="shared" si="104"/>
        <v>1073930.7573558281</v>
      </c>
    </row>
    <row r="931" spans="1:11" ht="29" x14ac:dyDescent="0.4">
      <c r="A931" s="26" t="str">
        <f t="shared" si="98"/>
        <v>331900</v>
      </c>
      <c r="B931" s="26" t="str">
        <f t="shared" si="99"/>
        <v>New York City Geographic District #20</v>
      </c>
      <c r="C931" s="26" t="str">
        <f t="shared" si="100"/>
        <v>Brooklyn</v>
      </c>
      <c r="D931" s="28" t="s">
        <v>82</v>
      </c>
      <c r="E931" s="28" t="s">
        <v>83</v>
      </c>
      <c r="F931" s="30" t="s">
        <v>2</v>
      </c>
      <c r="G931" s="31">
        <v>534</v>
      </c>
      <c r="H931" s="26" t="str">
        <f t="shared" si="101"/>
        <v>048</v>
      </c>
      <c r="I931" s="26" t="str">
        <f t="shared" si="102"/>
        <v>17</v>
      </c>
      <c r="J931" s="26" t="str">
        <f t="shared" si="103"/>
        <v>044</v>
      </c>
      <c r="K931" s="41">
        <f t="shared" si="104"/>
        <v>559491.73114928009</v>
      </c>
    </row>
    <row r="932" spans="1:11" ht="29" x14ac:dyDescent="0.4">
      <c r="A932" s="26" t="str">
        <f t="shared" si="98"/>
        <v>331900</v>
      </c>
      <c r="B932" s="26" t="str">
        <f t="shared" si="99"/>
        <v>New York City Geographic District #20</v>
      </c>
      <c r="C932" s="26" t="str">
        <f t="shared" si="100"/>
        <v>Brooklyn</v>
      </c>
      <c r="D932" s="28" t="s">
        <v>104</v>
      </c>
      <c r="E932" s="28" t="s">
        <v>105</v>
      </c>
      <c r="F932" s="30" t="s">
        <v>5</v>
      </c>
      <c r="G932" s="31">
        <v>1213</v>
      </c>
      <c r="H932" s="26" t="str">
        <f t="shared" si="101"/>
        <v>044</v>
      </c>
      <c r="I932" s="26" t="str">
        <f t="shared" si="102"/>
        <v>17</v>
      </c>
      <c r="J932" s="26" t="str">
        <f t="shared" si="103"/>
        <v>039</v>
      </c>
      <c r="K932" s="41">
        <f t="shared" si="104"/>
        <v>1270905.3743147505</v>
      </c>
    </row>
    <row r="933" spans="1:11" ht="29" x14ac:dyDescent="0.4">
      <c r="A933" s="26" t="str">
        <f t="shared" si="98"/>
        <v>331900</v>
      </c>
      <c r="B933" s="26" t="str">
        <f t="shared" si="99"/>
        <v>New York City Geographic District #20</v>
      </c>
      <c r="C933" s="26" t="str">
        <f t="shared" si="100"/>
        <v>Brooklyn</v>
      </c>
      <c r="D933" s="28" t="s">
        <v>114</v>
      </c>
      <c r="E933" s="28" t="s">
        <v>115</v>
      </c>
      <c r="F933" s="30" t="s">
        <v>2</v>
      </c>
      <c r="G933" s="31">
        <v>739</v>
      </c>
      <c r="H933" s="26" t="str">
        <f t="shared" si="101"/>
        <v>049</v>
      </c>
      <c r="I933" s="26" t="str">
        <f t="shared" si="102"/>
        <v>17</v>
      </c>
      <c r="J933" s="26" t="str">
        <f t="shared" si="103"/>
        <v>039</v>
      </c>
      <c r="K933" s="41">
        <f t="shared" si="104"/>
        <v>774277.88262044569</v>
      </c>
    </row>
    <row r="934" spans="1:11" ht="29" x14ac:dyDescent="0.4">
      <c r="A934" s="26" t="str">
        <f t="shared" si="98"/>
        <v>332000</v>
      </c>
      <c r="B934" s="26" t="str">
        <f t="shared" si="99"/>
        <v>New York City Geographic District #20</v>
      </c>
      <c r="C934" s="26" t="str">
        <f t="shared" si="100"/>
        <v>Brooklyn</v>
      </c>
      <c r="D934" s="28" t="s">
        <v>160</v>
      </c>
      <c r="E934" s="28" t="s">
        <v>161</v>
      </c>
      <c r="F934" s="30" t="s">
        <v>2</v>
      </c>
      <c r="G934" s="31">
        <v>1450</v>
      </c>
      <c r="H934" s="26" t="str">
        <f t="shared" si="101"/>
        <v>064</v>
      </c>
      <c r="I934" s="26" t="str">
        <f t="shared" si="102"/>
        <v>22</v>
      </c>
      <c r="J934" s="26" t="str">
        <f t="shared" si="103"/>
        <v>043</v>
      </c>
      <c r="K934" s="41">
        <f t="shared" si="104"/>
        <v>1519219.1201619029</v>
      </c>
    </row>
    <row r="935" spans="1:11" ht="29" x14ac:dyDescent="0.4">
      <c r="A935" s="26" t="str">
        <f t="shared" si="98"/>
        <v>332000</v>
      </c>
      <c r="B935" s="26" t="str">
        <f t="shared" si="99"/>
        <v>New York City Geographic District #20</v>
      </c>
      <c r="C935" s="26" t="str">
        <f t="shared" si="100"/>
        <v>Brooklyn</v>
      </c>
      <c r="D935" s="28" t="s">
        <v>162</v>
      </c>
      <c r="E935" s="28" t="s">
        <v>163</v>
      </c>
      <c r="F935" s="30" t="s">
        <v>19</v>
      </c>
      <c r="G935" s="31">
        <v>1207</v>
      </c>
      <c r="H935" s="26" t="str">
        <f t="shared" si="101"/>
        <v>046</v>
      </c>
      <c r="I935" s="26" t="str">
        <f t="shared" si="102"/>
        <v>22</v>
      </c>
      <c r="J935" s="26" t="str">
        <f t="shared" si="103"/>
        <v>043</v>
      </c>
      <c r="K935" s="41">
        <f t="shared" si="104"/>
        <v>1264618.9503692531</v>
      </c>
    </row>
    <row r="936" spans="1:11" ht="29" x14ac:dyDescent="0.4">
      <c r="A936" s="26" t="str">
        <f t="shared" si="98"/>
        <v>332000</v>
      </c>
      <c r="B936" s="26" t="str">
        <f t="shared" si="99"/>
        <v>New York City Geographic District #20</v>
      </c>
      <c r="C936" s="26" t="str">
        <f t="shared" si="100"/>
        <v>Brooklyn</v>
      </c>
      <c r="D936" s="28" t="s">
        <v>164</v>
      </c>
      <c r="E936" s="28" t="s">
        <v>165</v>
      </c>
      <c r="F936" s="30" t="s">
        <v>2</v>
      </c>
      <c r="G936" s="31">
        <v>1466</v>
      </c>
      <c r="H936" s="26" t="str">
        <f t="shared" si="101"/>
        <v>048</v>
      </c>
      <c r="I936" s="26" t="str">
        <f t="shared" si="102"/>
        <v>17</v>
      </c>
      <c r="J936" s="26" t="str">
        <f t="shared" si="103"/>
        <v>038</v>
      </c>
      <c r="K936" s="41">
        <f t="shared" si="104"/>
        <v>1535982.9173498964</v>
      </c>
    </row>
    <row r="937" spans="1:11" ht="29" x14ac:dyDescent="0.4">
      <c r="A937" s="26" t="str">
        <f t="shared" si="98"/>
        <v>332000</v>
      </c>
      <c r="B937" s="26" t="str">
        <f t="shared" si="99"/>
        <v>New York City Geographic District #20</v>
      </c>
      <c r="C937" s="26" t="str">
        <f t="shared" si="100"/>
        <v>Brooklyn</v>
      </c>
      <c r="D937" s="28" t="s">
        <v>176</v>
      </c>
      <c r="E937" s="28" t="s">
        <v>177</v>
      </c>
      <c r="F937" s="30" t="s">
        <v>2</v>
      </c>
      <c r="G937" s="31">
        <v>680</v>
      </c>
      <c r="H937" s="26" t="str">
        <f t="shared" si="101"/>
        <v>049</v>
      </c>
      <c r="I937" s="26" t="str">
        <f t="shared" si="102"/>
        <v>22</v>
      </c>
      <c r="J937" s="26" t="str">
        <f t="shared" si="103"/>
        <v>043</v>
      </c>
      <c r="K937" s="41">
        <f t="shared" si="104"/>
        <v>712461.38048972003</v>
      </c>
    </row>
    <row r="938" spans="1:11" ht="29" x14ac:dyDescent="0.4">
      <c r="A938" s="26" t="str">
        <f t="shared" si="98"/>
        <v>332000</v>
      </c>
      <c r="B938" s="26" t="str">
        <f t="shared" si="99"/>
        <v>New York City Geographic District #20</v>
      </c>
      <c r="C938" s="26" t="str">
        <f t="shared" si="100"/>
        <v>Brooklyn</v>
      </c>
      <c r="D938" s="28" t="s">
        <v>203</v>
      </c>
      <c r="E938" s="28" t="s">
        <v>204</v>
      </c>
      <c r="F938" s="30" t="s">
        <v>2</v>
      </c>
      <c r="G938" s="31">
        <v>528</v>
      </c>
      <c r="H938" s="26" t="str">
        <f t="shared" si="101"/>
        <v>046</v>
      </c>
      <c r="I938" s="26" t="str">
        <f t="shared" si="102"/>
        <v>22</v>
      </c>
      <c r="J938" s="26" t="str">
        <f t="shared" si="103"/>
        <v>043</v>
      </c>
      <c r="K938" s="41">
        <f t="shared" si="104"/>
        <v>553205.30720378261</v>
      </c>
    </row>
    <row r="939" spans="1:11" ht="29" x14ac:dyDescent="0.4">
      <c r="A939" s="26" t="str">
        <f t="shared" si="98"/>
        <v>332000</v>
      </c>
      <c r="B939" s="26" t="str">
        <f t="shared" si="99"/>
        <v>New York City Geographic District #20</v>
      </c>
      <c r="C939" s="26" t="str">
        <f t="shared" si="100"/>
        <v>Brooklyn</v>
      </c>
      <c r="D939" s="28" t="s">
        <v>259</v>
      </c>
      <c r="E939" s="28" t="s">
        <v>260</v>
      </c>
      <c r="F939" s="30" t="s">
        <v>2</v>
      </c>
      <c r="G939" s="31">
        <v>1165</v>
      </c>
      <c r="H939" s="26" t="str">
        <f t="shared" si="101"/>
        <v>049</v>
      </c>
      <c r="I939" s="26" t="str">
        <f t="shared" si="102"/>
        <v>17</v>
      </c>
      <c r="J939" s="26" t="str">
        <f t="shared" si="103"/>
        <v>039</v>
      </c>
      <c r="K939" s="41">
        <f t="shared" si="104"/>
        <v>1220613.9827507704</v>
      </c>
    </row>
    <row r="940" spans="1:11" ht="15" x14ac:dyDescent="0.4">
      <c r="A940" s="26" t="str">
        <f t="shared" si="98"/>
        <v>332000</v>
      </c>
      <c r="B940" s="26" t="str">
        <f t="shared" si="99"/>
        <v>New York City Geographic District #20</v>
      </c>
      <c r="C940" s="26" t="str">
        <f t="shared" si="100"/>
        <v>Brooklyn</v>
      </c>
      <c r="D940" s="28" t="s">
        <v>265</v>
      </c>
      <c r="E940" s="28" t="s">
        <v>266</v>
      </c>
      <c r="F940" s="30" t="s">
        <v>19</v>
      </c>
      <c r="G940" s="31">
        <v>592</v>
      </c>
      <c r="H940" s="26" t="str">
        <f t="shared" si="101"/>
        <v>047</v>
      </c>
      <c r="I940" s="26" t="str">
        <f t="shared" si="102"/>
        <v>22</v>
      </c>
      <c r="J940" s="26" t="str">
        <f t="shared" si="103"/>
        <v>043</v>
      </c>
      <c r="K940" s="41">
        <f t="shared" si="104"/>
        <v>620260.49595575628</v>
      </c>
    </row>
    <row r="941" spans="1:11" ht="29" x14ac:dyDescent="0.4">
      <c r="A941" s="26" t="str">
        <f t="shared" si="98"/>
        <v>332000</v>
      </c>
      <c r="B941" s="26" t="str">
        <f t="shared" si="99"/>
        <v>New York City Geographic District #20</v>
      </c>
      <c r="C941" s="26" t="str">
        <f t="shared" si="100"/>
        <v>Brooklyn</v>
      </c>
      <c r="D941" s="28" t="s">
        <v>267</v>
      </c>
      <c r="E941" s="28" t="s">
        <v>268</v>
      </c>
      <c r="F941" s="30" t="s">
        <v>2</v>
      </c>
      <c r="G941" s="31">
        <v>701</v>
      </c>
      <c r="H941" s="26" t="str">
        <f t="shared" si="101"/>
        <v>048</v>
      </c>
      <c r="I941" s="26" t="str">
        <f t="shared" si="102"/>
        <v>17</v>
      </c>
      <c r="J941" s="26" t="str">
        <f t="shared" si="103"/>
        <v>044</v>
      </c>
      <c r="K941" s="41">
        <f t="shared" si="104"/>
        <v>734463.86429896136</v>
      </c>
    </row>
    <row r="942" spans="1:11" ht="29" x14ac:dyDescent="0.4">
      <c r="A942" s="26" t="str">
        <f t="shared" si="98"/>
        <v>332000</v>
      </c>
      <c r="B942" s="26" t="str">
        <f t="shared" si="99"/>
        <v>New York City Geographic District #20</v>
      </c>
      <c r="C942" s="26" t="str">
        <f t="shared" si="100"/>
        <v>Brooklyn</v>
      </c>
      <c r="D942" s="28" t="s">
        <v>275</v>
      </c>
      <c r="E942" s="28" t="s">
        <v>276</v>
      </c>
      <c r="F942" s="30" t="s">
        <v>2</v>
      </c>
      <c r="G942" s="31">
        <v>998</v>
      </c>
      <c r="H942" s="26" t="str">
        <f t="shared" si="101"/>
        <v>064</v>
      </c>
      <c r="I942" s="26" t="str">
        <f t="shared" si="102"/>
        <v>22</v>
      </c>
      <c r="J942" s="26" t="str">
        <f t="shared" si="103"/>
        <v>043</v>
      </c>
      <c r="K942" s="41">
        <f t="shared" si="104"/>
        <v>1045641.849601089</v>
      </c>
    </row>
    <row r="943" spans="1:11" ht="29" x14ac:dyDescent="0.4">
      <c r="A943" s="26" t="str">
        <f t="shared" si="98"/>
        <v>332000</v>
      </c>
      <c r="B943" s="26" t="str">
        <f t="shared" si="99"/>
        <v>New York City Geographic District #20</v>
      </c>
      <c r="C943" s="26" t="str">
        <f t="shared" si="100"/>
        <v>Brooklyn</v>
      </c>
      <c r="D943" s="28" t="s">
        <v>281</v>
      </c>
      <c r="E943" s="28" t="s">
        <v>282</v>
      </c>
      <c r="F943" s="30" t="s">
        <v>2</v>
      </c>
      <c r="G943" s="31">
        <v>1272</v>
      </c>
      <c r="H943" s="26" t="str">
        <f t="shared" si="101"/>
        <v>049</v>
      </c>
      <c r="I943" s="26" t="str">
        <f t="shared" si="102"/>
        <v>22</v>
      </c>
      <c r="J943" s="26" t="str">
        <f t="shared" si="103"/>
        <v>043</v>
      </c>
      <c r="K943" s="41">
        <f t="shared" si="104"/>
        <v>1332721.8764454762</v>
      </c>
    </row>
    <row r="944" spans="1:11" ht="29" x14ac:dyDescent="0.4">
      <c r="A944" s="26" t="str">
        <f t="shared" si="98"/>
        <v>332000</v>
      </c>
      <c r="B944" s="26" t="str">
        <f t="shared" si="99"/>
        <v>New York City Geographic District #20</v>
      </c>
      <c r="C944" s="26" t="str">
        <f t="shared" si="100"/>
        <v>Brooklyn</v>
      </c>
      <c r="D944" s="28" t="s">
        <v>287</v>
      </c>
      <c r="E944" s="28" t="s">
        <v>288</v>
      </c>
      <c r="F944" s="30" t="s">
        <v>2</v>
      </c>
      <c r="G944" s="31">
        <v>819</v>
      </c>
      <c r="H944" s="26" t="str">
        <f t="shared" si="101"/>
        <v>044</v>
      </c>
      <c r="I944" s="26" t="str">
        <f t="shared" si="102"/>
        <v>21</v>
      </c>
      <c r="J944" s="26" t="str">
        <f t="shared" si="103"/>
        <v>039</v>
      </c>
      <c r="K944" s="41">
        <f t="shared" si="104"/>
        <v>858096.86856041278</v>
      </c>
    </row>
    <row r="945" spans="1:11" ht="15" x14ac:dyDescent="0.4">
      <c r="A945" s="26" t="str">
        <f t="shared" si="98"/>
        <v>332000</v>
      </c>
      <c r="B945" s="26" t="str">
        <f t="shared" si="99"/>
        <v>New York City Geographic District #20</v>
      </c>
      <c r="C945" s="26" t="str">
        <f t="shared" si="100"/>
        <v>Brooklyn</v>
      </c>
      <c r="D945" s="28" t="s">
        <v>289</v>
      </c>
      <c r="E945" s="28" t="s">
        <v>290</v>
      </c>
      <c r="F945" s="30" t="s">
        <v>19</v>
      </c>
      <c r="G945" s="31">
        <v>1120</v>
      </c>
      <c r="H945" s="26" t="str">
        <f t="shared" si="101"/>
        <v>048</v>
      </c>
      <c r="I945" s="26" t="str">
        <f t="shared" si="102"/>
        <v>17</v>
      </c>
      <c r="J945" s="26" t="str">
        <f t="shared" si="103"/>
        <v>044</v>
      </c>
      <c r="K945" s="41">
        <f t="shared" si="104"/>
        <v>1173465.8031595389</v>
      </c>
    </row>
    <row r="946" spans="1:11" ht="29" x14ac:dyDescent="0.4">
      <c r="A946" s="26" t="str">
        <f t="shared" si="98"/>
        <v>332000</v>
      </c>
      <c r="B946" s="26" t="str">
        <f t="shared" si="99"/>
        <v>New York City Geographic District #20</v>
      </c>
      <c r="C946" s="26" t="str">
        <f t="shared" si="100"/>
        <v>Brooklyn</v>
      </c>
      <c r="D946" s="28" t="s">
        <v>295</v>
      </c>
      <c r="E946" s="28" t="s">
        <v>296</v>
      </c>
      <c r="F946" s="30" t="s">
        <v>2</v>
      </c>
      <c r="G946" s="31">
        <v>629</v>
      </c>
      <c r="H946" s="26" t="str">
        <f t="shared" si="101"/>
        <v>046</v>
      </c>
      <c r="I946" s="26" t="str">
        <f t="shared" si="102"/>
        <v>22</v>
      </c>
      <c r="J946" s="26" t="str">
        <f t="shared" si="103"/>
        <v>043</v>
      </c>
      <c r="K946" s="41">
        <f t="shared" si="104"/>
        <v>659026.77695299103</v>
      </c>
    </row>
    <row r="947" spans="1:11" ht="29" x14ac:dyDescent="0.4">
      <c r="A947" s="26" t="str">
        <f t="shared" si="98"/>
        <v>332000</v>
      </c>
      <c r="B947" s="26" t="str">
        <f t="shared" si="99"/>
        <v>New York City Geographic District #20</v>
      </c>
      <c r="C947" s="26" t="str">
        <f t="shared" si="100"/>
        <v>Brooklyn</v>
      </c>
      <c r="D947" s="28" t="s">
        <v>297</v>
      </c>
      <c r="E947" s="28" t="s">
        <v>298</v>
      </c>
      <c r="F947" s="30" t="s">
        <v>2</v>
      </c>
      <c r="G947" s="31">
        <v>1067</v>
      </c>
      <c r="H947" s="26" t="str">
        <f t="shared" si="101"/>
        <v>049</v>
      </c>
      <c r="I947" s="26" t="str">
        <f t="shared" si="102"/>
        <v>22</v>
      </c>
      <c r="J947" s="26" t="str">
        <f t="shared" si="103"/>
        <v>050</v>
      </c>
      <c r="K947" s="41">
        <f t="shared" si="104"/>
        <v>1117935.7249743107</v>
      </c>
    </row>
    <row r="948" spans="1:11" ht="29" x14ac:dyDescent="0.4">
      <c r="A948" s="26" t="str">
        <f t="shared" si="98"/>
        <v>332000</v>
      </c>
      <c r="B948" s="26" t="str">
        <f t="shared" si="99"/>
        <v>New York City Geographic District #20</v>
      </c>
      <c r="C948" s="26" t="str">
        <f t="shared" si="100"/>
        <v>Brooklyn</v>
      </c>
      <c r="D948" s="28" t="s">
        <v>299</v>
      </c>
      <c r="E948" s="28" t="s">
        <v>300</v>
      </c>
      <c r="F948" s="30" t="s">
        <v>5</v>
      </c>
      <c r="G948" s="31">
        <v>925</v>
      </c>
      <c r="H948" s="26" t="str">
        <f t="shared" si="101"/>
        <v>049</v>
      </c>
      <c r="I948" s="26" t="str">
        <f t="shared" si="102"/>
        <v>22</v>
      </c>
      <c r="J948" s="26" t="str">
        <f t="shared" si="103"/>
        <v>043</v>
      </c>
      <c r="K948" s="41">
        <f t="shared" si="104"/>
        <v>969157.02493086911</v>
      </c>
    </row>
    <row r="949" spans="1:11" ht="43.5" x14ac:dyDescent="0.4">
      <c r="A949" s="26" t="str">
        <f t="shared" si="98"/>
        <v>332000</v>
      </c>
      <c r="B949" s="26" t="str">
        <f t="shared" si="99"/>
        <v>New York City Geographic District #20</v>
      </c>
      <c r="C949" s="26" t="str">
        <f t="shared" si="100"/>
        <v>Brooklyn</v>
      </c>
      <c r="D949" s="28" t="s">
        <v>309</v>
      </c>
      <c r="E949" s="28" t="s">
        <v>310</v>
      </c>
      <c r="F949" s="30" t="s">
        <v>19</v>
      </c>
      <c r="G949" s="31">
        <v>626</v>
      </c>
      <c r="H949" s="26" t="str">
        <f t="shared" si="101"/>
        <v>048</v>
      </c>
      <c r="I949" s="26" t="str">
        <f t="shared" si="102"/>
        <v>17</v>
      </c>
      <c r="J949" s="26" t="str">
        <f t="shared" si="103"/>
        <v>044</v>
      </c>
      <c r="K949" s="41">
        <f t="shared" si="104"/>
        <v>655883.56498024228</v>
      </c>
    </row>
    <row r="950" spans="1:11" ht="29" x14ac:dyDescent="0.4">
      <c r="A950" s="26" t="str">
        <f t="shared" si="98"/>
        <v>332000</v>
      </c>
      <c r="B950" s="26" t="str">
        <f t="shared" si="99"/>
        <v>New York City Geographic District #20</v>
      </c>
      <c r="C950" s="26" t="str">
        <f t="shared" si="100"/>
        <v>Brooklyn</v>
      </c>
      <c r="D950" s="28" t="s">
        <v>325</v>
      </c>
      <c r="E950" s="28" t="s">
        <v>326</v>
      </c>
      <c r="F950" s="30" t="s">
        <v>2</v>
      </c>
      <c r="G950" s="31">
        <v>1325</v>
      </c>
      <c r="H950" s="26" t="str">
        <f t="shared" si="101"/>
        <v>047</v>
      </c>
      <c r="I950" s="26" t="str">
        <f t="shared" si="102"/>
        <v>23</v>
      </c>
      <c r="J950" s="26" t="str">
        <f t="shared" si="103"/>
        <v>050</v>
      </c>
      <c r="K950" s="41">
        <f t="shared" si="104"/>
        <v>1388251.9546307044</v>
      </c>
    </row>
    <row r="951" spans="1:11" ht="29" x14ac:dyDescent="0.4">
      <c r="A951" s="26" t="str">
        <f t="shared" si="98"/>
        <v>332000</v>
      </c>
      <c r="B951" s="26" t="str">
        <f t="shared" si="99"/>
        <v>New York City Geographic District #20</v>
      </c>
      <c r="C951" s="26" t="str">
        <f t="shared" si="100"/>
        <v>Brooklyn</v>
      </c>
      <c r="D951" s="28" t="s">
        <v>327</v>
      </c>
      <c r="E951" s="28" t="s">
        <v>328</v>
      </c>
      <c r="F951" s="30" t="s">
        <v>5</v>
      </c>
      <c r="G951" s="31">
        <v>1597</v>
      </c>
      <c r="H951" s="26" t="str">
        <f t="shared" si="101"/>
        <v>046</v>
      </c>
      <c r="I951" s="26" t="str">
        <f t="shared" si="102"/>
        <v>22</v>
      </c>
      <c r="J951" s="26" t="str">
        <f t="shared" si="103"/>
        <v>043</v>
      </c>
      <c r="K951" s="41">
        <f t="shared" si="104"/>
        <v>1673236.5068265924</v>
      </c>
    </row>
    <row r="952" spans="1:11" ht="29" x14ac:dyDescent="0.4">
      <c r="A952" s="26" t="str">
        <f t="shared" si="98"/>
        <v>332000</v>
      </c>
      <c r="B952" s="26" t="str">
        <f t="shared" si="99"/>
        <v>New York City Geographic District #20</v>
      </c>
      <c r="C952" s="26" t="str">
        <f t="shared" si="100"/>
        <v>Brooklyn</v>
      </c>
      <c r="D952" s="28" t="s">
        <v>333</v>
      </c>
      <c r="E952" s="28" t="s">
        <v>334</v>
      </c>
      <c r="F952" s="30" t="s">
        <v>2</v>
      </c>
      <c r="G952" s="31">
        <v>1144</v>
      </c>
      <c r="H952" s="26" t="str">
        <f t="shared" si="101"/>
        <v>049</v>
      </c>
      <c r="I952" s="26" t="str">
        <f t="shared" si="102"/>
        <v>22</v>
      </c>
      <c r="J952" s="26" t="str">
        <f t="shared" si="103"/>
        <v>043</v>
      </c>
      <c r="K952" s="41">
        <f t="shared" si="104"/>
        <v>1198611.4989415291</v>
      </c>
    </row>
    <row r="953" spans="1:11" ht="29" x14ac:dyDescent="0.4">
      <c r="A953" s="26" t="str">
        <f t="shared" si="98"/>
        <v>332000</v>
      </c>
      <c r="B953" s="26" t="str">
        <f t="shared" si="99"/>
        <v>New York City Geographic District #20</v>
      </c>
      <c r="C953" s="26" t="str">
        <f t="shared" si="100"/>
        <v>Brooklyn</v>
      </c>
      <c r="D953" s="28" t="s">
        <v>335</v>
      </c>
      <c r="E953" s="28" t="s">
        <v>336</v>
      </c>
      <c r="F953" s="30" t="s">
        <v>2</v>
      </c>
      <c r="G953" s="31">
        <v>1204</v>
      </c>
      <c r="H953" s="26" t="str">
        <f t="shared" si="101"/>
        <v>049</v>
      </c>
      <c r="I953" s="26" t="str">
        <f t="shared" si="102"/>
        <v>22</v>
      </c>
      <c r="J953" s="26" t="str">
        <f t="shared" si="103"/>
        <v>044</v>
      </c>
      <c r="K953" s="41">
        <f t="shared" si="104"/>
        <v>1261475.7383965042</v>
      </c>
    </row>
    <row r="954" spans="1:11" ht="29" x14ac:dyDescent="0.4">
      <c r="A954" s="26" t="str">
        <f t="shared" si="98"/>
        <v>332000</v>
      </c>
      <c r="B954" s="26" t="str">
        <f t="shared" si="99"/>
        <v>New York City Geographic District #20</v>
      </c>
      <c r="C954" s="26" t="str">
        <f t="shared" si="100"/>
        <v>Brooklyn</v>
      </c>
      <c r="D954" s="28" t="s">
        <v>363</v>
      </c>
      <c r="E954" s="28" t="s">
        <v>364</v>
      </c>
      <c r="F954" s="30" t="s">
        <v>5</v>
      </c>
      <c r="G954" s="31">
        <v>1517</v>
      </c>
      <c r="H954" s="26" t="str">
        <f t="shared" si="101"/>
        <v>049</v>
      </c>
      <c r="I954" s="26" t="str">
        <f t="shared" si="102"/>
        <v>17</v>
      </c>
      <c r="J954" s="26" t="str">
        <f t="shared" si="103"/>
        <v>038</v>
      </c>
      <c r="K954" s="41">
        <f t="shared" si="104"/>
        <v>1589417.5208866254</v>
      </c>
    </row>
    <row r="955" spans="1:11" ht="29" x14ac:dyDescent="0.4">
      <c r="A955" s="26" t="str">
        <f t="shared" si="98"/>
        <v>332000</v>
      </c>
      <c r="B955" s="26" t="str">
        <f t="shared" si="99"/>
        <v>New York City Geographic District #20</v>
      </c>
      <c r="C955" s="26" t="str">
        <f t="shared" si="100"/>
        <v>Brooklyn</v>
      </c>
      <c r="D955" s="28" t="s">
        <v>369</v>
      </c>
      <c r="E955" s="28" t="s">
        <v>370</v>
      </c>
      <c r="F955" s="30" t="s">
        <v>5</v>
      </c>
      <c r="G955" s="31">
        <v>882</v>
      </c>
      <c r="H955" s="26" t="str">
        <f t="shared" si="101"/>
        <v>044</v>
      </c>
      <c r="I955" s="26" t="str">
        <f t="shared" si="102"/>
        <v>17</v>
      </c>
      <c r="J955" s="26" t="str">
        <f t="shared" si="103"/>
        <v>044</v>
      </c>
      <c r="K955" s="41">
        <f t="shared" si="104"/>
        <v>924104.31998813688</v>
      </c>
    </row>
    <row r="956" spans="1:11" ht="29" x14ac:dyDescent="0.4">
      <c r="A956" s="26" t="str">
        <f t="shared" si="98"/>
        <v>332000</v>
      </c>
      <c r="B956" s="26" t="str">
        <f t="shared" si="99"/>
        <v>New York City Geographic District #20</v>
      </c>
      <c r="C956" s="26" t="str">
        <f t="shared" si="100"/>
        <v>Brooklyn</v>
      </c>
      <c r="D956" s="28" t="s">
        <v>377</v>
      </c>
      <c r="E956" s="28" t="s">
        <v>378</v>
      </c>
      <c r="F956" s="30" t="s">
        <v>5</v>
      </c>
      <c r="G956" s="31">
        <v>1634</v>
      </c>
      <c r="H956" s="26" t="str">
        <f t="shared" si="101"/>
        <v>049</v>
      </c>
      <c r="I956" s="26" t="str">
        <f t="shared" si="102"/>
        <v>22</v>
      </c>
      <c r="J956" s="26" t="str">
        <f t="shared" si="103"/>
        <v>043</v>
      </c>
      <c r="K956" s="41">
        <f t="shared" si="104"/>
        <v>1712002.7878238272</v>
      </c>
    </row>
    <row r="957" spans="1:11" ht="15" x14ac:dyDescent="0.4">
      <c r="A957" s="26" t="str">
        <f t="shared" si="98"/>
        <v>332000</v>
      </c>
      <c r="B957" s="26" t="str">
        <f t="shared" si="99"/>
        <v>New York City Geographic District #20</v>
      </c>
      <c r="C957" s="26" t="str">
        <f t="shared" si="100"/>
        <v>Brooklyn</v>
      </c>
      <c r="D957" s="28" t="s">
        <v>381</v>
      </c>
      <c r="E957" s="28" t="s">
        <v>382</v>
      </c>
      <c r="F957" s="30" t="s">
        <v>19</v>
      </c>
      <c r="G957" s="31">
        <v>1209</v>
      </c>
      <c r="H957" s="26" t="str">
        <f t="shared" si="101"/>
        <v>046</v>
      </c>
      <c r="I957" s="26" t="str">
        <f t="shared" si="102"/>
        <v>22</v>
      </c>
      <c r="J957" s="26" t="str">
        <f t="shared" si="103"/>
        <v>043</v>
      </c>
      <c r="K957" s="41">
        <f t="shared" si="104"/>
        <v>1266714.4250177522</v>
      </c>
    </row>
    <row r="958" spans="1:11" ht="29" x14ac:dyDescent="0.4">
      <c r="A958" s="26" t="str">
        <f t="shared" si="98"/>
        <v>332000</v>
      </c>
      <c r="B958" s="26" t="str">
        <f t="shared" si="99"/>
        <v>New York City Geographic District #20</v>
      </c>
      <c r="C958" s="26" t="str">
        <f t="shared" si="100"/>
        <v>Brooklyn</v>
      </c>
      <c r="D958" s="28" t="s">
        <v>411</v>
      </c>
      <c r="E958" s="28" t="s">
        <v>412</v>
      </c>
      <c r="F958" s="30" t="s">
        <v>2</v>
      </c>
      <c r="G958" s="31">
        <v>857</v>
      </c>
      <c r="H958" s="26" t="str">
        <f t="shared" si="101"/>
        <v>049</v>
      </c>
      <c r="I958" s="26" t="str">
        <f t="shared" si="102"/>
        <v>22</v>
      </c>
      <c r="J958" s="26" t="str">
        <f t="shared" si="103"/>
        <v>044</v>
      </c>
      <c r="K958" s="41">
        <f t="shared" si="104"/>
        <v>897910.88688189711</v>
      </c>
    </row>
    <row r="959" spans="1:11" ht="29" x14ac:dyDescent="0.4">
      <c r="A959" s="26" t="str">
        <f t="shared" si="98"/>
        <v>332000</v>
      </c>
      <c r="B959" s="26" t="str">
        <f t="shared" si="99"/>
        <v>New York City Geographic District #20</v>
      </c>
      <c r="C959" s="26" t="str">
        <f t="shared" si="100"/>
        <v>Brooklyn</v>
      </c>
      <c r="D959" s="28" t="s">
        <v>429</v>
      </c>
      <c r="E959" s="28" t="s">
        <v>430</v>
      </c>
      <c r="F959" s="30" t="s">
        <v>5</v>
      </c>
      <c r="G959" s="31">
        <v>1943</v>
      </c>
      <c r="H959" s="26" t="str">
        <f t="shared" si="101"/>
        <v>046</v>
      </c>
      <c r="I959" s="26" t="str">
        <f t="shared" si="102"/>
        <v>22</v>
      </c>
      <c r="J959" s="26" t="str">
        <f t="shared" si="103"/>
        <v>043</v>
      </c>
      <c r="K959" s="41">
        <f t="shared" si="104"/>
        <v>2035753.6210169499</v>
      </c>
    </row>
    <row r="960" spans="1:11" ht="43.5" x14ac:dyDescent="0.4">
      <c r="A960" s="26" t="str">
        <f t="shared" si="98"/>
        <v>332000</v>
      </c>
      <c r="B960" s="26" t="str">
        <f t="shared" si="99"/>
        <v>New York City Geographic District #20</v>
      </c>
      <c r="C960" s="26" t="str">
        <f t="shared" si="100"/>
        <v>Brooklyn</v>
      </c>
      <c r="D960" s="28" t="s">
        <v>435</v>
      </c>
      <c r="E960" s="28" t="s">
        <v>436</v>
      </c>
      <c r="F960" s="30" t="s">
        <v>2</v>
      </c>
      <c r="G960" s="31">
        <v>453</v>
      </c>
      <c r="H960" s="26" t="str">
        <f t="shared" si="101"/>
        <v>046</v>
      </c>
      <c r="I960" s="26" t="str">
        <f t="shared" si="102"/>
        <v>22</v>
      </c>
      <c r="J960" s="26" t="str">
        <f t="shared" si="103"/>
        <v>043</v>
      </c>
      <c r="K960" s="41">
        <f t="shared" si="104"/>
        <v>474625.00788506347</v>
      </c>
    </row>
    <row r="961" spans="1:11" ht="29" x14ac:dyDescent="0.4">
      <c r="A961" s="26" t="str">
        <f t="shared" si="98"/>
        <v>332000</v>
      </c>
      <c r="B961" s="26" t="str">
        <f t="shared" si="99"/>
        <v>New York City Geographic District #20</v>
      </c>
      <c r="C961" s="26" t="str">
        <f t="shared" si="100"/>
        <v>Brooklyn</v>
      </c>
      <c r="D961" s="28" t="s">
        <v>503</v>
      </c>
      <c r="E961" s="28" t="s">
        <v>504</v>
      </c>
      <c r="F961" s="30" t="s">
        <v>2</v>
      </c>
      <c r="G961" s="31">
        <v>399</v>
      </c>
      <c r="H961" s="26" t="str">
        <f t="shared" si="101"/>
        <v>051</v>
      </c>
      <c r="I961" s="26" t="str">
        <f t="shared" si="102"/>
        <v>20</v>
      </c>
      <c r="J961" s="26" t="str">
        <f t="shared" si="103"/>
        <v>039</v>
      </c>
      <c r="K961" s="41">
        <f t="shared" si="104"/>
        <v>418047.19237558573</v>
      </c>
    </row>
    <row r="962" spans="1:11" ht="29" x14ac:dyDescent="0.4">
      <c r="A962" s="26" t="str">
        <f t="shared" ref="A962:A1025" si="105">IFERROR(VLOOKUP($D962,schools,3,FALSE),"")</f>
        <v>332000</v>
      </c>
      <c r="B962" s="26" t="str">
        <f t="shared" ref="B962:B1025" si="106">IFERROR(VLOOKUP($D962,schools,4,FALSE),"")</f>
        <v>New York City Geographic District #20</v>
      </c>
      <c r="C962" s="26" t="str">
        <f t="shared" ref="C962:C1025" si="107">IFERROR(VLOOKUP($D962,schools,5,FALSE),"")</f>
        <v>Brooklyn</v>
      </c>
      <c r="D962" s="28" t="s">
        <v>701</v>
      </c>
      <c r="E962" s="28" t="s">
        <v>702</v>
      </c>
      <c r="F962" s="30" t="s">
        <v>2</v>
      </c>
      <c r="G962" s="31">
        <v>1020</v>
      </c>
      <c r="H962" s="26" t="str">
        <f t="shared" ref="H962:H1025" si="108">IFERROR(VLOOKUP($D962,schools,6,FALSE),"")</f>
        <v>051</v>
      </c>
      <c r="I962" s="26" t="str">
        <f t="shared" ref="I962:I1025" si="109">IFERROR(VLOOKUP($D962,schools,7,FALSE),"")</f>
        <v>20</v>
      </c>
      <c r="J962" s="26" t="str">
        <f t="shared" ref="J962:J1025" si="110">IFERROR(VLOOKUP($D962,schools,8,FALSE),"")</f>
        <v>038</v>
      </c>
      <c r="K962" s="41">
        <f t="shared" ref="K962:K1025" si="111">G962*L$2</f>
        <v>1068692.07073458</v>
      </c>
    </row>
    <row r="963" spans="1:11" ht="29" x14ac:dyDescent="0.4">
      <c r="A963" s="26" t="str">
        <f t="shared" si="105"/>
        <v>332000</v>
      </c>
      <c r="B963" s="26" t="str">
        <f t="shared" si="106"/>
        <v>New York City Geographic District #20</v>
      </c>
      <c r="C963" s="26" t="str">
        <f t="shared" si="107"/>
        <v>Brooklyn</v>
      </c>
      <c r="D963" s="28" t="s">
        <v>707</v>
      </c>
      <c r="E963" s="28" t="s">
        <v>708</v>
      </c>
      <c r="F963" s="30" t="s">
        <v>2</v>
      </c>
      <c r="G963" s="31">
        <v>770</v>
      </c>
      <c r="H963" s="26" t="str">
        <f t="shared" si="108"/>
        <v>051</v>
      </c>
      <c r="I963" s="26" t="str">
        <f t="shared" si="109"/>
        <v>20</v>
      </c>
      <c r="J963" s="26" t="str">
        <f t="shared" si="110"/>
        <v>038</v>
      </c>
      <c r="K963" s="41">
        <f t="shared" si="111"/>
        <v>806757.73967218294</v>
      </c>
    </row>
    <row r="964" spans="1:11" ht="29" x14ac:dyDescent="0.4">
      <c r="A964" s="26" t="str">
        <f t="shared" si="105"/>
        <v>332000</v>
      </c>
      <c r="B964" s="26" t="str">
        <f t="shared" si="106"/>
        <v>New York City Geographic District #20</v>
      </c>
      <c r="C964" s="26" t="str">
        <f t="shared" si="107"/>
        <v>Brooklyn</v>
      </c>
      <c r="D964" s="28" t="s">
        <v>905</v>
      </c>
      <c r="E964" s="28" t="s">
        <v>906</v>
      </c>
      <c r="F964" s="30" t="s">
        <v>2</v>
      </c>
      <c r="G964" s="31">
        <v>386</v>
      </c>
      <c r="H964" s="26" t="str">
        <f t="shared" si="108"/>
        <v>047</v>
      </c>
      <c r="I964" s="26" t="str">
        <f t="shared" si="109"/>
        <v>17</v>
      </c>
      <c r="J964" s="26" t="str">
        <f t="shared" si="110"/>
        <v>044</v>
      </c>
      <c r="K964" s="41">
        <f t="shared" si="111"/>
        <v>404426.60716034105</v>
      </c>
    </row>
    <row r="965" spans="1:11" ht="15" x14ac:dyDescent="0.4">
      <c r="A965" s="26" t="str">
        <f t="shared" si="105"/>
        <v>332000</v>
      </c>
      <c r="B965" s="26" t="str">
        <f t="shared" si="106"/>
        <v>New York City Geographic District #20</v>
      </c>
      <c r="C965" s="26" t="str">
        <f t="shared" si="107"/>
        <v>Brooklyn</v>
      </c>
      <c r="D965" s="28" t="s">
        <v>913</v>
      </c>
      <c r="E965" s="28" t="s">
        <v>914</v>
      </c>
      <c r="F965" s="30" t="s">
        <v>19</v>
      </c>
      <c r="G965" s="31">
        <v>516</v>
      </c>
      <c r="H965" s="26" t="str">
        <f t="shared" si="108"/>
        <v>047</v>
      </c>
      <c r="I965" s="26" t="str">
        <f t="shared" si="109"/>
        <v>17</v>
      </c>
      <c r="J965" s="26" t="str">
        <f t="shared" si="110"/>
        <v>044</v>
      </c>
      <c r="K965" s="41">
        <f t="shared" si="111"/>
        <v>540632.45931278751</v>
      </c>
    </row>
    <row r="966" spans="1:11" ht="29" x14ac:dyDescent="0.4">
      <c r="A966" s="26" t="str">
        <f t="shared" si="105"/>
        <v>332000</v>
      </c>
      <c r="B966" s="26" t="str">
        <f t="shared" si="106"/>
        <v>New York City Geographic District #20</v>
      </c>
      <c r="C966" s="26" t="str">
        <f t="shared" si="107"/>
        <v>Brooklyn</v>
      </c>
      <c r="D966" s="28" t="s">
        <v>935</v>
      </c>
      <c r="E966" s="28" t="s">
        <v>936</v>
      </c>
      <c r="F966" s="30" t="s">
        <v>2</v>
      </c>
      <c r="G966" s="31">
        <v>529</v>
      </c>
      <c r="H966" s="26" t="str">
        <f t="shared" si="108"/>
        <v>047</v>
      </c>
      <c r="I966" s="26" t="str">
        <f t="shared" si="109"/>
        <v>22</v>
      </c>
      <c r="J966" s="26" t="str">
        <f t="shared" si="110"/>
        <v>043</v>
      </c>
      <c r="K966" s="41">
        <f t="shared" si="111"/>
        <v>554253.04452803219</v>
      </c>
    </row>
    <row r="967" spans="1:11" ht="29" x14ac:dyDescent="0.4">
      <c r="A967" s="26" t="str">
        <f t="shared" si="105"/>
        <v>332000</v>
      </c>
      <c r="B967" s="26" t="str">
        <f t="shared" si="106"/>
        <v>New York City Geographic District #20</v>
      </c>
      <c r="C967" s="26" t="str">
        <f t="shared" si="107"/>
        <v>Brooklyn</v>
      </c>
      <c r="D967" s="28" t="s">
        <v>973</v>
      </c>
      <c r="E967" s="28" t="s">
        <v>974</v>
      </c>
      <c r="F967" s="30" t="s">
        <v>2</v>
      </c>
      <c r="G967" s="31">
        <v>338</v>
      </c>
      <c r="H967" s="26" t="str">
        <f t="shared" si="108"/>
        <v>051</v>
      </c>
      <c r="I967" s="26" t="str">
        <f t="shared" si="109"/>
        <v>20</v>
      </c>
      <c r="J967" s="26" t="str">
        <f t="shared" si="110"/>
        <v>038</v>
      </c>
      <c r="K967" s="41">
        <f t="shared" si="111"/>
        <v>354135.21559636085</v>
      </c>
    </row>
    <row r="968" spans="1:11" ht="29" x14ac:dyDescent="0.4">
      <c r="A968" s="26" t="str">
        <f t="shared" si="105"/>
        <v>332000</v>
      </c>
      <c r="B968" s="26" t="str">
        <f t="shared" si="106"/>
        <v>New York City Geographic District #20</v>
      </c>
      <c r="C968" s="26" t="str">
        <f t="shared" si="107"/>
        <v>Brooklyn</v>
      </c>
      <c r="D968" s="28" t="s">
        <v>647</v>
      </c>
      <c r="E968" s="28" t="s">
        <v>648</v>
      </c>
      <c r="F968" s="30" t="s">
        <v>196</v>
      </c>
      <c r="G968" s="31">
        <v>3497</v>
      </c>
      <c r="H968" s="26" t="str">
        <f t="shared" si="108"/>
        <v>049</v>
      </c>
      <c r="I968" s="26" t="str">
        <f t="shared" si="109"/>
        <v>22</v>
      </c>
      <c r="J968" s="26" t="str">
        <f t="shared" si="110"/>
        <v>043</v>
      </c>
      <c r="K968" s="41">
        <f t="shared" si="111"/>
        <v>3663937.4229008099</v>
      </c>
    </row>
    <row r="969" spans="1:11" ht="43.5" x14ac:dyDescent="0.4">
      <c r="A969" s="26" t="str">
        <f t="shared" si="105"/>
        <v>332000</v>
      </c>
      <c r="B969" s="26" t="str">
        <f t="shared" si="106"/>
        <v>New York City Geographic District #20</v>
      </c>
      <c r="C969" s="26" t="str">
        <f t="shared" si="107"/>
        <v>Brooklyn</v>
      </c>
      <c r="D969" s="28" t="s">
        <v>682</v>
      </c>
      <c r="E969" s="28" t="s">
        <v>683</v>
      </c>
      <c r="F969" s="30" t="s">
        <v>196</v>
      </c>
      <c r="G969" s="31">
        <v>1273</v>
      </c>
      <c r="H969" s="26" t="str">
        <f t="shared" si="108"/>
        <v>051</v>
      </c>
      <c r="I969" s="26" t="str">
        <f t="shared" si="109"/>
        <v>22</v>
      </c>
      <c r="J969" s="26" t="str">
        <f t="shared" si="110"/>
        <v>043</v>
      </c>
      <c r="K969" s="41">
        <f t="shared" si="111"/>
        <v>1333769.6137697259</v>
      </c>
    </row>
    <row r="970" spans="1:11" ht="29" x14ac:dyDescent="0.4">
      <c r="A970" s="26" t="str">
        <f t="shared" si="105"/>
        <v/>
      </c>
      <c r="B970" s="26" t="str">
        <f t="shared" si="106"/>
        <v/>
      </c>
      <c r="C970" s="26" t="str">
        <f t="shared" si="107"/>
        <v/>
      </c>
      <c r="D970" s="28" t="s">
        <v>686</v>
      </c>
      <c r="E970" s="28" t="s">
        <v>687</v>
      </c>
      <c r="F970" s="30" t="s">
        <v>196</v>
      </c>
      <c r="G970" s="31">
        <v>4642</v>
      </c>
      <c r="H970" s="26" t="str">
        <f t="shared" si="108"/>
        <v/>
      </c>
      <c r="I970" s="26" t="str">
        <f t="shared" si="109"/>
        <v/>
      </c>
      <c r="J970" s="26" t="str">
        <f t="shared" si="110"/>
        <v/>
      </c>
      <c r="K970" s="41">
        <f t="shared" si="111"/>
        <v>4863596.6591665884</v>
      </c>
    </row>
    <row r="971" spans="1:11" ht="29" x14ac:dyDescent="0.4">
      <c r="A971" s="26" t="str">
        <f t="shared" si="105"/>
        <v>332000</v>
      </c>
      <c r="B971" s="26" t="str">
        <f t="shared" si="106"/>
        <v>New York City Geographic District #21</v>
      </c>
      <c r="C971" s="26" t="str">
        <f t="shared" si="107"/>
        <v>Brooklyn</v>
      </c>
      <c r="D971" s="28" t="s">
        <v>705</v>
      </c>
      <c r="E971" s="28" t="s">
        <v>706</v>
      </c>
      <c r="F971" s="30" t="s">
        <v>196</v>
      </c>
      <c r="G971" s="31">
        <v>2935</v>
      </c>
      <c r="H971" s="26" t="str">
        <f t="shared" si="108"/>
        <v>048</v>
      </c>
      <c r="I971" s="26" t="str">
        <f t="shared" si="109"/>
        <v>17</v>
      </c>
      <c r="J971" s="26" t="str">
        <f t="shared" si="110"/>
        <v>044</v>
      </c>
      <c r="K971" s="41">
        <f t="shared" si="111"/>
        <v>3075109.0466725416</v>
      </c>
    </row>
    <row r="972" spans="1:11" ht="29" x14ac:dyDescent="0.4">
      <c r="A972" s="26" t="str">
        <f t="shared" si="105"/>
        <v>332000</v>
      </c>
      <c r="B972" s="26" t="str">
        <f t="shared" si="106"/>
        <v>New York City Geographic District #21</v>
      </c>
      <c r="C972" s="26" t="str">
        <f t="shared" si="107"/>
        <v>Brooklyn</v>
      </c>
      <c r="D972" s="28" t="s">
        <v>821</v>
      </c>
      <c r="E972" s="28" t="s">
        <v>822</v>
      </c>
      <c r="F972" s="30" t="s">
        <v>118</v>
      </c>
      <c r="G972" s="31">
        <v>555</v>
      </c>
      <c r="H972" s="26" t="str">
        <f t="shared" si="108"/>
        <v>044</v>
      </c>
      <c r="I972" s="26" t="str">
        <f t="shared" si="109"/>
        <v>17</v>
      </c>
      <c r="J972" s="26" t="str">
        <f t="shared" si="110"/>
        <v>044</v>
      </c>
      <c r="K972" s="41">
        <f t="shared" si="111"/>
        <v>581494.21495852154</v>
      </c>
    </row>
    <row r="973" spans="1:11" ht="29" x14ac:dyDescent="0.4">
      <c r="A973" s="26" t="str">
        <f t="shared" si="105"/>
        <v>332000</v>
      </c>
      <c r="B973" s="26" t="str">
        <f t="shared" si="106"/>
        <v>New York City Geographic District #21</v>
      </c>
      <c r="C973" s="26" t="str">
        <f t="shared" si="107"/>
        <v>Brooklyn</v>
      </c>
      <c r="D973" s="28" t="s">
        <v>136</v>
      </c>
      <c r="E973" s="28" t="s">
        <v>137</v>
      </c>
      <c r="F973" s="30" t="s">
        <v>2</v>
      </c>
      <c r="G973" s="31">
        <v>598</v>
      </c>
      <c r="H973" s="26" t="str">
        <f t="shared" si="108"/>
        <v>046</v>
      </c>
      <c r="I973" s="26" t="str">
        <f t="shared" si="109"/>
        <v>23</v>
      </c>
      <c r="J973" s="26" t="str">
        <f t="shared" si="110"/>
        <v>047</v>
      </c>
      <c r="K973" s="41">
        <f t="shared" si="111"/>
        <v>626546.91990125377</v>
      </c>
    </row>
    <row r="974" spans="1:11" ht="15" x14ac:dyDescent="0.4">
      <c r="A974" s="26" t="str">
        <f t="shared" si="105"/>
        <v>332000</v>
      </c>
      <c r="B974" s="26" t="str">
        <f t="shared" si="106"/>
        <v>New York City Geographic District #21</v>
      </c>
      <c r="C974" s="26" t="str">
        <f t="shared" si="107"/>
        <v>Brooklyn</v>
      </c>
      <c r="D974" s="28" t="s">
        <v>146</v>
      </c>
      <c r="E974" s="28" t="s">
        <v>147</v>
      </c>
      <c r="F974" s="30" t="s">
        <v>19</v>
      </c>
      <c r="G974" s="31">
        <v>923</v>
      </c>
      <c r="H974" s="26" t="str">
        <f t="shared" si="108"/>
        <v>045</v>
      </c>
      <c r="I974" s="26" t="str">
        <f t="shared" si="109"/>
        <v>22</v>
      </c>
      <c r="J974" s="26" t="str">
        <f t="shared" si="110"/>
        <v>047</v>
      </c>
      <c r="K974" s="41">
        <f t="shared" si="111"/>
        <v>967061.55028236995</v>
      </c>
    </row>
    <row r="975" spans="1:11" ht="29" x14ac:dyDescent="0.4">
      <c r="A975" s="26" t="str">
        <f t="shared" si="105"/>
        <v>332000</v>
      </c>
      <c r="B975" s="26" t="str">
        <f t="shared" si="106"/>
        <v>New York City Geographic District #21</v>
      </c>
      <c r="C975" s="26" t="str">
        <f t="shared" si="107"/>
        <v>Brooklyn</v>
      </c>
      <c r="D975" s="28" t="s">
        <v>148</v>
      </c>
      <c r="E975" s="28" t="s">
        <v>149</v>
      </c>
      <c r="F975" s="30" t="s">
        <v>5</v>
      </c>
      <c r="G975" s="31">
        <v>795</v>
      </c>
      <c r="H975" s="26" t="str">
        <f t="shared" si="108"/>
        <v>047</v>
      </c>
      <c r="I975" s="26" t="str">
        <f t="shared" si="109"/>
        <v>17</v>
      </c>
      <c r="J975" s="26" t="str">
        <f t="shared" si="110"/>
        <v>044</v>
      </c>
      <c r="K975" s="41">
        <f t="shared" si="111"/>
        <v>832951.17277842271</v>
      </c>
    </row>
    <row r="976" spans="1:11" ht="29" x14ac:dyDescent="0.4">
      <c r="A976" s="26" t="str">
        <f t="shared" si="105"/>
        <v/>
      </c>
      <c r="B976" s="26" t="str">
        <f t="shared" si="106"/>
        <v/>
      </c>
      <c r="C976" s="26" t="str">
        <f t="shared" si="107"/>
        <v/>
      </c>
      <c r="D976" s="28" t="s">
        <v>150</v>
      </c>
      <c r="E976" s="28" t="s">
        <v>151</v>
      </c>
      <c r="F976" s="30" t="s">
        <v>2</v>
      </c>
      <c r="G976" s="31">
        <v>789</v>
      </c>
      <c r="H976" s="26" t="str">
        <f t="shared" si="108"/>
        <v/>
      </c>
      <c r="I976" s="26" t="str">
        <f t="shared" si="109"/>
        <v/>
      </c>
      <c r="J976" s="26" t="str">
        <f t="shared" si="110"/>
        <v/>
      </c>
      <c r="K976" s="41">
        <f t="shared" si="111"/>
        <v>826664.74883292511</v>
      </c>
    </row>
    <row r="977" spans="1:11" ht="29" x14ac:dyDescent="0.4">
      <c r="A977" s="26" t="str">
        <f t="shared" si="105"/>
        <v>332100</v>
      </c>
      <c r="B977" s="26" t="str">
        <f t="shared" si="106"/>
        <v>New York City Geographic District #21</v>
      </c>
      <c r="C977" s="26" t="str">
        <f t="shared" si="107"/>
        <v>Brooklyn</v>
      </c>
      <c r="D977" s="28" t="s">
        <v>152</v>
      </c>
      <c r="E977" s="28" t="s">
        <v>153</v>
      </c>
      <c r="F977" s="30" t="s">
        <v>5</v>
      </c>
      <c r="G977" s="31">
        <v>1527</v>
      </c>
      <c r="H977" s="26" t="str">
        <f t="shared" si="108"/>
        <v>045</v>
      </c>
      <c r="I977" s="26" t="str">
        <f t="shared" si="109"/>
        <v>23</v>
      </c>
      <c r="J977" s="26" t="str">
        <f t="shared" si="110"/>
        <v>048</v>
      </c>
      <c r="K977" s="41">
        <f t="shared" si="111"/>
        <v>1599894.8941291212</v>
      </c>
    </row>
    <row r="978" spans="1:11" ht="15" x14ac:dyDescent="0.4">
      <c r="A978" s="26" t="str">
        <f t="shared" si="105"/>
        <v>332100</v>
      </c>
      <c r="B978" s="26" t="str">
        <f t="shared" si="106"/>
        <v>New York City Geographic District #21</v>
      </c>
      <c r="C978" s="26" t="str">
        <f t="shared" si="107"/>
        <v>Brooklyn</v>
      </c>
      <c r="D978" s="28" t="s">
        <v>154</v>
      </c>
      <c r="E978" s="28" t="s">
        <v>155</v>
      </c>
      <c r="F978" s="30" t="s">
        <v>19</v>
      </c>
      <c r="G978" s="31">
        <v>826</v>
      </c>
      <c r="H978" s="26" t="str">
        <f t="shared" si="108"/>
        <v>048</v>
      </c>
      <c r="I978" s="26" t="str">
        <f t="shared" si="109"/>
        <v>17</v>
      </c>
      <c r="J978" s="26" t="str">
        <f t="shared" si="110"/>
        <v>044</v>
      </c>
      <c r="K978" s="41">
        <f t="shared" si="111"/>
        <v>865431.02983015985</v>
      </c>
    </row>
    <row r="979" spans="1:11" ht="29" x14ac:dyDescent="0.4">
      <c r="A979" s="26" t="str">
        <f t="shared" si="105"/>
        <v>332100</v>
      </c>
      <c r="B979" s="26" t="str">
        <f t="shared" si="106"/>
        <v>New York City Geographic District #21</v>
      </c>
      <c r="C979" s="26" t="str">
        <f t="shared" si="107"/>
        <v>Brooklyn</v>
      </c>
      <c r="D979" s="28" t="s">
        <v>156</v>
      </c>
      <c r="E979" s="28" t="s">
        <v>157</v>
      </c>
      <c r="F979" s="30" t="s">
        <v>2</v>
      </c>
      <c r="G979" s="31">
        <v>724</v>
      </c>
      <c r="H979" s="26" t="str">
        <f t="shared" si="108"/>
        <v>046</v>
      </c>
      <c r="I979" s="26" t="str">
        <f t="shared" si="109"/>
        <v>23</v>
      </c>
      <c r="J979" s="26" t="str">
        <f t="shared" si="110"/>
        <v>047</v>
      </c>
      <c r="K979" s="41">
        <f t="shared" si="111"/>
        <v>758561.82275670185</v>
      </c>
    </row>
    <row r="980" spans="1:11" ht="29" x14ac:dyDescent="0.4">
      <c r="A980" s="26" t="str">
        <f t="shared" si="105"/>
        <v>332100</v>
      </c>
      <c r="B980" s="26" t="str">
        <f t="shared" si="106"/>
        <v>New York City Geographic District #21</v>
      </c>
      <c r="C980" s="26" t="str">
        <f t="shared" si="107"/>
        <v>Brooklyn</v>
      </c>
      <c r="D980" s="28" t="s">
        <v>158</v>
      </c>
      <c r="E980" s="28" t="s">
        <v>159</v>
      </c>
      <c r="F980" s="30" t="s">
        <v>2</v>
      </c>
      <c r="G980" s="31">
        <v>840</v>
      </c>
      <c r="H980" s="26" t="str">
        <f t="shared" si="108"/>
        <v>047</v>
      </c>
      <c r="I980" s="26" t="str">
        <f t="shared" si="109"/>
        <v>22</v>
      </c>
      <c r="J980" s="26" t="str">
        <f t="shared" si="110"/>
        <v>047</v>
      </c>
      <c r="K980" s="41">
        <f t="shared" si="111"/>
        <v>880099.35236965411</v>
      </c>
    </row>
    <row r="981" spans="1:11" ht="29" x14ac:dyDescent="0.4">
      <c r="A981" s="26" t="str">
        <f t="shared" si="105"/>
        <v>332100</v>
      </c>
      <c r="B981" s="26" t="str">
        <f t="shared" si="106"/>
        <v>New York City Geographic District #21</v>
      </c>
      <c r="C981" s="26" t="str">
        <f t="shared" si="107"/>
        <v>Brooklyn</v>
      </c>
      <c r="D981" s="28" t="s">
        <v>192</v>
      </c>
      <c r="E981" s="28" t="s">
        <v>193</v>
      </c>
      <c r="F981" s="30" t="s">
        <v>19</v>
      </c>
      <c r="G981" s="31">
        <v>334</v>
      </c>
      <c r="H981" s="26" t="str">
        <f t="shared" si="108"/>
        <v>048</v>
      </c>
      <c r="I981" s="26" t="str">
        <f t="shared" si="109"/>
        <v>17</v>
      </c>
      <c r="J981" s="26" t="str">
        <f t="shared" si="110"/>
        <v>044</v>
      </c>
      <c r="K981" s="41">
        <f t="shared" si="111"/>
        <v>349944.26629936247</v>
      </c>
    </row>
    <row r="982" spans="1:11" ht="29" x14ac:dyDescent="0.4">
      <c r="A982" s="26" t="str">
        <f t="shared" si="105"/>
        <v>332100</v>
      </c>
      <c r="B982" s="26" t="str">
        <f t="shared" si="106"/>
        <v>New York City Geographic District #21</v>
      </c>
      <c r="C982" s="26" t="str">
        <f t="shared" si="107"/>
        <v>Brooklyn</v>
      </c>
      <c r="D982" s="28" t="s">
        <v>205</v>
      </c>
      <c r="E982" s="28" t="s">
        <v>206</v>
      </c>
      <c r="F982" s="30" t="s">
        <v>2</v>
      </c>
      <c r="G982" s="31">
        <v>488</v>
      </c>
      <c r="H982" s="26" t="str">
        <f t="shared" si="108"/>
        <v>047</v>
      </c>
      <c r="I982" s="26" t="str">
        <f t="shared" si="109"/>
        <v>23</v>
      </c>
      <c r="J982" s="26" t="str">
        <f t="shared" si="110"/>
        <v>050</v>
      </c>
      <c r="K982" s="41">
        <f t="shared" si="111"/>
        <v>511295.81423379906</v>
      </c>
    </row>
    <row r="983" spans="1:11" ht="29" x14ac:dyDescent="0.4">
      <c r="A983" s="26" t="str">
        <f t="shared" si="105"/>
        <v>332100</v>
      </c>
      <c r="B983" s="26" t="str">
        <f t="shared" si="106"/>
        <v>New York City Geographic District #21</v>
      </c>
      <c r="C983" s="26" t="str">
        <f t="shared" si="107"/>
        <v>Brooklyn</v>
      </c>
      <c r="D983" s="28" t="s">
        <v>245</v>
      </c>
      <c r="E983" s="28" t="s">
        <v>246</v>
      </c>
      <c r="F983" s="30" t="s">
        <v>2</v>
      </c>
      <c r="G983" s="31">
        <v>521</v>
      </c>
      <c r="H983" s="26" t="str">
        <f t="shared" si="108"/>
        <v>045</v>
      </c>
      <c r="I983" s="26" t="str">
        <f t="shared" si="109"/>
        <v>17</v>
      </c>
      <c r="J983" s="26" t="str">
        <f t="shared" si="110"/>
        <v>048</v>
      </c>
      <c r="K983" s="41">
        <f t="shared" si="111"/>
        <v>545871.14593403554</v>
      </c>
    </row>
    <row r="984" spans="1:11" ht="29" x14ac:dyDescent="0.4">
      <c r="A984" s="26" t="str">
        <f t="shared" si="105"/>
        <v>332100</v>
      </c>
      <c r="B984" s="26" t="str">
        <f t="shared" si="106"/>
        <v>New York City Geographic District #21</v>
      </c>
      <c r="C984" s="26" t="str">
        <f t="shared" si="107"/>
        <v>Brooklyn</v>
      </c>
      <c r="D984" s="28" t="s">
        <v>283</v>
      </c>
      <c r="E984" s="28" t="s">
        <v>284</v>
      </c>
      <c r="F984" s="30" t="s">
        <v>2</v>
      </c>
      <c r="G984" s="31">
        <v>956</v>
      </c>
      <c r="H984" s="26" t="str">
        <f t="shared" si="108"/>
        <v>047</v>
      </c>
      <c r="I984" s="26" t="str">
        <f t="shared" si="109"/>
        <v>17</v>
      </c>
      <c r="J984" s="26" t="str">
        <f t="shared" si="110"/>
        <v>044</v>
      </c>
      <c r="K984" s="41">
        <f t="shared" si="111"/>
        <v>1001636.8819826064</v>
      </c>
    </row>
    <row r="985" spans="1:11" ht="29" x14ac:dyDescent="0.4">
      <c r="A985" s="26" t="str">
        <f t="shared" si="105"/>
        <v>332100</v>
      </c>
      <c r="B985" s="26" t="str">
        <f t="shared" si="106"/>
        <v>New York City Geographic District #21</v>
      </c>
      <c r="C985" s="26" t="str">
        <f t="shared" si="107"/>
        <v>Brooklyn</v>
      </c>
      <c r="D985" s="28" t="s">
        <v>301</v>
      </c>
      <c r="E985" s="28" t="s">
        <v>302</v>
      </c>
      <c r="F985" s="30" t="s">
        <v>2</v>
      </c>
      <c r="G985" s="31">
        <v>336</v>
      </c>
      <c r="H985" s="26" t="str">
        <f t="shared" si="108"/>
        <v>046</v>
      </c>
      <c r="I985" s="26" t="str">
        <f t="shared" si="109"/>
        <v>23</v>
      </c>
      <c r="J985" s="26" t="str">
        <f t="shared" si="110"/>
        <v>047</v>
      </c>
      <c r="K985" s="41">
        <f t="shared" si="111"/>
        <v>352039.74094786163</v>
      </c>
    </row>
    <row r="986" spans="1:11" ht="29" x14ac:dyDescent="0.4">
      <c r="A986" s="26" t="str">
        <f t="shared" si="105"/>
        <v>332100</v>
      </c>
      <c r="B986" s="26" t="str">
        <f t="shared" si="106"/>
        <v>New York City Geographic District #21</v>
      </c>
      <c r="C986" s="26" t="str">
        <f t="shared" si="107"/>
        <v>Brooklyn</v>
      </c>
      <c r="D986" s="28" t="s">
        <v>323</v>
      </c>
      <c r="E986" s="28" t="s">
        <v>324</v>
      </c>
      <c r="F986" s="30" t="s">
        <v>2</v>
      </c>
      <c r="G986" s="31">
        <v>534</v>
      </c>
      <c r="H986" s="26" t="str">
        <f t="shared" si="108"/>
        <v>048</v>
      </c>
      <c r="I986" s="26" t="str">
        <f t="shared" si="109"/>
        <v>17</v>
      </c>
      <c r="J986" s="26" t="str">
        <f t="shared" si="110"/>
        <v>048</v>
      </c>
      <c r="K986" s="41">
        <f t="shared" si="111"/>
        <v>559491.73114928009</v>
      </c>
    </row>
    <row r="987" spans="1:11" ht="15" x14ac:dyDescent="0.4">
      <c r="A987" s="26" t="str">
        <f t="shared" si="105"/>
        <v>332100</v>
      </c>
      <c r="B987" s="26" t="str">
        <f t="shared" si="106"/>
        <v>New York City Geographic District #21</v>
      </c>
      <c r="C987" s="26" t="str">
        <f t="shared" si="107"/>
        <v>Brooklyn</v>
      </c>
      <c r="D987" s="28" t="s">
        <v>343</v>
      </c>
      <c r="E987" s="28" t="s">
        <v>344</v>
      </c>
      <c r="F987" s="30" t="s">
        <v>19</v>
      </c>
      <c r="G987" s="31">
        <v>685</v>
      </c>
      <c r="H987" s="26" t="str">
        <f t="shared" si="108"/>
        <v>045</v>
      </c>
      <c r="I987" s="26" t="str">
        <f t="shared" si="109"/>
        <v>23</v>
      </c>
      <c r="J987" s="26" t="str">
        <f t="shared" si="110"/>
        <v>047</v>
      </c>
      <c r="K987" s="41">
        <f t="shared" si="111"/>
        <v>717700.06711096794</v>
      </c>
    </row>
    <row r="988" spans="1:11" ht="29" x14ac:dyDescent="0.4">
      <c r="A988" s="26" t="str">
        <f t="shared" si="105"/>
        <v>332100</v>
      </c>
      <c r="B988" s="26" t="str">
        <f t="shared" si="106"/>
        <v>New York City Geographic District #21</v>
      </c>
      <c r="C988" s="26" t="str">
        <f t="shared" si="107"/>
        <v>Brooklyn</v>
      </c>
      <c r="D988" s="28" t="s">
        <v>347</v>
      </c>
      <c r="E988" s="28" t="s">
        <v>348</v>
      </c>
      <c r="F988" s="30" t="s">
        <v>2</v>
      </c>
      <c r="G988" s="31">
        <v>647</v>
      </c>
      <c r="H988" s="26" t="str">
        <f t="shared" si="108"/>
        <v>047</v>
      </c>
      <c r="I988" s="26" t="str">
        <f t="shared" si="109"/>
        <v>22</v>
      </c>
      <c r="J988" s="26" t="str">
        <f t="shared" si="110"/>
        <v>047</v>
      </c>
      <c r="K988" s="41">
        <f t="shared" si="111"/>
        <v>677886.04878948361</v>
      </c>
    </row>
    <row r="989" spans="1:11" ht="29" x14ac:dyDescent="0.4">
      <c r="A989" s="26" t="str">
        <f t="shared" si="105"/>
        <v>332100</v>
      </c>
      <c r="B989" s="26" t="str">
        <f t="shared" si="106"/>
        <v>New York City Geographic District #21</v>
      </c>
      <c r="C989" s="26" t="str">
        <f t="shared" si="107"/>
        <v>Brooklyn</v>
      </c>
      <c r="D989" s="28" t="s">
        <v>353</v>
      </c>
      <c r="E989" s="28" t="s">
        <v>354</v>
      </c>
      <c r="F989" s="30" t="s">
        <v>2</v>
      </c>
      <c r="G989" s="31">
        <v>817</v>
      </c>
      <c r="H989" s="26" t="str">
        <f t="shared" si="108"/>
        <v>045</v>
      </c>
      <c r="I989" s="26" t="str">
        <f t="shared" si="109"/>
        <v>22</v>
      </c>
      <c r="J989" s="26" t="str">
        <f t="shared" si="110"/>
        <v>047</v>
      </c>
      <c r="K989" s="41">
        <f t="shared" si="111"/>
        <v>856001.39391191362</v>
      </c>
    </row>
    <row r="990" spans="1:11" ht="29" x14ac:dyDescent="0.4">
      <c r="A990" s="26" t="str">
        <f t="shared" si="105"/>
        <v>332100</v>
      </c>
      <c r="B990" s="26" t="str">
        <f t="shared" si="106"/>
        <v>New York City Geographic District #21</v>
      </c>
      <c r="C990" s="26" t="str">
        <f t="shared" si="107"/>
        <v>Brooklyn</v>
      </c>
      <c r="D990" s="28" t="s">
        <v>355</v>
      </c>
      <c r="E990" s="28" t="s">
        <v>356</v>
      </c>
      <c r="F990" s="30" t="s">
        <v>2</v>
      </c>
      <c r="G990" s="31">
        <v>659</v>
      </c>
      <c r="H990" s="26" t="str">
        <f t="shared" si="108"/>
        <v>045</v>
      </c>
      <c r="I990" s="26" t="str">
        <f t="shared" si="109"/>
        <v>23</v>
      </c>
      <c r="J990" s="26" t="str">
        <f t="shared" si="110"/>
        <v>047</v>
      </c>
      <c r="K990" s="41">
        <f t="shared" si="111"/>
        <v>690458.89668047871</v>
      </c>
    </row>
    <row r="991" spans="1:11" ht="29" x14ac:dyDescent="0.4">
      <c r="A991" s="26" t="str">
        <f t="shared" si="105"/>
        <v>332100</v>
      </c>
      <c r="B991" s="26" t="str">
        <f t="shared" si="106"/>
        <v>New York City Geographic District #21</v>
      </c>
      <c r="C991" s="26" t="str">
        <f t="shared" si="107"/>
        <v>Brooklyn</v>
      </c>
      <c r="D991" s="28" t="s">
        <v>373</v>
      </c>
      <c r="E991" s="28" t="s">
        <v>374</v>
      </c>
      <c r="F991" s="30" t="s">
        <v>19</v>
      </c>
      <c r="G991" s="31">
        <v>931</v>
      </c>
      <c r="H991" s="26" t="str">
        <f t="shared" si="108"/>
        <v>045</v>
      </c>
      <c r="I991" s="26" t="str">
        <f t="shared" si="109"/>
        <v>23</v>
      </c>
      <c r="J991" s="26" t="str">
        <f t="shared" si="110"/>
        <v>048</v>
      </c>
      <c r="K991" s="41">
        <f t="shared" si="111"/>
        <v>975443.44887636672</v>
      </c>
    </row>
    <row r="992" spans="1:11" ht="15" x14ac:dyDescent="0.4">
      <c r="A992" s="26" t="str">
        <f t="shared" si="105"/>
        <v>332100</v>
      </c>
      <c r="B992" s="26" t="str">
        <f t="shared" si="106"/>
        <v>New York City Geographic District #21</v>
      </c>
      <c r="C992" s="26" t="str">
        <f t="shared" si="107"/>
        <v>Brooklyn</v>
      </c>
      <c r="D992" s="28" t="s">
        <v>375</v>
      </c>
      <c r="E992" s="28" t="s">
        <v>376</v>
      </c>
      <c r="F992" s="30" t="s">
        <v>19</v>
      </c>
      <c r="G992" s="31">
        <v>997</v>
      </c>
      <c r="H992" s="26" t="str">
        <f t="shared" si="108"/>
        <v>048</v>
      </c>
      <c r="I992" s="26" t="str">
        <f t="shared" si="109"/>
        <v>17</v>
      </c>
      <c r="J992" s="26" t="str">
        <f t="shared" si="110"/>
        <v>044</v>
      </c>
      <c r="K992" s="41">
        <f t="shared" si="111"/>
        <v>1044594.1122768394</v>
      </c>
    </row>
    <row r="993" spans="1:11" ht="29" x14ac:dyDescent="0.4">
      <c r="A993" s="26" t="str">
        <f t="shared" si="105"/>
        <v>332100</v>
      </c>
      <c r="B993" s="26" t="str">
        <f t="shared" si="106"/>
        <v>New York City Geographic District #21</v>
      </c>
      <c r="C993" s="26" t="str">
        <f t="shared" si="107"/>
        <v>Brooklyn</v>
      </c>
      <c r="D993" s="28" t="s">
        <v>379</v>
      </c>
      <c r="E993" s="28" t="s">
        <v>380</v>
      </c>
      <c r="F993" s="30" t="s">
        <v>5</v>
      </c>
      <c r="G993" s="31">
        <v>1359</v>
      </c>
      <c r="H993" s="26" t="str">
        <f t="shared" si="108"/>
        <v>047</v>
      </c>
      <c r="I993" s="26" t="str">
        <f t="shared" si="109"/>
        <v>22</v>
      </c>
      <c r="J993" s="26" t="str">
        <f t="shared" si="110"/>
        <v>047</v>
      </c>
      <c r="K993" s="41">
        <f t="shared" si="111"/>
        <v>1423875.0236551904</v>
      </c>
    </row>
    <row r="994" spans="1:11" ht="15" x14ac:dyDescent="0.4">
      <c r="A994" s="26" t="str">
        <f t="shared" si="105"/>
        <v>332100</v>
      </c>
      <c r="B994" s="26" t="str">
        <f t="shared" si="106"/>
        <v>New York City Geographic District #21</v>
      </c>
      <c r="C994" s="26" t="str">
        <f t="shared" si="107"/>
        <v>Brooklyn</v>
      </c>
      <c r="D994" s="28" t="s">
        <v>395</v>
      </c>
      <c r="E994" s="28" t="s">
        <v>396</v>
      </c>
      <c r="F994" s="30" t="s">
        <v>19</v>
      </c>
      <c r="G994" s="31">
        <v>552</v>
      </c>
      <c r="H994" s="26" t="str">
        <f t="shared" si="108"/>
        <v>045</v>
      </c>
      <c r="I994" s="26" t="str">
        <f t="shared" si="109"/>
        <v>22</v>
      </c>
      <c r="J994" s="26" t="str">
        <f t="shared" si="110"/>
        <v>048</v>
      </c>
      <c r="K994" s="41">
        <f t="shared" si="111"/>
        <v>578351.00298577268</v>
      </c>
    </row>
    <row r="995" spans="1:11" ht="29" x14ac:dyDescent="0.4">
      <c r="A995" s="26" t="str">
        <f t="shared" si="105"/>
        <v>332100</v>
      </c>
      <c r="B995" s="26" t="str">
        <f t="shared" si="106"/>
        <v>New York City Geographic District #21</v>
      </c>
      <c r="C995" s="26" t="str">
        <f t="shared" si="107"/>
        <v>Brooklyn</v>
      </c>
      <c r="D995" s="28" t="s">
        <v>397</v>
      </c>
      <c r="E995" s="28" t="s">
        <v>398</v>
      </c>
      <c r="F995" s="30" t="s">
        <v>5</v>
      </c>
      <c r="G995" s="31">
        <v>1325</v>
      </c>
      <c r="H995" s="26" t="str">
        <f t="shared" si="108"/>
        <v>046</v>
      </c>
      <c r="I995" s="26" t="str">
        <f t="shared" si="109"/>
        <v>23</v>
      </c>
      <c r="J995" s="26" t="str">
        <f t="shared" si="110"/>
        <v>047</v>
      </c>
      <c r="K995" s="41">
        <f t="shared" si="111"/>
        <v>1388251.9546307044</v>
      </c>
    </row>
    <row r="996" spans="1:11" ht="29" x14ac:dyDescent="0.4">
      <c r="A996" s="26" t="str">
        <f t="shared" si="105"/>
        <v>332100</v>
      </c>
      <c r="B996" s="26" t="str">
        <f t="shared" si="106"/>
        <v>New York City Geographic District #21</v>
      </c>
      <c r="C996" s="26" t="str">
        <f t="shared" si="107"/>
        <v>Queens</v>
      </c>
      <c r="D996" s="28" t="s">
        <v>419</v>
      </c>
      <c r="E996" s="28" t="s">
        <v>420</v>
      </c>
      <c r="F996" s="30" t="s">
        <v>2</v>
      </c>
      <c r="G996" s="31">
        <v>901</v>
      </c>
      <c r="H996" s="26" t="str">
        <f t="shared" si="108"/>
        <v>031</v>
      </c>
      <c r="I996" s="26" t="str">
        <f t="shared" si="109"/>
        <v>10</v>
      </c>
      <c r="J996" s="26" t="str">
        <f t="shared" si="110"/>
        <v>031</v>
      </c>
      <c r="K996" s="41">
        <f t="shared" si="111"/>
        <v>944011.32914887904</v>
      </c>
    </row>
    <row r="997" spans="1:11" ht="29" x14ac:dyDescent="0.4">
      <c r="A997" s="26" t="str">
        <f t="shared" si="105"/>
        <v>332100</v>
      </c>
      <c r="B997" s="26" t="str">
        <f t="shared" si="106"/>
        <v>New York City Geographic District #21</v>
      </c>
      <c r="C997" s="26" t="str">
        <f t="shared" si="107"/>
        <v>Brooklyn</v>
      </c>
      <c r="D997" s="28" t="s">
        <v>461</v>
      </c>
      <c r="E997" s="28" t="s">
        <v>462</v>
      </c>
      <c r="F997" s="30" t="s">
        <v>5</v>
      </c>
      <c r="G997" s="31">
        <v>1343</v>
      </c>
      <c r="H997" s="26" t="str">
        <f t="shared" si="108"/>
        <v>047</v>
      </c>
      <c r="I997" s="26" t="str">
        <f t="shared" si="109"/>
        <v>23</v>
      </c>
      <c r="J997" s="26" t="str">
        <f t="shared" si="110"/>
        <v>047</v>
      </c>
      <c r="K997" s="41">
        <f t="shared" si="111"/>
        <v>1407111.2264671971</v>
      </c>
    </row>
    <row r="998" spans="1:11" ht="29" x14ac:dyDescent="0.4">
      <c r="A998" s="26" t="str">
        <f t="shared" si="105"/>
        <v>332100</v>
      </c>
      <c r="B998" s="26" t="str">
        <f t="shared" si="106"/>
        <v>New York City Geographic District #21</v>
      </c>
      <c r="C998" s="26" t="str">
        <f t="shared" si="107"/>
        <v>Brooklyn</v>
      </c>
      <c r="D998" s="28" t="s">
        <v>471</v>
      </c>
      <c r="E998" s="28" t="s">
        <v>472</v>
      </c>
      <c r="F998" s="30" t="s">
        <v>19</v>
      </c>
      <c r="G998" s="31">
        <v>675</v>
      </c>
      <c r="H998" s="26" t="str">
        <f t="shared" si="108"/>
        <v>046</v>
      </c>
      <c r="I998" s="26" t="str">
        <f t="shared" si="109"/>
        <v>23</v>
      </c>
      <c r="J998" s="26">
        <f t="shared" si="110"/>
        <v>0</v>
      </c>
      <c r="K998" s="41">
        <f t="shared" si="111"/>
        <v>707222.69386847212</v>
      </c>
    </row>
    <row r="999" spans="1:11" ht="29" x14ac:dyDescent="0.4">
      <c r="A999" s="26" t="str">
        <f t="shared" si="105"/>
        <v>332100</v>
      </c>
      <c r="B999" s="26" t="str">
        <f t="shared" si="106"/>
        <v>New York City Geographic District #21</v>
      </c>
      <c r="C999" s="26" t="str">
        <f t="shared" si="107"/>
        <v>Brooklyn</v>
      </c>
      <c r="D999" s="28" t="s">
        <v>491</v>
      </c>
      <c r="E999" s="28" t="s">
        <v>492</v>
      </c>
      <c r="F999" s="30" t="s">
        <v>5</v>
      </c>
      <c r="G999" s="31">
        <v>536</v>
      </c>
      <c r="H999" s="26" t="str">
        <f t="shared" si="108"/>
        <v>046</v>
      </c>
      <c r="I999" s="26" t="str">
        <f t="shared" si="109"/>
        <v>23</v>
      </c>
      <c r="J999" s="26" t="str">
        <f t="shared" si="110"/>
        <v>047</v>
      </c>
      <c r="K999" s="41">
        <f t="shared" si="111"/>
        <v>561587.20579777926</v>
      </c>
    </row>
    <row r="1000" spans="1:11" ht="29" x14ac:dyDescent="0.4">
      <c r="A1000" s="26" t="str">
        <f t="shared" si="105"/>
        <v>332100</v>
      </c>
      <c r="B1000" s="26" t="str">
        <f t="shared" si="106"/>
        <v>New York City Geographic District #21</v>
      </c>
      <c r="C1000" s="26" t="str">
        <f t="shared" si="107"/>
        <v>Brooklyn</v>
      </c>
      <c r="D1000" s="28" t="s">
        <v>529</v>
      </c>
      <c r="E1000" s="28" t="s">
        <v>530</v>
      </c>
      <c r="F1000" s="30" t="s">
        <v>2</v>
      </c>
      <c r="G1000" s="31">
        <v>368</v>
      </c>
      <c r="H1000" s="26" t="str">
        <f t="shared" si="108"/>
        <v>046</v>
      </c>
      <c r="I1000" s="26" t="str">
        <f t="shared" si="109"/>
        <v>23</v>
      </c>
      <c r="J1000" s="26" t="str">
        <f t="shared" si="110"/>
        <v>047</v>
      </c>
      <c r="K1000" s="41">
        <f t="shared" si="111"/>
        <v>385567.33532384847</v>
      </c>
    </row>
    <row r="1001" spans="1:11" ht="29" x14ac:dyDescent="0.4">
      <c r="A1001" s="26" t="str">
        <f t="shared" si="105"/>
        <v>332100</v>
      </c>
      <c r="B1001" s="26" t="str">
        <f t="shared" si="106"/>
        <v>New York City Geographic District #21</v>
      </c>
      <c r="C1001" s="26" t="str">
        <f t="shared" si="107"/>
        <v>Brooklyn</v>
      </c>
      <c r="D1001" s="28" t="s">
        <v>533</v>
      </c>
      <c r="E1001" s="28" t="s">
        <v>534</v>
      </c>
      <c r="F1001" s="30" t="s">
        <v>196</v>
      </c>
      <c r="G1001" s="31">
        <v>288</v>
      </c>
      <c r="H1001" s="26" t="str">
        <f t="shared" si="108"/>
        <v>047</v>
      </c>
      <c r="I1001" s="26" t="str">
        <f t="shared" si="109"/>
        <v>22</v>
      </c>
      <c r="J1001" s="26" t="str">
        <f t="shared" si="110"/>
        <v>047</v>
      </c>
      <c r="K1001" s="41">
        <f t="shared" si="111"/>
        <v>301748.34938388143</v>
      </c>
    </row>
    <row r="1002" spans="1:11" ht="29" x14ac:dyDescent="0.4">
      <c r="A1002" s="26" t="str">
        <f t="shared" si="105"/>
        <v>332100</v>
      </c>
      <c r="B1002" s="26" t="str">
        <f t="shared" si="106"/>
        <v>New York City Geographic District #21</v>
      </c>
      <c r="C1002" s="26" t="str">
        <f t="shared" si="107"/>
        <v>Brooklyn</v>
      </c>
      <c r="D1002" s="28" t="s">
        <v>537</v>
      </c>
      <c r="E1002" s="28" t="s">
        <v>538</v>
      </c>
      <c r="F1002" s="30" t="s">
        <v>196</v>
      </c>
      <c r="G1002" s="31">
        <v>606</v>
      </c>
      <c r="H1002" s="26" t="str">
        <f t="shared" si="108"/>
        <v>046</v>
      </c>
      <c r="I1002" s="26" t="str">
        <f t="shared" si="109"/>
        <v>23</v>
      </c>
      <c r="J1002" s="26" t="str">
        <f t="shared" si="110"/>
        <v>047</v>
      </c>
      <c r="K1002" s="41">
        <f t="shared" si="111"/>
        <v>634928.81849525054</v>
      </c>
    </row>
    <row r="1003" spans="1:11" ht="29" x14ac:dyDescent="0.4">
      <c r="A1003" s="26" t="str">
        <f t="shared" si="105"/>
        <v>332100</v>
      </c>
      <c r="B1003" s="26" t="str">
        <f t="shared" si="106"/>
        <v>New York City Geographic District #21</v>
      </c>
      <c r="C1003" s="26" t="str">
        <f t="shared" si="107"/>
        <v>Brooklyn</v>
      </c>
      <c r="D1003" s="28" t="s">
        <v>545</v>
      </c>
      <c r="E1003" s="28" t="s">
        <v>546</v>
      </c>
      <c r="F1003" s="30" t="s">
        <v>196</v>
      </c>
      <c r="G1003" s="31">
        <v>218</v>
      </c>
      <c r="H1003" s="26" t="str">
        <f t="shared" si="108"/>
        <v>047</v>
      </c>
      <c r="I1003" s="26" t="str">
        <f t="shared" si="109"/>
        <v>22</v>
      </c>
      <c r="J1003" s="26" t="str">
        <f t="shared" si="110"/>
        <v>047</v>
      </c>
      <c r="K1003" s="41">
        <f t="shared" si="111"/>
        <v>228406.73668641024</v>
      </c>
    </row>
    <row r="1004" spans="1:11" ht="29" x14ac:dyDescent="0.4">
      <c r="A1004" s="26" t="str">
        <f t="shared" si="105"/>
        <v>332100</v>
      </c>
      <c r="B1004" s="26" t="str">
        <f t="shared" si="106"/>
        <v>New York City Geographic District #21</v>
      </c>
      <c r="C1004" s="26" t="str">
        <f t="shared" si="107"/>
        <v>Brooklyn</v>
      </c>
      <c r="D1004" s="28" t="s">
        <v>619</v>
      </c>
      <c r="E1004" s="28" t="s">
        <v>620</v>
      </c>
      <c r="F1004" s="30" t="s">
        <v>196</v>
      </c>
      <c r="G1004" s="31">
        <v>1840</v>
      </c>
      <c r="H1004" s="26" t="str">
        <f t="shared" si="108"/>
        <v>046</v>
      </c>
      <c r="I1004" s="26" t="str">
        <f t="shared" si="109"/>
        <v>23</v>
      </c>
      <c r="J1004" s="26" t="str">
        <f t="shared" si="110"/>
        <v>047</v>
      </c>
      <c r="K1004" s="41">
        <f t="shared" si="111"/>
        <v>1927836.6766192424</v>
      </c>
    </row>
    <row r="1005" spans="1:11" ht="29" x14ac:dyDescent="0.4">
      <c r="A1005" s="26" t="str">
        <f t="shared" si="105"/>
        <v>332100</v>
      </c>
      <c r="B1005" s="26" t="str">
        <f t="shared" si="106"/>
        <v>New York City Geographic District #21</v>
      </c>
      <c r="C1005" s="26" t="str">
        <f t="shared" si="107"/>
        <v>Brooklyn</v>
      </c>
      <c r="D1005" s="28" t="s">
        <v>670</v>
      </c>
      <c r="E1005" s="28" t="s">
        <v>671</v>
      </c>
      <c r="F1005" s="30" t="s">
        <v>118</v>
      </c>
      <c r="G1005" s="31">
        <v>637</v>
      </c>
      <c r="H1005" s="26" t="str">
        <f t="shared" si="108"/>
        <v>047</v>
      </c>
      <c r="I1005" s="26" t="str">
        <f t="shared" si="109"/>
        <v>22</v>
      </c>
      <c r="J1005" s="26" t="str">
        <f t="shared" si="110"/>
        <v>047</v>
      </c>
      <c r="K1005" s="41">
        <f t="shared" si="111"/>
        <v>667408.67554698768</v>
      </c>
    </row>
    <row r="1006" spans="1:11" ht="29" x14ac:dyDescent="0.4">
      <c r="A1006" s="26" t="str">
        <f t="shared" si="105"/>
        <v>332100</v>
      </c>
      <c r="B1006" s="26" t="str">
        <f t="shared" si="106"/>
        <v>New York City Geographic District #21</v>
      </c>
      <c r="C1006" s="26" t="str">
        <f t="shared" si="107"/>
        <v>Brooklyn</v>
      </c>
      <c r="D1006" s="28" t="s">
        <v>725</v>
      </c>
      <c r="E1006" s="28" t="s">
        <v>726</v>
      </c>
      <c r="F1006" s="30" t="s">
        <v>196</v>
      </c>
      <c r="G1006" s="31">
        <v>3667</v>
      </c>
      <c r="H1006" s="26" t="str">
        <f t="shared" si="108"/>
        <v>048</v>
      </c>
      <c r="I1006" s="26" t="str">
        <f t="shared" si="109"/>
        <v>17</v>
      </c>
      <c r="J1006" s="26" t="str">
        <f t="shared" si="110"/>
        <v>048</v>
      </c>
      <c r="K1006" s="41">
        <f t="shared" si="111"/>
        <v>3842052.7680232399</v>
      </c>
    </row>
    <row r="1007" spans="1:11" ht="29" x14ac:dyDescent="0.4">
      <c r="A1007" s="26" t="str">
        <f t="shared" si="105"/>
        <v>332100</v>
      </c>
      <c r="B1007" s="26" t="str">
        <f t="shared" si="106"/>
        <v>New York City Geographic District #21</v>
      </c>
      <c r="C1007" s="26" t="str">
        <f t="shared" si="107"/>
        <v>Brooklyn</v>
      </c>
      <c r="D1007" s="28" t="s">
        <v>743</v>
      </c>
      <c r="E1007" s="28" t="s">
        <v>744</v>
      </c>
      <c r="F1007" s="30" t="s">
        <v>196</v>
      </c>
      <c r="G1007" s="31">
        <v>2223</v>
      </c>
      <c r="H1007" s="26" t="str">
        <f t="shared" si="108"/>
        <v>045</v>
      </c>
      <c r="I1007" s="26" t="str">
        <f t="shared" si="109"/>
        <v>23</v>
      </c>
      <c r="J1007" s="26" t="str">
        <f t="shared" si="110"/>
        <v>047</v>
      </c>
      <c r="K1007" s="41">
        <f t="shared" si="111"/>
        <v>2329120.0718068345</v>
      </c>
    </row>
    <row r="1008" spans="1:11" ht="29" x14ac:dyDescent="0.4">
      <c r="A1008" s="26" t="str">
        <f t="shared" si="105"/>
        <v>332100</v>
      </c>
      <c r="B1008" s="26" t="str">
        <f t="shared" si="106"/>
        <v>New York City Geographic District #21</v>
      </c>
      <c r="C1008" s="26" t="str">
        <f t="shared" si="107"/>
        <v>Brooklyn</v>
      </c>
      <c r="D1008" s="28" t="s">
        <v>771</v>
      </c>
      <c r="E1008" s="28" t="s">
        <v>772</v>
      </c>
      <c r="F1008" s="30" t="s">
        <v>196</v>
      </c>
      <c r="G1008" s="31">
        <v>305</v>
      </c>
      <c r="H1008" s="26" t="str">
        <f t="shared" si="108"/>
        <v>047</v>
      </c>
      <c r="I1008" s="26" t="str">
        <f t="shared" si="109"/>
        <v>22</v>
      </c>
      <c r="J1008" s="26" t="str">
        <f t="shared" si="110"/>
        <v>047</v>
      </c>
      <c r="K1008" s="41">
        <f t="shared" si="111"/>
        <v>319559.88389612443</v>
      </c>
    </row>
    <row r="1009" spans="1:11" ht="43.5" x14ac:dyDescent="0.4">
      <c r="A1009" s="26" t="str">
        <f t="shared" si="105"/>
        <v>332100</v>
      </c>
      <c r="B1009" s="26" t="str">
        <f t="shared" si="106"/>
        <v>New York City Geographic District #21</v>
      </c>
      <c r="C1009" s="26" t="str">
        <f t="shared" si="107"/>
        <v>Brooklyn</v>
      </c>
      <c r="D1009" s="28" t="s">
        <v>789</v>
      </c>
      <c r="E1009" s="28" t="s">
        <v>790</v>
      </c>
      <c r="F1009" s="30" t="s">
        <v>196</v>
      </c>
      <c r="G1009" s="31">
        <v>359</v>
      </c>
      <c r="H1009" s="26" t="str">
        <f t="shared" si="108"/>
        <v>047</v>
      </c>
      <c r="I1009" s="26" t="str">
        <f t="shared" si="109"/>
        <v>22</v>
      </c>
      <c r="J1009" s="26" t="str">
        <f t="shared" si="110"/>
        <v>047</v>
      </c>
      <c r="K1009" s="41">
        <f t="shared" si="111"/>
        <v>376137.69940560218</v>
      </c>
    </row>
    <row r="1010" spans="1:11" ht="43.5" x14ac:dyDescent="0.4">
      <c r="A1010" s="26" t="str">
        <f t="shared" si="105"/>
        <v>332100</v>
      </c>
      <c r="B1010" s="26" t="str">
        <f t="shared" si="106"/>
        <v>New York City Geographic District #21</v>
      </c>
      <c r="C1010" s="26" t="str">
        <f t="shared" si="107"/>
        <v>Brooklyn</v>
      </c>
      <c r="D1010" s="28" t="s">
        <v>837</v>
      </c>
      <c r="E1010" s="28" t="s">
        <v>838</v>
      </c>
      <c r="F1010" s="30" t="s">
        <v>196</v>
      </c>
      <c r="G1010" s="31">
        <v>395</v>
      </c>
      <c r="H1010" s="26" t="str">
        <f t="shared" si="108"/>
        <v>045</v>
      </c>
      <c r="I1010" s="26" t="str">
        <f t="shared" si="109"/>
        <v>23</v>
      </c>
      <c r="J1010" s="26" t="str">
        <f t="shared" si="110"/>
        <v>048</v>
      </c>
      <c r="K1010" s="41">
        <f t="shared" si="111"/>
        <v>413856.24307858734</v>
      </c>
    </row>
    <row r="1011" spans="1:11" ht="29" x14ac:dyDescent="0.4">
      <c r="A1011" s="26" t="str">
        <f t="shared" si="105"/>
        <v>332100</v>
      </c>
      <c r="B1011" s="26" t="str">
        <f t="shared" si="106"/>
        <v>New York City Geographic District #22</v>
      </c>
      <c r="C1011" s="26" t="str">
        <f t="shared" si="107"/>
        <v>Brooklyn</v>
      </c>
      <c r="D1011" s="28" t="s">
        <v>917</v>
      </c>
      <c r="E1011" s="28" t="s">
        <v>918</v>
      </c>
      <c r="F1011" s="30" t="s">
        <v>118</v>
      </c>
      <c r="G1011" s="31">
        <v>919</v>
      </c>
      <c r="H1011" s="26" t="str">
        <f t="shared" si="108"/>
        <v>047</v>
      </c>
      <c r="I1011" s="26" t="str">
        <f t="shared" si="109"/>
        <v>22</v>
      </c>
      <c r="J1011" s="26" t="str">
        <f t="shared" si="110"/>
        <v>043</v>
      </c>
      <c r="K1011" s="41">
        <f t="shared" si="111"/>
        <v>962870.60098537162</v>
      </c>
    </row>
    <row r="1012" spans="1:11" ht="29" x14ac:dyDescent="0.4">
      <c r="A1012" s="26" t="str">
        <f t="shared" si="105"/>
        <v>332100</v>
      </c>
      <c r="B1012" s="26" t="str">
        <f t="shared" si="106"/>
        <v>New York City Geographic District #22</v>
      </c>
      <c r="C1012" s="26" t="str">
        <f t="shared" si="107"/>
        <v>Brooklyn</v>
      </c>
      <c r="D1012" s="28" t="s">
        <v>931</v>
      </c>
      <c r="E1012" s="28" t="s">
        <v>932</v>
      </c>
      <c r="F1012" s="30" t="s">
        <v>196</v>
      </c>
      <c r="G1012" s="31">
        <v>208</v>
      </c>
      <c r="H1012" s="26" t="str">
        <f t="shared" si="108"/>
        <v>046</v>
      </c>
      <c r="I1012" s="26" t="str">
        <f t="shared" si="109"/>
        <v>23</v>
      </c>
      <c r="J1012" s="26" t="str">
        <f t="shared" si="110"/>
        <v>047</v>
      </c>
      <c r="K1012" s="41">
        <f t="shared" si="111"/>
        <v>217929.36344391436</v>
      </c>
    </row>
    <row r="1013" spans="1:11" ht="29" x14ac:dyDescent="0.4">
      <c r="A1013" s="26" t="str">
        <f t="shared" si="105"/>
        <v>332100</v>
      </c>
      <c r="B1013" s="26" t="str">
        <f t="shared" si="106"/>
        <v>New York City Geographic District #22</v>
      </c>
      <c r="C1013" s="26" t="str">
        <f t="shared" si="107"/>
        <v>Brooklyn</v>
      </c>
      <c r="D1013" s="28" t="s">
        <v>30</v>
      </c>
      <c r="E1013" s="28" t="s">
        <v>31</v>
      </c>
      <c r="F1013" s="30" t="s">
        <v>5</v>
      </c>
      <c r="G1013" s="31">
        <v>521</v>
      </c>
      <c r="H1013" s="26" t="str">
        <f t="shared" si="108"/>
        <v>041</v>
      </c>
      <c r="I1013" s="26" t="str">
        <f t="shared" si="109"/>
        <v>19</v>
      </c>
      <c r="J1013" s="26" t="str">
        <f t="shared" si="110"/>
        <v>046</v>
      </c>
      <c r="K1013" s="41">
        <f t="shared" si="111"/>
        <v>545871.14593403554</v>
      </c>
    </row>
    <row r="1014" spans="1:11" ht="29" x14ac:dyDescent="0.4">
      <c r="A1014" s="26" t="str">
        <f t="shared" si="105"/>
        <v>332100</v>
      </c>
      <c r="B1014" s="26" t="str">
        <f t="shared" si="106"/>
        <v>New York City Geographic District #22</v>
      </c>
      <c r="C1014" s="26" t="str">
        <f t="shared" si="107"/>
        <v>Brooklyn</v>
      </c>
      <c r="D1014" s="28" t="s">
        <v>88</v>
      </c>
      <c r="E1014" s="28" t="s">
        <v>89</v>
      </c>
      <c r="F1014" s="30" t="s">
        <v>2</v>
      </c>
      <c r="G1014" s="31">
        <v>715</v>
      </c>
      <c r="H1014" s="26" t="str">
        <f t="shared" si="108"/>
        <v>041</v>
      </c>
      <c r="I1014" s="26" t="str">
        <f t="shared" si="109"/>
        <v>22</v>
      </c>
      <c r="J1014" s="26" t="str">
        <f t="shared" si="110"/>
        <v>048</v>
      </c>
      <c r="K1014" s="41">
        <f t="shared" si="111"/>
        <v>749132.18683845561</v>
      </c>
    </row>
    <row r="1015" spans="1:11" ht="29" x14ac:dyDescent="0.4">
      <c r="A1015" s="26" t="str">
        <f t="shared" si="105"/>
        <v>332100</v>
      </c>
      <c r="B1015" s="26" t="str">
        <f t="shared" si="106"/>
        <v>New York City Geographic District #22</v>
      </c>
      <c r="C1015" s="26" t="str">
        <f t="shared" si="107"/>
        <v>Brooklyn</v>
      </c>
      <c r="D1015" s="28" t="s">
        <v>124</v>
      </c>
      <c r="E1015" s="28" t="s">
        <v>125</v>
      </c>
      <c r="F1015" s="30" t="s">
        <v>5</v>
      </c>
      <c r="G1015" s="31">
        <v>551</v>
      </c>
      <c r="H1015" s="26" t="str">
        <f t="shared" si="108"/>
        <v>059</v>
      </c>
      <c r="I1015" s="26" t="str">
        <f t="shared" si="109"/>
        <v>19</v>
      </c>
      <c r="J1015" s="26" t="str">
        <f t="shared" si="110"/>
        <v>046</v>
      </c>
      <c r="K1015" s="41">
        <f t="shared" si="111"/>
        <v>577303.2656615231</v>
      </c>
    </row>
    <row r="1016" spans="1:11" ht="15" x14ac:dyDescent="0.4">
      <c r="A1016" s="26" t="str">
        <f t="shared" si="105"/>
        <v>332100</v>
      </c>
      <c r="B1016" s="26" t="str">
        <f t="shared" si="106"/>
        <v>New York City Geographic District #22</v>
      </c>
      <c r="C1016" s="26" t="str">
        <f t="shared" si="107"/>
        <v>Brooklyn</v>
      </c>
      <c r="D1016" s="28" t="s">
        <v>172</v>
      </c>
      <c r="E1016" s="28" t="s">
        <v>173</v>
      </c>
      <c r="F1016" s="30" t="s">
        <v>19</v>
      </c>
      <c r="G1016" s="31">
        <v>596</v>
      </c>
      <c r="H1016" s="26" t="str">
        <f t="shared" si="108"/>
        <v>058</v>
      </c>
      <c r="I1016" s="26" t="str">
        <f t="shared" si="109"/>
        <v>21</v>
      </c>
      <c r="J1016" s="26" t="str">
        <f t="shared" si="110"/>
        <v>045</v>
      </c>
      <c r="K1016" s="41">
        <f t="shared" si="111"/>
        <v>624451.44525275461</v>
      </c>
    </row>
    <row r="1017" spans="1:11" ht="29" x14ac:dyDescent="0.4">
      <c r="A1017" s="26" t="str">
        <f t="shared" si="105"/>
        <v>332100</v>
      </c>
      <c r="B1017" s="26" t="str">
        <f t="shared" si="106"/>
        <v>New York City Geographic District #22</v>
      </c>
      <c r="C1017" s="26" t="str">
        <f t="shared" si="107"/>
        <v>Brooklyn</v>
      </c>
      <c r="D1017" s="28" t="s">
        <v>188</v>
      </c>
      <c r="E1017" s="28" t="s">
        <v>189</v>
      </c>
      <c r="F1017" s="30" t="s">
        <v>2</v>
      </c>
      <c r="G1017" s="31">
        <v>416</v>
      </c>
      <c r="H1017" s="26" t="str">
        <f t="shared" si="108"/>
        <v>041</v>
      </c>
      <c r="I1017" s="26" t="str">
        <f t="shared" si="109"/>
        <v>21</v>
      </c>
      <c r="J1017" s="26" t="str">
        <f t="shared" si="110"/>
        <v>045</v>
      </c>
      <c r="K1017" s="41">
        <f t="shared" si="111"/>
        <v>435858.72688782873</v>
      </c>
    </row>
    <row r="1018" spans="1:11" ht="29" x14ac:dyDescent="0.4">
      <c r="A1018" s="26" t="str">
        <f t="shared" si="105"/>
        <v>332200</v>
      </c>
      <c r="B1018" s="26" t="str">
        <f t="shared" si="106"/>
        <v>New York City Geographic District #22</v>
      </c>
      <c r="C1018" s="26" t="str">
        <f t="shared" si="107"/>
        <v>Brooklyn</v>
      </c>
      <c r="D1018" s="28" t="s">
        <v>215</v>
      </c>
      <c r="E1018" s="28" t="s">
        <v>216</v>
      </c>
      <c r="F1018" s="30" t="s">
        <v>2</v>
      </c>
      <c r="G1018" s="31">
        <v>554</v>
      </c>
      <c r="H1018" s="26" t="str">
        <f t="shared" si="108"/>
        <v>044</v>
      </c>
      <c r="I1018" s="26" t="str">
        <f t="shared" si="109"/>
        <v>17</v>
      </c>
      <c r="J1018" s="26" t="str">
        <f t="shared" si="110"/>
        <v>044</v>
      </c>
      <c r="K1018" s="41">
        <f t="shared" si="111"/>
        <v>580446.47763427184</v>
      </c>
    </row>
    <row r="1019" spans="1:11" ht="29" x14ac:dyDescent="0.4">
      <c r="A1019" s="26" t="str">
        <f t="shared" si="105"/>
        <v>332200</v>
      </c>
      <c r="B1019" s="26" t="str">
        <f t="shared" si="106"/>
        <v>New York City Geographic District #22</v>
      </c>
      <c r="C1019" s="26" t="str">
        <f t="shared" si="107"/>
        <v>Brooklyn</v>
      </c>
      <c r="D1019" s="28" t="s">
        <v>225</v>
      </c>
      <c r="E1019" s="28" t="s">
        <v>226</v>
      </c>
      <c r="F1019" s="30" t="s">
        <v>2</v>
      </c>
      <c r="G1019" s="31">
        <v>926</v>
      </c>
      <c r="H1019" s="26" t="str">
        <f t="shared" si="108"/>
        <v>044</v>
      </c>
      <c r="I1019" s="26" t="str">
        <f t="shared" si="109"/>
        <v>17</v>
      </c>
      <c r="J1019" s="26" t="str">
        <f t="shared" si="110"/>
        <v>044</v>
      </c>
      <c r="K1019" s="41">
        <f t="shared" si="111"/>
        <v>970204.76225511869</v>
      </c>
    </row>
    <row r="1020" spans="1:11" ht="29" x14ac:dyDescent="0.4">
      <c r="A1020" s="26" t="str">
        <f t="shared" si="105"/>
        <v>332200</v>
      </c>
      <c r="B1020" s="26" t="str">
        <f t="shared" si="106"/>
        <v>New York City Geographic District #22</v>
      </c>
      <c r="C1020" s="26" t="str">
        <f t="shared" si="107"/>
        <v>Brooklyn</v>
      </c>
      <c r="D1020" s="28" t="s">
        <v>243</v>
      </c>
      <c r="E1020" s="28" t="s">
        <v>244</v>
      </c>
      <c r="F1020" s="30" t="s">
        <v>2</v>
      </c>
      <c r="G1020" s="31">
        <v>612</v>
      </c>
      <c r="H1020" s="26" t="str">
        <f t="shared" si="108"/>
        <v>042</v>
      </c>
      <c r="I1020" s="26" t="str">
        <f t="shared" si="109"/>
        <v>21</v>
      </c>
      <c r="J1020" s="26" t="str">
        <f t="shared" si="110"/>
        <v>045</v>
      </c>
      <c r="K1020" s="41">
        <f t="shared" si="111"/>
        <v>641215.24244074803</v>
      </c>
    </row>
    <row r="1021" spans="1:11" ht="29" x14ac:dyDescent="0.4">
      <c r="A1021" s="26" t="str">
        <f t="shared" si="105"/>
        <v>332200</v>
      </c>
      <c r="B1021" s="26" t="str">
        <f t="shared" si="106"/>
        <v>New York City Geographic District #22</v>
      </c>
      <c r="C1021" s="26" t="str">
        <f t="shared" si="107"/>
        <v>Brooklyn</v>
      </c>
      <c r="D1021" s="28" t="s">
        <v>311</v>
      </c>
      <c r="E1021" s="28" t="s">
        <v>312</v>
      </c>
      <c r="F1021" s="30" t="s">
        <v>2</v>
      </c>
      <c r="G1021" s="31">
        <v>706</v>
      </c>
      <c r="H1021" s="26" t="str">
        <f t="shared" si="108"/>
        <v>042</v>
      </c>
      <c r="I1021" s="26" t="str">
        <f t="shared" si="109"/>
        <v>17</v>
      </c>
      <c r="J1021" s="26" t="str">
        <f t="shared" si="110"/>
        <v>048</v>
      </c>
      <c r="K1021" s="41">
        <f t="shared" si="111"/>
        <v>739702.55092020927</v>
      </c>
    </row>
    <row r="1022" spans="1:11" ht="29" x14ac:dyDescent="0.4">
      <c r="A1022" s="26" t="str">
        <f t="shared" si="105"/>
        <v>332200</v>
      </c>
      <c r="B1022" s="26" t="str">
        <f t="shared" si="106"/>
        <v>New York City Geographic District #22</v>
      </c>
      <c r="C1022" s="26" t="str">
        <f t="shared" si="107"/>
        <v>Brooklyn</v>
      </c>
      <c r="D1022" s="28" t="s">
        <v>313</v>
      </c>
      <c r="E1022" s="28" t="s">
        <v>314</v>
      </c>
      <c r="F1022" s="30" t="s">
        <v>2</v>
      </c>
      <c r="G1022" s="31">
        <v>531</v>
      </c>
      <c r="H1022" s="26" t="str">
        <f t="shared" si="108"/>
        <v>041</v>
      </c>
      <c r="I1022" s="26" t="str">
        <f t="shared" si="109"/>
        <v>19</v>
      </c>
      <c r="J1022" s="26" t="str">
        <f t="shared" si="110"/>
        <v>048</v>
      </c>
      <c r="K1022" s="41">
        <f t="shared" si="111"/>
        <v>556348.51917653135</v>
      </c>
    </row>
    <row r="1023" spans="1:11" ht="29" x14ac:dyDescent="0.4">
      <c r="A1023" s="26" t="str">
        <f t="shared" si="105"/>
        <v>332200</v>
      </c>
      <c r="B1023" s="26" t="str">
        <f t="shared" si="106"/>
        <v>New York City Geographic District #22</v>
      </c>
      <c r="C1023" s="26" t="str">
        <f t="shared" si="107"/>
        <v>Brooklyn</v>
      </c>
      <c r="D1023" s="28" t="s">
        <v>315</v>
      </c>
      <c r="E1023" s="28" t="s">
        <v>316</v>
      </c>
      <c r="F1023" s="30" t="s">
        <v>2</v>
      </c>
      <c r="G1023" s="31">
        <v>459</v>
      </c>
      <c r="H1023" s="26" t="str">
        <f t="shared" si="108"/>
        <v>045</v>
      </c>
      <c r="I1023" s="26" t="str">
        <f t="shared" si="109"/>
        <v>22</v>
      </c>
      <c r="J1023" s="26" t="str">
        <f t="shared" si="110"/>
        <v>048</v>
      </c>
      <c r="K1023" s="41">
        <f t="shared" si="111"/>
        <v>480911.43183056102</v>
      </c>
    </row>
    <row r="1024" spans="1:11" ht="29" x14ac:dyDescent="0.4">
      <c r="A1024" s="26" t="str">
        <f t="shared" si="105"/>
        <v>332200</v>
      </c>
      <c r="B1024" s="26" t="str">
        <f t="shared" si="106"/>
        <v>New York City Geographic District #22</v>
      </c>
      <c r="C1024" s="26" t="str">
        <f t="shared" si="107"/>
        <v>Brooklyn</v>
      </c>
      <c r="D1024" s="28" t="s">
        <v>319</v>
      </c>
      <c r="E1024" s="28" t="s">
        <v>320</v>
      </c>
      <c r="F1024" s="30" t="s">
        <v>2</v>
      </c>
      <c r="G1024" s="31">
        <v>676</v>
      </c>
      <c r="H1024" s="26" t="str">
        <f t="shared" si="108"/>
        <v>041</v>
      </c>
      <c r="I1024" s="26" t="str">
        <f t="shared" si="109"/>
        <v>17</v>
      </c>
      <c r="J1024" s="26" t="str">
        <f t="shared" si="110"/>
        <v>048</v>
      </c>
      <c r="K1024" s="41">
        <f t="shared" si="111"/>
        <v>708270.43119272171</v>
      </c>
    </row>
    <row r="1025" spans="1:11" ht="29" x14ac:dyDescent="0.4">
      <c r="A1025" s="26" t="str">
        <f t="shared" si="105"/>
        <v>332200</v>
      </c>
      <c r="B1025" s="26" t="str">
        <f t="shared" si="106"/>
        <v>New York City Geographic District #22</v>
      </c>
      <c r="C1025" s="26" t="str">
        <f t="shared" si="107"/>
        <v>Brooklyn</v>
      </c>
      <c r="D1025" s="28" t="s">
        <v>321</v>
      </c>
      <c r="E1025" s="28" t="s">
        <v>322</v>
      </c>
      <c r="F1025" s="30" t="s">
        <v>2</v>
      </c>
      <c r="G1025" s="31">
        <v>324</v>
      </c>
      <c r="H1025" s="26" t="str">
        <f t="shared" si="108"/>
        <v>058</v>
      </c>
      <c r="I1025" s="26" t="str">
        <f t="shared" si="109"/>
        <v>21</v>
      </c>
      <c r="J1025" s="26" t="str">
        <f t="shared" si="110"/>
        <v>045</v>
      </c>
      <c r="K1025" s="41">
        <f t="shared" si="111"/>
        <v>339466.8930568666</v>
      </c>
    </row>
    <row r="1026" spans="1:11" ht="29" x14ac:dyDescent="0.4">
      <c r="A1026" s="26" t="str">
        <f t="shared" ref="A1026:A1089" si="112">IFERROR(VLOOKUP($D1026,schools,3,FALSE),"")</f>
        <v>332200</v>
      </c>
      <c r="B1026" s="26" t="str">
        <f t="shared" ref="B1026:B1089" si="113">IFERROR(VLOOKUP($D1026,schools,4,FALSE),"")</f>
        <v>New York City Geographic District #22</v>
      </c>
      <c r="C1026" s="26" t="str">
        <f t="shared" ref="C1026:C1089" si="114">IFERROR(VLOOKUP($D1026,schools,5,FALSE),"")</f>
        <v>Brooklyn</v>
      </c>
      <c r="D1026" s="28" t="s">
        <v>331</v>
      </c>
      <c r="E1026" s="28" t="s">
        <v>332</v>
      </c>
      <c r="F1026" s="30" t="s">
        <v>2</v>
      </c>
      <c r="G1026" s="31">
        <v>611</v>
      </c>
      <c r="H1026" s="26" t="str">
        <f t="shared" ref="H1026:H1089" si="115">IFERROR(VLOOKUP($D1026,schools,6,FALSE),"")</f>
        <v>059</v>
      </c>
      <c r="I1026" s="26" t="str">
        <f t="shared" ref="I1026:I1089" si="116">IFERROR(VLOOKUP($D1026,schools,7,FALSE),"")</f>
        <v>19</v>
      </c>
      <c r="J1026" s="26" t="str">
        <f t="shared" ref="J1026:J1089" si="117">IFERROR(VLOOKUP($D1026,schools,8,FALSE),"")</f>
        <v>046</v>
      </c>
      <c r="K1026" s="41">
        <f t="shared" ref="K1026:K1089" si="118">G1026*L$2</f>
        <v>640167.50511649845</v>
      </c>
    </row>
    <row r="1027" spans="1:11" ht="15" x14ac:dyDescent="0.4">
      <c r="A1027" s="26" t="str">
        <f t="shared" si="112"/>
        <v>332200</v>
      </c>
      <c r="B1027" s="26" t="str">
        <f t="shared" si="113"/>
        <v>New York City Geographic District #22</v>
      </c>
      <c r="C1027" s="26" t="str">
        <f t="shared" si="114"/>
        <v>Brooklyn</v>
      </c>
      <c r="D1027" s="28" t="s">
        <v>337</v>
      </c>
      <c r="E1027" s="28" t="s">
        <v>338</v>
      </c>
      <c r="F1027" s="30" t="s">
        <v>19</v>
      </c>
      <c r="G1027" s="31">
        <v>1485</v>
      </c>
      <c r="H1027" s="26" t="str">
        <f t="shared" si="115"/>
        <v>041</v>
      </c>
      <c r="I1027" s="26" t="str">
        <f t="shared" si="116"/>
        <v>19</v>
      </c>
      <c r="J1027" s="26" t="str">
        <f t="shared" si="117"/>
        <v>048</v>
      </c>
      <c r="K1027" s="41">
        <f t="shared" si="118"/>
        <v>1555889.9265106386</v>
      </c>
    </row>
    <row r="1028" spans="1:11" ht="15" x14ac:dyDescent="0.4">
      <c r="A1028" s="26" t="str">
        <f t="shared" si="112"/>
        <v>332200</v>
      </c>
      <c r="B1028" s="26" t="str">
        <f t="shared" si="113"/>
        <v>New York City Geographic District #22</v>
      </c>
      <c r="C1028" s="26" t="str">
        <f t="shared" si="114"/>
        <v>Brooklyn</v>
      </c>
      <c r="D1028" s="28" t="s">
        <v>339</v>
      </c>
      <c r="E1028" s="28" t="s">
        <v>340</v>
      </c>
      <c r="F1028" s="30" t="s">
        <v>19</v>
      </c>
      <c r="G1028" s="31">
        <v>1187</v>
      </c>
      <c r="H1028" s="26" t="str">
        <f t="shared" si="115"/>
        <v>059</v>
      </c>
      <c r="I1028" s="26" t="str">
        <f t="shared" si="116"/>
        <v>22</v>
      </c>
      <c r="J1028" s="26" t="str">
        <f t="shared" si="117"/>
        <v>046</v>
      </c>
      <c r="K1028" s="41">
        <f t="shared" si="118"/>
        <v>1243664.2038842612</v>
      </c>
    </row>
    <row r="1029" spans="1:11" ht="29" x14ac:dyDescent="0.4">
      <c r="A1029" s="26" t="str">
        <f t="shared" si="112"/>
        <v>332200</v>
      </c>
      <c r="B1029" s="26" t="str">
        <f t="shared" si="113"/>
        <v>New York City Geographic District #22</v>
      </c>
      <c r="C1029" s="26" t="str">
        <f t="shared" si="114"/>
        <v>Brooklyn</v>
      </c>
      <c r="D1029" s="28" t="s">
        <v>357</v>
      </c>
      <c r="E1029" s="28" t="s">
        <v>358</v>
      </c>
      <c r="F1029" s="30" t="s">
        <v>2</v>
      </c>
      <c r="G1029" s="31">
        <v>1101</v>
      </c>
      <c r="H1029" s="26" t="str">
        <f t="shared" si="115"/>
        <v>044</v>
      </c>
      <c r="I1029" s="26" t="str">
        <f t="shared" si="116"/>
        <v>17</v>
      </c>
      <c r="J1029" s="26" t="str">
        <f t="shared" si="117"/>
        <v>040</v>
      </c>
      <c r="K1029" s="41">
        <f t="shared" si="118"/>
        <v>1153558.7939987967</v>
      </c>
    </row>
    <row r="1030" spans="1:11" ht="29" x14ac:dyDescent="0.4">
      <c r="A1030" s="26" t="str">
        <f t="shared" si="112"/>
        <v>332200</v>
      </c>
      <c r="B1030" s="26" t="str">
        <f t="shared" si="113"/>
        <v>New York City Geographic District #22</v>
      </c>
      <c r="C1030" s="26" t="str">
        <f t="shared" si="114"/>
        <v>Brooklyn</v>
      </c>
      <c r="D1030" s="28" t="s">
        <v>367</v>
      </c>
      <c r="E1030" s="28" t="s">
        <v>368</v>
      </c>
      <c r="F1030" s="30" t="s">
        <v>2</v>
      </c>
      <c r="G1030" s="31">
        <v>900</v>
      </c>
      <c r="H1030" s="26" t="str">
        <f t="shared" si="115"/>
        <v>041</v>
      </c>
      <c r="I1030" s="26" t="str">
        <f t="shared" si="116"/>
        <v>22</v>
      </c>
      <c r="J1030" s="26" t="str">
        <f t="shared" si="117"/>
        <v>046</v>
      </c>
      <c r="K1030" s="41">
        <f t="shared" si="118"/>
        <v>942963.59182462946</v>
      </c>
    </row>
    <row r="1031" spans="1:11" ht="29" x14ac:dyDescent="0.4">
      <c r="A1031" s="26" t="str">
        <f t="shared" si="112"/>
        <v>332200</v>
      </c>
      <c r="B1031" s="26" t="str">
        <f t="shared" si="113"/>
        <v>New York City Geographic District #22</v>
      </c>
      <c r="C1031" s="26" t="str">
        <f t="shared" si="114"/>
        <v>Brooklyn</v>
      </c>
      <c r="D1031" s="28" t="s">
        <v>389</v>
      </c>
      <c r="E1031" s="28" t="s">
        <v>390</v>
      </c>
      <c r="F1031" s="30" t="s">
        <v>5</v>
      </c>
      <c r="G1031" s="31">
        <v>1772</v>
      </c>
      <c r="H1031" s="26" t="str">
        <f t="shared" si="115"/>
        <v>045</v>
      </c>
      <c r="I1031" s="26" t="str">
        <f t="shared" si="116"/>
        <v>17</v>
      </c>
      <c r="J1031" s="26" t="str">
        <f t="shared" si="117"/>
        <v>048</v>
      </c>
      <c r="K1031" s="41">
        <f t="shared" si="118"/>
        <v>1856590.5385702704</v>
      </c>
    </row>
    <row r="1032" spans="1:11" ht="29" x14ac:dyDescent="0.4">
      <c r="A1032" s="26" t="str">
        <f t="shared" si="112"/>
        <v>332200</v>
      </c>
      <c r="B1032" s="26" t="str">
        <f t="shared" si="113"/>
        <v>New York City Geographic District #22</v>
      </c>
      <c r="C1032" s="26" t="str">
        <f t="shared" si="114"/>
        <v>Brooklyn</v>
      </c>
      <c r="D1032" s="28" t="s">
        <v>393</v>
      </c>
      <c r="E1032" s="28" t="s">
        <v>394</v>
      </c>
      <c r="F1032" s="30" t="s">
        <v>2</v>
      </c>
      <c r="G1032" s="31">
        <v>504</v>
      </c>
      <c r="H1032" s="26" t="str">
        <f t="shared" si="115"/>
        <v>059</v>
      </c>
      <c r="I1032" s="26" t="str">
        <f t="shared" si="116"/>
        <v>19</v>
      </c>
      <c r="J1032" s="26" t="str">
        <f t="shared" si="117"/>
        <v>046</v>
      </c>
      <c r="K1032" s="41">
        <f t="shared" si="118"/>
        <v>528059.61142179254</v>
      </c>
    </row>
    <row r="1033" spans="1:11" ht="29" x14ac:dyDescent="0.4">
      <c r="A1033" s="26" t="str">
        <f t="shared" si="112"/>
        <v>332200</v>
      </c>
      <c r="B1033" s="26" t="str">
        <f t="shared" si="113"/>
        <v>New York City Geographic District #22</v>
      </c>
      <c r="C1033" s="26" t="str">
        <f t="shared" si="114"/>
        <v>Brooklyn</v>
      </c>
      <c r="D1033" s="28" t="s">
        <v>399</v>
      </c>
      <c r="E1033" s="28" t="s">
        <v>400</v>
      </c>
      <c r="F1033" s="30" t="s">
        <v>5</v>
      </c>
      <c r="G1033" s="31">
        <v>717</v>
      </c>
      <c r="H1033" s="26" t="str">
        <f t="shared" si="115"/>
        <v>042</v>
      </c>
      <c r="I1033" s="26" t="str">
        <f t="shared" si="116"/>
        <v>17</v>
      </c>
      <c r="J1033" s="26" t="str">
        <f t="shared" si="117"/>
        <v>045</v>
      </c>
      <c r="K1033" s="41">
        <f t="shared" si="118"/>
        <v>751227.66148695478</v>
      </c>
    </row>
    <row r="1034" spans="1:11" ht="29" x14ac:dyDescent="0.4">
      <c r="A1034" s="26" t="str">
        <f t="shared" si="112"/>
        <v/>
      </c>
      <c r="B1034" s="26" t="str">
        <f t="shared" si="113"/>
        <v/>
      </c>
      <c r="C1034" s="26" t="str">
        <f t="shared" si="114"/>
        <v/>
      </c>
      <c r="D1034" s="28" t="s">
        <v>407</v>
      </c>
      <c r="E1034" s="28" t="s">
        <v>408</v>
      </c>
      <c r="F1034" s="30" t="s">
        <v>2</v>
      </c>
      <c r="G1034" s="31">
        <v>291</v>
      </c>
      <c r="H1034" s="26" t="str">
        <f t="shared" si="115"/>
        <v/>
      </c>
      <c r="I1034" s="26" t="str">
        <f t="shared" si="116"/>
        <v/>
      </c>
      <c r="J1034" s="26" t="str">
        <f t="shared" si="117"/>
        <v/>
      </c>
      <c r="K1034" s="41">
        <f t="shared" si="118"/>
        <v>304891.56135663018</v>
      </c>
    </row>
    <row r="1035" spans="1:11" ht="29" x14ac:dyDescent="0.4">
      <c r="A1035" s="26" t="str">
        <f t="shared" si="112"/>
        <v>332200</v>
      </c>
      <c r="B1035" s="26" t="str">
        <f t="shared" si="113"/>
        <v>New York City Geographic District #22</v>
      </c>
      <c r="C1035" s="26" t="str">
        <f t="shared" si="114"/>
        <v>Brooklyn</v>
      </c>
      <c r="D1035" s="28" t="s">
        <v>417</v>
      </c>
      <c r="E1035" s="28" t="s">
        <v>418</v>
      </c>
      <c r="F1035" s="30" t="s">
        <v>2</v>
      </c>
      <c r="G1035" s="31">
        <v>433</v>
      </c>
      <c r="H1035" s="26" t="str">
        <f t="shared" si="115"/>
        <v>059</v>
      </c>
      <c r="I1035" s="26" t="str">
        <f t="shared" si="116"/>
        <v>21</v>
      </c>
      <c r="J1035" s="26" t="str">
        <f t="shared" si="117"/>
        <v>046</v>
      </c>
      <c r="K1035" s="41">
        <f t="shared" si="118"/>
        <v>453670.26140007173</v>
      </c>
    </row>
    <row r="1036" spans="1:11" ht="29" x14ac:dyDescent="0.4">
      <c r="A1036" s="26" t="str">
        <f t="shared" si="112"/>
        <v>332200</v>
      </c>
      <c r="B1036" s="26" t="str">
        <f t="shared" si="113"/>
        <v>New York City Geographic District #22</v>
      </c>
      <c r="C1036" s="26" t="str">
        <f t="shared" si="114"/>
        <v>Brooklyn</v>
      </c>
      <c r="D1036" s="28" t="s">
        <v>421</v>
      </c>
      <c r="E1036" s="28" t="s">
        <v>422</v>
      </c>
      <c r="F1036" s="30" t="s">
        <v>2</v>
      </c>
      <c r="G1036" s="31">
        <v>734</v>
      </c>
      <c r="H1036" s="26" t="str">
        <f t="shared" si="115"/>
        <v>045</v>
      </c>
      <c r="I1036" s="26" t="str">
        <f t="shared" si="116"/>
        <v>19</v>
      </c>
      <c r="J1036" s="26" t="str">
        <f t="shared" si="117"/>
        <v>048</v>
      </c>
      <c r="K1036" s="41">
        <f t="shared" si="118"/>
        <v>769039.19599919778</v>
      </c>
    </row>
    <row r="1037" spans="1:11" ht="29" x14ac:dyDescent="0.4">
      <c r="A1037" s="26" t="str">
        <f t="shared" si="112"/>
        <v>332200</v>
      </c>
      <c r="B1037" s="26" t="str">
        <f t="shared" si="113"/>
        <v>New York City Geographic District #22</v>
      </c>
      <c r="C1037" s="26" t="str">
        <f t="shared" si="114"/>
        <v>Brooklyn</v>
      </c>
      <c r="D1037" s="28" t="s">
        <v>423</v>
      </c>
      <c r="E1037" s="28" t="s">
        <v>424</v>
      </c>
      <c r="F1037" s="30" t="s">
        <v>2</v>
      </c>
      <c r="G1037" s="31">
        <v>887</v>
      </c>
      <c r="H1037" s="26" t="str">
        <f t="shared" si="115"/>
        <v>045</v>
      </c>
      <c r="I1037" s="26" t="str">
        <f t="shared" si="116"/>
        <v>17</v>
      </c>
      <c r="J1037" s="26" t="str">
        <f t="shared" si="117"/>
        <v>048</v>
      </c>
      <c r="K1037" s="41">
        <f t="shared" si="118"/>
        <v>929343.00660938479</v>
      </c>
    </row>
    <row r="1038" spans="1:11" ht="29" x14ac:dyDescent="0.4">
      <c r="A1038" s="26" t="str">
        <f t="shared" si="112"/>
        <v>332200</v>
      </c>
      <c r="B1038" s="26" t="str">
        <f t="shared" si="113"/>
        <v>New York City Geographic District #22</v>
      </c>
      <c r="C1038" s="26" t="str">
        <f t="shared" si="114"/>
        <v>Brooklyn</v>
      </c>
      <c r="D1038" s="28" t="s">
        <v>455</v>
      </c>
      <c r="E1038" s="28" t="s">
        <v>456</v>
      </c>
      <c r="F1038" s="30" t="s">
        <v>2</v>
      </c>
      <c r="G1038" s="31">
        <v>377</v>
      </c>
      <c r="H1038" s="26" t="str">
        <f t="shared" si="115"/>
        <v>059</v>
      </c>
      <c r="I1038" s="26" t="str">
        <f t="shared" si="116"/>
        <v>22</v>
      </c>
      <c r="J1038" s="26" t="str">
        <f t="shared" si="117"/>
        <v>046</v>
      </c>
      <c r="K1038" s="41">
        <f t="shared" si="118"/>
        <v>394996.97124209476</v>
      </c>
    </row>
    <row r="1039" spans="1:11" ht="29" x14ac:dyDescent="0.4">
      <c r="A1039" s="26" t="str">
        <f t="shared" si="112"/>
        <v>332200</v>
      </c>
      <c r="B1039" s="26" t="str">
        <f t="shared" si="113"/>
        <v>New York City Geographic District #22</v>
      </c>
      <c r="C1039" s="26" t="str">
        <f t="shared" si="114"/>
        <v>Brooklyn</v>
      </c>
      <c r="D1039" s="28" t="s">
        <v>457</v>
      </c>
      <c r="E1039" s="28" t="s">
        <v>458</v>
      </c>
      <c r="F1039" s="30" t="s">
        <v>5</v>
      </c>
      <c r="G1039" s="31">
        <v>1215</v>
      </c>
      <c r="H1039" s="26" t="str">
        <f t="shared" si="115"/>
        <v>041</v>
      </c>
      <c r="I1039" s="26" t="str">
        <f t="shared" si="116"/>
        <v>22</v>
      </c>
      <c r="J1039" s="26" t="str">
        <f t="shared" si="117"/>
        <v>046</v>
      </c>
      <c r="K1039" s="41">
        <f t="shared" si="118"/>
        <v>1273000.8489632497</v>
      </c>
    </row>
    <row r="1040" spans="1:11" ht="29" x14ac:dyDescent="0.4">
      <c r="A1040" s="26" t="str">
        <f t="shared" si="112"/>
        <v>332200</v>
      </c>
      <c r="B1040" s="26" t="str">
        <f t="shared" si="113"/>
        <v>New York City Geographic District #22</v>
      </c>
      <c r="C1040" s="26" t="str">
        <f t="shared" si="114"/>
        <v>Brooklyn</v>
      </c>
      <c r="D1040" s="28" t="s">
        <v>505</v>
      </c>
      <c r="E1040" s="28" t="s">
        <v>506</v>
      </c>
      <c r="F1040" s="30" t="s">
        <v>2</v>
      </c>
      <c r="G1040" s="31">
        <v>678</v>
      </c>
      <c r="H1040" s="26" t="str">
        <f t="shared" si="115"/>
        <v>059</v>
      </c>
      <c r="I1040" s="26" t="str">
        <f t="shared" si="116"/>
        <v>19</v>
      </c>
      <c r="J1040" s="26" t="str">
        <f t="shared" si="117"/>
        <v>046</v>
      </c>
      <c r="K1040" s="41">
        <f t="shared" si="118"/>
        <v>710365.90584122087</v>
      </c>
    </row>
    <row r="1041" spans="1:11" ht="29" x14ac:dyDescent="0.4">
      <c r="A1041" s="26" t="str">
        <f t="shared" si="112"/>
        <v>332200</v>
      </c>
      <c r="B1041" s="26" t="str">
        <f t="shared" si="113"/>
        <v>New York City Geographic District #22</v>
      </c>
      <c r="C1041" s="26" t="str">
        <f t="shared" si="114"/>
        <v>Brooklyn</v>
      </c>
      <c r="D1041" s="28" t="s">
        <v>509</v>
      </c>
      <c r="E1041" s="28" t="s">
        <v>510</v>
      </c>
      <c r="F1041" s="30" t="s">
        <v>2</v>
      </c>
      <c r="G1041" s="31">
        <v>648</v>
      </c>
      <c r="H1041" s="26" t="str">
        <f t="shared" si="115"/>
        <v>042</v>
      </c>
      <c r="I1041" s="26" t="str">
        <f t="shared" si="116"/>
        <v>21</v>
      </c>
      <c r="J1041" s="26" t="str">
        <f t="shared" si="117"/>
        <v>045</v>
      </c>
      <c r="K1041" s="41">
        <f t="shared" si="118"/>
        <v>678933.78611373319</v>
      </c>
    </row>
    <row r="1042" spans="1:11" ht="29" x14ac:dyDescent="0.4">
      <c r="A1042" s="26" t="str">
        <f t="shared" si="112"/>
        <v>332200</v>
      </c>
      <c r="B1042" s="26" t="str">
        <f t="shared" si="113"/>
        <v>New York City Geographic District #22</v>
      </c>
      <c r="C1042" s="26" t="str">
        <f t="shared" si="114"/>
        <v>Brooklyn</v>
      </c>
      <c r="D1042" s="28" t="s">
        <v>523</v>
      </c>
      <c r="E1042" s="28" t="s">
        <v>524</v>
      </c>
      <c r="F1042" s="30" t="s">
        <v>2</v>
      </c>
      <c r="G1042" s="31">
        <v>157</v>
      </c>
      <c r="H1042" s="26" t="str">
        <f t="shared" si="115"/>
        <v>041</v>
      </c>
      <c r="I1042" s="26" t="str">
        <f t="shared" si="116"/>
        <v>21</v>
      </c>
      <c r="J1042" s="26" t="str">
        <f t="shared" si="117"/>
        <v>045</v>
      </c>
      <c r="K1042" s="41">
        <f t="shared" si="118"/>
        <v>164494.75990718536</v>
      </c>
    </row>
    <row r="1043" spans="1:11" ht="29" x14ac:dyDescent="0.4">
      <c r="A1043" s="26" t="str">
        <f t="shared" si="112"/>
        <v>332200</v>
      </c>
      <c r="B1043" s="26" t="str">
        <f t="shared" si="113"/>
        <v>New York City Geographic District #22</v>
      </c>
      <c r="C1043" s="26" t="str">
        <f t="shared" si="114"/>
        <v>Brooklyn</v>
      </c>
      <c r="D1043" s="28" t="s">
        <v>559</v>
      </c>
      <c r="E1043" s="28" t="s">
        <v>560</v>
      </c>
      <c r="F1043" s="30" t="s">
        <v>2</v>
      </c>
      <c r="G1043" s="31">
        <v>619</v>
      </c>
      <c r="H1043" s="26" t="str">
        <f t="shared" si="115"/>
        <v>042</v>
      </c>
      <c r="I1043" s="26" t="str">
        <f t="shared" si="116"/>
        <v>21</v>
      </c>
      <c r="J1043" s="26" t="str">
        <f t="shared" si="117"/>
        <v>045</v>
      </c>
      <c r="K1043" s="41">
        <f t="shared" si="118"/>
        <v>648549.4037104951</v>
      </c>
    </row>
    <row r="1044" spans="1:11" ht="29" x14ac:dyDescent="0.4">
      <c r="A1044" s="26" t="str">
        <f t="shared" si="112"/>
        <v>332200</v>
      </c>
      <c r="B1044" s="26" t="str">
        <f t="shared" si="113"/>
        <v>New York City Geographic District #22</v>
      </c>
      <c r="C1044" s="26" t="str">
        <f t="shared" si="114"/>
        <v>Brooklyn</v>
      </c>
      <c r="D1044" s="28" t="s">
        <v>587</v>
      </c>
      <c r="E1044" s="28" t="s">
        <v>588</v>
      </c>
      <c r="F1044" s="30" t="s">
        <v>5</v>
      </c>
      <c r="G1044" s="31">
        <v>214</v>
      </c>
      <c r="H1044" s="26" t="str">
        <f t="shared" si="115"/>
        <v>041</v>
      </c>
      <c r="I1044" s="26" t="str">
        <f t="shared" si="116"/>
        <v>17</v>
      </c>
      <c r="J1044" s="26" t="str">
        <f t="shared" si="117"/>
        <v>048</v>
      </c>
      <c r="K1044" s="41">
        <f t="shared" si="118"/>
        <v>224215.78738941188</v>
      </c>
    </row>
    <row r="1045" spans="1:11" ht="29" x14ac:dyDescent="0.4">
      <c r="A1045" s="26" t="str">
        <f t="shared" si="112"/>
        <v/>
      </c>
      <c r="B1045" s="26" t="str">
        <f t="shared" si="113"/>
        <v/>
      </c>
      <c r="C1045" s="26" t="str">
        <f t="shared" si="114"/>
        <v/>
      </c>
      <c r="D1045" s="28" t="s">
        <v>959</v>
      </c>
      <c r="E1045" s="28" t="s">
        <v>960</v>
      </c>
      <c r="F1045" s="30" t="s">
        <v>2</v>
      </c>
      <c r="G1045" s="31">
        <v>96</v>
      </c>
      <c r="H1045" s="26" t="str">
        <f t="shared" si="115"/>
        <v/>
      </c>
      <c r="I1045" s="26" t="str">
        <f t="shared" si="116"/>
        <v/>
      </c>
      <c r="J1045" s="26" t="str">
        <f t="shared" si="117"/>
        <v/>
      </c>
      <c r="K1045" s="41">
        <f t="shared" si="118"/>
        <v>100582.78312796047</v>
      </c>
    </row>
    <row r="1046" spans="1:11" ht="29" x14ac:dyDescent="0.4">
      <c r="A1046" s="26" t="str">
        <f t="shared" si="112"/>
        <v/>
      </c>
      <c r="B1046" s="26" t="str">
        <f t="shared" si="113"/>
        <v/>
      </c>
      <c r="C1046" s="26" t="str">
        <f t="shared" si="114"/>
        <v/>
      </c>
      <c r="D1046" s="28" t="s">
        <v>961</v>
      </c>
      <c r="E1046" s="28" t="s">
        <v>962</v>
      </c>
      <c r="F1046" s="30" t="s">
        <v>5</v>
      </c>
      <c r="G1046" s="31">
        <v>208</v>
      </c>
      <c r="H1046" s="26" t="str">
        <f t="shared" si="115"/>
        <v/>
      </c>
      <c r="I1046" s="26" t="str">
        <f t="shared" si="116"/>
        <v/>
      </c>
      <c r="J1046" s="26" t="str">
        <f t="shared" si="117"/>
        <v/>
      </c>
      <c r="K1046" s="41">
        <f t="shared" si="118"/>
        <v>217929.36344391436</v>
      </c>
    </row>
    <row r="1047" spans="1:11" ht="29" x14ac:dyDescent="0.4">
      <c r="A1047" s="26" t="str">
        <f t="shared" si="112"/>
        <v>332200</v>
      </c>
      <c r="B1047" s="26" t="str">
        <f t="shared" si="113"/>
        <v>New York City Geographic District #22</v>
      </c>
      <c r="C1047" s="26" t="str">
        <f t="shared" si="114"/>
        <v>Brooklyn</v>
      </c>
      <c r="D1047" s="28" t="s">
        <v>613</v>
      </c>
      <c r="E1047" s="28" t="s">
        <v>614</v>
      </c>
      <c r="F1047" s="30" t="s">
        <v>196</v>
      </c>
      <c r="G1047" s="31">
        <v>4120</v>
      </c>
      <c r="H1047" s="26" t="str">
        <f t="shared" si="115"/>
        <v>042</v>
      </c>
      <c r="I1047" s="26" t="str">
        <f t="shared" si="116"/>
        <v>21</v>
      </c>
      <c r="J1047" s="26" t="str">
        <f t="shared" si="117"/>
        <v>045</v>
      </c>
      <c r="K1047" s="41">
        <f t="shared" si="118"/>
        <v>4316677.7759083034</v>
      </c>
    </row>
    <row r="1048" spans="1:11" ht="29" x14ac:dyDescent="0.4">
      <c r="A1048" s="26" t="str">
        <f t="shared" si="112"/>
        <v>332200</v>
      </c>
      <c r="B1048" s="26" t="str">
        <f t="shared" si="113"/>
        <v>New York City Geographic District #22</v>
      </c>
      <c r="C1048" s="26" t="str">
        <f t="shared" si="114"/>
        <v>Brooklyn</v>
      </c>
      <c r="D1048" s="28" t="s">
        <v>634</v>
      </c>
      <c r="E1048" s="28" t="s">
        <v>635</v>
      </c>
      <c r="F1048" s="30" t="s">
        <v>196</v>
      </c>
      <c r="G1048" s="31">
        <v>3878</v>
      </c>
      <c r="H1048" s="26" t="str">
        <f t="shared" si="115"/>
        <v>041</v>
      </c>
      <c r="I1048" s="26" t="str">
        <f t="shared" si="116"/>
        <v>17</v>
      </c>
      <c r="J1048" s="26" t="str">
        <f t="shared" si="117"/>
        <v>048</v>
      </c>
      <c r="K1048" s="41">
        <f t="shared" si="118"/>
        <v>4063125.3434399031</v>
      </c>
    </row>
    <row r="1049" spans="1:11" ht="29" x14ac:dyDescent="0.4">
      <c r="A1049" s="26" t="str">
        <f t="shared" si="112"/>
        <v>332200</v>
      </c>
      <c r="B1049" s="26" t="str">
        <f t="shared" si="113"/>
        <v>New York City Geographic District #22</v>
      </c>
      <c r="C1049" s="26" t="str">
        <f t="shared" si="114"/>
        <v>Brooklyn</v>
      </c>
      <c r="D1049" s="28" t="s">
        <v>737</v>
      </c>
      <c r="E1049" s="28" t="s">
        <v>738</v>
      </c>
      <c r="F1049" s="30" t="s">
        <v>196</v>
      </c>
      <c r="G1049" s="31">
        <v>999</v>
      </c>
      <c r="H1049" s="26" t="str">
        <f t="shared" si="115"/>
        <v>045</v>
      </c>
      <c r="I1049" s="26" t="str">
        <f t="shared" si="116"/>
        <v>22</v>
      </c>
      <c r="J1049" s="26" t="str">
        <f t="shared" si="117"/>
        <v>048</v>
      </c>
      <c r="K1049" s="41">
        <f t="shared" si="118"/>
        <v>1046689.5869253387</v>
      </c>
    </row>
    <row r="1050" spans="1:11" ht="29" x14ac:dyDescent="0.4">
      <c r="A1050" s="26" t="str">
        <f t="shared" si="112"/>
        <v>332200</v>
      </c>
      <c r="B1050" s="26" t="str">
        <f t="shared" si="113"/>
        <v>New York City Geographic District #22</v>
      </c>
      <c r="C1050" s="26" t="str">
        <f t="shared" si="114"/>
        <v>Brooklyn</v>
      </c>
      <c r="D1050" s="28" t="s">
        <v>763</v>
      </c>
      <c r="E1050" s="28" t="s">
        <v>764</v>
      </c>
      <c r="F1050" s="30" t="s">
        <v>196</v>
      </c>
      <c r="G1050" s="31">
        <v>630</v>
      </c>
      <c r="H1050" s="26" t="str">
        <f t="shared" si="115"/>
        <v>044</v>
      </c>
      <c r="I1050" s="26" t="str">
        <f t="shared" si="116"/>
        <v>21</v>
      </c>
      <c r="J1050" s="26" t="str">
        <f t="shared" si="117"/>
        <v>040</v>
      </c>
      <c r="K1050" s="41">
        <f t="shared" si="118"/>
        <v>660074.51427724061</v>
      </c>
    </row>
    <row r="1051" spans="1:11" ht="29" x14ac:dyDescent="0.4">
      <c r="A1051" s="26" t="str">
        <f t="shared" si="112"/>
        <v/>
      </c>
      <c r="B1051" s="26" t="str">
        <f t="shared" si="113"/>
        <v/>
      </c>
      <c r="C1051" s="26" t="str">
        <f t="shared" si="114"/>
        <v/>
      </c>
      <c r="D1051" s="28" t="s">
        <v>825</v>
      </c>
      <c r="E1051" s="28" t="s">
        <v>826</v>
      </c>
      <c r="F1051" s="30" t="s">
        <v>196</v>
      </c>
      <c r="G1051" s="31">
        <v>402</v>
      </c>
      <c r="H1051" s="26" t="str">
        <f t="shared" si="115"/>
        <v/>
      </c>
      <c r="I1051" s="26" t="str">
        <f t="shared" si="116"/>
        <v/>
      </c>
      <c r="J1051" s="26" t="str">
        <f t="shared" si="117"/>
        <v/>
      </c>
      <c r="K1051" s="41">
        <f t="shared" si="118"/>
        <v>421190.40434833447</v>
      </c>
    </row>
    <row r="1052" spans="1:11" ht="29" x14ac:dyDescent="0.4">
      <c r="A1052" s="26" t="str">
        <f t="shared" si="112"/>
        <v/>
      </c>
      <c r="B1052" s="26" t="str">
        <f t="shared" si="113"/>
        <v/>
      </c>
      <c r="C1052" s="26" t="str">
        <f t="shared" si="114"/>
        <v/>
      </c>
      <c r="D1052" s="28" t="s">
        <v>845</v>
      </c>
      <c r="E1052" s="28" t="s">
        <v>846</v>
      </c>
      <c r="F1052" s="30" t="s">
        <v>196</v>
      </c>
      <c r="G1052" s="31">
        <v>205</v>
      </c>
      <c r="H1052" s="26" t="str">
        <f t="shared" si="115"/>
        <v/>
      </c>
      <c r="I1052" s="26" t="str">
        <f t="shared" si="116"/>
        <v/>
      </c>
      <c r="J1052" s="26" t="str">
        <f t="shared" si="117"/>
        <v/>
      </c>
      <c r="K1052" s="41">
        <f t="shared" si="118"/>
        <v>214786.15147116559</v>
      </c>
    </row>
    <row r="1053" spans="1:11" ht="15" x14ac:dyDescent="0.4">
      <c r="A1053" s="26" t="str">
        <f t="shared" si="112"/>
        <v>332200</v>
      </c>
      <c r="B1053" s="26" t="str">
        <f t="shared" si="113"/>
        <v>New York City Geographic District #23</v>
      </c>
      <c r="C1053" s="26" t="str">
        <f t="shared" si="114"/>
        <v>Brooklyn</v>
      </c>
      <c r="D1053" s="28" t="s">
        <v>74</v>
      </c>
      <c r="E1053" s="28" t="s">
        <v>75</v>
      </c>
      <c r="F1053" s="30" t="s">
        <v>19</v>
      </c>
      <c r="G1053" s="31">
        <v>452</v>
      </c>
      <c r="H1053" s="26" t="str">
        <f t="shared" si="115"/>
        <v>060</v>
      </c>
      <c r="I1053" s="26" t="str">
        <f t="shared" si="116"/>
        <v>19</v>
      </c>
      <c r="J1053" s="26" t="str">
        <f t="shared" si="117"/>
        <v>042</v>
      </c>
      <c r="K1053" s="41">
        <f t="shared" si="118"/>
        <v>473577.27056081389</v>
      </c>
    </row>
    <row r="1054" spans="1:11" ht="29" x14ac:dyDescent="0.4">
      <c r="A1054" s="26" t="str">
        <f t="shared" si="112"/>
        <v>332200</v>
      </c>
      <c r="B1054" s="26" t="str">
        <f t="shared" si="113"/>
        <v>New York City Geographic District #23</v>
      </c>
      <c r="C1054" s="26" t="str">
        <f t="shared" si="114"/>
        <v>Brooklyn</v>
      </c>
      <c r="D1054" s="28" t="s">
        <v>221</v>
      </c>
      <c r="E1054" s="28" t="s">
        <v>222</v>
      </c>
      <c r="F1054" s="30" t="s">
        <v>19</v>
      </c>
      <c r="G1054" s="31">
        <v>267</v>
      </c>
      <c r="H1054" s="26" t="str">
        <f t="shared" si="115"/>
        <v>055</v>
      </c>
      <c r="I1054" s="26" t="str">
        <f t="shared" si="116"/>
        <v>25</v>
      </c>
      <c r="J1054" s="26" t="str">
        <f t="shared" si="117"/>
        <v>041</v>
      </c>
      <c r="K1054" s="41">
        <f t="shared" si="118"/>
        <v>279745.86557464005</v>
      </c>
    </row>
    <row r="1055" spans="1:11" ht="29" x14ac:dyDescent="0.4">
      <c r="A1055" s="26" t="str">
        <f t="shared" si="112"/>
        <v>332200</v>
      </c>
      <c r="B1055" s="26" t="str">
        <f t="shared" si="113"/>
        <v>New York City Geographic District #23</v>
      </c>
      <c r="C1055" s="26" t="str">
        <f t="shared" si="114"/>
        <v>Brooklyn</v>
      </c>
      <c r="D1055" s="28" t="s">
        <v>239</v>
      </c>
      <c r="E1055" s="28" t="s">
        <v>240</v>
      </c>
      <c r="F1055" s="30" t="s">
        <v>2</v>
      </c>
      <c r="G1055" s="31">
        <v>193</v>
      </c>
      <c r="H1055" s="26" t="str">
        <f t="shared" si="115"/>
        <v>055</v>
      </c>
      <c r="I1055" s="26" t="str">
        <f t="shared" si="116"/>
        <v>20</v>
      </c>
      <c r="J1055" s="26" t="str">
        <f t="shared" si="117"/>
        <v>041</v>
      </c>
      <c r="K1055" s="41">
        <f t="shared" si="118"/>
        <v>202213.30358017053</v>
      </c>
    </row>
    <row r="1056" spans="1:11" ht="29" x14ac:dyDescent="0.4">
      <c r="A1056" s="26" t="str">
        <f t="shared" si="112"/>
        <v>332200</v>
      </c>
      <c r="B1056" s="26" t="str">
        <f t="shared" si="113"/>
        <v>New York City Geographic District #23</v>
      </c>
      <c r="C1056" s="26" t="str">
        <f t="shared" si="114"/>
        <v>Brooklyn</v>
      </c>
      <c r="D1056" s="28" t="s">
        <v>249</v>
      </c>
      <c r="E1056" s="28" t="s">
        <v>250</v>
      </c>
      <c r="F1056" s="30" t="s">
        <v>19</v>
      </c>
      <c r="G1056" s="31">
        <v>365</v>
      </c>
      <c r="H1056" s="26" t="str">
        <f t="shared" si="115"/>
        <v>055</v>
      </c>
      <c r="I1056" s="26" t="str">
        <f t="shared" si="116"/>
        <v>25</v>
      </c>
      <c r="J1056" s="26" t="str">
        <f t="shared" si="117"/>
        <v>037</v>
      </c>
      <c r="K1056" s="41">
        <f t="shared" si="118"/>
        <v>382424.12335109973</v>
      </c>
    </row>
    <row r="1057" spans="1:11" ht="29" x14ac:dyDescent="0.4">
      <c r="A1057" s="26" t="str">
        <f t="shared" si="112"/>
        <v>332300</v>
      </c>
      <c r="B1057" s="26" t="str">
        <f t="shared" si="113"/>
        <v>New York City Geographic District #23</v>
      </c>
      <c r="C1057" s="26" t="str">
        <f t="shared" si="114"/>
        <v>Brooklyn</v>
      </c>
      <c r="D1057" s="28" t="s">
        <v>251</v>
      </c>
      <c r="E1057" s="28" t="s">
        <v>252</v>
      </c>
      <c r="F1057" s="30" t="s">
        <v>2</v>
      </c>
      <c r="G1057" s="31">
        <v>654</v>
      </c>
      <c r="H1057" s="26" t="str">
        <f t="shared" si="115"/>
        <v>055</v>
      </c>
      <c r="I1057" s="26" t="str">
        <f t="shared" si="116"/>
        <v>20</v>
      </c>
      <c r="J1057" s="26" t="str">
        <f t="shared" si="117"/>
        <v>041</v>
      </c>
      <c r="K1057" s="41">
        <f t="shared" si="118"/>
        <v>685220.21005923068</v>
      </c>
    </row>
    <row r="1058" spans="1:11" ht="29" x14ac:dyDescent="0.4">
      <c r="A1058" s="26" t="str">
        <f t="shared" si="112"/>
        <v>332300</v>
      </c>
      <c r="B1058" s="26" t="str">
        <f t="shared" si="113"/>
        <v>New York City Geographic District #23</v>
      </c>
      <c r="C1058" s="26" t="str">
        <f t="shared" si="114"/>
        <v>Brooklyn</v>
      </c>
      <c r="D1058" s="28" t="s">
        <v>269</v>
      </c>
      <c r="E1058" s="28" t="s">
        <v>270</v>
      </c>
      <c r="F1058" s="30" t="s">
        <v>2</v>
      </c>
      <c r="G1058" s="31">
        <v>179</v>
      </c>
      <c r="H1058" s="26" t="str">
        <f t="shared" si="115"/>
        <v>058</v>
      </c>
      <c r="I1058" s="26" t="str">
        <f t="shared" si="116"/>
        <v>19</v>
      </c>
      <c r="J1058" s="26" t="str">
        <f t="shared" si="117"/>
        <v>042</v>
      </c>
      <c r="K1058" s="41">
        <f t="shared" si="118"/>
        <v>187544.9810406763</v>
      </c>
    </row>
    <row r="1059" spans="1:11" ht="29" x14ac:dyDescent="0.4">
      <c r="A1059" s="26" t="str">
        <f t="shared" si="112"/>
        <v/>
      </c>
      <c r="B1059" s="26" t="str">
        <f t="shared" si="113"/>
        <v/>
      </c>
      <c r="C1059" s="26" t="str">
        <f t="shared" si="114"/>
        <v/>
      </c>
      <c r="D1059" s="28" t="s">
        <v>285</v>
      </c>
      <c r="E1059" s="28" t="s">
        <v>286</v>
      </c>
      <c r="F1059" s="30" t="s">
        <v>19</v>
      </c>
      <c r="G1059" s="31">
        <v>276</v>
      </c>
      <c r="H1059" s="26" t="str">
        <f t="shared" si="115"/>
        <v/>
      </c>
      <c r="I1059" s="26" t="str">
        <f t="shared" si="116"/>
        <v/>
      </c>
      <c r="J1059" s="26" t="str">
        <f t="shared" si="117"/>
        <v/>
      </c>
      <c r="K1059" s="41">
        <f t="shared" si="118"/>
        <v>289175.50149288634</v>
      </c>
    </row>
    <row r="1060" spans="1:11" ht="15" x14ac:dyDescent="0.4">
      <c r="A1060" s="26" t="str">
        <f t="shared" si="112"/>
        <v>332300</v>
      </c>
      <c r="B1060" s="26" t="str">
        <f t="shared" si="113"/>
        <v>New York City Geographic District #23</v>
      </c>
      <c r="C1060" s="26" t="str">
        <f t="shared" si="114"/>
        <v>Brooklyn</v>
      </c>
      <c r="D1060" s="28" t="s">
        <v>293</v>
      </c>
      <c r="E1060" s="28" t="s">
        <v>294</v>
      </c>
      <c r="F1060" s="30" t="s">
        <v>19</v>
      </c>
      <c r="G1060" s="31">
        <v>522</v>
      </c>
      <c r="H1060" s="26" t="str">
        <f t="shared" si="115"/>
        <v>060</v>
      </c>
      <c r="I1060" s="26" t="str">
        <f t="shared" si="116"/>
        <v>19</v>
      </c>
      <c r="J1060" s="26" t="str">
        <f t="shared" si="117"/>
        <v>042</v>
      </c>
      <c r="K1060" s="41">
        <f t="shared" si="118"/>
        <v>546918.88325828512</v>
      </c>
    </row>
    <row r="1061" spans="1:11" ht="43.5" x14ac:dyDescent="0.4">
      <c r="A1061" s="26" t="str">
        <f t="shared" si="112"/>
        <v>332300</v>
      </c>
      <c r="B1061" s="26" t="str">
        <f t="shared" si="113"/>
        <v>New York City Geographic District #23</v>
      </c>
      <c r="C1061" s="26" t="str">
        <f t="shared" si="114"/>
        <v>Brooklyn</v>
      </c>
      <c r="D1061" s="28" t="s">
        <v>465</v>
      </c>
      <c r="E1061" s="28" t="s">
        <v>466</v>
      </c>
      <c r="F1061" s="30" t="s">
        <v>2</v>
      </c>
      <c r="G1061" s="31">
        <v>267</v>
      </c>
      <c r="H1061" s="26" t="str">
        <f t="shared" si="115"/>
        <v>055</v>
      </c>
      <c r="I1061" s="26" t="str">
        <f t="shared" si="116"/>
        <v>20</v>
      </c>
      <c r="J1061" s="26">
        <f t="shared" si="117"/>
        <v>0</v>
      </c>
      <c r="K1061" s="41">
        <f t="shared" si="118"/>
        <v>279745.86557464005</v>
      </c>
    </row>
    <row r="1062" spans="1:11" ht="29" x14ac:dyDescent="0.4">
      <c r="A1062" s="26" t="str">
        <f t="shared" si="112"/>
        <v>332300</v>
      </c>
      <c r="B1062" s="26" t="str">
        <f t="shared" si="113"/>
        <v>New York City Geographic District #23</v>
      </c>
      <c r="C1062" s="26" t="str">
        <f t="shared" si="114"/>
        <v>Brooklyn</v>
      </c>
      <c r="D1062" s="28" t="s">
        <v>485</v>
      </c>
      <c r="E1062" s="28" t="s">
        <v>486</v>
      </c>
      <c r="F1062" s="30" t="s">
        <v>2</v>
      </c>
      <c r="G1062" s="31">
        <v>208</v>
      </c>
      <c r="H1062" s="26" t="str">
        <f t="shared" si="115"/>
        <v>055</v>
      </c>
      <c r="I1062" s="26" t="str">
        <f t="shared" si="116"/>
        <v>20</v>
      </c>
      <c r="J1062" s="26" t="str">
        <f t="shared" si="117"/>
        <v>041</v>
      </c>
      <c r="K1062" s="41">
        <f t="shared" si="118"/>
        <v>217929.36344391436</v>
      </c>
    </row>
    <row r="1063" spans="1:11" ht="15" x14ac:dyDescent="0.4">
      <c r="A1063" s="26" t="str">
        <f t="shared" si="112"/>
        <v>332300</v>
      </c>
      <c r="B1063" s="26" t="str">
        <f t="shared" si="113"/>
        <v>New York City Geographic District #23</v>
      </c>
      <c r="C1063" s="26" t="str">
        <f t="shared" si="114"/>
        <v>Brooklyn</v>
      </c>
      <c r="D1063" s="28" t="s">
        <v>519</v>
      </c>
      <c r="E1063" s="28" t="s">
        <v>520</v>
      </c>
      <c r="F1063" s="30" t="s">
        <v>19</v>
      </c>
      <c r="G1063" s="31">
        <v>531</v>
      </c>
      <c r="H1063" s="26" t="str">
        <f t="shared" si="115"/>
        <v>055</v>
      </c>
      <c r="I1063" s="26" t="str">
        <f t="shared" si="116"/>
        <v>20</v>
      </c>
      <c r="J1063" s="26" t="str">
        <f t="shared" si="117"/>
        <v>042</v>
      </c>
      <c r="K1063" s="41">
        <f t="shared" si="118"/>
        <v>556348.51917653135</v>
      </c>
    </row>
    <row r="1064" spans="1:11" ht="29" x14ac:dyDescent="0.4">
      <c r="A1064" s="26" t="str">
        <f t="shared" si="112"/>
        <v>332300</v>
      </c>
      <c r="B1064" s="26" t="str">
        <f t="shared" si="113"/>
        <v>New York City Geographic District #23</v>
      </c>
      <c r="C1064" s="26" t="str">
        <f t="shared" si="114"/>
        <v>Brooklyn</v>
      </c>
      <c r="D1064" s="28" t="s">
        <v>525</v>
      </c>
      <c r="E1064" s="28" t="s">
        <v>526</v>
      </c>
      <c r="F1064" s="30" t="s">
        <v>2</v>
      </c>
      <c r="G1064" s="31">
        <v>268</v>
      </c>
      <c r="H1064" s="26" t="str">
        <f t="shared" si="115"/>
        <v>055</v>
      </c>
      <c r="I1064" s="26" t="str">
        <f t="shared" si="116"/>
        <v>20</v>
      </c>
      <c r="J1064" s="26" t="str">
        <f t="shared" si="117"/>
        <v>041</v>
      </c>
      <c r="K1064" s="41">
        <f t="shared" si="118"/>
        <v>280793.60289888963</v>
      </c>
    </row>
    <row r="1065" spans="1:11" ht="29" x14ac:dyDescent="0.4">
      <c r="A1065" s="26" t="str">
        <f t="shared" si="112"/>
        <v/>
      </c>
      <c r="B1065" s="26" t="str">
        <f t="shared" si="113"/>
        <v/>
      </c>
      <c r="C1065" s="26" t="str">
        <f t="shared" si="114"/>
        <v/>
      </c>
      <c r="D1065" s="28" t="s">
        <v>561</v>
      </c>
      <c r="E1065" s="28" t="s">
        <v>562</v>
      </c>
      <c r="F1065" s="30" t="s">
        <v>5</v>
      </c>
      <c r="G1065" s="31">
        <v>314</v>
      </c>
      <c r="H1065" s="26" t="str">
        <f t="shared" si="115"/>
        <v/>
      </c>
      <c r="I1065" s="26" t="str">
        <f t="shared" si="116"/>
        <v/>
      </c>
      <c r="J1065" s="26" t="str">
        <f t="shared" si="117"/>
        <v/>
      </c>
      <c r="K1065" s="41">
        <f t="shared" si="118"/>
        <v>328989.51981437072</v>
      </c>
    </row>
    <row r="1066" spans="1:11" ht="29" x14ac:dyDescent="0.4">
      <c r="A1066" s="26" t="str">
        <f t="shared" si="112"/>
        <v>332300</v>
      </c>
      <c r="B1066" s="26" t="str">
        <f t="shared" si="113"/>
        <v>New York City Geographic District #23</v>
      </c>
      <c r="C1066" s="26" t="str">
        <f t="shared" si="114"/>
        <v>Brooklyn</v>
      </c>
      <c r="D1066" s="28" t="s">
        <v>595</v>
      </c>
      <c r="E1066" s="28" t="s">
        <v>596</v>
      </c>
      <c r="F1066" s="30" t="s">
        <v>5</v>
      </c>
      <c r="G1066" s="31">
        <v>296</v>
      </c>
      <c r="H1066" s="26" t="str">
        <f t="shared" si="115"/>
        <v>055</v>
      </c>
      <c r="I1066" s="26" t="str">
        <f t="shared" si="116"/>
        <v>20</v>
      </c>
      <c r="J1066" s="26" t="str">
        <f t="shared" si="117"/>
        <v>041</v>
      </c>
      <c r="K1066" s="41">
        <f t="shared" si="118"/>
        <v>310130.24797787814</v>
      </c>
    </row>
    <row r="1067" spans="1:11" ht="29" x14ac:dyDescent="0.4">
      <c r="A1067" s="26" t="str">
        <f t="shared" si="112"/>
        <v>332300</v>
      </c>
      <c r="B1067" s="26" t="str">
        <f t="shared" si="113"/>
        <v>New York City Geographic District #23</v>
      </c>
      <c r="C1067" s="26" t="str">
        <f t="shared" si="114"/>
        <v>Brooklyn</v>
      </c>
      <c r="D1067" s="28" t="s">
        <v>607</v>
      </c>
      <c r="E1067" s="28" t="s">
        <v>608</v>
      </c>
      <c r="F1067" s="30" t="s">
        <v>2</v>
      </c>
      <c r="G1067" s="31">
        <v>245</v>
      </c>
      <c r="H1067" s="26" t="str">
        <f t="shared" si="115"/>
        <v>055</v>
      </c>
      <c r="I1067" s="26" t="str">
        <f t="shared" si="116"/>
        <v>19</v>
      </c>
      <c r="J1067" s="26" t="str">
        <f t="shared" si="117"/>
        <v>037</v>
      </c>
      <c r="K1067" s="41">
        <f t="shared" si="118"/>
        <v>256695.64444114911</v>
      </c>
    </row>
    <row r="1068" spans="1:11" ht="29" x14ac:dyDescent="0.4">
      <c r="A1068" s="26" t="str">
        <f t="shared" si="112"/>
        <v/>
      </c>
      <c r="B1068" s="26" t="str">
        <f t="shared" si="113"/>
        <v/>
      </c>
      <c r="C1068" s="26" t="str">
        <f t="shared" si="114"/>
        <v/>
      </c>
      <c r="D1068" s="28" t="s">
        <v>649</v>
      </c>
      <c r="E1068" s="28" t="s">
        <v>650</v>
      </c>
      <c r="F1068" s="30" t="s">
        <v>2</v>
      </c>
      <c r="G1068" s="31">
        <v>303</v>
      </c>
      <c r="H1068" s="26" t="str">
        <f t="shared" si="115"/>
        <v/>
      </c>
      <c r="I1068" s="26" t="str">
        <f t="shared" si="116"/>
        <v/>
      </c>
      <c r="J1068" s="26" t="str">
        <f t="shared" si="117"/>
        <v/>
      </c>
      <c r="K1068" s="41">
        <f t="shared" si="118"/>
        <v>317464.40924762527</v>
      </c>
    </row>
    <row r="1069" spans="1:11" ht="29" x14ac:dyDescent="0.4">
      <c r="A1069" s="26" t="str">
        <f t="shared" si="112"/>
        <v>332300</v>
      </c>
      <c r="B1069" s="26" t="str">
        <f t="shared" si="113"/>
        <v>New York City Geographic District #23</v>
      </c>
      <c r="C1069" s="26" t="str">
        <f t="shared" si="114"/>
        <v>Brooklyn</v>
      </c>
      <c r="D1069" s="28" t="s">
        <v>713</v>
      </c>
      <c r="E1069" s="28" t="s">
        <v>714</v>
      </c>
      <c r="F1069" s="30" t="s">
        <v>196</v>
      </c>
      <c r="G1069" s="31">
        <v>134</v>
      </c>
      <c r="H1069" s="26" t="str">
        <f t="shared" si="115"/>
        <v>055</v>
      </c>
      <c r="I1069" s="26" t="str">
        <f t="shared" si="116"/>
        <v>20</v>
      </c>
      <c r="J1069" s="26" t="str">
        <f t="shared" si="117"/>
        <v>041</v>
      </c>
      <c r="K1069" s="41">
        <f t="shared" si="118"/>
        <v>140396.80144944481</v>
      </c>
    </row>
    <row r="1070" spans="1:11" ht="43.5" x14ac:dyDescent="0.4">
      <c r="A1070" s="26" t="str">
        <f t="shared" si="112"/>
        <v/>
      </c>
      <c r="B1070" s="26" t="str">
        <f t="shared" si="113"/>
        <v/>
      </c>
      <c r="C1070" s="26" t="str">
        <f t="shared" si="114"/>
        <v/>
      </c>
      <c r="D1070" s="28" t="s">
        <v>717</v>
      </c>
      <c r="E1070" s="28" t="s">
        <v>718</v>
      </c>
      <c r="F1070" s="30" t="s">
        <v>5</v>
      </c>
      <c r="G1070" s="31">
        <v>218</v>
      </c>
      <c r="H1070" s="26" t="str">
        <f t="shared" si="115"/>
        <v/>
      </c>
      <c r="I1070" s="26" t="str">
        <f t="shared" si="116"/>
        <v/>
      </c>
      <c r="J1070" s="26" t="str">
        <f t="shared" si="117"/>
        <v/>
      </c>
      <c r="K1070" s="41">
        <f t="shared" si="118"/>
        <v>228406.73668641024</v>
      </c>
    </row>
    <row r="1071" spans="1:11" ht="29" x14ac:dyDescent="0.4">
      <c r="A1071" s="26" t="str">
        <f t="shared" si="112"/>
        <v>332300</v>
      </c>
      <c r="B1071" s="26" t="str">
        <f t="shared" si="113"/>
        <v>New York City Geographic District #23</v>
      </c>
      <c r="C1071" s="26" t="str">
        <f t="shared" si="114"/>
        <v>Brooklyn</v>
      </c>
      <c r="D1071" s="28" t="s">
        <v>721</v>
      </c>
      <c r="E1071" s="28" t="s">
        <v>722</v>
      </c>
      <c r="F1071" s="30" t="s">
        <v>5</v>
      </c>
      <c r="G1071" s="31">
        <v>143</v>
      </c>
      <c r="H1071" s="26" t="str">
        <f t="shared" si="115"/>
        <v>055</v>
      </c>
      <c r="I1071" s="26" t="str">
        <f t="shared" si="116"/>
        <v>25</v>
      </c>
      <c r="J1071" s="26" t="str">
        <f t="shared" si="117"/>
        <v>041</v>
      </c>
      <c r="K1071" s="41">
        <f t="shared" si="118"/>
        <v>149826.43736769113</v>
      </c>
    </row>
    <row r="1072" spans="1:11" ht="29" x14ac:dyDescent="0.4">
      <c r="A1072" s="26" t="str">
        <f t="shared" si="112"/>
        <v/>
      </c>
      <c r="B1072" s="26" t="str">
        <f t="shared" si="113"/>
        <v/>
      </c>
      <c r="C1072" s="26" t="str">
        <f t="shared" si="114"/>
        <v/>
      </c>
      <c r="D1072" s="28" t="s">
        <v>815</v>
      </c>
      <c r="E1072" s="28" t="s">
        <v>816</v>
      </c>
      <c r="F1072" s="30" t="s">
        <v>2</v>
      </c>
      <c r="G1072" s="31">
        <v>326</v>
      </c>
      <c r="H1072" s="26" t="str">
        <f t="shared" si="115"/>
        <v/>
      </c>
      <c r="I1072" s="26" t="str">
        <f t="shared" si="116"/>
        <v/>
      </c>
      <c r="J1072" s="26" t="str">
        <f t="shared" si="117"/>
        <v/>
      </c>
      <c r="K1072" s="41">
        <f t="shared" si="118"/>
        <v>341562.36770536576</v>
      </c>
    </row>
    <row r="1073" spans="1:11" ht="29" x14ac:dyDescent="0.4">
      <c r="A1073" s="26" t="str">
        <f t="shared" si="112"/>
        <v/>
      </c>
      <c r="B1073" s="26" t="str">
        <f t="shared" si="113"/>
        <v/>
      </c>
      <c r="C1073" s="26" t="str">
        <f t="shared" si="114"/>
        <v/>
      </c>
      <c r="D1073" s="28" t="s">
        <v>881</v>
      </c>
      <c r="E1073" s="28" t="s">
        <v>882</v>
      </c>
      <c r="F1073" s="30" t="s">
        <v>5</v>
      </c>
      <c r="G1073" s="31">
        <v>107</v>
      </c>
      <c r="H1073" s="26" t="str">
        <f t="shared" si="115"/>
        <v/>
      </c>
      <c r="I1073" s="26" t="str">
        <f t="shared" si="116"/>
        <v/>
      </c>
      <c r="J1073" s="26" t="str">
        <f t="shared" si="117"/>
        <v/>
      </c>
      <c r="K1073" s="41">
        <f t="shared" si="118"/>
        <v>112107.89369470594</v>
      </c>
    </row>
    <row r="1074" spans="1:11" ht="29" x14ac:dyDescent="0.4">
      <c r="A1074" s="26" t="str">
        <f t="shared" si="112"/>
        <v/>
      </c>
      <c r="B1074" s="26" t="str">
        <f t="shared" si="113"/>
        <v/>
      </c>
      <c r="C1074" s="26" t="str">
        <f t="shared" si="114"/>
        <v/>
      </c>
      <c r="D1074" s="28" t="s">
        <v>885</v>
      </c>
      <c r="E1074" s="28" t="s">
        <v>886</v>
      </c>
      <c r="F1074" s="30" t="s">
        <v>5</v>
      </c>
      <c r="G1074" s="31">
        <v>118</v>
      </c>
      <c r="H1074" s="26" t="str">
        <f t="shared" si="115"/>
        <v/>
      </c>
      <c r="I1074" s="26" t="str">
        <f t="shared" si="116"/>
        <v/>
      </c>
      <c r="J1074" s="26" t="str">
        <f t="shared" si="117"/>
        <v/>
      </c>
      <c r="K1074" s="41">
        <f t="shared" si="118"/>
        <v>123633.00426145141</v>
      </c>
    </row>
    <row r="1075" spans="1:11" ht="29" x14ac:dyDescent="0.4">
      <c r="A1075" s="26" t="str">
        <f t="shared" si="112"/>
        <v>332300</v>
      </c>
      <c r="B1075" s="26" t="str">
        <f t="shared" si="113"/>
        <v>New York City Geographic District #23</v>
      </c>
      <c r="C1075" s="26" t="str">
        <f t="shared" si="114"/>
        <v>Brooklyn</v>
      </c>
      <c r="D1075" s="28" t="s">
        <v>891</v>
      </c>
      <c r="E1075" s="28" t="s">
        <v>892</v>
      </c>
      <c r="F1075" s="30" t="s">
        <v>5</v>
      </c>
      <c r="G1075" s="31">
        <v>182</v>
      </c>
      <c r="H1075" s="26" t="str">
        <f t="shared" si="115"/>
        <v>055</v>
      </c>
      <c r="I1075" s="26" t="str">
        <f t="shared" si="116"/>
        <v>20</v>
      </c>
      <c r="J1075" s="26" t="str">
        <f t="shared" si="117"/>
        <v>041</v>
      </c>
      <c r="K1075" s="41">
        <f t="shared" si="118"/>
        <v>190688.19301342507</v>
      </c>
    </row>
    <row r="1076" spans="1:11" ht="29" x14ac:dyDescent="0.4">
      <c r="A1076" s="26" t="str">
        <f t="shared" si="112"/>
        <v>332300</v>
      </c>
      <c r="B1076" s="26" t="str">
        <f t="shared" si="113"/>
        <v>New York City Geographic District #23</v>
      </c>
      <c r="C1076" s="26" t="str">
        <f t="shared" si="114"/>
        <v>Brooklyn</v>
      </c>
      <c r="D1076" s="28" t="s">
        <v>690</v>
      </c>
      <c r="E1076" s="28" t="s">
        <v>691</v>
      </c>
      <c r="F1076" s="30" t="s">
        <v>196</v>
      </c>
      <c r="G1076" s="31">
        <v>232</v>
      </c>
      <c r="H1076" s="26" t="str">
        <f t="shared" si="115"/>
        <v>055</v>
      </c>
      <c r="I1076" s="26" t="str">
        <f t="shared" si="116"/>
        <v>25</v>
      </c>
      <c r="J1076" s="26" t="str">
        <f t="shared" si="117"/>
        <v>041</v>
      </c>
      <c r="K1076" s="41">
        <f t="shared" si="118"/>
        <v>243075.05922590446</v>
      </c>
    </row>
    <row r="1077" spans="1:11" ht="29" x14ac:dyDescent="0.4">
      <c r="A1077" s="26" t="str">
        <f t="shared" si="112"/>
        <v/>
      </c>
      <c r="B1077" s="26" t="str">
        <f t="shared" si="113"/>
        <v/>
      </c>
      <c r="C1077" s="26" t="str">
        <f t="shared" si="114"/>
        <v/>
      </c>
      <c r="D1077" s="28" t="s">
        <v>857</v>
      </c>
      <c r="E1077" s="28" t="s">
        <v>858</v>
      </c>
      <c r="F1077" s="30" t="s">
        <v>196</v>
      </c>
      <c r="G1077" s="31">
        <v>211</v>
      </c>
      <c r="H1077" s="26" t="str">
        <f t="shared" si="115"/>
        <v/>
      </c>
      <c r="I1077" s="26" t="str">
        <f t="shared" si="116"/>
        <v/>
      </c>
      <c r="J1077" s="26" t="str">
        <f t="shared" si="117"/>
        <v/>
      </c>
      <c r="K1077" s="41">
        <f t="shared" si="118"/>
        <v>221072.57541666311</v>
      </c>
    </row>
    <row r="1078" spans="1:11" ht="29" x14ac:dyDescent="0.4">
      <c r="A1078" s="26" t="str">
        <f t="shared" si="112"/>
        <v>332300</v>
      </c>
      <c r="B1078" s="26" t="str">
        <f t="shared" si="113"/>
        <v>New York City Geographic District #23</v>
      </c>
      <c r="C1078" s="26" t="str">
        <f t="shared" si="114"/>
        <v>Brooklyn</v>
      </c>
      <c r="D1078" s="28" t="s">
        <v>859</v>
      </c>
      <c r="E1078" s="28" t="s">
        <v>860</v>
      </c>
      <c r="F1078" s="30" t="s">
        <v>118</v>
      </c>
      <c r="G1078" s="31">
        <v>646</v>
      </c>
      <c r="H1078" s="26" t="str">
        <f t="shared" si="115"/>
        <v>055</v>
      </c>
      <c r="I1078" s="26" t="str">
        <f t="shared" si="116"/>
        <v>25</v>
      </c>
      <c r="J1078" s="26" t="str">
        <f t="shared" si="117"/>
        <v>041</v>
      </c>
      <c r="K1078" s="41">
        <f t="shared" si="118"/>
        <v>676838.31146523403</v>
      </c>
    </row>
    <row r="1079" spans="1:11" ht="29" x14ac:dyDescent="0.4">
      <c r="A1079" s="26" t="str">
        <f t="shared" si="112"/>
        <v>332300</v>
      </c>
      <c r="B1079" s="26" t="str">
        <f t="shared" si="113"/>
        <v>New York City Geographic District #23</v>
      </c>
      <c r="C1079" s="26" t="str">
        <f t="shared" si="114"/>
        <v>Brooklyn</v>
      </c>
      <c r="D1079" s="28" t="s">
        <v>861</v>
      </c>
      <c r="E1079" s="28" t="s">
        <v>862</v>
      </c>
      <c r="F1079" s="30" t="s">
        <v>196</v>
      </c>
      <c r="G1079" s="31">
        <v>284</v>
      </c>
      <c r="H1079" s="26" t="str">
        <f t="shared" si="115"/>
        <v>055</v>
      </c>
      <c r="I1079" s="26" t="str">
        <f t="shared" si="116"/>
        <v>18</v>
      </c>
      <c r="J1079" s="26" t="str">
        <f t="shared" si="117"/>
        <v>037</v>
      </c>
      <c r="K1079" s="41">
        <f t="shared" si="118"/>
        <v>297557.40008688305</v>
      </c>
    </row>
    <row r="1080" spans="1:11" ht="29" x14ac:dyDescent="0.4">
      <c r="A1080" s="26" t="str">
        <f t="shared" si="112"/>
        <v>332300</v>
      </c>
      <c r="B1080" s="26" t="str">
        <f t="shared" si="113"/>
        <v>New York City Geographic District #32</v>
      </c>
      <c r="C1080" s="26" t="str">
        <f t="shared" si="114"/>
        <v>Brooklyn</v>
      </c>
      <c r="D1080" s="28" t="s">
        <v>863</v>
      </c>
      <c r="E1080" s="28" t="s">
        <v>864</v>
      </c>
      <c r="F1080" s="30" t="s">
        <v>196</v>
      </c>
      <c r="G1080" s="31">
        <v>212</v>
      </c>
      <c r="H1080" s="26" t="str">
        <f t="shared" si="115"/>
        <v>058</v>
      </c>
      <c r="I1080" s="26" t="str">
        <f t="shared" si="116"/>
        <v>19</v>
      </c>
      <c r="J1080" s="26" t="str">
        <f t="shared" si="117"/>
        <v>042</v>
      </c>
      <c r="K1080" s="41">
        <f t="shared" si="118"/>
        <v>222120.31274091272</v>
      </c>
    </row>
    <row r="1081" spans="1:11" ht="29" x14ac:dyDescent="0.4">
      <c r="A1081" s="26" t="str">
        <f t="shared" si="112"/>
        <v>332300</v>
      </c>
      <c r="B1081" s="26" t="str">
        <f t="shared" si="113"/>
        <v>New York City Geographic District #32</v>
      </c>
      <c r="C1081" s="26" t="str">
        <f t="shared" si="114"/>
        <v>Brooklyn</v>
      </c>
      <c r="D1081" s="28" t="s">
        <v>921</v>
      </c>
      <c r="E1081" s="28" t="s">
        <v>922</v>
      </c>
      <c r="F1081" s="30" t="s">
        <v>118</v>
      </c>
      <c r="G1081" s="31">
        <v>162</v>
      </c>
      <c r="H1081" s="26" t="str">
        <f t="shared" si="115"/>
        <v>055</v>
      </c>
      <c r="I1081" s="26" t="str">
        <f t="shared" si="116"/>
        <v>20</v>
      </c>
      <c r="J1081" s="26" t="str">
        <f t="shared" si="117"/>
        <v>041</v>
      </c>
      <c r="K1081" s="41">
        <f t="shared" si="118"/>
        <v>169733.4465284333</v>
      </c>
    </row>
    <row r="1082" spans="1:11" ht="29" x14ac:dyDescent="0.4">
      <c r="A1082" s="26" t="str">
        <f t="shared" si="112"/>
        <v>332300</v>
      </c>
      <c r="B1082" s="26" t="str">
        <f t="shared" si="113"/>
        <v>New York City Geographic District #32</v>
      </c>
      <c r="C1082" s="26" t="str">
        <f t="shared" si="114"/>
        <v>Brooklyn</v>
      </c>
      <c r="D1082" s="28" t="s">
        <v>78</v>
      </c>
      <c r="E1082" s="28" t="s">
        <v>79</v>
      </c>
      <c r="F1082" s="30" t="s">
        <v>19</v>
      </c>
      <c r="G1082" s="31">
        <v>593</v>
      </c>
      <c r="H1082" s="26" t="str">
        <f t="shared" si="115"/>
        <v>054</v>
      </c>
      <c r="I1082" s="26" t="str">
        <f t="shared" si="116"/>
        <v>18</v>
      </c>
      <c r="J1082" s="26" t="str">
        <f t="shared" si="117"/>
        <v>037</v>
      </c>
      <c r="K1082" s="41">
        <f t="shared" si="118"/>
        <v>621308.23328000586</v>
      </c>
    </row>
    <row r="1083" spans="1:11" ht="29" x14ac:dyDescent="0.4">
      <c r="A1083" s="26" t="str">
        <f t="shared" si="112"/>
        <v>332300</v>
      </c>
      <c r="B1083" s="26" t="str">
        <f t="shared" si="113"/>
        <v>New York City Geographic District #32</v>
      </c>
      <c r="C1083" s="26" t="str">
        <f t="shared" si="114"/>
        <v>Brooklyn</v>
      </c>
      <c r="D1083" s="28" t="s">
        <v>120</v>
      </c>
      <c r="E1083" s="28" t="s">
        <v>121</v>
      </c>
      <c r="F1083" s="30" t="s">
        <v>2</v>
      </c>
      <c r="G1083" s="31">
        <v>285</v>
      </c>
      <c r="H1083" s="26" t="str">
        <f t="shared" si="115"/>
        <v>054</v>
      </c>
      <c r="I1083" s="26" t="str">
        <f t="shared" si="116"/>
        <v>18</v>
      </c>
      <c r="J1083" s="26" t="str">
        <f t="shared" si="117"/>
        <v>034</v>
      </c>
      <c r="K1083" s="41">
        <f t="shared" si="118"/>
        <v>298605.13741113263</v>
      </c>
    </row>
    <row r="1084" spans="1:11" ht="29" x14ac:dyDescent="0.4">
      <c r="A1084" s="26" t="str">
        <f t="shared" si="112"/>
        <v/>
      </c>
      <c r="B1084" s="26" t="str">
        <f t="shared" si="113"/>
        <v/>
      </c>
      <c r="C1084" s="26" t="str">
        <f t="shared" si="114"/>
        <v/>
      </c>
      <c r="D1084" s="28" t="s">
        <v>130</v>
      </c>
      <c r="E1084" s="28" t="s">
        <v>131</v>
      </c>
      <c r="F1084" s="30" t="s">
        <v>2</v>
      </c>
      <c r="G1084" s="31">
        <v>358</v>
      </c>
      <c r="H1084" s="26" t="str">
        <f t="shared" si="115"/>
        <v/>
      </c>
      <c r="I1084" s="26" t="str">
        <f t="shared" si="116"/>
        <v/>
      </c>
      <c r="J1084" s="26" t="str">
        <f t="shared" si="117"/>
        <v/>
      </c>
      <c r="K1084" s="41">
        <f t="shared" si="118"/>
        <v>375089.9620813526</v>
      </c>
    </row>
    <row r="1085" spans="1:11" ht="29" x14ac:dyDescent="0.4">
      <c r="A1085" s="26" t="str">
        <f t="shared" si="112"/>
        <v>332300</v>
      </c>
      <c r="B1085" s="26" t="str">
        <f t="shared" si="113"/>
        <v>New York City Geographic District #32</v>
      </c>
      <c r="C1085" s="26" t="str">
        <f t="shared" si="114"/>
        <v>Brooklyn</v>
      </c>
      <c r="D1085" s="28" t="s">
        <v>166</v>
      </c>
      <c r="E1085" s="28" t="s">
        <v>167</v>
      </c>
      <c r="F1085" s="30" t="s">
        <v>2</v>
      </c>
      <c r="G1085" s="31">
        <v>366</v>
      </c>
      <c r="H1085" s="26" t="str">
        <f t="shared" si="115"/>
        <v>054</v>
      </c>
      <c r="I1085" s="26" t="str">
        <f t="shared" si="116"/>
        <v>18</v>
      </c>
      <c r="J1085" s="26" t="str">
        <f t="shared" si="117"/>
        <v>037</v>
      </c>
      <c r="K1085" s="41">
        <f t="shared" si="118"/>
        <v>383471.86067534931</v>
      </c>
    </row>
    <row r="1086" spans="1:11" ht="29" x14ac:dyDescent="0.4">
      <c r="A1086" s="26" t="str">
        <f t="shared" si="112"/>
        <v>332300</v>
      </c>
      <c r="B1086" s="26" t="str">
        <f t="shared" si="113"/>
        <v>New York City Geographic District #32</v>
      </c>
      <c r="C1086" s="26" t="str">
        <f t="shared" si="114"/>
        <v>Brooklyn</v>
      </c>
      <c r="D1086" s="28" t="s">
        <v>184</v>
      </c>
      <c r="E1086" s="28" t="s">
        <v>185</v>
      </c>
      <c r="F1086" s="30" t="s">
        <v>2</v>
      </c>
      <c r="G1086" s="31">
        <v>325</v>
      </c>
      <c r="H1086" s="26" t="str">
        <f t="shared" si="115"/>
        <v>053</v>
      </c>
      <c r="I1086" s="26" t="str">
        <f t="shared" si="116"/>
        <v>18</v>
      </c>
      <c r="J1086" s="26" t="str">
        <f t="shared" si="117"/>
        <v>037</v>
      </c>
      <c r="K1086" s="41">
        <f t="shared" si="118"/>
        <v>340514.63038111618</v>
      </c>
    </row>
    <row r="1087" spans="1:11" ht="29" x14ac:dyDescent="0.4">
      <c r="A1087" s="26" t="str">
        <f t="shared" si="112"/>
        <v/>
      </c>
      <c r="B1087" s="26" t="str">
        <f t="shared" si="113"/>
        <v/>
      </c>
      <c r="C1087" s="26" t="str">
        <f t="shared" si="114"/>
        <v/>
      </c>
      <c r="D1087" s="28" t="s">
        <v>197</v>
      </c>
      <c r="E1087" s="28" t="s">
        <v>198</v>
      </c>
      <c r="F1087" s="30" t="s">
        <v>2</v>
      </c>
      <c r="G1087" s="31">
        <v>541</v>
      </c>
      <c r="H1087" s="26" t="str">
        <f t="shared" si="115"/>
        <v/>
      </c>
      <c r="I1087" s="26" t="str">
        <f t="shared" si="116"/>
        <v/>
      </c>
      <c r="J1087" s="26" t="str">
        <f t="shared" si="117"/>
        <v/>
      </c>
      <c r="K1087" s="41">
        <f t="shared" si="118"/>
        <v>566825.89241902728</v>
      </c>
    </row>
    <row r="1088" spans="1:11" ht="29" x14ac:dyDescent="0.4">
      <c r="A1088" s="26" t="str">
        <f t="shared" si="112"/>
        <v>333200</v>
      </c>
      <c r="B1088" s="26" t="str">
        <f t="shared" si="113"/>
        <v>New York City Geographic District #32</v>
      </c>
      <c r="C1088" s="26" t="str">
        <f t="shared" si="114"/>
        <v>Brooklyn</v>
      </c>
      <c r="D1088" s="28" t="s">
        <v>231</v>
      </c>
      <c r="E1088" s="28" t="s">
        <v>232</v>
      </c>
      <c r="F1088" s="30" t="s">
        <v>2</v>
      </c>
      <c r="G1088" s="31">
        <v>490</v>
      </c>
      <c r="H1088" s="26" t="str">
        <f t="shared" si="115"/>
        <v>053</v>
      </c>
      <c r="I1088" s="26" t="str">
        <f t="shared" si="116"/>
        <v>18</v>
      </c>
      <c r="J1088" s="26" t="str">
        <f t="shared" si="117"/>
        <v>034</v>
      </c>
      <c r="K1088" s="41">
        <f t="shared" si="118"/>
        <v>513391.28888229822</v>
      </c>
    </row>
    <row r="1089" spans="1:11" ht="29" x14ac:dyDescent="0.4">
      <c r="A1089" s="26" t="str">
        <f t="shared" si="112"/>
        <v>333200</v>
      </c>
      <c r="B1089" s="26" t="str">
        <f t="shared" si="113"/>
        <v>New York City Geographic District #32</v>
      </c>
      <c r="C1089" s="26" t="str">
        <f t="shared" si="114"/>
        <v>Brooklyn</v>
      </c>
      <c r="D1089" s="28" t="s">
        <v>241</v>
      </c>
      <c r="E1089" s="28" t="s">
        <v>242</v>
      </c>
      <c r="F1089" s="30" t="s">
        <v>2</v>
      </c>
      <c r="G1089" s="31">
        <v>259</v>
      </c>
      <c r="H1089" s="26" t="str">
        <f t="shared" si="115"/>
        <v>054</v>
      </c>
      <c r="I1089" s="26" t="str">
        <f t="shared" si="116"/>
        <v>18</v>
      </c>
      <c r="J1089" s="26" t="str">
        <f t="shared" si="117"/>
        <v>037</v>
      </c>
      <c r="K1089" s="41">
        <f t="shared" si="118"/>
        <v>271363.96698064334</v>
      </c>
    </row>
    <row r="1090" spans="1:11" ht="29" x14ac:dyDescent="0.4">
      <c r="A1090" s="26" t="str">
        <f t="shared" ref="A1090:A1153" si="119">IFERROR(VLOOKUP($D1090,schools,3,FALSE),"")</f>
        <v>333200</v>
      </c>
      <c r="B1090" s="26" t="str">
        <f t="shared" ref="B1090:B1153" si="120">IFERROR(VLOOKUP($D1090,schools,4,FALSE),"")</f>
        <v>New York City Geographic District #32</v>
      </c>
      <c r="C1090" s="26" t="str">
        <f t="shared" ref="C1090:C1153" si="121">IFERROR(VLOOKUP($D1090,schools,5,FALSE),"")</f>
        <v>Brooklyn</v>
      </c>
      <c r="D1090" s="28" t="s">
        <v>263</v>
      </c>
      <c r="E1090" s="28" t="s">
        <v>264</v>
      </c>
      <c r="F1090" s="30" t="s">
        <v>5</v>
      </c>
      <c r="G1090" s="31">
        <v>282</v>
      </c>
      <c r="H1090" s="26" t="str">
        <f t="shared" ref="H1090:H1153" si="122">IFERROR(VLOOKUP($D1090,schools,6,FALSE),"")</f>
        <v>053</v>
      </c>
      <c r="I1090" s="26" t="str">
        <f t="shared" ref="I1090:I1153" si="123">IFERROR(VLOOKUP($D1090,schools,7,FALSE),"")</f>
        <v>18</v>
      </c>
      <c r="J1090" s="26" t="str">
        <f t="shared" ref="J1090:J1153" si="124">IFERROR(VLOOKUP($D1090,schools,8,FALSE),"")</f>
        <v>034</v>
      </c>
      <c r="K1090" s="41">
        <f t="shared" ref="K1090:K1153" si="125">G1090*L$2</f>
        <v>295461.92543838389</v>
      </c>
    </row>
    <row r="1091" spans="1:11" ht="29" x14ac:dyDescent="0.4">
      <c r="A1091" s="26" t="str">
        <f t="shared" si="119"/>
        <v>333200</v>
      </c>
      <c r="B1091" s="26" t="str">
        <f t="shared" si="120"/>
        <v>New York City Geographic District #32</v>
      </c>
      <c r="C1091" s="26" t="str">
        <f t="shared" si="121"/>
        <v>Brooklyn</v>
      </c>
      <c r="D1091" s="28" t="s">
        <v>451</v>
      </c>
      <c r="E1091" s="28" t="s">
        <v>452</v>
      </c>
      <c r="F1091" s="30" t="s">
        <v>2</v>
      </c>
      <c r="G1091" s="31">
        <v>349</v>
      </c>
      <c r="H1091" s="26" t="str">
        <f t="shared" si="122"/>
        <v>054</v>
      </c>
      <c r="I1091" s="26" t="str">
        <f t="shared" si="123"/>
        <v>18</v>
      </c>
      <c r="J1091" s="26" t="str">
        <f t="shared" si="124"/>
        <v>034</v>
      </c>
      <c r="K1091" s="41">
        <f t="shared" si="125"/>
        <v>365660.32616310631</v>
      </c>
    </row>
    <row r="1092" spans="1:11" ht="29" x14ac:dyDescent="0.4">
      <c r="A1092" s="26" t="str">
        <f t="shared" si="119"/>
        <v/>
      </c>
      <c r="B1092" s="26" t="str">
        <f t="shared" si="120"/>
        <v/>
      </c>
      <c r="C1092" s="26" t="str">
        <f t="shared" si="121"/>
        <v/>
      </c>
      <c r="D1092" s="28" t="s">
        <v>477</v>
      </c>
      <c r="E1092" s="28" t="s">
        <v>478</v>
      </c>
      <c r="F1092" s="30" t="s">
        <v>5</v>
      </c>
      <c r="G1092" s="31">
        <v>280</v>
      </c>
      <c r="H1092" s="26" t="str">
        <f t="shared" si="122"/>
        <v/>
      </c>
      <c r="I1092" s="26" t="str">
        <f t="shared" si="123"/>
        <v/>
      </c>
      <c r="J1092" s="26" t="str">
        <f t="shared" si="124"/>
        <v/>
      </c>
      <c r="K1092" s="41">
        <f t="shared" si="125"/>
        <v>293366.45078988472</v>
      </c>
    </row>
    <row r="1093" spans="1:11" ht="29" x14ac:dyDescent="0.4">
      <c r="A1093" s="26" t="str">
        <f t="shared" si="119"/>
        <v>333200</v>
      </c>
      <c r="B1093" s="26" t="str">
        <f t="shared" si="120"/>
        <v>New York City Geographic District #32</v>
      </c>
      <c r="C1093" s="26" t="str">
        <f t="shared" si="121"/>
        <v>Brooklyn</v>
      </c>
      <c r="D1093" s="28" t="s">
        <v>487</v>
      </c>
      <c r="E1093" s="28" t="s">
        <v>488</v>
      </c>
      <c r="F1093" s="30" t="s">
        <v>2</v>
      </c>
      <c r="G1093" s="31">
        <v>212</v>
      </c>
      <c r="H1093" s="26" t="str">
        <f t="shared" si="122"/>
        <v>054</v>
      </c>
      <c r="I1093" s="26" t="str">
        <f t="shared" si="123"/>
        <v>18</v>
      </c>
      <c r="J1093" s="26" t="str">
        <f t="shared" si="124"/>
        <v>034</v>
      </c>
      <c r="K1093" s="41">
        <f t="shared" si="125"/>
        <v>222120.31274091272</v>
      </c>
    </row>
    <row r="1094" spans="1:11" ht="29" x14ac:dyDescent="0.4">
      <c r="A1094" s="26" t="str">
        <f t="shared" si="119"/>
        <v>333200</v>
      </c>
      <c r="B1094" s="26" t="str">
        <f t="shared" si="120"/>
        <v>New York City Geographic District #32</v>
      </c>
      <c r="C1094" s="26" t="str">
        <f t="shared" si="121"/>
        <v>Brooklyn</v>
      </c>
      <c r="D1094" s="28" t="s">
        <v>543</v>
      </c>
      <c r="E1094" s="28" t="s">
        <v>544</v>
      </c>
      <c r="F1094" s="30" t="s">
        <v>5</v>
      </c>
      <c r="G1094" s="31">
        <v>306</v>
      </c>
      <c r="H1094" s="26" t="str">
        <f t="shared" si="122"/>
        <v>053</v>
      </c>
      <c r="I1094" s="26" t="str">
        <f t="shared" si="123"/>
        <v>18</v>
      </c>
      <c r="J1094" s="26" t="str">
        <f t="shared" si="124"/>
        <v>034</v>
      </c>
      <c r="K1094" s="41">
        <f t="shared" si="125"/>
        <v>320607.62122037401</v>
      </c>
    </row>
    <row r="1095" spans="1:11" ht="29" x14ac:dyDescent="0.4">
      <c r="A1095" s="26" t="str">
        <f t="shared" si="119"/>
        <v>333200</v>
      </c>
      <c r="B1095" s="26" t="str">
        <f t="shared" si="120"/>
        <v>New York City Geographic District #32</v>
      </c>
      <c r="C1095" s="26" t="str">
        <f t="shared" si="121"/>
        <v>Brooklyn</v>
      </c>
      <c r="D1095" s="28" t="s">
        <v>547</v>
      </c>
      <c r="E1095" s="28" t="s">
        <v>548</v>
      </c>
      <c r="F1095" s="30" t="s">
        <v>5</v>
      </c>
      <c r="G1095" s="31">
        <v>349</v>
      </c>
      <c r="H1095" s="26" t="str">
        <f t="shared" si="122"/>
        <v>053</v>
      </c>
      <c r="I1095" s="26" t="str">
        <f t="shared" si="123"/>
        <v>18</v>
      </c>
      <c r="J1095" s="26" t="str">
        <f t="shared" si="124"/>
        <v>034</v>
      </c>
      <c r="K1095" s="41">
        <f t="shared" si="125"/>
        <v>365660.32616310631</v>
      </c>
    </row>
    <row r="1096" spans="1:11" ht="29" x14ac:dyDescent="0.4">
      <c r="A1096" s="26" t="str">
        <f t="shared" si="119"/>
        <v>333200</v>
      </c>
      <c r="B1096" s="26" t="str">
        <f t="shared" si="120"/>
        <v>New York City Geographic District #32</v>
      </c>
      <c r="C1096" s="26" t="str">
        <f t="shared" si="121"/>
        <v>Brooklyn</v>
      </c>
      <c r="D1096" s="28" t="s">
        <v>581</v>
      </c>
      <c r="E1096" s="28" t="s">
        <v>582</v>
      </c>
      <c r="F1096" s="30" t="s">
        <v>2</v>
      </c>
      <c r="G1096" s="31">
        <v>477</v>
      </c>
      <c r="H1096" s="26" t="str">
        <f t="shared" si="122"/>
        <v>053</v>
      </c>
      <c r="I1096" s="26" t="str">
        <f t="shared" si="123"/>
        <v>18</v>
      </c>
      <c r="J1096" s="26" t="str">
        <f t="shared" si="124"/>
        <v>037</v>
      </c>
      <c r="K1096" s="41">
        <f t="shared" si="125"/>
        <v>499770.7036670536</v>
      </c>
    </row>
    <row r="1097" spans="1:11" ht="29" x14ac:dyDescent="0.4">
      <c r="A1097" s="26" t="str">
        <f t="shared" si="119"/>
        <v>333200</v>
      </c>
      <c r="B1097" s="26" t="str">
        <f t="shared" si="120"/>
        <v>New York City Geographic District #32</v>
      </c>
      <c r="C1097" s="26" t="str">
        <f t="shared" si="121"/>
        <v>Brooklyn</v>
      </c>
      <c r="D1097" s="28" t="s">
        <v>583</v>
      </c>
      <c r="E1097" s="28" t="s">
        <v>584</v>
      </c>
      <c r="F1097" s="30" t="s">
        <v>2</v>
      </c>
      <c r="G1097" s="31">
        <v>144</v>
      </c>
      <c r="H1097" s="26" t="str">
        <f t="shared" si="122"/>
        <v>053</v>
      </c>
      <c r="I1097" s="26" t="str">
        <f t="shared" si="123"/>
        <v>18</v>
      </c>
      <c r="J1097" s="26" t="str">
        <f t="shared" si="124"/>
        <v>037</v>
      </c>
      <c r="K1097" s="41">
        <f t="shared" si="125"/>
        <v>150874.17469194072</v>
      </c>
    </row>
    <row r="1098" spans="1:11" ht="29" x14ac:dyDescent="0.4">
      <c r="A1098" s="26" t="str">
        <f t="shared" si="119"/>
        <v>333200</v>
      </c>
      <c r="B1098" s="26" t="str">
        <f t="shared" si="120"/>
        <v>New York City Geographic District #32</v>
      </c>
      <c r="C1098" s="26" t="str">
        <f t="shared" si="121"/>
        <v>Brooklyn</v>
      </c>
      <c r="D1098" s="28" t="s">
        <v>591</v>
      </c>
      <c r="E1098" s="28" t="s">
        <v>592</v>
      </c>
      <c r="F1098" s="30" t="s">
        <v>5</v>
      </c>
      <c r="G1098" s="31">
        <v>812</v>
      </c>
      <c r="H1098" s="26" t="str">
        <f t="shared" si="122"/>
        <v>053</v>
      </c>
      <c r="I1098" s="26" t="str">
        <f t="shared" si="123"/>
        <v>18</v>
      </c>
      <c r="J1098" s="26" t="str">
        <f t="shared" si="124"/>
        <v>037</v>
      </c>
      <c r="K1098" s="41">
        <f t="shared" si="125"/>
        <v>850762.70729066571</v>
      </c>
    </row>
    <row r="1099" spans="1:11" ht="29" x14ac:dyDescent="0.4">
      <c r="A1099" s="26" t="str">
        <f t="shared" si="119"/>
        <v>333200</v>
      </c>
      <c r="B1099" s="26" t="str">
        <f t="shared" si="120"/>
        <v>New York City Geographic District #32</v>
      </c>
      <c r="C1099" s="26" t="str">
        <f t="shared" si="121"/>
        <v>Brooklyn</v>
      </c>
      <c r="D1099" s="28" t="s">
        <v>593</v>
      </c>
      <c r="E1099" s="28" t="s">
        <v>594</v>
      </c>
      <c r="F1099" s="30" t="s">
        <v>19</v>
      </c>
      <c r="G1099" s="31">
        <v>443</v>
      </c>
      <c r="H1099" s="26" t="str">
        <f t="shared" si="122"/>
        <v>054</v>
      </c>
      <c r="I1099" s="26" t="str">
        <f t="shared" si="123"/>
        <v>18</v>
      </c>
      <c r="J1099" s="26" t="str">
        <f t="shared" si="124"/>
        <v>037</v>
      </c>
      <c r="K1099" s="41">
        <f t="shared" si="125"/>
        <v>464147.6346425676</v>
      </c>
    </row>
    <row r="1100" spans="1:11" ht="29" x14ac:dyDescent="0.4">
      <c r="A1100" s="26" t="str">
        <f t="shared" si="119"/>
        <v/>
      </c>
      <c r="B1100" s="26" t="str">
        <f t="shared" si="120"/>
        <v/>
      </c>
      <c r="C1100" s="26" t="str">
        <f t="shared" si="121"/>
        <v/>
      </c>
      <c r="D1100" s="28" t="s">
        <v>775</v>
      </c>
      <c r="E1100" s="28" t="s">
        <v>776</v>
      </c>
      <c r="F1100" s="30" t="s">
        <v>5</v>
      </c>
      <c r="G1100" s="31">
        <v>345</v>
      </c>
      <c r="H1100" s="26" t="str">
        <f t="shared" si="122"/>
        <v/>
      </c>
      <c r="I1100" s="26" t="str">
        <f t="shared" si="123"/>
        <v/>
      </c>
      <c r="J1100" s="26" t="str">
        <f t="shared" si="124"/>
        <v/>
      </c>
      <c r="K1100" s="41">
        <f t="shared" si="125"/>
        <v>361469.37686610792</v>
      </c>
    </row>
    <row r="1101" spans="1:11" ht="29" x14ac:dyDescent="0.4">
      <c r="A1101" s="26" t="str">
        <f t="shared" si="119"/>
        <v/>
      </c>
      <c r="B1101" s="26" t="str">
        <f t="shared" si="120"/>
        <v/>
      </c>
      <c r="C1101" s="26" t="str">
        <f t="shared" si="121"/>
        <v/>
      </c>
      <c r="D1101" s="28" t="s">
        <v>779</v>
      </c>
      <c r="E1101" s="28" t="s">
        <v>780</v>
      </c>
      <c r="F1101" s="30" t="s">
        <v>196</v>
      </c>
      <c r="G1101" s="31">
        <v>251</v>
      </c>
      <c r="H1101" s="26" t="str">
        <f t="shared" si="122"/>
        <v/>
      </c>
      <c r="I1101" s="26" t="str">
        <f t="shared" si="123"/>
        <v/>
      </c>
      <c r="J1101" s="26" t="str">
        <f t="shared" si="124"/>
        <v/>
      </c>
      <c r="K1101" s="41">
        <f t="shared" si="125"/>
        <v>262982.06838664663</v>
      </c>
    </row>
    <row r="1102" spans="1:11" ht="29" x14ac:dyDescent="0.4">
      <c r="A1102" s="26" t="str">
        <f t="shared" si="119"/>
        <v>333200</v>
      </c>
      <c r="B1102" s="26" t="str">
        <f t="shared" si="120"/>
        <v>New York City Geographic District #32</v>
      </c>
      <c r="C1102" s="26" t="str">
        <f t="shared" si="121"/>
        <v>Brooklyn</v>
      </c>
      <c r="D1102" s="28" t="s">
        <v>271</v>
      </c>
      <c r="E1102" s="28" t="s">
        <v>272</v>
      </c>
      <c r="F1102" s="30" t="s">
        <v>196</v>
      </c>
      <c r="G1102" s="31">
        <v>281</v>
      </c>
      <c r="H1102" s="26" t="str">
        <f t="shared" si="122"/>
        <v>054</v>
      </c>
      <c r="I1102" s="26" t="str">
        <f t="shared" si="123"/>
        <v>18</v>
      </c>
      <c r="J1102" s="26" t="str">
        <f t="shared" si="124"/>
        <v>037</v>
      </c>
      <c r="K1102" s="41">
        <f t="shared" si="125"/>
        <v>294414.1881141343</v>
      </c>
    </row>
    <row r="1103" spans="1:11" ht="29" x14ac:dyDescent="0.4">
      <c r="A1103" s="26" t="str">
        <f t="shared" si="119"/>
        <v>333200</v>
      </c>
      <c r="B1103" s="26" t="str">
        <f t="shared" si="120"/>
        <v>New York City Geographic District #32</v>
      </c>
      <c r="C1103" s="26" t="str">
        <f t="shared" si="121"/>
        <v>Brooklyn</v>
      </c>
      <c r="D1103" s="28" t="s">
        <v>609</v>
      </c>
      <c r="E1103" s="28" t="s">
        <v>610</v>
      </c>
      <c r="F1103" s="30" t="s">
        <v>196</v>
      </c>
      <c r="G1103" s="31">
        <v>246</v>
      </c>
      <c r="H1103" s="26" t="str">
        <f t="shared" si="122"/>
        <v>054</v>
      </c>
      <c r="I1103" s="26" t="str">
        <f t="shared" si="123"/>
        <v>18</v>
      </c>
      <c r="J1103" s="26" t="str">
        <f t="shared" si="124"/>
        <v>037</v>
      </c>
      <c r="K1103" s="41">
        <f t="shared" si="125"/>
        <v>257743.38176539872</v>
      </c>
    </row>
    <row r="1104" spans="1:11" ht="29" x14ac:dyDescent="0.4">
      <c r="A1104" s="26" t="str">
        <f t="shared" si="119"/>
        <v>333200</v>
      </c>
      <c r="B1104" s="26" t="str">
        <f t="shared" si="120"/>
        <v>New York City Geographic District #32</v>
      </c>
      <c r="C1104" s="26" t="str">
        <f t="shared" si="121"/>
        <v>Brooklyn</v>
      </c>
      <c r="D1104" s="28" t="s">
        <v>747</v>
      </c>
      <c r="E1104" s="28" t="s">
        <v>748</v>
      </c>
      <c r="F1104" s="30" t="s">
        <v>196</v>
      </c>
      <c r="G1104" s="31">
        <v>487</v>
      </c>
      <c r="H1104" s="26" t="str">
        <f t="shared" si="122"/>
        <v>054</v>
      </c>
      <c r="I1104" s="26" t="str">
        <f t="shared" si="123"/>
        <v>18</v>
      </c>
      <c r="J1104" s="26" t="str">
        <f t="shared" si="124"/>
        <v>034</v>
      </c>
      <c r="K1104" s="41">
        <f t="shared" si="125"/>
        <v>510248.07690954948</v>
      </c>
    </row>
    <row r="1105" spans="1:11" ht="29" x14ac:dyDescent="0.4">
      <c r="A1105" s="26" t="str">
        <f t="shared" si="119"/>
        <v/>
      </c>
      <c r="B1105" s="26" t="str">
        <f t="shared" si="120"/>
        <v/>
      </c>
      <c r="C1105" s="26" t="str">
        <f t="shared" si="121"/>
        <v/>
      </c>
      <c r="D1105" s="28" t="s">
        <v>755</v>
      </c>
      <c r="E1105" s="28" t="s">
        <v>756</v>
      </c>
      <c r="F1105" s="30" t="s">
        <v>196</v>
      </c>
      <c r="G1105" s="31">
        <v>339</v>
      </c>
      <c r="H1105" s="26" t="str">
        <f t="shared" si="122"/>
        <v/>
      </c>
      <c r="I1105" s="26" t="str">
        <f t="shared" si="123"/>
        <v/>
      </c>
      <c r="J1105" s="26" t="str">
        <f t="shared" si="124"/>
        <v/>
      </c>
      <c r="K1105" s="41">
        <f t="shared" si="125"/>
        <v>355182.95292061043</v>
      </c>
    </row>
    <row r="1106" spans="1:11" ht="29" x14ac:dyDescent="0.4">
      <c r="A1106" s="26" t="str">
        <f t="shared" si="119"/>
        <v>333200</v>
      </c>
      <c r="B1106" s="26" t="str">
        <f t="shared" si="120"/>
        <v>New York City Geographic District #32</v>
      </c>
      <c r="C1106" s="26" t="str">
        <f t="shared" si="121"/>
        <v>Brooklyn</v>
      </c>
      <c r="D1106" s="28" t="s">
        <v>757</v>
      </c>
      <c r="E1106" s="28" t="s">
        <v>758</v>
      </c>
      <c r="F1106" s="30" t="s">
        <v>196</v>
      </c>
      <c r="G1106" s="31">
        <v>198</v>
      </c>
      <c r="H1106" s="26" t="str">
        <f t="shared" si="122"/>
        <v>054</v>
      </c>
      <c r="I1106" s="26" t="str">
        <f t="shared" si="123"/>
        <v>18</v>
      </c>
      <c r="J1106" s="26" t="str">
        <f t="shared" si="124"/>
        <v>037</v>
      </c>
      <c r="K1106" s="41">
        <f t="shared" si="125"/>
        <v>207451.99020141846</v>
      </c>
    </row>
    <row r="1107" spans="1:11" ht="29" x14ac:dyDescent="0.4">
      <c r="A1107" s="26" t="str">
        <f t="shared" si="119"/>
        <v>333200</v>
      </c>
      <c r="B1107" s="26" t="str">
        <f t="shared" si="120"/>
        <v>New York City Geographic District #24</v>
      </c>
      <c r="C1107" s="26" t="str">
        <f t="shared" si="121"/>
        <v>Brooklyn</v>
      </c>
      <c r="D1107" s="28" t="s">
        <v>761</v>
      </c>
      <c r="E1107" s="28" t="s">
        <v>762</v>
      </c>
      <c r="F1107" s="30" t="s">
        <v>118</v>
      </c>
      <c r="G1107" s="31">
        <v>447</v>
      </c>
      <c r="H1107" s="26" t="str">
        <f t="shared" si="122"/>
        <v>053</v>
      </c>
      <c r="I1107" s="26" t="str">
        <f t="shared" si="123"/>
        <v>18</v>
      </c>
      <c r="J1107" s="26" t="str">
        <f t="shared" si="124"/>
        <v>037</v>
      </c>
      <c r="K1107" s="41">
        <f t="shared" si="125"/>
        <v>468338.58393956593</v>
      </c>
    </row>
    <row r="1108" spans="1:11" ht="43.5" x14ac:dyDescent="0.4">
      <c r="A1108" s="26" t="str">
        <f t="shared" si="119"/>
        <v>333200</v>
      </c>
      <c r="B1108" s="26" t="str">
        <f t="shared" si="120"/>
        <v>New York City Geographic District #24</v>
      </c>
      <c r="C1108" s="26" t="str">
        <f t="shared" si="121"/>
        <v>Brooklyn</v>
      </c>
      <c r="D1108" s="28" t="s">
        <v>765</v>
      </c>
      <c r="E1108" s="28" t="s">
        <v>766</v>
      </c>
      <c r="F1108" s="30" t="s">
        <v>196</v>
      </c>
      <c r="G1108" s="31">
        <v>275</v>
      </c>
      <c r="H1108" s="26" t="str">
        <f t="shared" si="122"/>
        <v>054</v>
      </c>
      <c r="I1108" s="26" t="str">
        <f t="shared" si="123"/>
        <v>18</v>
      </c>
      <c r="J1108" s="26" t="str">
        <f t="shared" si="124"/>
        <v>034</v>
      </c>
      <c r="K1108" s="41">
        <f t="shared" si="125"/>
        <v>288127.76416863676</v>
      </c>
    </row>
    <row r="1109" spans="1:11" ht="29" x14ac:dyDescent="0.4">
      <c r="A1109" s="26" t="str">
        <f t="shared" si="119"/>
        <v>333200</v>
      </c>
      <c r="B1109" s="26" t="str">
        <f t="shared" si="120"/>
        <v>New York City Geographic District #24</v>
      </c>
      <c r="C1109" s="26" t="str">
        <f t="shared" si="121"/>
        <v>Queens</v>
      </c>
      <c r="D1109" s="28" t="s">
        <v>1597</v>
      </c>
      <c r="E1109" s="28" t="s">
        <v>1598</v>
      </c>
      <c r="F1109" s="30" t="s">
        <v>5</v>
      </c>
      <c r="G1109" s="31">
        <v>1771</v>
      </c>
      <c r="H1109" s="26" t="str">
        <f t="shared" si="122"/>
        <v>039</v>
      </c>
      <c r="I1109" s="26" t="str">
        <f t="shared" si="123"/>
        <v>16</v>
      </c>
      <c r="J1109" s="26" t="str">
        <f t="shared" si="124"/>
        <v>029</v>
      </c>
      <c r="K1109" s="41">
        <f t="shared" si="125"/>
        <v>1855542.8012460207</v>
      </c>
    </row>
    <row r="1110" spans="1:11" ht="29" x14ac:dyDescent="0.4">
      <c r="A1110" s="26" t="str">
        <f t="shared" si="119"/>
        <v>333200</v>
      </c>
      <c r="B1110" s="26" t="str">
        <f t="shared" si="120"/>
        <v>New York City Geographic District #24</v>
      </c>
      <c r="C1110" s="26" t="str">
        <f t="shared" si="121"/>
        <v>Queens</v>
      </c>
      <c r="D1110" s="28" t="s">
        <v>1599</v>
      </c>
      <c r="E1110" s="28" t="s">
        <v>1600</v>
      </c>
      <c r="F1110" s="30" t="s">
        <v>2</v>
      </c>
      <c r="G1110" s="31">
        <v>1314</v>
      </c>
      <c r="H1110" s="26" t="str">
        <f t="shared" si="122"/>
        <v>039</v>
      </c>
      <c r="I1110" s="26" t="str">
        <f t="shared" si="123"/>
        <v>16</v>
      </c>
      <c r="J1110" s="26" t="str">
        <f t="shared" si="124"/>
        <v>025</v>
      </c>
      <c r="K1110" s="41">
        <f t="shared" si="125"/>
        <v>1376726.8440639589</v>
      </c>
    </row>
    <row r="1111" spans="1:11" ht="29" x14ac:dyDescent="0.4">
      <c r="A1111" s="26" t="str">
        <f t="shared" si="119"/>
        <v>333200</v>
      </c>
      <c r="B1111" s="26" t="str">
        <f t="shared" si="120"/>
        <v>New York City Geographic District #24</v>
      </c>
      <c r="C1111" s="26" t="str">
        <f t="shared" si="121"/>
        <v>Queens</v>
      </c>
      <c r="D1111" s="28" t="s">
        <v>1609</v>
      </c>
      <c r="E1111" s="28" t="s">
        <v>1610</v>
      </c>
      <c r="F1111" s="30" t="s">
        <v>2</v>
      </c>
      <c r="G1111" s="31">
        <v>1180</v>
      </c>
      <c r="H1111" s="26" t="str">
        <f t="shared" si="122"/>
        <v>034</v>
      </c>
      <c r="I1111" s="26" t="str">
        <f t="shared" si="123"/>
        <v>12</v>
      </c>
      <c r="J1111" s="26" t="str">
        <f t="shared" si="124"/>
        <v>026</v>
      </c>
      <c r="K1111" s="41">
        <f t="shared" si="125"/>
        <v>1236330.0426145142</v>
      </c>
    </row>
    <row r="1112" spans="1:11" ht="29" x14ac:dyDescent="0.4">
      <c r="A1112" s="26" t="str">
        <f t="shared" si="119"/>
        <v>333200</v>
      </c>
      <c r="B1112" s="26" t="str">
        <f t="shared" si="120"/>
        <v>New York City Geographic District #24</v>
      </c>
      <c r="C1112" s="26" t="str">
        <f t="shared" si="121"/>
        <v>Queens</v>
      </c>
      <c r="D1112" s="28" t="s">
        <v>1611</v>
      </c>
      <c r="E1112" s="28" t="s">
        <v>1612</v>
      </c>
      <c r="F1112" s="30" t="s">
        <v>2</v>
      </c>
      <c r="G1112" s="31">
        <v>1546</v>
      </c>
      <c r="H1112" s="26" t="str">
        <f t="shared" si="122"/>
        <v>035</v>
      </c>
      <c r="I1112" s="26" t="str">
        <f t="shared" si="123"/>
        <v>16</v>
      </c>
      <c r="J1112" s="26" t="str">
        <f t="shared" si="124"/>
        <v>025</v>
      </c>
      <c r="K1112" s="41">
        <f t="shared" si="125"/>
        <v>1619801.9032898634</v>
      </c>
    </row>
    <row r="1113" spans="1:11" ht="29" x14ac:dyDescent="0.4">
      <c r="A1113" s="26" t="str">
        <f t="shared" si="119"/>
        <v>333200</v>
      </c>
      <c r="B1113" s="26" t="str">
        <f t="shared" si="120"/>
        <v>New York City Geographic District #24</v>
      </c>
      <c r="C1113" s="26" t="str">
        <f t="shared" si="121"/>
        <v>Queens</v>
      </c>
      <c r="D1113" s="28" t="s">
        <v>1613</v>
      </c>
      <c r="E1113" s="28" t="s">
        <v>1614</v>
      </c>
      <c r="F1113" s="30" t="s">
        <v>2</v>
      </c>
      <c r="G1113" s="31">
        <v>1595</v>
      </c>
      <c r="H1113" s="26" t="str">
        <f t="shared" si="122"/>
        <v>039</v>
      </c>
      <c r="I1113" s="26" t="str">
        <f t="shared" si="123"/>
        <v>13</v>
      </c>
      <c r="J1113" s="26" t="str">
        <f t="shared" si="124"/>
        <v>021</v>
      </c>
      <c r="K1113" s="41">
        <f t="shared" si="125"/>
        <v>1671141.0321780932</v>
      </c>
    </row>
    <row r="1114" spans="1:11" ht="29" x14ac:dyDescent="0.4">
      <c r="A1114" s="26" t="str">
        <f t="shared" si="119"/>
        <v>342400</v>
      </c>
      <c r="B1114" s="26" t="str">
        <f t="shared" si="120"/>
        <v>New York City Geographic District #24</v>
      </c>
      <c r="C1114" s="26" t="str">
        <f t="shared" si="121"/>
        <v>Queens</v>
      </c>
      <c r="D1114" s="28" t="s">
        <v>1617</v>
      </c>
      <c r="E1114" s="28" t="s">
        <v>1618</v>
      </c>
      <c r="F1114" s="30" t="s">
        <v>2</v>
      </c>
      <c r="G1114" s="31">
        <v>1465</v>
      </c>
      <c r="H1114" s="26" t="str">
        <f t="shared" si="122"/>
        <v>038</v>
      </c>
      <c r="I1114" s="26" t="str">
        <f t="shared" si="123"/>
        <v>15</v>
      </c>
      <c r="J1114" s="26" t="str">
        <f t="shared" si="124"/>
        <v>021</v>
      </c>
      <c r="K1114" s="41">
        <f t="shared" si="125"/>
        <v>1534935.1800256467</v>
      </c>
    </row>
    <row r="1115" spans="1:11" ht="29" x14ac:dyDescent="0.4">
      <c r="A1115" s="26" t="str">
        <f t="shared" si="119"/>
        <v>342400</v>
      </c>
      <c r="B1115" s="26" t="str">
        <f t="shared" si="120"/>
        <v>New York City Geographic District #24</v>
      </c>
      <c r="C1115" s="26" t="str">
        <f t="shared" si="121"/>
        <v>Queens</v>
      </c>
      <c r="D1115" s="28" t="s">
        <v>1623</v>
      </c>
      <c r="E1115" s="28" t="s">
        <v>1624</v>
      </c>
      <c r="F1115" s="30" t="s">
        <v>2</v>
      </c>
      <c r="G1115" s="31">
        <v>1827</v>
      </c>
      <c r="H1115" s="26" t="str">
        <f t="shared" si="122"/>
        <v>034</v>
      </c>
      <c r="I1115" s="26" t="str">
        <f t="shared" si="123"/>
        <v>13</v>
      </c>
      <c r="J1115" s="26" t="str">
        <f t="shared" si="124"/>
        <v>021</v>
      </c>
      <c r="K1115" s="41">
        <f t="shared" si="125"/>
        <v>1914216.0914039977</v>
      </c>
    </row>
    <row r="1116" spans="1:11" ht="43.5" x14ac:dyDescent="0.4">
      <c r="A1116" s="26" t="str">
        <f t="shared" si="119"/>
        <v>342400</v>
      </c>
      <c r="B1116" s="26" t="str">
        <f t="shared" si="120"/>
        <v>New York City Geographic District #24</v>
      </c>
      <c r="C1116" s="26" t="str">
        <f t="shared" si="121"/>
        <v>Queens</v>
      </c>
      <c r="D1116" s="28" t="s">
        <v>1639</v>
      </c>
      <c r="E1116" s="28" t="s">
        <v>1640</v>
      </c>
      <c r="F1116" s="30" t="s">
        <v>2</v>
      </c>
      <c r="G1116" s="31">
        <v>460</v>
      </c>
      <c r="H1116" s="26" t="str">
        <f t="shared" si="122"/>
        <v>039</v>
      </c>
      <c r="I1116" s="26" t="str">
        <f t="shared" si="123"/>
        <v>13</v>
      </c>
      <c r="J1116" s="26" t="str">
        <f t="shared" si="124"/>
        <v>021</v>
      </c>
      <c r="K1116" s="41">
        <f t="shared" si="125"/>
        <v>481959.1691548106</v>
      </c>
    </row>
    <row r="1117" spans="1:11" ht="29" x14ac:dyDescent="0.4">
      <c r="A1117" s="26" t="str">
        <f t="shared" si="119"/>
        <v>342400</v>
      </c>
      <c r="B1117" s="26" t="str">
        <f t="shared" si="120"/>
        <v>New York City Geographic District #24</v>
      </c>
      <c r="C1117" s="26" t="str">
        <f t="shared" si="121"/>
        <v>Queens</v>
      </c>
      <c r="D1117" s="28" t="s">
        <v>1675</v>
      </c>
      <c r="E1117" s="28" t="s">
        <v>1676</v>
      </c>
      <c r="F1117" s="30" t="s">
        <v>19</v>
      </c>
      <c r="G1117" s="31">
        <v>1178</v>
      </c>
      <c r="H1117" s="26" t="str">
        <f t="shared" si="122"/>
        <v>030</v>
      </c>
      <c r="I1117" s="26" t="str">
        <f t="shared" si="123"/>
        <v>15</v>
      </c>
      <c r="J1117" s="26" t="str">
        <f t="shared" si="124"/>
        <v>030</v>
      </c>
      <c r="K1117" s="41">
        <f t="shared" si="125"/>
        <v>1234234.5679660151</v>
      </c>
    </row>
    <row r="1118" spans="1:11" ht="29" x14ac:dyDescent="0.4">
      <c r="A1118" s="26" t="str">
        <f t="shared" si="119"/>
        <v>342400</v>
      </c>
      <c r="B1118" s="26" t="str">
        <f t="shared" si="120"/>
        <v>New York City Geographic District #24</v>
      </c>
      <c r="C1118" s="26" t="str">
        <f t="shared" si="121"/>
        <v>Queens</v>
      </c>
      <c r="D1118" s="28" t="s">
        <v>1691</v>
      </c>
      <c r="E1118" s="28" t="s">
        <v>1692</v>
      </c>
      <c r="F1118" s="30" t="s">
        <v>2</v>
      </c>
      <c r="G1118" s="31">
        <v>975</v>
      </c>
      <c r="H1118" s="26" t="str">
        <f t="shared" si="122"/>
        <v>030</v>
      </c>
      <c r="I1118" s="26" t="str">
        <f t="shared" si="123"/>
        <v>15</v>
      </c>
      <c r="J1118" s="26" t="str">
        <f t="shared" si="124"/>
        <v>030</v>
      </c>
      <c r="K1118" s="41">
        <f t="shared" si="125"/>
        <v>1021543.8911433485</v>
      </c>
    </row>
    <row r="1119" spans="1:11" ht="29" x14ac:dyDescent="0.4">
      <c r="A1119" s="26" t="str">
        <f t="shared" si="119"/>
        <v>342400</v>
      </c>
      <c r="B1119" s="26" t="str">
        <f t="shared" si="120"/>
        <v>New York City Geographic District #24</v>
      </c>
      <c r="C1119" s="26" t="str">
        <f t="shared" si="121"/>
        <v>Queens</v>
      </c>
      <c r="D1119" s="28" t="s">
        <v>1697</v>
      </c>
      <c r="E1119" s="28" t="s">
        <v>1698</v>
      </c>
      <c r="F1119" s="30" t="s">
        <v>5</v>
      </c>
      <c r="G1119" s="31">
        <v>2277</v>
      </c>
      <c r="H1119" s="26" t="str">
        <f t="shared" si="122"/>
        <v>039</v>
      </c>
      <c r="I1119" s="26" t="str">
        <f t="shared" si="123"/>
        <v>13</v>
      </c>
      <c r="J1119" s="26" t="str">
        <f t="shared" si="124"/>
        <v>025</v>
      </c>
      <c r="K1119" s="41">
        <f t="shared" si="125"/>
        <v>2385697.8873163126</v>
      </c>
    </row>
    <row r="1120" spans="1:11" ht="29" x14ac:dyDescent="0.4">
      <c r="A1120" s="26" t="str">
        <f t="shared" si="119"/>
        <v>342400</v>
      </c>
      <c r="B1120" s="26" t="str">
        <f t="shared" si="120"/>
        <v>New York City Geographic District #24</v>
      </c>
      <c r="C1120" s="26" t="str">
        <f t="shared" si="121"/>
        <v>Queens</v>
      </c>
      <c r="D1120" s="28" t="s">
        <v>1711</v>
      </c>
      <c r="E1120" s="28" t="s">
        <v>1712</v>
      </c>
      <c r="F1120" s="30" t="s">
        <v>2</v>
      </c>
      <c r="G1120" s="31">
        <v>580</v>
      </c>
      <c r="H1120" s="26" t="str">
        <f t="shared" si="122"/>
        <v>038</v>
      </c>
      <c r="I1120" s="26" t="str">
        <f t="shared" si="123"/>
        <v>12</v>
      </c>
      <c r="J1120" s="26" t="str">
        <f t="shared" si="124"/>
        <v>030</v>
      </c>
      <c r="K1120" s="41">
        <f t="shared" si="125"/>
        <v>607687.64806476119</v>
      </c>
    </row>
    <row r="1121" spans="1:11" ht="29" x14ac:dyDescent="0.4">
      <c r="A1121" s="26" t="str">
        <f t="shared" si="119"/>
        <v>342400</v>
      </c>
      <c r="B1121" s="26" t="str">
        <f t="shared" si="120"/>
        <v>New York City Geographic District #24</v>
      </c>
      <c r="C1121" s="26" t="str">
        <f t="shared" si="121"/>
        <v>Queens</v>
      </c>
      <c r="D1121" s="28" t="s">
        <v>1717</v>
      </c>
      <c r="E1121" s="28" t="s">
        <v>1718</v>
      </c>
      <c r="F1121" s="30" t="s">
        <v>2</v>
      </c>
      <c r="G1121" s="31">
        <v>632</v>
      </c>
      <c r="H1121" s="26" t="str">
        <f t="shared" si="122"/>
        <v>037</v>
      </c>
      <c r="I1121" s="26" t="str">
        <f t="shared" si="123"/>
        <v>15</v>
      </c>
      <c r="J1121" s="26" t="str">
        <f t="shared" si="124"/>
        <v>030</v>
      </c>
      <c r="K1121" s="41">
        <f t="shared" si="125"/>
        <v>662169.98892573977</v>
      </c>
    </row>
    <row r="1122" spans="1:11" ht="43.5" x14ac:dyDescent="0.4">
      <c r="A1122" s="26" t="str">
        <f t="shared" si="119"/>
        <v>342400</v>
      </c>
      <c r="B1122" s="26" t="str">
        <f t="shared" si="120"/>
        <v>New York City Geographic District #24</v>
      </c>
      <c r="C1122" s="26" t="str">
        <f t="shared" si="121"/>
        <v>Queens</v>
      </c>
      <c r="D1122" s="28" t="s">
        <v>1721</v>
      </c>
      <c r="E1122" s="28" t="s">
        <v>1722</v>
      </c>
      <c r="F1122" s="30" t="s">
        <v>5</v>
      </c>
      <c r="G1122" s="31">
        <v>1906</v>
      </c>
      <c r="H1122" s="26" t="str">
        <f t="shared" si="122"/>
        <v>030</v>
      </c>
      <c r="I1122" s="26" t="str">
        <f t="shared" si="123"/>
        <v>15</v>
      </c>
      <c r="J1122" s="26" t="str">
        <f t="shared" si="124"/>
        <v>030</v>
      </c>
      <c r="K1122" s="41">
        <f t="shared" si="125"/>
        <v>1996987.3400197153</v>
      </c>
    </row>
    <row r="1123" spans="1:11" ht="29" x14ac:dyDescent="0.4">
      <c r="A1123" s="26" t="str">
        <f t="shared" si="119"/>
        <v>342400</v>
      </c>
      <c r="B1123" s="26" t="str">
        <f t="shared" si="120"/>
        <v>New York City Geographic District #24</v>
      </c>
      <c r="C1123" s="26" t="str">
        <f t="shared" si="121"/>
        <v>Queens</v>
      </c>
      <c r="D1123" s="28" t="s">
        <v>1729</v>
      </c>
      <c r="E1123" s="28" t="s">
        <v>1730</v>
      </c>
      <c r="F1123" s="30" t="s">
        <v>5</v>
      </c>
      <c r="G1123" s="31">
        <v>992</v>
      </c>
      <c r="H1123" s="26" t="str">
        <f t="shared" si="122"/>
        <v>038</v>
      </c>
      <c r="I1123" s="26" t="str">
        <f t="shared" si="123"/>
        <v>12</v>
      </c>
      <c r="J1123" s="26" t="str">
        <f t="shared" si="124"/>
        <v>034</v>
      </c>
      <c r="K1123" s="41">
        <f t="shared" si="125"/>
        <v>1039355.4256555915</v>
      </c>
    </row>
    <row r="1124" spans="1:11" ht="29" x14ac:dyDescent="0.4">
      <c r="A1124" s="26" t="str">
        <f t="shared" si="119"/>
        <v>342400</v>
      </c>
      <c r="B1124" s="26" t="str">
        <f t="shared" si="120"/>
        <v>New York City Geographic District #24</v>
      </c>
      <c r="C1124" s="26" t="str">
        <f t="shared" si="121"/>
        <v>Queens</v>
      </c>
      <c r="D1124" s="28" t="s">
        <v>1737</v>
      </c>
      <c r="E1124" s="28" t="s">
        <v>1738</v>
      </c>
      <c r="F1124" s="30" t="s">
        <v>2</v>
      </c>
      <c r="G1124" s="31">
        <v>576</v>
      </c>
      <c r="H1124" s="26" t="str">
        <f t="shared" si="122"/>
        <v>053</v>
      </c>
      <c r="I1124" s="26" t="str">
        <f t="shared" si="123"/>
        <v>18</v>
      </c>
      <c r="J1124" s="26" t="str">
        <f t="shared" si="124"/>
        <v>034</v>
      </c>
      <c r="K1124" s="41">
        <f t="shared" si="125"/>
        <v>603496.69876776286</v>
      </c>
    </row>
    <row r="1125" spans="1:11" ht="15" x14ac:dyDescent="0.4">
      <c r="A1125" s="26" t="str">
        <f t="shared" si="119"/>
        <v>342400</v>
      </c>
      <c r="B1125" s="26" t="str">
        <f t="shared" si="120"/>
        <v>New York City Geographic District #24</v>
      </c>
      <c r="C1125" s="26" t="str">
        <f t="shared" si="121"/>
        <v>Queens</v>
      </c>
      <c r="D1125" s="28" t="s">
        <v>1747</v>
      </c>
      <c r="E1125" s="28" t="s">
        <v>1748</v>
      </c>
      <c r="F1125" s="30" t="s">
        <v>19</v>
      </c>
      <c r="G1125" s="31">
        <v>561</v>
      </c>
      <c r="H1125" s="26" t="str">
        <f t="shared" si="122"/>
        <v>028</v>
      </c>
      <c r="I1125" s="26" t="str">
        <f t="shared" si="123"/>
        <v>15</v>
      </c>
      <c r="J1125" s="26" t="str">
        <f t="shared" si="124"/>
        <v>030</v>
      </c>
      <c r="K1125" s="41">
        <f t="shared" si="125"/>
        <v>587780.63890401903</v>
      </c>
    </row>
    <row r="1126" spans="1:11" ht="29" x14ac:dyDescent="0.4">
      <c r="A1126" s="26" t="str">
        <f t="shared" si="119"/>
        <v/>
      </c>
      <c r="B1126" s="26" t="str">
        <f t="shared" si="120"/>
        <v/>
      </c>
      <c r="C1126" s="26" t="str">
        <f t="shared" si="121"/>
        <v/>
      </c>
      <c r="D1126" s="28" t="s">
        <v>1749</v>
      </c>
      <c r="E1126" s="28" t="s">
        <v>1750</v>
      </c>
      <c r="F1126" s="30" t="s">
        <v>2</v>
      </c>
      <c r="G1126" s="31">
        <v>841</v>
      </c>
      <c r="H1126" s="26" t="str">
        <f t="shared" si="122"/>
        <v/>
      </c>
      <c r="I1126" s="26" t="str">
        <f t="shared" si="123"/>
        <v/>
      </c>
      <c r="J1126" s="26" t="str">
        <f t="shared" si="124"/>
        <v/>
      </c>
      <c r="K1126" s="41">
        <f t="shared" si="125"/>
        <v>881147.08969390369</v>
      </c>
    </row>
    <row r="1127" spans="1:11" ht="29" x14ac:dyDescent="0.4">
      <c r="A1127" s="26" t="str">
        <f t="shared" si="119"/>
        <v>342400</v>
      </c>
      <c r="B1127" s="26" t="str">
        <f t="shared" si="120"/>
        <v>New York City Geographic District #24</v>
      </c>
      <c r="C1127" s="26" t="str">
        <f t="shared" si="121"/>
        <v>Queens</v>
      </c>
      <c r="D1127" s="28" t="s">
        <v>1751</v>
      </c>
      <c r="E1127" s="28" t="s">
        <v>1752</v>
      </c>
      <c r="F1127" s="30" t="s">
        <v>2</v>
      </c>
      <c r="G1127" s="31">
        <v>1873</v>
      </c>
      <c r="H1127" s="26" t="str">
        <f t="shared" si="122"/>
        <v>039</v>
      </c>
      <c r="I1127" s="26" t="str">
        <f t="shared" si="123"/>
        <v>13</v>
      </c>
      <c r="J1127" s="26" t="str">
        <f t="shared" si="124"/>
        <v>021</v>
      </c>
      <c r="K1127" s="41">
        <f t="shared" si="125"/>
        <v>1962412.0083194787</v>
      </c>
    </row>
    <row r="1128" spans="1:11" ht="29" x14ac:dyDescent="0.4">
      <c r="A1128" s="26" t="str">
        <f t="shared" si="119"/>
        <v>342400</v>
      </c>
      <c r="B1128" s="26" t="str">
        <f t="shared" si="120"/>
        <v>New York City Geographic District #24</v>
      </c>
      <c r="C1128" s="26" t="str">
        <f t="shared" si="121"/>
        <v>Queens</v>
      </c>
      <c r="D1128" s="28" t="s">
        <v>1755</v>
      </c>
      <c r="E1128" s="28" t="s">
        <v>1756</v>
      </c>
      <c r="F1128" s="30" t="s">
        <v>2</v>
      </c>
      <c r="G1128" s="31">
        <v>688</v>
      </c>
      <c r="H1128" s="26" t="str">
        <f t="shared" si="122"/>
        <v>038</v>
      </c>
      <c r="I1128" s="26" t="str">
        <f t="shared" si="123"/>
        <v>15</v>
      </c>
      <c r="J1128" s="26" t="str">
        <f t="shared" si="124"/>
        <v>030</v>
      </c>
      <c r="K1128" s="41">
        <f t="shared" si="125"/>
        <v>720843.27908371668</v>
      </c>
    </row>
    <row r="1129" spans="1:11" ht="29" x14ac:dyDescent="0.4">
      <c r="A1129" s="26" t="str">
        <f t="shared" si="119"/>
        <v>342400</v>
      </c>
      <c r="B1129" s="26" t="str">
        <f t="shared" si="120"/>
        <v>New York City Geographic District #24</v>
      </c>
      <c r="C1129" s="26" t="str">
        <f t="shared" si="121"/>
        <v>Queens</v>
      </c>
      <c r="D1129" s="28" t="s">
        <v>1759</v>
      </c>
      <c r="E1129" s="28" t="s">
        <v>1760</v>
      </c>
      <c r="F1129" s="30" t="s">
        <v>5</v>
      </c>
      <c r="G1129" s="31">
        <v>1110</v>
      </c>
      <c r="H1129" s="26" t="str">
        <f t="shared" si="122"/>
        <v>037</v>
      </c>
      <c r="I1129" s="26" t="str">
        <f t="shared" si="123"/>
        <v>15</v>
      </c>
      <c r="J1129" s="26" t="str">
        <f t="shared" si="124"/>
        <v>030</v>
      </c>
      <c r="K1129" s="41">
        <f t="shared" si="125"/>
        <v>1162988.4299170431</v>
      </c>
    </row>
    <row r="1130" spans="1:11" ht="15" x14ac:dyDescent="0.4">
      <c r="A1130" s="26" t="str">
        <f t="shared" si="119"/>
        <v/>
      </c>
      <c r="B1130" s="26" t="str">
        <f t="shared" si="120"/>
        <v/>
      </c>
      <c r="C1130" s="26" t="str">
        <f t="shared" si="121"/>
        <v/>
      </c>
      <c r="D1130" s="28" t="s">
        <v>1777</v>
      </c>
      <c r="E1130" s="28" t="s">
        <v>1778</v>
      </c>
      <c r="F1130" s="30" t="s">
        <v>19</v>
      </c>
      <c r="G1130" s="31">
        <v>1273</v>
      </c>
      <c r="H1130" s="26" t="str">
        <f t="shared" si="122"/>
        <v/>
      </c>
      <c r="I1130" s="26" t="str">
        <f t="shared" si="123"/>
        <v/>
      </c>
      <c r="J1130" s="26" t="str">
        <f t="shared" si="124"/>
        <v/>
      </c>
      <c r="K1130" s="41">
        <f t="shared" si="125"/>
        <v>1333769.6137697259</v>
      </c>
    </row>
    <row r="1131" spans="1:11" ht="29" x14ac:dyDescent="0.4">
      <c r="A1131" s="26" t="str">
        <f t="shared" si="119"/>
        <v/>
      </c>
      <c r="B1131" s="26" t="str">
        <f t="shared" si="120"/>
        <v/>
      </c>
      <c r="C1131" s="26" t="str">
        <f t="shared" si="121"/>
        <v/>
      </c>
      <c r="D1131" s="28" t="s">
        <v>1791</v>
      </c>
      <c r="E1131" s="28" t="s">
        <v>1792</v>
      </c>
      <c r="F1131" s="30" t="s">
        <v>2</v>
      </c>
      <c r="G1131" s="31">
        <v>900</v>
      </c>
      <c r="H1131" s="26" t="str">
        <f t="shared" si="122"/>
        <v/>
      </c>
      <c r="I1131" s="26" t="str">
        <f t="shared" si="123"/>
        <v/>
      </c>
      <c r="J1131" s="26" t="str">
        <f t="shared" si="124"/>
        <v/>
      </c>
      <c r="K1131" s="41">
        <f t="shared" si="125"/>
        <v>942963.59182462946</v>
      </c>
    </row>
    <row r="1132" spans="1:11" ht="29" x14ac:dyDescent="0.4">
      <c r="A1132" s="26" t="str">
        <f t="shared" si="119"/>
        <v>342400</v>
      </c>
      <c r="B1132" s="26" t="str">
        <f t="shared" si="120"/>
        <v>New York City Geographic District #24</v>
      </c>
      <c r="C1132" s="26" t="str">
        <f t="shared" si="121"/>
        <v>Queens</v>
      </c>
      <c r="D1132" s="28" t="s">
        <v>1797</v>
      </c>
      <c r="E1132" s="28" t="s">
        <v>1798</v>
      </c>
      <c r="F1132" s="30" t="s">
        <v>19</v>
      </c>
      <c r="G1132" s="31">
        <v>871</v>
      </c>
      <c r="H1132" s="26" t="str">
        <f t="shared" si="122"/>
        <v>028</v>
      </c>
      <c r="I1132" s="26" t="str">
        <f t="shared" si="123"/>
        <v>15</v>
      </c>
      <c r="J1132" s="26" t="str">
        <f t="shared" si="124"/>
        <v>030</v>
      </c>
      <c r="K1132" s="41">
        <f t="shared" si="125"/>
        <v>912579.20942139137</v>
      </c>
    </row>
    <row r="1133" spans="1:11" ht="15" x14ac:dyDescent="0.4">
      <c r="A1133" s="26" t="str">
        <f t="shared" si="119"/>
        <v/>
      </c>
      <c r="B1133" s="26" t="str">
        <f t="shared" si="120"/>
        <v/>
      </c>
      <c r="C1133" s="26" t="str">
        <f t="shared" si="121"/>
        <v/>
      </c>
      <c r="D1133" s="28" t="s">
        <v>1809</v>
      </c>
      <c r="E1133" s="28" t="s">
        <v>1810</v>
      </c>
      <c r="F1133" s="30" t="s">
        <v>19</v>
      </c>
      <c r="G1133" s="31">
        <v>1299</v>
      </c>
      <c r="H1133" s="26" t="str">
        <f t="shared" si="122"/>
        <v/>
      </c>
      <c r="I1133" s="26" t="str">
        <f t="shared" si="123"/>
        <v/>
      </c>
      <c r="J1133" s="26" t="str">
        <f t="shared" si="124"/>
        <v/>
      </c>
      <c r="K1133" s="41">
        <f t="shared" si="125"/>
        <v>1361010.7842002152</v>
      </c>
    </row>
    <row r="1134" spans="1:11" ht="29" x14ac:dyDescent="0.4">
      <c r="A1134" s="26" t="str">
        <f t="shared" si="119"/>
        <v/>
      </c>
      <c r="B1134" s="26" t="str">
        <f t="shared" si="120"/>
        <v/>
      </c>
      <c r="C1134" s="26" t="str">
        <f t="shared" si="121"/>
        <v/>
      </c>
      <c r="D1134" s="28" t="s">
        <v>1821</v>
      </c>
      <c r="E1134" s="28" t="s">
        <v>1822</v>
      </c>
      <c r="F1134" s="30" t="s">
        <v>5</v>
      </c>
      <c r="G1134" s="31">
        <v>1510</v>
      </c>
      <c r="H1134" s="26" t="str">
        <f t="shared" si="122"/>
        <v/>
      </c>
      <c r="I1134" s="26" t="str">
        <f t="shared" si="123"/>
        <v/>
      </c>
      <c r="J1134" s="26" t="str">
        <f t="shared" si="124"/>
        <v/>
      </c>
      <c r="K1134" s="41">
        <f t="shared" si="125"/>
        <v>1582083.3596168782</v>
      </c>
    </row>
    <row r="1135" spans="1:11" ht="43.5" x14ac:dyDescent="0.4">
      <c r="A1135" s="26" t="str">
        <f t="shared" si="119"/>
        <v>342400</v>
      </c>
      <c r="B1135" s="26" t="str">
        <f t="shared" si="120"/>
        <v>New York City Geographic District #24</v>
      </c>
      <c r="C1135" s="26" t="str">
        <f t="shared" si="121"/>
        <v>Queens</v>
      </c>
      <c r="D1135" s="28" t="s">
        <v>1827</v>
      </c>
      <c r="E1135" s="28" t="s">
        <v>1828</v>
      </c>
      <c r="F1135" s="30" t="s">
        <v>19</v>
      </c>
      <c r="G1135" s="31">
        <v>940</v>
      </c>
      <c r="H1135" s="26" t="str">
        <f t="shared" si="122"/>
        <v>028</v>
      </c>
      <c r="I1135" s="26" t="str">
        <f t="shared" si="123"/>
        <v>15</v>
      </c>
      <c r="J1135" s="26" t="str">
        <f t="shared" si="124"/>
        <v>030</v>
      </c>
      <c r="K1135" s="41">
        <f t="shared" si="125"/>
        <v>984873.08479461295</v>
      </c>
    </row>
    <row r="1136" spans="1:11" ht="29" x14ac:dyDescent="0.4">
      <c r="A1136" s="26" t="str">
        <f t="shared" si="119"/>
        <v>342400</v>
      </c>
      <c r="B1136" s="26" t="str">
        <f t="shared" si="120"/>
        <v>New York City Geographic District #24</v>
      </c>
      <c r="C1136" s="26" t="str">
        <f t="shared" si="121"/>
        <v>Queens</v>
      </c>
      <c r="D1136" s="28" t="s">
        <v>1855</v>
      </c>
      <c r="E1136" s="28" t="s">
        <v>1856</v>
      </c>
      <c r="F1136" s="30" t="s">
        <v>2</v>
      </c>
      <c r="G1136" s="31">
        <v>1354</v>
      </c>
      <c r="H1136" s="26" t="str">
        <f t="shared" si="122"/>
        <v>035</v>
      </c>
      <c r="I1136" s="26" t="str">
        <f t="shared" si="123"/>
        <v>13</v>
      </c>
      <c r="J1136" s="26" t="str">
        <f t="shared" si="124"/>
        <v>021</v>
      </c>
      <c r="K1136" s="41">
        <f t="shared" si="125"/>
        <v>1418636.3370339426</v>
      </c>
    </row>
    <row r="1137" spans="1:11" ht="29" x14ac:dyDescent="0.4">
      <c r="A1137" s="26" t="str">
        <f t="shared" si="119"/>
        <v>342400</v>
      </c>
      <c r="B1137" s="26" t="str">
        <f t="shared" si="120"/>
        <v>New York City Geographic District #24</v>
      </c>
      <c r="C1137" s="26" t="str">
        <f t="shared" si="121"/>
        <v>Queens</v>
      </c>
      <c r="D1137" s="28" t="s">
        <v>1875</v>
      </c>
      <c r="E1137" s="28" t="s">
        <v>1876</v>
      </c>
      <c r="F1137" s="30" t="s">
        <v>2</v>
      </c>
      <c r="G1137" s="31">
        <v>1061</v>
      </c>
      <c r="H1137" s="26" t="str">
        <f t="shared" si="122"/>
        <v>030</v>
      </c>
      <c r="I1137" s="26" t="str">
        <f t="shared" si="123"/>
        <v>15</v>
      </c>
      <c r="J1137" s="26" t="str">
        <f t="shared" si="124"/>
        <v>030</v>
      </c>
      <c r="K1137" s="41">
        <f t="shared" si="125"/>
        <v>1111649.3010288132</v>
      </c>
    </row>
    <row r="1138" spans="1:11" ht="29" x14ac:dyDescent="0.4">
      <c r="A1138" s="26" t="str">
        <f t="shared" si="119"/>
        <v>342400</v>
      </c>
      <c r="B1138" s="26" t="str">
        <f t="shared" si="120"/>
        <v>New York City Geographic District #24</v>
      </c>
      <c r="C1138" s="26" t="str">
        <f t="shared" si="121"/>
        <v>Queens</v>
      </c>
      <c r="D1138" s="28" t="s">
        <v>1955</v>
      </c>
      <c r="E1138" s="28" t="s">
        <v>1956</v>
      </c>
      <c r="F1138" s="30" t="s">
        <v>2</v>
      </c>
      <c r="G1138" s="31">
        <v>710</v>
      </c>
      <c r="H1138" s="26" t="str">
        <f t="shared" si="122"/>
        <v>037</v>
      </c>
      <c r="I1138" s="26" t="str">
        <f t="shared" si="123"/>
        <v>12</v>
      </c>
      <c r="J1138" s="26" t="str">
        <f t="shared" si="124"/>
        <v>026</v>
      </c>
      <c r="K1138" s="41">
        <f t="shared" si="125"/>
        <v>743893.50021720771</v>
      </c>
    </row>
    <row r="1139" spans="1:11" ht="29" x14ac:dyDescent="0.4">
      <c r="A1139" s="26" t="str">
        <f t="shared" si="119"/>
        <v/>
      </c>
      <c r="B1139" s="26" t="str">
        <f t="shared" si="120"/>
        <v/>
      </c>
      <c r="C1139" s="26" t="str">
        <f t="shared" si="121"/>
        <v/>
      </c>
      <c r="D1139" s="28" t="s">
        <v>1979</v>
      </c>
      <c r="E1139" s="28" t="s">
        <v>1980</v>
      </c>
      <c r="F1139" s="30" t="s">
        <v>2</v>
      </c>
      <c r="G1139" s="31">
        <v>449</v>
      </c>
      <c r="H1139" s="26" t="str">
        <f t="shared" si="122"/>
        <v/>
      </c>
      <c r="I1139" s="26" t="str">
        <f t="shared" si="123"/>
        <v/>
      </c>
      <c r="J1139" s="26" t="str">
        <f t="shared" si="124"/>
        <v/>
      </c>
      <c r="K1139" s="41">
        <f t="shared" si="125"/>
        <v>470434.05858806515</v>
      </c>
    </row>
    <row r="1140" spans="1:11" ht="29" x14ac:dyDescent="0.4">
      <c r="A1140" s="26" t="str">
        <f t="shared" si="119"/>
        <v>342400</v>
      </c>
      <c r="B1140" s="26" t="str">
        <f t="shared" si="120"/>
        <v>New York City Geographic District #24</v>
      </c>
      <c r="C1140" s="26" t="str">
        <f t="shared" si="121"/>
        <v>Queens</v>
      </c>
      <c r="D1140" s="28" t="s">
        <v>2009</v>
      </c>
      <c r="E1140" s="28" t="s">
        <v>2010</v>
      </c>
      <c r="F1140" s="30" t="s">
        <v>2</v>
      </c>
      <c r="G1140" s="31">
        <v>1443</v>
      </c>
      <c r="H1140" s="26" t="str">
        <f t="shared" si="122"/>
        <v>030</v>
      </c>
      <c r="I1140" s="26" t="str">
        <f t="shared" si="123"/>
        <v>15</v>
      </c>
      <c r="J1140" s="26" t="str">
        <f t="shared" si="124"/>
        <v>030</v>
      </c>
      <c r="K1140" s="41">
        <f t="shared" si="125"/>
        <v>1511884.9588921559</v>
      </c>
    </row>
    <row r="1141" spans="1:11" ht="29" x14ac:dyDescent="0.4">
      <c r="A1141" s="26" t="str">
        <f t="shared" si="119"/>
        <v>342400</v>
      </c>
      <c r="B1141" s="26" t="str">
        <f t="shared" si="120"/>
        <v>New York City Geographic District #24</v>
      </c>
      <c r="C1141" s="26" t="str">
        <f t="shared" si="121"/>
        <v>Queens</v>
      </c>
      <c r="D1141" s="28" t="s">
        <v>2027</v>
      </c>
      <c r="E1141" s="28" t="s">
        <v>2028</v>
      </c>
      <c r="F1141" s="30" t="s">
        <v>2</v>
      </c>
      <c r="G1141" s="31">
        <v>490</v>
      </c>
      <c r="H1141" s="26" t="str">
        <f t="shared" si="122"/>
        <v>038</v>
      </c>
      <c r="I1141" s="26" t="str">
        <f t="shared" si="123"/>
        <v>12</v>
      </c>
      <c r="J1141" s="26" t="str">
        <f t="shared" si="124"/>
        <v>034</v>
      </c>
      <c r="K1141" s="41">
        <f t="shared" si="125"/>
        <v>513391.28888229822</v>
      </c>
    </row>
    <row r="1142" spans="1:11" ht="43.5" x14ac:dyDescent="0.4">
      <c r="A1142" s="26" t="str">
        <f t="shared" si="119"/>
        <v>342400</v>
      </c>
      <c r="B1142" s="26" t="str">
        <f t="shared" si="120"/>
        <v>New York City Geographic District #24</v>
      </c>
      <c r="C1142" s="26" t="str">
        <f t="shared" si="121"/>
        <v>Queens</v>
      </c>
      <c r="D1142" s="28" t="s">
        <v>2102</v>
      </c>
      <c r="E1142" s="28" t="s">
        <v>2103</v>
      </c>
      <c r="F1142" s="30" t="s">
        <v>2</v>
      </c>
      <c r="G1142" s="31">
        <v>523</v>
      </c>
      <c r="H1142" s="26" t="str">
        <f t="shared" si="122"/>
        <v>030</v>
      </c>
      <c r="I1142" s="26" t="str">
        <f t="shared" si="123"/>
        <v>15</v>
      </c>
      <c r="J1142" s="26" t="str">
        <f t="shared" si="124"/>
        <v>030</v>
      </c>
      <c r="K1142" s="41">
        <f t="shared" si="125"/>
        <v>547966.6205825347</v>
      </c>
    </row>
    <row r="1143" spans="1:11" ht="29" x14ac:dyDescent="0.4">
      <c r="A1143" s="26" t="str">
        <f t="shared" si="119"/>
        <v>342400</v>
      </c>
      <c r="B1143" s="26" t="str">
        <f t="shared" si="120"/>
        <v>New York City Geographic District #24</v>
      </c>
      <c r="C1143" s="26" t="str">
        <f t="shared" si="121"/>
        <v>Queens</v>
      </c>
      <c r="D1143" s="28" t="s">
        <v>2126</v>
      </c>
      <c r="E1143" s="28" t="s">
        <v>2127</v>
      </c>
      <c r="F1143" s="30" t="s">
        <v>2</v>
      </c>
      <c r="G1143" s="31">
        <v>576</v>
      </c>
      <c r="H1143" s="26" t="str">
        <f t="shared" si="122"/>
        <v>037</v>
      </c>
      <c r="I1143" s="26" t="str">
        <f t="shared" si="123"/>
        <v>12</v>
      </c>
      <c r="J1143" s="26" t="str">
        <f t="shared" si="124"/>
        <v>030</v>
      </c>
      <c r="K1143" s="41">
        <f t="shared" si="125"/>
        <v>603496.69876776286</v>
      </c>
    </row>
    <row r="1144" spans="1:11" ht="29" x14ac:dyDescent="0.4">
      <c r="A1144" s="26" t="str">
        <f t="shared" si="119"/>
        <v>342400</v>
      </c>
      <c r="B1144" s="26" t="str">
        <f t="shared" si="120"/>
        <v>New York City Geographic District #24</v>
      </c>
      <c r="C1144" s="26" t="str">
        <f t="shared" si="121"/>
        <v>Queens</v>
      </c>
      <c r="D1144" s="28" t="s">
        <v>2130</v>
      </c>
      <c r="E1144" s="28" t="s">
        <v>2131</v>
      </c>
      <c r="F1144" s="30" t="s">
        <v>2</v>
      </c>
      <c r="G1144" s="31">
        <v>929</v>
      </c>
      <c r="H1144" s="26" t="str">
        <f t="shared" si="122"/>
        <v>034</v>
      </c>
      <c r="I1144" s="26" t="str">
        <f t="shared" si="123"/>
        <v>13</v>
      </c>
      <c r="J1144" s="26" t="str">
        <f t="shared" si="124"/>
        <v>021</v>
      </c>
      <c r="K1144" s="41">
        <f t="shared" si="125"/>
        <v>973347.97422786744</v>
      </c>
    </row>
    <row r="1145" spans="1:11" ht="29" x14ac:dyDescent="0.4">
      <c r="A1145" s="26" t="str">
        <f t="shared" si="119"/>
        <v/>
      </c>
      <c r="B1145" s="26" t="str">
        <f t="shared" si="120"/>
        <v/>
      </c>
      <c r="C1145" s="26" t="str">
        <f t="shared" si="121"/>
        <v/>
      </c>
      <c r="D1145" s="28" t="s">
        <v>2138</v>
      </c>
      <c r="E1145" s="28" t="s">
        <v>2139</v>
      </c>
      <c r="F1145" s="30" t="s">
        <v>5</v>
      </c>
      <c r="G1145" s="31">
        <v>774</v>
      </c>
      <c r="H1145" s="26" t="str">
        <f t="shared" si="122"/>
        <v/>
      </c>
      <c r="I1145" s="26" t="str">
        <f t="shared" si="123"/>
        <v/>
      </c>
      <c r="J1145" s="26" t="str">
        <f t="shared" si="124"/>
        <v/>
      </c>
      <c r="K1145" s="41">
        <f t="shared" si="125"/>
        <v>810948.68896918127</v>
      </c>
    </row>
    <row r="1146" spans="1:11" ht="29" x14ac:dyDescent="0.4">
      <c r="A1146" s="26" t="str">
        <f t="shared" si="119"/>
        <v>342400</v>
      </c>
      <c r="B1146" s="26" t="str">
        <f t="shared" si="120"/>
        <v>New York City Geographic District #24</v>
      </c>
      <c r="C1146" s="26" t="str">
        <f t="shared" si="121"/>
        <v>Queens</v>
      </c>
      <c r="D1146" s="28" t="s">
        <v>2170</v>
      </c>
      <c r="E1146" s="28" t="s">
        <v>2171</v>
      </c>
      <c r="F1146" s="30" t="s">
        <v>2</v>
      </c>
      <c r="G1146" s="31">
        <v>582</v>
      </c>
      <c r="H1146" s="26" t="str">
        <f t="shared" si="122"/>
        <v>035</v>
      </c>
      <c r="I1146" s="26" t="str">
        <f t="shared" si="123"/>
        <v>16</v>
      </c>
      <c r="J1146" s="26" t="str">
        <f t="shared" si="124"/>
        <v>021</v>
      </c>
      <c r="K1146" s="41">
        <f t="shared" si="125"/>
        <v>609783.12271326035</v>
      </c>
    </row>
    <row r="1147" spans="1:11" ht="29" x14ac:dyDescent="0.4">
      <c r="A1147" s="26" t="str">
        <f t="shared" si="119"/>
        <v/>
      </c>
      <c r="B1147" s="26" t="str">
        <f t="shared" si="120"/>
        <v/>
      </c>
      <c r="C1147" s="26" t="str">
        <f t="shared" si="121"/>
        <v/>
      </c>
      <c r="D1147" s="28" t="s">
        <v>2180</v>
      </c>
      <c r="E1147" s="28" t="s">
        <v>2181</v>
      </c>
      <c r="F1147" s="30" t="s">
        <v>2</v>
      </c>
      <c r="G1147" s="31">
        <v>398</v>
      </c>
      <c r="H1147" s="26" t="str">
        <f t="shared" si="122"/>
        <v/>
      </c>
      <c r="I1147" s="26" t="str">
        <f t="shared" si="123"/>
        <v/>
      </c>
      <c r="J1147" s="26" t="str">
        <f t="shared" si="124"/>
        <v/>
      </c>
      <c r="K1147" s="41">
        <f t="shared" si="125"/>
        <v>416999.45505133615</v>
      </c>
    </row>
    <row r="1148" spans="1:11" ht="29" x14ac:dyDescent="0.4">
      <c r="A1148" s="26" t="str">
        <f t="shared" si="119"/>
        <v/>
      </c>
      <c r="B1148" s="26" t="str">
        <f t="shared" si="120"/>
        <v/>
      </c>
      <c r="C1148" s="26" t="str">
        <f t="shared" si="121"/>
        <v/>
      </c>
      <c r="D1148" s="28" t="s">
        <v>2021</v>
      </c>
      <c r="E1148" s="28" t="s">
        <v>2022</v>
      </c>
      <c r="F1148" s="30" t="s">
        <v>196</v>
      </c>
      <c r="G1148" s="31">
        <v>295</v>
      </c>
      <c r="H1148" s="26" t="str">
        <f t="shared" si="122"/>
        <v/>
      </c>
      <c r="I1148" s="26" t="str">
        <f t="shared" si="123"/>
        <v/>
      </c>
      <c r="J1148" s="26" t="str">
        <f t="shared" si="124"/>
        <v/>
      </c>
      <c r="K1148" s="41">
        <f t="shared" si="125"/>
        <v>309082.51065362856</v>
      </c>
    </row>
    <row r="1149" spans="1:11" ht="29" x14ac:dyDescent="0.4">
      <c r="A1149" s="26" t="str">
        <f t="shared" si="119"/>
        <v>342400</v>
      </c>
      <c r="B1149" s="26" t="str">
        <f t="shared" si="120"/>
        <v>New York City Geographic District #24</v>
      </c>
      <c r="C1149" s="26" t="str">
        <f t="shared" si="121"/>
        <v>Queens</v>
      </c>
      <c r="D1149" s="28" t="s">
        <v>2066</v>
      </c>
      <c r="E1149" s="28" t="s">
        <v>2067</v>
      </c>
      <c r="F1149" s="30" t="s">
        <v>196</v>
      </c>
      <c r="G1149" s="31">
        <v>639</v>
      </c>
      <c r="H1149" s="26" t="str">
        <f t="shared" si="122"/>
        <v>037</v>
      </c>
      <c r="I1149" s="26" t="str">
        <f t="shared" si="123"/>
        <v>12</v>
      </c>
      <c r="J1149" s="26" t="str">
        <f t="shared" si="124"/>
        <v>026</v>
      </c>
      <c r="K1149" s="41">
        <f t="shared" si="125"/>
        <v>669504.15019548684</v>
      </c>
    </row>
    <row r="1150" spans="1:11" ht="29" x14ac:dyDescent="0.4">
      <c r="A1150" s="26" t="str">
        <f t="shared" si="119"/>
        <v>342400</v>
      </c>
      <c r="B1150" s="26" t="str">
        <f t="shared" si="120"/>
        <v>New York City Geographic District #24</v>
      </c>
      <c r="C1150" s="26" t="str">
        <f t="shared" si="121"/>
        <v>Queens</v>
      </c>
      <c r="D1150" s="28" t="s">
        <v>2072</v>
      </c>
      <c r="E1150" s="28" t="s">
        <v>2073</v>
      </c>
      <c r="F1150" s="30" t="s">
        <v>196</v>
      </c>
      <c r="G1150" s="31">
        <v>414</v>
      </c>
      <c r="H1150" s="26" t="str">
        <f t="shared" si="122"/>
        <v>037</v>
      </c>
      <c r="I1150" s="26" t="str">
        <f t="shared" si="123"/>
        <v>12</v>
      </c>
      <c r="J1150" s="26" t="str">
        <f t="shared" si="124"/>
        <v>026</v>
      </c>
      <c r="K1150" s="41">
        <f t="shared" si="125"/>
        <v>433763.25223932957</v>
      </c>
    </row>
    <row r="1151" spans="1:11" ht="29" x14ac:dyDescent="0.4">
      <c r="A1151" s="26" t="str">
        <f t="shared" si="119"/>
        <v>342400</v>
      </c>
      <c r="B1151" s="26" t="str">
        <f t="shared" si="120"/>
        <v>New York City Geographic District #24</v>
      </c>
      <c r="C1151" s="26" t="str">
        <f t="shared" si="121"/>
        <v>Queens</v>
      </c>
      <c r="D1151" s="28" t="s">
        <v>2106</v>
      </c>
      <c r="E1151" s="28" t="s">
        <v>2107</v>
      </c>
      <c r="F1151" s="30" t="s">
        <v>196</v>
      </c>
      <c r="G1151" s="31">
        <v>553</v>
      </c>
      <c r="H1151" s="26" t="str">
        <f t="shared" si="122"/>
        <v>039</v>
      </c>
      <c r="I1151" s="26" t="str">
        <f t="shared" si="123"/>
        <v>13</v>
      </c>
      <c r="J1151" s="26" t="str">
        <f t="shared" si="124"/>
        <v>021</v>
      </c>
      <c r="K1151" s="41">
        <f t="shared" si="125"/>
        <v>579398.74031002226</v>
      </c>
    </row>
    <row r="1152" spans="1:11" ht="29" x14ac:dyDescent="0.4">
      <c r="A1152" s="26" t="str">
        <f t="shared" si="119"/>
        <v>342400</v>
      </c>
      <c r="B1152" s="26" t="str">
        <f t="shared" si="120"/>
        <v>New York City Geographic District #24</v>
      </c>
      <c r="C1152" s="26" t="str">
        <f t="shared" si="121"/>
        <v>Queens</v>
      </c>
      <c r="D1152" s="28" t="s">
        <v>2112</v>
      </c>
      <c r="E1152" s="28" t="s">
        <v>2113</v>
      </c>
      <c r="F1152" s="30" t="s">
        <v>196</v>
      </c>
      <c r="G1152" s="31">
        <v>423</v>
      </c>
      <c r="H1152" s="26" t="str">
        <f t="shared" si="122"/>
        <v>039</v>
      </c>
      <c r="I1152" s="26" t="str">
        <f t="shared" si="123"/>
        <v>13</v>
      </c>
      <c r="J1152" s="26" t="str">
        <f t="shared" si="124"/>
        <v>021</v>
      </c>
      <c r="K1152" s="41">
        <f t="shared" si="125"/>
        <v>443192.88815757586</v>
      </c>
    </row>
    <row r="1153" spans="1:11" ht="29" x14ac:dyDescent="0.4">
      <c r="A1153" s="26" t="str">
        <f t="shared" si="119"/>
        <v>342400</v>
      </c>
      <c r="B1153" s="26" t="str">
        <f t="shared" si="120"/>
        <v>New York City Geographic District #24</v>
      </c>
      <c r="C1153" s="26" t="str">
        <f t="shared" si="121"/>
        <v>Queens</v>
      </c>
      <c r="D1153" s="28" t="s">
        <v>2116</v>
      </c>
      <c r="E1153" s="28" t="s">
        <v>2117</v>
      </c>
      <c r="F1153" s="30" t="s">
        <v>196</v>
      </c>
      <c r="G1153" s="31">
        <v>621</v>
      </c>
      <c r="H1153" s="26" t="str">
        <f t="shared" si="122"/>
        <v>037</v>
      </c>
      <c r="I1153" s="26" t="str">
        <f t="shared" si="123"/>
        <v>12</v>
      </c>
      <c r="J1153" s="26" t="str">
        <f t="shared" si="124"/>
        <v>026</v>
      </c>
      <c r="K1153" s="41">
        <f t="shared" si="125"/>
        <v>650644.87835899426</v>
      </c>
    </row>
    <row r="1154" spans="1:11" ht="29" x14ac:dyDescent="0.4">
      <c r="A1154" s="26" t="str">
        <f t="shared" ref="A1154:A1217" si="126">IFERROR(VLOOKUP($D1154,schools,3,FALSE),"")</f>
        <v>342400</v>
      </c>
      <c r="B1154" s="26" t="str">
        <f t="shared" ref="B1154:B1217" si="127">IFERROR(VLOOKUP($D1154,schools,4,FALSE),"")</f>
        <v>New York City Geographic District #24</v>
      </c>
      <c r="C1154" s="26" t="str">
        <f t="shared" ref="C1154:C1217" si="128">IFERROR(VLOOKUP($D1154,schools,5,FALSE),"")</f>
        <v>Queens</v>
      </c>
      <c r="D1154" s="28" t="s">
        <v>2226</v>
      </c>
      <c r="E1154" s="28" t="s">
        <v>2227</v>
      </c>
      <c r="F1154" s="30" t="s">
        <v>196</v>
      </c>
      <c r="G1154" s="31">
        <v>1814</v>
      </c>
      <c r="H1154" s="26" t="str">
        <f t="shared" ref="H1154:H1217" si="129">IFERROR(VLOOKUP($D1154,schools,6,FALSE),"")</f>
        <v>035</v>
      </c>
      <c r="I1154" s="26" t="str">
        <f t="shared" ref="I1154:I1217" si="130">IFERROR(VLOOKUP($D1154,schools,7,FALSE),"")</f>
        <v>16</v>
      </c>
      <c r="J1154" s="26" t="str">
        <f t="shared" ref="J1154:J1217" si="131">IFERROR(VLOOKUP($D1154,schools,8,FALSE),"")</f>
        <v>025</v>
      </c>
      <c r="K1154" s="41">
        <f t="shared" ref="K1154:K1217" si="132">G1154*L$2</f>
        <v>1900595.5061887531</v>
      </c>
    </row>
    <row r="1155" spans="1:11" ht="29" x14ac:dyDescent="0.4">
      <c r="A1155" s="26" t="str">
        <f t="shared" si="126"/>
        <v>342400</v>
      </c>
      <c r="B1155" s="26" t="str">
        <f t="shared" si="127"/>
        <v>New York City Geographic District #24</v>
      </c>
      <c r="C1155" s="26" t="str">
        <f t="shared" si="128"/>
        <v>Queens</v>
      </c>
      <c r="D1155" s="28" t="s">
        <v>2236</v>
      </c>
      <c r="E1155" s="28" t="s">
        <v>2237</v>
      </c>
      <c r="F1155" s="30" t="s">
        <v>196</v>
      </c>
      <c r="G1155" s="31">
        <v>1693</v>
      </c>
      <c r="H1155" s="26" t="str">
        <f t="shared" si="129"/>
        <v>037</v>
      </c>
      <c r="I1155" s="26" t="str">
        <f t="shared" si="130"/>
        <v>15</v>
      </c>
      <c r="J1155" s="26" t="str">
        <f t="shared" si="131"/>
        <v>030</v>
      </c>
      <c r="K1155" s="41">
        <f t="shared" si="132"/>
        <v>1773819.2899545529</v>
      </c>
    </row>
    <row r="1156" spans="1:11" ht="43.5" x14ac:dyDescent="0.4">
      <c r="A1156" s="26" t="str">
        <f t="shared" si="126"/>
        <v>342400</v>
      </c>
      <c r="B1156" s="26" t="str">
        <f t="shared" si="127"/>
        <v>New York City Geographic District #24</v>
      </c>
      <c r="C1156" s="26" t="str">
        <f t="shared" si="128"/>
        <v>Queens</v>
      </c>
      <c r="D1156" s="28" t="s">
        <v>2253</v>
      </c>
      <c r="E1156" s="28" t="s">
        <v>2254</v>
      </c>
      <c r="F1156" s="30" t="s">
        <v>196</v>
      </c>
      <c r="G1156" s="31">
        <v>503</v>
      </c>
      <c r="H1156" s="26" t="str">
        <f t="shared" si="129"/>
        <v>037</v>
      </c>
      <c r="I1156" s="26" t="str">
        <f t="shared" si="130"/>
        <v>12</v>
      </c>
      <c r="J1156" s="26">
        <f t="shared" si="131"/>
        <v>0</v>
      </c>
      <c r="K1156" s="41">
        <f t="shared" si="132"/>
        <v>527011.87409754284</v>
      </c>
    </row>
    <row r="1157" spans="1:11" ht="43.5" x14ac:dyDescent="0.4">
      <c r="A1157" s="26" t="str">
        <f t="shared" si="126"/>
        <v>342400</v>
      </c>
      <c r="B1157" s="26" t="str">
        <f t="shared" si="127"/>
        <v>New York City Geographic District #24</v>
      </c>
      <c r="C1157" s="26" t="str">
        <f t="shared" si="128"/>
        <v>Queens</v>
      </c>
      <c r="D1157" s="28" t="s">
        <v>2257</v>
      </c>
      <c r="E1157" s="28" t="s">
        <v>2258</v>
      </c>
      <c r="F1157" s="30" t="s">
        <v>196</v>
      </c>
      <c r="G1157" s="31">
        <v>499</v>
      </c>
      <c r="H1157" s="26" t="str">
        <f t="shared" si="129"/>
        <v>037</v>
      </c>
      <c r="I1157" s="26" t="str">
        <f t="shared" si="130"/>
        <v>12</v>
      </c>
      <c r="J1157" s="26" t="str">
        <f t="shared" si="131"/>
        <v>026</v>
      </c>
      <c r="K1157" s="41">
        <f t="shared" si="132"/>
        <v>522820.92480054451</v>
      </c>
    </row>
    <row r="1158" spans="1:11" ht="29" x14ac:dyDescent="0.4">
      <c r="A1158" s="26" t="str">
        <f t="shared" si="126"/>
        <v>342400</v>
      </c>
      <c r="B1158" s="26" t="str">
        <f t="shared" si="127"/>
        <v>New York City Geographic District #24</v>
      </c>
      <c r="C1158" s="26" t="str">
        <f t="shared" si="128"/>
        <v>Queens</v>
      </c>
      <c r="D1158" s="28" t="s">
        <v>2261</v>
      </c>
      <c r="E1158" s="28" t="s">
        <v>2262</v>
      </c>
      <c r="F1158" s="30" t="s">
        <v>196</v>
      </c>
      <c r="G1158" s="31">
        <v>793</v>
      </c>
      <c r="H1158" s="26" t="str">
        <f t="shared" si="129"/>
        <v>035</v>
      </c>
      <c r="I1158" s="26" t="str">
        <f t="shared" si="130"/>
        <v>16</v>
      </c>
      <c r="J1158" s="26" t="str">
        <f t="shared" si="131"/>
        <v>021</v>
      </c>
      <c r="K1158" s="41">
        <f t="shared" si="132"/>
        <v>830855.69812992343</v>
      </c>
    </row>
    <row r="1159" spans="1:11" ht="43.5" x14ac:dyDescent="0.4">
      <c r="A1159" s="26" t="str">
        <f t="shared" si="126"/>
        <v>342400</v>
      </c>
      <c r="B1159" s="26" t="str">
        <f t="shared" si="127"/>
        <v>New York City Geographic District #24</v>
      </c>
      <c r="C1159" s="26" t="str">
        <f t="shared" si="128"/>
        <v>Queens</v>
      </c>
      <c r="D1159" s="28" t="s">
        <v>2265</v>
      </c>
      <c r="E1159" s="28" t="s">
        <v>2266</v>
      </c>
      <c r="F1159" s="30" t="s">
        <v>118</v>
      </c>
      <c r="G1159" s="31">
        <v>671</v>
      </c>
      <c r="H1159" s="26" t="str">
        <f t="shared" si="129"/>
        <v>037</v>
      </c>
      <c r="I1159" s="26" t="str">
        <f t="shared" si="130"/>
        <v>12</v>
      </c>
      <c r="J1159" s="26" t="str">
        <f t="shared" si="131"/>
        <v>026</v>
      </c>
      <c r="K1159" s="41">
        <f t="shared" si="132"/>
        <v>703031.74457147368</v>
      </c>
    </row>
    <row r="1160" spans="1:11" ht="29" x14ac:dyDescent="0.4">
      <c r="A1160" s="26" t="str">
        <f t="shared" si="126"/>
        <v>342400</v>
      </c>
      <c r="B1160" s="26" t="str">
        <f t="shared" si="127"/>
        <v>New York City Geographic District #24</v>
      </c>
      <c r="C1160" s="26" t="str">
        <f t="shared" si="128"/>
        <v>Queens</v>
      </c>
      <c r="D1160" s="28" t="s">
        <v>2273</v>
      </c>
      <c r="E1160" s="28" t="s">
        <v>2274</v>
      </c>
      <c r="F1160" s="30" t="s">
        <v>196</v>
      </c>
      <c r="G1160" s="31">
        <v>1195</v>
      </c>
      <c r="H1160" s="26" t="str">
        <f t="shared" si="129"/>
        <v>028</v>
      </c>
      <c r="I1160" s="26" t="str">
        <f t="shared" si="130"/>
        <v>15</v>
      </c>
      <c r="J1160" s="26" t="str">
        <f t="shared" si="131"/>
        <v>029</v>
      </c>
      <c r="K1160" s="41">
        <f t="shared" si="132"/>
        <v>1252046.1024782581</v>
      </c>
    </row>
    <row r="1161" spans="1:11" ht="29" x14ac:dyDescent="0.4">
      <c r="A1161" s="26" t="str">
        <f t="shared" si="126"/>
        <v>342400</v>
      </c>
      <c r="B1161" s="26" t="str">
        <f t="shared" si="127"/>
        <v>New York City Geographic District #24</v>
      </c>
      <c r="C1161" s="26" t="str">
        <f t="shared" si="128"/>
        <v>Queens</v>
      </c>
      <c r="D1161" s="28" t="s">
        <v>2275</v>
      </c>
      <c r="E1161" s="28" t="s">
        <v>2276</v>
      </c>
      <c r="F1161" s="30" t="s">
        <v>196</v>
      </c>
      <c r="G1161" s="31">
        <v>1530</v>
      </c>
      <c r="H1161" s="26" t="str">
        <f t="shared" si="129"/>
        <v>037</v>
      </c>
      <c r="I1161" s="26" t="str">
        <f t="shared" si="130"/>
        <v>12</v>
      </c>
      <c r="J1161" s="26" t="str">
        <f t="shared" si="131"/>
        <v>026</v>
      </c>
      <c r="K1161" s="41">
        <f t="shared" si="132"/>
        <v>1603038.1061018701</v>
      </c>
    </row>
    <row r="1162" spans="1:11" ht="43.5" x14ac:dyDescent="0.4">
      <c r="A1162" s="26" t="str">
        <f t="shared" si="126"/>
        <v>342400</v>
      </c>
      <c r="B1162" s="26" t="str">
        <f t="shared" si="127"/>
        <v>New York City Geographic District #25</v>
      </c>
      <c r="C1162" s="26" t="str">
        <f t="shared" si="128"/>
        <v>Queens</v>
      </c>
      <c r="D1162" s="28" t="s">
        <v>2277</v>
      </c>
      <c r="E1162" s="28" t="s">
        <v>2278</v>
      </c>
      <c r="F1162" s="30" t="s">
        <v>196</v>
      </c>
      <c r="G1162" s="31">
        <v>2055</v>
      </c>
      <c r="H1162" s="26" t="str">
        <f t="shared" si="129"/>
        <v>037</v>
      </c>
      <c r="I1162" s="26" t="str">
        <f t="shared" si="130"/>
        <v>12</v>
      </c>
      <c r="J1162" s="26" t="str">
        <f t="shared" si="131"/>
        <v>026</v>
      </c>
      <c r="K1162" s="41">
        <f t="shared" si="132"/>
        <v>2153100.2013329039</v>
      </c>
    </row>
    <row r="1163" spans="1:11" ht="29" x14ac:dyDescent="0.4">
      <c r="A1163" s="26" t="str">
        <f t="shared" si="126"/>
        <v>342400</v>
      </c>
      <c r="B1163" s="26" t="str">
        <f t="shared" si="127"/>
        <v>New York City Geographic District #25</v>
      </c>
      <c r="C1163" s="26" t="str">
        <f t="shared" si="128"/>
        <v>Queens</v>
      </c>
      <c r="D1163" s="28" t="s">
        <v>2295</v>
      </c>
      <c r="E1163" s="28" t="s">
        <v>2296</v>
      </c>
      <c r="F1163" s="30" t="s">
        <v>196</v>
      </c>
      <c r="G1163" s="31">
        <v>205</v>
      </c>
      <c r="H1163" s="26" t="str">
        <f t="shared" si="129"/>
        <v>039</v>
      </c>
      <c r="I1163" s="26" t="str">
        <f t="shared" si="130"/>
        <v>13</v>
      </c>
      <c r="J1163" s="26" t="str">
        <f t="shared" si="131"/>
        <v>021</v>
      </c>
      <c r="K1163" s="41">
        <f t="shared" si="132"/>
        <v>214786.15147116559</v>
      </c>
    </row>
    <row r="1164" spans="1:11" ht="29" x14ac:dyDescent="0.4">
      <c r="A1164" s="26" t="str">
        <f t="shared" si="126"/>
        <v>342400</v>
      </c>
      <c r="B1164" s="26" t="str">
        <f t="shared" si="127"/>
        <v>New York City Geographic District #25</v>
      </c>
      <c r="C1164" s="26" t="str">
        <f t="shared" si="128"/>
        <v>Queens</v>
      </c>
      <c r="D1164" s="28" t="s">
        <v>1625</v>
      </c>
      <c r="E1164" s="28" t="s">
        <v>1626</v>
      </c>
      <c r="F1164" s="30" t="s">
        <v>2</v>
      </c>
      <c r="G1164" s="31">
        <v>1154</v>
      </c>
      <c r="H1164" s="26" t="str">
        <f t="shared" si="129"/>
        <v>040</v>
      </c>
      <c r="I1164" s="26" t="str">
        <f t="shared" si="130"/>
        <v>16</v>
      </c>
      <c r="J1164" s="26" t="str">
        <f t="shared" si="131"/>
        <v>020</v>
      </c>
      <c r="K1164" s="41">
        <f t="shared" si="132"/>
        <v>1209088.8721840249</v>
      </c>
    </row>
    <row r="1165" spans="1:11" ht="29" x14ac:dyDescent="0.4">
      <c r="A1165" s="26" t="str">
        <f t="shared" si="126"/>
        <v>342400</v>
      </c>
      <c r="B1165" s="26" t="str">
        <f t="shared" si="127"/>
        <v>New York City Geographic District #25</v>
      </c>
      <c r="C1165" s="26" t="str">
        <f t="shared" si="128"/>
        <v>Queens</v>
      </c>
      <c r="D1165" s="28" t="s">
        <v>1627</v>
      </c>
      <c r="E1165" s="28" t="s">
        <v>1628</v>
      </c>
      <c r="F1165" s="30" t="s">
        <v>2</v>
      </c>
      <c r="G1165" s="31">
        <v>1302</v>
      </c>
      <c r="H1165" s="26" t="str">
        <f t="shared" si="129"/>
        <v>040</v>
      </c>
      <c r="I1165" s="26" t="str">
        <f t="shared" si="130"/>
        <v>11</v>
      </c>
      <c r="J1165" s="26" t="str">
        <f t="shared" si="131"/>
        <v>020</v>
      </c>
      <c r="K1165" s="41">
        <f t="shared" si="132"/>
        <v>1364153.9961729639</v>
      </c>
    </row>
    <row r="1166" spans="1:11" ht="29" x14ac:dyDescent="0.4">
      <c r="A1166" s="26" t="str">
        <f t="shared" si="126"/>
        <v>342400</v>
      </c>
      <c r="B1166" s="26" t="str">
        <f t="shared" si="127"/>
        <v>New York City Geographic District #25</v>
      </c>
      <c r="C1166" s="26" t="str">
        <f t="shared" si="128"/>
        <v>Queens</v>
      </c>
      <c r="D1166" s="28" t="s">
        <v>1629</v>
      </c>
      <c r="E1166" s="28" t="s">
        <v>1630</v>
      </c>
      <c r="F1166" s="30" t="s">
        <v>2</v>
      </c>
      <c r="G1166" s="31">
        <v>905</v>
      </c>
      <c r="H1166" s="26" t="str">
        <f t="shared" si="129"/>
        <v>040</v>
      </c>
      <c r="I1166" s="26" t="str">
        <f t="shared" si="130"/>
        <v>16</v>
      </c>
      <c r="J1166" s="26" t="str">
        <f t="shared" si="131"/>
        <v>020</v>
      </c>
      <c r="K1166" s="41">
        <f t="shared" si="132"/>
        <v>948202.27844587737</v>
      </c>
    </row>
    <row r="1167" spans="1:11" ht="29" x14ac:dyDescent="0.4">
      <c r="A1167" s="26" t="str">
        <f t="shared" si="126"/>
        <v>342400</v>
      </c>
      <c r="B1167" s="26" t="str">
        <f t="shared" si="127"/>
        <v>New York City Geographic District #25</v>
      </c>
      <c r="C1167" s="26" t="str">
        <f t="shared" si="128"/>
        <v>Queens</v>
      </c>
      <c r="D1167" s="28" t="s">
        <v>1633</v>
      </c>
      <c r="E1167" s="28" t="s">
        <v>1634</v>
      </c>
      <c r="F1167" s="30" t="s">
        <v>2</v>
      </c>
      <c r="G1167" s="31">
        <v>987</v>
      </c>
      <c r="H1167" s="26" t="str">
        <f t="shared" si="129"/>
        <v>025</v>
      </c>
      <c r="I1167" s="26" t="str">
        <f t="shared" si="130"/>
        <v>16</v>
      </c>
      <c r="J1167" s="26" t="str">
        <f t="shared" si="131"/>
        <v>020</v>
      </c>
      <c r="K1167" s="41">
        <f t="shared" si="132"/>
        <v>1034116.7390343436</v>
      </c>
    </row>
    <row r="1168" spans="1:11" ht="29" x14ac:dyDescent="0.4">
      <c r="A1168" s="26" t="str">
        <f t="shared" si="126"/>
        <v>342400</v>
      </c>
      <c r="B1168" s="26" t="str">
        <f t="shared" si="127"/>
        <v>New York City Geographic District #25</v>
      </c>
      <c r="C1168" s="26" t="str">
        <f t="shared" si="128"/>
        <v>Queens</v>
      </c>
      <c r="D1168" s="28" t="s">
        <v>1635</v>
      </c>
      <c r="E1168" s="28" t="s">
        <v>1636</v>
      </c>
      <c r="F1168" s="30" t="s">
        <v>5</v>
      </c>
      <c r="G1168" s="31">
        <v>1076</v>
      </c>
      <c r="H1168" s="26" t="str">
        <f t="shared" si="129"/>
        <v>026</v>
      </c>
      <c r="I1168" s="26" t="str">
        <f t="shared" si="130"/>
        <v>11</v>
      </c>
      <c r="J1168" s="26" t="str">
        <f t="shared" si="131"/>
        <v>019</v>
      </c>
      <c r="K1168" s="41">
        <f t="shared" si="132"/>
        <v>1127365.3608925571</v>
      </c>
    </row>
    <row r="1169" spans="1:11" ht="29" x14ac:dyDescent="0.4">
      <c r="A1169" s="26" t="str">
        <f t="shared" si="126"/>
        <v>342500</v>
      </c>
      <c r="B1169" s="26" t="str">
        <f t="shared" si="127"/>
        <v>New York City Geographic District #25</v>
      </c>
      <c r="C1169" s="26" t="str">
        <f t="shared" si="128"/>
        <v>Queens</v>
      </c>
      <c r="D1169" s="28" t="s">
        <v>1641</v>
      </c>
      <c r="E1169" s="28" t="s">
        <v>1642</v>
      </c>
      <c r="F1169" s="30" t="s">
        <v>2</v>
      </c>
      <c r="G1169" s="31">
        <v>680</v>
      </c>
      <c r="H1169" s="26" t="str">
        <f t="shared" si="129"/>
        <v>027</v>
      </c>
      <c r="I1169" s="26" t="str">
        <f t="shared" si="130"/>
        <v>11</v>
      </c>
      <c r="J1169" s="26" t="str">
        <f t="shared" si="131"/>
        <v>019</v>
      </c>
      <c r="K1169" s="41">
        <f t="shared" si="132"/>
        <v>712461.38048972003</v>
      </c>
    </row>
    <row r="1170" spans="1:11" ht="29" x14ac:dyDescent="0.4">
      <c r="A1170" s="26" t="str">
        <f t="shared" si="126"/>
        <v>342500</v>
      </c>
      <c r="B1170" s="26" t="str">
        <f t="shared" si="127"/>
        <v>New York City Geographic District #25</v>
      </c>
      <c r="C1170" s="26" t="str">
        <f t="shared" si="128"/>
        <v>Queens</v>
      </c>
      <c r="D1170" s="28" t="s">
        <v>1645</v>
      </c>
      <c r="E1170" s="28" t="s">
        <v>1646</v>
      </c>
      <c r="F1170" s="30" t="s">
        <v>2</v>
      </c>
      <c r="G1170" s="31">
        <v>943</v>
      </c>
      <c r="H1170" s="26" t="str">
        <f t="shared" si="129"/>
        <v>026</v>
      </c>
      <c r="I1170" s="26" t="str">
        <f t="shared" si="130"/>
        <v>11</v>
      </c>
      <c r="J1170" s="26" t="str">
        <f t="shared" si="131"/>
        <v>019</v>
      </c>
      <c r="K1170" s="41">
        <f t="shared" si="132"/>
        <v>988016.29676736169</v>
      </c>
    </row>
    <row r="1171" spans="1:11" ht="29" x14ac:dyDescent="0.4">
      <c r="A1171" s="26" t="str">
        <f t="shared" si="126"/>
        <v>342500</v>
      </c>
      <c r="B1171" s="26" t="str">
        <f t="shared" si="127"/>
        <v>New York City Geographic District #25</v>
      </c>
      <c r="C1171" s="26" t="str">
        <f t="shared" si="128"/>
        <v>Queens</v>
      </c>
      <c r="D1171" s="28" t="s">
        <v>1733</v>
      </c>
      <c r="E1171" s="28" t="s">
        <v>1734</v>
      </c>
      <c r="F1171" s="30" t="s">
        <v>2</v>
      </c>
      <c r="G1171" s="31">
        <v>1083</v>
      </c>
      <c r="H1171" s="26" t="str">
        <f t="shared" si="129"/>
        <v>026</v>
      </c>
      <c r="I1171" s="26" t="str">
        <f t="shared" si="130"/>
        <v>11</v>
      </c>
      <c r="J1171" s="26" t="str">
        <f t="shared" si="131"/>
        <v>019</v>
      </c>
      <c r="K1171" s="41">
        <f t="shared" si="132"/>
        <v>1134699.522162304</v>
      </c>
    </row>
    <row r="1172" spans="1:11" ht="29" x14ac:dyDescent="0.4">
      <c r="A1172" s="26" t="str">
        <f t="shared" si="126"/>
        <v>342500</v>
      </c>
      <c r="B1172" s="26" t="str">
        <f t="shared" si="127"/>
        <v>New York City Geographic District #25</v>
      </c>
      <c r="C1172" s="26" t="str">
        <f t="shared" si="128"/>
        <v>Queens</v>
      </c>
      <c r="D1172" s="28" t="s">
        <v>1785</v>
      </c>
      <c r="E1172" s="28" t="s">
        <v>1786</v>
      </c>
      <c r="F1172" s="30" t="s">
        <v>2</v>
      </c>
      <c r="G1172" s="31">
        <v>907</v>
      </c>
      <c r="H1172" s="26" t="str">
        <f t="shared" si="129"/>
        <v>026</v>
      </c>
      <c r="I1172" s="26" t="str">
        <f t="shared" si="130"/>
        <v>11</v>
      </c>
      <c r="J1172" s="26" t="str">
        <f t="shared" si="131"/>
        <v>020</v>
      </c>
      <c r="K1172" s="41">
        <f t="shared" si="132"/>
        <v>950297.75309437653</v>
      </c>
    </row>
    <row r="1173" spans="1:11" ht="29" x14ac:dyDescent="0.4">
      <c r="A1173" s="26" t="str">
        <f t="shared" si="126"/>
        <v>342500</v>
      </c>
      <c r="B1173" s="26" t="str">
        <f t="shared" si="127"/>
        <v>New York City Geographic District #25</v>
      </c>
      <c r="C1173" s="26" t="str">
        <f t="shared" si="128"/>
        <v>Queens</v>
      </c>
      <c r="D1173" s="28" t="s">
        <v>1811</v>
      </c>
      <c r="E1173" s="28" t="s">
        <v>1812</v>
      </c>
      <c r="F1173" s="30" t="s">
        <v>2</v>
      </c>
      <c r="G1173" s="31">
        <v>911</v>
      </c>
      <c r="H1173" s="26" t="str">
        <f t="shared" si="129"/>
        <v>025</v>
      </c>
      <c r="I1173" s="26" t="str">
        <f t="shared" si="130"/>
        <v>16</v>
      </c>
      <c r="J1173" s="26" t="str">
        <f t="shared" si="131"/>
        <v>020</v>
      </c>
      <c r="K1173" s="41">
        <f t="shared" si="132"/>
        <v>954488.70239137486</v>
      </c>
    </row>
    <row r="1174" spans="1:11" ht="29" x14ac:dyDescent="0.4">
      <c r="A1174" s="26" t="str">
        <f t="shared" si="126"/>
        <v/>
      </c>
      <c r="B1174" s="26" t="str">
        <f t="shared" si="127"/>
        <v/>
      </c>
      <c r="C1174" s="26" t="str">
        <f t="shared" si="128"/>
        <v/>
      </c>
      <c r="D1174" s="28" t="s">
        <v>1829</v>
      </c>
      <c r="E1174" s="28" t="s">
        <v>1830</v>
      </c>
      <c r="F1174" s="30" t="s">
        <v>2</v>
      </c>
      <c r="G1174" s="31">
        <v>1077</v>
      </c>
      <c r="H1174" s="26" t="str">
        <f t="shared" si="129"/>
        <v/>
      </c>
      <c r="I1174" s="26" t="str">
        <f t="shared" si="130"/>
        <v/>
      </c>
      <c r="J1174" s="26" t="str">
        <f t="shared" si="131"/>
        <v/>
      </c>
      <c r="K1174" s="41">
        <f t="shared" si="132"/>
        <v>1128413.0982168065</v>
      </c>
    </row>
    <row r="1175" spans="1:11" ht="29" x14ac:dyDescent="0.4">
      <c r="A1175" s="26" t="str">
        <f t="shared" si="126"/>
        <v>342500</v>
      </c>
      <c r="B1175" s="26" t="str">
        <f t="shared" si="127"/>
        <v>New York City Geographic District #25</v>
      </c>
      <c r="C1175" s="26" t="str">
        <f t="shared" si="128"/>
        <v>Queens</v>
      </c>
      <c r="D1175" s="28" t="s">
        <v>1831</v>
      </c>
      <c r="E1175" s="28" t="s">
        <v>1832</v>
      </c>
      <c r="F1175" s="30" t="s">
        <v>2</v>
      </c>
      <c r="G1175" s="31">
        <v>402</v>
      </c>
      <c r="H1175" s="26" t="str">
        <f t="shared" si="129"/>
        <v>026</v>
      </c>
      <c r="I1175" s="26" t="str">
        <f t="shared" si="130"/>
        <v>11</v>
      </c>
      <c r="J1175" s="26" t="str">
        <f t="shared" si="131"/>
        <v>019</v>
      </c>
      <c r="K1175" s="41">
        <f t="shared" si="132"/>
        <v>421190.40434833447</v>
      </c>
    </row>
    <row r="1176" spans="1:11" ht="29" x14ac:dyDescent="0.4">
      <c r="A1176" s="26" t="str">
        <f t="shared" si="126"/>
        <v>342500</v>
      </c>
      <c r="B1176" s="26" t="str">
        <f t="shared" si="127"/>
        <v>New York City Geographic District #25</v>
      </c>
      <c r="C1176" s="26" t="str">
        <f t="shared" si="128"/>
        <v>Queens</v>
      </c>
      <c r="D1176" s="28" t="s">
        <v>1877</v>
      </c>
      <c r="E1176" s="28" t="s">
        <v>1878</v>
      </c>
      <c r="F1176" s="30" t="s">
        <v>2</v>
      </c>
      <c r="G1176" s="31">
        <v>622</v>
      </c>
      <c r="H1176" s="26" t="str">
        <f t="shared" si="129"/>
        <v>025</v>
      </c>
      <c r="I1176" s="26" t="str">
        <f t="shared" si="130"/>
        <v>14</v>
      </c>
      <c r="J1176" s="26" t="str">
        <f t="shared" si="131"/>
        <v>024</v>
      </c>
      <c r="K1176" s="41">
        <f t="shared" si="132"/>
        <v>651692.61568324384</v>
      </c>
    </row>
    <row r="1177" spans="1:11" ht="29" x14ac:dyDescent="0.4">
      <c r="A1177" s="26" t="str">
        <f t="shared" si="126"/>
        <v>342500</v>
      </c>
      <c r="B1177" s="26" t="str">
        <f t="shared" si="127"/>
        <v>New York City Geographic District #25</v>
      </c>
      <c r="C1177" s="26" t="str">
        <f t="shared" si="128"/>
        <v>Queens</v>
      </c>
      <c r="D1177" s="28" t="s">
        <v>1895</v>
      </c>
      <c r="E1177" s="28" t="s">
        <v>1896</v>
      </c>
      <c r="F1177" s="30" t="s">
        <v>2</v>
      </c>
      <c r="G1177" s="31">
        <v>711</v>
      </c>
      <c r="H1177" s="26" t="str">
        <f t="shared" si="129"/>
        <v>025</v>
      </c>
      <c r="I1177" s="26" t="str">
        <f t="shared" si="130"/>
        <v>16</v>
      </c>
      <c r="J1177" s="26" t="str">
        <f t="shared" si="131"/>
        <v>020</v>
      </c>
      <c r="K1177" s="41">
        <f t="shared" si="132"/>
        <v>744941.23754145729</v>
      </c>
    </row>
    <row r="1178" spans="1:11" ht="15" x14ac:dyDescent="0.4">
      <c r="A1178" s="26" t="str">
        <f t="shared" si="126"/>
        <v>342500</v>
      </c>
      <c r="B1178" s="26" t="str">
        <f t="shared" si="127"/>
        <v>New York City Geographic District #25</v>
      </c>
      <c r="C1178" s="26" t="str">
        <f t="shared" si="128"/>
        <v>Queens</v>
      </c>
      <c r="D1178" s="28" t="s">
        <v>1897</v>
      </c>
      <c r="E1178" s="28" t="s">
        <v>1898</v>
      </c>
      <c r="F1178" s="30" t="s">
        <v>19</v>
      </c>
      <c r="G1178" s="31">
        <v>654</v>
      </c>
      <c r="H1178" s="26" t="str">
        <f t="shared" si="129"/>
        <v>027</v>
      </c>
      <c r="I1178" s="26" t="str">
        <f t="shared" si="130"/>
        <v>15</v>
      </c>
      <c r="J1178" s="26" t="str">
        <f t="shared" si="131"/>
        <v>024</v>
      </c>
      <c r="K1178" s="41">
        <f t="shared" si="132"/>
        <v>685220.21005923068</v>
      </c>
    </row>
    <row r="1179" spans="1:11" ht="29" x14ac:dyDescent="0.4">
      <c r="A1179" s="26" t="str">
        <f t="shared" si="126"/>
        <v>342500</v>
      </c>
      <c r="B1179" s="26" t="str">
        <f t="shared" si="127"/>
        <v>New York City Geographic District #25</v>
      </c>
      <c r="C1179" s="26" t="str">
        <f t="shared" si="128"/>
        <v>Queens</v>
      </c>
      <c r="D1179" s="28" t="s">
        <v>1899</v>
      </c>
      <c r="E1179" s="28" t="s">
        <v>1900</v>
      </c>
      <c r="F1179" s="30" t="s">
        <v>2</v>
      </c>
      <c r="G1179" s="31">
        <v>691</v>
      </c>
      <c r="H1179" s="26" t="str">
        <f t="shared" si="129"/>
        <v>027</v>
      </c>
      <c r="I1179" s="26" t="str">
        <f t="shared" si="130"/>
        <v>15</v>
      </c>
      <c r="J1179" s="26" t="str">
        <f t="shared" si="131"/>
        <v>024</v>
      </c>
      <c r="K1179" s="41">
        <f t="shared" si="132"/>
        <v>723986.49105646543</v>
      </c>
    </row>
    <row r="1180" spans="1:11" ht="29" x14ac:dyDescent="0.4">
      <c r="A1180" s="26" t="str">
        <f t="shared" si="126"/>
        <v>342500</v>
      </c>
      <c r="B1180" s="26" t="str">
        <f t="shared" si="127"/>
        <v>New York City Geographic District #25</v>
      </c>
      <c r="C1180" s="26" t="str">
        <f t="shared" si="128"/>
        <v>Queens</v>
      </c>
      <c r="D1180" s="28" t="s">
        <v>1905</v>
      </c>
      <c r="E1180" s="28" t="s">
        <v>1906</v>
      </c>
      <c r="F1180" s="30" t="s">
        <v>2</v>
      </c>
      <c r="G1180" s="31">
        <v>409</v>
      </c>
      <c r="H1180" s="26" t="str">
        <f t="shared" si="129"/>
        <v>026</v>
      </c>
      <c r="I1180" s="26" t="str">
        <f t="shared" si="130"/>
        <v>11</v>
      </c>
      <c r="J1180" s="26" t="str">
        <f t="shared" si="131"/>
        <v>019</v>
      </c>
      <c r="K1180" s="41">
        <f t="shared" si="132"/>
        <v>428524.5656180816</v>
      </c>
    </row>
    <row r="1181" spans="1:11" ht="29" x14ac:dyDescent="0.4">
      <c r="A1181" s="26" t="str">
        <f t="shared" si="126"/>
        <v>342500</v>
      </c>
      <c r="B1181" s="26" t="str">
        <f t="shared" si="127"/>
        <v>New York City Geographic District #25</v>
      </c>
      <c r="C1181" s="26" t="str">
        <f t="shared" si="128"/>
        <v>Queens</v>
      </c>
      <c r="D1181" s="28" t="s">
        <v>1929</v>
      </c>
      <c r="E1181" s="28" t="s">
        <v>1930</v>
      </c>
      <c r="F1181" s="30" t="s">
        <v>2</v>
      </c>
      <c r="G1181" s="31">
        <v>475</v>
      </c>
      <c r="H1181" s="26" t="str">
        <f t="shared" si="129"/>
        <v>026</v>
      </c>
      <c r="I1181" s="26" t="str">
        <f t="shared" si="130"/>
        <v>11</v>
      </c>
      <c r="J1181" s="26" t="str">
        <f t="shared" si="131"/>
        <v>019</v>
      </c>
      <c r="K1181" s="41">
        <f t="shared" si="132"/>
        <v>497675.22901855444</v>
      </c>
    </row>
    <row r="1182" spans="1:11" ht="29" x14ac:dyDescent="0.4">
      <c r="A1182" s="26" t="str">
        <f t="shared" si="126"/>
        <v>342500</v>
      </c>
      <c r="B1182" s="26" t="str">
        <f t="shared" si="127"/>
        <v>New York City Geographic District #25</v>
      </c>
      <c r="C1182" s="26" t="str">
        <f t="shared" si="128"/>
        <v>Queens</v>
      </c>
      <c r="D1182" s="28" t="s">
        <v>1931</v>
      </c>
      <c r="E1182" s="28" t="s">
        <v>1932</v>
      </c>
      <c r="F1182" s="30" t="s">
        <v>5</v>
      </c>
      <c r="G1182" s="31">
        <v>1489</v>
      </c>
      <c r="H1182" s="26" t="str">
        <f t="shared" si="129"/>
        <v>040</v>
      </c>
      <c r="I1182" s="26" t="str">
        <f t="shared" si="130"/>
        <v>11</v>
      </c>
      <c r="J1182" s="26" t="str">
        <f t="shared" si="131"/>
        <v>020</v>
      </c>
      <c r="K1182" s="41">
        <f t="shared" si="132"/>
        <v>1560080.8758076369</v>
      </c>
    </row>
    <row r="1183" spans="1:11" ht="29" x14ac:dyDescent="0.4">
      <c r="A1183" s="26" t="str">
        <f t="shared" si="126"/>
        <v>342500</v>
      </c>
      <c r="B1183" s="26" t="str">
        <f t="shared" si="127"/>
        <v>New York City Geographic District #25</v>
      </c>
      <c r="C1183" s="26" t="str">
        <f t="shared" si="128"/>
        <v>Queens</v>
      </c>
      <c r="D1183" s="28" t="s">
        <v>1937</v>
      </c>
      <c r="E1183" s="28" t="s">
        <v>1938</v>
      </c>
      <c r="F1183" s="30" t="s">
        <v>5</v>
      </c>
      <c r="G1183" s="31">
        <v>783</v>
      </c>
      <c r="H1183" s="26" t="str">
        <f t="shared" si="129"/>
        <v>040</v>
      </c>
      <c r="I1183" s="26" t="str">
        <f t="shared" si="130"/>
        <v>16</v>
      </c>
      <c r="J1183" s="26" t="str">
        <f t="shared" si="131"/>
        <v>020</v>
      </c>
      <c r="K1183" s="41">
        <f t="shared" si="132"/>
        <v>820378.32488742762</v>
      </c>
    </row>
    <row r="1184" spans="1:11" ht="29" x14ac:dyDescent="0.4">
      <c r="A1184" s="26" t="str">
        <f t="shared" si="126"/>
        <v>342500</v>
      </c>
      <c r="B1184" s="26" t="str">
        <f t="shared" si="127"/>
        <v>New York City Geographic District #25</v>
      </c>
      <c r="C1184" s="26" t="str">
        <f t="shared" si="128"/>
        <v>Queens</v>
      </c>
      <c r="D1184" s="28" t="s">
        <v>1945</v>
      </c>
      <c r="E1184" s="28" t="s">
        <v>1946</v>
      </c>
      <c r="F1184" s="30" t="s">
        <v>2</v>
      </c>
      <c r="G1184" s="31">
        <v>506</v>
      </c>
      <c r="H1184" s="26" t="str">
        <f t="shared" si="129"/>
        <v>026</v>
      </c>
      <c r="I1184" s="26" t="str">
        <f t="shared" si="130"/>
        <v>11</v>
      </c>
      <c r="J1184" s="26" t="str">
        <f t="shared" si="131"/>
        <v>019</v>
      </c>
      <c r="K1184" s="41">
        <f t="shared" si="132"/>
        <v>530155.0860702917</v>
      </c>
    </row>
    <row r="1185" spans="1:11" ht="29" x14ac:dyDescent="0.4">
      <c r="A1185" s="26" t="str">
        <f t="shared" si="126"/>
        <v>342500</v>
      </c>
      <c r="B1185" s="26" t="str">
        <f t="shared" si="127"/>
        <v>New York City Geographic District #25</v>
      </c>
      <c r="C1185" s="26" t="str">
        <f t="shared" si="128"/>
        <v>Queens</v>
      </c>
      <c r="D1185" s="28" t="s">
        <v>1947</v>
      </c>
      <c r="E1185" s="28" t="s">
        <v>1948</v>
      </c>
      <c r="F1185" s="30" t="s">
        <v>5</v>
      </c>
      <c r="G1185" s="31">
        <v>1260</v>
      </c>
      <c r="H1185" s="26" t="str">
        <f t="shared" si="129"/>
        <v>026</v>
      </c>
      <c r="I1185" s="26" t="str">
        <f t="shared" si="130"/>
        <v>11</v>
      </c>
      <c r="J1185" s="26" t="str">
        <f t="shared" si="131"/>
        <v>019</v>
      </c>
      <c r="K1185" s="41">
        <f t="shared" si="132"/>
        <v>1320149.0285544812</v>
      </c>
    </row>
    <row r="1186" spans="1:11" ht="43.5" x14ac:dyDescent="0.4">
      <c r="A1186" s="26" t="str">
        <f t="shared" si="126"/>
        <v/>
      </c>
      <c r="B1186" s="26" t="str">
        <f t="shared" si="127"/>
        <v/>
      </c>
      <c r="C1186" s="26" t="str">
        <f t="shared" si="128"/>
        <v/>
      </c>
      <c r="D1186" s="28" t="s">
        <v>1957</v>
      </c>
      <c r="E1186" s="28" t="s">
        <v>1958</v>
      </c>
      <c r="F1186" s="30" t="s">
        <v>19</v>
      </c>
      <c r="G1186" s="31">
        <v>485</v>
      </c>
      <c r="H1186" s="26" t="str">
        <f t="shared" si="129"/>
        <v/>
      </c>
      <c r="I1186" s="26" t="str">
        <f t="shared" si="130"/>
        <v/>
      </c>
      <c r="J1186" s="26" t="str">
        <f t="shared" si="131"/>
        <v/>
      </c>
      <c r="K1186" s="41">
        <f t="shared" si="132"/>
        <v>508152.60226105031</v>
      </c>
    </row>
    <row r="1187" spans="1:11" ht="43.5" x14ac:dyDescent="0.4">
      <c r="A1187" s="26" t="str">
        <f t="shared" si="126"/>
        <v>342500</v>
      </c>
      <c r="B1187" s="26" t="str">
        <f t="shared" si="127"/>
        <v>New York City Geographic District #25</v>
      </c>
      <c r="C1187" s="26" t="str">
        <f t="shared" si="128"/>
        <v>Queens</v>
      </c>
      <c r="D1187" s="28" t="s">
        <v>1959</v>
      </c>
      <c r="E1187" s="28" t="s">
        <v>1960</v>
      </c>
      <c r="F1187" s="30" t="s">
        <v>2</v>
      </c>
      <c r="G1187" s="31">
        <v>414</v>
      </c>
      <c r="H1187" s="26" t="str">
        <f t="shared" si="129"/>
        <v>027</v>
      </c>
      <c r="I1187" s="26" t="str">
        <f t="shared" si="130"/>
        <v>16</v>
      </c>
      <c r="J1187" s="26" t="str">
        <f t="shared" si="131"/>
        <v>024</v>
      </c>
      <c r="K1187" s="41">
        <f t="shared" si="132"/>
        <v>433763.25223932957</v>
      </c>
    </row>
    <row r="1188" spans="1:11" ht="29" x14ac:dyDescent="0.4">
      <c r="A1188" s="26" t="str">
        <f t="shared" si="126"/>
        <v>342500</v>
      </c>
      <c r="B1188" s="26" t="str">
        <f t="shared" si="127"/>
        <v>New York City Geographic District #25</v>
      </c>
      <c r="C1188" s="26" t="str">
        <f t="shared" si="128"/>
        <v>Queens</v>
      </c>
      <c r="D1188" s="28" t="s">
        <v>1975</v>
      </c>
      <c r="E1188" s="28" t="s">
        <v>1976</v>
      </c>
      <c r="F1188" s="30" t="s">
        <v>2</v>
      </c>
      <c r="G1188" s="31">
        <v>579</v>
      </c>
      <c r="H1188" s="26" t="str">
        <f t="shared" si="129"/>
        <v>026</v>
      </c>
      <c r="I1188" s="26" t="str">
        <f t="shared" si="130"/>
        <v>11</v>
      </c>
      <c r="J1188" s="26" t="str">
        <f t="shared" si="131"/>
        <v>019</v>
      </c>
      <c r="K1188" s="41">
        <f t="shared" si="132"/>
        <v>606639.91074051161</v>
      </c>
    </row>
    <row r="1189" spans="1:11" ht="29" x14ac:dyDescent="0.4">
      <c r="A1189" s="26" t="str">
        <f t="shared" si="126"/>
        <v>342500</v>
      </c>
      <c r="B1189" s="26" t="str">
        <f t="shared" si="127"/>
        <v>New York City Geographic District #25</v>
      </c>
      <c r="C1189" s="26" t="str">
        <f t="shared" si="128"/>
        <v>Queens</v>
      </c>
      <c r="D1189" s="28" t="s">
        <v>1985</v>
      </c>
      <c r="E1189" s="28" t="s">
        <v>1986</v>
      </c>
      <c r="F1189" s="30" t="s">
        <v>2</v>
      </c>
      <c r="G1189" s="31">
        <v>422</v>
      </c>
      <c r="H1189" s="26" t="str">
        <f t="shared" si="129"/>
        <v>040</v>
      </c>
      <c r="I1189" s="26" t="str">
        <f t="shared" si="130"/>
        <v>11</v>
      </c>
      <c r="J1189" s="26" t="str">
        <f t="shared" si="131"/>
        <v>020</v>
      </c>
      <c r="K1189" s="41">
        <f t="shared" si="132"/>
        <v>442145.15083332622</v>
      </c>
    </row>
    <row r="1190" spans="1:11" ht="15" x14ac:dyDescent="0.4">
      <c r="A1190" s="26" t="str">
        <f t="shared" si="126"/>
        <v>342500</v>
      </c>
      <c r="B1190" s="26" t="str">
        <f t="shared" si="127"/>
        <v>New York City Geographic District #25</v>
      </c>
      <c r="C1190" s="26" t="str">
        <f t="shared" si="128"/>
        <v>Queens</v>
      </c>
      <c r="D1190" s="28" t="s">
        <v>1991</v>
      </c>
      <c r="E1190" s="28" t="s">
        <v>1992</v>
      </c>
      <c r="F1190" s="30" t="s">
        <v>19</v>
      </c>
      <c r="G1190" s="31">
        <v>585</v>
      </c>
      <c r="H1190" s="26" t="str">
        <f t="shared" si="129"/>
        <v>027</v>
      </c>
      <c r="I1190" s="26" t="str">
        <f t="shared" si="130"/>
        <v>16</v>
      </c>
      <c r="J1190" s="26" t="str">
        <f t="shared" si="131"/>
        <v>024</v>
      </c>
      <c r="K1190" s="41">
        <f t="shared" si="132"/>
        <v>612926.3346860091</v>
      </c>
    </row>
    <row r="1191" spans="1:11" ht="29" x14ac:dyDescent="0.4">
      <c r="A1191" s="26" t="str">
        <f t="shared" si="126"/>
        <v>342500</v>
      </c>
      <c r="B1191" s="26" t="str">
        <f t="shared" si="127"/>
        <v>New York City Geographic District #25</v>
      </c>
      <c r="C1191" s="26" t="str">
        <f t="shared" si="128"/>
        <v>Queens</v>
      </c>
      <c r="D1191" s="28" t="s">
        <v>2023</v>
      </c>
      <c r="E1191" s="28" t="s">
        <v>2024</v>
      </c>
      <c r="F1191" s="30" t="s">
        <v>5</v>
      </c>
      <c r="G1191" s="31">
        <v>1381</v>
      </c>
      <c r="H1191" s="26" t="str">
        <f t="shared" si="129"/>
        <v>025</v>
      </c>
      <c r="I1191" s="26" t="str">
        <f t="shared" si="130"/>
        <v>16</v>
      </c>
      <c r="J1191" s="26" t="str">
        <f t="shared" si="131"/>
        <v>020</v>
      </c>
      <c r="K1191" s="41">
        <f t="shared" si="132"/>
        <v>1446925.2447886814</v>
      </c>
    </row>
    <row r="1192" spans="1:11" ht="29" x14ac:dyDescent="0.4">
      <c r="A1192" s="26" t="str">
        <f t="shared" si="126"/>
        <v>342500</v>
      </c>
      <c r="B1192" s="26" t="str">
        <f t="shared" si="127"/>
        <v>New York City Geographic District #25</v>
      </c>
      <c r="C1192" s="26" t="str">
        <f t="shared" si="128"/>
        <v>Queens</v>
      </c>
      <c r="D1192" s="28" t="s">
        <v>2033</v>
      </c>
      <c r="E1192" s="28" t="s">
        <v>2034</v>
      </c>
      <c r="F1192" s="30" t="s">
        <v>2</v>
      </c>
      <c r="G1192" s="31">
        <v>363</v>
      </c>
      <c r="H1192" s="26" t="str">
        <f t="shared" si="129"/>
        <v>040</v>
      </c>
      <c r="I1192" s="26" t="str">
        <f t="shared" si="130"/>
        <v>11</v>
      </c>
      <c r="J1192" s="26" t="str">
        <f t="shared" si="131"/>
        <v>020</v>
      </c>
      <c r="K1192" s="41">
        <f t="shared" si="132"/>
        <v>380328.64870260056</v>
      </c>
    </row>
    <row r="1193" spans="1:11" ht="29" x14ac:dyDescent="0.4">
      <c r="A1193" s="26" t="str">
        <f t="shared" si="126"/>
        <v>342500</v>
      </c>
      <c r="B1193" s="26" t="str">
        <f t="shared" si="127"/>
        <v>New York City Geographic District #25</v>
      </c>
      <c r="C1193" s="26" t="str">
        <f t="shared" si="128"/>
        <v>Queens</v>
      </c>
      <c r="D1193" s="28" t="s">
        <v>2037</v>
      </c>
      <c r="E1193" s="28" t="s">
        <v>2038</v>
      </c>
      <c r="F1193" s="30" t="s">
        <v>2</v>
      </c>
      <c r="G1193" s="31">
        <v>417</v>
      </c>
      <c r="H1193" s="26" t="str">
        <f t="shared" si="129"/>
        <v>040</v>
      </c>
      <c r="I1193" s="26" t="str">
        <f t="shared" si="130"/>
        <v>16</v>
      </c>
      <c r="J1193" s="26" t="str">
        <f t="shared" si="131"/>
        <v>020</v>
      </c>
      <c r="K1193" s="41">
        <f t="shared" si="132"/>
        <v>436906.46421207831</v>
      </c>
    </row>
    <row r="1194" spans="1:11" ht="43.5" x14ac:dyDescent="0.4">
      <c r="A1194" s="26" t="str">
        <f t="shared" si="126"/>
        <v>342500</v>
      </c>
      <c r="B1194" s="26" t="str">
        <f t="shared" si="127"/>
        <v>New York City Geographic District #25</v>
      </c>
      <c r="C1194" s="26" t="str">
        <f t="shared" si="128"/>
        <v>Queens</v>
      </c>
      <c r="D1194" s="28" t="s">
        <v>2041</v>
      </c>
      <c r="E1194" s="28" t="s">
        <v>2042</v>
      </c>
      <c r="F1194" s="30" t="s">
        <v>5</v>
      </c>
      <c r="G1194" s="31">
        <v>380</v>
      </c>
      <c r="H1194" s="26" t="str">
        <f t="shared" si="129"/>
        <v>025</v>
      </c>
      <c r="I1194" s="26" t="str">
        <f t="shared" si="130"/>
        <v>14</v>
      </c>
      <c r="J1194" s="26" t="str">
        <f t="shared" si="131"/>
        <v>024</v>
      </c>
      <c r="K1194" s="41">
        <f t="shared" si="132"/>
        <v>398140.18321484356</v>
      </c>
    </row>
    <row r="1195" spans="1:11" ht="29" x14ac:dyDescent="0.4">
      <c r="A1195" s="26" t="str">
        <f t="shared" si="126"/>
        <v>342500</v>
      </c>
      <c r="B1195" s="26" t="str">
        <f t="shared" si="127"/>
        <v>New York City Geographic District #25</v>
      </c>
      <c r="C1195" s="26" t="str">
        <f t="shared" si="128"/>
        <v>Queens</v>
      </c>
      <c r="D1195" s="28" t="s">
        <v>2108</v>
      </c>
      <c r="E1195" s="28" t="s">
        <v>2109</v>
      </c>
      <c r="F1195" s="30" t="s">
        <v>5</v>
      </c>
      <c r="G1195" s="31">
        <v>370</v>
      </c>
      <c r="H1195" s="26" t="str">
        <f t="shared" si="129"/>
        <v>026</v>
      </c>
      <c r="I1195" s="26" t="str">
        <f t="shared" si="130"/>
        <v>11</v>
      </c>
      <c r="J1195" s="26" t="str">
        <f t="shared" si="131"/>
        <v>019</v>
      </c>
      <c r="K1195" s="41">
        <f t="shared" si="132"/>
        <v>387662.80997234763</v>
      </c>
    </row>
    <row r="1196" spans="1:11" ht="29" x14ac:dyDescent="0.4">
      <c r="A1196" s="26" t="str">
        <f t="shared" si="126"/>
        <v/>
      </c>
      <c r="B1196" s="26" t="str">
        <f t="shared" si="127"/>
        <v/>
      </c>
      <c r="C1196" s="26" t="str">
        <f t="shared" si="128"/>
        <v/>
      </c>
      <c r="D1196" s="28" t="s">
        <v>2206</v>
      </c>
      <c r="E1196" s="28" t="s">
        <v>2207</v>
      </c>
      <c r="F1196" s="30" t="s">
        <v>5</v>
      </c>
      <c r="G1196" s="31">
        <v>150</v>
      </c>
      <c r="H1196" s="26" t="str">
        <f t="shared" si="129"/>
        <v/>
      </c>
      <c r="I1196" s="26" t="str">
        <f t="shared" si="130"/>
        <v/>
      </c>
      <c r="J1196" s="26" t="str">
        <f t="shared" si="131"/>
        <v/>
      </c>
      <c r="K1196" s="41">
        <f t="shared" si="132"/>
        <v>157160.59863743823</v>
      </c>
    </row>
    <row r="1197" spans="1:11" ht="29" x14ac:dyDescent="0.4">
      <c r="A1197" s="26" t="str">
        <f t="shared" si="126"/>
        <v/>
      </c>
      <c r="B1197" s="26" t="str">
        <f t="shared" si="127"/>
        <v/>
      </c>
      <c r="C1197" s="26" t="str">
        <f t="shared" si="128"/>
        <v/>
      </c>
      <c r="D1197" s="28" t="s">
        <v>2029</v>
      </c>
      <c r="E1197" s="28" t="s">
        <v>2030</v>
      </c>
      <c r="F1197" s="30" t="s">
        <v>196</v>
      </c>
      <c r="G1197" s="31">
        <v>568</v>
      </c>
      <c r="H1197" s="26" t="str">
        <f t="shared" si="129"/>
        <v/>
      </c>
      <c r="I1197" s="26" t="str">
        <f t="shared" si="130"/>
        <v/>
      </c>
      <c r="J1197" s="26" t="str">
        <f t="shared" si="131"/>
        <v/>
      </c>
      <c r="K1197" s="41">
        <f t="shared" si="132"/>
        <v>595114.8001737661</v>
      </c>
    </row>
    <row r="1198" spans="1:11" ht="29" x14ac:dyDescent="0.4">
      <c r="A1198" s="26" t="str">
        <f t="shared" si="126"/>
        <v/>
      </c>
      <c r="B1198" s="26" t="str">
        <f t="shared" si="127"/>
        <v/>
      </c>
      <c r="C1198" s="26" t="str">
        <f t="shared" si="128"/>
        <v/>
      </c>
      <c r="D1198" s="28" t="s">
        <v>2031</v>
      </c>
      <c r="E1198" s="28" t="s">
        <v>2032</v>
      </c>
      <c r="F1198" s="30" t="s">
        <v>196</v>
      </c>
      <c r="G1198" s="31">
        <v>436</v>
      </c>
      <c r="H1198" s="26" t="str">
        <f t="shared" si="129"/>
        <v/>
      </c>
      <c r="I1198" s="26" t="str">
        <f t="shared" si="130"/>
        <v/>
      </c>
      <c r="J1198" s="26" t="str">
        <f t="shared" si="131"/>
        <v/>
      </c>
      <c r="K1198" s="41">
        <f t="shared" si="132"/>
        <v>456813.47337282047</v>
      </c>
    </row>
    <row r="1199" spans="1:11" ht="29" x14ac:dyDescent="0.4">
      <c r="A1199" s="26" t="str">
        <f t="shared" si="126"/>
        <v/>
      </c>
      <c r="B1199" s="26" t="str">
        <f t="shared" si="127"/>
        <v/>
      </c>
      <c r="C1199" s="26" t="str">
        <f t="shared" si="128"/>
        <v/>
      </c>
      <c r="D1199" s="28" t="s">
        <v>2045</v>
      </c>
      <c r="E1199" s="28" t="s">
        <v>2046</v>
      </c>
      <c r="F1199" s="30" t="s">
        <v>118</v>
      </c>
      <c r="G1199" s="31">
        <v>588</v>
      </c>
      <c r="H1199" s="26" t="str">
        <f t="shared" si="129"/>
        <v/>
      </c>
      <c r="I1199" s="26" t="str">
        <f t="shared" si="130"/>
        <v/>
      </c>
      <c r="J1199" s="26" t="str">
        <f t="shared" si="131"/>
        <v/>
      </c>
      <c r="K1199" s="41">
        <f t="shared" si="132"/>
        <v>616069.54665875784</v>
      </c>
    </row>
    <row r="1200" spans="1:11" ht="29" x14ac:dyDescent="0.4">
      <c r="A1200" s="26" t="str">
        <f t="shared" si="126"/>
        <v>342500</v>
      </c>
      <c r="B1200" s="26" t="str">
        <f t="shared" si="127"/>
        <v>New York City Geographic District #25</v>
      </c>
      <c r="C1200" s="26" t="str">
        <f t="shared" si="128"/>
        <v>Queens</v>
      </c>
      <c r="D1200" s="28" t="s">
        <v>2064</v>
      </c>
      <c r="E1200" s="28" t="s">
        <v>2065</v>
      </c>
      <c r="F1200" s="30" t="s">
        <v>196</v>
      </c>
      <c r="G1200" s="31">
        <v>429</v>
      </c>
      <c r="H1200" s="26" t="str">
        <f t="shared" si="129"/>
        <v>040</v>
      </c>
      <c r="I1200" s="26" t="str">
        <f t="shared" si="130"/>
        <v>16</v>
      </c>
      <c r="J1200" s="26" t="str">
        <f t="shared" si="131"/>
        <v>020</v>
      </c>
      <c r="K1200" s="41">
        <f t="shared" si="132"/>
        <v>449479.31210307335</v>
      </c>
    </row>
    <row r="1201" spans="1:11" ht="29" x14ac:dyDescent="0.4">
      <c r="A1201" s="26" t="str">
        <f t="shared" si="126"/>
        <v>342500</v>
      </c>
      <c r="B1201" s="26" t="str">
        <f t="shared" si="127"/>
        <v>New York City Geographic District #25</v>
      </c>
      <c r="C1201" s="26" t="str">
        <f t="shared" si="128"/>
        <v>Queens</v>
      </c>
      <c r="D1201" s="28" t="s">
        <v>2086</v>
      </c>
      <c r="E1201" s="28" t="s">
        <v>2087</v>
      </c>
      <c r="F1201" s="30" t="s">
        <v>118</v>
      </c>
      <c r="G1201" s="31">
        <v>647</v>
      </c>
      <c r="H1201" s="26" t="str">
        <f t="shared" si="129"/>
        <v>025</v>
      </c>
      <c r="I1201" s="26" t="str">
        <f t="shared" si="130"/>
        <v>16</v>
      </c>
      <c r="J1201" s="26" t="str">
        <f t="shared" si="131"/>
        <v>020</v>
      </c>
      <c r="K1201" s="41">
        <f t="shared" si="132"/>
        <v>677886.04878948361</v>
      </c>
    </row>
    <row r="1202" spans="1:11" ht="43.5" x14ac:dyDescent="0.4">
      <c r="A1202" s="26" t="str">
        <f t="shared" si="126"/>
        <v>342500</v>
      </c>
      <c r="B1202" s="26" t="str">
        <f t="shared" si="127"/>
        <v>New York City Geographic District #25</v>
      </c>
      <c r="C1202" s="26" t="str">
        <f t="shared" si="128"/>
        <v>Queens</v>
      </c>
      <c r="D1202" s="28" t="s">
        <v>2094</v>
      </c>
      <c r="E1202" s="28" t="s">
        <v>2095</v>
      </c>
      <c r="F1202" s="30" t="s">
        <v>118</v>
      </c>
      <c r="G1202" s="31">
        <v>565</v>
      </c>
      <c r="H1202" s="26" t="str">
        <f t="shared" si="129"/>
        <v>026</v>
      </c>
      <c r="I1202" s="26" t="str">
        <f t="shared" si="130"/>
        <v>11</v>
      </c>
      <c r="J1202" s="26" t="str">
        <f t="shared" si="131"/>
        <v>019</v>
      </c>
      <c r="K1202" s="41">
        <f t="shared" si="132"/>
        <v>591971.58820101735</v>
      </c>
    </row>
    <row r="1203" spans="1:11" ht="29" x14ac:dyDescent="0.4">
      <c r="A1203" s="26" t="str">
        <f t="shared" si="126"/>
        <v/>
      </c>
      <c r="B1203" s="26" t="str">
        <f t="shared" si="127"/>
        <v/>
      </c>
      <c r="C1203" s="26" t="str">
        <f t="shared" si="128"/>
        <v/>
      </c>
      <c r="D1203" s="28" t="s">
        <v>2214</v>
      </c>
      <c r="E1203" s="28" t="s">
        <v>2215</v>
      </c>
      <c r="F1203" s="30" t="s">
        <v>196</v>
      </c>
      <c r="G1203" s="31">
        <v>3579</v>
      </c>
      <c r="H1203" s="26" t="str">
        <f t="shared" si="129"/>
        <v/>
      </c>
      <c r="I1203" s="26" t="str">
        <f t="shared" si="130"/>
        <v/>
      </c>
      <c r="J1203" s="26" t="str">
        <f t="shared" si="131"/>
        <v/>
      </c>
      <c r="K1203" s="41">
        <f t="shared" si="132"/>
        <v>3749851.8834892763</v>
      </c>
    </row>
    <row r="1204" spans="1:11" ht="29" x14ac:dyDescent="0.4">
      <c r="A1204" s="26" t="str">
        <f t="shared" si="126"/>
        <v>342500</v>
      </c>
      <c r="B1204" s="26" t="str">
        <f t="shared" si="127"/>
        <v>New York City Geographic District #25</v>
      </c>
      <c r="C1204" s="26" t="str">
        <f t="shared" si="128"/>
        <v>Queens</v>
      </c>
      <c r="D1204" s="28" t="s">
        <v>2229</v>
      </c>
      <c r="E1204" s="28" t="s">
        <v>2230</v>
      </c>
      <c r="F1204" s="30" t="s">
        <v>196</v>
      </c>
      <c r="G1204" s="31">
        <v>1538</v>
      </c>
      <c r="H1204" s="26" t="str">
        <f t="shared" si="129"/>
        <v>040</v>
      </c>
      <c r="I1204" s="26" t="str">
        <f t="shared" si="130"/>
        <v>16</v>
      </c>
      <c r="J1204" s="26" t="str">
        <f t="shared" si="131"/>
        <v>020</v>
      </c>
      <c r="K1204" s="41">
        <f t="shared" si="132"/>
        <v>1611420.0046958667</v>
      </c>
    </row>
    <row r="1205" spans="1:11" ht="43.5" x14ac:dyDescent="0.4">
      <c r="A1205" s="26" t="str">
        <f t="shared" si="126"/>
        <v>342500</v>
      </c>
      <c r="B1205" s="26" t="str">
        <f t="shared" si="127"/>
        <v>New York City Geographic District #25</v>
      </c>
      <c r="C1205" s="26" t="str">
        <f t="shared" si="128"/>
        <v>Queens</v>
      </c>
      <c r="D1205" s="28" t="s">
        <v>2245</v>
      </c>
      <c r="E1205" s="28" t="s">
        <v>2246</v>
      </c>
      <c r="F1205" s="30" t="s">
        <v>19</v>
      </c>
      <c r="G1205" s="31">
        <v>482</v>
      </c>
      <c r="H1205" s="26" t="str">
        <f t="shared" si="129"/>
        <v>025</v>
      </c>
      <c r="I1205" s="26" t="str">
        <f t="shared" si="130"/>
        <v>16</v>
      </c>
      <c r="J1205" s="26" t="str">
        <f t="shared" si="131"/>
        <v>024</v>
      </c>
      <c r="K1205" s="41">
        <f t="shared" si="132"/>
        <v>505009.39028830151</v>
      </c>
    </row>
    <row r="1206" spans="1:11" ht="29" x14ac:dyDescent="0.4">
      <c r="A1206" s="26" t="str">
        <f t="shared" si="126"/>
        <v>342500</v>
      </c>
      <c r="B1206" s="26" t="str">
        <f t="shared" si="127"/>
        <v>New York City Geographic District #25</v>
      </c>
      <c r="C1206" s="26" t="str">
        <f t="shared" si="128"/>
        <v>Queens</v>
      </c>
      <c r="D1206" s="28" t="s">
        <v>2255</v>
      </c>
      <c r="E1206" s="28" t="s">
        <v>2256</v>
      </c>
      <c r="F1206" s="30" t="s">
        <v>196</v>
      </c>
      <c r="G1206" s="31">
        <v>1139</v>
      </c>
      <c r="H1206" s="26" t="str">
        <f t="shared" si="129"/>
        <v>027</v>
      </c>
      <c r="I1206" s="26" t="str">
        <f t="shared" si="130"/>
        <v>16</v>
      </c>
      <c r="J1206" s="26" t="str">
        <f t="shared" si="131"/>
        <v>024</v>
      </c>
      <c r="K1206" s="41">
        <f t="shared" si="132"/>
        <v>1193372.8123202811</v>
      </c>
    </row>
    <row r="1207" spans="1:11" ht="29" x14ac:dyDescent="0.4">
      <c r="A1207" s="26" t="str">
        <f t="shared" si="126"/>
        <v>342500</v>
      </c>
      <c r="B1207" s="26" t="str">
        <f t="shared" si="127"/>
        <v>New York City Geographic District #25</v>
      </c>
      <c r="C1207" s="26" t="str">
        <f t="shared" si="128"/>
        <v>Queens</v>
      </c>
      <c r="D1207" s="28" t="s">
        <v>2259</v>
      </c>
      <c r="E1207" s="28" t="s">
        <v>2260</v>
      </c>
      <c r="F1207" s="30" t="s">
        <v>196</v>
      </c>
      <c r="G1207" s="31">
        <v>311</v>
      </c>
      <c r="H1207" s="26" t="str">
        <f t="shared" si="129"/>
        <v>040</v>
      </c>
      <c r="I1207" s="26" t="str">
        <f t="shared" si="130"/>
        <v>11</v>
      </c>
      <c r="J1207" s="26" t="str">
        <f t="shared" si="131"/>
        <v>020</v>
      </c>
      <c r="K1207" s="41">
        <f t="shared" si="132"/>
        <v>325846.30784162192</v>
      </c>
    </row>
    <row r="1208" spans="1:11" ht="29" x14ac:dyDescent="0.4">
      <c r="A1208" s="26" t="str">
        <f t="shared" si="126"/>
        <v>342500</v>
      </c>
      <c r="B1208" s="26" t="str">
        <f t="shared" si="127"/>
        <v>New York City Geographic District #26</v>
      </c>
      <c r="C1208" s="26" t="str">
        <f t="shared" si="128"/>
        <v>Queens</v>
      </c>
      <c r="D1208" s="28" t="s">
        <v>2283</v>
      </c>
      <c r="E1208" s="28" t="s">
        <v>2284</v>
      </c>
      <c r="F1208" s="30" t="s">
        <v>196</v>
      </c>
      <c r="G1208" s="31">
        <v>738</v>
      </c>
      <c r="H1208" s="26" t="str">
        <f t="shared" si="129"/>
        <v>025</v>
      </c>
      <c r="I1208" s="26" t="str">
        <f t="shared" si="130"/>
        <v>14</v>
      </c>
      <c r="J1208" s="26" t="str">
        <f t="shared" si="131"/>
        <v>024</v>
      </c>
      <c r="K1208" s="41">
        <f t="shared" si="132"/>
        <v>773230.1452961961</v>
      </c>
    </row>
    <row r="1209" spans="1:11" ht="29" x14ac:dyDescent="0.4">
      <c r="A1209" s="26" t="str">
        <f t="shared" si="126"/>
        <v>342500</v>
      </c>
      <c r="B1209" s="26" t="str">
        <f t="shared" si="127"/>
        <v>New York City Geographic District #26</v>
      </c>
      <c r="C1209" s="26" t="str">
        <f t="shared" si="128"/>
        <v>Queens</v>
      </c>
      <c r="D1209" s="28" t="s">
        <v>2299</v>
      </c>
      <c r="E1209" s="28" t="s">
        <v>2300</v>
      </c>
      <c r="F1209" s="30" t="s">
        <v>196</v>
      </c>
      <c r="G1209" s="31">
        <v>185</v>
      </c>
      <c r="H1209" s="26" t="str">
        <f t="shared" si="129"/>
        <v>027</v>
      </c>
      <c r="I1209" s="26" t="str">
        <f t="shared" si="130"/>
        <v>15</v>
      </c>
      <c r="J1209" s="26" t="str">
        <f t="shared" si="131"/>
        <v>024</v>
      </c>
      <c r="K1209" s="41">
        <f t="shared" si="132"/>
        <v>193831.40498617382</v>
      </c>
    </row>
    <row r="1210" spans="1:11" ht="29" x14ac:dyDescent="0.4">
      <c r="A1210" s="26" t="str">
        <f t="shared" si="126"/>
        <v>342500</v>
      </c>
      <c r="B1210" s="26" t="str">
        <f t="shared" si="127"/>
        <v>New York City Geographic District #26</v>
      </c>
      <c r="C1210" s="26" t="str">
        <f t="shared" si="128"/>
        <v>Queens</v>
      </c>
      <c r="D1210" s="28" t="s">
        <v>1621</v>
      </c>
      <c r="E1210" s="28" t="s">
        <v>1622</v>
      </c>
      <c r="F1210" s="30" t="s">
        <v>2</v>
      </c>
      <c r="G1210" s="31">
        <v>565</v>
      </c>
      <c r="H1210" s="26" t="str">
        <f t="shared" si="129"/>
        <v>024</v>
      </c>
      <c r="I1210" s="26" t="str">
        <f t="shared" si="130"/>
        <v>11</v>
      </c>
      <c r="J1210" s="26" t="str">
        <f t="shared" si="131"/>
        <v>023</v>
      </c>
      <c r="K1210" s="41">
        <f t="shared" si="132"/>
        <v>591971.58820101735</v>
      </c>
    </row>
    <row r="1211" spans="1:11" ht="29" x14ac:dyDescent="0.4">
      <c r="A1211" s="26" t="str">
        <f t="shared" si="126"/>
        <v>342500</v>
      </c>
      <c r="B1211" s="26" t="str">
        <f t="shared" si="127"/>
        <v>New York City Geographic District #26</v>
      </c>
      <c r="C1211" s="26" t="str">
        <f t="shared" si="128"/>
        <v>Queens</v>
      </c>
      <c r="D1211" s="28" t="s">
        <v>1637</v>
      </c>
      <c r="E1211" s="28" t="s">
        <v>1638</v>
      </c>
      <c r="F1211" s="30" t="s">
        <v>2</v>
      </c>
      <c r="G1211" s="31">
        <v>655</v>
      </c>
      <c r="H1211" s="26" t="str">
        <f t="shared" si="129"/>
        <v>025</v>
      </c>
      <c r="I1211" s="26" t="str">
        <f t="shared" si="130"/>
        <v>11</v>
      </c>
      <c r="J1211" s="26" t="str">
        <f t="shared" si="131"/>
        <v>023</v>
      </c>
      <c r="K1211" s="41">
        <f t="shared" si="132"/>
        <v>686267.94738348026</v>
      </c>
    </row>
    <row r="1212" spans="1:11" ht="29" x14ac:dyDescent="0.4">
      <c r="A1212" s="26" t="str">
        <f t="shared" si="126"/>
        <v>342500</v>
      </c>
      <c r="B1212" s="26" t="str">
        <f t="shared" si="127"/>
        <v>New York City Geographic District #26</v>
      </c>
      <c r="C1212" s="26" t="str">
        <f t="shared" si="128"/>
        <v>Queens</v>
      </c>
      <c r="D1212" s="28" t="s">
        <v>1643</v>
      </c>
      <c r="E1212" s="28" t="s">
        <v>1644</v>
      </c>
      <c r="F1212" s="30" t="s">
        <v>2</v>
      </c>
      <c r="G1212" s="31">
        <v>527</v>
      </c>
      <c r="H1212" s="26" t="str">
        <f t="shared" si="129"/>
        <v>025</v>
      </c>
      <c r="I1212" s="26" t="str">
        <f t="shared" si="130"/>
        <v>11</v>
      </c>
      <c r="J1212" s="26" t="str">
        <f t="shared" si="131"/>
        <v>019</v>
      </c>
      <c r="K1212" s="41">
        <f t="shared" si="132"/>
        <v>552157.56987953302</v>
      </c>
    </row>
    <row r="1213" spans="1:11" ht="29" x14ac:dyDescent="0.4">
      <c r="A1213" s="26" t="str">
        <f t="shared" si="126"/>
        <v>342500</v>
      </c>
      <c r="B1213" s="26" t="str">
        <f t="shared" si="127"/>
        <v>New York City Geographic District #26</v>
      </c>
      <c r="C1213" s="26" t="str">
        <f t="shared" si="128"/>
        <v>Queens</v>
      </c>
      <c r="D1213" s="28" t="s">
        <v>1661</v>
      </c>
      <c r="E1213" s="28" t="s">
        <v>1662</v>
      </c>
      <c r="F1213" s="30" t="s">
        <v>2</v>
      </c>
      <c r="G1213" s="31">
        <v>457</v>
      </c>
      <c r="H1213" s="26" t="str">
        <f t="shared" si="129"/>
        <v>026</v>
      </c>
      <c r="I1213" s="26" t="str">
        <f t="shared" si="130"/>
        <v>11</v>
      </c>
      <c r="J1213" s="26" t="str">
        <f t="shared" si="131"/>
        <v>019</v>
      </c>
      <c r="K1213" s="41">
        <f t="shared" si="132"/>
        <v>478815.95718206186</v>
      </c>
    </row>
    <row r="1214" spans="1:11" ht="29" x14ac:dyDescent="0.4">
      <c r="A1214" s="26" t="str">
        <f t="shared" si="126"/>
        <v/>
      </c>
      <c r="B1214" s="26" t="str">
        <f t="shared" si="127"/>
        <v/>
      </c>
      <c r="C1214" s="26" t="str">
        <f t="shared" si="128"/>
        <v/>
      </c>
      <c r="D1214" s="28" t="s">
        <v>1669</v>
      </c>
      <c r="E1214" s="28" t="s">
        <v>1670</v>
      </c>
      <c r="F1214" s="30" t="s">
        <v>2</v>
      </c>
      <c r="G1214" s="31">
        <v>489</v>
      </c>
      <c r="H1214" s="26" t="str">
        <f t="shared" si="129"/>
        <v/>
      </c>
      <c r="I1214" s="26" t="str">
        <f t="shared" si="130"/>
        <v/>
      </c>
      <c r="J1214" s="26" t="str">
        <f t="shared" si="131"/>
        <v/>
      </c>
      <c r="K1214" s="41">
        <f t="shared" si="132"/>
        <v>512343.55155804864</v>
      </c>
    </row>
    <row r="1215" spans="1:11" ht="29" x14ac:dyDescent="0.4">
      <c r="A1215" s="26" t="str">
        <f t="shared" si="126"/>
        <v>342600</v>
      </c>
      <c r="B1215" s="26" t="str">
        <f t="shared" si="127"/>
        <v>New York City Geographic District #26</v>
      </c>
      <c r="C1215" s="26" t="str">
        <f t="shared" si="128"/>
        <v>Queens</v>
      </c>
      <c r="D1215" s="28" t="s">
        <v>1709</v>
      </c>
      <c r="E1215" s="28" t="s">
        <v>1710</v>
      </c>
      <c r="F1215" s="30" t="s">
        <v>5</v>
      </c>
      <c r="G1215" s="31">
        <v>892</v>
      </c>
      <c r="H1215" s="26" t="str">
        <f t="shared" si="129"/>
        <v>026</v>
      </c>
      <c r="I1215" s="26" t="str">
        <f t="shared" si="130"/>
        <v>11</v>
      </c>
      <c r="J1215" s="26" t="str">
        <f t="shared" si="131"/>
        <v>019</v>
      </c>
      <c r="K1215" s="41">
        <f t="shared" si="132"/>
        <v>934581.69323063269</v>
      </c>
    </row>
    <row r="1216" spans="1:11" ht="29" x14ac:dyDescent="0.4">
      <c r="A1216" s="26" t="str">
        <f t="shared" si="126"/>
        <v>342600</v>
      </c>
      <c r="B1216" s="26" t="str">
        <f t="shared" si="127"/>
        <v>New York City Geographic District #26</v>
      </c>
      <c r="C1216" s="26" t="str">
        <f t="shared" si="128"/>
        <v>Queens</v>
      </c>
      <c r="D1216" s="28" t="s">
        <v>1723</v>
      </c>
      <c r="E1216" s="28" t="s">
        <v>1724</v>
      </c>
      <c r="F1216" s="30" t="s">
        <v>5</v>
      </c>
      <c r="G1216" s="31">
        <v>1166</v>
      </c>
      <c r="H1216" s="26" t="str">
        <f t="shared" si="129"/>
        <v>025</v>
      </c>
      <c r="I1216" s="26" t="str">
        <f t="shared" si="130"/>
        <v>16</v>
      </c>
      <c r="J1216" s="26" t="str">
        <f t="shared" si="131"/>
        <v>023</v>
      </c>
      <c r="K1216" s="41">
        <f t="shared" si="132"/>
        <v>1221661.7200750199</v>
      </c>
    </row>
    <row r="1217" spans="1:11" ht="29" x14ac:dyDescent="0.4">
      <c r="A1217" s="26" t="str">
        <f t="shared" si="126"/>
        <v>342600</v>
      </c>
      <c r="B1217" s="26" t="str">
        <f t="shared" si="127"/>
        <v>New York City Geographic District #26</v>
      </c>
      <c r="C1217" s="26" t="str">
        <f t="shared" si="128"/>
        <v>Queens</v>
      </c>
      <c r="D1217" s="28" t="s">
        <v>1761</v>
      </c>
      <c r="E1217" s="28" t="s">
        <v>1762</v>
      </c>
      <c r="F1217" s="30" t="s">
        <v>2</v>
      </c>
      <c r="G1217" s="31">
        <v>303</v>
      </c>
      <c r="H1217" s="26" t="str">
        <f t="shared" si="129"/>
        <v>026</v>
      </c>
      <c r="I1217" s="26" t="str">
        <f t="shared" si="130"/>
        <v>11</v>
      </c>
      <c r="J1217" s="26" t="str">
        <f t="shared" si="131"/>
        <v>019</v>
      </c>
      <c r="K1217" s="41">
        <f t="shared" si="132"/>
        <v>317464.40924762527</v>
      </c>
    </row>
    <row r="1218" spans="1:11" ht="29" x14ac:dyDescent="0.4">
      <c r="A1218" s="26" t="str">
        <f t="shared" ref="A1218:A1281" si="133">IFERROR(VLOOKUP($D1218,schools,3,FALSE),"")</f>
        <v>342600</v>
      </c>
      <c r="B1218" s="26" t="str">
        <f t="shared" ref="B1218:B1281" si="134">IFERROR(VLOOKUP($D1218,schools,4,FALSE),"")</f>
        <v>New York City Geographic District #26</v>
      </c>
      <c r="C1218" s="26" t="str">
        <f t="shared" ref="C1218:C1281" si="135">IFERROR(VLOOKUP($D1218,schools,5,FALSE),"")</f>
        <v>Queens</v>
      </c>
      <c r="D1218" s="28" t="s">
        <v>1769</v>
      </c>
      <c r="E1218" s="28" t="s">
        <v>1770</v>
      </c>
      <c r="F1218" s="30" t="s">
        <v>2</v>
      </c>
      <c r="G1218" s="31">
        <v>277</v>
      </c>
      <c r="H1218" s="26" t="str">
        <f t="shared" ref="H1218:H1281" si="136">IFERROR(VLOOKUP($D1218,schools,6,FALSE),"")</f>
        <v>026</v>
      </c>
      <c r="I1218" s="26" t="str">
        <f t="shared" ref="I1218:I1281" si="137">IFERROR(VLOOKUP($D1218,schools,7,FALSE),"")</f>
        <v>11</v>
      </c>
      <c r="J1218" s="26" t="str">
        <f t="shared" ref="J1218:J1281" si="138">IFERROR(VLOOKUP($D1218,schools,8,FALSE),"")</f>
        <v>019</v>
      </c>
      <c r="K1218" s="41">
        <f t="shared" ref="K1218:K1281" si="139">G1218*L$2</f>
        <v>290223.23881713592</v>
      </c>
    </row>
    <row r="1219" spans="1:11" ht="29" x14ac:dyDescent="0.4">
      <c r="A1219" s="26" t="str">
        <f t="shared" si="133"/>
        <v>342600</v>
      </c>
      <c r="B1219" s="26" t="str">
        <f t="shared" si="134"/>
        <v>New York City Geographic District #26</v>
      </c>
      <c r="C1219" s="26" t="str">
        <f t="shared" si="135"/>
        <v>Queens</v>
      </c>
      <c r="D1219" s="28" t="s">
        <v>1801</v>
      </c>
      <c r="E1219" s="28" t="s">
        <v>1802</v>
      </c>
      <c r="F1219" s="30" t="s">
        <v>2</v>
      </c>
      <c r="G1219" s="31">
        <v>681</v>
      </c>
      <c r="H1219" s="26" t="str">
        <f t="shared" si="136"/>
        <v>024</v>
      </c>
      <c r="I1219" s="26" t="str">
        <f t="shared" si="137"/>
        <v>11</v>
      </c>
      <c r="J1219" s="26" t="str">
        <f t="shared" si="138"/>
        <v>023</v>
      </c>
      <c r="K1219" s="41">
        <f t="shared" si="139"/>
        <v>713509.11781396961</v>
      </c>
    </row>
    <row r="1220" spans="1:11" ht="29" x14ac:dyDescent="0.4">
      <c r="A1220" s="26" t="str">
        <f t="shared" si="133"/>
        <v>342600</v>
      </c>
      <c r="B1220" s="26" t="str">
        <f t="shared" si="134"/>
        <v>New York City Geographic District #26</v>
      </c>
      <c r="C1220" s="26" t="str">
        <f t="shared" si="135"/>
        <v>Queens</v>
      </c>
      <c r="D1220" s="28" t="s">
        <v>1837</v>
      </c>
      <c r="E1220" s="28" t="s">
        <v>1838</v>
      </c>
      <c r="F1220" s="30" t="s">
        <v>2</v>
      </c>
      <c r="G1220" s="31">
        <v>521</v>
      </c>
      <c r="H1220" s="26" t="str">
        <f t="shared" si="136"/>
        <v>033</v>
      </c>
      <c r="I1220" s="26" t="str">
        <f t="shared" si="137"/>
        <v>11</v>
      </c>
      <c r="J1220" s="26" t="str">
        <f t="shared" si="138"/>
        <v>023</v>
      </c>
      <c r="K1220" s="41">
        <f t="shared" si="139"/>
        <v>545871.14593403554</v>
      </c>
    </row>
    <row r="1221" spans="1:11" ht="29" x14ac:dyDescent="0.4">
      <c r="A1221" s="26" t="str">
        <f t="shared" si="133"/>
        <v>342600</v>
      </c>
      <c r="B1221" s="26" t="str">
        <f t="shared" si="134"/>
        <v>New York City Geographic District #26</v>
      </c>
      <c r="C1221" s="26" t="str">
        <f t="shared" si="135"/>
        <v>Queens</v>
      </c>
      <c r="D1221" s="28" t="s">
        <v>1885</v>
      </c>
      <c r="E1221" s="28" t="s">
        <v>1886</v>
      </c>
      <c r="F1221" s="30" t="s">
        <v>5</v>
      </c>
      <c r="G1221" s="31">
        <v>1013</v>
      </c>
      <c r="H1221" s="26" t="str">
        <f t="shared" si="136"/>
        <v>025</v>
      </c>
      <c r="I1221" s="26" t="str">
        <f t="shared" si="137"/>
        <v>11</v>
      </c>
      <c r="J1221" s="26" t="str">
        <f t="shared" si="138"/>
        <v>019</v>
      </c>
      <c r="K1221" s="41">
        <f t="shared" si="139"/>
        <v>1061357.9094648329</v>
      </c>
    </row>
    <row r="1222" spans="1:11" ht="29" x14ac:dyDescent="0.4">
      <c r="A1222" s="26" t="str">
        <f t="shared" si="133"/>
        <v>342600</v>
      </c>
      <c r="B1222" s="26" t="str">
        <f t="shared" si="134"/>
        <v>New York City Geographic District #26</v>
      </c>
      <c r="C1222" s="26" t="str">
        <f t="shared" si="135"/>
        <v>Queens</v>
      </c>
      <c r="D1222" s="28" t="s">
        <v>1887</v>
      </c>
      <c r="E1222" s="28" t="s">
        <v>1888</v>
      </c>
      <c r="F1222" s="30" t="s">
        <v>2</v>
      </c>
      <c r="G1222" s="31">
        <v>628</v>
      </c>
      <c r="H1222" s="26" t="str">
        <f t="shared" si="136"/>
        <v>026</v>
      </c>
      <c r="I1222" s="26" t="str">
        <f t="shared" si="137"/>
        <v>11</v>
      </c>
      <c r="J1222" s="26" t="str">
        <f t="shared" si="138"/>
        <v>019</v>
      </c>
      <c r="K1222" s="41">
        <f t="shared" si="139"/>
        <v>657979.03962874145</v>
      </c>
    </row>
    <row r="1223" spans="1:11" ht="29" x14ac:dyDescent="0.4">
      <c r="A1223" s="26" t="str">
        <f t="shared" si="133"/>
        <v>342600</v>
      </c>
      <c r="B1223" s="26" t="str">
        <f t="shared" si="134"/>
        <v>New York City Geographic District #26</v>
      </c>
      <c r="C1223" s="26" t="str">
        <f t="shared" si="135"/>
        <v>Queens</v>
      </c>
      <c r="D1223" s="28" t="s">
        <v>1893</v>
      </c>
      <c r="E1223" s="28" t="s">
        <v>1894</v>
      </c>
      <c r="F1223" s="30" t="s">
        <v>2</v>
      </c>
      <c r="G1223" s="31">
        <v>620</v>
      </c>
      <c r="H1223" s="26" t="str">
        <f t="shared" si="136"/>
        <v>025</v>
      </c>
      <c r="I1223" s="26" t="str">
        <f t="shared" si="137"/>
        <v>11</v>
      </c>
      <c r="J1223" s="26" t="str">
        <f t="shared" si="138"/>
        <v>023</v>
      </c>
      <c r="K1223" s="41">
        <f t="shared" si="139"/>
        <v>649597.14103474468</v>
      </c>
    </row>
    <row r="1224" spans="1:11" ht="29" x14ac:dyDescent="0.4">
      <c r="A1224" s="26" t="str">
        <f t="shared" si="133"/>
        <v>342600</v>
      </c>
      <c r="B1224" s="26" t="str">
        <f t="shared" si="134"/>
        <v>New York City Geographic District #26</v>
      </c>
      <c r="C1224" s="26" t="str">
        <f t="shared" si="135"/>
        <v>Queens</v>
      </c>
      <c r="D1224" s="28" t="s">
        <v>1909</v>
      </c>
      <c r="E1224" s="28" t="s">
        <v>1910</v>
      </c>
      <c r="F1224" s="30" t="s">
        <v>5</v>
      </c>
      <c r="G1224" s="31">
        <v>950</v>
      </c>
      <c r="H1224" s="26" t="str">
        <f t="shared" si="136"/>
        <v>024</v>
      </c>
      <c r="I1224" s="26" t="str">
        <f t="shared" si="137"/>
        <v>11</v>
      </c>
      <c r="J1224" s="26" t="str">
        <f t="shared" si="138"/>
        <v>023</v>
      </c>
      <c r="K1224" s="41">
        <f t="shared" si="139"/>
        <v>995350.45803710888</v>
      </c>
    </row>
    <row r="1225" spans="1:11" ht="29" x14ac:dyDescent="0.4">
      <c r="A1225" s="26" t="str">
        <f t="shared" si="133"/>
        <v>342600</v>
      </c>
      <c r="B1225" s="26" t="str">
        <f t="shared" si="134"/>
        <v>New York City Geographic District #26</v>
      </c>
      <c r="C1225" s="26" t="str">
        <f t="shared" si="135"/>
        <v>Queens</v>
      </c>
      <c r="D1225" s="28" t="s">
        <v>1911</v>
      </c>
      <c r="E1225" s="28" t="s">
        <v>1912</v>
      </c>
      <c r="F1225" s="30" t="s">
        <v>2</v>
      </c>
      <c r="G1225" s="31">
        <v>890</v>
      </c>
      <c r="H1225" s="26" t="str">
        <f t="shared" si="136"/>
        <v>025</v>
      </c>
      <c r="I1225" s="26" t="str">
        <f t="shared" si="137"/>
        <v>16</v>
      </c>
      <c r="J1225" s="26" t="str">
        <f t="shared" si="138"/>
        <v>024</v>
      </c>
      <c r="K1225" s="41">
        <f t="shared" si="139"/>
        <v>932486.21858213353</v>
      </c>
    </row>
    <row r="1226" spans="1:11" ht="15" x14ac:dyDescent="0.4">
      <c r="A1226" s="26" t="str">
        <f t="shared" si="133"/>
        <v>342600</v>
      </c>
      <c r="B1226" s="26" t="str">
        <f t="shared" si="134"/>
        <v>New York City Geographic District #26</v>
      </c>
      <c r="C1226" s="26" t="str">
        <f t="shared" si="135"/>
        <v>Queens</v>
      </c>
      <c r="D1226" s="28" t="s">
        <v>1921</v>
      </c>
      <c r="E1226" s="28" t="s">
        <v>1922</v>
      </c>
      <c r="F1226" s="30" t="s">
        <v>19</v>
      </c>
      <c r="G1226" s="31">
        <v>525</v>
      </c>
      <c r="H1226" s="26" t="str">
        <f t="shared" si="136"/>
        <v>024</v>
      </c>
      <c r="I1226" s="26" t="str">
        <f t="shared" si="137"/>
        <v>11</v>
      </c>
      <c r="J1226" s="26" t="str">
        <f t="shared" si="138"/>
        <v>023</v>
      </c>
      <c r="K1226" s="41">
        <f t="shared" si="139"/>
        <v>550062.09523103386</v>
      </c>
    </row>
    <row r="1227" spans="1:11" ht="29" x14ac:dyDescent="0.4">
      <c r="A1227" s="26" t="str">
        <f t="shared" si="133"/>
        <v>342600</v>
      </c>
      <c r="B1227" s="26" t="str">
        <f t="shared" si="134"/>
        <v>New York City Geographic District #26</v>
      </c>
      <c r="C1227" s="26" t="str">
        <f t="shared" si="135"/>
        <v>Queens</v>
      </c>
      <c r="D1227" s="28" t="s">
        <v>1933</v>
      </c>
      <c r="E1227" s="28" t="s">
        <v>1934</v>
      </c>
      <c r="F1227" s="30" t="s">
        <v>2</v>
      </c>
      <c r="G1227" s="31">
        <v>331</v>
      </c>
      <c r="H1227" s="26" t="str">
        <f t="shared" si="136"/>
        <v>024</v>
      </c>
      <c r="I1227" s="26" t="str">
        <f t="shared" si="137"/>
        <v>11</v>
      </c>
      <c r="J1227" s="26" t="str">
        <f t="shared" si="138"/>
        <v>023</v>
      </c>
      <c r="K1227" s="41">
        <f t="shared" si="139"/>
        <v>346801.05432661372</v>
      </c>
    </row>
    <row r="1228" spans="1:11" ht="29" x14ac:dyDescent="0.4">
      <c r="A1228" s="26" t="str">
        <f t="shared" si="133"/>
        <v>342600</v>
      </c>
      <c r="B1228" s="26" t="str">
        <f t="shared" si="134"/>
        <v>New York City Geographic District #26</v>
      </c>
      <c r="C1228" s="26" t="str">
        <f t="shared" si="135"/>
        <v>Queens</v>
      </c>
      <c r="D1228" s="28" t="s">
        <v>1935</v>
      </c>
      <c r="E1228" s="28" t="s">
        <v>1936</v>
      </c>
      <c r="F1228" s="30" t="s">
        <v>2</v>
      </c>
      <c r="G1228" s="31">
        <v>697</v>
      </c>
      <c r="H1228" s="26" t="str">
        <f t="shared" si="136"/>
        <v>024</v>
      </c>
      <c r="I1228" s="26" t="str">
        <f t="shared" si="137"/>
        <v>11</v>
      </c>
      <c r="J1228" s="26" t="str">
        <f t="shared" si="138"/>
        <v>023</v>
      </c>
      <c r="K1228" s="41">
        <f t="shared" si="139"/>
        <v>730272.91500196303</v>
      </c>
    </row>
    <row r="1229" spans="1:11" ht="29" x14ac:dyDescent="0.4">
      <c r="A1229" s="26" t="str">
        <f t="shared" si="133"/>
        <v>342600</v>
      </c>
      <c r="B1229" s="26" t="str">
        <f t="shared" si="134"/>
        <v>New York City Geographic District #26</v>
      </c>
      <c r="C1229" s="26" t="str">
        <f t="shared" si="135"/>
        <v>Queens</v>
      </c>
      <c r="D1229" s="28" t="s">
        <v>1941</v>
      </c>
      <c r="E1229" s="28" t="s">
        <v>1942</v>
      </c>
      <c r="F1229" s="30" t="s">
        <v>2</v>
      </c>
      <c r="G1229" s="31">
        <v>349</v>
      </c>
      <c r="H1229" s="26" t="str">
        <f t="shared" si="136"/>
        <v>033</v>
      </c>
      <c r="I1229" s="26" t="str">
        <f t="shared" si="137"/>
        <v>11</v>
      </c>
      <c r="J1229" s="26" t="str">
        <f t="shared" si="138"/>
        <v>023</v>
      </c>
      <c r="K1229" s="41">
        <f t="shared" si="139"/>
        <v>365660.32616310631</v>
      </c>
    </row>
    <row r="1230" spans="1:11" ht="29" x14ac:dyDescent="0.4">
      <c r="A1230" s="26" t="str">
        <f t="shared" si="133"/>
        <v>342600</v>
      </c>
      <c r="B1230" s="26" t="str">
        <f t="shared" si="134"/>
        <v>New York City Geographic District #26</v>
      </c>
      <c r="C1230" s="26" t="str">
        <f t="shared" si="135"/>
        <v>Queens</v>
      </c>
      <c r="D1230" s="28" t="s">
        <v>1963</v>
      </c>
      <c r="E1230" s="28" t="s">
        <v>1964</v>
      </c>
      <c r="F1230" s="30" t="s">
        <v>2</v>
      </c>
      <c r="G1230" s="31">
        <v>849</v>
      </c>
      <c r="H1230" s="26" t="str">
        <f t="shared" si="136"/>
        <v>026</v>
      </c>
      <c r="I1230" s="26" t="str">
        <f t="shared" si="137"/>
        <v>11</v>
      </c>
      <c r="J1230" s="26" t="str">
        <f t="shared" si="138"/>
        <v>023</v>
      </c>
      <c r="K1230" s="41">
        <f t="shared" si="139"/>
        <v>889528.98828790046</v>
      </c>
    </row>
    <row r="1231" spans="1:11" ht="29" x14ac:dyDescent="0.4">
      <c r="A1231" s="26" t="str">
        <f t="shared" si="133"/>
        <v>342600</v>
      </c>
      <c r="B1231" s="26" t="str">
        <f t="shared" si="134"/>
        <v>New York City Geographic District #26</v>
      </c>
      <c r="C1231" s="26" t="str">
        <f t="shared" si="135"/>
        <v>Queens</v>
      </c>
      <c r="D1231" s="28" t="s">
        <v>1967</v>
      </c>
      <c r="E1231" s="28" t="s">
        <v>1968</v>
      </c>
      <c r="F1231" s="30" t="s">
        <v>2</v>
      </c>
      <c r="G1231" s="31">
        <v>285</v>
      </c>
      <c r="H1231" s="26" t="str">
        <f t="shared" si="136"/>
        <v>024</v>
      </c>
      <c r="I1231" s="26" t="str">
        <f t="shared" si="137"/>
        <v>11</v>
      </c>
      <c r="J1231" s="26" t="str">
        <f t="shared" si="138"/>
        <v>023</v>
      </c>
      <c r="K1231" s="41">
        <f t="shared" si="139"/>
        <v>298605.13741113263</v>
      </c>
    </row>
    <row r="1232" spans="1:11" ht="29" x14ac:dyDescent="0.4">
      <c r="A1232" s="26" t="str">
        <f t="shared" si="133"/>
        <v>342600</v>
      </c>
      <c r="B1232" s="26" t="str">
        <f t="shared" si="134"/>
        <v>New York City Geographic District #26</v>
      </c>
      <c r="C1232" s="26" t="str">
        <f t="shared" si="135"/>
        <v>Queens</v>
      </c>
      <c r="D1232" s="28" t="s">
        <v>1983</v>
      </c>
      <c r="E1232" s="28" t="s">
        <v>1984</v>
      </c>
      <c r="F1232" s="30" t="s">
        <v>2</v>
      </c>
      <c r="G1232" s="31">
        <v>388</v>
      </c>
      <c r="H1232" s="26" t="str">
        <f t="shared" si="136"/>
        <v>025</v>
      </c>
      <c r="I1232" s="26" t="str">
        <f t="shared" si="137"/>
        <v>16</v>
      </c>
      <c r="J1232" s="26" t="str">
        <f t="shared" si="138"/>
        <v>023</v>
      </c>
      <c r="K1232" s="41">
        <f t="shared" si="139"/>
        <v>406522.08180884022</v>
      </c>
    </row>
    <row r="1233" spans="1:11" ht="29" x14ac:dyDescent="0.4">
      <c r="A1233" s="26" t="str">
        <f t="shared" si="133"/>
        <v>342600</v>
      </c>
      <c r="B1233" s="26" t="str">
        <f t="shared" si="134"/>
        <v>New York City Geographic District #26</v>
      </c>
      <c r="C1233" s="26" t="str">
        <f t="shared" si="135"/>
        <v>Queens</v>
      </c>
      <c r="D1233" s="28" t="s">
        <v>1987</v>
      </c>
      <c r="E1233" s="28" t="s">
        <v>1988</v>
      </c>
      <c r="F1233" s="30" t="s">
        <v>5</v>
      </c>
      <c r="G1233" s="31">
        <v>1498</v>
      </c>
      <c r="H1233" s="26" t="str">
        <f t="shared" si="136"/>
        <v>025</v>
      </c>
      <c r="I1233" s="26" t="str">
        <f t="shared" si="137"/>
        <v>16</v>
      </c>
      <c r="J1233" s="26" t="str">
        <f t="shared" si="138"/>
        <v>024</v>
      </c>
      <c r="K1233" s="41">
        <f t="shared" si="139"/>
        <v>1569510.5117258832</v>
      </c>
    </row>
    <row r="1234" spans="1:11" ht="29" x14ac:dyDescent="0.4">
      <c r="A1234" s="26" t="str">
        <f t="shared" si="133"/>
        <v>342600</v>
      </c>
      <c r="B1234" s="26" t="str">
        <f t="shared" si="134"/>
        <v>New York City Geographic District #26</v>
      </c>
      <c r="C1234" s="26" t="str">
        <f t="shared" si="135"/>
        <v>Queens</v>
      </c>
      <c r="D1234" s="28" t="s">
        <v>1995</v>
      </c>
      <c r="E1234" s="28" t="s">
        <v>1996</v>
      </c>
      <c r="F1234" s="30" t="s">
        <v>2</v>
      </c>
      <c r="G1234" s="31">
        <v>612</v>
      </c>
      <c r="H1234" s="26" t="str">
        <f t="shared" si="136"/>
        <v>026</v>
      </c>
      <c r="I1234" s="26" t="str">
        <f t="shared" si="137"/>
        <v>11</v>
      </c>
      <c r="J1234" s="26" t="str">
        <f t="shared" si="138"/>
        <v>023</v>
      </c>
      <c r="K1234" s="41">
        <f t="shared" si="139"/>
        <v>641215.24244074803</v>
      </c>
    </row>
    <row r="1235" spans="1:11" ht="15" x14ac:dyDescent="0.4">
      <c r="A1235" s="26" t="str">
        <f t="shared" si="133"/>
        <v>342600</v>
      </c>
      <c r="B1235" s="26" t="str">
        <f t="shared" si="134"/>
        <v>New York City Geographic District #26</v>
      </c>
      <c r="C1235" s="26" t="str">
        <f t="shared" si="135"/>
        <v>Queens</v>
      </c>
      <c r="D1235" s="28" t="s">
        <v>2070</v>
      </c>
      <c r="E1235" s="28" t="s">
        <v>2071</v>
      </c>
      <c r="F1235" s="30" t="s">
        <v>19</v>
      </c>
      <c r="G1235" s="31">
        <v>622</v>
      </c>
      <c r="H1235" s="26" t="str">
        <f t="shared" si="136"/>
        <v>024</v>
      </c>
      <c r="I1235" s="26" t="str">
        <f t="shared" si="137"/>
        <v>11</v>
      </c>
      <c r="J1235" s="26" t="str">
        <f t="shared" si="138"/>
        <v>023</v>
      </c>
      <c r="K1235" s="41">
        <f t="shared" si="139"/>
        <v>651692.61568324384</v>
      </c>
    </row>
    <row r="1236" spans="1:11" ht="29" x14ac:dyDescent="0.4">
      <c r="A1236" s="26" t="str">
        <f t="shared" si="133"/>
        <v/>
      </c>
      <c r="B1236" s="26" t="str">
        <f t="shared" si="134"/>
        <v/>
      </c>
      <c r="C1236" s="26" t="str">
        <f t="shared" si="135"/>
        <v/>
      </c>
      <c r="D1236" s="28" t="s">
        <v>2203</v>
      </c>
      <c r="E1236" s="28" t="s">
        <v>582</v>
      </c>
      <c r="F1236" s="30" t="s">
        <v>2</v>
      </c>
      <c r="G1236" s="31">
        <v>118</v>
      </c>
      <c r="H1236" s="26" t="str">
        <f t="shared" si="136"/>
        <v/>
      </c>
      <c r="I1236" s="26" t="str">
        <f t="shared" si="137"/>
        <v/>
      </c>
      <c r="J1236" s="26" t="str">
        <f t="shared" si="138"/>
        <v/>
      </c>
      <c r="K1236" s="41">
        <f t="shared" si="139"/>
        <v>123633.00426145141</v>
      </c>
    </row>
    <row r="1237" spans="1:11" ht="29" x14ac:dyDescent="0.4">
      <c r="A1237" s="26" t="str">
        <f t="shared" si="133"/>
        <v/>
      </c>
      <c r="B1237" s="26" t="str">
        <f t="shared" si="134"/>
        <v/>
      </c>
      <c r="C1237" s="26" t="str">
        <f t="shared" si="135"/>
        <v/>
      </c>
      <c r="D1237" s="28" t="s">
        <v>2146</v>
      </c>
      <c r="E1237" s="28" t="s">
        <v>2147</v>
      </c>
      <c r="F1237" s="30" t="s">
        <v>196</v>
      </c>
      <c r="G1237" s="31">
        <v>425</v>
      </c>
      <c r="H1237" s="26" t="str">
        <f t="shared" si="136"/>
        <v/>
      </c>
      <c r="I1237" s="26" t="str">
        <f t="shared" si="137"/>
        <v/>
      </c>
      <c r="J1237" s="26" t="str">
        <f t="shared" si="138"/>
        <v/>
      </c>
      <c r="K1237" s="41">
        <f t="shared" si="139"/>
        <v>445288.36280607502</v>
      </c>
    </row>
    <row r="1238" spans="1:11" ht="29" x14ac:dyDescent="0.4">
      <c r="A1238" s="26" t="str">
        <f t="shared" si="133"/>
        <v>342600</v>
      </c>
      <c r="B1238" s="26" t="str">
        <f t="shared" si="134"/>
        <v>New York City Geographic District #26</v>
      </c>
      <c r="C1238" s="26" t="str">
        <f t="shared" si="135"/>
        <v>Queens</v>
      </c>
      <c r="D1238" s="28" t="s">
        <v>2212</v>
      </c>
      <c r="E1238" s="28" t="s">
        <v>2213</v>
      </c>
      <c r="F1238" s="30" t="s">
        <v>196</v>
      </c>
      <c r="G1238" s="31">
        <v>3659</v>
      </c>
      <c r="H1238" s="26" t="str">
        <f t="shared" si="136"/>
        <v>026</v>
      </c>
      <c r="I1238" s="26" t="str">
        <f t="shared" si="137"/>
        <v>16</v>
      </c>
      <c r="J1238" s="26" t="str">
        <f t="shared" si="138"/>
        <v>023</v>
      </c>
      <c r="K1238" s="41">
        <f t="shared" si="139"/>
        <v>3833670.8694292433</v>
      </c>
    </row>
    <row r="1239" spans="1:11" ht="29" x14ac:dyDescent="0.4">
      <c r="A1239" s="26" t="str">
        <f t="shared" si="133"/>
        <v>342600</v>
      </c>
      <c r="B1239" s="26" t="str">
        <f t="shared" si="134"/>
        <v>New York City Geographic District #26</v>
      </c>
      <c r="C1239" s="26" t="str">
        <f t="shared" si="135"/>
        <v>Queens</v>
      </c>
      <c r="D1239" s="28" t="s">
        <v>2216</v>
      </c>
      <c r="E1239" s="28" t="s">
        <v>2217</v>
      </c>
      <c r="F1239" s="30" t="s">
        <v>196</v>
      </c>
      <c r="G1239" s="31">
        <v>4510</v>
      </c>
      <c r="H1239" s="26" t="str">
        <f t="shared" si="136"/>
        <v>025</v>
      </c>
      <c r="I1239" s="26" t="str">
        <f t="shared" si="137"/>
        <v>16</v>
      </c>
      <c r="J1239" s="26" t="str">
        <f t="shared" si="138"/>
        <v>020</v>
      </c>
      <c r="K1239" s="41">
        <f t="shared" si="139"/>
        <v>4725295.3323656432</v>
      </c>
    </row>
    <row r="1240" spans="1:11" ht="29" x14ac:dyDescent="0.4">
      <c r="A1240" s="26" t="str">
        <f t="shared" si="133"/>
        <v>342600</v>
      </c>
      <c r="B1240" s="26" t="str">
        <f t="shared" si="134"/>
        <v>New York City Geographic District #26</v>
      </c>
      <c r="C1240" s="26" t="str">
        <f t="shared" si="135"/>
        <v>Queens</v>
      </c>
      <c r="D1240" s="28" t="s">
        <v>2218</v>
      </c>
      <c r="E1240" s="28" t="s">
        <v>2219</v>
      </c>
      <c r="F1240" s="30" t="s">
        <v>196</v>
      </c>
      <c r="G1240" s="31">
        <v>1085</v>
      </c>
      <c r="H1240" s="26" t="str">
        <f t="shared" si="136"/>
        <v>024</v>
      </c>
      <c r="I1240" s="26" t="str">
        <f t="shared" si="137"/>
        <v>14</v>
      </c>
      <c r="J1240" s="26" t="str">
        <f t="shared" si="138"/>
        <v>023</v>
      </c>
      <c r="K1240" s="41">
        <f t="shared" si="139"/>
        <v>1136794.9968108032</v>
      </c>
    </row>
    <row r="1241" spans="1:11" ht="29" x14ac:dyDescent="0.4">
      <c r="A1241" s="26" t="str">
        <f t="shared" si="133"/>
        <v>342600</v>
      </c>
      <c r="B1241" s="26" t="str">
        <f t="shared" si="134"/>
        <v>New York City Geographic District #27</v>
      </c>
      <c r="C1241" s="26" t="str">
        <f t="shared" si="135"/>
        <v>Queens</v>
      </c>
      <c r="D1241" s="28" t="s">
        <v>2241</v>
      </c>
      <c r="E1241" s="28" t="s">
        <v>2242</v>
      </c>
      <c r="F1241" s="30" t="s">
        <v>196</v>
      </c>
      <c r="G1241" s="31">
        <v>2973</v>
      </c>
      <c r="H1241" s="26" t="str">
        <f t="shared" si="136"/>
        <v>026</v>
      </c>
      <c r="I1241" s="26" t="str">
        <f t="shared" si="137"/>
        <v>11</v>
      </c>
      <c r="J1241" s="26" t="str">
        <f t="shared" si="138"/>
        <v>019</v>
      </c>
      <c r="K1241" s="41">
        <f t="shared" si="139"/>
        <v>3114923.064994026</v>
      </c>
    </row>
    <row r="1242" spans="1:11" ht="43.5" x14ac:dyDescent="0.4">
      <c r="A1242" s="26" t="str">
        <f t="shared" si="133"/>
        <v>342600</v>
      </c>
      <c r="B1242" s="26" t="str">
        <f t="shared" si="134"/>
        <v>New York City Geographic District #27</v>
      </c>
      <c r="C1242" s="26" t="str">
        <f t="shared" si="135"/>
        <v>Queens</v>
      </c>
      <c r="D1242" s="28" t="s">
        <v>2267</v>
      </c>
      <c r="E1242" s="28" t="s">
        <v>2268</v>
      </c>
      <c r="F1242" s="30" t="s">
        <v>196</v>
      </c>
      <c r="G1242" s="31">
        <v>1041</v>
      </c>
      <c r="H1242" s="26" t="str">
        <f t="shared" si="136"/>
        <v>024</v>
      </c>
      <c r="I1242" s="26" t="str">
        <f t="shared" si="137"/>
        <v>11</v>
      </c>
      <c r="J1242" s="26" t="str">
        <f t="shared" si="138"/>
        <v>023</v>
      </c>
      <c r="K1242" s="41">
        <f t="shared" si="139"/>
        <v>1090694.5545438214</v>
      </c>
    </row>
    <row r="1243" spans="1:11" ht="15" x14ac:dyDescent="0.4">
      <c r="A1243" s="26" t="str">
        <f t="shared" si="133"/>
        <v>342600</v>
      </c>
      <c r="B1243" s="26" t="str">
        <f t="shared" si="134"/>
        <v>New York City Geographic District #27</v>
      </c>
      <c r="C1243" s="26" t="str">
        <f t="shared" si="135"/>
        <v>Queens</v>
      </c>
      <c r="D1243" s="28" t="s">
        <v>1663</v>
      </c>
      <c r="E1243" s="28" t="s">
        <v>1664</v>
      </c>
      <c r="F1243" s="30" t="s">
        <v>19</v>
      </c>
      <c r="G1243" s="31">
        <v>627</v>
      </c>
      <c r="H1243" s="26" t="str">
        <f t="shared" si="136"/>
        <v>031</v>
      </c>
      <c r="I1243" s="26" t="str">
        <f t="shared" si="137"/>
        <v>10</v>
      </c>
      <c r="J1243" s="26" t="str">
        <f t="shared" si="138"/>
        <v>031</v>
      </c>
      <c r="K1243" s="41">
        <f t="shared" si="139"/>
        <v>656931.30230449187</v>
      </c>
    </row>
    <row r="1244" spans="1:11" ht="15" x14ac:dyDescent="0.4">
      <c r="A1244" s="26" t="str">
        <f t="shared" si="133"/>
        <v/>
      </c>
      <c r="B1244" s="26" t="str">
        <f t="shared" si="134"/>
        <v/>
      </c>
      <c r="C1244" s="26" t="str">
        <f t="shared" si="135"/>
        <v/>
      </c>
      <c r="D1244" s="28" t="s">
        <v>1665</v>
      </c>
      <c r="E1244" s="28" t="s">
        <v>1666</v>
      </c>
      <c r="F1244" s="30" t="s">
        <v>19</v>
      </c>
      <c r="G1244" s="31">
        <v>859</v>
      </c>
      <c r="H1244" s="26" t="str">
        <f t="shared" si="136"/>
        <v/>
      </c>
      <c r="I1244" s="26" t="str">
        <f t="shared" si="137"/>
        <v/>
      </c>
      <c r="J1244" s="26" t="str">
        <f t="shared" si="138"/>
        <v/>
      </c>
      <c r="K1244" s="41">
        <f t="shared" si="139"/>
        <v>900006.36153039627</v>
      </c>
    </row>
    <row r="1245" spans="1:11" ht="29" x14ac:dyDescent="0.4">
      <c r="A1245" s="26" t="str">
        <f t="shared" si="133"/>
        <v/>
      </c>
      <c r="B1245" s="26" t="str">
        <f t="shared" si="134"/>
        <v/>
      </c>
      <c r="C1245" s="26" t="str">
        <f t="shared" si="135"/>
        <v/>
      </c>
      <c r="D1245" s="28" t="s">
        <v>1667</v>
      </c>
      <c r="E1245" s="28" t="s">
        <v>1668</v>
      </c>
      <c r="F1245" s="30" t="s">
        <v>2</v>
      </c>
      <c r="G1245" s="31">
        <v>293</v>
      </c>
      <c r="H1245" s="26" t="str">
        <f t="shared" si="136"/>
        <v/>
      </c>
      <c r="I1245" s="26" t="str">
        <f t="shared" si="137"/>
        <v/>
      </c>
      <c r="J1245" s="26" t="str">
        <f t="shared" si="138"/>
        <v/>
      </c>
      <c r="K1245" s="41">
        <f t="shared" si="139"/>
        <v>306987.03600512934</v>
      </c>
    </row>
    <row r="1246" spans="1:11" ht="15" x14ac:dyDescent="0.4">
      <c r="A1246" s="26" t="str">
        <f t="shared" si="133"/>
        <v>342600</v>
      </c>
      <c r="B1246" s="26" t="str">
        <f t="shared" si="134"/>
        <v>New York City Geographic District #27</v>
      </c>
      <c r="C1246" s="26" t="str">
        <f t="shared" si="135"/>
        <v>Queens</v>
      </c>
      <c r="D1246" s="28" t="s">
        <v>1671</v>
      </c>
      <c r="E1246" s="28" t="s">
        <v>1672</v>
      </c>
      <c r="F1246" s="30" t="s">
        <v>19</v>
      </c>
      <c r="G1246" s="31">
        <v>195</v>
      </c>
      <c r="H1246" s="26" t="str">
        <f t="shared" si="136"/>
        <v>023</v>
      </c>
      <c r="I1246" s="26" t="str">
        <f t="shared" si="137"/>
        <v>15</v>
      </c>
      <c r="J1246" s="26" t="str">
        <f t="shared" si="138"/>
        <v>032</v>
      </c>
      <c r="K1246" s="41">
        <f t="shared" si="139"/>
        <v>204308.77822866972</v>
      </c>
    </row>
    <row r="1247" spans="1:11" ht="29" x14ac:dyDescent="0.4">
      <c r="A1247" s="26" t="str">
        <f t="shared" si="133"/>
        <v>342600</v>
      </c>
      <c r="B1247" s="26" t="str">
        <f t="shared" si="134"/>
        <v>New York City Geographic District #27</v>
      </c>
      <c r="C1247" s="26" t="str">
        <f t="shared" si="135"/>
        <v>Queens</v>
      </c>
      <c r="D1247" s="28" t="s">
        <v>1679</v>
      </c>
      <c r="E1247" s="28" t="s">
        <v>1680</v>
      </c>
      <c r="F1247" s="30" t="s">
        <v>2</v>
      </c>
      <c r="G1247" s="31">
        <v>217</v>
      </c>
      <c r="H1247" s="26" t="str">
        <f t="shared" si="136"/>
        <v>024</v>
      </c>
      <c r="I1247" s="26" t="str">
        <f t="shared" si="137"/>
        <v>10</v>
      </c>
      <c r="J1247" s="26" t="str">
        <f t="shared" si="138"/>
        <v>029</v>
      </c>
      <c r="K1247" s="41">
        <f t="shared" si="139"/>
        <v>227358.99936216066</v>
      </c>
    </row>
    <row r="1248" spans="1:11" ht="29" x14ac:dyDescent="0.4">
      <c r="A1248" s="26" t="str">
        <f t="shared" si="133"/>
        <v>342700</v>
      </c>
      <c r="B1248" s="26" t="str">
        <f t="shared" si="134"/>
        <v>New York City Geographic District #27</v>
      </c>
      <c r="C1248" s="26" t="str">
        <f t="shared" si="135"/>
        <v>Queens</v>
      </c>
      <c r="D1248" s="28" t="s">
        <v>1683</v>
      </c>
      <c r="E1248" s="28" t="s">
        <v>1684</v>
      </c>
      <c r="F1248" s="30" t="s">
        <v>5</v>
      </c>
      <c r="G1248" s="31">
        <v>226</v>
      </c>
      <c r="H1248" s="26" t="str">
        <f t="shared" si="136"/>
        <v>023</v>
      </c>
      <c r="I1248" s="26" t="str">
        <f t="shared" si="137"/>
        <v>10</v>
      </c>
      <c r="J1248" s="26" t="str">
        <f t="shared" si="138"/>
        <v>031</v>
      </c>
      <c r="K1248" s="41">
        <f t="shared" si="139"/>
        <v>236788.63528040695</v>
      </c>
    </row>
    <row r="1249" spans="1:11" ht="29" x14ac:dyDescent="0.4">
      <c r="A1249" s="26" t="str">
        <f t="shared" si="133"/>
        <v>342700</v>
      </c>
      <c r="B1249" s="26" t="str">
        <f t="shared" si="134"/>
        <v>New York City Geographic District #27</v>
      </c>
      <c r="C1249" s="26" t="str">
        <f t="shared" si="135"/>
        <v>Queens</v>
      </c>
      <c r="D1249" s="28" t="s">
        <v>1689</v>
      </c>
      <c r="E1249" s="28" t="s">
        <v>1690</v>
      </c>
      <c r="F1249" s="30" t="s">
        <v>2</v>
      </c>
      <c r="G1249" s="31">
        <v>400</v>
      </c>
      <c r="H1249" s="26" t="str">
        <f t="shared" si="136"/>
        <v>028</v>
      </c>
      <c r="I1249" s="26" t="str">
        <f t="shared" si="137"/>
        <v>10</v>
      </c>
      <c r="J1249" s="26" t="str">
        <f t="shared" si="138"/>
        <v>030</v>
      </c>
      <c r="K1249" s="41">
        <f t="shared" si="139"/>
        <v>419094.92969983531</v>
      </c>
    </row>
    <row r="1250" spans="1:11" ht="29" x14ac:dyDescent="0.4">
      <c r="A1250" s="26" t="str">
        <f t="shared" si="133"/>
        <v>342700</v>
      </c>
      <c r="B1250" s="26" t="str">
        <f t="shared" si="134"/>
        <v>New York City Geographic District #27</v>
      </c>
      <c r="C1250" s="26" t="str">
        <f t="shared" si="135"/>
        <v>Queens</v>
      </c>
      <c r="D1250" s="28" t="s">
        <v>1695</v>
      </c>
      <c r="E1250" s="28" t="s">
        <v>1696</v>
      </c>
      <c r="F1250" s="30" t="s">
        <v>2</v>
      </c>
      <c r="G1250" s="31">
        <v>1039</v>
      </c>
      <c r="H1250" s="26" t="str">
        <f t="shared" si="136"/>
        <v>038</v>
      </c>
      <c r="I1250" s="26" t="str">
        <f t="shared" si="137"/>
        <v>15</v>
      </c>
      <c r="J1250" s="26" t="str">
        <f t="shared" si="138"/>
        <v>032</v>
      </c>
      <c r="K1250" s="41">
        <f t="shared" si="139"/>
        <v>1088599.0798953222</v>
      </c>
    </row>
    <row r="1251" spans="1:11" ht="29" x14ac:dyDescent="0.4">
      <c r="A1251" s="26" t="str">
        <f t="shared" si="133"/>
        <v>342700</v>
      </c>
      <c r="B1251" s="26" t="str">
        <f t="shared" si="134"/>
        <v>New York City Geographic District #27</v>
      </c>
      <c r="C1251" s="26" t="str">
        <f t="shared" si="135"/>
        <v>Queens</v>
      </c>
      <c r="D1251" s="28" t="s">
        <v>1699</v>
      </c>
      <c r="E1251" s="28" t="s">
        <v>1700</v>
      </c>
      <c r="F1251" s="30" t="s">
        <v>2</v>
      </c>
      <c r="G1251" s="31">
        <v>907</v>
      </c>
      <c r="H1251" s="26" t="str">
        <f t="shared" si="136"/>
        <v>038</v>
      </c>
      <c r="I1251" s="26" t="str">
        <f t="shared" si="137"/>
        <v>10</v>
      </c>
      <c r="J1251" s="26" t="str">
        <f t="shared" si="138"/>
        <v>028</v>
      </c>
      <c r="K1251" s="41">
        <f t="shared" si="139"/>
        <v>950297.75309437653</v>
      </c>
    </row>
    <row r="1252" spans="1:11" ht="29" x14ac:dyDescent="0.4">
      <c r="A1252" s="26" t="str">
        <f t="shared" si="133"/>
        <v>342700</v>
      </c>
      <c r="B1252" s="26" t="str">
        <f t="shared" si="134"/>
        <v>New York City Geographic District #27</v>
      </c>
      <c r="C1252" s="26" t="str">
        <f t="shared" si="135"/>
        <v>Queens</v>
      </c>
      <c r="D1252" s="28" t="s">
        <v>1701</v>
      </c>
      <c r="E1252" s="28" t="s">
        <v>1702</v>
      </c>
      <c r="F1252" s="30" t="s">
        <v>2</v>
      </c>
      <c r="G1252" s="31">
        <v>1075</v>
      </c>
      <c r="H1252" s="26" t="str">
        <f t="shared" si="136"/>
        <v>023</v>
      </c>
      <c r="I1252" s="26" t="str">
        <f t="shared" si="137"/>
        <v>15</v>
      </c>
      <c r="J1252" s="26" t="str">
        <f t="shared" si="138"/>
        <v>032</v>
      </c>
      <c r="K1252" s="41">
        <f t="shared" si="139"/>
        <v>1126317.6235683074</v>
      </c>
    </row>
    <row r="1253" spans="1:11" ht="29" x14ac:dyDescent="0.4">
      <c r="A1253" s="26" t="str">
        <f t="shared" si="133"/>
        <v>342700</v>
      </c>
      <c r="B1253" s="26" t="str">
        <f t="shared" si="134"/>
        <v>New York City Geographic District #27</v>
      </c>
      <c r="C1253" s="26" t="str">
        <f t="shared" si="135"/>
        <v>Queens</v>
      </c>
      <c r="D1253" s="28" t="s">
        <v>1703</v>
      </c>
      <c r="E1253" s="28" t="s">
        <v>1704</v>
      </c>
      <c r="F1253" s="30" t="s">
        <v>2</v>
      </c>
      <c r="G1253" s="31">
        <v>560</v>
      </c>
      <c r="H1253" s="26" t="str">
        <f t="shared" si="136"/>
        <v>038</v>
      </c>
      <c r="I1253" s="26" t="str">
        <f t="shared" si="137"/>
        <v>15</v>
      </c>
      <c r="J1253" s="26" t="str">
        <f t="shared" si="138"/>
        <v>032</v>
      </c>
      <c r="K1253" s="41">
        <f t="shared" si="139"/>
        <v>586732.90157976944</v>
      </c>
    </row>
    <row r="1254" spans="1:11" ht="29" x14ac:dyDescent="0.4">
      <c r="A1254" s="26" t="str">
        <f t="shared" si="133"/>
        <v>342700</v>
      </c>
      <c r="B1254" s="26" t="str">
        <f t="shared" si="134"/>
        <v>New York City Geographic District #27</v>
      </c>
      <c r="C1254" s="26" t="str">
        <f t="shared" si="135"/>
        <v>Queens</v>
      </c>
      <c r="D1254" s="28" t="s">
        <v>1705</v>
      </c>
      <c r="E1254" s="28" t="s">
        <v>1706</v>
      </c>
      <c r="F1254" s="30" t="s">
        <v>2</v>
      </c>
      <c r="G1254" s="31">
        <v>452</v>
      </c>
      <c r="H1254" s="26" t="str">
        <f t="shared" si="136"/>
        <v>038</v>
      </c>
      <c r="I1254" s="26" t="str">
        <f t="shared" si="137"/>
        <v>15</v>
      </c>
      <c r="J1254" s="26" t="str">
        <f t="shared" si="138"/>
        <v>032</v>
      </c>
      <c r="K1254" s="41">
        <f t="shared" si="139"/>
        <v>473577.27056081389</v>
      </c>
    </row>
    <row r="1255" spans="1:11" ht="29" x14ac:dyDescent="0.4">
      <c r="A1255" s="26" t="str">
        <f t="shared" si="133"/>
        <v>342700</v>
      </c>
      <c r="B1255" s="26" t="str">
        <f t="shared" si="134"/>
        <v>New York City Geographic District #27</v>
      </c>
      <c r="C1255" s="26" t="str">
        <f t="shared" si="135"/>
        <v>Queens</v>
      </c>
      <c r="D1255" s="28" t="s">
        <v>1707</v>
      </c>
      <c r="E1255" s="28" t="s">
        <v>1708</v>
      </c>
      <c r="F1255" s="30" t="s">
        <v>2</v>
      </c>
      <c r="G1255" s="31">
        <v>442</v>
      </c>
      <c r="H1255" s="26" t="str">
        <f t="shared" si="136"/>
        <v>038</v>
      </c>
      <c r="I1255" s="26" t="str">
        <f t="shared" si="137"/>
        <v>10</v>
      </c>
      <c r="J1255" s="26" t="str">
        <f t="shared" si="138"/>
        <v>030</v>
      </c>
      <c r="K1255" s="41">
        <f t="shared" si="139"/>
        <v>463099.89731831802</v>
      </c>
    </row>
    <row r="1256" spans="1:11" ht="29" x14ac:dyDescent="0.4">
      <c r="A1256" s="26" t="str">
        <f t="shared" si="133"/>
        <v>342700</v>
      </c>
      <c r="B1256" s="26" t="str">
        <f t="shared" si="134"/>
        <v>New York City Geographic District #27</v>
      </c>
      <c r="C1256" s="26" t="str">
        <f t="shared" si="135"/>
        <v>Queens</v>
      </c>
      <c r="D1256" s="28" t="s">
        <v>1753</v>
      </c>
      <c r="E1256" s="28" t="s">
        <v>1754</v>
      </c>
      <c r="F1256" s="30" t="s">
        <v>2</v>
      </c>
      <c r="G1256" s="31">
        <v>788</v>
      </c>
      <c r="H1256" s="26" t="str">
        <f t="shared" si="136"/>
        <v>028</v>
      </c>
      <c r="I1256" s="26" t="str">
        <f t="shared" si="137"/>
        <v>15</v>
      </c>
      <c r="J1256" s="26" t="str">
        <f t="shared" si="138"/>
        <v>030</v>
      </c>
      <c r="K1256" s="41">
        <f t="shared" si="139"/>
        <v>825617.01150867552</v>
      </c>
    </row>
    <row r="1257" spans="1:11" ht="29" x14ac:dyDescent="0.4">
      <c r="A1257" s="26" t="str">
        <f t="shared" si="133"/>
        <v/>
      </c>
      <c r="B1257" s="26" t="str">
        <f t="shared" si="134"/>
        <v/>
      </c>
      <c r="C1257" s="26" t="str">
        <f t="shared" si="135"/>
        <v/>
      </c>
      <c r="D1257" s="28" t="s">
        <v>1765</v>
      </c>
      <c r="E1257" s="28" t="s">
        <v>1766</v>
      </c>
      <c r="F1257" s="30" t="s">
        <v>2</v>
      </c>
      <c r="G1257" s="31">
        <v>264</v>
      </c>
      <c r="H1257" s="26" t="str">
        <f t="shared" si="136"/>
        <v/>
      </c>
      <c r="I1257" s="26" t="str">
        <f t="shared" si="137"/>
        <v/>
      </c>
      <c r="J1257" s="26" t="str">
        <f t="shared" si="138"/>
        <v/>
      </c>
      <c r="K1257" s="41">
        <f t="shared" si="139"/>
        <v>276602.6536018913</v>
      </c>
    </row>
    <row r="1258" spans="1:11" ht="29" x14ac:dyDescent="0.4">
      <c r="A1258" s="26" t="str">
        <f t="shared" si="133"/>
        <v>342700</v>
      </c>
      <c r="B1258" s="26" t="str">
        <f t="shared" si="134"/>
        <v>New York City Geographic District #27</v>
      </c>
      <c r="C1258" s="26" t="str">
        <f t="shared" si="135"/>
        <v>Queens</v>
      </c>
      <c r="D1258" s="28" t="s">
        <v>1767</v>
      </c>
      <c r="E1258" s="28" t="s">
        <v>1768</v>
      </c>
      <c r="F1258" s="30" t="s">
        <v>2</v>
      </c>
      <c r="G1258" s="31">
        <v>673</v>
      </c>
      <c r="H1258" s="26" t="str">
        <f t="shared" si="136"/>
        <v>038</v>
      </c>
      <c r="I1258" s="26" t="str">
        <f t="shared" si="137"/>
        <v>15</v>
      </c>
      <c r="J1258" s="26" t="str">
        <f t="shared" si="138"/>
        <v>030</v>
      </c>
      <c r="K1258" s="41">
        <f t="shared" si="139"/>
        <v>705127.21921997285</v>
      </c>
    </row>
    <row r="1259" spans="1:11" ht="29" x14ac:dyDescent="0.4">
      <c r="A1259" s="26" t="str">
        <f t="shared" si="133"/>
        <v/>
      </c>
      <c r="B1259" s="26" t="str">
        <f t="shared" si="134"/>
        <v/>
      </c>
      <c r="C1259" s="26" t="str">
        <f t="shared" si="135"/>
        <v/>
      </c>
      <c r="D1259" s="28" t="s">
        <v>1773</v>
      </c>
      <c r="E1259" s="28" t="s">
        <v>1774</v>
      </c>
      <c r="F1259" s="30" t="s">
        <v>2</v>
      </c>
      <c r="G1259" s="31">
        <v>887</v>
      </c>
      <c r="H1259" s="26" t="str">
        <f t="shared" si="136"/>
        <v/>
      </c>
      <c r="I1259" s="26" t="str">
        <f t="shared" si="137"/>
        <v/>
      </c>
      <c r="J1259" s="26" t="str">
        <f t="shared" si="138"/>
        <v/>
      </c>
      <c r="K1259" s="41">
        <f t="shared" si="139"/>
        <v>929343.00660938479</v>
      </c>
    </row>
    <row r="1260" spans="1:11" ht="29" x14ac:dyDescent="0.4">
      <c r="A1260" s="26" t="str">
        <f t="shared" si="133"/>
        <v>342700</v>
      </c>
      <c r="B1260" s="26" t="str">
        <f t="shared" si="134"/>
        <v>New York City Geographic District #27</v>
      </c>
      <c r="C1260" s="26" t="str">
        <f t="shared" si="135"/>
        <v>Queens</v>
      </c>
      <c r="D1260" s="28" t="s">
        <v>1779</v>
      </c>
      <c r="E1260" s="28" t="s">
        <v>1780</v>
      </c>
      <c r="F1260" s="30" t="s">
        <v>2</v>
      </c>
      <c r="G1260" s="31">
        <v>627</v>
      </c>
      <c r="H1260" s="26" t="str">
        <f t="shared" si="136"/>
        <v>023</v>
      </c>
      <c r="I1260" s="26" t="str">
        <f t="shared" si="137"/>
        <v>10</v>
      </c>
      <c r="J1260" s="26" t="str">
        <f t="shared" si="138"/>
        <v>031</v>
      </c>
      <c r="K1260" s="41">
        <f t="shared" si="139"/>
        <v>656931.30230449187</v>
      </c>
    </row>
    <row r="1261" spans="1:11" ht="15" x14ac:dyDescent="0.4">
      <c r="A1261" s="26" t="str">
        <f t="shared" si="133"/>
        <v>342700</v>
      </c>
      <c r="B1261" s="26" t="str">
        <f t="shared" si="134"/>
        <v>New York City Geographic District #27</v>
      </c>
      <c r="C1261" s="26" t="str">
        <f t="shared" si="135"/>
        <v>Queens</v>
      </c>
      <c r="D1261" s="28" t="s">
        <v>1781</v>
      </c>
      <c r="E1261" s="28" t="s">
        <v>1782</v>
      </c>
      <c r="F1261" s="30" t="s">
        <v>19</v>
      </c>
      <c r="G1261" s="31">
        <v>782</v>
      </c>
      <c r="H1261" s="26" t="str">
        <f t="shared" si="136"/>
        <v>031</v>
      </c>
      <c r="I1261" s="26" t="str">
        <f t="shared" si="137"/>
        <v>10</v>
      </c>
      <c r="J1261" s="26" t="str">
        <f t="shared" si="138"/>
        <v>031</v>
      </c>
      <c r="K1261" s="41">
        <f t="shared" si="139"/>
        <v>819330.58756317804</v>
      </c>
    </row>
    <row r="1262" spans="1:11" ht="29" x14ac:dyDescent="0.4">
      <c r="A1262" s="26" t="str">
        <f t="shared" si="133"/>
        <v>342700</v>
      </c>
      <c r="B1262" s="26" t="str">
        <f t="shared" si="134"/>
        <v>New York City Geographic District #27</v>
      </c>
      <c r="C1262" s="26" t="str">
        <f t="shared" si="135"/>
        <v>Queens</v>
      </c>
      <c r="D1262" s="28" t="s">
        <v>1783</v>
      </c>
      <c r="E1262" s="28" t="s">
        <v>1784</v>
      </c>
      <c r="F1262" s="30" t="s">
        <v>2</v>
      </c>
      <c r="G1262" s="31">
        <v>191</v>
      </c>
      <c r="H1262" s="26" t="str">
        <f t="shared" si="136"/>
        <v>023</v>
      </c>
      <c r="I1262" s="26" t="str">
        <f t="shared" si="137"/>
        <v>15</v>
      </c>
      <c r="J1262" s="26" t="str">
        <f t="shared" si="138"/>
        <v>031</v>
      </c>
      <c r="K1262" s="41">
        <f t="shared" si="139"/>
        <v>200117.82893167136</v>
      </c>
    </row>
    <row r="1263" spans="1:11" ht="29" x14ac:dyDescent="0.4">
      <c r="A1263" s="26" t="str">
        <f t="shared" si="133"/>
        <v>342700</v>
      </c>
      <c r="B1263" s="26" t="str">
        <f t="shared" si="134"/>
        <v>New York City Geographic District #27</v>
      </c>
      <c r="C1263" s="26" t="str">
        <f t="shared" si="135"/>
        <v>Queens</v>
      </c>
      <c r="D1263" s="28" t="s">
        <v>1787</v>
      </c>
      <c r="E1263" s="28" t="s">
        <v>1788</v>
      </c>
      <c r="F1263" s="30" t="s">
        <v>2</v>
      </c>
      <c r="G1263" s="31">
        <v>1394</v>
      </c>
      <c r="H1263" s="26" t="str">
        <f t="shared" si="136"/>
        <v>031</v>
      </c>
      <c r="I1263" s="26" t="str">
        <f t="shared" si="137"/>
        <v>10</v>
      </c>
      <c r="J1263" s="26" t="str">
        <f t="shared" si="138"/>
        <v>032</v>
      </c>
      <c r="K1263" s="41">
        <f t="shared" si="139"/>
        <v>1460545.8300039261</v>
      </c>
    </row>
    <row r="1264" spans="1:11" ht="15" x14ac:dyDescent="0.4">
      <c r="A1264" s="26" t="str">
        <f t="shared" si="133"/>
        <v>342700</v>
      </c>
      <c r="B1264" s="26" t="str">
        <f t="shared" si="134"/>
        <v>New York City Geographic District #27</v>
      </c>
      <c r="C1264" s="26" t="str">
        <f t="shared" si="135"/>
        <v>Queens</v>
      </c>
      <c r="D1264" s="28" t="s">
        <v>1799</v>
      </c>
      <c r="E1264" s="28" t="s">
        <v>1800</v>
      </c>
      <c r="F1264" s="30" t="s">
        <v>19</v>
      </c>
      <c r="G1264" s="31">
        <v>629</v>
      </c>
      <c r="H1264" s="26" t="str">
        <f t="shared" si="136"/>
        <v>023</v>
      </c>
      <c r="I1264" s="26" t="str">
        <f t="shared" si="137"/>
        <v>15</v>
      </c>
      <c r="J1264" s="26" t="str">
        <f t="shared" si="138"/>
        <v>032</v>
      </c>
      <c r="K1264" s="41">
        <f t="shared" si="139"/>
        <v>659026.77695299103</v>
      </c>
    </row>
    <row r="1265" spans="1:11" ht="29" x14ac:dyDescent="0.4">
      <c r="A1265" s="26" t="str">
        <f t="shared" si="133"/>
        <v>342700</v>
      </c>
      <c r="B1265" s="26" t="str">
        <f t="shared" si="134"/>
        <v>New York City Geographic District #27</v>
      </c>
      <c r="C1265" s="26" t="str">
        <f t="shared" si="135"/>
        <v>Queens</v>
      </c>
      <c r="D1265" s="28" t="s">
        <v>1817</v>
      </c>
      <c r="E1265" s="28" t="s">
        <v>1818</v>
      </c>
      <c r="F1265" s="30" t="s">
        <v>2</v>
      </c>
      <c r="G1265" s="31">
        <v>631</v>
      </c>
      <c r="H1265" s="26" t="str">
        <f t="shared" si="136"/>
        <v>032</v>
      </c>
      <c r="I1265" s="26" t="str">
        <f t="shared" si="137"/>
        <v>10</v>
      </c>
      <c r="J1265" s="26" t="str">
        <f t="shared" si="138"/>
        <v>028</v>
      </c>
      <c r="K1265" s="41">
        <f t="shared" si="139"/>
        <v>661122.25160149019</v>
      </c>
    </row>
    <row r="1266" spans="1:11" ht="15" x14ac:dyDescent="0.4">
      <c r="A1266" s="26" t="str">
        <f t="shared" si="133"/>
        <v>342700</v>
      </c>
      <c r="B1266" s="26" t="str">
        <f t="shared" si="134"/>
        <v>New York City Geographic District #27</v>
      </c>
      <c r="C1266" s="26" t="str">
        <f t="shared" si="135"/>
        <v>Queens</v>
      </c>
      <c r="D1266" s="28" t="s">
        <v>1819</v>
      </c>
      <c r="E1266" s="28" t="s">
        <v>1820</v>
      </c>
      <c r="F1266" s="30" t="s">
        <v>19</v>
      </c>
      <c r="G1266" s="31">
        <v>1221</v>
      </c>
      <c r="H1266" s="26" t="str">
        <f t="shared" si="136"/>
        <v>031</v>
      </c>
      <c r="I1266" s="26" t="str">
        <f t="shared" si="137"/>
        <v>10</v>
      </c>
      <c r="J1266" s="26" t="str">
        <f t="shared" si="138"/>
        <v>028</v>
      </c>
      <c r="K1266" s="41">
        <f t="shared" si="139"/>
        <v>1279287.2729087472</v>
      </c>
    </row>
    <row r="1267" spans="1:11" ht="29" x14ac:dyDescent="0.4">
      <c r="A1267" s="26" t="str">
        <f t="shared" si="133"/>
        <v>342700</v>
      </c>
      <c r="B1267" s="26" t="str">
        <f t="shared" si="134"/>
        <v>New York City Geographic District #27</v>
      </c>
      <c r="C1267" s="26" t="str">
        <f t="shared" si="135"/>
        <v>Queens</v>
      </c>
      <c r="D1267" s="28" t="s">
        <v>1845</v>
      </c>
      <c r="E1267" s="28" t="s">
        <v>1846</v>
      </c>
      <c r="F1267" s="30" t="s">
        <v>5</v>
      </c>
      <c r="G1267" s="31">
        <v>1866</v>
      </c>
      <c r="H1267" s="26" t="str">
        <f t="shared" si="136"/>
        <v>023</v>
      </c>
      <c r="I1267" s="26" t="str">
        <f t="shared" si="137"/>
        <v>15</v>
      </c>
      <c r="J1267" s="26" t="str">
        <f t="shared" si="138"/>
        <v>032</v>
      </c>
      <c r="K1267" s="41">
        <f t="shared" si="139"/>
        <v>1955077.8470497318</v>
      </c>
    </row>
    <row r="1268" spans="1:11" ht="15" x14ac:dyDescent="0.4">
      <c r="A1268" s="26" t="str">
        <f t="shared" si="133"/>
        <v>342700</v>
      </c>
      <c r="B1268" s="26" t="str">
        <f t="shared" si="134"/>
        <v>New York City Geographic District #27</v>
      </c>
      <c r="C1268" s="26" t="str">
        <f t="shared" si="135"/>
        <v>Queens</v>
      </c>
      <c r="D1268" s="28" t="s">
        <v>1861</v>
      </c>
      <c r="E1268" s="28" t="s">
        <v>1862</v>
      </c>
      <c r="F1268" s="30" t="s">
        <v>19</v>
      </c>
      <c r="G1268" s="31">
        <v>623</v>
      </c>
      <c r="H1268" s="26" t="str">
        <f t="shared" si="136"/>
        <v>023</v>
      </c>
      <c r="I1268" s="26" t="str">
        <f t="shared" si="137"/>
        <v>15</v>
      </c>
      <c r="J1268" s="26" t="str">
        <f t="shared" si="138"/>
        <v>032</v>
      </c>
      <c r="K1268" s="41">
        <f t="shared" si="139"/>
        <v>652740.35300749354</v>
      </c>
    </row>
    <row r="1269" spans="1:11" ht="29" x14ac:dyDescent="0.4">
      <c r="A1269" s="26" t="str">
        <f t="shared" si="133"/>
        <v>342700</v>
      </c>
      <c r="B1269" s="26" t="str">
        <f t="shared" si="134"/>
        <v>New York City Geographic District #27</v>
      </c>
      <c r="C1269" s="26" t="str">
        <f t="shared" si="135"/>
        <v>Queens</v>
      </c>
      <c r="D1269" s="28" t="s">
        <v>1879</v>
      </c>
      <c r="E1269" s="28" t="s">
        <v>1880</v>
      </c>
      <c r="F1269" s="30" t="s">
        <v>2</v>
      </c>
      <c r="G1269" s="31">
        <v>451</v>
      </c>
      <c r="H1269" s="26" t="str">
        <f t="shared" si="136"/>
        <v>031</v>
      </c>
      <c r="I1269" s="26" t="str">
        <f t="shared" si="137"/>
        <v>10</v>
      </c>
      <c r="J1269" s="26" t="str">
        <f t="shared" si="138"/>
        <v>028</v>
      </c>
      <c r="K1269" s="41">
        <f t="shared" si="139"/>
        <v>472529.53323656431</v>
      </c>
    </row>
    <row r="1270" spans="1:11" ht="29" x14ac:dyDescent="0.4">
      <c r="A1270" s="26" t="str">
        <f t="shared" si="133"/>
        <v>342700</v>
      </c>
      <c r="B1270" s="26" t="str">
        <f t="shared" si="134"/>
        <v>New York City Geographic District #27</v>
      </c>
      <c r="C1270" s="26" t="str">
        <f t="shared" si="135"/>
        <v>Queens</v>
      </c>
      <c r="D1270" s="28" t="s">
        <v>1927</v>
      </c>
      <c r="E1270" s="28" t="s">
        <v>1928</v>
      </c>
      <c r="F1270" s="30" t="s">
        <v>19</v>
      </c>
      <c r="G1270" s="31">
        <v>499</v>
      </c>
      <c r="H1270" s="26" t="str">
        <f t="shared" si="136"/>
        <v>031</v>
      </c>
      <c r="I1270" s="26" t="str">
        <f t="shared" si="137"/>
        <v>10</v>
      </c>
      <c r="J1270" s="26" t="str">
        <f t="shared" si="138"/>
        <v>031</v>
      </c>
      <c r="K1270" s="41">
        <f t="shared" si="139"/>
        <v>522820.92480054451</v>
      </c>
    </row>
    <row r="1271" spans="1:11" ht="29" x14ac:dyDescent="0.4">
      <c r="A1271" s="26" t="str">
        <f t="shared" si="133"/>
        <v>342700</v>
      </c>
      <c r="B1271" s="26" t="str">
        <f t="shared" si="134"/>
        <v>New York City Geographic District #27</v>
      </c>
      <c r="C1271" s="26" t="str">
        <f t="shared" si="135"/>
        <v>Queens</v>
      </c>
      <c r="D1271" s="28" t="s">
        <v>1953</v>
      </c>
      <c r="E1271" s="28" t="s">
        <v>1954</v>
      </c>
      <c r="F1271" s="30" t="s">
        <v>2</v>
      </c>
      <c r="G1271" s="31">
        <v>443</v>
      </c>
      <c r="H1271" s="26" t="str">
        <f t="shared" si="136"/>
        <v>023</v>
      </c>
      <c r="I1271" s="26" t="str">
        <f t="shared" si="137"/>
        <v>15</v>
      </c>
      <c r="J1271" s="26" t="str">
        <f t="shared" si="138"/>
        <v>031</v>
      </c>
      <c r="K1271" s="41">
        <f t="shared" si="139"/>
        <v>464147.6346425676</v>
      </c>
    </row>
    <row r="1272" spans="1:11" ht="29" x14ac:dyDescent="0.4">
      <c r="A1272" s="26" t="str">
        <f t="shared" si="133"/>
        <v/>
      </c>
      <c r="B1272" s="26" t="str">
        <f t="shared" si="134"/>
        <v/>
      </c>
      <c r="C1272" s="26" t="str">
        <f t="shared" si="135"/>
        <v/>
      </c>
      <c r="D1272" s="28" t="s">
        <v>1961</v>
      </c>
      <c r="E1272" s="28" t="s">
        <v>1962</v>
      </c>
      <c r="F1272" s="30" t="s">
        <v>5</v>
      </c>
      <c r="G1272" s="31">
        <v>1105</v>
      </c>
      <c r="H1272" s="26" t="str">
        <f t="shared" si="136"/>
        <v/>
      </c>
      <c r="I1272" s="26" t="str">
        <f t="shared" si="137"/>
        <v/>
      </c>
      <c r="J1272" s="26" t="str">
        <f t="shared" si="138"/>
        <v/>
      </c>
      <c r="K1272" s="41">
        <f t="shared" si="139"/>
        <v>1157749.7432957951</v>
      </c>
    </row>
    <row r="1273" spans="1:11" ht="15" x14ac:dyDescent="0.4">
      <c r="A1273" s="26" t="str">
        <f t="shared" si="133"/>
        <v>342700</v>
      </c>
      <c r="B1273" s="26" t="str">
        <f t="shared" si="134"/>
        <v>New York City Geographic District #27</v>
      </c>
      <c r="C1273" s="26" t="str">
        <f t="shared" si="135"/>
        <v>Queens</v>
      </c>
      <c r="D1273" s="28" t="s">
        <v>1971</v>
      </c>
      <c r="E1273" s="28" t="s">
        <v>1972</v>
      </c>
      <c r="F1273" s="30" t="s">
        <v>19</v>
      </c>
      <c r="G1273" s="31">
        <v>588</v>
      </c>
      <c r="H1273" s="26" t="str">
        <f t="shared" si="136"/>
        <v>023</v>
      </c>
      <c r="I1273" s="26" t="str">
        <f t="shared" si="137"/>
        <v>15</v>
      </c>
      <c r="J1273" s="26" t="str">
        <f t="shared" si="138"/>
        <v>032</v>
      </c>
      <c r="K1273" s="41">
        <f t="shared" si="139"/>
        <v>616069.54665875784</v>
      </c>
    </row>
    <row r="1274" spans="1:11" ht="29" x14ac:dyDescent="0.4">
      <c r="A1274" s="26" t="str">
        <f t="shared" si="133"/>
        <v/>
      </c>
      <c r="B1274" s="26" t="str">
        <f t="shared" si="134"/>
        <v/>
      </c>
      <c r="C1274" s="26" t="str">
        <f t="shared" si="135"/>
        <v/>
      </c>
      <c r="D1274" s="28" t="s">
        <v>1977</v>
      </c>
      <c r="E1274" s="28" t="s">
        <v>1978</v>
      </c>
      <c r="F1274" s="30" t="s">
        <v>5</v>
      </c>
      <c r="G1274" s="31">
        <v>1888</v>
      </c>
      <c r="H1274" s="26" t="str">
        <f t="shared" si="136"/>
        <v/>
      </c>
      <c r="I1274" s="26" t="str">
        <f t="shared" si="137"/>
        <v/>
      </c>
      <c r="J1274" s="26" t="str">
        <f t="shared" si="138"/>
        <v/>
      </c>
      <c r="K1274" s="41">
        <f t="shared" si="139"/>
        <v>1978128.0681832226</v>
      </c>
    </row>
    <row r="1275" spans="1:11" ht="29" x14ac:dyDescent="0.4">
      <c r="A1275" s="26" t="str">
        <f t="shared" si="133"/>
        <v>342700</v>
      </c>
      <c r="B1275" s="26" t="str">
        <f t="shared" si="134"/>
        <v>New York City Geographic District #27</v>
      </c>
      <c r="C1275" s="26" t="str">
        <f t="shared" si="135"/>
        <v>Queens</v>
      </c>
      <c r="D1275" s="28" t="s">
        <v>1999</v>
      </c>
      <c r="E1275" s="28" t="s">
        <v>2000</v>
      </c>
      <c r="F1275" s="30" t="s">
        <v>2</v>
      </c>
      <c r="G1275" s="31">
        <v>527</v>
      </c>
      <c r="H1275" s="26" t="str">
        <f t="shared" si="136"/>
        <v>032</v>
      </c>
      <c r="I1275" s="26" t="str">
        <f t="shared" si="137"/>
        <v>10</v>
      </c>
      <c r="J1275" s="26">
        <f t="shared" si="138"/>
        <v>0</v>
      </c>
      <c r="K1275" s="41">
        <f t="shared" si="139"/>
        <v>552157.56987953302</v>
      </c>
    </row>
    <row r="1276" spans="1:11" ht="29" x14ac:dyDescent="0.4">
      <c r="A1276" s="26" t="str">
        <f t="shared" si="133"/>
        <v>342700</v>
      </c>
      <c r="B1276" s="26" t="str">
        <f t="shared" si="134"/>
        <v>New York City Geographic District #27</v>
      </c>
      <c r="C1276" s="26" t="str">
        <f t="shared" si="135"/>
        <v>Queens</v>
      </c>
      <c r="D1276" s="28" t="s">
        <v>2003</v>
      </c>
      <c r="E1276" s="28" t="s">
        <v>2004</v>
      </c>
      <c r="F1276" s="30" t="s">
        <v>5</v>
      </c>
      <c r="G1276" s="31">
        <v>864</v>
      </c>
      <c r="H1276" s="26" t="str">
        <f t="shared" si="136"/>
        <v>031</v>
      </c>
      <c r="I1276" s="26" t="str">
        <f t="shared" si="137"/>
        <v>10</v>
      </c>
      <c r="J1276" s="26" t="str">
        <f t="shared" si="138"/>
        <v>032</v>
      </c>
      <c r="K1276" s="41">
        <f t="shared" si="139"/>
        <v>905245.0481516443</v>
      </c>
    </row>
    <row r="1277" spans="1:11" ht="15" x14ac:dyDescent="0.4">
      <c r="A1277" s="26" t="str">
        <f t="shared" si="133"/>
        <v>342700</v>
      </c>
      <c r="B1277" s="26" t="str">
        <f t="shared" si="134"/>
        <v>New York City Geographic District #27</v>
      </c>
      <c r="C1277" s="26" t="str">
        <f t="shared" si="135"/>
        <v>Queens</v>
      </c>
      <c r="D1277" s="28" t="s">
        <v>2013</v>
      </c>
      <c r="E1277" s="28" t="s">
        <v>2014</v>
      </c>
      <c r="F1277" s="30" t="s">
        <v>19</v>
      </c>
      <c r="G1277" s="31">
        <v>899</v>
      </c>
      <c r="H1277" s="26" t="str">
        <f t="shared" si="136"/>
        <v>023</v>
      </c>
      <c r="I1277" s="26" t="str">
        <f t="shared" si="137"/>
        <v>15</v>
      </c>
      <c r="J1277" s="26" t="str">
        <f t="shared" si="138"/>
        <v>032</v>
      </c>
      <c r="K1277" s="41">
        <f t="shared" si="139"/>
        <v>941915.85450037988</v>
      </c>
    </row>
    <row r="1278" spans="1:11" ht="29" x14ac:dyDescent="0.4">
      <c r="A1278" s="26" t="str">
        <f t="shared" si="133"/>
        <v>342700</v>
      </c>
      <c r="B1278" s="26" t="str">
        <f t="shared" si="134"/>
        <v>New York City Geographic District #27</v>
      </c>
      <c r="C1278" s="26" t="str">
        <f t="shared" si="135"/>
        <v>Brooklyn</v>
      </c>
      <c r="D1278" s="28" t="s">
        <v>2047</v>
      </c>
      <c r="E1278" s="28" t="s">
        <v>420</v>
      </c>
      <c r="F1278" s="30" t="s">
        <v>2</v>
      </c>
      <c r="G1278" s="31">
        <v>479</v>
      </c>
      <c r="H1278" s="26" t="str">
        <f t="shared" si="136"/>
        <v>045</v>
      </c>
      <c r="I1278" s="26" t="str">
        <f t="shared" si="137"/>
        <v>23</v>
      </c>
      <c r="J1278" s="26" t="str">
        <f t="shared" si="138"/>
        <v>048</v>
      </c>
      <c r="K1278" s="41">
        <f t="shared" si="139"/>
        <v>501866.17831555277</v>
      </c>
    </row>
    <row r="1279" spans="1:11" ht="29" x14ac:dyDescent="0.4">
      <c r="A1279" s="26" t="str">
        <f t="shared" si="133"/>
        <v>342700</v>
      </c>
      <c r="B1279" s="26" t="str">
        <f t="shared" si="134"/>
        <v>New York City Geographic District #27</v>
      </c>
      <c r="C1279" s="26" t="str">
        <f t="shared" si="135"/>
        <v>Queens</v>
      </c>
      <c r="D1279" s="28" t="s">
        <v>2048</v>
      </c>
      <c r="E1279" s="28" t="s">
        <v>2049</v>
      </c>
      <c r="F1279" s="30" t="s">
        <v>2</v>
      </c>
      <c r="G1279" s="31">
        <v>589</v>
      </c>
      <c r="H1279" s="26" t="str">
        <f t="shared" si="136"/>
        <v>038</v>
      </c>
      <c r="I1279" s="26" t="str">
        <f t="shared" si="137"/>
        <v>15</v>
      </c>
      <c r="J1279" s="26" t="str">
        <f t="shared" si="138"/>
        <v>030</v>
      </c>
      <c r="K1279" s="41">
        <f t="shared" si="139"/>
        <v>617117.28398300754</v>
      </c>
    </row>
    <row r="1280" spans="1:11" ht="29" x14ac:dyDescent="0.4">
      <c r="A1280" s="26" t="str">
        <f t="shared" si="133"/>
        <v>342700</v>
      </c>
      <c r="B1280" s="26" t="str">
        <f t="shared" si="134"/>
        <v>New York City Geographic District #27</v>
      </c>
      <c r="C1280" s="26" t="str">
        <f t="shared" si="135"/>
        <v>Queens</v>
      </c>
      <c r="D1280" s="28" t="s">
        <v>2080</v>
      </c>
      <c r="E1280" s="28" t="s">
        <v>2081</v>
      </c>
      <c r="F1280" s="30" t="s">
        <v>2</v>
      </c>
      <c r="G1280" s="31">
        <v>274</v>
      </c>
      <c r="H1280" s="26" t="str">
        <f t="shared" si="136"/>
        <v>038</v>
      </c>
      <c r="I1280" s="26" t="str">
        <f t="shared" si="137"/>
        <v>10</v>
      </c>
      <c r="J1280" s="26" t="str">
        <f t="shared" si="138"/>
        <v>030</v>
      </c>
      <c r="K1280" s="41">
        <f t="shared" si="139"/>
        <v>287080.02684438718</v>
      </c>
    </row>
    <row r="1281" spans="1:11" ht="29" x14ac:dyDescent="0.4">
      <c r="A1281" s="26" t="str">
        <f t="shared" si="133"/>
        <v/>
      </c>
      <c r="B1281" s="26" t="str">
        <f t="shared" si="134"/>
        <v/>
      </c>
      <c r="C1281" s="26" t="str">
        <f t="shared" si="135"/>
        <v/>
      </c>
      <c r="D1281" s="28" t="s">
        <v>2088</v>
      </c>
      <c r="E1281" s="28" t="s">
        <v>2089</v>
      </c>
      <c r="F1281" s="30" t="s">
        <v>5</v>
      </c>
      <c r="G1281" s="31">
        <v>268</v>
      </c>
      <c r="H1281" s="26" t="str">
        <f t="shared" si="136"/>
        <v/>
      </c>
      <c r="I1281" s="26" t="str">
        <f t="shared" si="137"/>
        <v/>
      </c>
      <c r="J1281" s="26" t="str">
        <f t="shared" si="138"/>
        <v/>
      </c>
      <c r="K1281" s="41">
        <f t="shared" si="139"/>
        <v>280793.60289888963</v>
      </c>
    </row>
    <row r="1282" spans="1:11" ht="29" x14ac:dyDescent="0.4">
      <c r="A1282" s="26" t="str">
        <f t="shared" ref="A1282:A1345" si="140">IFERROR(VLOOKUP($D1282,schools,3,FALSE),"")</f>
        <v/>
      </c>
      <c r="B1282" s="26" t="str">
        <f t="shared" ref="B1282:B1345" si="141">IFERROR(VLOOKUP($D1282,schools,4,FALSE),"")</f>
        <v/>
      </c>
      <c r="C1282" s="26" t="str">
        <f t="shared" ref="C1282:C1345" si="142">IFERROR(VLOOKUP($D1282,schools,5,FALSE),"")</f>
        <v/>
      </c>
      <c r="D1282" s="28" t="s">
        <v>2114</v>
      </c>
      <c r="E1282" s="28" t="s">
        <v>2115</v>
      </c>
      <c r="F1282" s="30" t="s">
        <v>5</v>
      </c>
      <c r="G1282" s="31">
        <v>362</v>
      </c>
      <c r="H1282" s="26" t="str">
        <f t="shared" ref="H1282:H1345" si="143">IFERROR(VLOOKUP($D1282,schools,6,FALSE),"")</f>
        <v/>
      </c>
      <c r="I1282" s="26" t="str">
        <f t="shared" ref="I1282:I1345" si="144">IFERROR(VLOOKUP($D1282,schools,7,FALSE),"")</f>
        <v/>
      </c>
      <c r="J1282" s="26" t="str">
        <f t="shared" ref="J1282:J1345" si="145">IFERROR(VLOOKUP($D1282,schools,8,FALSE),"")</f>
        <v/>
      </c>
      <c r="K1282" s="41">
        <f t="shared" ref="K1282:K1345" si="146">G1282*L$2</f>
        <v>379280.91137835092</v>
      </c>
    </row>
    <row r="1283" spans="1:11" ht="29" x14ac:dyDescent="0.4">
      <c r="A1283" s="26" t="str">
        <f t="shared" si="140"/>
        <v>342700</v>
      </c>
      <c r="B1283" s="26" t="str">
        <f t="shared" si="141"/>
        <v>New York City Geographic District #27</v>
      </c>
      <c r="C1283" s="26" t="str">
        <f t="shared" si="142"/>
        <v>Queens</v>
      </c>
      <c r="D1283" s="28" t="s">
        <v>2128</v>
      </c>
      <c r="E1283" s="28" t="s">
        <v>2129</v>
      </c>
      <c r="F1283" s="30" t="s">
        <v>2</v>
      </c>
      <c r="G1283" s="31">
        <v>340</v>
      </c>
      <c r="H1283" s="26" t="str">
        <f t="shared" si="143"/>
        <v>038</v>
      </c>
      <c r="I1283" s="26" t="str">
        <f t="shared" si="144"/>
        <v>10</v>
      </c>
      <c r="J1283" s="26" t="str">
        <f t="shared" si="145"/>
        <v>030</v>
      </c>
      <c r="K1283" s="41">
        <f t="shared" si="146"/>
        <v>356230.69024486002</v>
      </c>
    </row>
    <row r="1284" spans="1:11" ht="29" x14ac:dyDescent="0.4">
      <c r="A1284" s="26" t="str">
        <f t="shared" si="140"/>
        <v/>
      </c>
      <c r="B1284" s="26" t="str">
        <f t="shared" si="141"/>
        <v/>
      </c>
      <c r="C1284" s="26" t="str">
        <f t="shared" si="142"/>
        <v/>
      </c>
      <c r="D1284" s="28" t="s">
        <v>2144</v>
      </c>
      <c r="E1284" s="28" t="s">
        <v>2145</v>
      </c>
      <c r="F1284" s="30" t="s">
        <v>196</v>
      </c>
      <c r="G1284" s="31">
        <v>399</v>
      </c>
      <c r="H1284" s="26" t="str">
        <f t="shared" si="143"/>
        <v/>
      </c>
      <c r="I1284" s="26" t="str">
        <f t="shared" si="144"/>
        <v/>
      </c>
      <c r="J1284" s="26" t="str">
        <f t="shared" si="145"/>
        <v/>
      </c>
      <c r="K1284" s="41">
        <f t="shared" si="146"/>
        <v>418047.19237558573</v>
      </c>
    </row>
    <row r="1285" spans="1:11" ht="29" x14ac:dyDescent="0.4">
      <c r="A1285" s="26" t="str">
        <f t="shared" si="140"/>
        <v/>
      </c>
      <c r="B1285" s="26" t="str">
        <f t="shared" si="141"/>
        <v/>
      </c>
      <c r="C1285" s="26" t="str">
        <f t="shared" si="142"/>
        <v/>
      </c>
      <c r="D1285" s="28" t="s">
        <v>2148</v>
      </c>
      <c r="E1285" s="28" t="s">
        <v>2149</v>
      </c>
      <c r="F1285" s="30" t="s">
        <v>2</v>
      </c>
      <c r="G1285" s="31">
        <v>346</v>
      </c>
      <c r="H1285" s="26" t="str">
        <f t="shared" si="143"/>
        <v/>
      </c>
      <c r="I1285" s="26" t="str">
        <f t="shared" si="144"/>
        <v/>
      </c>
      <c r="J1285" s="26" t="str">
        <f t="shared" si="145"/>
        <v/>
      </c>
      <c r="K1285" s="41">
        <f t="shared" si="146"/>
        <v>362517.11419035756</v>
      </c>
    </row>
    <row r="1286" spans="1:11" ht="29" x14ac:dyDescent="0.4">
      <c r="A1286" s="26" t="str">
        <f t="shared" si="140"/>
        <v>342700</v>
      </c>
      <c r="B1286" s="26" t="str">
        <f t="shared" si="141"/>
        <v>New York City Geographic District #27</v>
      </c>
      <c r="C1286" s="26" t="str">
        <f t="shared" si="142"/>
        <v>Queens</v>
      </c>
      <c r="D1286" s="28" t="s">
        <v>2150</v>
      </c>
      <c r="E1286" s="28" t="s">
        <v>2151</v>
      </c>
      <c r="F1286" s="30" t="s">
        <v>2</v>
      </c>
      <c r="G1286" s="31">
        <v>450</v>
      </c>
      <c r="H1286" s="26" t="str">
        <f t="shared" si="143"/>
        <v>023</v>
      </c>
      <c r="I1286" s="26" t="str">
        <f t="shared" si="144"/>
        <v>15</v>
      </c>
      <c r="J1286" s="26" t="str">
        <f t="shared" si="145"/>
        <v>032</v>
      </c>
      <c r="K1286" s="41">
        <f t="shared" si="146"/>
        <v>471481.79591231473</v>
      </c>
    </row>
    <row r="1287" spans="1:11" ht="29" x14ac:dyDescent="0.4">
      <c r="A1287" s="26" t="str">
        <f t="shared" si="140"/>
        <v>342700</v>
      </c>
      <c r="B1287" s="26" t="str">
        <f t="shared" si="141"/>
        <v>New York City Geographic District #27</v>
      </c>
      <c r="C1287" s="26" t="str">
        <f t="shared" si="142"/>
        <v>Queens</v>
      </c>
      <c r="D1287" s="28" t="s">
        <v>2152</v>
      </c>
      <c r="E1287" s="28" t="s">
        <v>2153</v>
      </c>
      <c r="F1287" s="30" t="s">
        <v>5</v>
      </c>
      <c r="G1287" s="31">
        <v>231</v>
      </c>
      <c r="H1287" s="26" t="str">
        <f t="shared" si="143"/>
        <v>023</v>
      </c>
      <c r="I1287" s="26" t="str">
        <f t="shared" si="144"/>
        <v>15</v>
      </c>
      <c r="J1287" s="26" t="str">
        <f t="shared" si="145"/>
        <v>032</v>
      </c>
      <c r="K1287" s="41">
        <f t="shared" si="146"/>
        <v>242027.32190165488</v>
      </c>
    </row>
    <row r="1288" spans="1:11" ht="29" x14ac:dyDescent="0.4">
      <c r="A1288" s="26" t="str">
        <f t="shared" si="140"/>
        <v>342700</v>
      </c>
      <c r="B1288" s="26" t="str">
        <f t="shared" si="141"/>
        <v>New York City Geographic District #27</v>
      </c>
      <c r="C1288" s="26" t="str">
        <f t="shared" si="142"/>
        <v>Queens</v>
      </c>
      <c r="D1288" s="28" t="s">
        <v>2154</v>
      </c>
      <c r="E1288" s="28" t="s">
        <v>2155</v>
      </c>
      <c r="F1288" s="30" t="s">
        <v>5</v>
      </c>
      <c r="G1288" s="31">
        <v>405</v>
      </c>
      <c r="H1288" s="26" t="str">
        <f t="shared" si="143"/>
        <v>023</v>
      </c>
      <c r="I1288" s="26" t="str">
        <f t="shared" si="144"/>
        <v>10</v>
      </c>
      <c r="J1288" s="26" t="str">
        <f t="shared" si="145"/>
        <v>031</v>
      </c>
      <c r="K1288" s="41">
        <f t="shared" si="146"/>
        <v>424333.61632108322</v>
      </c>
    </row>
    <row r="1289" spans="1:11" ht="29" x14ac:dyDescent="0.4">
      <c r="A1289" s="26" t="str">
        <f t="shared" si="140"/>
        <v>342700</v>
      </c>
      <c r="B1289" s="26" t="str">
        <f t="shared" si="141"/>
        <v>New York City Geographic District #27</v>
      </c>
      <c r="C1289" s="26" t="str">
        <f t="shared" si="142"/>
        <v>Queens</v>
      </c>
      <c r="D1289" s="28" t="s">
        <v>2156</v>
      </c>
      <c r="E1289" s="28" t="s">
        <v>2157</v>
      </c>
      <c r="F1289" s="30" t="s">
        <v>118</v>
      </c>
      <c r="G1289" s="31">
        <v>1375</v>
      </c>
      <c r="H1289" s="26" t="str">
        <f t="shared" si="143"/>
        <v>023</v>
      </c>
      <c r="I1289" s="26" t="str">
        <f t="shared" si="144"/>
        <v>15</v>
      </c>
      <c r="J1289" s="26" t="str">
        <f t="shared" si="145"/>
        <v>032</v>
      </c>
      <c r="K1289" s="41">
        <f t="shared" si="146"/>
        <v>1440638.8208431839</v>
      </c>
    </row>
    <row r="1290" spans="1:11" ht="15" x14ac:dyDescent="0.4">
      <c r="A1290" s="26" t="str">
        <f t="shared" si="140"/>
        <v>342700</v>
      </c>
      <c r="B1290" s="26" t="str">
        <f t="shared" si="141"/>
        <v>New York City Geographic District #27</v>
      </c>
      <c r="C1290" s="26" t="str">
        <f t="shared" si="142"/>
        <v>Queens</v>
      </c>
      <c r="D1290" s="28" t="s">
        <v>2174</v>
      </c>
      <c r="E1290" s="28" t="s">
        <v>2175</v>
      </c>
      <c r="F1290" s="30" t="s">
        <v>19</v>
      </c>
      <c r="G1290" s="31">
        <v>363</v>
      </c>
      <c r="H1290" s="26" t="str">
        <f t="shared" si="143"/>
        <v>031</v>
      </c>
      <c r="I1290" s="26" t="str">
        <f t="shared" si="144"/>
        <v>10</v>
      </c>
      <c r="J1290" s="26" t="str">
        <f t="shared" si="145"/>
        <v>031</v>
      </c>
      <c r="K1290" s="41">
        <f t="shared" si="146"/>
        <v>380328.64870260056</v>
      </c>
    </row>
    <row r="1291" spans="1:11" ht="29" x14ac:dyDescent="0.4">
      <c r="A1291" s="26" t="str">
        <f t="shared" si="140"/>
        <v/>
      </c>
      <c r="B1291" s="26" t="str">
        <f t="shared" si="141"/>
        <v/>
      </c>
      <c r="C1291" s="26" t="str">
        <f t="shared" si="142"/>
        <v/>
      </c>
      <c r="D1291" s="28" t="s">
        <v>2201</v>
      </c>
      <c r="E1291" s="28" t="s">
        <v>2202</v>
      </c>
      <c r="F1291" s="30" t="s">
        <v>2</v>
      </c>
      <c r="G1291" s="31">
        <v>479</v>
      </c>
      <c r="H1291" s="26" t="str">
        <f t="shared" si="143"/>
        <v/>
      </c>
      <c r="I1291" s="26" t="str">
        <f t="shared" si="144"/>
        <v/>
      </c>
      <c r="J1291" s="26" t="str">
        <f t="shared" si="145"/>
        <v/>
      </c>
      <c r="K1291" s="41">
        <f t="shared" si="146"/>
        <v>501866.17831555277</v>
      </c>
    </row>
    <row r="1292" spans="1:11" ht="29" x14ac:dyDescent="0.4">
      <c r="A1292" s="26" t="str">
        <f t="shared" si="140"/>
        <v/>
      </c>
      <c r="B1292" s="26" t="str">
        <f t="shared" si="141"/>
        <v/>
      </c>
      <c r="C1292" s="26" t="str">
        <f t="shared" si="142"/>
        <v/>
      </c>
      <c r="D1292" s="28" t="s">
        <v>2204</v>
      </c>
      <c r="E1292" s="28" t="s">
        <v>2205</v>
      </c>
      <c r="F1292" s="30" t="s">
        <v>2</v>
      </c>
      <c r="G1292" s="31">
        <v>92</v>
      </c>
      <c r="H1292" s="26" t="str">
        <f t="shared" si="143"/>
        <v/>
      </c>
      <c r="I1292" s="26" t="str">
        <f t="shared" si="144"/>
        <v/>
      </c>
      <c r="J1292" s="26" t="str">
        <f t="shared" si="145"/>
        <v/>
      </c>
      <c r="K1292" s="41">
        <f t="shared" si="146"/>
        <v>96391.833830962118</v>
      </c>
    </row>
    <row r="1293" spans="1:11" ht="29" x14ac:dyDescent="0.4">
      <c r="A1293" s="26" t="str">
        <f t="shared" si="140"/>
        <v>342700</v>
      </c>
      <c r="B1293" s="26" t="str">
        <f t="shared" si="141"/>
        <v>New York City Geographic District #27</v>
      </c>
      <c r="C1293" s="26" t="str">
        <f t="shared" si="142"/>
        <v>Queens</v>
      </c>
      <c r="D1293" s="28" t="s">
        <v>2058</v>
      </c>
      <c r="E1293" s="28" t="s">
        <v>2059</v>
      </c>
      <c r="F1293" s="30" t="s">
        <v>196</v>
      </c>
      <c r="G1293" s="31">
        <v>334</v>
      </c>
      <c r="H1293" s="26" t="str">
        <f t="shared" si="143"/>
        <v>023</v>
      </c>
      <c r="I1293" s="26" t="str">
        <f t="shared" si="144"/>
        <v>10</v>
      </c>
      <c r="J1293" s="26" t="str">
        <f t="shared" si="145"/>
        <v>031</v>
      </c>
      <c r="K1293" s="41">
        <f t="shared" si="146"/>
        <v>349944.26629936247</v>
      </c>
    </row>
    <row r="1294" spans="1:11" ht="29" x14ac:dyDescent="0.4">
      <c r="A1294" s="26" t="str">
        <f t="shared" si="140"/>
        <v/>
      </c>
      <c r="B1294" s="26" t="str">
        <f t="shared" si="141"/>
        <v/>
      </c>
      <c r="C1294" s="26" t="str">
        <f t="shared" si="142"/>
        <v/>
      </c>
      <c r="D1294" s="28" t="s">
        <v>2060</v>
      </c>
      <c r="E1294" s="28" t="s">
        <v>2061</v>
      </c>
      <c r="F1294" s="30" t="s">
        <v>196</v>
      </c>
      <c r="G1294" s="31">
        <v>269</v>
      </c>
      <c r="H1294" s="26" t="str">
        <f t="shared" si="143"/>
        <v/>
      </c>
      <c r="I1294" s="26" t="str">
        <f t="shared" si="144"/>
        <v/>
      </c>
      <c r="J1294" s="26" t="str">
        <f t="shared" si="145"/>
        <v/>
      </c>
      <c r="K1294" s="41">
        <f t="shared" si="146"/>
        <v>281841.34022313927</v>
      </c>
    </row>
    <row r="1295" spans="1:11" ht="29" x14ac:dyDescent="0.4">
      <c r="A1295" s="26" t="str">
        <f t="shared" si="140"/>
        <v>342700</v>
      </c>
      <c r="B1295" s="26" t="str">
        <f t="shared" si="141"/>
        <v>New York City Geographic District #27</v>
      </c>
      <c r="C1295" s="26" t="str">
        <f t="shared" si="142"/>
        <v>Queens</v>
      </c>
      <c r="D1295" s="28" t="s">
        <v>2062</v>
      </c>
      <c r="E1295" s="28" t="s">
        <v>2063</v>
      </c>
      <c r="F1295" s="30" t="s">
        <v>118</v>
      </c>
      <c r="G1295" s="31">
        <v>953</v>
      </c>
      <c r="H1295" s="26" t="str">
        <f t="shared" si="143"/>
        <v>023</v>
      </c>
      <c r="I1295" s="26" t="str">
        <f t="shared" si="144"/>
        <v>15</v>
      </c>
      <c r="J1295" s="26" t="str">
        <f t="shared" si="145"/>
        <v>032</v>
      </c>
      <c r="K1295" s="41">
        <f t="shared" si="146"/>
        <v>998493.67000985763</v>
      </c>
    </row>
    <row r="1296" spans="1:11" ht="43.5" x14ac:dyDescent="0.4">
      <c r="A1296" s="26" t="str">
        <f t="shared" si="140"/>
        <v>342700</v>
      </c>
      <c r="B1296" s="26" t="str">
        <f t="shared" si="141"/>
        <v>New York City Geographic District #27</v>
      </c>
      <c r="C1296" s="26" t="str">
        <f t="shared" si="142"/>
        <v>Queens</v>
      </c>
      <c r="D1296" s="28" t="s">
        <v>2122</v>
      </c>
      <c r="E1296" s="28" t="s">
        <v>2123</v>
      </c>
      <c r="F1296" s="30" t="s">
        <v>196</v>
      </c>
      <c r="G1296" s="31">
        <v>438</v>
      </c>
      <c r="H1296" s="26" t="str">
        <f t="shared" si="143"/>
        <v>023</v>
      </c>
      <c r="I1296" s="26" t="str">
        <f t="shared" si="144"/>
        <v>10</v>
      </c>
      <c r="J1296" s="26" t="str">
        <f t="shared" si="145"/>
        <v>031</v>
      </c>
      <c r="K1296" s="41">
        <f t="shared" si="146"/>
        <v>458908.94802131964</v>
      </c>
    </row>
    <row r="1297" spans="1:11" ht="43.5" x14ac:dyDescent="0.4">
      <c r="A1297" s="26" t="str">
        <f t="shared" si="140"/>
        <v>342700</v>
      </c>
      <c r="B1297" s="26" t="str">
        <f t="shared" si="141"/>
        <v>New York City Geographic District #27</v>
      </c>
      <c r="C1297" s="26" t="str">
        <f t="shared" si="142"/>
        <v>Queens</v>
      </c>
      <c r="D1297" s="28" t="s">
        <v>2132</v>
      </c>
      <c r="E1297" s="28" t="s">
        <v>2133</v>
      </c>
      <c r="F1297" s="30" t="s">
        <v>196</v>
      </c>
      <c r="G1297" s="31">
        <v>619</v>
      </c>
      <c r="H1297" s="26" t="str">
        <f t="shared" si="143"/>
        <v>023</v>
      </c>
      <c r="I1297" s="26" t="str">
        <f t="shared" si="144"/>
        <v>15</v>
      </c>
      <c r="J1297" s="26" t="str">
        <f t="shared" si="145"/>
        <v>032</v>
      </c>
      <c r="K1297" s="41">
        <f t="shared" si="146"/>
        <v>648549.4037104951</v>
      </c>
    </row>
    <row r="1298" spans="1:11" ht="43.5" x14ac:dyDescent="0.4">
      <c r="A1298" s="26" t="str">
        <f t="shared" si="140"/>
        <v>342700</v>
      </c>
      <c r="B1298" s="26" t="str">
        <f t="shared" si="141"/>
        <v>New York City Geographic District #27</v>
      </c>
      <c r="C1298" s="26" t="str">
        <f t="shared" si="142"/>
        <v>Queens</v>
      </c>
      <c r="D1298" s="28" t="s">
        <v>2134</v>
      </c>
      <c r="E1298" s="28" t="s">
        <v>2135</v>
      </c>
      <c r="F1298" s="30" t="s">
        <v>118</v>
      </c>
      <c r="G1298" s="31">
        <v>655</v>
      </c>
      <c r="H1298" s="26" t="str">
        <f t="shared" si="143"/>
        <v>023</v>
      </c>
      <c r="I1298" s="26" t="str">
        <f t="shared" si="144"/>
        <v>10</v>
      </c>
      <c r="J1298" s="26" t="str">
        <f t="shared" si="145"/>
        <v>031</v>
      </c>
      <c r="K1298" s="41">
        <f t="shared" si="146"/>
        <v>686267.94738348026</v>
      </c>
    </row>
    <row r="1299" spans="1:11" ht="43.5" x14ac:dyDescent="0.4">
      <c r="A1299" s="26" t="str">
        <f t="shared" si="140"/>
        <v>342700</v>
      </c>
      <c r="B1299" s="26" t="str">
        <f t="shared" si="141"/>
        <v>New York City Geographic District #27</v>
      </c>
      <c r="C1299" s="26" t="str">
        <f t="shared" si="142"/>
        <v>Queens</v>
      </c>
      <c r="D1299" s="28" t="s">
        <v>2158</v>
      </c>
      <c r="E1299" s="28" t="s">
        <v>2159</v>
      </c>
      <c r="F1299" s="30" t="s">
        <v>196</v>
      </c>
      <c r="G1299" s="31">
        <v>283</v>
      </c>
      <c r="H1299" s="26" t="str">
        <f t="shared" si="143"/>
        <v>023</v>
      </c>
      <c r="I1299" s="26" t="str">
        <f t="shared" si="144"/>
        <v>15</v>
      </c>
      <c r="J1299" s="26" t="str">
        <f t="shared" si="145"/>
        <v>032</v>
      </c>
      <c r="K1299" s="41">
        <f t="shared" si="146"/>
        <v>296509.66276263347</v>
      </c>
    </row>
    <row r="1300" spans="1:11" ht="29" x14ac:dyDescent="0.4">
      <c r="A1300" s="26" t="str">
        <f t="shared" si="140"/>
        <v/>
      </c>
      <c r="B1300" s="26" t="str">
        <f t="shared" si="141"/>
        <v/>
      </c>
      <c r="C1300" s="26" t="str">
        <f t="shared" si="142"/>
        <v/>
      </c>
      <c r="D1300" s="28" t="s">
        <v>2176</v>
      </c>
      <c r="E1300" s="28" t="s">
        <v>2177</v>
      </c>
      <c r="F1300" s="30" t="s">
        <v>196</v>
      </c>
      <c r="G1300" s="31">
        <v>405</v>
      </c>
      <c r="H1300" s="26" t="str">
        <f t="shared" si="143"/>
        <v/>
      </c>
      <c r="I1300" s="26" t="str">
        <f t="shared" si="144"/>
        <v/>
      </c>
      <c r="J1300" s="26" t="str">
        <f t="shared" si="145"/>
        <v/>
      </c>
      <c r="K1300" s="41">
        <f t="shared" si="146"/>
        <v>424333.61632108322</v>
      </c>
    </row>
    <row r="1301" spans="1:11" ht="29" x14ac:dyDescent="0.4">
      <c r="A1301" s="26" t="str">
        <f t="shared" si="140"/>
        <v>342700</v>
      </c>
      <c r="B1301" s="26" t="str">
        <f t="shared" si="141"/>
        <v>New York City Geographic District #27</v>
      </c>
      <c r="C1301" s="26" t="str">
        <f t="shared" si="142"/>
        <v>Queens</v>
      </c>
      <c r="D1301" s="28" t="s">
        <v>2187</v>
      </c>
      <c r="E1301" s="28" t="s">
        <v>2188</v>
      </c>
      <c r="F1301" s="30" t="s">
        <v>196</v>
      </c>
      <c r="G1301" s="31">
        <v>292</v>
      </c>
      <c r="H1301" s="26" t="str">
        <f t="shared" si="143"/>
        <v>023</v>
      </c>
      <c r="I1301" s="26" t="str">
        <f t="shared" si="144"/>
        <v>15</v>
      </c>
      <c r="J1301" s="26" t="str">
        <f t="shared" si="145"/>
        <v>032</v>
      </c>
      <c r="K1301" s="41">
        <f t="shared" si="146"/>
        <v>305939.29868087976</v>
      </c>
    </row>
    <row r="1302" spans="1:11" ht="29" x14ac:dyDescent="0.4">
      <c r="A1302" s="26" t="str">
        <f t="shared" si="140"/>
        <v>342700</v>
      </c>
      <c r="B1302" s="26" t="str">
        <f t="shared" si="141"/>
        <v>New York City Geographic District #27</v>
      </c>
      <c r="C1302" s="26" t="str">
        <f t="shared" si="142"/>
        <v>Queens</v>
      </c>
      <c r="D1302" s="28" t="s">
        <v>2210</v>
      </c>
      <c r="E1302" s="28" t="s">
        <v>2211</v>
      </c>
      <c r="F1302" s="30" t="s">
        <v>196</v>
      </c>
      <c r="G1302" s="31">
        <v>294</v>
      </c>
      <c r="H1302" s="26" t="str">
        <f t="shared" si="143"/>
        <v>032</v>
      </c>
      <c r="I1302" s="26" t="str">
        <f t="shared" si="144"/>
        <v>10</v>
      </c>
      <c r="J1302" s="26" t="str">
        <f t="shared" si="145"/>
        <v>028</v>
      </c>
      <c r="K1302" s="41">
        <f t="shared" si="146"/>
        <v>308034.77332937892</v>
      </c>
    </row>
    <row r="1303" spans="1:11" ht="29" x14ac:dyDescent="0.4">
      <c r="A1303" s="26" t="str">
        <f t="shared" si="140"/>
        <v>342700</v>
      </c>
      <c r="B1303" s="26" t="str">
        <f t="shared" si="141"/>
        <v>New York City Geographic District #27</v>
      </c>
      <c r="C1303" s="26" t="str">
        <f t="shared" si="142"/>
        <v>Queens</v>
      </c>
      <c r="D1303" s="28" t="s">
        <v>2232</v>
      </c>
      <c r="E1303" s="28" t="s">
        <v>2233</v>
      </c>
      <c r="F1303" s="30" t="s">
        <v>196</v>
      </c>
      <c r="G1303" s="31">
        <v>1602</v>
      </c>
      <c r="H1303" s="26" t="str">
        <f t="shared" si="143"/>
        <v>024</v>
      </c>
      <c r="I1303" s="26" t="str">
        <f t="shared" si="144"/>
        <v>10</v>
      </c>
      <c r="J1303" s="26" t="str">
        <f t="shared" si="145"/>
        <v>028</v>
      </c>
      <c r="K1303" s="41">
        <f t="shared" si="146"/>
        <v>1678475.1934478404</v>
      </c>
    </row>
    <row r="1304" spans="1:11" ht="29" x14ac:dyDescent="0.4">
      <c r="A1304" s="26" t="str">
        <f t="shared" si="140"/>
        <v>342700</v>
      </c>
      <c r="B1304" s="26" t="str">
        <f t="shared" si="141"/>
        <v>New York City Geographic District #28</v>
      </c>
      <c r="C1304" s="26" t="str">
        <f t="shared" si="142"/>
        <v>Queens</v>
      </c>
      <c r="D1304" s="28" t="s">
        <v>2234</v>
      </c>
      <c r="E1304" s="28" t="s">
        <v>2235</v>
      </c>
      <c r="F1304" s="30" t="s">
        <v>196</v>
      </c>
      <c r="G1304" s="31">
        <v>2264</v>
      </c>
      <c r="H1304" s="26" t="str">
        <f t="shared" si="143"/>
        <v>023</v>
      </c>
      <c r="I1304" s="26" t="str">
        <f t="shared" si="144"/>
        <v>15</v>
      </c>
      <c r="J1304" s="26" t="str">
        <f t="shared" si="145"/>
        <v>032</v>
      </c>
      <c r="K1304" s="41">
        <f t="shared" si="146"/>
        <v>2372077.3021010677</v>
      </c>
    </row>
    <row r="1305" spans="1:11" ht="58" x14ac:dyDescent="0.4">
      <c r="A1305" s="26" t="str">
        <f t="shared" si="140"/>
        <v>342700</v>
      </c>
      <c r="B1305" s="26" t="str">
        <f t="shared" si="141"/>
        <v>New York City Geographic District #28</v>
      </c>
      <c r="C1305" s="26" t="str">
        <f t="shared" si="142"/>
        <v>Queens</v>
      </c>
      <c r="D1305" s="28" t="s">
        <v>2281</v>
      </c>
      <c r="E1305" s="28" t="s">
        <v>2282</v>
      </c>
      <c r="F1305" s="30" t="s">
        <v>196</v>
      </c>
      <c r="G1305" s="31">
        <v>1038</v>
      </c>
      <c r="H1305" s="26" t="str">
        <f t="shared" si="143"/>
        <v>038</v>
      </c>
      <c r="I1305" s="26" t="str">
        <f t="shared" si="144"/>
        <v>10</v>
      </c>
      <c r="J1305" s="26" t="str">
        <f t="shared" si="145"/>
        <v>028</v>
      </c>
      <c r="K1305" s="41">
        <f t="shared" si="146"/>
        <v>1087551.3425710725</v>
      </c>
    </row>
    <row r="1306" spans="1:11" ht="29" x14ac:dyDescent="0.4">
      <c r="A1306" s="26" t="str">
        <f t="shared" si="140"/>
        <v>342700</v>
      </c>
      <c r="B1306" s="26" t="str">
        <f t="shared" si="141"/>
        <v>New York City Geographic District #28</v>
      </c>
      <c r="C1306" s="26" t="str">
        <f t="shared" si="142"/>
        <v>Queens</v>
      </c>
      <c r="D1306" s="28" t="s">
        <v>1601</v>
      </c>
      <c r="E1306" s="28" t="s">
        <v>1602</v>
      </c>
      <c r="F1306" s="30" t="s">
        <v>5</v>
      </c>
      <c r="G1306" s="31">
        <v>352</v>
      </c>
      <c r="H1306" s="26" t="str">
        <f t="shared" si="143"/>
        <v>032</v>
      </c>
      <c r="I1306" s="26" t="str">
        <f t="shared" si="144"/>
        <v>14</v>
      </c>
      <c r="J1306" s="26" t="str">
        <f t="shared" si="145"/>
        <v>027</v>
      </c>
      <c r="K1306" s="41">
        <f t="shared" si="146"/>
        <v>368803.53813585505</v>
      </c>
    </row>
    <row r="1307" spans="1:11" ht="29" x14ac:dyDescent="0.4">
      <c r="A1307" s="26" t="str">
        <f t="shared" si="140"/>
        <v>342700</v>
      </c>
      <c r="B1307" s="26" t="str">
        <f t="shared" si="141"/>
        <v>New York City Geographic District #28</v>
      </c>
      <c r="C1307" s="26" t="str">
        <f t="shared" si="142"/>
        <v>Queens</v>
      </c>
      <c r="D1307" s="28" t="s">
        <v>1659</v>
      </c>
      <c r="E1307" s="28" t="s">
        <v>1660</v>
      </c>
      <c r="F1307" s="30" t="s">
        <v>2</v>
      </c>
      <c r="G1307" s="31">
        <v>358</v>
      </c>
      <c r="H1307" s="26" t="str">
        <f t="shared" si="143"/>
        <v>032</v>
      </c>
      <c r="I1307" s="26" t="str">
        <f t="shared" si="144"/>
        <v>10</v>
      </c>
      <c r="J1307" s="26" t="str">
        <f t="shared" si="145"/>
        <v>028</v>
      </c>
      <c r="K1307" s="41">
        <f t="shared" si="146"/>
        <v>375089.9620813526</v>
      </c>
    </row>
    <row r="1308" spans="1:11" ht="29" x14ac:dyDescent="0.4">
      <c r="A1308" s="26" t="str">
        <f t="shared" si="140"/>
        <v/>
      </c>
      <c r="B1308" s="26" t="str">
        <f t="shared" si="141"/>
        <v/>
      </c>
      <c r="C1308" s="26" t="str">
        <f t="shared" si="142"/>
        <v/>
      </c>
      <c r="D1308" s="28" t="s">
        <v>1673</v>
      </c>
      <c r="E1308" s="28" t="s">
        <v>1674</v>
      </c>
      <c r="F1308" s="30" t="s">
        <v>2</v>
      </c>
      <c r="G1308" s="31">
        <v>501</v>
      </c>
      <c r="H1308" s="26" t="str">
        <f t="shared" si="143"/>
        <v/>
      </c>
      <c r="I1308" s="26" t="str">
        <f t="shared" si="144"/>
        <v/>
      </c>
      <c r="J1308" s="26" t="str">
        <f t="shared" si="145"/>
        <v/>
      </c>
      <c r="K1308" s="41">
        <f t="shared" si="146"/>
        <v>524916.39944904367</v>
      </c>
    </row>
    <row r="1309" spans="1:11" ht="29" x14ac:dyDescent="0.4">
      <c r="A1309" s="26" t="str">
        <f t="shared" si="140"/>
        <v/>
      </c>
      <c r="B1309" s="26" t="str">
        <f t="shared" si="141"/>
        <v/>
      </c>
      <c r="C1309" s="26" t="str">
        <f t="shared" si="142"/>
        <v/>
      </c>
      <c r="D1309" s="28" t="s">
        <v>1677</v>
      </c>
      <c r="E1309" s="28" t="s">
        <v>1678</v>
      </c>
      <c r="F1309" s="30" t="s">
        <v>2</v>
      </c>
      <c r="G1309" s="31">
        <v>722</v>
      </c>
      <c r="H1309" s="26" t="str">
        <f t="shared" si="143"/>
        <v/>
      </c>
      <c r="I1309" s="26" t="str">
        <f t="shared" si="144"/>
        <v/>
      </c>
      <c r="J1309" s="26" t="str">
        <f t="shared" si="145"/>
        <v/>
      </c>
      <c r="K1309" s="41">
        <f t="shared" si="146"/>
        <v>756466.34810820268</v>
      </c>
    </row>
    <row r="1310" spans="1:11" ht="29" x14ac:dyDescent="0.4">
      <c r="A1310" s="26" t="str">
        <f t="shared" si="140"/>
        <v>342800</v>
      </c>
      <c r="B1310" s="26" t="str">
        <f t="shared" si="141"/>
        <v>New York City Geographic District #28</v>
      </c>
      <c r="C1310" s="26" t="str">
        <f t="shared" si="142"/>
        <v>Queens</v>
      </c>
      <c r="D1310" s="28" t="s">
        <v>1685</v>
      </c>
      <c r="E1310" s="28" t="s">
        <v>1686</v>
      </c>
      <c r="F1310" s="30" t="s">
        <v>2</v>
      </c>
      <c r="G1310" s="31">
        <v>569</v>
      </c>
      <c r="H1310" s="26" t="str">
        <f t="shared" si="143"/>
        <v>027</v>
      </c>
      <c r="I1310" s="26" t="str">
        <f t="shared" si="144"/>
        <v>14</v>
      </c>
      <c r="J1310" s="26" t="str">
        <f t="shared" si="145"/>
        <v>029</v>
      </c>
      <c r="K1310" s="41">
        <f t="shared" si="146"/>
        <v>596162.53749801568</v>
      </c>
    </row>
    <row r="1311" spans="1:11" ht="29" x14ac:dyDescent="0.4">
      <c r="A1311" s="26" t="str">
        <f t="shared" si="140"/>
        <v>342800</v>
      </c>
      <c r="B1311" s="26" t="str">
        <f t="shared" si="141"/>
        <v>New York City Geographic District #28</v>
      </c>
      <c r="C1311" s="26" t="str">
        <f t="shared" si="142"/>
        <v>Queens</v>
      </c>
      <c r="D1311" s="28" t="s">
        <v>1687</v>
      </c>
      <c r="E1311" s="28" t="s">
        <v>1688</v>
      </c>
      <c r="F1311" s="30" t="s">
        <v>2</v>
      </c>
      <c r="G1311" s="31">
        <v>458</v>
      </c>
      <c r="H1311" s="26" t="str">
        <f t="shared" si="143"/>
        <v>032</v>
      </c>
      <c r="I1311" s="26" t="str">
        <f t="shared" si="144"/>
        <v>10</v>
      </c>
      <c r="J1311" s="26" t="str">
        <f t="shared" si="145"/>
        <v>028</v>
      </c>
      <c r="K1311" s="41">
        <f t="shared" si="146"/>
        <v>479863.69450631144</v>
      </c>
    </row>
    <row r="1312" spans="1:11" ht="29" x14ac:dyDescent="0.4">
      <c r="A1312" s="26" t="str">
        <f t="shared" si="140"/>
        <v>342800</v>
      </c>
      <c r="B1312" s="26" t="str">
        <f t="shared" si="141"/>
        <v>New York City Geographic District #28</v>
      </c>
      <c r="C1312" s="26" t="str">
        <f t="shared" si="142"/>
        <v>Queens</v>
      </c>
      <c r="D1312" s="28" t="s">
        <v>1719</v>
      </c>
      <c r="E1312" s="28" t="s">
        <v>1720</v>
      </c>
      <c r="F1312" s="30" t="s">
        <v>5</v>
      </c>
      <c r="G1312" s="31">
        <v>353</v>
      </c>
      <c r="H1312" s="26" t="str">
        <f t="shared" si="143"/>
        <v>032</v>
      </c>
      <c r="I1312" s="26" t="str">
        <f t="shared" si="144"/>
        <v>10</v>
      </c>
      <c r="J1312" s="26" t="str">
        <f t="shared" si="145"/>
        <v>028</v>
      </c>
      <c r="K1312" s="41">
        <f t="shared" si="146"/>
        <v>369851.27546010463</v>
      </c>
    </row>
    <row r="1313" spans="1:11" ht="58" x14ac:dyDescent="0.4">
      <c r="A1313" s="26" t="str">
        <f t="shared" si="140"/>
        <v>342800</v>
      </c>
      <c r="B1313" s="26" t="str">
        <f t="shared" si="141"/>
        <v>New York City Geographic District #28</v>
      </c>
      <c r="C1313" s="26" t="str">
        <f t="shared" si="142"/>
        <v>Queens</v>
      </c>
      <c r="D1313" s="28" t="s">
        <v>1735</v>
      </c>
      <c r="E1313" s="28" t="s">
        <v>1736</v>
      </c>
      <c r="F1313" s="30" t="s">
        <v>2</v>
      </c>
      <c r="G1313" s="31">
        <v>484</v>
      </c>
      <c r="H1313" s="26" t="str">
        <f t="shared" si="143"/>
        <v>032</v>
      </c>
      <c r="I1313" s="26" t="str">
        <f t="shared" si="144"/>
        <v>10</v>
      </c>
      <c r="J1313" s="26" t="str">
        <f t="shared" si="145"/>
        <v>028</v>
      </c>
      <c r="K1313" s="41">
        <f t="shared" si="146"/>
        <v>507104.86493680073</v>
      </c>
    </row>
    <row r="1314" spans="1:11" ht="29" x14ac:dyDescent="0.4">
      <c r="A1314" s="26" t="str">
        <f t="shared" si="140"/>
        <v>342800</v>
      </c>
      <c r="B1314" s="26" t="str">
        <f t="shared" si="141"/>
        <v>New York City Geographic District #28</v>
      </c>
      <c r="C1314" s="26" t="str">
        <f t="shared" si="142"/>
        <v>Queens</v>
      </c>
      <c r="D1314" s="28" t="s">
        <v>1739</v>
      </c>
      <c r="E1314" s="28" t="s">
        <v>1740</v>
      </c>
      <c r="F1314" s="30" t="s">
        <v>2</v>
      </c>
      <c r="G1314" s="31">
        <v>654</v>
      </c>
      <c r="H1314" s="26" t="str">
        <f t="shared" si="143"/>
        <v>024</v>
      </c>
      <c r="I1314" s="26" t="str">
        <f t="shared" si="144"/>
        <v>14</v>
      </c>
      <c r="J1314" s="26" t="str">
        <f t="shared" si="145"/>
        <v>024</v>
      </c>
      <c r="K1314" s="41">
        <f t="shared" si="146"/>
        <v>685220.21005923068</v>
      </c>
    </row>
    <row r="1315" spans="1:11" ht="29" x14ac:dyDescent="0.4">
      <c r="A1315" s="26" t="str">
        <f t="shared" si="140"/>
        <v>342800</v>
      </c>
      <c r="B1315" s="26" t="str">
        <f t="shared" si="141"/>
        <v>New York City Geographic District #28</v>
      </c>
      <c r="C1315" s="26" t="str">
        <f t="shared" si="142"/>
        <v>Queens</v>
      </c>
      <c r="D1315" s="28" t="s">
        <v>1745</v>
      </c>
      <c r="E1315" s="28" t="s">
        <v>1746</v>
      </c>
      <c r="F1315" s="30" t="s">
        <v>2</v>
      </c>
      <c r="G1315" s="31">
        <v>838</v>
      </c>
      <c r="H1315" s="26" t="str">
        <f t="shared" si="143"/>
        <v>024</v>
      </c>
      <c r="I1315" s="26" t="str">
        <f t="shared" si="144"/>
        <v>11</v>
      </c>
      <c r="J1315" s="26" t="str">
        <f t="shared" si="145"/>
        <v>024</v>
      </c>
      <c r="K1315" s="41">
        <f t="shared" si="146"/>
        <v>878003.87772115495</v>
      </c>
    </row>
    <row r="1316" spans="1:11" ht="29" x14ac:dyDescent="0.4">
      <c r="A1316" s="26" t="str">
        <f t="shared" si="140"/>
        <v>342800</v>
      </c>
      <c r="B1316" s="26" t="str">
        <f t="shared" si="141"/>
        <v>New York City Geographic District #28</v>
      </c>
      <c r="C1316" s="26" t="str">
        <f t="shared" si="142"/>
        <v>Queens</v>
      </c>
      <c r="D1316" s="28" t="s">
        <v>1771</v>
      </c>
      <c r="E1316" s="28" t="s">
        <v>1772</v>
      </c>
      <c r="F1316" s="30" t="s">
        <v>2</v>
      </c>
      <c r="G1316" s="31">
        <v>783</v>
      </c>
      <c r="H1316" s="26" t="str">
        <f t="shared" si="143"/>
        <v>027</v>
      </c>
      <c r="I1316" s="26" t="str">
        <f t="shared" si="144"/>
        <v>15</v>
      </c>
      <c r="J1316" s="26" t="str">
        <f t="shared" si="145"/>
        <v>029</v>
      </c>
      <c r="K1316" s="41">
        <f t="shared" si="146"/>
        <v>820378.32488742762</v>
      </c>
    </row>
    <row r="1317" spans="1:11" ht="29" x14ac:dyDescent="0.4">
      <c r="A1317" s="26" t="str">
        <f t="shared" si="140"/>
        <v>342800</v>
      </c>
      <c r="B1317" s="26" t="str">
        <f t="shared" si="141"/>
        <v>New York City Geographic District #28</v>
      </c>
      <c r="C1317" s="26" t="str">
        <f t="shared" si="142"/>
        <v>Queens</v>
      </c>
      <c r="D1317" s="28" t="s">
        <v>1775</v>
      </c>
      <c r="E1317" s="28" t="s">
        <v>1776</v>
      </c>
      <c r="F1317" s="30" t="s">
        <v>2</v>
      </c>
      <c r="G1317" s="31">
        <v>664</v>
      </c>
      <c r="H1317" s="26" t="str">
        <f t="shared" si="143"/>
        <v>028</v>
      </c>
      <c r="I1317" s="26" t="str">
        <f t="shared" si="144"/>
        <v>15</v>
      </c>
      <c r="J1317" s="26" t="str">
        <f t="shared" si="145"/>
        <v>029</v>
      </c>
      <c r="K1317" s="41">
        <f t="shared" si="146"/>
        <v>695697.58330172661</v>
      </c>
    </row>
    <row r="1318" spans="1:11" ht="29" x14ac:dyDescent="0.4">
      <c r="A1318" s="26" t="str">
        <f t="shared" si="140"/>
        <v>342800</v>
      </c>
      <c r="B1318" s="26" t="str">
        <f t="shared" si="141"/>
        <v>New York City Geographic District #28</v>
      </c>
      <c r="C1318" s="26" t="str">
        <f t="shared" si="142"/>
        <v>Queens</v>
      </c>
      <c r="D1318" s="28" t="s">
        <v>1805</v>
      </c>
      <c r="E1318" s="28" t="s">
        <v>1806</v>
      </c>
      <c r="F1318" s="30" t="s">
        <v>2</v>
      </c>
      <c r="G1318" s="31">
        <v>897</v>
      </c>
      <c r="H1318" s="26" t="str">
        <f t="shared" si="143"/>
        <v>024</v>
      </c>
      <c r="I1318" s="26" t="str">
        <f t="shared" si="144"/>
        <v>14</v>
      </c>
      <c r="J1318" s="26" t="str">
        <f t="shared" si="145"/>
        <v>024</v>
      </c>
      <c r="K1318" s="41">
        <f t="shared" si="146"/>
        <v>939820.37985188072</v>
      </c>
    </row>
    <row r="1319" spans="1:11" ht="29" x14ac:dyDescent="0.4">
      <c r="A1319" s="26" t="str">
        <f t="shared" si="140"/>
        <v/>
      </c>
      <c r="B1319" s="26" t="str">
        <f t="shared" si="141"/>
        <v/>
      </c>
      <c r="C1319" s="26" t="str">
        <f t="shared" si="142"/>
        <v/>
      </c>
      <c r="D1319" s="28" t="s">
        <v>1813</v>
      </c>
      <c r="E1319" s="28" t="s">
        <v>1814</v>
      </c>
      <c r="F1319" s="30" t="s">
        <v>2</v>
      </c>
      <c r="G1319" s="31">
        <v>830</v>
      </c>
      <c r="H1319" s="26" t="str">
        <f t="shared" si="143"/>
        <v/>
      </c>
      <c r="I1319" s="26" t="str">
        <f t="shared" si="144"/>
        <v/>
      </c>
      <c r="J1319" s="26" t="str">
        <f t="shared" si="145"/>
        <v/>
      </c>
      <c r="K1319" s="41">
        <f t="shared" si="146"/>
        <v>869621.97912715829</v>
      </c>
    </row>
    <row r="1320" spans="1:11" ht="29" x14ac:dyDescent="0.4">
      <c r="A1320" s="26" t="str">
        <f t="shared" si="140"/>
        <v>342800</v>
      </c>
      <c r="B1320" s="26" t="str">
        <f t="shared" si="141"/>
        <v>New York City Geographic District #28</v>
      </c>
      <c r="C1320" s="26" t="str">
        <f t="shared" si="142"/>
        <v>Queens</v>
      </c>
      <c r="D1320" s="28" t="s">
        <v>1849</v>
      </c>
      <c r="E1320" s="28" t="s">
        <v>1850</v>
      </c>
      <c r="F1320" s="30" t="s">
        <v>2</v>
      </c>
      <c r="G1320" s="31">
        <v>742</v>
      </c>
      <c r="H1320" s="26" t="str">
        <f t="shared" si="143"/>
        <v>028</v>
      </c>
      <c r="I1320" s="26" t="str">
        <f t="shared" si="144"/>
        <v>16</v>
      </c>
      <c r="J1320" s="26" t="str">
        <f t="shared" si="145"/>
        <v>029</v>
      </c>
      <c r="K1320" s="41">
        <f t="shared" si="146"/>
        <v>777421.09459319443</v>
      </c>
    </row>
    <row r="1321" spans="1:11" ht="29" x14ac:dyDescent="0.4">
      <c r="A1321" s="26" t="str">
        <f t="shared" si="140"/>
        <v>342800</v>
      </c>
      <c r="B1321" s="26" t="str">
        <f t="shared" si="141"/>
        <v>New York City Geographic District #28</v>
      </c>
      <c r="C1321" s="26" t="str">
        <f t="shared" si="142"/>
        <v>Queens</v>
      </c>
      <c r="D1321" s="28" t="s">
        <v>1851</v>
      </c>
      <c r="E1321" s="28" t="s">
        <v>1852</v>
      </c>
      <c r="F1321" s="30" t="s">
        <v>2</v>
      </c>
      <c r="G1321" s="31">
        <v>474</v>
      </c>
      <c r="H1321" s="26" t="str">
        <f t="shared" si="143"/>
        <v>032</v>
      </c>
      <c r="I1321" s="26" t="str">
        <f t="shared" si="144"/>
        <v>14</v>
      </c>
      <c r="J1321" s="26" t="str">
        <f t="shared" si="145"/>
        <v>027</v>
      </c>
      <c r="K1321" s="41">
        <f t="shared" si="146"/>
        <v>496627.49169430486</v>
      </c>
    </row>
    <row r="1322" spans="1:11" ht="29" x14ac:dyDescent="0.4">
      <c r="A1322" s="26" t="str">
        <f t="shared" si="140"/>
        <v>342800</v>
      </c>
      <c r="B1322" s="26" t="str">
        <f t="shared" si="141"/>
        <v>New York City Geographic District #28</v>
      </c>
      <c r="C1322" s="26" t="str">
        <f t="shared" si="142"/>
        <v>Queens</v>
      </c>
      <c r="D1322" s="28" t="s">
        <v>1857</v>
      </c>
      <c r="E1322" s="28" t="s">
        <v>1858</v>
      </c>
      <c r="F1322" s="30" t="s">
        <v>2</v>
      </c>
      <c r="G1322" s="31">
        <v>805</v>
      </c>
      <c r="H1322" s="26" t="str">
        <f t="shared" si="143"/>
        <v>028</v>
      </c>
      <c r="I1322" s="26" t="str">
        <f t="shared" si="144"/>
        <v>15</v>
      </c>
      <c r="J1322" s="26" t="str">
        <f t="shared" si="145"/>
        <v>029</v>
      </c>
      <c r="K1322" s="41">
        <f t="shared" si="146"/>
        <v>843428.54602091853</v>
      </c>
    </row>
    <row r="1323" spans="1:11" ht="29" x14ac:dyDescent="0.4">
      <c r="A1323" s="26" t="str">
        <f t="shared" si="140"/>
        <v>342800</v>
      </c>
      <c r="B1323" s="26" t="str">
        <f t="shared" si="141"/>
        <v>New York City Geographic District #28</v>
      </c>
      <c r="C1323" s="26" t="str">
        <f t="shared" si="142"/>
        <v>Queens</v>
      </c>
      <c r="D1323" s="28" t="s">
        <v>1883</v>
      </c>
      <c r="E1323" s="28" t="s">
        <v>1884</v>
      </c>
      <c r="F1323" s="30" t="s">
        <v>5</v>
      </c>
      <c r="G1323" s="31">
        <v>1673</v>
      </c>
      <c r="H1323" s="26" t="str">
        <f t="shared" si="143"/>
        <v>027</v>
      </c>
      <c r="I1323" s="26" t="str">
        <f t="shared" si="144"/>
        <v>16</v>
      </c>
      <c r="J1323" s="26" t="str">
        <f t="shared" si="145"/>
        <v>029</v>
      </c>
      <c r="K1323" s="41">
        <f t="shared" si="146"/>
        <v>1752864.5434695613</v>
      </c>
    </row>
    <row r="1324" spans="1:11" ht="29" x14ac:dyDescent="0.4">
      <c r="A1324" s="26" t="str">
        <f t="shared" si="140"/>
        <v>342800</v>
      </c>
      <c r="B1324" s="26" t="str">
        <f t="shared" si="141"/>
        <v>New York City Geographic District #28</v>
      </c>
      <c r="C1324" s="26" t="str">
        <f t="shared" si="142"/>
        <v>Queens</v>
      </c>
      <c r="D1324" s="28" t="s">
        <v>1889</v>
      </c>
      <c r="E1324" s="28" t="s">
        <v>1890</v>
      </c>
      <c r="F1324" s="30" t="s">
        <v>2</v>
      </c>
      <c r="G1324" s="31">
        <v>553</v>
      </c>
      <c r="H1324" s="26" t="str">
        <f t="shared" si="143"/>
        <v>032</v>
      </c>
      <c r="I1324" s="26" t="str">
        <f t="shared" si="144"/>
        <v>10</v>
      </c>
      <c r="J1324" s="26" t="str">
        <f t="shared" si="145"/>
        <v>028</v>
      </c>
      <c r="K1324" s="41">
        <f t="shared" si="146"/>
        <v>579398.74031002226</v>
      </c>
    </row>
    <row r="1325" spans="1:11" ht="29" x14ac:dyDescent="0.4">
      <c r="A1325" s="26" t="str">
        <f t="shared" si="140"/>
        <v>342800</v>
      </c>
      <c r="B1325" s="26" t="str">
        <f t="shared" si="141"/>
        <v>New York City Geographic District #28</v>
      </c>
      <c r="C1325" s="26" t="str">
        <f t="shared" si="142"/>
        <v>Queens</v>
      </c>
      <c r="D1325" s="28" t="s">
        <v>1891</v>
      </c>
      <c r="E1325" s="28" t="s">
        <v>1892</v>
      </c>
      <c r="F1325" s="30" t="s">
        <v>2</v>
      </c>
      <c r="G1325" s="31">
        <v>646</v>
      </c>
      <c r="H1325" s="26" t="str">
        <f t="shared" si="143"/>
        <v>024</v>
      </c>
      <c r="I1325" s="26" t="str">
        <f t="shared" si="144"/>
        <v>10</v>
      </c>
      <c r="J1325" s="26" t="str">
        <f t="shared" si="145"/>
        <v>028</v>
      </c>
      <c r="K1325" s="41">
        <f t="shared" si="146"/>
        <v>676838.31146523403</v>
      </c>
    </row>
    <row r="1326" spans="1:11" ht="29" x14ac:dyDescent="0.4">
      <c r="A1326" s="26" t="str">
        <f t="shared" si="140"/>
        <v>342800</v>
      </c>
      <c r="B1326" s="26" t="str">
        <f t="shared" si="141"/>
        <v>New York City Geographic District #28</v>
      </c>
      <c r="C1326" s="26" t="str">
        <f t="shared" si="142"/>
        <v>Queens</v>
      </c>
      <c r="D1326" s="28" t="s">
        <v>1913</v>
      </c>
      <c r="E1326" s="28" t="s">
        <v>1914</v>
      </c>
      <c r="F1326" s="30" t="s">
        <v>2</v>
      </c>
      <c r="G1326" s="31">
        <v>633</v>
      </c>
      <c r="H1326" s="26" t="str">
        <f t="shared" si="143"/>
        <v>028</v>
      </c>
      <c r="I1326" s="26" t="str">
        <f t="shared" si="144"/>
        <v>15</v>
      </c>
      <c r="J1326" s="26" t="str">
        <f t="shared" si="145"/>
        <v>029</v>
      </c>
      <c r="K1326" s="41">
        <f t="shared" si="146"/>
        <v>663217.72624998935</v>
      </c>
    </row>
    <row r="1327" spans="1:11" ht="29" x14ac:dyDescent="0.4">
      <c r="A1327" s="26" t="str">
        <f t="shared" si="140"/>
        <v>342800</v>
      </c>
      <c r="B1327" s="26" t="str">
        <f t="shared" si="141"/>
        <v>New York City Geographic District #28</v>
      </c>
      <c r="C1327" s="26" t="str">
        <f t="shared" si="142"/>
        <v>Queens</v>
      </c>
      <c r="D1327" s="28" t="s">
        <v>1915</v>
      </c>
      <c r="E1327" s="28" t="s">
        <v>1916</v>
      </c>
      <c r="F1327" s="30" t="s">
        <v>2</v>
      </c>
      <c r="G1327" s="31">
        <v>774</v>
      </c>
      <c r="H1327" s="26" t="str">
        <f t="shared" si="143"/>
        <v>027</v>
      </c>
      <c r="I1327" s="26" t="str">
        <f t="shared" si="144"/>
        <v>16</v>
      </c>
      <c r="J1327" s="26" t="str">
        <f t="shared" si="145"/>
        <v>029</v>
      </c>
      <c r="K1327" s="41">
        <f t="shared" si="146"/>
        <v>810948.68896918127</v>
      </c>
    </row>
    <row r="1328" spans="1:11" ht="29" x14ac:dyDescent="0.4">
      <c r="A1328" s="26" t="str">
        <f t="shared" si="140"/>
        <v>342800</v>
      </c>
      <c r="B1328" s="26" t="str">
        <f t="shared" si="141"/>
        <v>New York City Geographic District #28</v>
      </c>
      <c r="C1328" s="26" t="str">
        <f t="shared" si="142"/>
        <v>Queens</v>
      </c>
      <c r="D1328" s="28" t="s">
        <v>1925</v>
      </c>
      <c r="E1328" s="28" t="s">
        <v>1926</v>
      </c>
      <c r="F1328" s="30" t="s">
        <v>2</v>
      </c>
      <c r="G1328" s="31">
        <v>699</v>
      </c>
      <c r="H1328" s="26" t="str">
        <f t="shared" si="143"/>
        <v>032</v>
      </c>
      <c r="I1328" s="26" t="str">
        <f t="shared" si="144"/>
        <v>14</v>
      </c>
      <c r="J1328" s="26" t="str">
        <f t="shared" si="145"/>
        <v>024</v>
      </c>
      <c r="K1328" s="41">
        <f t="shared" si="146"/>
        <v>732368.3896504622</v>
      </c>
    </row>
    <row r="1329" spans="1:11" ht="29" x14ac:dyDescent="0.4">
      <c r="A1329" s="26" t="str">
        <f t="shared" si="140"/>
        <v>342800</v>
      </c>
      <c r="B1329" s="26" t="str">
        <f t="shared" si="141"/>
        <v>New York City Geographic District #28</v>
      </c>
      <c r="C1329" s="26" t="str">
        <f t="shared" si="142"/>
        <v>Queens</v>
      </c>
      <c r="D1329" s="28" t="s">
        <v>1939</v>
      </c>
      <c r="E1329" s="28" t="s">
        <v>1940</v>
      </c>
      <c r="F1329" s="30" t="s">
        <v>5</v>
      </c>
      <c r="G1329" s="31">
        <v>1102</v>
      </c>
      <c r="H1329" s="26" t="str">
        <f t="shared" si="143"/>
        <v>028</v>
      </c>
      <c r="I1329" s="26" t="str">
        <f t="shared" si="144"/>
        <v>16</v>
      </c>
      <c r="J1329" s="26" t="str">
        <f t="shared" si="145"/>
        <v>029</v>
      </c>
      <c r="K1329" s="41">
        <f t="shared" si="146"/>
        <v>1154606.5313230462</v>
      </c>
    </row>
    <row r="1330" spans="1:11" ht="29" x14ac:dyDescent="0.4">
      <c r="A1330" s="26" t="str">
        <f t="shared" si="140"/>
        <v>342800</v>
      </c>
      <c r="B1330" s="26" t="str">
        <f t="shared" si="141"/>
        <v>New York City Geographic District #28</v>
      </c>
      <c r="C1330" s="26" t="str">
        <f t="shared" si="142"/>
        <v>Queens</v>
      </c>
      <c r="D1330" s="28" t="s">
        <v>1951</v>
      </c>
      <c r="E1330" s="28" t="s">
        <v>1952</v>
      </c>
      <c r="F1330" s="30" t="s">
        <v>2</v>
      </c>
      <c r="G1330" s="31">
        <v>998</v>
      </c>
      <c r="H1330" s="26" t="str">
        <f t="shared" si="143"/>
        <v>027</v>
      </c>
      <c r="I1330" s="26" t="str">
        <f t="shared" si="144"/>
        <v>15</v>
      </c>
      <c r="J1330" s="26" t="str">
        <f t="shared" si="145"/>
        <v>029</v>
      </c>
      <c r="K1330" s="41">
        <f t="shared" si="146"/>
        <v>1045641.849601089</v>
      </c>
    </row>
    <row r="1331" spans="1:11" ht="29" x14ac:dyDescent="0.4">
      <c r="A1331" s="26" t="str">
        <f t="shared" si="140"/>
        <v>342800</v>
      </c>
      <c r="B1331" s="26" t="str">
        <f t="shared" si="141"/>
        <v>New York City Geographic District #28</v>
      </c>
      <c r="C1331" s="26" t="str">
        <f t="shared" si="142"/>
        <v>Queens</v>
      </c>
      <c r="D1331" s="28" t="s">
        <v>1969</v>
      </c>
      <c r="E1331" s="28" t="s">
        <v>1970</v>
      </c>
      <c r="F1331" s="30" t="s">
        <v>2</v>
      </c>
      <c r="G1331" s="31">
        <v>583</v>
      </c>
      <c r="H1331" s="26" t="str">
        <f t="shared" si="143"/>
        <v>035</v>
      </c>
      <c r="I1331" s="26" t="str">
        <f t="shared" si="144"/>
        <v>16</v>
      </c>
      <c r="J1331" s="26" t="str">
        <f t="shared" si="145"/>
        <v>025</v>
      </c>
      <c r="K1331" s="41">
        <f t="shared" si="146"/>
        <v>610830.86003750993</v>
      </c>
    </row>
    <row r="1332" spans="1:11" ht="29" x14ac:dyDescent="0.4">
      <c r="A1332" s="26" t="str">
        <f t="shared" si="140"/>
        <v>342800</v>
      </c>
      <c r="B1332" s="26" t="str">
        <f t="shared" si="141"/>
        <v>New York City Geographic District #28</v>
      </c>
      <c r="C1332" s="26" t="str">
        <f t="shared" si="142"/>
        <v>Queens</v>
      </c>
      <c r="D1332" s="28" t="s">
        <v>1989</v>
      </c>
      <c r="E1332" s="28" t="s">
        <v>1990</v>
      </c>
      <c r="F1332" s="30" t="s">
        <v>5</v>
      </c>
      <c r="G1332" s="31">
        <v>1644</v>
      </c>
      <c r="H1332" s="26" t="str">
        <f t="shared" si="143"/>
        <v>024</v>
      </c>
      <c r="I1332" s="26" t="str">
        <f t="shared" si="144"/>
        <v>14</v>
      </c>
      <c r="J1332" s="26" t="str">
        <f t="shared" si="145"/>
        <v>024</v>
      </c>
      <c r="K1332" s="41">
        <f t="shared" si="146"/>
        <v>1722480.1610663231</v>
      </c>
    </row>
    <row r="1333" spans="1:11" ht="29" x14ac:dyDescent="0.4">
      <c r="A1333" s="26" t="str">
        <f t="shared" si="140"/>
        <v>342800</v>
      </c>
      <c r="B1333" s="26" t="str">
        <f t="shared" si="141"/>
        <v>New York City Geographic District #28</v>
      </c>
      <c r="C1333" s="26" t="str">
        <f t="shared" si="142"/>
        <v>Queens</v>
      </c>
      <c r="D1333" s="28" t="s">
        <v>1993</v>
      </c>
      <c r="E1333" s="28" t="s">
        <v>1994</v>
      </c>
      <c r="F1333" s="30" t="s">
        <v>2</v>
      </c>
      <c r="G1333" s="31">
        <v>678</v>
      </c>
      <c r="H1333" s="26" t="str">
        <f t="shared" si="143"/>
        <v>035</v>
      </c>
      <c r="I1333" s="26" t="str">
        <f t="shared" si="144"/>
        <v>16</v>
      </c>
      <c r="J1333" s="26" t="str">
        <f t="shared" si="145"/>
        <v>024</v>
      </c>
      <c r="K1333" s="41">
        <f t="shared" si="146"/>
        <v>710365.90584122087</v>
      </c>
    </row>
    <row r="1334" spans="1:11" ht="29" x14ac:dyDescent="0.4">
      <c r="A1334" s="26" t="str">
        <f t="shared" si="140"/>
        <v/>
      </c>
      <c r="B1334" s="26" t="str">
        <f t="shared" si="141"/>
        <v/>
      </c>
      <c r="C1334" s="26" t="str">
        <f t="shared" si="142"/>
        <v/>
      </c>
      <c r="D1334" s="28" t="s">
        <v>2098</v>
      </c>
      <c r="E1334" s="28" t="s">
        <v>2099</v>
      </c>
      <c r="F1334" s="30" t="s">
        <v>5</v>
      </c>
      <c r="G1334" s="31">
        <v>371</v>
      </c>
      <c r="H1334" s="26" t="str">
        <f t="shared" si="143"/>
        <v/>
      </c>
      <c r="I1334" s="26" t="str">
        <f t="shared" si="144"/>
        <v/>
      </c>
      <c r="J1334" s="26" t="str">
        <f t="shared" si="145"/>
        <v/>
      </c>
      <c r="K1334" s="41">
        <f t="shared" si="146"/>
        <v>388710.54729659721</v>
      </c>
    </row>
    <row r="1335" spans="1:11" ht="43.5" x14ac:dyDescent="0.4">
      <c r="A1335" s="26" t="str">
        <f t="shared" si="140"/>
        <v>342800</v>
      </c>
      <c r="B1335" s="26" t="str">
        <f t="shared" si="141"/>
        <v>New York City Geographic District #28</v>
      </c>
      <c r="C1335" s="26" t="str">
        <f t="shared" si="142"/>
        <v>Queens</v>
      </c>
      <c r="D1335" s="28" t="s">
        <v>2124</v>
      </c>
      <c r="E1335" s="28" t="s">
        <v>2125</v>
      </c>
      <c r="F1335" s="30" t="s">
        <v>2</v>
      </c>
      <c r="G1335" s="31">
        <v>188</v>
      </c>
      <c r="H1335" s="26" t="str">
        <f t="shared" si="143"/>
        <v>028</v>
      </c>
      <c r="I1335" s="26" t="str">
        <f t="shared" si="144"/>
        <v>15</v>
      </c>
      <c r="J1335" s="26" t="str">
        <f t="shared" si="145"/>
        <v>024</v>
      </c>
      <c r="K1335" s="41">
        <f t="shared" si="146"/>
        <v>196974.61695892259</v>
      </c>
    </row>
    <row r="1336" spans="1:11" ht="29" x14ac:dyDescent="0.4">
      <c r="A1336" s="26" t="str">
        <f t="shared" si="140"/>
        <v>342800</v>
      </c>
      <c r="B1336" s="26" t="str">
        <f t="shared" si="141"/>
        <v>New York City Geographic District #28</v>
      </c>
      <c r="C1336" s="26" t="str">
        <f t="shared" si="142"/>
        <v>Queens</v>
      </c>
      <c r="D1336" s="28" t="s">
        <v>2140</v>
      </c>
      <c r="E1336" s="28" t="s">
        <v>2141</v>
      </c>
      <c r="F1336" s="30" t="s">
        <v>2</v>
      </c>
      <c r="G1336" s="31">
        <v>200</v>
      </c>
      <c r="H1336" s="26" t="str">
        <f t="shared" si="143"/>
        <v>024</v>
      </c>
      <c r="I1336" s="26" t="str">
        <f t="shared" si="144"/>
        <v>14</v>
      </c>
      <c r="J1336" s="26" t="str">
        <f t="shared" si="145"/>
        <v>024</v>
      </c>
      <c r="K1336" s="41">
        <f t="shared" si="146"/>
        <v>209547.46484991765</v>
      </c>
    </row>
    <row r="1337" spans="1:11" ht="29" x14ac:dyDescent="0.4">
      <c r="A1337" s="26" t="str">
        <f t="shared" si="140"/>
        <v/>
      </c>
      <c r="B1337" s="26" t="str">
        <f t="shared" si="141"/>
        <v/>
      </c>
      <c r="C1337" s="26" t="str">
        <f t="shared" si="142"/>
        <v/>
      </c>
      <c r="D1337" s="28" t="s">
        <v>2172</v>
      </c>
      <c r="E1337" s="28" t="s">
        <v>2173</v>
      </c>
      <c r="F1337" s="30" t="s">
        <v>5</v>
      </c>
      <c r="G1337" s="31">
        <v>299</v>
      </c>
      <c r="H1337" s="26" t="str">
        <f t="shared" si="143"/>
        <v/>
      </c>
      <c r="I1337" s="26" t="str">
        <f t="shared" si="144"/>
        <v/>
      </c>
      <c r="J1337" s="26" t="str">
        <f t="shared" si="145"/>
        <v/>
      </c>
      <c r="K1337" s="41">
        <f t="shared" si="146"/>
        <v>313273.45995062689</v>
      </c>
    </row>
    <row r="1338" spans="1:11" ht="29" x14ac:dyDescent="0.4">
      <c r="A1338" s="26" t="str">
        <f t="shared" si="140"/>
        <v/>
      </c>
      <c r="B1338" s="26" t="str">
        <f t="shared" si="141"/>
        <v/>
      </c>
      <c r="C1338" s="26" t="str">
        <f t="shared" si="142"/>
        <v/>
      </c>
      <c r="D1338" s="28" t="s">
        <v>2183</v>
      </c>
      <c r="E1338" s="28" t="s">
        <v>2184</v>
      </c>
      <c r="F1338" s="30" t="s">
        <v>2</v>
      </c>
      <c r="G1338" s="31">
        <v>393</v>
      </c>
      <c r="H1338" s="26" t="str">
        <f t="shared" si="143"/>
        <v/>
      </c>
      <c r="I1338" s="26" t="str">
        <f t="shared" si="144"/>
        <v/>
      </c>
      <c r="J1338" s="26" t="str">
        <f t="shared" si="145"/>
        <v/>
      </c>
      <c r="K1338" s="41">
        <f t="shared" si="146"/>
        <v>411760.76843008818</v>
      </c>
    </row>
    <row r="1339" spans="1:11" ht="29" x14ac:dyDescent="0.4">
      <c r="A1339" s="26" t="str">
        <f t="shared" si="140"/>
        <v>342800</v>
      </c>
      <c r="B1339" s="26" t="str">
        <f t="shared" si="141"/>
        <v>New York City Geographic District #28</v>
      </c>
      <c r="C1339" s="26" t="str">
        <f t="shared" si="142"/>
        <v>Queens</v>
      </c>
      <c r="D1339" s="28" t="s">
        <v>2189</v>
      </c>
      <c r="E1339" s="28" t="s">
        <v>2190</v>
      </c>
      <c r="F1339" s="30" t="s">
        <v>2</v>
      </c>
      <c r="G1339" s="31">
        <v>563</v>
      </c>
      <c r="H1339" s="26" t="str">
        <f t="shared" si="143"/>
        <v>032</v>
      </c>
      <c r="I1339" s="26" t="str">
        <f t="shared" si="144"/>
        <v>10</v>
      </c>
      <c r="J1339" s="26" t="str">
        <f t="shared" si="145"/>
        <v>028</v>
      </c>
      <c r="K1339" s="41">
        <f t="shared" si="146"/>
        <v>589876.11355251819</v>
      </c>
    </row>
    <row r="1340" spans="1:11" ht="29" x14ac:dyDescent="0.4">
      <c r="A1340" s="26" t="str">
        <f t="shared" si="140"/>
        <v/>
      </c>
      <c r="B1340" s="26" t="str">
        <f t="shared" si="141"/>
        <v/>
      </c>
      <c r="C1340" s="26" t="str">
        <f t="shared" si="142"/>
        <v/>
      </c>
      <c r="D1340" s="28" t="s">
        <v>2195</v>
      </c>
      <c r="E1340" s="28" t="s">
        <v>2196</v>
      </c>
      <c r="F1340" s="30" t="s">
        <v>5</v>
      </c>
      <c r="G1340" s="31">
        <v>365</v>
      </c>
      <c r="H1340" s="26" t="str">
        <f t="shared" si="143"/>
        <v/>
      </c>
      <c r="I1340" s="26" t="str">
        <f t="shared" si="144"/>
        <v/>
      </c>
      <c r="J1340" s="26" t="str">
        <f t="shared" si="145"/>
        <v/>
      </c>
      <c r="K1340" s="41">
        <f t="shared" si="146"/>
        <v>382424.12335109973</v>
      </c>
    </row>
    <row r="1341" spans="1:11" ht="29" x14ac:dyDescent="0.4">
      <c r="A1341" s="26" t="str">
        <f t="shared" si="140"/>
        <v/>
      </c>
      <c r="B1341" s="26" t="str">
        <f t="shared" si="141"/>
        <v/>
      </c>
      <c r="C1341" s="26" t="str">
        <f t="shared" si="142"/>
        <v/>
      </c>
      <c r="D1341" s="28" t="s">
        <v>1903</v>
      </c>
      <c r="E1341" s="28" t="s">
        <v>1904</v>
      </c>
      <c r="F1341" s="30" t="s">
        <v>118</v>
      </c>
      <c r="G1341" s="31">
        <v>837</v>
      </c>
      <c r="H1341" s="26" t="str">
        <f t="shared" si="143"/>
        <v/>
      </c>
      <c r="I1341" s="26" t="str">
        <f t="shared" si="144"/>
        <v/>
      </c>
      <c r="J1341" s="26" t="str">
        <f t="shared" si="145"/>
        <v/>
      </c>
      <c r="K1341" s="41">
        <f t="shared" si="146"/>
        <v>876956.14039690536</v>
      </c>
    </row>
    <row r="1342" spans="1:11" ht="29" x14ac:dyDescent="0.4">
      <c r="A1342" s="26" t="str">
        <f t="shared" si="140"/>
        <v>342800</v>
      </c>
      <c r="B1342" s="26" t="str">
        <f t="shared" si="141"/>
        <v>New York City Geographic District #28</v>
      </c>
      <c r="C1342" s="26" t="str">
        <f t="shared" si="142"/>
        <v>Queens</v>
      </c>
      <c r="D1342" s="28" t="s">
        <v>2092</v>
      </c>
      <c r="E1342" s="28" t="s">
        <v>2093</v>
      </c>
      <c r="F1342" s="30" t="s">
        <v>118</v>
      </c>
      <c r="G1342" s="31">
        <v>675</v>
      </c>
      <c r="H1342" s="26" t="str">
        <f t="shared" si="143"/>
        <v>032</v>
      </c>
      <c r="I1342" s="26" t="str">
        <f t="shared" si="144"/>
        <v>14</v>
      </c>
      <c r="J1342" s="26" t="str">
        <f t="shared" si="145"/>
        <v>027</v>
      </c>
      <c r="K1342" s="41">
        <f t="shared" si="146"/>
        <v>707222.69386847212</v>
      </c>
    </row>
    <row r="1343" spans="1:11" ht="29" x14ac:dyDescent="0.4">
      <c r="A1343" s="26" t="str">
        <f t="shared" si="140"/>
        <v>342800</v>
      </c>
      <c r="B1343" s="26" t="str">
        <f t="shared" si="141"/>
        <v>New York City Geographic District #28</v>
      </c>
      <c r="C1343" s="26" t="str">
        <f t="shared" si="142"/>
        <v>Queens</v>
      </c>
      <c r="D1343" s="28" t="s">
        <v>2136</v>
      </c>
      <c r="E1343" s="28" t="s">
        <v>2137</v>
      </c>
      <c r="F1343" s="30" t="s">
        <v>118</v>
      </c>
      <c r="G1343" s="31">
        <v>668</v>
      </c>
      <c r="H1343" s="26" t="str">
        <f t="shared" si="143"/>
        <v>024</v>
      </c>
      <c r="I1343" s="26" t="str">
        <f t="shared" si="144"/>
        <v>14</v>
      </c>
      <c r="J1343" s="26" t="str">
        <f t="shared" si="145"/>
        <v>024</v>
      </c>
      <c r="K1343" s="41">
        <f t="shared" si="146"/>
        <v>699888.53259872494</v>
      </c>
    </row>
    <row r="1344" spans="1:11" ht="29" x14ac:dyDescent="0.4">
      <c r="A1344" s="26" t="str">
        <f t="shared" si="140"/>
        <v>342800</v>
      </c>
      <c r="B1344" s="26" t="str">
        <f t="shared" si="141"/>
        <v>New York City Geographic District #28</v>
      </c>
      <c r="C1344" s="26" t="str">
        <f t="shared" si="142"/>
        <v>Queens</v>
      </c>
      <c r="D1344" s="28" t="s">
        <v>2160</v>
      </c>
      <c r="E1344" s="28" t="s">
        <v>2161</v>
      </c>
      <c r="F1344" s="30" t="s">
        <v>196</v>
      </c>
      <c r="G1344" s="31">
        <v>428</v>
      </c>
      <c r="H1344" s="26" t="str">
        <f t="shared" si="143"/>
        <v>024</v>
      </c>
      <c r="I1344" s="26" t="str">
        <f t="shared" si="144"/>
        <v>14</v>
      </c>
      <c r="J1344" s="26" t="str">
        <f t="shared" si="145"/>
        <v>024</v>
      </c>
      <c r="K1344" s="41">
        <f t="shared" si="146"/>
        <v>448431.57477882376</v>
      </c>
    </row>
    <row r="1345" spans="1:11" ht="29" x14ac:dyDescent="0.4">
      <c r="A1345" s="26" t="str">
        <f t="shared" si="140"/>
        <v>342800</v>
      </c>
      <c r="B1345" s="26" t="str">
        <f t="shared" si="141"/>
        <v>New York City Geographic District #28</v>
      </c>
      <c r="C1345" s="26" t="str">
        <f t="shared" si="142"/>
        <v>Queens</v>
      </c>
      <c r="D1345" s="28" t="s">
        <v>2166</v>
      </c>
      <c r="E1345" s="28" t="s">
        <v>2167</v>
      </c>
      <c r="F1345" s="30" t="s">
        <v>196</v>
      </c>
      <c r="G1345" s="31">
        <v>473</v>
      </c>
      <c r="H1345" s="26" t="str">
        <f t="shared" si="143"/>
        <v>024</v>
      </c>
      <c r="I1345" s="26" t="str">
        <f t="shared" si="144"/>
        <v>14</v>
      </c>
      <c r="J1345" s="26" t="str">
        <f t="shared" si="145"/>
        <v>024</v>
      </c>
      <c r="K1345" s="41">
        <f t="shared" si="146"/>
        <v>495579.75437005522</v>
      </c>
    </row>
    <row r="1346" spans="1:11" ht="29" x14ac:dyDescent="0.4">
      <c r="A1346" s="26" t="str">
        <f t="shared" ref="A1346:A1409" si="147">IFERROR(VLOOKUP($D1346,schools,3,FALSE),"")</f>
        <v>342800</v>
      </c>
      <c r="B1346" s="26" t="str">
        <f t="shared" ref="B1346:B1409" si="148">IFERROR(VLOOKUP($D1346,schools,4,FALSE),"")</f>
        <v>New York City Geographic District #28</v>
      </c>
      <c r="C1346" s="26" t="str">
        <f t="shared" ref="C1346:C1409" si="149">IFERROR(VLOOKUP($D1346,schools,5,FALSE),"")</f>
        <v>Queens</v>
      </c>
      <c r="D1346" s="28" t="s">
        <v>2178</v>
      </c>
      <c r="E1346" s="28" t="s">
        <v>2179</v>
      </c>
      <c r="F1346" s="30" t="s">
        <v>196</v>
      </c>
      <c r="G1346" s="31">
        <v>193</v>
      </c>
      <c r="H1346" s="26" t="str">
        <f t="shared" ref="H1346:H1409" si="150">IFERROR(VLOOKUP($D1346,schools,6,FALSE),"")</f>
        <v>024</v>
      </c>
      <c r="I1346" s="26" t="str">
        <f t="shared" ref="I1346:I1409" si="151">IFERROR(VLOOKUP($D1346,schools,7,FALSE),"")</f>
        <v>14</v>
      </c>
      <c r="J1346" s="26" t="str">
        <f t="shared" ref="J1346:J1409" si="152">IFERROR(VLOOKUP($D1346,schools,8,FALSE),"")</f>
        <v>024</v>
      </c>
      <c r="K1346" s="41">
        <f t="shared" ref="K1346:K1409" si="153">G1346*L$2</f>
        <v>202213.30358017053</v>
      </c>
    </row>
    <row r="1347" spans="1:11" ht="29" x14ac:dyDescent="0.4">
      <c r="A1347" s="26" t="str">
        <f t="shared" si="147"/>
        <v/>
      </c>
      <c r="B1347" s="26" t="str">
        <f t="shared" si="148"/>
        <v/>
      </c>
      <c r="C1347" s="26" t="str">
        <f t="shared" si="149"/>
        <v/>
      </c>
      <c r="D1347" s="28" t="s">
        <v>2185</v>
      </c>
      <c r="E1347" s="28" t="s">
        <v>2186</v>
      </c>
      <c r="F1347" s="30" t="s">
        <v>196</v>
      </c>
      <c r="G1347" s="31">
        <v>498</v>
      </c>
      <c r="H1347" s="26" t="str">
        <f t="shared" si="150"/>
        <v/>
      </c>
      <c r="I1347" s="26" t="str">
        <f t="shared" si="151"/>
        <v/>
      </c>
      <c r="J1347" s="26" t="str">
        <f t="shared" si="152"/>
        <v/>
      </c>
      <c r="K1347" s="41">
        <f t="shared" si="153"/>
        <v>521773.18747629493</v>
      </c>
    </row>
    <row r="1348" spans="1:11" ht="29" x14ac:dyDescent="0.4">
      <c r="A1348" s="26" t="str">
        <f t="shared" si="147"/>
        <v>342800</v>
      </c>
      <c r="B1348" s="26" t="str">
        <f t="shared" si="148"/>
        <v>New York City Geographic District #28</v>
      </c>
      <c r="C1348" s="26" t="str">
        <f t="shared" si="149"/>
        <v>Queens</v>
      </c>
      <c r="D1348" s="28" t="s">
        <v>2220</v>
      </c>
      <c r="E1348" s="28" t="s">
        <v>2221</v>
      </c>
      <c r="F1348" s="30" t="s">
        <v>196</v>
      </c>
      <c r="G1348" s="31">
        <v>3628</v>
      </c>
      <c r="H1348" s="26" t="str">
        <f t="shared" si="150"/>
        <v>028</v>
      </c>
      <c r="I1348" s="26" t="str">
        <f t="shared" si="151"/>
        <v>15</v>
      </c>
      <c r="J1348" s="26" t="str">
        <f t="shared" si="152"/>
        <v>029</v>
      </c>
      <c r="K1348" s="41">
        <f t="shared" si="153"/>
        <v>3801191.0123775061</v>
      </c>
    </row>
    <row r="1349" spans="1:11" ht="29" x14ac:dyDescent="0.4">
      <c r="A1349" s="26" t="str">
        <f t="shared" si="147"/>
        <v>342800</v>
      </c>
      <c r="B1349" s="26" t="str">
        <f t="shared" si="148"/>
        <v>New York City Geographic District #28</v>
      </c>
      <c r="C1349" s="26" t="str">
        <f t="shared" si="149"/>
        <v>Queens</v>
      </c>
      <c r="D1349" s="28" t="s">
        <v>2251</v>
      </c>
      <c r="E1349" s="28" t="s">
        <v>2252</v>
      </c>
      <c r="F1349" s="30" t="s">
        <v>196</v>
      </c>
      <c r="G1349" s="31">
        <v>3219</v>
      </c>
      <c r="H1349" s="26" t="str">
        <f t="shared" si="150"/>
        <v>024</v>
      </c>
      <c r="I1349" s="26" t="str">
        <f t="shared" si="151"/>
        <v>14</v>
      </c>
      <c r="J1349" s="26" t="str">
        <f t="shared" si="152"/>
        <v>024</v>
      </c>
      <c r="K1349" s="41">
        <f t="shared" si="153"/>
        <v>3372666.4467594246</v>
      </c>
    </row>
    <row r="1350" spans="1:11" ht="43.5" x14ac:dyDescent="0.4">
      <c r="A1350" s="26" t="str">
        <f t="shared" si="147"/>
        <v>342800</v>
      </c>
      <c r="B1350" s="26" t="str">
        <f t="shared" si="148"/>
        <v>New York City Geographic District #28</v>
      </c>
      <c r="C1350" s="26" t="str">
        <f t="shared" si="149"/>
        <v>Queens</v>
      </c>
      <c r="D1350" s="28" t="s">
        <v>2279</v>
      </c>
      <c r="E1350" s="28" t="s">
        <v>2280</v>
      </c>
      <c r="F1350" s="30" t="s">
        <v>196</v>
      </c>
      <c r="G1350" s="31">
        <v>2163</v>
      </c>
      <c r="H1350" s="26" t="str">
        <f t="shared" si="150"/>
        <v>024</v>
      </c>
      <c r="I1350" s="26" t="str">
        <f t="shared" si="151"/>
        <v>11</v>
      </c>
      <c r="J1350" s="26" t="str">
        <f t="shared" si="152"/>
        <v>024</v>
      </c>
      <c r="K1350" s="41">
        <f t="shared" si="153"/>
        <v>2266255.8323518592</v>
      </c>
    </row>
    <row r="1351" spans="1:11" ht="29" x14ac:dyDescent="0.4">
      <c r="A1351" s="26" t="str">
        <f t="shared" si="147"/>
        <v>342800</v>
      </c>
      <c r="B1351" s="26" t="str">
        <f t="shared" si="148"/>
        <v>New York City Geographic District #28</v>
      </c>
      <c r="C1351" s="26" t="str">
        <f t="shared" si="149"/>
        <v>Queens</v>
      </c>
      <c r="D1351" s="28" t="s">
        <v>2285</v>
      </c>
      <c r="E1351" s="28" t="s">
        <v>2286</v>
      </c>
      <c r="F1351" s="30" t="s">
        <v>118</v>
      </c>
      <c r="G1351" s="31">
        <v>675</v>
      </c>
      <c r="H1351" s="26" t="str">
        <f t="shared" si="150"/>
        <v>025</v>
      </c>
      <c r="I1351" s="26" t="str">
        <f t="shared" si="151"/>
        <v>14</v>
      </c>
      <c r="J1351" s="26" t="str">
        <f t="shared" si="152"/>
        <v>024</v>
      </c>
      <c r="K1351" s="41">
        <f t="shared" si="153"/>
        <v>707222.69386847212</v>
      </c>
    </row>
    <row r="1352" spans="1:11" ht="29" x14ac:dyDescent="0.4">
      <c r="A1352" s="26" t="str">
        <f t="shared" si="147"/>
        <v>342800</v>
      </c>
      <c r="B1352" s="26" t="str">
        <f t="shared" si="148"/>
        <v>New York City Geographic District #28</v>
      </c>
      <c r="C1352" s="26" t="str">
        <f t="shared" si="149"/>
        <v>Queens</v>
      </c>
      <c r="D1352" s="28" t="s">
        <v>2287</v>
      </c>
      <c r="E1352" s="28" t="s">
        <v>2288</v>
      </c>
      <c r="F1352" s="30" t="s">
        <v>196</v>
      </c>
      <c r="G1352" s="31">
        <v>1077</v>
      </c>
      <c r="H1352" s="26" t="str">
        <f t="shared" si="150"/>
        <v>028</v>
      </c>
      <c r="I1352" s="26" t="str">
        <f t="shared" si="151"/>
        <v>15</v>
      </c>
      <c r="J1352" s="26" t="str">
        <f t="shared" si="152"/>
        <v>029</v>
      </c>
      <c r="K1352" s="41">
        <f t="shared" si="153"/>
        <v>1128413.0982168065</v>
      </c>
    </row>
    <row r="1353" spans="1:11" ht="29" x14ac:dyDescent="0.4">
      <c r="A1353" s="26" t="str">
        <f t="shared" si="147"/>
        <v>342800</v>
      </c>
      <c r="B1353" s="26" t="str">
        <f t="shared" si="148"/>
        <v>New York City Geographic District #28</v>
      </c>
      <c r="C1353" s="26" t="str">
        <f t="shared" si="149"/>
        <v>Queens</v>
      </c>
      <c r="D1353" s="28" t="s">
        <v>2289</v>
      </c>
      <c r="E1353" s="28" t="s">
        <v>2290</v>
      </c>
      <c r="F1353" s="30" t="s">
        <v>196</v>
      </c>
      <c r="G1353" s="31">
        <v>473</v>
      </c>
      <c r="H1353" s="26" t="str">
        <f t="shared" si="150"/>
        <v>032</v>
      </c>
      <c r="I1353" s="26" t="str">
        <f t="shared" si="151"/>
        <v>14</v>
      </c>
      <c r="J1353" s="26" t="str">
        <f t="shared" si="152"/>
        <v>027</v>
      </c>
      <c r="K1353" s="41">
        <f t="shared" si="153"/>
        <v>495579.75437005522</v>
      </c>
    </row>
    <row r="1354" spans="1:11" ht="43.5" x14ac:dyDescent="0.4">
      <c r="A1354" s="26" t="str">
        <f t="shared" si="147"/>
        <v>342800</v>
      </c>
      <c r="B1354" s="26" t="str">
        <f t="shared" si="148"/>
        <v>New York City Geographic District #29</v>
      </c>
      <c r="C1354" s="26" t="str">
        <f t="shared" si="149"/>
        <v>Queens</v>
      </c>
      <c r="D1354" s="28" t="s">
        <v>2291</v>
      </c>
      <c r="E1354" s="28" t="s">
        <v>2292</v>
      </c>
      <c r="F1354" s="30" t="s">
        <v>196</v>
      </c>
      <c r="G1354" s="31">
        <v>462</v>
      </c>
      <c r="H1354" s="26" t="str">
        <f t="shared" si="150"/>
        <v>032</v>
      </c>
      <c r="I1354" s="26" t="str">
        <f t="shared" si="151"/>
        <v>10</v>
      </c>
      <c r="J1354" s="26" t="str">
        <f t="shared" si="152"/>
        <v>027</v>
      </c>
      <c r="K1354" s="41">
        <f t="shared" si="153"/>
        <v>484054.64380330977</v>
      </c>
    </row>
    <row r="1355" spans="1:11" ht="29" x14ac:dyDescent="0.4">
      <c r="A1355" s="26" t="str">
        <f t="shared" si="147"/>
        <v>342800</v>
      </c>
      <c r="B1355" s="26" t="str">
        <f t="shared" si="148"/>
        <v>New York City Geographic District #29</v>
      </c>
      <c r="C1355" s="26" t="str">
        <f t="shared" si="149"/>
        <v>Brooklyn</v>
      </c>
      <c r="D1355" s="28" t="s">
        <v>2303</v>
      </c>
      <c r="E1355" s="28" t="s">
        <v>2304</v>
      </c>
      <c r="F1355" s="30" t="s">
        <v>118</v>
      </c>
      <c r="G1355" s="31">
        <v>565</v>
      </c>
      <c r="H1355" s="26" t="str">
        <f t="shared" si="150"/>
        <v>053</v>
      </c>
      <c r="I1355" s="26" t="str">
        <f t="shared" si="151"/>
        <v>18</v>
      </c>
      <c r="J1355" s="26" t="str">
        <f t="shared" si="152"/>
        <v>034</v>
      </c>
      <c r="K1355" s="41">
        <f t="shared" si="153"/>
        <v>591971.58820101735</v>
      </c>
    </row>
    <row r="1356" spans="1:11" ht="29" x14ac:dyDescent="0.4">
      <c r="A1356" s="26" t="str">
        <f t="shared" si="147"/>
        <v>342800</v>
      </c>
      <c r="B1356" s="26" t="str">
        <f t="shared" si="148"/>
        <v>New York City Geographic District #29</v>
      </c>
      <c r="C1356" s="26" t="str">
        <f t="shared" si="149"/>
        <v>Queens</v>
      </c>
      <c r="D1356" s="28" t="s">
        <v>1615</v>
      </c>
      <c r="E1356" s="28" t="s">
        <v>1616</v>
      </c>
      <c r="F1356" s="30" t="s">
        <v>2</v>
      </c>
      <c r="G1356" s="31">
        <v>360</v>
      </c>
      <c r="H1356" s="26" t="str">
        <f t="shared" si="150"/>
        <v>029</v>
      </c>
      <c r="I1356" s="26" t="str">
        <f t="shared" si="151"/>
        <v>14</v>
      </c>
      <c r="J1356" s="26" t="str">
        <f t="shared" si="152"/>
        <v>027</v>
      </c>
      <c r="K1356" s="41">
        <f t="shared" si="153"/>
        <v>377185.43672985176</v>
      </c>
    </row>
    <row r="1357" spans="1:11" ht="29" x14ac:dyDescent="0.4">
      <c r="A1357" s="26" t="str">
        <f t="shared" si="147"/>
        <v>342800</v>
      </c>
      <c r="B1357" s="26" t="str">
        <f t="shared" si="148"/>
        <v>New York City Geographic District #29</v>
      </c>
      <c r="C1357" s="26" t="str">
        <f t="shared" si="149"/>
        <v>Queens</v>
      </c>
      <c r="D1357" s="28" t="s">
        <v>1647</v>
      </c>
      <c r="E1357" s="28" t="s">
        <v>1648</v>
      </c>
      <c r="F1357" s="30" t="s">
        <v>2</v>
      </c>
      <c r="G1357" s="31">
        <v>942</v>
      </c>
      <c r="H1357" s="26" t="str">
        <f t="shared" si="150"/>
        <v>033</v>
      </c>
      <c r="I1357" s="26" t="str">
        <f t="shared" si="151"/>
        <v>11</v>
      </c>
      <c r="J1357" s="26" t="str">
        <f t="shared" si="152"/>
        <v>023</v>
      </c>
      <c r="K1357" s="41">
        <f t="shared" si="153"/>
        <v>986968.55944311211</v>
      </c>
    </row>
    <row r="1358" spans="1:11" ht="29" x14ac:dyDescent="0.4">
      <c r="A1358" s="26" t="str">
        <f t="shared" si="147"/>
        <v>342800</v>
      </c>
      <c r="B1358" s="26" t="str">
        <f t="shared" si="148"/>
        <v>New York City Geographic District #29</v>
      </c>
      <c r="C1358" s="26" t="str">
        <f t="shared" si="149"/>
        <v>Queens</v>
      </c>
      <c r="D1358" s="28" t="s">
        <v>1649</v>
      </c>
      <c r="E1358" s="28" t="s">
        <v>1650</v>
      </c>
      <c r="F1358" s="30" t="s">
        <v>2</v>
      </c>
      <c r="G1358" s="31">
        <v>558</v>
      </c>
      <c r="H1358" s="26" t="str">
        <f t="shared" si="150"/>
        <v>033</v>
      </c>
      <c r="I1358" s="26" t="str">
        <f t="shared" si="151"/>
        <v>14</v>
      </c>
      <c r="J1358" s="26" t="str">
        <f t="shared" si="152"/>
        <v>027</v>
      </c>
      <c r="K1358" s="41">
        <f t="shared" si="153"/>
        <v>584637.42693127028</v>
      </c>
    </row>
    <row r="1359" spans="1:11" ht="29" x14ac:dyDescent="0.4">
      <c r="A1359" s="26" t="str">
        <f t="shared" si="147"/>
        <v>342800</v>
      </c>
      <c r="B1359" s="26" t="str">
        <f t="shared" si="148"/>
        <v>New York City Geographic District #29</v>
      </c>
      <c r="C1359" s="26" t="str">
        <f t="shared" si="149"/>
        <v>Queens</v>
      </c>
      <c r="D1359" s="28" t="s">
        <v>1651</v>
      </c>
      <c r="E1359" s="28" t="s">
        <v>1652</v>
      </c>
      <c r="F1359" s="30" t="s">
        <v>2</v>
      </c>
      <c r="G1359" s="31">
        <v>668</v>
      </c>
      <c r="H1359" s="26" t="str">
        <f t="shared" si="150"/>
        <v>029</v>
      </c>
      <c r="I1359" s="26" t="str">
        <f t="shared" si="151"/>
        <v>14</v>
      </c>
      <c r="J1359" s="26" t="str">
        <f t="shared" si="152"/>
        <v>023</v>
      </c>
      <c r="K1359" s="41">
        <f t="shared" si="153"/>
        <v>699888.53259872494</v>
      </c>
    </row>
    <row r="1360" spans="1:11" ht="29" x14ac:dyDescent="0.4">
      <c r="A1360" s="26" t="str">
        <f t="shared" si="147"/>
        <v>342800</v>
      </c>
      <c r="B1360" s="26" t="str">
        <f t="shared" si="148"/>
        <v>New York City Geographic District #29</v>
      </c>
      <c r="C1360" s="26" t="str">
        <f t="shared" si="149"/>
        <v>Queens</v>
      </c>
      <c r="D1360" s="28" t="s">
        <v>1653</v>
      </c>
      <c r="E1360" s="28" t="s">
        <v>1654</v>
      </c>
      <c r="F1360" s="30" t="s">
        <v>2</v>
      </c>
      <c r="G1360" s="31">
        <v>427</v>
      </c>
      <c r="H1360" s="26" t="str">
        <f t="shared" si="150"/>
        <v>029</v>
      </c>
      <c r="I1360" s="26" t="str">
        <f t="shared" si="151"/>
        <v>14</v>
      </c>
      <c r="J1360" s="26" t="str">
        <f t="shared" si="152"/>
        <v>027</v>
      </c>
      <c r="K1360" s="41">
        <f t="shared" si="153"/>
        <v>447383.83745457418</v>
      </c>
    </row>
    <row r="1361" spans="1:11" ht="29" x14ac:dyDescent="0.4">
      <c r="A1361" s="26" t="str">
        <f t="shared" si="147"/>
        <v>342900</v>
      </c>
      <c r="B1361" s="26" t="str">
        <f t="shared" si="148"/>
        <v>New York City Geographic District #29</v>
      </c>
      <c r="C1361" s="26" t="str">
        <f t="shared" si="149"/>
        <v>Queens</v>
      </c>
      <c r="D1361" s="28" t="s">
        <v>1655</v>
      </c>
      <c r="E1361" s="28" t="s">
        <v>1656</v>
      </c>
      <c r="F1361" s="30" t="s">
        <v>2</v>
      </c>
      <c r="G1361" s="31">
        <v>358</v>
      </c>
      <c r="H1361" s="26" t="str">
        <f t="shared" si="150"/>
        <v>032</v>
      </c>
      <c r="I1361" s="26" t="str">
        <f t="shared" si="151"/>
        <v>10</v>
      </c>
      <c r="J1361" s="26" t="str">
        <f t="shared" si="152"/>
        <v>031</v>
      </c>
      <c r="K1361" s="41">
        <f t="shared" si="153"/>
        <v>375089.9620813526</v>
      </c>
    </row>
    <row r="1362" spans="1:11" ht="29" x14ac:dyDescent="0.4">
      <c r="A1362" s="26" t="str">
        <f t="shared" si="147"/>
        <v>342900</v>
      </c>
      <c r="B1362" s="26" t="str">
        <f t="shared" si="148"/>
        <v>New York City Geographic District #29</v>
      </c>
      <c r="C1362" s="26" t="str">
        <f t="shared" si="149"/>
        <v>Queens</v>
      </c>
      <c r="D1362" s="28" t="s">
        <v>1657</v>
      </c>
      <c r="E1362" s="28" t="s">
        <v>1658</v>
      </c>
      <c r="F1362" s="30" t="s">
        <v>2</v>
      </c>
      <c r="G1362" s="31">
        <v>284</v>
      </c>
      <c r="H1362" s="26" t="str">
        <f t="shared" si="150"/>
        <v>029</v>
      </c>
      <c r="I1362" s="26" t="str">
        <f t="shared" si="151"/>
        <v>14</v>
      </c>
      <c r="J1362" s="26" t="str">
        <f t="shared" si="152"/>
        <v>031</v>
      </c>
      <c r="K1362" s="41">
        <f t="shared" si="153"/>
        <v>297557.40008688305</v>
      </c>
    </row>
    <row r="1363" spans="1:11" ht="29" x14ac:dyDescent="0.4">
      <c r="A1363" s="26" t="str">
        <f t="shared" si="147"/>
        <v>342900</v>
      </c>
      <c r="B1363" s="26" t="str">
        <f t="shared" si="148"/>
        <v>New York City Geographic District #29</v>
      </c>
      <c r="C1363" s="26" t="str">
        <f t="shared" si="149"/>
        <v>Queens</v>
      </c>
      <c r="D1363" s="28" t="s">
        <v>1681</v>
      </c>
      <c r="E1363" s="28" t="s">
        <v>1682</v>
      </c>
      <c r="F1363" s="30" t="s">
        <v>2</v>
      </c>
      <c r="G1363" s="31">
        <v>413</v>
      </c>
      <c r="H1363" s="26" t="str">
        <f t="shared" si="150"/>
        <v>031</v>
      </c>
      <c r="I1363" s="26" t="str">
        <f t="shared" si="151"/>
        <v>10</v>
      </c>
      <c r="J1363" s="26" t="str">
        <f t="shared" si="152"/>
        <v>031</v>
      </c>
      <c r="K1363" s="41">
        <f t="shared" si="153"/>
        <v>432715.51491507993</v>
      </c>
    </row>
    <row r="1364" spans="1:11" ht="29" x14ac:dyDescent="0.4">
      <c r="A1364" s="26" t="str">
        <f t="shared" si="147"/>
        <v>342900</v>
      </c>
      <c r="B1364" s="26" t="str">
        <f t="shared" si="148"/>
        <v>New York City Geographic District #29</v>
      </c>
      <c r="C1364" s="26" t="str">
        <f t="shared" si="149"/>
        <v>Queens</v>
      </c>
      <c r="D1364" s="28" t="s">
        <v>1693</v>
      </c>
      <c r="E1364" s="28" t="s">
        <v>1694</v>
      </c>
      <c r="F1364" s="30" t="s">
        <v>5</v>
      </c>
      <c r="G1364" s="31">
        <v>575</v>
      </c>
      <c r="H1364" s="26" t="str">
        <f t="shared" si="150"/>
        <v>029</v>
      </c>
      <c r="I1364" s="26" t="str">
        <f t="shared" si="151"/>
        <v>14</v>
      </c>
      <c r="J1364" s="26" t="str">
        <f t="shared" si="152"/>
        <v>027</v>
      </c>
      <c r="K1364" s="41">
        <f t="shared" si="153"/>
        <v>602448.96144351328</v>
      </c>
    </row>
    <row r="1365" spans="1:11" ht="29" x14ac:dyDescent="0.4">
      <c r="A1365" s="26" t="str">
        <f t="shared" si="147"/>
        <v>342900</v>
      </c>
      <c r="B1365" s="26" t="str">
        <f t="shared" si="148"/>
        <v>New York City Geographic District #29</v>
      </c>
      <c r="C1365" s="26" t="str">
        <f t="shared" si="149"/>
        <v>Queens</v>
      </c>
      <c r="D1365" s="28" t="s">
        <v>1763</v>
      </c>
      <c r="E1365" s="28" t="s">
        <v>1764</v>
      </c>
      <c r="F1365" s="30" t="s">
        <v>2</v>
      </c>
      <c r="G1365" s="31">
        <v>1410</v>
      </c>
      <c r="H1365" s="26" t="str">
        <f t="shared" si="150"/>
        <v>029</v>
      </c>
      <c r="I1365" s="26" t="str">
        <f t="shared" si="151"/>
        <v>14</v>
      </c>
      <c r="J1365" s="26" t="str">
        <f t="shared" si="152"/>
        <v>027</v>
      </c>
      <c r="K1365" s="41">
        <f t="shared" si="153"/>
        <v>1477309.6271919194</v>
      </c>
    </row>
    <row r="1366" spans="1:11" ht="29" x14ac:dyDescent="0.4">
      <c r="A1366" s="26" t="str">
        <f t="shared" si="147"/>
        <v>342900</v>
      </c>
      <c r="B1366" s="26" t="str">
        <f t="shared" si="148"/>
        <v>New York City Geographic District #29</v>
      </c>
      <c r="C1366" s="26" t="str">
        <f t="shared" si="149"/>
        <v>Queens</v>
      </c>
      <c r="D1366" s="28" t="s">
        <v>1789</v>
      </c>
      <c r="E1366" s="28" t="s">
        <v>1790</v>
      </c>
      <c r="F1366" s="30" t="s">
        <v>5</v>
      </c>
      <c r="G1366" s="31">
        <v>1159</v>
      </c>
      <c r="H1366" s="26" t="str">
        <f t="shared" si="150"/>
        <v>033</v>
      </c>
      <c r="I1366" s="26" t="str">
        <f t="shared" si="151"/>
        <v>14</v>
      </c>
      <c r="J1366" s="26" t="str">
        <f t="shared" si="152"/>
        <v>023</v>
      </c>
      <c r="K1366" s="41">
        <f t="shared" si="153"/>
        <v>1214327.5588052727</v>
      </c>
    </row>
    <row r="1367" spans="1:11" ht="29" x14ac:dyDescent="0.4">
      <c r="A1367" s="26" t="str">
        <f t="shared" si="147"/>
        <v/>
      </c>
      <c r="B1367" s="26" t="str">
        <f t="shared" si="148"/>
        <v/>
      </c>
      <c r="C1367" s="26" t="str">
        <f t="shared" si="149"/>
        <v/>
      </c>
      <c r="D1367" s="28" t="s">
        <v>1803</v>
      </c>
      <c r="E1367" s="28" t="s">
        <v>1804</v>
      </c>
      <c r="F1367" s="30" t="s">
        <v>19</v>
      </c>
      <c r="G1367" s="31">
        <v>758</v>
      </c>
      <c r="H1367" s="26" t="str">
        <f t="shared" si="150"/>
        <v/>
      </c>
      <c r="I1367" s="26" t="str">
        <f t="shared" si="151"/>
        <v/>
      </c>
      <c r="J1367" s="26" t="str">
        <f t="shared" si="152"/>
        <v/>
      </c>
      <c r="K1367" s="41">
        <f t="shared" si="153"/>
        <v>794184.89178118785</v>
      </c>
    </row>
    <row r="1368" spans="1:11" ht="29" x14ac:dyDescent="0.4">
      <c r="A1368" s="26" t="str">
        <f t="shared" si="147"/>
        <v>342900</v>
      </c>
      <c r="B1368" s="26" t="str">
        <f t="shared" si="148"/>
        <v>New York City Geographic District #29</v>
      </c>
      <c r="C1368" s="26" t="str">
        <f t="shared" si="149"/>
        <v>Queens</v>
      </c>
      <c r="D1368" s="28" t="s">
        <v>1807</v>
      </c>
      <c r="E1368" s="28" t="s">
        <v>1808</v>
      </c>
      <c r="F1368" s="30" t="s">
        <v>2</v>
      </c>
      <c r="G1368" s="31">
        <v>373</v>
      </c>
      <c r="H1368" s="26" t="str">
        <f t="shared" si="150"/>
        <v>033</v>
      </c>
      <c r="I1368" s="26" t="str">
        <f t="shared" si="151"/>
        <v>14</v>
      </c>
      <c r="J1368" s="26" t="str">
        <f t="shared" si="152"/>
        <v>027</v>
      </c>
      <c r="K1368" s="41">
        <f t="shared" si="153"/>
        <v>390806.02194509644</v>
      </c>
    </row>
    <row r="1369" spans="1:11" ht="29" x14ac:dyDescent="0.4">
      <c r="A1369" s="26" t="str">
        <f t="shared" si="147"/>
        <v>342900</v>
      </c>
      <c r="B1369" s="26" t="str">
        <f t="shared" si="148"/>
        <v>New York City Geographic District #29</v>
      </c>
      <c r="C1369" s="26" t="str">
        <f t="shared" si="149"/>
        <v>Queens</v>
      </c>
      <c r="D1369" s="28" t="s">
        <v>1833</v>
      </c>
      <c r="E1369" s="28" t="s">
        <v>1834</v>
      </c>
      <c r="F1369" s="30" t="s">
        <v>2</v>
      </c>
      <c r="G1369" s="31">
        <v>749</v>
      </c>
      <c r="H1369" s="26" t="str">
        <f t="shared" si="150"/>
        <v>024</v>
      </c>
      <c r="I1369" s="26" t="str">
        <f t="shared" si="151"/>
        <v>11</v>
      </c>
      <c r="J1369" s="26" t="str">
        <f t="shared" si="152"/>
        <v>024</v>
      </c>
      <c r="K1369" s="41">
        <f t="shared" si="153"/>
        <v>784755.25586294162</v>
      </c>
    </row>
    <row r="1370" spans="1:11" ht="29" x14ac:dyDescent="0.4">
      <c r="A1370" s="26" t="str">
        <f t="shared" si="147"/>
        <v>342900</v>
      </c>
      <c r="B1370" s="26" t="str">
        <f t="shared" si="148"/>
        <v>New York City Geographic District #29</v>
      </c>
      <c r="C1370" s="26" t="str">
        <f t="shared" si="149"/>
        <v>Queens</v>
      </c>
      <c r="D1370" s="28" t="s">
        <v>1835</v>
      </c>
      <c r="E1370" s="28" t="s">
        <v>1836</v>
      </c>
      <c r="F1370" s="30" t="s">
        <v>2</v>
      </c>
      <c r="G1370" s="31">
        <v>355</v>
      </c>
      <c r="H1370" s="26" t="str">
        <f t="shared" si="150"/>
        <v>029</v>
      </c>
      <c r="I1370" s="26" t="str">
        <f t="shared" si="151"/>
        <v>14</v>
      </c>
      <c r="J1370" s="26" t="str">
        <f t="shared" si="152"/>
        <v>031</v>
      </c>
      <c r="K1370" s="41">
        <f t="shared" si="153"/>
        <v>371946.75010860385</v>
      </c>
    </row>
    <row r="1371" spans="1:11" ht="29" x14ac:dyDescent="0.4">
      <c r="A1371" s="26" t="str">
        <f t="shared" si="147"/>
        <v>342900</v>
      </c>
      <c r="B1371" s="26" t="str">
        <f t="shared" si="148"/>
        <v>New York City Geographic District #29</v>
      </c>
      <c r="C1371" s="26" t="str">
        <f t="shared" si="149"/>
        <v>Queens</v>
      </c>
      <c r="D1371" s="28" t="s">
        <v>1839</v>
      </c>
      <c r="E1371" s="28" t="s">
        <v>1840</v>
      </c>
      <c r="F1371" s="30" t="s">
        <v>2</v>
      </c>
      <c r="G1371" s="31">
        <v>326</v>
      </c>
      <c r="H1371" s="26" t="str">
        <f t="shared" si="150"/>
        <v>033</v>
      </c>
      <c r="I1371" s="26" t="str">
        <f t="shared" si="151"/>
        <v>14</v>
      </c>
      <c r="J1371" s="26" t="str">
        <f t="shared" si="152"/>
        <v>027</v>
      </c>
      <c r="K1371" s="41">
        <f t="shared" si="153"/>
        <v>341562.36770536576</v>
      </c>
    </row>
    <row r="1372" spans="1:11" ht="29" x14ac:dyDescent="0.4">
      <c r="A1372" s="26" t="str">
        <f t="shared" si="147"/>
        <v>342900</v>
      </c>
      <c r="B1372" s="26" t="str">
        <f t="shared" si="148"/>
        <v>New York City Geographic District #29</v>
      </c>
      <c r="C1372" s="26" t="str">
        <f t="shared" si="149"/>
        <v>Queens</v>
      </c>
      <c r="D1372" s="28" t="s">
        <v>1841</v>
      </c>
      <c r="E1372" s="28" t="s">
        <v>1842</v>
      </c>
      <c r="F1372" s="30" t="s">
        <v>2</v>
      </c>
      <c r="G1372" s="31">
        <v>880</v>
      </c>
      <c r="H1372" s="26" t="str">
        <f t="shared" si="150"/>
        <v>033</v>
      </c>
      <c r="I1372" s="26" t="str">
        <f t="shared" si="151"/>
        <v>14</v>
      </c>
      <c r="J1372" s="26" t="str">
        <f t="shared" si="152"/>
        <v>023</v>
      </c>
      <c r="K1372" s="41">
        <f t="shared" si="153"/>
        <v>922008.84533963772</v>
      </c>
    </row>
    <row r="1373" spans="1:11" ht="29" x14ac:dyDescent="0.4">
      <c r="A1373" s="26" t="str">
        <f t="shared" si="147"/>
        <v>342900</v>
      </c>
      <c r="B1373" s="26" t="str">
        <f t="shared" si="148"/>
        <v>New York City Geographic District #29</v>
      </c>
      <c r="C1373" s="26" t="str">
        <f t="shared" si="149"/>
        <v>Queens</v>
      </c>
      <c r="D1373" s="28" t="s">
        <v>1843</v>
      </c>
      <c r="E1373" s="28" t="s">
        <v>1844</v>
      </c>
      <c r="F1373" s="30" t="s">
        <v>2</v>
      </c>
      <c r="G1373" s="31">
        <v>533</v>
      </c>
      <c r="H1373" s="26" t="str">
        <f t="shared" si="150"/>
        <v>033</v>
      </c>
      <c r="I1373" s="26" t="str">
        <f t="shared" si="151"/>
        <v>14</v>
      </c>
      <c r="J1373" s="26" t="str">
        <f t="shared" si="152"/>
        <v>027</v>
      </c>
      <c r="K1373" s="41">
        <f t="shared" si="153"/>
        <v>558443.99382503051</v>
      </c>
    </row>
    <row r="1374" spans="1:11" ht="15" x14ac:dyDescent="0.4">
      <c r="A1374" s="26" t="str">
        <f t="shared" si="147"/>
        <v>342900</v>
      </c>
      <c r="B1374" s="26" t="str">
        <f t="shared" si="148"/>
        <v>New York City Geographic District #29</v>
      </c>
      <c r="C1374" s="26" t="str">
        <f t="shared" si="149"/>
        <v>Queens</v>
      </c>
      <c r="D1374" s="28" t="s">
        <v>1847</v>
      </c>
      <c r="E1374" s="28" t="s">
        <v>1848</v>
      </c>
      <c r="F1374" s="30" t="s">
        <v>19</v>
      </c>
      <c r="G1374" s="31">
        <v>677</v>
      </c>
      <c r="H1374" s="26" t="str">
        <f t="shared" si="150"/>
        <v>029</v>
      </c>
      <c r="I1374" s="26" t="str">
        <f t="shared" si="151"/>
        <v>10</v>
      </c>
      <c r="J1374" s="26" t="str">
        <f t="shared" si="152"/>
        <v>031</v>
      </c>
      <c r="K1374" s="41">
        <f t="shared" si="153"/>
        <v>709318.16851697129</v>
      </c>
    </row>
    <row r="1375" spans="1:11" ht="29" x14ac:dyDescent="0.4">
      <c r="A1375" s="26" t="str">
        <f t="shared" si="147"/>
        <v>342900</v>
      </c>
      <c r="B1375" s="26" t="str">
        <f t="shared" si="148"/>
        <v>New York City Geographic District #29</v>
      </c>
      <c r="C1375" s="26" t="str">
        <f t="shared" si="149"/>
        <v>Queens</v>
      </c>
      <c r="D1375" s="28" t="s">
        <v>1863</v>
      </c>
      <c r="E1375" s="28" t="s">
        <v>1864</v>
      </c>
      <c r="F1375" s="30" t="s">
        <v>19</v>
      </c>
      <c r="G1375" s="31">
        <v>522</v>
      </c>
      <c r="H1375" s="26" t="str">
        <f t="shared" si="150"/>
        <v>033</v>
      </c>
      <c r="I1375" s="26" t="str">
        <f t="shared" si="151"/>
        <v>14</v>
      </c>
      <c r="J1375" s="26" t="str">
        <f t="shared" si="152"/>
        <v>027</v>
      </c>
      <c r="K1375" s="41">
        <f t="shared" si="153"/>
        <v>546918.88325828512</v>
      </c>
    </row>
    <row r="1376" spans="1:11" ht="29" x14ac:dyDescent="0.4">
      <c r="A1376" s="26" t="str">
        <f t="shared" si="147"/>
        <v/>
      </c>
      <c r="B1376" s="26" t="str">
        <f t="shared" si="148"/>
        <v/>
      </c>
      <c r="C1376" s="26" t="str">
        <f t="shared" si="149"/>
        <v/>
      </c>
      <c r="D1376" s="28" t="s">
        <v>1881</v>
      </c>
      <c r="E1376" s="28" t="s">
        <v>1882</v>
      </c>
      <c r="F1376" s="30" t="s">
        <v>2</v>
      </c>
      <c r="G1376" s="31">
        <v>236</v>
      </c>
      <c r="H1376" s="26" t="str">
        <f t="shared" si="150"/>
        <v/>
      </c>
      <c r="I1376" s="26" t="str">
        <f t="shared" si="151"/>
        <v/>
      </c>
      <c r="J1376" s="26" t="str">
        <f t="shared" si="152"/>
        <v/>
      </c>
      <c r="K1376" s="41">
        <f t="shared" si="153"/>
        <v>247266.00852290282</v>
      </c>
    </row>
    <row r="1377" spans="1:11" ht="29" x14ac:dyDescent="0.4">
      <c r="A1377" s="26" t="str">
        <f t="shared" si="147"/>
        <v>342900</v>
      </c>
      <c r="B1377" s="26" t="str">
        <f t="shared" si="148"/>
        <v>New York City Geographic District #29</v>
      </c>
      <c r="C1377" s="26" t="str">
        <f t="shared" si="149"/>
        <v>Queens</v>
      </c>
      <c r="D1377" s="28" t="s">
        <v>1917</v>
      </c>
      <c r="E1377" s="28" t="s">
        <v>1918</v>
      </c>
      <c r="F1377" s="30" t="s">
        <v>2</v>
      </c>
      <c r="G1377" s="31">
        <v>669</v>
      </c>
      <c r="H1377" s="26" t="str">
        <f t="shared" si="150"/>
        <v>033</v>
      </c>
      <c r="I1377" s="26" t="str">
        <f t="shared" si="151"/>
        <v>14</v>
      </c>
      <c r="J1377" s="26" t="str">
        <f t="shared" si="152"/>
        <v>027</v>
      </c>
      <c r="K1377" s="41">
        <f t="shared" si="153"/>
        <v>700936.26992297452</v>
      </c>
    </row>
    <row r="1378" spans="1:11" ht="29" x14ac:dyDescent="0.4">
      <c r="A1378" s="26" t="str">
        <f t="shared" si="147"/>
        <v>342900</v>
      </c>
      <c r="B1378" s="26" t="str">
        <f t="shared" si="148"/>
        <v>New York City Geographic District #29</v>
      </c>
      <c r="C1378" s="26" t="str">
        <f t="shared" si="149"/>
        <v>Queens</v>
      </c>
      <c r="D1378" s="28" t="s">
        <v>1923</v>
      </c>
      <c r="E1378" s="28" t="s">
        <v>1924</v>
      </c>
      <c r="F1378" s="30" t="s">
        <v>2</v>
      </c>
      <c r="G1378" s="31">
        <v>301</v>
      </c>
      <c r="H1378" s="26" t="str">
        <f t="shared" si="150"/>
        <v>031</v>
      </c>
      <c r="I1378" s="26" t="str">
        <f t="shared" si="151"/>
        <v>10</v>
      </c>
      <c r="J1378" s="26" t="str">
        <f t="shared" si="152"/>
        <v>031</v>
      </c>
      <c r="K1378" s="41">
        <f t="shared" si="153"/>
        <v>315368.93459912605</v>
      </c>
    </row>
    <row r="1379" spans="1:11" ht="29" x14ac:dyDescent="0.4">
      <c r="A1379" s="26" t="str">
        <f t="shared" si="147"/>
        <v>342900</v>
      </c>
      <c r="B1379" s="26" t="str">
        <f t="shared" si="148"/>
        <v>New York City Geographic District #29</v>
      </c>
      <c r="C1379" s="26" t="str">
        <f t="shared" si="149"/>
        <v>Queens</v>
      </c>
      <c r="D1379" s="28" t="s">
        <v>1943</v>
      </c>
      <c r="E1379" s="28" t="s">
        <v>1944</v>
      </c>
      <c r="F1379" s="30" t="s">
        <v>5</v>
      </c>
      <c r="G1379" s="31">
        <v>519</v>
      </c>
      <c r="H1379" s="26" t="str">
        <f t="shared" si="150"/>
        <v>033</v>
      </c>
      <c r="I1379" s="26" t="str">
        <f t="shared" si="151"/>
        <v>14</v>
      </c>
      <c r="J1379" s="26" t="str">
        <f t="shared" si="152"/>
        <v>027</v>
      </c>
      <c r="K1379" s="41">
        <f t="shared" si="153"/>
        <v>543775.67128553626</v>
      </c>
    </row>
    <row r="1380" spans="1:11" ht="29" x14ac:dyDescent="0.4">
      <c r="A1380" s="26" t="str">
        <f t="shared" si="147"/>
        <v>342900</v>
      </c>
      <c r="B1380" s="26" t="str">
        <f t="shared" si="148"/>
        <v>New York City Geographic District #29</v>
      </c>
      <c r="C1380" s="26" t="str">
        <f t="shared" si="149"/>
        <v>Queens</v>
      </c>
      <c r="D1380" s="28" t="s">
        <v>1949</v>
      </c>
      <c r="E1380" s="28" t="s">
        <v>1950</v>
      </c>
      <c r="F1380" s="30" t="s">
        <v>2</v>
      </c>
      <c r="G1380" s="31">
        <v>498</v>
      </c>
      <c r="H1380" s="26" t="str">
        <f t="shared" si="150"/>
        <v>029</v>
      </c>
      <c r="I1380" s="26" t="str">
        <f t="shared" si="151"/>
        <v>10</v>
      </c>
      <c r="J1380" s="26" t="str">
        <f t="shared" si="152"/>
        <v>031</v>
      </c>
      <c r="K1380" s="41">
        <f t="shared" si="153"/>
        <v>521773.18747629493</v>
      </c>
    </row>
    <row r="1381" spans="1:11" ht="15" x14ac:dyDescent="0.4">
      <c r="A1381" s="26" t="str">
        <f t="shared" si="147"/>
        <v>342900</v>
      </c>
      <c r="B1381" s="26" t="str">
        <f t="shared" si="148"/>
        <v>New York City Geographic District #29</v>
      </c>
      <c r="C1381" s="26" t="str">
        <f t="shared" si="149"/>
        <v>Queens</v>
      </c>
      <c r="D1381" s="28" t="s">
        <v>1973</v>
      </c>
      <c r="E1381" s="28" t="s">
        <v>1974</v>
      </c>
      <c r="F1381" s="30" t="s">
        <v>19</v>
      </c>
      <c r="G1381" s="31">
        <v>691</v>
      </c>
      <c r="H1381" s="26" t="str">
        <f t="shared" si="150"/>
        <v>024</v>
      </c>
      <c r="I1381" s="26" t="str">
        <f t="shared" si="151"/>
        <v>11</v>
      </c>
      <c r="J1381" s="26" t="str">
        <f t="shared" si="152"/>
        <v>023</v>
      </c>
      <c r="K1381" s="41">
        <f t="shared" si="153"/>
        <v>723986.49105646543</v>
      </c>
    </row>
    <row r="1382" spans="1:11" ht="29" x14ac:dyDescent="0.4">
      <c r="A1382" s="26" t="str">
        <f t="shared" si="147"/>
        <v>342900</v>
      </c>
      <c r="B1382" s="26" t="str">
        <f t="shared" si="148"/>
        <v>New York City Geographic District #29</v>
      </c>
      <c r="C1382" s="26" t="str">
        <f t="shared" si="149"/>
        <v>Queens</v>
      </c>
      <c r="D1382" s="28" t="s">
        <v>2025</v>
      </c>
      <c r="E1382" s="28" t="s">
        <v>2026</v>
      </c>
      <c r="F1382" s="30" t="s">
        <v>5</v>
      </c>
      <c r="G1382" s="31">
        <v>1282</v>
      </c>
      <c r="H1382" s="26" t="str">
        <f t="shared" si="150"/>
        <v>029</v>
      </c>
      <c r="I1382" s="26" t="str">
        <f t="shared" si="151"/>
        <v>11</v>
      </c>
      <c r="J1382" s="26" t="str">
        <f t="shared" si="152"/>
        <v>027</v>
      </c>
      <c r="K1382" s="41">
        <f t="shared" si="153"/>
        <v>1343199.2496879722</v>
      </c>
    </row>
    <row r="1383" spans="1:11" ht="29" x14ac:dyDescent="0.4">
      <c r="A1383" s="26" t="str">
        <f t="shared" si="147"/>
        <v>342900</v>
      </c>
      <c r="B1383" s="26" t="str">
        <f t="shared" si="148"/>
        <v>New York City Geographic District #29</v>
      </c>
      <c r="C1383" s="26" t="str">
        <f t="shared" si="149"/>
        <v>Queens</v>
      </c>
      <c r="D1383" s="28" t="s">
        <v>2043</v>
      </c>
      <c r="E1383" s="28" t="s">
        <v>2044</v>
      </c>
      <c r="F1383" s="30" t="s">
        <v>2</v>
      </c>
      <c r="G1383" s="31">
        <v>282</v>
      </c>
      <c r="H1383" s="26" t="str">
        <f t="shared" si="150"/>
        <v>031</v>
      </c>
      <c r="I1383" s="26" t="str">
        <f t="shared" si="151"/>
        <v>10</v>
      </c>
      <c r="J1383" s="26" t="str">
        <f t="shared" si="152"/>
        <v>031</v>
      </c>
      <c r="K1383" s="41">
        <f t="shared" si="153"/>
        <v>295461.92543838389</v>
      </c>
    </row>
    <row r="1384" spans="1:11" ht="15" x14ac:dyDescent="0.4">
      <c r="A1384" s="26" t="str">
        <f t="shared" si="147"/>
        <v>342900</v>
      </c>
      <c r="B1384" s="26" t="str">
        <f t="shared" si="148"/>
        <v>New York City Geographic District #29</v>
      </c>
      <c r="C1384" s="26" t="str">
        <f t="shared" si="149"/>
        <v>Queens</v>
      </c>
      <c r="D1384" s="28" t="s">
        <v>2074</v>
      </c>
      <c r="E1384" s="28" t="s">
        <v>2075</v>
      </c>
      <c r="F1384" s="30" t="s">
        <v>19</v>
      </c>
      <c r="G1384" s="31">
        <v>633</v>
      </c>
      <c r="H1384" s="26" t="str">
        <f t="shared" si="150"/>
        <v>029</v>
      </c>
      <c r="I1384" s="26" t="str">
        <f t="shared" si="151"/>
        <v>14</v>
      </c>
      <c r="J1384" s="26" t="str">
        <f t="shared" si="152"/>
        <v>027</v>
      </c>
      <c r="K1384" s="41">
        <f t="shared" si="153"/>
        <v>663217.72624998935</v>
      </c>
    </row>
    <row r="1385" spans="1:11" ht="15" x14ac:dyDescent="0.4">
      <c r="A1385" s="26" t="str">
        <f t="shared" si="147"/>
        <v>342900</v>
      </c>
      <c r="B1385" s="26" t="str">
        <f t="shared" si="148"/>
        <v>New York City Geographic District #29</v>
      </c>
      <c r="C1385" s="26" t="str">
        <f t="shared" si="149"/>
        <v>Queens</v>
      </c>
      <c r="D1385" s="28" t="s">
        <v>2076</v>
      </c>
      <c r="E1385" s="28" t="s">
        <v>2077</v>
      </c>
      <c r="F1385" s="30" t="s">
        <v>19</v>
      </c>
      <c r="G1385" s="31">
        <v>741</v>
      </c>
      <c r="H1385" s="26" t="str">
        <f t="shared" si="150"/>
        <v>029</v>
      </c>
      <c r="I1385" s="26" t="str">
        <f t="shared" si="151"/>
        <v>14</v>
      </c>
      <c r="J1385" s="26" t="str">
        <f t="shared" si="152"/>
        <v>031</v>
      </c>
      <c r="K1385" s="41">
        <f t="shared" si="153"/>
        <v>776373.35726894485</v>
      </c>
    </row>
    <row r="1386" spans="1:11" ht="29" x14ac:dyDescent="0.4">
      <c r="A1386" s="26" t="str">
        <f t="shared" si="147"/>
        <v/>
      </c>
      <c r="B1386" s="26" t="str">
        <f t="shared" si="148"/>
        <v/>
      </c>
      <c r="C1386" s="26" t="str">
        <f t="shared" si="149"/>
        <v/>
      </c>
      <c r="D1386" s="28" t="s">
        <v>2100</v>
      </c>
      <c r="E1386" s="28" t="s">
        <v>2101</v>
      </c>
      <c r="F1386" s="30" t="s">
        <v>5</v>
      </c>
      <c r="G1386" s="31">
        <v>169</v>
      </c>
      <c r="H1386" s="26" t="str">
        <f t="shared" si="150"/>
        <v/>
      </c>
      <c r="I1386" s="26" t="str">
        <f t="shared" si="151"/>
        <v/>
      </c>
      <c r="J1386" s="26" t="str">
        <f t="shared" si="152"/>
        <v/>
      </c>
      <c r="K1386" s="41">
        <f t="shared" si="153"/>
        <v>177067.60779818043</v>
      </c>
    </row>
    <row r="1387" spans="1:11" ht="15" x14ac:dyDescent="0.4">
      <c r="A1387" s="26" t="str">
        <f t="shared" si="147"/>
        <v>342900</v>
      </c>
      <c r="B1387" s="26" t="str">
        <f t="shared" si="148"/>
        <v>New York City Geographic District #29</v>
      </c>
      <c r="C1387" s="26" t="str">
        <f t="shared" si="149"/>
        <v>Queens</v>
      </c>
      <c r="D1387" s="28" t="s">
        <v>2110</v>
      </c>
      <c r="E1387" s="28" t="s">
        <v>2111</v>
      </c>
      <c r="F1387" s="30" t="s">
        <v>19</v>
      </c>
      <c r="G1387" s="31">
        <v>453</v>
      </c>
      <c r="H1387" s="26" t="str">
        <f t="shared" si="150"/>
        <v>033</v>
      </c>
      <c r="I1387" s="26" t="str">
        <f t="shared" si="151"/>
        <v>11</v>
      </c>
      <c r="J1387" s="26" t="str">
        <f t="shared" si="152"/>
        <v>023</v>
      </c>
      <c r="K1387" s="41">
        <f t="shared" si="153"/>
        <v>474625.00788506347</v>
      </c>
    </row>
    <row r="1388" spans="1:11" ht="29" x14ac:dyDescent="0.4">
      <c r="A1388" s="26" t="str">
        <f t="shared" si="147"/>
        <v>342900</v>
      </c>
      <c r="B1388" s="26" t="str">
        <f t="shared" si="148"/>
        <v>New York City Geographic District #29</v>
      </c>
      <c r="C1388" s="26" t="str">
        <f t="shared" si="149"/>
        <v>Queens</v>
      </c>
      <c r="D1388" s="28" t="s">
        <v>2191</v>
      </c>
      <c r="E1388" s="28" t="s">
        <v>2192</v>
      </c>
      <c r="F1388" s="30" t="s">
        <v>5</v>
      </c>
      <c r="G1388" s="31">
        <v>307</v>
      </c>
      <c r="H1388" s="26" t="str">
        <f t="shared" si="150"/>
        <v>031</v>
      </c>
      <c r="I1388" s="26" t="str">
        <f t="shared" si="151"/>
        <v>10</v>
      </c>
      <c r="J1388" s="26" t="str">
        <f t="shared" si="152"/>
        <v>031</v>
      </c>
      <c r="K1388" s="41">
        <f t="shared" si="153"/>
        <v>321655.3585446236</v>
      </c>
    </row>
    <row r="1389" spans="1:11" ht="29" x14ac:dyDescent="0.4">
      <c r="A1389" s="26" t="str">
        <f t="shared" si="147"/>
        <v>342900</v>
      </c>
      <c r="B1389" s="26" t="str">
        <f t="shared" si="148"/>
        <v>New York City Geographic District #29</v>
      </c>
      <c r="C1389" s="26" t="str">
        <f t="shared" si="149"/>
        <v>Queens</v>
      </c>
      <c r="D1389" s="28" t="s">
        <v>2193</v>
      </c>
      <c r="E1389" s="28" t="s">
        <v>2194</v>
      </c>
      <c r="F1389" s="30" t="s">
        <v>5</v>
      </c>
      <c r="G1389" s="31">
        <v>301</v>
      </c>
      <c r="H1389" s="26" t="str">
        <f t="shared" si="150"/>
        <v>031</v>
      </c>
      <c r="I1389" s="26" t="str">
        <f t="shared" si="151"/>
        <v>10</v>
      </c>
      <c r="J1389" s="26" t="str">
        <f t="shared" si="152"/>
        <v>031</v>
      </c>
      <c r="K1389" s="41">
        <f t="shared" si="153"/>
        <v>315368.93459912605</v>
      </c>
    </row>
    <row r="1390" spans="1:11" ht="29" x14ac:dyDescent="0.4">
      <c r="A1390" s="26" t="str">
        <f t="shared" si="147"/>
        <v/>
      </c>
      <c r="B1390" s="26" t="str">
        <f t="shared" si="148"/>
        <v/>
      </c>
      <c r="C1390" s="26" t="str">
        <f t="shared" si="149"/>
        <v/>
      </c>
      <c r="D1390" s="28" t="s">
        <v>2197</v>
      </c>
      <c r="E1390" s="28" t="s">
        <v>2198</v>
      </c>
      <c r="F1390" s="30" t="s">
        <v>2</v>
      </c>
      <c r="G1390" s="31">
        <v>178</v>
      </c>
      <c r="H1390" s="26" t="str">
        <f t="shared" si="150"/>
        <v/>
      </c>
      <c r="I1390" s="26" t="str">
        <f t="shared" si="151"/>
        <v/>
      </c>
      <c r="J1390" s="26" t="str">
        <f t="shared" si="152"/>
        <v/>
      </c>
      <c r="K1390" s="41">
        <f t="shared" si="153"/>
        <v>186497.24371642672</v>
      </c>
    </row>
    <row r="1391" spans="1:11" ht="43.5" x14ac:dyDescent="0.4">
      <c r="A1391" s="26" t="str">
        <f t="shared" si="147"/>
        <v/>
      </c>
      <c r="B1391" s="26" t="str">
        <f t="shared" si="148"/>
        <v/>
      </c>
      <c r="C1391" s="26" t="str">
        <f t="shared" si="149"/>
        <v/>
      </c>
      <c r="D1391" s="28" t="s">
        <v>2035</v>
      </c>
      <c r="E1391" s="28" t="s">
        <v>2036</v>
      </c>
      <c r="F1391" s="30" t="s">
        <v>196</v>
      </c>
      <c r="G1391" s="31">
        <v>416</v>
      </c>
      <c r="H1391" s="26" t="str">
        <f t="shared" si="150"/>
        <v/>
      </c>
      <c r="I1391" s="26" t="str">
        <f t="shared" si="151"/>
        <v/>
      </c>
      <c r="J1391" s="26" t="str">
        <f t="shared" si="152"/>
        <v/>
      </c>
      <c r="K1391" s="41">
        <f t="shared" si="153"/>
        <v>435858.72688782873</v>
      </c>
    </row>
    <row r="1392" spans="1:11" ht="29" x14ac:dyDescent="0.4">
      <c r="A1392" s="26" t="str">
        <f t="shared" si="147"/>
        <v>342900</v>
      </c>
      <c r="B1392" s="26" t="str">
        <f t="shared" si="148"/>
        <v>New York City Geographic District #29</v>
      </c>
      <c r="C1392" s="26" t="str">
        <f t="shared" si="149"/>
        <v>Queens</v>
      </c>
      <c r="D1392" s="28" t="s">
        <v>2039</v>
      </c>
      <c r="E1392" s="28" t="s">
        <v>2040</v>
      </c>
      <c r="F1392" s="30" t="s">
        <v>196</v>
      </c>
      <c r="G1392" s="31">
        <v>355</v>
      </c>
      <c r="H1392" s="26" t="str">
        <f t="shared" si="150"/>
        <v>029</v>
      </c>
      <c r="I1392" s="26" t="str">
        <f t="shared" si="151"/>
        <v>14</v>
      </c>
      <c r="J1392" s="26" t="str">
        <f t="shared" si="152"/>
        <v>031</v>
      </c>
      <c r="K1392" s="41">
        <f t="shared" si="153"/>
        <v>371946.75010860385</v>
      </c>
    </row>
    <row r="1393" spans="1:11" ht="43.5" x14ac:dyDescent="0.4">
      <c r="A1393" s="26" t="str">
        <f t="shared" si="147"/>
        <v>342900</v>
      </c>
      <c r="B1393" s="26" t="str">
        <f t="shared" si="148"/>
        <v>New York City Geographic District #29</v>
      </c>
      <c r="C1393" s="26" t="str">
        <f t="shared" si="149"/>
        <v>Queens</v>
      </c>
      <c r="D1393" s="28" t="s">
        <v>2056</v>
      </c>
      <c r="E1393" s="28" t="s">
        <v>2057</v>
      </c>
      <c r="F1393" s="30" t="s">
        <v>118</v>
      </c>
      <c r="G1393" s="31">
        <v>546</v>
      </c>
      <c r="H1393" s="26" t="str">
        <f t="shared" si="150"/>
        <v>033</v>
      </c>
      <c r="I1393" s="26" t="str">
        <f t="shared" si="151"/>
        <v>14</v>
      </c>
      <c r="J1393" s="26" t="str">
        <f t="shared" si="152"/>
        <v>027</v>
      </c>
      <c r="K1393" s="41">
        <f t="shared" si="153"/>
        <v>572064.57904027519</v>
      </c>
    </row>
    <row r="1394" spans="1:11" ht="29" x14ac:dyDescent="0.4">
      <c r="A1394" s="26" t="str">
        <f t="shared" si="147"/>
        <v>342900</v>
      </c>
      <c r="B1394" s="26" t="str">
        <f t="shared" si="148"/>
        <v>New York City Geographic District #29</v>
      </c>
      <c r="C1394" s="26" t="str">
        <f t="shared" si="149"/>
        <v>Queens</v>
      </c>
      <c r="D1394" s="28" t="s">
        <v>2068</v>
      </c>
      <c r="E1394" s="28" t="s">
        <v>2069</v>
      </c>
      <c r="F1394" s="30" t="s">
        <v>196</v>
      </c>
      <c r="G1394" s="31">
        <v>456</v>
      </c>
      <c r="H1394" s="26" t="str">
        <f t="shared" si="150"/>
        <v>029</v>
      </c>
      <c r="I1394" s="26" t="str">
        <f t="shared" si="151"/>
        <v>14</v>
      </c>
      <c r="J1394" s="26" t="str">
        <f t="shared" si="152"/>
        <v>031</v>
      </c>
      <c r="K1394" s="41">
        <f t="shared" si="153"/>
        <v>477768.21985781222</v>
      </c>
    </row>
    <row r="1395" spans="1:11" ht="43.5" x14ac:dyDescent="0.4">
      <c r="A1395" s="26" t="str">
        <f t="shared" si="147"/>
        <v>342900</v>
      </c>
      <c r="B1395" s="26" t="str">
        <f t="shared" si="148"/>
        <v>New York City Geographic District #29</v>
      </c>
      <c r="C1395" s="26" t="str">
        <f t="shared" si="149"/>
        <v>Queens</v>
      </c>
      <c r="D1395" s="28" t="s">
        <v>2078</v>
      </c>
      <c r="E1395" s="28" t="s">
        <v>2079</v>
      </c>
      <c r="F1395" s="30" t="s">
        <v>196</v>
      </c>
      <c r="G1395" s="31">
        <v>431</v>
      </c>
      <c r="H1395" s="26" t="str">
        <f t="shared" si="150"/>
        <v>029</v>
      </c>
      <c r="I1395" s="26" t="str">
        <f t="shared" si="151"/>
        <v>14</v>
      </c>
      <c r="J1395" s="26" t="str">
        <f t="shared" si="152"/>
        <v>031</v>
      </c>
      <c r="K1395" s="41">
        <f t="shared" si="153"/>
        <v>451574.78675157257</v>
      </c>
    </row>
    <row r="1396" spans="1:11" ht="43.5" x14ac:dyDescent="0.4">
      <c r="A1396" s="26" t="str">
        <f t="shared" si="147"/>
        <v>342900</v>
      </c>
      <c r="B1396" s="26" t="str">
        <f t="shared" si="148"/>
        <v>New York City Geographic District #29</v>
      </c>
      <c r="C1396" s="26" t="str">
        <f t="shared" si="149"/>
        <v>Queens</v>
      </c>
      <c r="D1396" s="28" t="s">
        <v>2090</v>
      </c>
      <c r="E1396" s="28" t="s">
        <v>2091</v>
      </c>
      <c r="F1396" s="30" t="s">
        <v>118</v>
      </c>
      <c r="G1396" s="31">
        <v>544</v>
      </c>
      <c r="H1396" s="26" t="str">
        <f t="shared" si="150"/>
        <v>029</v>
      </c>
      <c r="I1396" s="26" t="str">
        <f t="shared" si="151"/>
        <v>14</v>
      </c>
      <c r="J1396" s="26" t="str">
        <f t="shared" si="152"/>
        <v>031</v>
      </c>
      <c r="K1396" s="41">
        <f t="shared" si="153"/>
        <v>569969.10439177603</v>
      </c>
    </row>
    <row r="1397" spans="1:11" ht="43.5" x14ac:dyDescent="0.4">
      <c r="A1397" s="26" t="str">
        <f t="shared" si="147"/>
        <v/>
      </c>
      <c r="B1397" s="26" t="str">
        <f t="shared" si="148"/>
        <v/>
      </c>
      <c r="C1397" s="26" t="str">
        <f t="shared" si="149"/>
        <v/>
      </c>
      <c r="D1397" s="28" t="s">
        <v>2142</v>
      </c>
      <c r="E1397" s="28" t="s">
        <v>2143</v>
      </c>
      <c r="F1397" s="30" t="s">
        <v>196</v>
      </c>
      <c r="G1397" s="31">
        <v>408</v>
      </c>
      <c r="H1397" s="26" t="str">
        <f t="shared" si="150"/>
        <v/>
      </c>
      <c r="I1397" s="26" t="str">
        <f t="shared" si="151"/>
        <v/>
      </c>
      <c r="J1397" s="26" t="str">
        <f t="shared" si="152"/>
        <v/>
      </c>
      <c r="K1397" s="41">
        <f t="shared" si="153"/>
        <v>427476.82829383202</v>
      </c>
    </row>
    <row r="1398" spans="1:11" ht="29" x14ac:dyDescent="0.4">
      <c r="A1398" s="26" t="str">
        <f t="shared" si="147"/>
        <v>342900</v>
      </c>
      <c r="B1398" s="26" t="str">
        <f t="shared" si="148"/>
        <v>New York City Geographic District #29</v>
      </c>
      <c r="C1398" s="26" t="str">
        <f t="shared" si="149"/>
        <v>Queens</v>
      </c>
      <c r="D1398" s="28" t="s">
        <v>2162</v>
      </c>
      <c r="E1398" s="28" t="s">
        <v>2163</v>
      </c>
      <c r="F1398" s="30" t="s">
        <v>196</v>
      </c>
      <c r="G1398" s="31">
        <v>346</v>
      </c>
      <c r="H1398" s="26" t="str">
        <f t="shared" si="150"/>
        <v>029</v>
      </c>
      <c r="I1398" s="26" t="str">
        <f t="shared" si="151"/>
        <v>14</v>
      </c>
      <c r="J1398" s="26" t="str">
        <f t="shared" si="152"/>
        <v>023</v>
      </c>
      <c r="K1398" s="41">
        <f t="shared" si="153"/>
        <v>362517.11419035756</v>
      </c>
    </row>
    <row r="1399" spans="1:11" ht="29" x14ac:dyDescent="0.4">
      <c r="A1399" s="26" t="str">
        <f t="shared" si="147"/>
        <v>342900</v>
      </c>
      <c r="B1399" s="26" t="str">
        <f t="shared" si="148"/>
        <v>New York City Geographic District #29</v>
      </c>
      <c r="C1399" s="26" t="str">
        <f t="shared" si="149"/>
        <v>Queens</v>
      </c>
      <c r="D1399" s="28" t="s">
        <v>2164</v>
      </c>
      <c r="E1399" s="28" t="s">
        <v>2165</v>
      </c>
      <c r="F1399" s="30" t="s">
        <v>118</v>
      </c>
      <c r="G1399" s="31">
        <v>575</v>
      </c>
      <c r="H1399" s="26" t="str">
        <f t="shared" si="150"/>
        <v>029</v>
      </c>
      <c r="I1399" s="26" t="str">
        <f t="shared" si="151"/>
        <v>14</v>
      </c>
      <c r="J1399" s="26" t="str">
        <f t="shared" si="152"/>
        <v>027</v>
      </c>
      <c r="K1399" s="41">
        <f t="shared" si="153"/>
        <v>602448.96144351328</v>
      </c>
    </row>
    <row r="1400" spans="1:11" ht="43.5" x14ac:dyDescent="0.4">
      <c r="A1400" s="26" t="str">
        <f t="shared" si="147"/>
        <v>342900</v>
      </c>
      <c r="B1400" s="26" t="str">
        <f t="shared" si="148"/>
        <v>New York City Geographic District #30</v>
      </c>
      <c r="C1400" s="26" t="str">
        <f t="shared" si="149"/>
        <v>Queens</v>
      </c>
      <c r="D1400" s="28" t="s">
        <v>2239</v>
      </c>
      <c r="E1400" s="28" t="s">
        <v>2240</v>
      </c>
      <c r="F1400" s="30" t="s">
        <v>196</v>
      </c>
      <c r="G1400" s="31">
        <v>371</v>
      </c>
      <c r="H1400" s="26" t="str">
        <f t="shared" si="150"/>
        <v>033</v>
      </c>
      <c r="I1400" s="26" t="str">
        <f t="shared" si="151"/>
        <v>14</v>
      </c>
      <c r="J1400" s="26" t="str">
        <f t="shared" si="152"/>
        <v>027</v>
      </c>
      <c r="K1400" s="41">
        <f t="shared" si="153"/>
        <v>388710.54729659721</v>
      </c>
    </row>
    <row r="1401" spans="1:11" ht="29" x14ac:dyDescent="0.4">
      <c r="A1401" s="26" t="str">
        <f t="shared" si="147"/>
        <v>342900</v>
      </c>
      <c r="B1401" s="26" t="str">
        <f t="shared" si="148"/>
        <v>New York City Geographic District #30</v>
      </c>
      <c r="C1401" s="26" t="str">
        <f t="shared" si="149"/>
        <v>Queens</v>
      </c>
      <c r="D1401" s="28" t="s">
        <v>2243</v>
      </c>
      <c r="E1401" s="28" t="s">
        <v>2244</v>
      </c>
      <c r="F1401" s="30" t="s">
        <v>196</v>
      </c>
      <c r="G1401" s="31">
        <v>421</v>
      </c>
      <c r="H1401" s="26" t="str">
        <f t="shared" si="150"/>
        <v>033</v>
      </c>
      <c r="I1401" s="26" t="str">
        <f t="shared" si="151"/>
        <v>14</v>
      </c>
      <c r="J1401" s="26" t="str">
        <f t="shared" si="152"/>
        <v>027</v>
      </c>
      <c r="K1401" s="41">
        <f t="shared" si="153"/>
        <v>441097.41350907664</v>
      </c>
    </row>
    <row r="1402" spans="1:11" ht="29" x14ac:dyDescent="0.4">
      <c r="A1402" s="26" t="str">
        <f t="shared" si="147"/>
        <v>342900</v>
      </c>
      <c r="B1402" s="26" t="str">
        <f t="shared" si="148"/>
        <v>New York City Geographic District #30</v>
      </c>
      <c r="C1402" s="26" t="str">
        <f t="shared" si="149"/>
        <v>Queens</v>
      </c>
      <c r="D1402" s="28" t="s">
        <v>1593</v>
      </c>
      <c r="E1402" s="28" t="s">
        <v>1594</v>
      </c>
      <c r="F1402" s="30" t="s">
        <v>2</v>
      </c>
      <c r="G1402" s="31">
        <v>536</v>
      </c>
      <c r="H1402" s="26" t="str">
        <f t="shared" si="150"/>
        <v>036</v>
      </c>
      <c r="I1402" s="26" t="str">
        <f t="shared" si="151"/>
        <v>13</v>
      </c>
      <c r="J1402" s="26" t="str">
        <f t="shared" si="152"/>
        <v>022</v>
      </c>
      <c r="K1402" s="41">
        <f t="shared" si="153"/>
        <v>561587.20579777926</v>
      </c>
    </row>
    <row r="1403" spans="1:11" ht="29" x14ac:dyDescent="0.4">
      <c r="A1403" s="26" t="str">
        <f t="shared" si="147"/>
        <v>342900</v>
      </c>
      <c r="B1403" s="26" t="str">
        <f t="shared" si="148"/>
        <v>New York City Geographic District #30</v>
      </c>
      <c r="C1403" s="26" t="str">
        <f t="shared" si="149"/>
        <v>Queens</v>
      </c>
      <c r="D1403" s="28" t="s">
        <v>1605</v>
      </c>
      <c r="E1403" s="28" t="s">
        <v>1606</v>
      </c>
      <c r="F1403" s="30" t="s">
        <v>5</v>
      </c>
      <c r="G1403" s="31">
        <v>768</v>
      </c>
      <c r="H1403" s="26" t="str">
        <f t="shared" si="150"/>
        <v>036</v>
      </c>
      <c r="I1403" s="26" t="str">
        <f t="shared" si="151"/>
        <v>12</v>
      </c>
      <c r="J1403" s="26" t="str">
        <f t="shared" si="152"/>
        <v>022</v>
      </c>
      <c r="K1403" s="41">
        <f t="shared" si="153"/>
        <v>804662.26502368378</v>
      </c>
    </row>
    <row r="1404" spans="1:11" ht="29" x14ac:dyDescent="0.4">
      <c r="A1404" s="26" t="str">
        <f t="shared" si="147"/>
        <v>342900</v>
      </c>
      <c r="B1404" s="26" t="str">
        <f t="shared" si="148"/>
        <v>New York City Geographic District #30</v>
      </c>
      <c r="C1404" s="26" t="str">
        <f t="shared" si="149"/>
        <v>Queens</v>
      </c>
      <c r="D1404" s="28" t="s">
        <v>1607</v>
      </c>
      <c r="E1404" s="28" t="s">
        <v>1608</v>
      </c>
      <c r="F1404" s="30" t="s">
        <v>2</v>
      </c>
      <c r="G1404" s="31">
        <v>971</v>
      </c>
      <c r="H1404" s="26" t="str">
        <f t="shared" si="150"/>
        <v>030</v>
      </c>
      <c r="I1404" s="26" t="str">
        <f t="shared" si="151"/>
        <v>12</v>
      </c>
      <c r="J1404" s="26" t="str">
        <f t="shared" si="152"/>
        <v>026</v>
      </c>
      <c r="K1404" s="41">
        <f t="shared" si="153"/>
        <v>1017352.9418463502</v>
      </c>
    </row>
    <row r="1405" spans="1:11" ht="29" x14ac:dyDescent="0.4">
      <c r="A1405" s="26" t="str">
        <f t="shared" si="147"/>
        <v>342900</v>
      </c>
      <c r="B1405" s="26" t="str">
        <f t="shared" si="148"/>
        <v>New York City Geographic District #30</v>
      </c>
      <c r="C1405" s="26" t="str">
        <f t="shared" si="149"/>
        <v>Queens</v>
      </c>
      <c r="D1405" s="28" t="s">
        <v>1619</v>
      </c>
      <c r="E1405" s="28" t="s">
        <v>1620</v>
      </c>
      <c r="F1405" s="30" t="s">
        <v>2</v>
      </c>
      <c r="G1405" s="31">
        <v>473</v>
      </c>
      <c r="H1405" s="26" t="str">
        <f t="shared" si="150"/>
        <v>036</v>
      </c>
      <c r="I1405" s="26" t="str">
        <f t="shared" si="151"/>
        <v>12</v>
      </c>
      <c r="J1405" s="26" t="str">
        <f t="shared" si="152"/>
        <v>022</v>
      </c>
      <c r="K1405" s="41">
        <f t="shared" si="153"/>
        <v>495579.75437005522</v>
      </c>
    </row>
    <row r="1406" spans="1:11" ht="29" x14ac:dyDescent="0.4">
      <c r="A1406" s="26" t="str">
        <f t="shared" si="147"/>
        <v>342900</v>
      </c>
      <c r="B1406" s="26" t="str">
        <f t="shared" si="148"/>
        <v>New York City Geographic District #30</v>
      </c>
      <c r="C1406" s="26" t="str">
        <f t="shared" si="149"/>
        <v>Queens</v>
      </c>
      <c r="D1406" s="28" t="s">
        <v>1713</v>
      </c>
      <c r="E1406" s="28" t="s">
        <v>1714</v>
      </c>
      <c r="F1406" s="30" t="s">
        <v>2</v>
      </c>
      <c r="G1406" s="31">
        <v>964</v>
      </c>
      <c r="H1406" s="26" t="str">
        <f t="shared" si="150"/>
        <v>039</v>
      </c>
      <c r="I1406" s="26" t="str">
        <f t="shared" si="151"/>
        <v>13</v>
      </c>
      <c r="J1406" s="26" t="str">
        <f t="shared" si="152"/>
        <v>025</v>
      </c>
      <c r="K1406" s="41">
        <f t="shared" si="153"/>
        <v>1010018.780576603</v>
      </c>
    </row>
    <row r="1407" spans="1:11" ht="29" x14ac:dyDescent="0.4">
      <c r="A1407" s="26" t="str">
        <f t="shared" si="147"/>
        <v/>
      </c>
      <c r="B1407" s="26" t="str">
        <f t="shared" si="148"/>
        <v/>
      </c>
      <c r="C1407" s="26" t="str">
        <f t="shared" si="149"/>
        <v/>
      </c>
      <c r="D1407" s="28" t="s">
        <v>1715</v>
      </c>
      <c r="E1407" s="28" t="s">
        <v>1716</v>
      </c>
      <c r="F1407" s="30" t="s">
        <v>2</v>
      </c>
      <c r="G1407" s="31">
        <v>761</v>
      </c>
      <c r="H1407" s="26" t="str">
        <f t="shared" si="150"/>
        <v/>
      </c>
      <c r="I1407" s="26" t="str">
        <f t="shared" si="151"/>
        <v/>
      </c>
      <c r="J1407" s="26" t="str">
        <f t="shared" si="152"/>
        <v/>
      </c>
      <c r="K1407" s="41">
        <f t="shared" si="153"/>
        <v>797328.10375393671</v>
      </c>
    </row>
    <row r="1408" spans="1:11" ht="29" x14ac:dyDescent="0.4">
      <c r="A1408" s="26" t="str">
        <f t="shared" si="147"/>
        <v/>
      </c>
      <c r="B1408" s="26" t="str">
        <f t="shared" si="148"/>
        <v/>
      </c>
      <c r="C1408" s="26" t="str">
        <f t="shared" si="149"/>
        <v/>
      </c>
      <c r="D1408" s="28" t="s">
        <v>1727</v>
      </c>
      <c r="E1408" s="28" t="s">
        <v>1728</v>
      </c>
      <c r="F1408" s="30" t="s">
        <v>2</v>
      </c>
      <c r="G1408" s="31">
        <v>404</v>
      </c>
      <c r="H1408" s="26" t="str">
        <f t="shared" si="150"/>
        <v/>
      </c>
      <c r="I1408" s="26" t="str">
        <f t="shared" si="151"/>
        <v/>
      </c>
      <c r="J1408" s="26" t="str">
        <f t="shared" si="152"/>
        <v/>
      </c>
      <c r="K1408" s="41">
        <f t="shared" si="153"/>
        <v>423285.87899683364</v>
      </c>
    </row>
    <row r="1409" spans="1:11" ht="15" x14ac:dyDescent="0.4">
      <c r="A1409" s="26" t="str">
        <f t="shared" si="147"/>
        <v>343000</v>
      </c>
      <c r="B1409" s="26" t="str">
        <f t="shared" si="148"/>
        <v>New York City Geographic District #30</v>
      </c>
      <c r="C1409" s="26" t="str">
        <f t="shared" si="149"/>
        <v>Queens</v>
      </c>
      <c r="D1409" s="28" t="s">
        <v>1731</v>
      </c>
      <c r="E1409" s="28" t="s">
        <v>1732</v>
      </c>
      <c r="F1409" s="30" t="s">
        <v>19</v>
      </c>
      <c r="G1409" s="31">
        <v>686</v>
      </c>
      <c r="H1409" s="26" t="str">
        <f t="shared" si="150"/>
        <v>037</v>
      </c>
      <c r="I1409" s="26" t="str">
        <f t="shared" si="151"/>
        <v>12</v>
      </c>
      <c r="J1409" s="26" t="str">
        <f t="shared" si="152"/>
        <v>026</v>
      </c>
      <c r="K1409" s="41">
        <f t="shared" si="153"/>
        <v>718747.80443521752</v>
      </c>
    </row>
    <row r="1410" spans="1:11" ht="29" x14ac:dyDescent="0.4">
      <c r="A1410" s="26" t="str">
        <f t="shared" ref="A1410:A1473" si="154">IFERROR(VLOOKUP($D1410,schools,3,FALSE),"")</f>
        <v>343000</v>
      </c>
      <c r="B1410" s="26" t="str">
        <f t="shared" ref="B1410:B1473" si="155">IFERROR(VLOOKUP($D1410,schools,4,FALSE),"")</f>
        <v>New York City Geographic District #30</v>
      </c>
      <c r="C1410" s="26" t="str">
        <f t="shared" ref="C1410:C1473" si="156">IFERROR(VLOOKUP($D1410,schools,5,FALSE),"")</f>
        <v>Queens</v>
      </c>
      <c r="D1410" s="28" t="s">
        <v>1741</v>
      </c>
      <c r="E1410" s="28" t="s">
        <v>1742</v>
      </c>
      <c r="F1410" s="30" t="s">
        <v>2</v>
      </c>
      <c r="G1410" s="31">
        <v>219</v>
      </c>
      <c r="H1410" s="26" t="str">
        <f t="shared" ref="H1410:H1473" si="157">IFERROR(VLOOKUP($D1410,schools,6,FALSE),"")</f>
        <v>036</v>
      </c>
      <c r="I1410" s="26" t="str">
        <f t="shared" ref="I1410:I1473" si="158">IFERROR(VLOOKUP($D1410,schools,7,FALSE),"")</f>
        <v>13</v>
      </c>
      <c r="J1410" s="26" t="str">
        <f t="shared" ref="J1410:J1473" si="159">IFERROR(VLOOKUP($D1410,schools,8,FALSE),"")</f>
        <v>022</v>
      </c>
      <c r="K1410" s="41">
        <f t="shared" ref="K1410:K1473" si="160">G1410*L$2</f>
        <v>229454.47401065982</v>
      </c>
    </row>
    <row r="1411" spans="1:11" ht="29" x14ac:dyDescent="0.4">
      <c r="A1411" s="26" t="str">
        <f t="shared" si="154"/>
        <v>343000</v>
      </c>
      <c r="B1411" s="26" t="str">
        <f t="shared" si="155"/>
        <v>New York City Geographic District #30</v>
      </c>
      <c r="C1411" s="26" t="str">
        <f t="shared" si="156"/>
        <v>Queens</v>
      </c>
      <c r="D1411" s="28" t="s">
        <v>1743</v>
      </c>
      <c r="E1411" s="28" t="s">
        <v>1744</v>
      </c>
      <c r="F1411" s="30" t="s">
        <v>2</v>
      </c>
      <c r="G1411" s="31">
        <v>569</v>
      </c>
      <c r="H1411" s="26" t="str">
        <f t="shared" si="157"/>
        <v>036</v>
      </c>
      <c r="I1411" s="26" t="str">
        <f t="shared" si="158"/>
        <v>12</v>
      </c>
      <c r="J1411" s="26" t="str">
        <f t="shared" si="159"/>
        <v>022</v>
      </c>
      <c r="K1411" s="41">
        <f t="shared" si="160"/>
        <v>596162.53749801568</v>
      </c>
    </row>
    <row r="1412" spans="1:11" ht="29" x14ac:dyDescent="0.4">
      <c r="A1412" s="26" t="str">
        <f t="shared" si="154"/>
        <v>343000</v>
      </c>
      <c r="B1412" s="26" t="str">
        <f t="shared" si="155"/>
        <v>New York City Geographic District #30</v>
      </c>
      <c r="C1412" s="26" t="str">
        <f t="shared" si="156"/>
        <v>Queens</v>
      </c>
      <c r="D1412" s="28" t="s">
        <v>1757</v>
      </c>
      <c r="E1412" s="28" t="s">
        <v>1758</v>
      </c>
      <c r="F1412" s="30" t="s">
        <v>2</v>
      </c>
      <c r="G1412" s="31">
        <v>824</v>
      </c>
      <c r="H1412" s="26" t="str">
        <f t="shared" si="157"/>
        <v>035</v>
      </c>
      <c r="I1412" s="26" t="str">
        <f t="shared" si="158"/>
        <v>13</v>
      </c>
      <c r="J1412" s="26" t="str">
        <f t="shared" si="159"/>
        <v>021</v>
      </c>
      <c r="K1412" s="41">
        <f t="shared" si="160"/>
        <v>863335.55518166069</v>
      </c>
    </row>
    <row r="1413" spans="1:11" ht="15" x14ac:dyDescent="0.4">
      <c r="A1413" s="26" t="str">
        <f t="shared" si="154"/>
        <v>343000</v>
      </c>
      <c r="B1413" s="26" t="str">
        <f t="shared" si="155"/>
        <v>New York City Geographic District #30</v>
      </c>
      <c r="C1413" s="26" t="str">
        <f t="shared" si="156"/>
        <v>Queens</v>
      </c>
      <c r="D1413" s="28" t="s">
        <v>1793</v>
      </c>
      <c r="E1413" s="28" t="s">
        <v>1794</v>
      </c>
      <c r="F1413" s="30" t="s">
        <v>19</v>
      </c>
      <c r="G1413" s="31">
        <v>322</v>
      </c>
      <c r="H1413" s="26" t="str">
        <f t="shared" si="157"/>
        <v>037</v>
      </c>
      <c r="I1413" s="26" t="str">
        <f t="shared" si="158"/>
        <v>12</v>
      </c>
      <c r="J1413" s="26" t="str">
        <f t="shared" si="159"/>
        <v>026</v>
      </c>
      <c r="K1413" s="41">
        <f t="shared" si="160"/>
        <v>337371.41840836743</v>
      </c>
    </row>
    <row r="1414" spans="1:11" ht="29" x14ac:dyDescent="0.4">
      <c r="A1414" s="26" t="str">
        <f t="shared" si="154"/>
        <v>343000</v>
      </c>
      <c r="B1414" s="26" t="str">
        <f t="shared" si="155"/>
        <v>New York City Geographic District #30</v>
      </c>
      <c r="C1414" s="26" t="str">
        <f t="shared" si="156"/>
        <v>Queens</v>
      </c>
      <c r="D1414" s="28" t="s">
        <v>1795</v>
      </c>
      <c r="E1414" s="28" t="s">
        <v>1796</v>
      </c>
      <c r="F1414" s="30" t="s">
        <v>2</v>
      </c>
      <c r="G1414" s="31">
        <v>407</v>
      </c>
      <c r="H1414" s="26" t="str">
        <f t="shared" si="157"/>
        <v>030</v>
      </c>
      <c r="I1414" s="26" t="str">
        <f t="shared" si="158"/>
        <v>12</v>
      </c>
      <c r="J1414" s="26" t="str">
        <f t="shared" si="159"/>
        <v>026</v>
      </c>
      <c r="K1414" s="41">
        <f t="shared" si="160"/>
        <v>426429.09096958244</v>
      </c>
    </row>
    <row r="1415" spans="1:11" ht="15" x14ac:dyDescent="0.4">
      <c r="A1415" s="26" t="str">
        <f t="shared" si="154"/>
        <v>343000</v>
      </c>
      <c r="B1415" s="26" t="str">
        <f t="shared" si="155"/>
        <v>New York City Geographic District #30</v>
      </c>
      <c r="C1415" s="26" t="str">
        <f t="shared" si="156"/>
        <v>Queens</v>
      </c>
      <c r="D1415" s="28" t="s">
        <v>1815</v>
      </c>
      <c r="E1415" s="28" t="s">
        <v>1816</v>
      </c>
      <c r="F1415" s="30" t="s">
        <v>19</v>
      </c>
      <c r="G1415" s="31">
        <v>1333</v>
      </c>
      <c r="H1415" s="26" t="str">
        <f t="shared" si="157"/>
        <v>036</v>
      </c>
      <c r="I1415" s="26" t="str">
        <f t="shared" si="158"/>
        <v>12</v>
      </c>
      <c r="J1415" s="26" t="str">
        <f t="shared" si="159"/>
        <v>022</v>
      </c>
      <c r="K1415" s="41">
        <f t="shared" si="160"/>
        <v>1396633.8532247012</v>
      </c>
    </row>
    <row r="1416" spans="1:11" ht="29" x14ac:dyDescent="0.4">
      <c r="A1416" s="26" t="str">
        <f t="shared" si="154"/>
        <v>343000</v>
      </c>
      <c r="B1416" s="26" t="str">
        <f t="shared" si="155"/>
        <v>New York City Geographic District #30</v>
      </c>
      <c r="C1416" s="26" t="str">
        <f t="shared" si="156"/>
        <v>Queens</v>
      </c>
      <c r="D1416" s="28" t="s">
        <v>1823</v>
      </c>
      <c r="E1416" s="28" t="s">
        <v>1824</v>
      </c>
      <c r="F1416" s="30" t="s">
        <v>5</v>
      </c>
      <c r="G1416" s="31">
        <v>705</v>
      </c>
      <c r="H1416" s="26" t="str">
        <f t="shared" si="157"/>
        <v>036</v>
      </c>
      <c r="I1416" s="26" t="str">
        <f t="shared" si="158"/>
        <v>12</v>
      </c>
      <c r="J1416" s="26" t="str">
        <f t="shared" si="159"/>
        <v>022</v>
      </c>
      <c r="K1416" s="41">
        <f t="shared" si="160"/>
        <v>738654.81359595968</v>
      </c>
    </row>
    <row r="1417" spans="1:11" ht="29" x14ac:dyDescent="0.4">
      <c r="A1417" s="26" t="str">
        <f t="shared" si="154"/>
        <v>343000</v>
      </c>
      <c r="B1417" s="26" t="str">
        <f t="shared" si="155"/>
        <v>New York City Geographic District #30</v>
      </c>
      <c r="C1417" s="26" t="str">
        <f t="shared" si="156"/>
        <v>Queens</v>
      </c>
      <c r="D1417" s="28" t="s">
        <v>1825</v>
      </c>
      <c r="E1417" s="28" t="s">
        <v>1826</v>
      </c>
      <c r="F1417" s="30" t="s">
        <v>19</v>
      </c>
      <c r="G1417" s="31">
        <v>1247</v>
      </c>
      <c r="H1417" s="26" t="str">
        <f t="shared" si="157"/>
        <v>035</v>
      </c>
      <c r="I1417" s="26" t="str">
        <f t="shared" si="158"/>
        <v>13</v>
      </c>
      <c r="J1417" s="26" t="str">
        <f t="shared" si="159"/>
        <v>021</v>
      </c>
      <c r="K1417" s="41">
        <f t="shared" si="160"/>
        <v>1306528.4433392365</v>
      </c>
    </row>
    <row r="1418" spans="1:11" ht="29" x14ac:dyDescent="0.4">
      <c r="A1418" s="26" t="str">
        <f t="shared" si="154"/>
        <v>343000</v>
      </c>
      <c r="B1418" s="26" t="str">
        <f t="shared" si="155"/>
        <v>New York City Geographic District #30</v>
      </c>
      <c r="C1418" s="26" t="str">
        <f t="shared" si="156"/>
        <v>Queens</v>
      </c>
      <c r="D1418" s="28" t="s">
        <v>1853</v>
      </c>
      <c r="E1418" s="28" t="s">
        <v>1854</v>
      </c>
      <c r="F1418" s="30" t="s">
        <v>5</v>
      </c>
      <c r="G1418" s="31">
        <v>1150</v>
      </c>
      <c r="H1418" s="26" t="str">
        <f t="shared" si="157"/>
        <v>036</v>
      </c>
      <c r="I1418" s="26" t="str">
        <f t="shared" si="158"/>
        <v>13</v>
      </c>
      <c r="J1418" s="26" t="str">
        <f t="shared" si="159"/>
        <v>022</v>
      </c>
      <c r="K1418" s="41">
        <f t="shared" si="160"/>
        <v>1204897.9228870266</v>
      </c>
    </row>
    <row r="1419" spans="1:11" ht="29" x14ac:dyDescent="0.4">
      <c r="A1419" s="26" t="str">
        <f t="shared" si="154"/>
        <v>343000</v>
      </c>
      <c r="B1419" s="26" t="str">
        <f t="shared" si="155"/>
        <v>New York City Geographic District #30</v>
      </c>
      <c r="C1419" s="26" t="str">
        <f t="shared" si="156"/>
        <v>Queens</v>
      </c>
      <c r="D1419" s="28" t="s">
        <v>1859</v>
      </c>
      <c r="E1419" s="28" t="s">
        <v>1860</v>
      </c>
      <c r="F1419" s="30" t="s">
        <v>5</v>
      </c>
      <c r="G1419" s="31">
        <v>1652</v>
      </c>
      <c r="H1419" s="26" t="str">
        <f t="shared" si="157"/>
        <v>034</v>
      </c>
      <c r="I1419" s="26" t="str">
        <f t="shared" si="158"/>
        <v>13</v>
      </c>
      <c r="J1419" s="26" t="str">
        <f t="shared" si="159"/>
        <v>025</v>
      </c>
      <c r="K1419" s="41">
        <f t="shared" si="160"/>
        <v>1730862.0596603197</v>
      </c>
    </row>
    <row r="1420" spans="1:11" ht="29" x14ac:dyDescent="0.4">
      <c r="A1420" s="26" t="str">
        <f t="shared" si="154"/>
        <v/>
      </c>
      <c r="B1420" s="26" t="str">
        <f t="shared" si="155"/>
        <v/>
      </c>
      <c r="C1420" s="26" t="str">
        <f t="shared" si="156"/>
        <v/>
      </c>
      <c r="D1420" s="28" t="s">
        <v>1865</v>
      </c>
      <c r="E1420" s="28" t="s">
        <v>1866</v>
      </c>
      <c r="F1420" s="30" t="s">
        <v>2</v>
      </c>
      <c r="G1420" s="31">
        <v>782</v>
      </c>
      <c r="H1420" s="26" t="str">
        <f t="shared" si="157"/>
        <v/>
      </c>
      <c r="I1420" s="26" t="str">
        <f t="shared" si="158"/>
        <v/>
      </c>
      <c r="J1420" s="26" t="str">
        <f t="shared" si="159"/>
        <v/>
      </c>
      <c r="K1420" s="41">
        <f t="shared" si="160"/>
        <v>819330.58756317804</v>
      </c>
    </row>
    <row r="1421" spans="1:11" ht="29" x14ac:dyDescent="0.4">
      <c r="A1421" s="26" t="str">
        <f t="shared" si="154"/>
        <v>343000</v>
      </c>
      <c r="B1421" s="26" t="str">
        <f t="shared" si="155"/>
        <v>New York City Geographic District #30</v>
      </c>
      <c r="C1421" s="26" t="str">
        <f t="shared" si="156"/>
        <v>Queens</v>
      </c>
      <c r="D1421" s="28" t="s">
        <v>1867</v>
      </c>
      <c r="E1421" s="28" t="s">
        <v>1868</v>
      </c>
      <c r="F1421" s="30" t="s">
        <v>2</v>
      </c>
      <c r="G1421" s="31">
        <v>1011</v>
      </c>
      <c r="H1421" s="26" t="str">
        <f t="shared" si="157"/>
        <v>034</v>
      </c>
      <c r="I1421" s="26" t="str">
        <f t="shared" si="158"/>
        <v>13</v>
      </c>
      <c r="J1421" s="26" t="str">
        <f t="shared" si="159"/>
        <v>025</v>
      </c>
      <c r="K1421" s="41">
        <f t="shared" si="160"/>
        <v>1059262.4348163337</v>
      </c>
    </row>
    <row r="1422" spans="1:11" ht="29" x14ac:dyDescent="0.4">
      <c r="A1422" s="26" t="str">
        <f t="shared" si="154"/>
        <v>343000</v>
      </c>
      <c r="B1422" s="26" t="str">
        <f t="shared" si="155"/>
        <v>New York City Geographic District #30</v>
      </c>
      <c r="C1422" s="26" t="str">
        <f t="shared" si="156"/>
        <v>Manhattan</v>
      </c>
      <c r="D1422" s="28" t="s">
        <v>1869</v>
      </c>
      <c r="E1422" s="28" t="s">
        <v>1870</v>
      </c>
      <c r="F1422" s="30" t="s">
        <v>2</v>
      </c>
      <c r="G1422" s="31">
        <v>975</v>
      </c>
      <c r="H1422" s="26" t="str">
        <f t="shared" si="157"/>
        <v>066</v>
      </c>
      <c r="I1422" s="26" t="str">
        <f t="shared" si="158"/>
        <v>26</v>
      </c>
      <c r="J1422" s="26" t="str">
        <f t="shared" si="159"/>
        <v>001</v>
      </c>
      <c r="K1422" s="41">
        <f t="shared" si="160"/>
        <v>1021543.8911433485</v>
      </c>
    </row>
    <row r="1423" spans="1:11" ht="29" x14ac:dyDescent="0.4">
      <c r="A1423" s="26" t="str">
        <f t="shared" si="154"/>
        <v>343000</v>
      </c>
      <c r="B1423" s="26" t="str">
        <f t="shared" si="155"/>
        <v>New York City Geographic District #30</v>
      </c>
      <c r="C1423" s="26" t="str">
        <f t="shared" si="156"/>
        <v>Queens</v>
      </c>
      <c r="D1423" s="28" t="s">
        <v>1871</v>
      </c>
      <c r="E1423" s="28" t="s">
        <v>1872</v>
      </c>
      <c r="F1423" s="30" t="s">
        <v>2</v>
      </c>
      <c r="G1423" s="31">
        <v>332</v>
      </c>
      <c r="H1423" s="26" t="str">
        <f t="shared" si="157"/>
        <v>030</v>
      </c>
      <c r="I1423" s="26" t="str">
        <f t="shared" si="158"/>
        <v>13</v>
      </c>
      <c r="J1423" s="26" t="str">
        <f t="shared" si="159"/>
        <v>022</v>
      </c>
      <c r="K1423" s="41">
        <f t="shared" si="160"/>
        <v>347848.79165086331</v>
      </c>
    </row>
    <row r="1424" spans="1:11" ht="29" x14ac:dyDescent="0.4">
      <c r="A1424" s="26" t="str">
        <f t="shared" si="154"/>
        <v>343000</v>
      </c>
      <c r="B1424" s="26" t="str">
        <f t="shared" si="155"/>
        <v>New York City Geographic District #30</v>
      </c>
      <c r="C1424" s="26" t="str">
        <f t="shared" si="156"/>
        <v>Queens</v>
      </c>
      <c r="D1424" s="28" t="s">
        <v>1873</v>
      </c>
      <c r="E1424" s="28" t="s">
        <v>1874</v>
      </c>
      <c r="F1424" s="30" t="s">
        <v>2</v>
      </c>
      <c r="G1424" s="31">
        <v>970</v>
      </c>
      <c r="H1424" s="26" t="str">
        <f t="shared" si="157"/>
        <v>034</v>
      </c>
      <c r="I1424" s="26" t="str">
        <f t="shared" si="158"/>
        <v>16</v>
      </c>
      <c r="J1424" s="26" t="str">
        <f t="shared" si="159"/>
        <v>026</v>
      </c>
      <c r="K1424" s="41">
        <f t="shared" si="160"/>
        <v>1016305.2045221006</v>
      </c>
    </row>
    <row r="1425" spans="1:11" ht="29" x14ac:dyDescent="0.4">
      <c r="A1425" s="26" t="str">
        <f t="shared" si="154"/>
        <v>343000</v>
      </c>
      <c r="B1425" s="26" t="str">
        <f t="shared" si="155"/>
        <v>New York City Geographic District #30</v>
      </c>
      <c r="C1425" s="26" t="str">
        <f t="shared" si="156"/>
        <v>Queens</v>
      </c>
      <c r="D1425" s="28" t="s">
        <v>1901</v>
      </c>
      <c r="E1425" s="28" t="s">
        <v>1902</v>
      </c>
      <c r="F1425" s="30" t="s">
        <v>2</v>
      </c>
      <c r="G1425" s="31">
        <v>960</v>
      </c>
      <c r="H1425" s="26" t="str">
        <f t="shared" si="157"/>
        <v>030</v>
      </c>
      <c r="I1425" s="26" t="str">
        <f t="shared" si="158"/>
        <v>12</v>
      </c>
      <c r="J1425" s="26" t="str">
        <f t="shared" si="159"/>
        <v>026</v>
      </c>
      <c r="K1425" s="41">
        <f t="shared" si="160"/>
        <v>1005827.8312796047</v>
      </c>
    </row>
    <row r="1426" spans="1:11" ht="29" x14ac:dyDescent="0.4">
      <c r="A1426" s="26" t="str">
        <f t="shared" si="154"/>
        <v>343000</v>
      </c>
      <c r="B1426" s="26" t="str">
        <f t="shared" si="155"/>
        <v>New York City Geographic District #30</v>
      </c>
      <c r="C1426" s="26" t="str">
        <f t="shared" si="156"/>
        <v>Queens</v>
      </c>
      <c r="D1426" s="28" t="s">
        <v>1907</v>
      </c>
      <c r="E1426" s="28" t="s">
        <v>1908</v>
      </c>
      <c r="F1426" s="30" t="s">
        <v>2</v>
      </c>
      <c r="G1426" s="31">
        <v>438</v>
      </c>
      <c r="H1426" s="26" t="str">
        <f t="shared" si="157"/>
        <v>036</v>
      </c>
      <c r="I1426" s="26" t="str">
        <f t="shared" si="158"/>
        <v>12</v>
      </c>
      <c r="J1426" s="26" t="str">
        <f t="shared" si="159"/>
        <v>022</v>
      </c>
      <c r="K1426" s="41">
        <f t="shared" si="160"/>
        <v>458908.94802131964</v>
      </c>
    </row>
    <row r="1427" spans="1:11" ht="29" x14ac:dyDescent="0.4">
      <c r="A1427" s="26" t="str">
        <f t="shared" si="154"/>
        <v>343000</v>
      </c>
      <c r="B1427" s="26" t="str">
        <f t="shared" si="155"/>
        <v>New York City Geographic District #30</v>
      </c>
      <c r="C1427" s="26" t="str">
        <f t="shared" si="156"/>
        <v>Queens</v>
      </c>
      <c r="D1427" s="28" t="s">
        <v>1965</v>
      </c>
      <c r="E1427" s="28" t="s">
        <v>1966</v>
      </c>
      <c r="F1427" s="30" t="s">
        <v>5</v>
      </c>
      <c r="G1427" s="31">
        <v>490</v>
      </c>
      <c r="H1427" s="26" t="str">
        <f t="shared" si="157"/>
        <v>030</v>
      </c>
      <c r="I1427" s="26" t="str">
        <f t="shared" si="158"/>
        <v>12</v>
      </c>
      <c r="J1427" s="26" t="str">
        <f t="shared" si="159"/>
        <v>026</v>
      </c>
      <c r="K1427" s="41">
        <f t="shared" si="160"/>
        <v>513391.28888229822</v>
      </c>
    </row>
    <row r="1428" spans="1:11" ht="29" x14ac:dyDescent="0.4">
      <c r="A1428" s="26" t="str">
        <f t="shared" si="154"/>
        <v>343000</v>
      </c>
      <c r="B1428" s="26" t="str">
        <f t="shared" si="155"/>
        <v>New York City Geographic District #30</v>
      </c>
      <c r="C1428" s="26" t="str">
        <f t="shared" si="156"/>
        <v>Bronx</v>
      </c>
      <c r="D1428" s="28" t="s">
        <v>1981</v>
      </c>
      <c r="E1428" s="28" t="s">
        <v>1982</v>
      </c>
      <c r="F1428" s="30" t="s">
        <v>2</v>
      </c>
      <c r="G1428" s="31">
        <v>697</v>
      </c>
      <c r="H1428" s="26" t="str">
        <f t="shared" si="157"/>
        <v>079</v>
      </c>
      <c r="I1428" s="26" t="str">
        <f t="shared" si="158"/>
        <v>32</v>
      </c>
      <c r="J1428" s="26" t="str">
        <f t="shared" si="159"/>
        <v>016</v>
      </c>
      <c r="K1428" s="41">
        <f t="shared" si="160"/>
        <v>730272.91500196303</v>
      </c>
    </row>
    <row r="1429" spans="1:11" ht="43.5" x14ac:dyDescent="0.4">
      <c r="A1429" s="26" t="str">
        <f t="shared" si="154"/>
        <v>343000</v>
      </c>
      <c r="B1429" s="26" t="str">
        <f t="shared" si="155"/>
        <v>New York City Geographic District #30</v>
      </c>
      <c r="C1429" s="26" t="str">
        <f t="shared" si="156"/>
        <v>Queens</v>
      </c>
      <c r="D1429" s="28" t="s">
        <v>1997</v>
      </c>
      <c r="E1429" s="28" t="s">
        <v>1998</v>
      </c>
      <c r="F1429" s="30" t="s">
        <v>2</v>
      </c>
      <c r="G1429" s="31">
        <v>248</v>
      </c>
      <c r="H1429" s="26" t="str">
        <f t="shared" si="157"/>
        <v>034</v>
      </c>
      <c r="I1429" s="26" t="str">
        <f t="shared" si="158"/>
        <v>13</v>
      </c>
      <c r="J1429" s="26" t="str">
        <f t="shared" si="159"/>
        <v>025</v>
      </c>
      <c r="K1429" s="41">
        <f t="shared" si="160"/>
        <v>259838.85641389788</v>
      </c>
    </row>
    <row r="1430" spans="1:11" ht="29" x14ac:dyDescent="0.4">
      <c r="A1430" s="26" t="str">
        <f t="shared" si="154"/>
        <v>343000</v>
      </c>
      <c r="B1430" s="26" t="str">
        <f t="shared" si="155"/>
        <v>New York City Geographic District #30</v>
      </c>
      <c r="C1430" s="26" t="str">
        <f t="shared" si="156"/>
        <v>Queens</v>
      </c>
      <c r="D1430" s="28" t="s">
        <v>2007</v>
      </c>
      <c r="E1430" s="28" t="s">
        <v>2008</v>
      </c>
      <c r="F1430" s="30" t="s">
        <v>2</v>
      </c>
      <c r="G1430" s="31">
        <v>265</v>
      </c>
      <c r="H1430" s="26" t="str">
        <f t="shared" si="157"/>
        <v>034</v>
      </c>
      <c r="I1430" s="26" t="str">
        <f t="shared" si="158"/>
        <v>13</v>
      </c>
      <c r="J1430" s="26" t="str">
        <f t="shared" si="159"/>
        <v>021</v>
      </c>
      <c r="K1430" s="41">
        <f t="shared" si="160"/>
        <v>277650.39092614088</v>
      </c>
    </row>
    <row r="1431" spans="1:11" ht="29" x14ac:dyDescent="0.4">
      <c r="A1431" s="26" t="str">
        <f t="shared" si="154"/>
        <v>343000</v>
      </c>
      <c r="B1431" s="26" t="str">
        <f t="shared" si="155"/>
        <v>New York City Geographic District #30</v>
      </c>
      <c r="C1431" s="26" t="str">
        <f t="shared" si="156"/>
        <v>Queens</v>
      </c>
      <c r="D1431" s="28" t="s">
        <v>2011</v>
      </c>
      <c r="E1431" s="28" t="s">
        <v>2012</v>
      </c>
      <c r="F1431" s="30" t="s">
        <v>5</v>
      </c>
      <c r="G1431" s="31">
        <v>1291</v>
      </c>
      <c r="H1431" s="26" t="str">
        <f t="shared" si="157"/>
        <v>034</v>
      </c>
      <c r="I1431" s="26" t="str">
        <f t="shared" si="158"/>
        <v>13</v>
      </c>
      <c r="J1431" s="26" t="str">
        <f t="shared" si="159"/>
        <v>025</v>
      </c>
      <c r="K1431" s="41">
        <f t="shared" si="160"/>
        <v>1352628.8856062184</v>
      </c>
    </row>
    <row r="1432" spans="1:11" ht="29" x14ac:dyDescent="0.4">
      <c r="A1432" s="26" t="str">
        <f t="shared" si="154"/>
        <v>343000</v>
      </c>
      <c r="B1432" s="26" t="str">
        <f t="shared" si="155"/>
        <v>New York City Geographic District #30</v>
      </c>
      <c r="C1432" s="26" t="str">
        <f t="shared" si="156"/>
        <v>Queens</v>
      </c>
      <c r="D1432" s="28" t="s">
        <v>2017</v>
      </c>
      <c r="E1432" s="28" t="s">
        <v>2018</v>
      </c>
      <c r="F1432" s="30" t="s">
        <v>2</v>
      </c>
      <c r="G1432" s="31">
        <v>449</v>
      </c>
      <c r="H1432" s="26" t="str">
        <f t="shared" si="157"/>
        <v>036</v>
      </c>
      <c r="I1432" s="26" t="str">
        <f t="shared" si="158"/>
        <v>12</v>
      </c>
      <c r="J1432" s="26" t="str">
        <f t="shared" si="159"/>
        <v>022</v>
      </c>
      <c r="K1432" s="41">
        <f t="shared" si="160"/>
        <v>470434.05858806515</v>
      </c>
    </row>
    <row r="1433" spans="1:11" ht="29" x14ac:dyDescent="0.4">
      <c r="A1433" s="26" t="str">
        <f t="shared" si="154"/>
        <v>343000</v>
      </c>
      <c r="B1433" s="26" t="str">
        <f t="shared" si="155"/>
        <v>New York City Geographic District #30</v>
      </c>
      <c r="C1433" s="26" t="str">
        <f t="shared" si="156"/>
        <v>Queens</v>
      </c>
      <c r="D1433" s="28" t="s">
        <v>2019</v>
      </c>
      <c r="E1433" s="28" t="s">
        <v>2020</v>
      </c>
      <c r="F1433" s="30" t="s">
        <v>5</v>
      </c>
      <c r="G1433" s="31">
        <v>100</v>
      </c>
      <c r="H1433" s="26" t="str">
        <f t="shared" si="157"/>
        <v>036</v>
      </c>
      <c r="I1433" s="26" t="str">
        <f t="shared" si="158"/>
        <v>12</v>
      </c>
      <c r="J1433" s="26" t="str">
        <f t="shared" si="159"/>
        <v>022</v>
      </c>
      <c r="K1433" s="41">
        <f t="shared" si="160"/>
        <v>104773.73242495883</v>
      </c>
    </row>
    <row r="1434" spans="1:11" ht="29" x14ac:dyDescent="0.4">
      <c r="A1434" s="26" t="str">
        <f t="shared" si="154"/>
        <v>343000</v>
      </c>
      <c r="B1434" s="26" t="str">
        <f t="shared" si="155"/>
        <v>New York City Geographic District #30</v>
      </c>
      <c r="C1434" s="26" t="str">
        <f t="shared" si="156"/>
        <v>Queens</v>
      </c>
      <c r="D1434" s="28" t="s">
        <v>2084</v>
      </c>
      <c r="E1434" s="28" t="s">
        <v>2085</v>
      </c>
      <c r="F1434" s="30" t="s">
        <v>2</v>
      </c>
      <c r="G1434" s="31">
        <v>652</v>
      </c>
      <c r="H1434" s="26" t="str">
        <f t="shared" si="157"/>
        <v>034</v>
      </c>
      <c r="I1434" s="26" t="str">
        <f t="shared" si="158"/>
        <v>13</v>
      </c>
      <c r="J1434" s="26" t="str">
        <f t="shared" si="159"/>
        <v>025</v>
      </c>
      <c r="K1434" s="41">
        <f t="shared" si="160"/>
        <v>683124.73541073152</v>
      </c>
    </row>
    <row r="1435" spans="1:11" ht="29" x14ac:dyDescent="0.4">
      <c r="A1435" s="26" t="str">
        <f t="shared" si="154"/>
        <v/>
      </c>
      <c r="B1435" s="26" t="str">
        <f t="shared" si="155"/>
        <v/>
      </c>
      <c r="C1435" s="26" t="str">
        <f t="shared" si="156"/>
        <v/>
      </c>
      <c r="D1435" s="28" t="s">
        <v>2104</v>
      </c>
      <c r="E1435" s="28" t="s">
        <v>2105</v>
      </c>
      <c r="F1435" s="30" t="s">
        <v>5</v>
      </c>
      <c r="G1435" s="31">
        <v>429</v>
      </c>
      <c r="H1435" s="26" t="str">
        <f t="shared" si="157"/>
        <v/>
      </c>
      <c r="I1435" s="26" t="str">
        <f t="shared" si="158"/>
        <v/>
      </c>
      <c r="J1435" s="26" t="str">
        <f t="shared" si="159"/>
        <v/>
      </c>
      <c r="K1435" s="41">
        <f t="shared" si="160"/>
        <v>449479.31210307335</v>
      </c>
    </row>
    <row r="1436" spans="1:11" ht="29" x14ac:dyDescent="0.4">
      <c r="A1436" s="26" t="str">
        <f t="shared" si="154"/>
        <v/>
      </c>
      <c r="B1436" s="26" t="str">
        <f t="shared" si="155"/>
        <v/>
      </c>
      <c r="C1436" s="26" t="str">
        <f t="shared" si="156"/>
        <v/>
      </c>
      <c r="D1436" s="28" t="s">
        <v>2118</v>
      </c>
      <c r="E1436" s="28" t="s">
        <v>2119</v>
      </c>
      <c r="F1436" s="30" t="s">
        <v>19</v>
      </c>
      <c r="G1436" s="31">
        <v>560</v>
      </c>
      <c r="H1436" s="26" t="str">
        <f t="shared" si="157"/>
        <v/>
      </c>
      <c r="I1436" s="26" t="str">
        <f t="shared" si="158"/>
        <v/>
      </c>
      <c r="J1436" s="26" t="str">
        <f t="shared" si="159"/>
        <v/>
      </c>
      <c r="K1436" s="41">
        <f t="shared" si="160"/>
        <v>586732.90157976944</v>
      </c>
    </row>
    <row r="1437" spans="1:11" ht="29" x14ac:dyDescent="0.4">
      <c r="A1437" s="26" t="str">
        <f t="shared" si="154"/>
        <v/>
      </c>
      <c r="B1437" s="26" t="str">
        <f t="shared" si="155"/>
        <v/>
      </c>
      <c r="C1437" s="26" t="str">
        <f t="shared" si="156"/>
        <v/>
      </c>
      <c r="D1437" s="28" t="s">
        <v>2168</v>
      </c>
      <c r="E1437" s="28" t="s">
        <v>2169</v>
      </c>
      <c r="F1437" s="30" t="s">
        <v>2</v>
      </c>
      <c r="G1437" s="31">
        <v>440</v>
      </c>
      <c r="H1437" s="26" t="str">
        <f t="shared" si="157"/>
        <v/>
      </c>
      <c r="I1437" s="26" t="str">
        <f t="shared" si="158"/>
        <v/>
      </c>
      <c r="J1437" s="26" t="str">
        <f t="shared" si="159"/>
        <v/>
      </c>
      <c r="K1437" s="41">
        <f t="shared" si="160"/>
        <v>461004.42266981886</v>
      </c>
    </row>
    <row r="1438" spans="1:11" ht="29" x14ac:dyDescent="0.4">
      <c r="A1438" s="26" t="str">
        <f t="shared" si="154"/>
        <v/>
      </c>
      <c r="B1438" s="26" t="str">
        <f t="shared" si="155"/>
        <v/>
      </c>
      <c r="C1438" s="26" t="str">
        <f t="shared" si="156"/>
        <v/>
      </c>
      <c r="D1438" s="28" t="s">
        <v>2199</v>
      </c>
      <c r="E1438" s="28" t="s">
        <v>2200</v>
      </c>
      <c r="F1438" s="30" t="s">
        <v>2</v>
      </c>
      <c r="G1438" s="31">
        <v>275</v>
      </c>
      <c r="H1438" s="26" t="str">
        <f t="shared" si="157"/>
        <v/>
      </c>
      <c r="I1438" s="26" t="str">
        <f t="shared" si="158"/>
        <v/>
      </c>
      <c r="J1438" s="26" t="str">
        <f t="shared" si="159"/>
        <v/>
      </c>
      <c r="K1438" s="41">
        <f t="shared" si="160"/>
        <v>288127.76416863676</v>
      </c>
    </row>
    <row r="1439" spans="1:11" ht="29" x14ac:dyDescent="0.4">
      <c r="A1439" s="26" t="str">
        <f t="shared" si="154"/>
        <v/>
      </c>
      <c r="B1439" s="26" t="str">
        <f t="shared" si="155"/>
        <v/>
      </c>
      <c r="C1439" s="26" t="str">
        <f t="shared" si="156"/>
        <v/>
      </c>
      <c r="D1439" s="28" t="s">
        <v>2208</v>
      </c>
      <c r="E1439" s="28" t="s">
        <v>2209</v>
      </c>
      <c r="F1439" s="30" t="s">
        <v>2</v>
      </c>
      <c r="G1439" s="31">
        <v>75</v>
      </c>
      <c r="H1439" s="26" t="str">
        <f t="shared" si="157"/>
        <v/>
      </c>
      <c r="I1439" s="26" t="str">
        <f t="shared" si="158"/>
        <v/>
      </c>
      <c r="J1439" s="26" t="str">
        <f t="shared" si="159"/>
        <v/>
      </c>
      <c r="K1439" s="41">
        <f t="shared" si="160"/>
        <v>78580.299318719117</v>
      </c>
    </row>
    <row r="1440" spans="1:11" ht="29" x14ac:dyDescent="0.4">
      <c r="A1440" s="26" t="str">
        <f t="shared" si="154"/>
        <v>343000</v>
      </c>
      <c r="B1440" s="26" t="str">
        <f t="shared" si="155"/>
        <v>New York City Geographic District #30</v>
      </c>
      <c r="C1440" s="26" t="str">
        <f t="shared" si="156"/>
        <v>Queens</v>
      </c>
      <c r="D1440" s="28" t="s">
        <v>2005</v>
      </c>
      <c r="E1440" s="28" t="s">
        <v>2006</v>
      </c>
      <c r="F1440" s="30" t="s">
        <v>5</v>
      </c>
      <c r="G1440" s="31">
        <v>1571</v>
      </c>
      <c r="H1440" s="26" t="str">
        <f t="shared" si="157"/>
        <v>034</v>
      </c>
      <c r="I1440" s="26" t="str">
        <f t="shared" si="158"/>
        <v>13</v>
      </c>
      <c r="J1440" s="26" t="str">
        <f t="shared" si="159"/>
        <v>021</v>
      </c>
      <c r="K1440" s="41">
        <f t="shared" si="160"/>
        <v>1645995.3363961033</v>
      </c>
    </row>
    <row r="1441" spans="1:11" ht="29" x14ac:dyDescent="0.4">
      <c r="A1441" s="26" t="str">
        <f t="shared" si="154"/>
        <v/>
      </c>
      <c r="B1441" s="26" t="str">
        <f t="shared" si="155"/>
        <v/>
      </c>
      <c r="C1441" s="26" t="str">
        <f t="shared" si="156"/>
        <v/>
      </c>
      <c r="D1441" s="28" t="s">
        <v>2054</v>
      </c>
      <c r="E1441" s="28" t="s">
        <v>2055</v>
      </c>
      <c r="F1441" s="30" t="s">
        <v>196</v>
      </c>
      <c r="G1441" s="31">
        <v>549</v>
      </c>
      <c r="H1441" s="26" t="str">
        <f t="shared" si="157"/>
        <v/>
      </c>
      <c r="I1441" s="26" t="str">
        <f t="shared" si="158"/>
        <v/>
      </c>
      <c r="J1441" s="26" t="str">
        <f t="shared" si="159"/>
        <v/>
      </c>
      <c r="K1441" s="41">
        <f t="shared" si="160"/>
        <v>575207.79101302393</v>
      </c>
    </row>
    <row r="1442" spans="1:11" ht="29" x14ac:dyDescent="0.4">
      <c r="A1442" s="26" t="str">
        <f t="shared" si="154"/>
        <v/>
      </c>
      <c r="B1442" s="26" t="str">
        <f t="shared" si="155"/>
        <v/>
      </c>
      <c r="C1442" s="26" t="str">
        <f t="shared" si="156"/>
        <v/>
      </c>
      <c r="D1442" s="28" t="s">
        <v>2096</v>
      </c>
      <c r="E1442" s="28" t="s">
        <v>2097</v>
      </c>
      <c r="F1442" s="30" t="s">
        <v>118</v>
      </c>
      <c r="G1442" s="31">
        <v>564</v>
      </c>
      <c r="H1442" s="26" t="str">
        <f t="shared" si="157"/>
        <v/>
      </c>
      <c r="I1442" s="26" t="str">
        <f t="shared" si="158"/>
        <v/>
      </c>
      <c r="J1442" s="26" t="str">
        <f t="shared" si="159"/>
        <v/>
      </c>
      <c r="K1442" s="41">
        <f t="shared" si="160"/>
        <v>590923.85087676777</v>
      </c>
    </row>
    <row r="1443" spans="1:11" ht="29" x14ac:dyDescent="0.4">
      <c r="A1443" s="26" t="str">
        <f t="shared" si="154"/>
        <v>343000</v>
      </c>
      <c r="B1443" s="26" t="str">
        <f t="shared" si="155"/>
        <v>New York City Geographic District #30</v>
      </c>
      <c r="C1443" s="26" t="str">
        <f t="shared" si="156"/>
        <v>Queens</v>
      </c>
      <c r="D1443" s="28" t="s">
        <v>2120</v>
      </c>
      <c r="E1443" s="28" t="s">
        <v>2121</v>
      </c>
      <c r="F1443" s="30" t="s">
        <v>196</v>
      </c>
      <c r="G1443" s="31">
        <v>562</v>
      </c>
      <c r="H1443" s="26" t="str">
        <f t="shared" si="157"/>
        <v>030</v>
      </c>
      <c r="I1443" s="26" t="str">
        <f t="shared" si="158"/>
        <v>12</v>
      </c>
      <c r="J1443" s="26" t="str">
        <f t="shared" si="159"/>
        <v>026</v>
      </c>
      <c r="K1443" s="41">
        <f t="shared" si="160"/>
        <v>588828.37622826861</v>
      </c>
    </row>
    <row r="1444" spans="1:11" ht="29" x14ac:dyDescent="0.4">
      <c r="A1444" s="26" t="str">
        <f t="shared" si="154"/>
        <v>343000</v>
      </c>
      <c r="B1444" s="26" t="str">
        <f t="shared" si="155"/>
        <v>New York City Geographic District #30</v>
      </c>
      <c r="C1444" s="26" t="str">
        <f t="shared" si="156"/>
        <v>Queens</v>
      </c>
      <c r="D1444" s="28" t="s">
        <v>2222</v>
      </c>
      <c r="E1444" s="28" t="s">
        <v>2223</v>
      </c>
      <c r="F1444" s="30" t="s">
        <v>196</v>
      </c>
      <c r="G1444" s="31">
        <v>2351</v>
      </c>
      <c r="H1444" s="26" t="str">
        <f t="shared" si="157"/>
        <v>036</v>
      </c>
      <c r="I1444" s="26" t="str">
        <f t="shared" si="158"/>
        <v>12</v>
      </c>
      <c r="J1444" s="26" t="str">
        <f t="shared" si="159"/>
        <v>026</v>
      </c>
      <c r="K1444" s="41">
        <f t="shared" si="160"/>
        <v>2463230.4493107819</v>
      </c>
    </row>
    <row r="1445" spans="1:11" ht="29" x14ac:dyDescent="0.4">
      <c r="A1445" s="26" t="str">
        <f t="shared" si="154"/>
        <v>343000</v>
      </c>
      <c r="B1445" s="26" t="str">
        <f t="shared" si="155"/>
        <v>New York City Geographic District #30</v>
      </c>
      <c r="C1445" s="26" t="str">
        <f t="shared" si="156"/>
        <v>Queens</v>
      </c>
      <c r="D1445" s="28" t="s">
        <v>2224</v>
      </c>
      <c r="E1445" s="28" t="s">
        <v>2225</v>
      </c>
      <c r="F1445" s="30" t="s">
        <v>196</v>
      </c>
      <c r="G1445" s="31">
        <v>2377</v>
      </c>
      <c r="H1445" s="26" t="str">
        <f t="shared" si="157"/>
        <v>037</v>
      </c>
      <c r="I1445" s="26" t="str">
        <f t="shared" si="158"/>
        <v>12</v>
      </c>
      <c r="J1445" s="26" t="str">
        <f t="shared" si="159"/>
        <v>022</v>
      </c>
      <c r="K1445" s="41">
        <f t="shared" si="160"/>
        <v>2490471.6197412712</v>
      </c>
    </row>
    <row r="1446" spans="1:11" ht="29" x14ac:dyDescent="0.4">
      <c r="A1446" s="26" t="str">
        <f t="shared" si="154"/>
        <v>343000</v>
      </c>
      <c r="B1446" s="26" t="str">
        <f t="shared" si="155"/>
        <v>New York City Geographic District #30</v>
      </c>
      <c r="C1446" s="26" t="str">
        <f t="shared" si="156"/>
        <v>Queens</v>
      </c>
      <c r="D1446" s="28" t="s">
        <v>2247</v>
      </c>
      <c r="E1446" s="28" t="s">
        <v>2248</v>
      </c>
      <c r="F1446" s="30" t="s">
        <v>196</v>
      </c>
      <c r="G1446" s="31">
        <v>834</v>
      </c>
      <c r="H1446" s="26" t="str">
        <f t="shared" si="157"/>
        <v>030</v>
      </c>
      <c r="I1446" s="26" t="str">
        <f t="shared" si="158"/>
        <v>12</v>
      </c>
      <c r="J1446" s="26" t="str">
        <f t="shared" si="159"/>
        <v>026</v>
      </c>
      <c r="K1446" s="41">
        <f t="shared" si="160"/>
        <v>873812.92842415662</v>
      </c>
    </row>
    <row r="1447" spans="1:11" ht="29" x14ac:dyDescent="0.4">
      <c r="A1447" s="26" t="str">
        <f t="shared" si="154"/>
        <v>343000</v>
      </c>
      <c r="B1447" s="26" t="str">
        <f t="shared" si="155"/>
        <v>New York City Geographic District #30</v>
      </c>
      <c r="C1447" s="26" t="str">
        <f t="shared" si="156"/>
        <v>Queens</v>
      </c>
      <c r="D1447" s="28" t="s">
        <v>2249</v>
      </c>
      <c r="E1447" s="28" t="s">
        <v>2250</v>
      </c>
      <c r="F1447" s="30" t="s">
        <v>196</v>
      </c>
      <c r="G1447" s="31">
        <v>1013</v>
      </c>
      <c r="H1447" s="26" t="str">
        <f t="shared" si="157"/>
        <v>037</v>
      </c>
      <c r="I1447" s="26" t="str">
        <f t="shared" si="158"/>
        <v>12</v>
      </c>
      <c r="J1447" s="26" t="str">
        <f t="shared" si="159"/>
        <v>026</v>
      </c>
      <c r="K1447" s="41">
        <f t="shared" si="160"/>
        <v>1061357.9094648329</v>
      </c>
    </row>
    <row r="1448" spans="1:11" ht="29" x14ac:dyDescent="0.4">
      <c r="A1448" s="26" t="str">
        <f t="shared" si="154"/>
        <v>343000</v>
      </c>
      <c r="B1448" s="26" t="str">
        <f t="shared" si="155"/>
        <v>New York City Geographic District #30</v>
      </c>
      <c r="C1448" s="26" t="str">
        <f t="shared" si="156"/>
        <v>Queens</v>
      </c>
      <c r="D1448" s="28" t="s">
        <v>2263</v>
      </c>
      <c r="E1448" s="28" t="s">
        <v>2264</v>
      </c>
      <c r="F1448" s="30" t="s">
        <v>196</v>
      </c>
      <c r="G1448" s="31">
        <v>893</v>
      </c>
      <c r="H1448" s="26" t="str">
        <f t="shared" si="157"/>
        <v>037</v>
      </c>
      <c r="I1448" s="26" t="str">
        <f t="shared" si="158"/>
        <v>12</v>
      </c>
      <c r="J1448" s="26" t="str">
        <f t="shared" si="159"/>
        <v>026</v>
      </c>
      <c r="K1448" s="41">
        <f t="shared" si="160"/>
        <v>935629.43055488227</v>
      </c>
    </row>
    <row r="1449" spans="1:11" ht="29" x14ac:dyDescent="0.4">
      <c r="A1449" s="26" t="str">
        <f t="shared" si="154"/>
        <v>343000</v>
      </c>
      <c r="B1449" s="26" t="str">
        <f t="shared" si="155"/>
        <v>New York City Geographic District #31</v>
      </c>
      <c r="C1449" s="26" t="str">
        <f t="shared" si="156"/>
        <v>Queens</v>
      </c>
      <c r="D1449" s="28" t="s">
        <v>2269</v>
      </c>
      <c r="E1449" s="28" t="s">
        <v>2270</v>
      </c>
      <c r="F1449" s="30" t="s">
        <v>196</v>
      </c>
      <c r="G1449" s="31">
        <v>970</v>
      </c>
      <c r="H1449" s="26" t="str">
        <f t="shared" si="157"/>
        <v>037</v>
      </c>
      <c r="I1449" s="26" t="str">
        <f t="shared" si="158"/>
        <v>12</v>
      </c>
      <c r="J1449" s="26" t="str">
        <f t="shared" si="159"/>
        <v>026</v>
      </c>
      <c r="K1449" s="41">
        <f t="shared" si="160"/>
        <v>1016305.2045221006</v>
      </c>
    </row>
    <row r="1450" spans="1:11" ht="29" x14ac:dyDescent="0.4">
      <c r="A1450" s="26" t="str">
        <f t="shared" si="154"/>
        <v>343000</v>
      </c>
      <c r="B1450" s="26" t="str">
        <f t="shared" si="155"/>
        <v>New York City Geographic District #31</v>
      </c>
      <c r="C1450" s="26" t="str">
        <f t="shared" si="156"/>
        <v>Queens</v>
      </c>
      <c r="D1450" s="28" t="s">
        <v>2271</v>
      </c>
      <c r="E1450" s="28" t="s">
        <v>2272</v>
      </c>
      <c r="F1450" s="30" t="s">
        <v>118</v>
      </c>
      <c r="G1450" s="31">
        <v>533</v>
      </c>
      <c r="H1450" s="26" t="str">
        <f t="shared" si="157"/>
        <v>037</v>
      </c>
      <c r="I1450" s="26" t="str">
        <f t="shared" si="158"/>
        <v>12</v>
      </c>
      <c r="J1450" s="26" t="str">
        <f t="shared" si="159"/>
        <v>026</v>
      </c>
      <c r="K1450" s="41">
        <f t="shared" si="160"/>
        <v>558443.99382503051</v>
      </c>
    </row>
    <row r="1451" spans="1:11" ht="29" x14ac:dyDescent="0.4">
      <c r="A1451" s="26" t="str">
        <f t="shared" si="154"/>
        <v>343000</v>
      </c>
      <c r="B1451" s="26" t="str">
        <f t="shared" si="155"/>
        <v>New York City Geographic District #31</v>
      </c>
      <c r="C1451" s="26" t="str">
        <f t="shared" si="156"/>
        <v>Staten Island</v>
      </c>
      <c r="D1451" s="28" t="s">
        <v>2314</v>
      </c>
      <c r="E1451" s="28" t="s">
        <v>2315</v>
      </c>
      <c r="F1451" s="30" t="s">
        <v>2</v>
      </c>
      <c r="G1451" s="31">
        <v>399</v>
      </c>
      <c r="H1451" s="26" t="str">
        <f t="shared" si="157"/>
        <v>062</v>
      </c>
      <c r="I1451" s="26" t="str">
        <f t="shared" si="158"/>
        <v>24</v>
      </c>
      <c r="J1451" s="26" t="str">
        <f t="shared" si="159"/>
        <v>051</v>
      </c>
      <c r="K1451" s="41">
        <f t="shared" si="160"/>
        <v>418047.19237558573</v>
      </c>
    </row>
    <row r="1452" spans="1:11" ht="29" x14ac:dyDescent="0.4">
      <c r="A1452" s="26" t="str">
        <f t="shared" si="154"/>
        <v>343000</v>
      </c>
      <c r="B1452" s="26" t="str">
        <f t="shared" si="155"/>
        <v>New York City Geographic District #31</v>
      </c>
      <c r="C1452" s="26" t="str">
        <f t="shared" si="156"/>
        <v>Staten Island</v>
      </c>
      <c r="D1452" s="28" t="s">
        <v>2316</v>
      </c>
      <c r="E1452" s="28" t="s">
        <v>2317</v>
      </c>
      <c r="F1452" s="30" t="s">
        <v>5</v>
      </c>
      <c r="G1452" s="31">
        <v>1079</v>
      </c>
      <c r="H1452" s="26" t="str">
        <f t="shared" si="157"/>
        <v>064</v>
      </c>
      <c r="I1452" s="26" t="str">
        <f t="shared" si="158"/>
        <v>24</v>
      </c>
      <c r="J1452" s="26" t="str">
        <f t="shared" si="159"/>
        <v>050</v>
      </c>
      <c r="K1452" s="41">
        <f t="shared" si="160"/>
        <v>1130508.5728653057</v>
      </c>
    </row>
    <row r="1453" spans="1:11" ht="29" x14ac:dyDescent="0.4">
      <c r="A1453" s="26" t="str">
        <f t="shared" si="154"/>
        <v>343000</v>
      </c>
      <c r="B1453" s="26" t="str">
        <f t="shared" si="155"/>
        <v>New York City Geographic District #31</v>
      </c>
      <c r="C1453" s="26" t="str">
        <f t="shared" si="156"/>
        <v>Staten Island</v>
      </c>
      <c r="D1453" s="28" t="s">
        <v>2318</v>
      </c>
      <c r="E1453" s="28" t="s">
        <v>2319</v>
      </c>
      <c r="F1453" s="30" t="s">
        <v>2</v>
      </c>
      <c r="G1453" s="31">
        <v>716</v>
      </c>
      <c r="H1453" s="26" t="str">
        <f t="shared" si="157"/>
        <v>062</v>
      </c>
      <c r="I1453" s="26" t="str">
        <f t="shared" si="158"/>
        <v>24</v>
      </c>
      <c r="J1453" s="26" t="str">
        <f t="shared" si="159"/>
        <v>051</v>
      </c>
      <c r="K1453" s="41">
        <f t="shared" si="160"/>
        <v>750179.9241627052</v>
      </c>
    </row>
    <row r="1454" spans="1:11" ht="29" x14ac:dyDescent="0.4">
      <c r="A1454" s="26" t="str">
        <f t="shared" si="154"/>
        <v>343000</v>
      </c>
      <c r="B1454" s="26" t="str">
        <f t="shared" si="155"/>
        <v>New York City Geographic District #31</v>
      </c>
      <c r="C1454" s="26" t="str">
        <f t="shared" si="156"/>
        <v>Staten Island</v>
      </c>
      <c r="D1454" s="28" t="s">
        <v>2320</v>
      </c>
      <c r="E1454" s="28" t="s">
        <v>2321</v>
      </c>
      <c r="F1454" s="30" t="s">
        <v>2</v>
      </c>
      <c r="G1454" s="31">
        <v>661</v>
      </c>
      <c r="H1454" s="26" t="str">
        <f t="shared" si="157"/>
        <v>063</v>
      </c>
      <c r="I1454" s="26" t="str">
        <f t="shared" si="158"/>
        <v>24</v>
      </c>
      <c r="J1454" s="26" t="str">
        <f t="shared" si="159"/>
        <v>051</v>
      </c>
      <c r="K1454" s="41">
        <f t="shared" si="160"/>
        <v>692554.37132897787</v>
      </c>
    </row>
    <row r="1455" spans="1:11" ht="29" x14ac:dyDescent="0.4">
      <c r="A1455" s="26" t="str">
        <f t="shared" si="154"/>
        <v>343000</v>
      </c>
      <c r="B1455" s="26" t="str">
        <f t="shared" si="155"/>
        <v>New York City Geographic District #31</v>
      </c>
      <c r="C1455" s="26" t="str">
        <f t="shared" si="156"/>
        <v>Staten Island</v>
      </c>
      <c r="D1455" s="28" t="s">
        <v>2322</v>
      </c>
      <c r="E1455" s="28" t="s">
        <v>2323</v>
      </c>
      <c r="F1455" s="30" t="s">
        <v>2</v>
      </c>
      <c r="G1455" s="31">
        <v>314</v>
      </c>
      <c r="H1455" s="26" t="str">
        <f t="shared" si="157"/>
        <v>062</v>
      </c>
      <c r="I1455" s="26" t="str">
        <f t="shared" si="158"/>
        <v>24</v>
      </c>
      <c r="J1455" s="26" t="str">
        <f t="shared" si="159"/>
        <v>051</v>
      </c>
      <c r="K1455" s="41">
        <f t="shared" si="160"/>
        <v>328989.51981437072</v>
      </c>
    </row>
    <row r="1456" spans="1:11" ht="29" x14ac:dyDescent="0.4">
      <c r="A1456" s="26" t="str">
        <f t="shared" si="154"/>
        <v>353100</v>
      </c>
      <c r="B1456" s="26" t="str">
        <f t="shared" si="155"/>
        <v>New York City Geographic District #31</v>
      </c>
      <c r="C1456" s="26" t="str">
        <f t="shared" si="156"/>
        <v>Staten Island</v>
      </c>
      <c r="D1456" s="28" t="s">
        <v>2324</v>
      </c>
      <c r="E1456" s="28" t="s">
        <v>2325</v>
      </c>
      <c r="F1456" s="30" t="s">
        <v>2</v>
      </c>
      <c r="G1456" s="31">
        <v>474</v>
      </c>
      <c r="H1456" s="26" t="str">
        <f t="shared" si="157"/>
        <v>062</v>
      </c>
      <c r="I1456" s="26" t="str">
        <f t="shared" si="158"/>
        <v>24</v>
      </c>
      <c r="J1456" s="26" t="str">
        <f t="shared" si="159"/>
        <v>051</v>
      </c>
      <c r="K1456" s="41">
        <f t="shared" si="160"/>
        <v>496627.49169430486</v>
      </c>
    </row>
    <row r="1457" spans="1:11" ht="29" x14ac:dyDescent="0.4">
      <c r="A1457" s="26" t="str">
        <f t="shared" si="154"/>
        <v>353100</v>
      </c>
      <c r="B1457" s="26" t="str">
        <f t="shared" si="155"/>
        <v>New York City Geographic District #31</v>
      </c>
      <c r="C1457" s="26" t="str">
        <f t="shared" si="156"/>
        <v>Staten Island</v>
      </c>
      <c r="D1457" s="28" t="s">
        <v>2326</v>
      </c>
      <c r="E1457" s="28" t="s">
        <v>2327</v>
      </c>
      <c r="F1457" s="30" t="s">
        <v>5</v>
      </c>
      <c r="G1457" s="31">
        <v>1171</v>
      </c>
      <c r="H1457" s="26" t="str">
        <f t="shared" si="157"/>
        <v>062</v>
      </c>
      <c r="I1457" s="26" t="str">
        <f t="shared" si="158"/>
        <v>24</v>
      </c>
      <c r="J1457" s="26" t="str">
        <f t="shared" si="159"/>
        <v>051</v>
      </c>
      <c r="K1457" s="41">
        <f t="shared" si="160"/>
        <v>1226900.4066962679</v>
      </c>
    </row>
    <row r="1458" spans="1:11" ht="29" x14ac:dyDescent="0.4">
      <c r="A1458" s="26" t="str">
        <f t="shared" si="154"/>
        <v>353100</v>
      </c>
      <c r="B1458" s="26" t="str">
        <f t="shared" si="155"/>
        <v>New York City Geographic District #31</v>
      </c>
      <c r="C1458" s="26" t="str">
        <f t="shared" si="156"/>
        <v>Staten Island</v>
      </c>
      <c r="D1458" s="28" t="s">
        <v>2328</v>
      </c>
      <c r="E1458" s="28" t="s">
        <v>2329</v>
      </c>
      <c r="F1458" s="30" t="s">
        <v>2</v>
      </c>
      <c r="G1458" s="31">
        <v>564</v>
      </c>
      <c r="H1458" s="26" t="str">
        <f t="shared" si="157"/>
        <v>064</v>
      </c>
      <c r="I1458" s="26" t="str">
        <f t="shared" si="158"/>
        <v>24</v>
      </c>
      <c r="J1458" s="26" t="str">
        <f t="shared" si="159"/>
        <v>051</v>
      </c>
      <c r="K1458" s="41">
        <f t="shared" si="160"/>
        <v>590923.85087676777</v>
      </c>
    </row>
    <row r="1459" spans="1:11" ht="29" x14ac:dyDescent="0.4">
      <c r="A1459" s="26" t="str">
        <f t="shared" si="154"/>
        <v/>
      </c>
      <c r="B1459" s="26" t="str">
        <f t="shared" si="155"/>
        <v/>
      </c>
      <c r="C1459" s="26" t="str">
        <f t="shared" si="156"/>
        <v/>
      </c>
      <c r="D1459" s="28" t="s">
        <v>2330</v>
      </c>
      <c r="E1459" s="28" t="s">
        <v>2331</v>
      </c>
      <c r="F1459" s="30" t="s">
        <v>2</v>
      </c>
      <c r="G1459" s="31">
        <v>285</v>
      </c>
      <c r="H1459" s="26" t="str">
        <f t="shared" si="157"/>
        <v/>
      </c>
      <c r="I1459" s="26" t="str">
        <f t="shared" si="158"/>
        <v/>
      </c>
      <c r="J1459" s="26" t="str">
        <f t="shared" si="159"/>
        <v/>
      </c>
      <c r="K1459" s="41">
        <f t="shared" si="160"/>
        <v>298605.13741113263</v>
      </c>
    </row>
    <row r="1460" spans="1:11" ht="29" x14ac:dyDescent="0.4">
      <c r="A1460" s="26" t="str">
        <f t="shared" si="154"/>
        <v/>
      </c>
      <c r="B1460" s="26" t="str">
        <f t="shared" si="155"/>
        <v/>
      </c>
      <c r="C1460" s="26" t="str">
        <f t="shared" si="156"/>
        <v/>
      </c>
      <c r="D1460" s="28" t="s">
        <v>2332</v>
      </c>
      <c r="E1460" s="28" t="s">
        <v>2333</v>
      </c>
      <c r="F1460" s="30" t="s">
        <v>2</v>
      </c>
      <c r="G1460" s="31">
        <v>179</v>
      </c>
      <c r="H1460" s="26" t="str">
        <f t="shared" si="157"/>
        <v/>
      </c>
      <c r="I1460" s="26" t="str">
        <f t="shared" si="158"/>
        <v/>
      </c>
      <c r="J1460" s="26" t="str">
        <f t="shared" si="159"/>
        <v/>
      </c>
      <c r="K1460" s="41">
        <f t="shared" si="160"/>
        <v>187544.9810406763</v>
      </c>
    </row>
    <row r="1461" spans="1:11" ht="29" x14ac:dyDescent="0.4">
      <c r="A1461" s="26" t="str">
        <f t="shared" si="154"/>
        <v>353100</v>
      </c>
      <c r="B1461" s="26" t="str">
        <f t="shared" si="155"/>
        <v>New York City Geographic District #31</v>
      </c>
      <c r="C1461" s="26" t="str">
        <f t="shared" si="156"/>
        <v>Staten Island</v>
      </c>
      <c r="D1461" s="28" t="s">
        <v>2334</v>
      </c>
      <c r="E1461" s="28" t="s">
        <v>2335</v>
      </c>
      <c r="F1461" s="30" t="s">
        <v>2</v>
      </c>
      <c r="G1461" s="31">
        <v>287</v>
      </c>
      <c r="H1461" s="26" t="str">
        <f t="shared" si="157"/>
        <v>063</v>
      </c>
      <c r="I1461" s="26" t="str">
        <f t="shared" si="158"/>
        <v>24</v>
      </c>
      <c r="J1461" s="26" t="str">
        <f t="shared" si="159"/>
        <v>050</v>
      </c>
      <c r="K1461" s="41">
        <f t="shared" si="160"/>
        <v>300700.61205963185</v>
      </c>
    </row>
    <row r="1462" spans="1:11" ht="29" x14ac:dyDescent="0.4">
      <c r="A1462" s="26" t="str">
        <f t="shared" si="154"/>
        <v/>
      </c>
      <c r="B1462" s="26" t="str">
        <f t="shared" si="155"/>
        <v/>
      </c>
      <c r="C1462" s="26" t="str">
        <f t="shared" si="156"/>
        <v/>
      </c>
      <c r="D1462" s="28" t="s">
        <v>2336</v>
      </c>
      <c r="E1462" s="28" t="s">
        <v>2337</v>
      </c>
      <c r="F1462" s="30" t="s">
        <v>2</v>
      </c>
      <c r="G1462" s="31">
        <v>855</v>
      </c>
      <c r="H1462" s="26" t="str">
        <f t="shared" si="157"/>
        <v/>
      </c>
      <c r="I1462" s="26" t="str">
        <f t="shared" si="158"/>
        <v/>
      </c>
      <c r="J1462" s="26" t="str">
        <f t="shared" si="159"/>
        <v/>
      </c>
      <c r="K1462" s="41">
        <f t="shared" si="160"/>
        <v>895815.41223339795</v>
      </c>
    </row>
    <row r="1463" spans="1:11" ht="29" x14ac:dyDescent="0.4">
      <c r="A1463" s="26" t="str">
        <f t="shared" si="154"/>
        <v>353100</v>
      </c>
      <c r="B1463" s="26" t="str">
        <f t="shared" si="155"/>
        <v>New York City Geographic District #31</v>
      </c>
      <c r="C1463" s="26" t="str">
        <f t="shared" si="156"/>
        <v>Staten Island</v>
      </c>
      <c r="D1463" s="28" t="s">
        <v>2338</v>
      </c>
      <c r="E1463" s="28" t="s">
        <v>2339</v>
      </c>
      <c r="F1463" s="30" t="s">
        <v>2</v>
      </c>
      <c r="G1463" s="31">
        <v>430</v>
      </c>
      <c r="H1463" s="26" t="str">
        <f t="shared" si="157"/>
        <v>061</v>
      </c>
      <c r="I1463" s="26" t="str">
        <f t="shared" si="158"/>
        <v>23</v>
      </c>
      <c r="J1463" s="26" t="str">
        <f t="shared" si="159"/>
        <v>049</v>
      </c>
      <c r="K1463" s="41">
        <f t="shared" si="160"/>
        <v>450527.04942732293</v>
      </c>
    </row>
    <row r="1464" spans="1:11" ht="29" x14ac:dyDescent="0.4">
      <c r="A1464" s="26" t="str">
        <f t="shared" si="154"/>
        <v>353100</v>
      </c>
      <c r="B1464" s="26" t="str">
        <f t="shared" si="155"/>
        <v>New York City Geographic District #31</v>
      </c>
      <c r="C1464" s="26" t="str">
        <f t="shared" si="156"/>
        <v>Staten Island</v>
      </c>
      <c r="D1464" s="28" t="s">
        <v>2340</v>
      </c>
      <c r="E1464" s="28" t="s">
        <v>2341</v>
      </c>
      <c r="F1464" s="30" t="s">
        <v>2</v>
      </c>
      <c r="G1464" s="31">
        <v>519</v>
      </c>
      <c r="H1464" s="26" t="str">
        <f t="shared" si="157"/>
        <v>061</v>
      </c>
      <c r="I1464" s="26" t="str">
        <f t="shared" si="158"/>
        <v>23</v>
      </c>
      <c r="J1464" s="26" t="str">
        <f t="shared" si="159"/>
        <v>049</v>
      </c>
      <c r="K1464" s="41">
        <f t="shared" si="160"/>
        <v>543775.67128553626</v>
      </c>
    </row>
    <row r="1465" spans="1:11" ht="29" x14ac:dyDescent="0.4">
      <c r="A1465" s="26" t="str">
        <f t="shared" si="154"/>
        <v>353100</v>
      </c>
      <c r="B1465" s="26" t="str">
        <f t="shared" si="155"/>
        <v>New York City Geographic District #31</v>
      </c>
      <c r="C1465" s="26" t="str">
        <f t="shared" si="156"/>
        <v>Staten Island</v>
      </c>
      <c r="D1465" s="28" t="s">
        <v>2342</v>
      </c>
      <c r="E1465" s="28" t="s">
        <v>2343</v>
      </c>
      <c r="F1465" s="30" t="s">
        <v>2</v>
      </c>
      <c r="G1465" s="31">
        <v>479</v>
      </c>
      <c r="H1465" s="26" t="str">
        <f t="shared" si="157"/>
        <v>061</v>
      </c>
      <c r="I1465" s="26" t="str">
        <f t="shared" si="158"/>
        <v>23</v>
      </c>
      <c r="J1465" s="26" t="str">
        <f t="shared" si="159"/>
        <v>049</v>
      </c>
      <c r="K1465" s="41">
        <f t="shared" si="160"/>
        <v>501866.17831555277</v>
      </c>
    </row>
    <row r="1466" spans="1:11" ht="29" x14ac:dyDescent="0.4">
      <c r="A1466" s="26" t="str">
        <f t="shared" si="154"/>
        <v>353100</v>
      </c>
      <c r="B1466" s="26" t="str">
        <f t="shared" si="155"/>
        <v>New York City Geographic District #31</v>
      </c>
      <c r="C1466" s="26" t="str">
        <f t="shared" si="156"/>
        <v>Staten Island</v>
      </c>
      <c r="D1466" s="28" t="s">
        <v>2344</v>
      </c>
      <c r="E1466" s="28" t="s">
        <v>2345</v>
      </c>
      <c r="F1466" s="30" t="s">
        <v>2</v>
      </c>
      <c r="G1466" s="31">
        <v>433</v>
      </c>
      <c r="H1466" s="26" t="str">
        <f t="shared" si="157"/>
        <v>061</v>
      </c>
      <c r="I1466" s="26" t="str">
        <f t="shared" si="158"/>
        <v>23</v>
      </c>
      <c r="J1466" s="26" t="str">
        <f t="shared" si="159"/>
        <v>049</v>
      </c>
      <c r="K1466" s="41">
        <f t="shared" si="160"/>
        <v>453670.26140007173</v>
      </c>
    </row>
    <row r="1467" spans="1:11" ht="29" x14ac:dyDescent="0.4">
      <c r="A1467" s="26" t="str">
        <f t="shared" si="154"/>
        <v>353100</v>
      </c>
      <c r="B1467" s="26" t="str">
        <f t="shared" si="155"/>
        <v>New York City Geographic District #31</v>
      </c>
      <c r="C1467" s="26" t="str">
        <f t="shared" si="156"/>
        <v>Staten Island</v>
      </c>
      <c r="D1467" s="28" t="s">
        <v>2346</v>
      </c>
      <c r="E1467" s="28" t="s">
        <v>2347</v>
      </c>
      <c r="F1467" s="30" t="s">
        <v>2</v>
      </c>
      <c r="G1467" s="31">
        <v>356</v>
      </c>
      <c r="H1467" s="26" t="str">
        <f t="shared" si="157"/>
        <v>061</v>
      </c>
      <c r="I1467" s="26" t="str">
        <f t="shared" si="158"/>
        <v>23</v>
      </c>
      <c r="J1467" s="26" t="str">
        <f t="shared" si="159"/>
        <v>049</v>
      </c>
      <c r="K1467" s="41">
        <f t="shared" si="160"/>
        <v>372994.48743285344</v>
      </c>
    </row>
    <row r="1468" spans="1:11" ht="29" x14ac:dyDescent="0.4">
      <c r="A1468" s="26" t="str">
        <f t="shared" si="154"/>
        <v>353100</v>
      </c>
      <c r="B1468" s="26" t="str">
        <f t="shared" si="155"/>
        <v>New York City Geographic District #31</v>
      </c>
      <c r="C1468" s="26" t="str">
        <f t="shared" si="156"/>
        <v>Staten Island</v>
      </c>
      <c r="D1468" s="28" t="s">
        <v>2348</v>
      </c>
      <c r="E1468" s="28" t="s">
        <v>2349</v>
      </c>
      <c r="F1468" s="30" t="s">
        <v>2</v>
      </c>
      <c r="G1468" s="31">
        <v>925</v>
      </c>
      <c r="H1468" s="26" t="str">
        <f t="shared" si="157"/>
        <v>061</v>
      </c>
      <c r="I1468" s="26" t="str">
        <f t="shared" si="158"/>
        <v>23</v>
      </c>
      <c r="J1468" s="26" t="str">
        <f t="shared" si="159"/>
        <v>049</v>
      </c>
      <c r="K1468" s="41">
        <f t="shared" si="160"/>
        <v>969157.02493086911</v>
      </c>
    </row>
    <row r="1469" spans="1:11" ht="29" x14ac:dyDescent="0.4">
      <c r="A1469" s="26" t="str">
        <f t="shared" si="154"/>
        <v>353100</v>
      </c>
      <c r="B1469" s="26" t="str">
        <f t="shared" si="155"/>
        <v>New York City Geographic District #31</v>
      </c>
      <c r="C1469" s="26" t="str">
        <f t="shared" si="156"/>
        <v>Staten Island</v>
      </c>
      <c r="D1469" s="28" t="s">
        <v>2350</v>
      </c>
      <c r="E1469" s="28" t="s">
        <v>2351</v>
      </c>
      <c r="F1469" s="30" t="s">
        <v>2</v>
      </c>
      <c r="G1469" s="31">
        <v>533</v>
      </c>
      <c r="H1469" s="26" t="str">
        <f t="shared" si="157"/>
        <v>062</v>
      </c>
      <c r="I1469" s="26" t="str">
        <f t="shared" si="158"/>
        <v>24</v>
      </c>
      <c r="J1469" s="26" t="str">
        <f t="shared" si="159"/>
        <v>050</v>
      </c>
      <c r="K1469" s="41">
        <f t="shared" si="160"/>
        <v>558443.99382503051</v>
      </c>
    </row>
    <row r="1470" spans="1:11" ht="29" x14ac:dyDescent="0.4">
      <c r="A1470" s="26" t="str">
        <f t="shared" si="154"/>
        <v>353100</v>
      </c>
      <c r="B1470" s="26" t="str">
        <f t="shared" si="155"/>
        <v>New York City Geographic District #31</v>
      </c>
      <c r="C1470" s="26" t="str">
        <f t="shared" si="156"/>
        <v>Staten Island</v>
      </c>
      <c r="D1470" s="28" t="s">
        <v>2352</v>
      </c>
      <c r="E1470" s="28" t="s">
        <v>2353</v>
      </c>
      <c r="F1470" s="30" t="s">
        <v>5</v>
      </c>
      <c r="G1470" s="31">
        <v>1323</v>
      </c>
      <c r="H1470" s="26" t="str">
        <f t="shared" si="157"/>
        <v>064</v>
      </c>
      <c r="I1470" s="26" t="str">
        <f t="shared" si="158"/>
        <v>24</v>
      </c>
      <c r="J1470" s="26" t="str">
        <f t="shared" si="159"/>
        <v>051</v>
      </c>
      <c r="K1470" s="41">
        <f t="shared" si="160"/>
        <v>1386156.4799822052</v>
      </c>
    </row>
    <row r="1471" spans="1:11" ht="29" x14ac:dyDescent="0.4">
      <c r="A1471" s="26" t="str">
        <f t="shared" si="154"/>
        <v>353100</v>
      </c>
      <c r="B1471" s="26" t="str">
        <f t="shared" si="155"/>
        <v>New York City Geographic District #31</v>
      </c>
      <c r="C1471" s="26" t="str">
        <f t="shared" si="156"/>
        <v>Staten Island</v>
      </c>
      <c r="D1471" s="28" t="s">
        <v>2356</v>
      </c>
      <c r="E1471" s="28" t="s">
        <v>2357</v>
      </c>
      <c r="F1471" s="30" t="s">
        <v>2</v>
      </c>
      <c r="G1471" s="31">
        <v>264</v>
      </c>
      <c r="H1471" s="26" t="str">
        <f t="shared" si="157"/>
        <v>063</v>
      </c>
      <c r="I1471" s="26" t="str">
        <f t="shared" si="158"/>
        <v>24</v>
      </c>
      <c r="J1471" s="26" t="str">
        <f t="shared" si="159"/>
        <v>050</v>
      </c>
      <c r="K1471" s="41">
        <f t="shared" si="160"/>
        <v>276602.6536018913</v>
      </c>
    </row>
    <row r="1472" spans="1:11" ht="29" x14ac:dyDescent="0.4">
      <c r="A1472" s="26" t="str">
        <f t="shared" si="154"/>
        <v>353100</v>
      </c>
      <c r="B1472" s="26" t="str">
        <f t="shared" si="155"/>
        <v>New York City Geographic District #31</v>
      </c>
      <c r="C1472" s="26" t="str">
        <f t="shared" si="156"/>
        <v>Staten Island</v>
      </c>
      <c r="D1472" s="28" t="s">
        <v>2358</v>
      </c>
      <c r="E1472" s="28" t="s">
        <v>2359</v>
      </c>
      <c r="F1472" s="30" t="s">
        <v>5</v>
      </c>
      <c r="G1472" s="31">
        <v>1009</v>
      </c>
      <c r="H1472" s="26" t="str">
        <f t="shared" si="157"/>
        <v>061</v>
      </c>
      <c r="I1472" s="26" t="str">
        <f t="shared" si="158"/>
        <v>24</v>
      </c>
      <c r="J1472" s="26" t="str">
        <f t="shared" si="159"/>
        <v>049</v>
      </c>
      <c r="K1472" s="41">
        <f t="shared" si="160"/>
        <v>1057166.9601678345</v>
      </c>
    </row>
    <row r="1473" spans="1:11" ht="43.5" x14ac:dyDescent="0.4">
      <c r="A1473" s="26" t="str">
        <f t="shared" si="154"/>
        <v/>
      </c>
      <c r="B1473" s="26" t="str">
        <f t="shared" si="155"/>
        <v/>
      </c>
      <c r="C1473" s="26" t="str">
        <f t="shared" si="156"/>
        <v/>
      </c>
      <c r="D1473" s="28" t="s">
        <v>2360</v>
      </c>
      <c r="E1473" s="28" t="s">
        <v>2361</v>
      </c>
      <c r="F1473" s="30" t="s">
        <v>118</v>
      </c>
      <c r="G1473" s="31">
        <v>282</v>
      </c>
      <c r="H1473" s="26" t="str">
        <f t="shared" si="157"/>
        <v/>
      </c>
      <c r="I1473" s="26" t="str">
        <f t="shared" si="158"/>
        <v/>
      </c>
      <c r="J1473" s="26" t="str">
        <f t="shared" si="159"/>
        <v/>
      </c>
      <c r="K1473" s="41">
        <f t="shared" si="160"/>
        <v>295461.92543838389</v>
      </c>
    </row>
    <row r="1474" spans="1:11" ht="29" x14ac:dyDescent="0.4">
      <c r="A1474" s="26" t="str">
        <f t="shared" ref="A1474:A1537" si="161">IFERROR(VLOOKUP($D1474,schools,3,FALSE),"")</f>
        <v>353100</v>
      </c>
      <c r="B1474" s="26" t="str">
        <f t="shared" ref="B1474:B1537" si="162">IFERROR(VLOOKUP($D1474,schools,4,FALSE),"")</f>
        <v>New York City Geographic District #31</v>
      </c>
      <c r="C1474" s="26" t="str">
        <f t="shared" ref="C1474:C1537" si="163">IFERROR(VLOOKUP($D1474,schools,5,FALSE),"")</f>
        <v>Staten Island</v>
      </c>
      <c r="D1474" s="28" t="s">
        <v>2363</v>
      </c>
      <c r="E1474" s="28" t="s">
        <v>2364</v>
      </c>
      <c r="F1474" s="30" t="s">
        <v>2</v>
      </c>
      <c r="G1474" s="31">
        <v>585</v>
      </c>
      <c r="H1474" s="26" t="str">
        <f t="shared" ref="H1474:H1537" si="164">IFERROR(VLOOKUP($D1474,schools,6,FALSE),"")</f>
        <v>063</v>
      </c>
      <c r="I1474" s="26" t="str">
        <f t="shared" ref="I1474:I1537" si="165">IFERROR(VLOOKUP($D1474,schools,7,FALSE),"")</f>
        <v>24</v>
      </c>
      <c r="J1474" s="26" t="str">
        <f t="shared" ref="J1474:J1537" si="166">IFERROR(VLOOKUP($D1474,schools,8,FALSE),"")</f>
        <v>049</v>
      </c>
      <c r="K1474" s="41">
        <f t="shared" ref="K1474:K1537" si="167">G1474*L$2</f>
        <v>612926.3346860091</v>
      </c>
    </row>
    <row r="1475" spans="1:11" ht="29" x14ac:dyDescent="0.4">
      <c r="A1475" s="26" t="str">
        <f t="shared" si="161"/>
        <v>353100</v>
      </c>
      <c r="B1475" s="26" t="str">
        <f t="shared" si="162"/>
        <v>New York City Geographic District #31</v>
      </c>
      <c r="C1475" s="26" t="str">
        <f t="shared" si="163"/>
        <v>Staten Island</v>
      </c>
      <c r="D1475" s="28" t="s">
        <v>2365</v>
      </c>
      <c r="E1475" s="28" t="s">
        <v>2366</v>
      </c>
      <c r="F1475" s="30" t="s">
        <v>2</v>
      </c>
      <c r="G1475" s="31">
        <v>807</v>
      </c>
      <c r="H1475" s="26" t="str">
        <f t="shared" si="164"/>
        <v>063</v>
      </c>
      <c r="I1475" s="26" t="str">
        <f t="shared" si="165"/>
        <v>24</v>
      </c>
      <c r="J1475" s="26" t="str">
        <f t="shared" si="166"/>
        <v>049</v>
      </c>
      <c r="K1475" s="41">
        <f t="shared" si="167"/>
        <v>845524.02066941769</v>
      </c>
    </row>
    <row r="1476" spans="1:11" ht="29" x14ac:dyDescent="0.4">
      <c r="A1476" s="26" t="str">
        <f t="shared" si="161"/>
        <v>353100</v>
      </c>
      <c r="B1476" s="26" t="str">
        <f t="shared" si="162"/>
        <v>New York City Geographic District #31</v>
      </c>
      <c r="C1476" s="26" t="str">
        <f t="shared" si="163"/>
        <v>Staten Island</v>
      </c>
      <c r="D1476" s="28" t="s">
        <v>2367</v>
      </c>
      <c r="E1476" s="28" t="s">
        <v>2368</v>
      </c>
      <c r="F1476" s="30" t="s">
        <v>2</v>
      </c>
      <c r="G1476" s="31">
        <v>316</v>
      </c>
      <c r="H1476" s="26" t="str">
        <f t="shared" si="164"/>
        <v>061</v>
      </c>
      <c r="I1476" s="26" t="str">
        <f t="shared" si="165"/>
        <v>23</v>
      </c>
      <c r="J1476" s="26" t="str">
        <f t="shared" si="166"/>
        <v>049</v>
      </c>
      <c r="K1476" s="41">
        <f t="shared" si="167"/>
        <v>331084.99446286989</v>
      </c>
    </row>
    <row r="1477" spans="1:11" ht="29" x14ac:dyDescent="0.4">
      <c r="A1477" s="26" t="str">
        <f t="shared" si="161"/>
        <v>353100</v>
      </c>
      <c r="B1477" s="26" t="str">
        <f t="shared" si="162"/>
        <v>New York City Geographic District #31</v>
      </c>
      <c r="C1477" s="26" t="str">
        <f t="shared" si="163"/>
        <v>Staten Island</v>
      </c>
      <c r="D1477" s="28" t="s">
        <v>2369</v>
      </c>
      <c r="E1477" s="28" t="s">
        <v>2370</v>
      </c>
      <c r="F1477" s="30" t="s">
        <v>2</v>
      </c>
      <c r="G1477" s="31">
        <v>604</v>
      </c>
      <c r="H1477" s="26" t="str">
        <f t="shared" si="164"/>
        <v>062</v>
      </c>
      <c r="I1477" s="26" t="str">
        <f t="shared" si="165"/>
        <v>24</v>
      </c>
      <c r="J1477" s="26" t="str">
        <f t="shared" si="166"/>
        <v>051</v>
      </c>
      <c r="K1477" s="41">
        <f t="shared" si="167"/>
        <v>632833.34384675126</v>
      </c>
    </row>
    <row r="1478" spans="1:11" ht="29" x14ac:dyDescent="0.4">
      <c r="A1478" s="26" t="str">
        <f t="shared" si="161"/>
        <v>353100</v>
      </c>
      <c r="B1478" s="26" t="str">
        <f t="shared" si="162"/>
        <v>New York City Geographic District #31</v>
      </c>
      <c r="C1478" s="26" t="str">
        <f t="shared" si="163"/>
        <v>Staten Island</v>
      </c>
      <c r="D1478" s="28" t="s">
        <v>2371</v>
      </c>
      <c r="E1478" s="28" t="s">
        <v>2372</v>
      </c>
      <c r="F1478" s="30" t="s">
        <v>5</v>
      </c>
      <c r="G1478" s="31">
        <v>1065</v>
      </c>
      <c r="H1478" s="26" t="str">
        <f t="shared" si="164"/>
        <v>062</v>
      </c>
      <c r="I1478" s="26" t="str">
        <f t="shared" si="165"/>
        <v>24</v>
      </c>
      <c r="J1478" s="26" t="str">
        <f t="shared" si="166"/>
        <v>051</v>
      </c>
      <c r="K1478" s="41">
        <f t="shared" si="167"/>
        <v>1115840.2503258116</v>
      </c>
    </row>
    <row r="1479" spans="1:11" ht="29" x14ac:dyDescent="0.4">
      <c r="A1479" s="26" t="str">
        <f t="shared" si="161"/>
        <v>353100</v>
      </c>
      <c r="B1479" s="26" t="str">
        <f t="shared" si="162"/>
        <v>New York City Geographic District #31</v>
      </c>
      <c r="C1479" s="26" t="str">
        <f t="shared" si="163"/>
        <v>Staten Island</v>
      </c>
      <c r="D1479" s="28" t="s">
        <v>2373</v>
      </c>
      <c r="E1479" s="28" t="s">
        <v>2374</v>
      </c>
      <c r="F1479" s="30" t="s">
        <v>2</v>
      </c>
      <c r="G1479" s="31">
        <v>398</v>
      </c>
      <c r="H1479" s="26" t="str">
        <f t="shared" si="164"/>
        <v>063</v>
      </c>
      <c r="I1479" s="26" t="str">
        <f t="shared" si="165"/>
        <v>24</v>
      </c>
      <c r="J1479" s="26" t="str">
        <f t="shared" si="166"/>
        <v>049</v>
      </c>
      <c r="K1479" s="41">
        <f t="shared" si="167"/>
        <v>416999.45505133615</v>
      </c>
    </row>
    <row r="1480" spans="1:11" ht="29" x14ac:dyDescent="0.4">
      <c r="A1480" s="26" t="str">
        <f t="shared" si="161"/>
        <v>353100</v>
      </c>
      <c r="B1480" s="26" t="str">
        <f t="shared" si="162"/>
        <v>New York City Geographic District #31</v>
      </c>
      <c r="C1480" s="26" t="str">
        <f t="shared" si="163"/>
        <v>Staten Island</v>
      </c>
      <c r="D1480" s="28" t="s">
        <v>2375</v>
      </c>
      <c r="E1480" s="28" t="s">
        <v>2376</v>
      </c>
      <c r="F1480" s="30" t="s">
        <v>2</v>
      </c>
      <c r="G1480" s="31">
        <v>739</v>
      </c>
      <c r="H1480" s="26" t="str">
        <f t="shared" si="164"/>
        <v>062</v>
      </c>
      <c r="I1480" s="26" t="str">
        <f t="shared" si="165"/>
        <v>24</v>
      </c>
      <c r="J1480" s="26" t="str">
        <f t="shared" si="166"/>
        <v>051</v>
      </c>
      <c r="K1480" s="41">
        <f t="shared" si="167"/>
        <v>774277.88262044569</v>
      </c>
    </row>
    <row r="1481" spans="1:11" ht="29" x14ac:dyDescent="0.4">
      <c r="A1481" s="26" t="str">
        <f t="shared" si="161"/>
        <v>353100</v>
      </c>
      <c r="B1481" s="26" t="str">
        <f t="shared" si="162"/>
        <v>New York City Geographic District #31</v>
      </c>
      <c r="C1481" s="26" t="str">
        <f t="shared" si="163"/>
        <v>Staten Island</v>
      </c>
      <c r="D1481" s="28" t="s">
        <v>2379</v>
      </c>
      <c r="E1481" s="28" t="s">
        <v>2380</v>
      </c>
      <c r="F1481" s="30" t="s">
        <v>2</v>
      </c>
      <c r="G1481" s="31">
        <v>324</v>
      </c>
      <c r="H1481" s="26" t="str">
        <f t="shared" si="164"/>
        <v>064</v>
      </c>
      <c r="I1481" s="26" t="str">
        <f t="shared" si="165"/>
        <v>24</v>
      </c>
      <c r="J1481" s="26" t="str">
        <f t="shared" si="166"/>
        <v>050</v>
      </c>
      <c r="K1481" s="41">
        <f t="shared" si="167"/>
        <v>339466.8930568666</v>
      </c>
    </row>
    <row r="1482" spans="1:11" ht="29" x14ac:dyDescent="0.4">
      <c r="A1482" s="26" t="str">
        <f t="shared" si="161"/>
        <v>353100</v>
      </c>
      <c r="B1482" s="26" t="str">
        <f t="shared" si="162"/>
        <v>New York City Geographic District #31</v>
      </c>
      <c r="C1482" s="26" t="str">
        <f t="shared" si="163"/>
        <v>Staten Island</v>
      </c>
      <c r="D1482" s="28" t="s">
        <v>2381</v>
      </c>
      <c r="E1482" s="28" t="s">
        <v>2382</v>
      </c>
      <c r="F1482" s="30" t="s">
        <v>2</v>
      </c>
      <c r="G1482" s="31">
        <v>548</v>
      </c>
      <c r="H1482" s="26" t="str">
        <f t="shared" si="164"/>
        <v>064</v>
      </c>
      <c r="I1482" s="26" t="str">
        <f t="shared" si="165"/>
        <v>23</v>
      </c>
      <c r="J1482" s="26" t="str">
        <f t="shared" si="166"/>
        <v>050</v>
      </c>
      <c r="K1482" s="41">
        <f t="shared" si="167"/>
        <v>574160.05368877435</v>
      </c>
    </row>
    <row r="1483" spans="1:11" ht="29" x14ac:dyDescent="0.4">
      <c r="A1483" s="26" t="str">
        <f t="shared" si="161"/>
        <v>353100</v>
      </c>
      <c r="B1483" s="26" t="str">
        <f t="shared" si="162"/>
        <v>New York City Geographic District #31</v>
      </c>
      <c r="C1483" s="26" t="str">
        <f t="shared" si="163"/>
        <v>Staten Island</v>
      </c>
      <c r="D1483" s="28" t="s">
        <v>2383</v>
      </c>
      <c r="E1483" s="28" t="s">
        <v>2384</v>
      </c>
      <c r="F1483" s="30" t="s">
        <v>2</v>
      </c>
      <c r="G1483" s="31">
        <v>631</v>
      </c>
      <c r="H1483" s="26" t="str">
        <f t="shared" si="164"/>
        <v>064</v>
      </c>
      <c r="I1483" s="26" t="str">
        <f t="shared" si="165"/>
        <v>24</v>
      </c>
      <c r="J1483" s="26" t="str">
        <f t="shared" si="166"/>
        <v>050</v>
      </c>
      <c r="K1483" s="41">
        <f t="shared" si="167"/>
        <v>661122.25160149019</v>
      </c>
    </row>
    <row r="1484" spans="1:11" ht="29" x14ac:dyDescent="0.4">
      <c r="A1484" s="26" t="str">
        <f t="shared" si="161"/>
        <v>353100</v>
      </c>
      <c r="B1484" s="26" t="str">
        <f t="shared" si="162"/>
        <v>New York City Geographic District #31</v>
      </c>
      <c r="C1484" s="26" t="str">
        <f t="shared" si="163"/>
        <v>Staten Island</v>
      </c>
      <c r="D1484" s="28" t="s">
        <v>2385</v>
      </c>
      <c r="E1484" s="28" t="s">
        <v>2386</v>
      </c>
      <c r="F1484" s="30" t="s">
        <v>2</v>
      </c>
      <c r="G1484" s="31">
        <v>978</v>
      </c>
      <c r="H1484" s="26" t="str">
        <f t="shared" si="164"/>
        <v>062</v>
      </c>
      <c r="I1484" s="26" t="str">
        <f t="shared" si="165"/>
        <v>24</v>
      </c>
      <c r="J1484" s="26" t="str">
        <f t="shared" si="166"/>
        <v>051</v>
      </c>
      <c r="K1484" s="41">
        <f t="shared" si="167"/>
        <v>1024687.1031160973</v>
      </c>
    </row>
    <row r="1485" spans="1:11" ht="29" x14ac:dyDescent="0.4">
      <c r="A1485" s="26" t="str">
        <f t="shared" si="161"/>
        <v>353100</v>
      </c>
      <c r="B1485" s="26" t="str">
        <f t="shared" si="162"/>
        <v>New York City Geographic District #31</v>
      </c>
      <c r="C1485" s="26" t="str">
        <f t="shared" si="163"/>
        <v>Staten Island</v>
      </c>
      <c r="D1485" s="28" t="s">
        <v>2387</v>
      </c>
      <c r="E1485" s="28" t="s">
        <v>2388</v>
      </c>
      <c r="F1485" s="30" t="s">
        <v>2</v>
      </c>
      <c r="G1485" s="31">
        <v>772</v>
      </c>
      <c r="H1485" s="26" t="str">
        <f t="shared" si="164"/>
        <v>061</v>
      </c>
      <c r="I1485" s="26" t="str">
        <f t="shared" si="165"/>
        <v>23</v>
      </c>
      <c r="J1485" s="26" t="str">
        <f t="shared" si="166"/>
        <v>049</v>
      </c>
      <c r="K1485" s="41">
        <f t="shared" si="167"/>
        <v>808853.21432068211</v>
      </c>
    </row>
    <row r="1486" spans="1:11" ht="29" x14ac:dyDescent="0.4">
      <c r="A1486" s="26" t="str">
        <f t="shared" si="161"/>
        <v>353100</v>
      </c>
      <c r="B1486" s="26" t="str">
        <f t="shared" si="162"/>
        <v>New York City Geographic District #31</v>
      </c>
      <c r="C1486" s="26" t="str">
        <f t="shared" si="163"/>
        <v>Staten Island</v>
      </c>
      <c r="D1486" s="28" t="s">
        <v>2389</v>
      </c>
      <c r="E1486" s="28" t="s">
        <v>2390</v>
      </c>
      <c r="F1486" s="30" t="s">
        <v>2</v>
      </c>
      <c r="G1486" s="31">
        <v>827</v>
      </c>
      <c r="H1486" s="26" t="str">
        <f t="shared" si="164"/>
        <v>061</v>
      </c>
      <c r="I1486" s="26" t="str">
        <f t="shared" si="165"/>
        <v>24</v>
      </c>
      <c r="J1486" s="26" t="str">
        <f t="shared" si="166"/>
        <v>049</v>
      </c>
      <c r="K1486" s="41">
        <f t="shared" si="167"/>
        <v>866478.76715440943</v>
      </c>
    </row>
    <row r="1487" spans="1:11" ht="29" x14ac:dyDescent="0.4">
      <c r="A1487" s="26" t="str">
        <f t="shared" si="161"/>
        <v>353100</v>
      </c>
      <c r="B1487" s="26" t="str">
        <f t="shared" si="162"/>
        <v>New York City Geographic District #31</v>
      </c>
      <c r="C1487" s="26" t="str">
        <f t="shared" si="163"/>
        <v>Staten Island</v>
      </c>
      <c r="D1487" s="28" t="s">
        <v>2391</v>
      </c>
      <c r="E1487" s="28" t="s">
        <v>2392</v>
      </c>
      <c r="F1487" s="30" t="s">
        <v>2</v>
      </c>
      <c r="G1487" s="31">
        <v>235</v>
      </c>
      <c r="H1487" s="26" t="str">
        <f t="shared" si="164"/>
        <v>064</v>
      </c>
      <c r="I1487" s="26" t="str">
        <f t="shared" si="165"/>
        <v>23</v>
      </c>
      <c r="J1487" s="26" t="str">
        <f t="shared" si="166"/>
        <v>050</v>
      </c>
      <c r="K1487" s="41">
        <f t="shared" si="167"/>
        <v>246218.27119865324</v>
      </c>
    </row>
    <row r="1488" spans="1:11" ht="15" x14ac:dyDescent="0.4">
      <c r="A1488" s="26" t="str">
        <f t="shared" si="161"/>
        <v>353100</v>
      </c>
      <c r="B1488" s="26" t="str">
        <f t="shared" si="162"/>
        <v>New York City Geographic District #31</v>
      </c>
      <c r="C1488" s="26" t="str">
        <f t="shared" si="163"/>
        <v>Staten Island</v>
      </c>
      <c r="D1488" s="28" t="s">
        <v>2395</v>
      </c>
      <c r="E1488" s="28" t="s">
        <v>2396</v>
      </c>
      <c r="F1488" s="30" t="s">
        <v>19</v>
      </c>
      <c r="G1488" s="31">
        <v>930</v>
      </c>
      <c r="H1488" s="26" t="str">
        <f t="shared" si="164"/>
        <v>063</v>
      </c>
      <c r="I1488" s="26" t="str">
        <f t="shared" si="165"/>
        <v>24</v>
      </c>
      <c r="J1488" s="26" t="str">
        <f t="shared" si="166"/>
        <v>050</v>
      </c>
      <c r="K1488" s="41">
        <f t="shared" si="167"/>
        <v>974395.71155211702</v>
      </c>
    </row>
    <row r="1489" spans="1:11" ht="29" x14ac:dyDescent="0.4">
      <c r="A1489" s="26" t="str">
        <f t="shared" si="161"/>
        <v>353100</v>
      </c>
      <c r="B1489" s="26" t="str">
        <f t="shared" si="162"/>
        <v>New York City Geographic District #31</v>
      </c>
      <c r="C1489" s="26" t="str">
        <f t="shared" si="163"/>
        <v>Staten Island</v>
      </c>
      <c r="D1489" s="28" t="s">
        <v>2397</v>
      </c>
      <c r="E1489" s="28" t="s">
        <v>2398</v>
      </c>
      <c r="F1489" s="30" t="s">
        <v>5</v>
      </c>
      <c r="G1489" s="31">
        <v>517</v>
      </c>
      <c r="H1489" s="26" t="str">
        <f t="shared" si="164"/>
        <v>061</v>
      </c>
      <c r="I1489" s="26" t="str">
        <f t="shared" si="165"/>
        <v>23</v>
      </c>
      <c r="J1489" s="26" t="str">
        <f t="shared" si="166"/>
        <v>049</v>
      </c>
      <c r="K1489" s="41">
        <f t="shared" si="167"/>
        <v>541680.19663703709</v>
      </c>
    </row>
    <row r="1490" spans="1:11" ht="29" x14ac:dyDescent="0.4">
      <c r="A1490" s="26" t="str">
        <f t="shared" si="161"/>
        <v>353100</v>
      </c>
      <c r="B1490" s="26" t="str">
        <f t="shared" si="162"/>
        <v>New York City Geographic District #31</v>
      </c>
      <c r="C1490" s="26" t="str">
        <f t="shared" si="163"/>
        <v>Staten Island</v>
      </c>
      <c r="D1490" s="28" t="s">
        <v>2399</v>
      </c>
      <c r="E1490" s="28" t="s">
        <v>2400</v>
      </c>
      <c r="F1490" s="30" t="s">
        <v>2</v>
      </c>
      <c r="G1490" s="31">
        <v>673</v>
      </c>
      <c r="H1490" s="26" t="str">
        <f t="shared" si="164"/>
        <v>064</v>
      </c>
      <c r="I1490" s="26" t="str">
        <f t="shared" si="165"/>
        <v>24</v>
      </c>
      <c r="J1490" s="26" t="str">
        <f t="shared" si="166"/>
        <v>050</v>
      </c>
      <c r="K1490" s="41">
        <f t="shared" si="167"/>
        <v>705127.21921997285</v>
      </c>
    </row>
    <row r="1491" spans="1:11" ht="29" x14ac:dyDescent="0.4">
      <c r="A1491" s="26" t="str">
        <f t="shared" si="161"/>
        <v>353100</v>
      </c>
      <c r="B1491" s="26" t="str">
        <f t="shared" si="162"/>
        <v>New York City Geographic District #31</v>
      </c>
      <c r="C1491" s="26" t="str">
        <f t="shared" si="163"/>
        <v>Staten Island</v>
      </c>
      <c r="D1491" s="28" t="s">
        <v>2401</v>
      </c>
      <c r="E1491" s="28" t="s">
        <v>2402</v>
      </c>
      <c r="F1491" s="30" t="s">
        <v>5</v>
      </c>
      <c r="G1491" s="31">
        <v>1303</v>
      </c>
      <c r="H1491" s="26" t="str">
        <f t="shared" si="164"/>
        <v>061</v>
      </c>
      <c r="I1491" s="26" t="str">
        <f t="shared" si="165"/>
        <v>24</v>
      </c>
      <c r="J1491" s="26" t="str">
        <f t="shared" si="166"/>
        <v>049</v>
      </c>
      <c r="K1491" s="41">
        <f t="shared" si="167"/>
        <v>1365201.7334972136</v>
      </c>
    </row>
    <row r="1492" spans="1:11" ht="29" x14ac:dyDescent="0.4">
      <c r="A1492" s="26" t="str">
        <f t="shared" si="161"/>
        <v>353100</v>
      </c>
      <c r="B1492" s="26" t="str">
        <f t="shared" si="162"/>
        <v>New York City Geographic District #31</v>
      </c>
      <c r="C1492" s="26" t="str">
        <f t="shared" si="163"/>
        <v>Staten Island</v>
      </c>
      <c r="D1492" s="28" t="s">
        <v>2403</v>
      </c>
      <c r="E1492" s="28" t="s">
        <v>2404</v>
      </c>
      <c r="F1492" s="30" t="s">
        <v>2</v>
      </c>
      <c r="G1492" s="31">
        <v>497</v>
      </c>
      <c r="H1492" s="26" t="str">
        <f t="shared" si="164"/>
        <v>064</v>
      </c>
      <c r="I1492" s="26" t="str">
        <f t="shared" si="165"/>
        <v>24</v>
      </c>
      <c r="J1492" s="26" t="str">
        <f t="shared" si="166"/>
        <v>050</v>
      </c>
      <c r="K1492" s="41">
        <f t="shared" si="167"/>
        <v>520725.45015204535</v>
      </c>
    </row>
    <row r="1493" spans="1:11" ht="29" x14ac:dyDescent="0.4">
      <c r="A1493" s="26" t="str">
        <f t="shared" si="161"/>
        <v>353100</v>
      </c>
      <c r="B1493" s="26" t="str">
        <f t="shared" si="162"/>
        <v>New York City Geographic District #31</v>
      </c>
      <c r="C1493" s="26" t="str">
        <f t="shared" si="163"/>
        <v>Staten Island</v>
      </c>
      <c r="D1493" s="28" t="s">
        <v>2405</v>
      </c>
      <c r="E1493" s="28" t="s">
        <v>2406</v>
      </c>
      <c r="F1493" s="30" t="s">
        <v>2</v>
      </c>
      <c r="G1493" s="31">
        <v>760</v>
      </c>
      <c r="H1493" s="26" t="str">
        <f t="shared" si="164"/>
        <v>064</v>
      </c>
      <c r="I1493" s="26" t="str">
        <f t="shared" si="165"/>
        <v>24</v>
      </c>
      <c r="J1493" s="26" t="str">
        <f t="shared" si="166"/>
        <v>051</v>
      </c>
      <c r="K1493" s="41">
        <f t="shared" si="167"/>
        <v>796280.36642968713</v>
      </c>
    </row>
    <row r="1494" spans="1:11" ht="29" x14ac:dyDescent="0.4">
      <c r="A1494" s="26" t="str">
        <f t="shared" si="161"/>
        <v>353100</v>
      </c>
      <c r="B1494" s="26" t="str">
        <f t="shared" si="162"/>
        <v>New York City Geographic District #31</v>
      </c>
      <c r="C1494" s="26" t="str">
        <f t="shared" si="163"/>
        <v>Staten Island</v>
      </c>
      <c r="D1494" s="28" t="s">
        <v>2407</v>
      </c>
      <c r="E1494" s="28" t="s">
        <v>2408</v>
      </c>
      <c r="F1494" s="30" t="s">
        <v>2</v>
      </c>
      <c r="G1494" s="31">
        <v>752</v>
      </c>
      <c r="H1494" s="26" t="str">
        <f t="shared" si="164"/>
        <v>063</v>
      </c>
      <c r="I1494" s="26" t="str">
        <f t="shared" si="165"/>
        <v>24</v>
      </c>
      <c r="J1494" s="26" t="str">
        <f t="shared" si="166"/>
        <v>050</v>
      </c>
      <c r="K1494" s="41">
        <f t="shared" si="167"/>
        <v>787898.46783569036</v>
      </c>
    </row>
    <row r="1495" spans="1:11" ht="29" x14ac:dyDescent="0.4">
      <c r="A1495" s="26" t="str">
        <f t="shared" si="161"/>
        <v>353100</v>
      </c>
      <c r="B1495" s="26" t="str">
        <f t="shared" si="162"/>
        <v>New York City Geographic District #31</v>
      </c>
      <c r="C1495" s="26" t="str">
        <f t="shared" si="163"/>
        <v>Staten Island</v>
      </c>
      <c r="D1495" s="28" t="s">
        <v>2409</v>
      </c>
      <c r="E1495" s="28" t="s">
        <v>2410</v>
      </c>
      <c r="F1495" s="30" t="s">
        <v>2</v>
      </c>
      <c r="G1495" s="31">
        <v>545</v>
      </c>
      <c r="H1495" s="26" t="str">
        <f t="shared" si="164"/>
        <v>062</v>
      </c>
      <c r="I1495" s="26" t="str">
        <f t="shared" si="165"/>
        <v>24</v>
      </c>
      <c r="J1495" s="26" t="str">
        <f t="shared" si="166"/>
        <v>051</v>
      </c>
      <c r="K1495" s="41">
        <f t="shared" si="167"/>
        <v>571016.84171602561</v>
      </c>
    </row>
    <row r="1496" spans="1:11" ht="29" x14ac:dyDescent="0.4">
      <c r="A1496" s="26" t="str">
        <f t="shared" si="161"/>
        <v>353100</v>
      </c>
      <c r="B1496" s="26" t="str">
        <f t="shared" si="162"/>
        <v>New York City Geographic District #31</v>
      </c>
      <c r="C1496" s="26" t="str">
        <f t="shared" si="163"/>
        <v>Staten Island</v>
      </c>
      <c r="D1496" s="28" t="s">
        <v>2411</v>
      </c>
      <c r="E1496" s="28" t="s">
        <v>2412</v>
      </c>
      <c r="F1496" s="30" t="s">
        <v>2</v>
      </c>
      <c r="G1496" s="31">
        <v>511</v>
      </c>
      <c r="H1496" s="26" t="str">
        <f t="shared" si="164"/>
        <v>062</v>
      </c>
      <c r="I1496" s="26" t="str">
        <f t="shared" si="165"/>
        <v>24</v>
      </c>
      <c r="J1496" s="26" t="str">
        <f t="shared" si="166"/>
        <v>051</v>
      </c>
      <c r="K1496" s="41">
        <f t="shared" si="167"/>
        <v>535393.77269153961</v>
      </c>
    </row>
    <row r="1497" spans="1:11" ht="29" x14ac:dyDescent="0.4">
      <c r="A1497" s="26" t="str">
        <f t="shared" si="161"/>
        <v>353100</v>
      </c>
      <c r="B1497" s="26" t="str">
        <f t="shared" si="162"/>
        <v>New York City Geographic District #31</v>
      </c>
      <c r="C1497" s="26" t="str">
        <f t="shared" si="163"/>
        <v>Staten Island</v>
      </c>
      <c r="D1497" s="28" t="s">
        <v>2413</v>
      </c>
      <c r="E1497" s="28" t="s">
        <v>2414</v>
      </c>
      <c r="F1497" s="30" t="s">
        <v>2</v>
      </c>
      <c r="G1497" s="31">
        <v>625</v>
      </c>
      <c r="H1497" s="26" t="str">
        <f t="shared" si="164"/>
        <v>061</v>
      </c>
      <c r="I1497" s="26" t="str">
        <f t="shared" si="165"/>
        <v>23</v>
      </c>
      <c r="J1497" s="26" t="str">
        <f t="shared" si="166"/>
        <v>049</v>
      </c>
      <c r="K1497" s="41">
        <f t="shared" si="167"/>
        <v>654835.8276559927</v>
      </c>
    </row>
    <row r="1498" spans="1:11" ht="29" x14ac:dyDescent="0.4">
      <c r="A1498" s="26" t="str">
        <f t="shared" si="161"/>
        <v>353100</v>
      </c>
      <c r="B1498" s="26" t="str">
        <f t="shared" si="162"/>
        <v>New York City Geographic District #31</v>
      </c>
      <c r="C1498" s="26" t="str">
        <f t="shared" si="163"/>
        <v>Staten Island</v>
      </c>
      <c r="D1498" s="28" t="s">
        <v>2415</v>
      </c>
      <c r="E1498" s="28" t="s">
        <v>2416</v>
      </c>
      <c r="F1498" s="30" t="s">
        <v>2</v>
      </c>
      <c r="G1498" s="31">
        <v>605</v>
      </c>
      <c r="H1498" s="26" t="str">
        <f t="shared" si="164"/>
        <v>063</v>
      </c>
      <c r="I1498" s="26" t="str">
        <f t="shared" si="165"/>
        <v>24</v>
      </c>
      <c r="J1498" s="26" t="str">
        <f t="shared" si="166"/>
        <v>051</v>
      </c>
      <c r="K1498" s="41">
        <f t="shared" si="167"/>
        <v>633881.08117100084</v>
      </c>
    </row>
    <row r="1499" spans="1:11" ht="29" x14ac:dyDescent="0.4">
      <c r="A1499" s="26" t="str">
        <f t="shared" si="161"/>
        <v/>
      </c>
      <c r="B1499" s="26" t="str">
        <f t="shared" si="162"/>
        <v/>
      </c>
      <c r="C1499" s="26" t="str">
        <f t="shared" si="163"/>
        <v/>
      </c>
      <c r="D1499" s="28" t="s">
        <v>2417</v>
      </c>
      <c r="E1499" s="28" t="s">
        <v>2418</v>
      </c>
      <c r="F1499" s="30" t="s">
        <v>2</v>
      </c>
      <c r="G1499" s="31">
        <v>275</v>
      </c>
      <c r="H1499" s="26" t="str">
        <f t="shared" si="164"/>
        <v/>
      </c>
      <c r="I1499" s="26" t="str">
        <f t="shared" si="165"/>
        <v/>
      </c>
      <c r="J1499" s="26" t="str">
        <f t="shared" si="166"/>
        <v/>
      </c>
      <c r="K1499" s="41">
        <f t="shared" si="167"/>
        <v>288127.76416863676</v>
      </c>
    </row>
    <row r="1500" spans="1:11" ht="29" x14ac:dyDescent="0.4">
      <c r="A1500" s="26" t="str">
        <f t="shared" si="161"/>
        <v>353100</v>
      </c>
      <c r="B1500" s="26" t="str">
        <f t="shared" si="162"/>
        <v>New York City Geographic District #31</v>
      </c>
      <c r="C1500" s="26" t="str">
        <f t="shared" si="163"/>
        <v>Staten Island</v>
      </c>
      <c r="D1500" s="28" t="s">
        <v>2419</v>
      </c>
      <c r="E1500" s="28" t="s">
        <v>2420</v>
      </c>
      <c r="F1500" s="30" t="s">
        <v>2</v>
      </c>
      <c r="G1500" s="31">
        <v>820</v>
      </c>
      <c r="H1500" s="26" t="str">
        <f t="shared" si="164"/>
        <v>063</v>
      </c>
      <c r="I1500" s="26" t="str">
        <f t="shared" si="165"/>
        <v>24</v>
      </c>
      <c r="J1500" s="26" t="str">
        <f t="shared" si="166"/>
        <v>050</v>
      </c>
      <c r="K1500" s="41">
        <f t="shared" si="167"/>
        <v>859144.60588466236</v>
      </c>
    </row>
    <row r="1501" spans="1:11" ht="29" x14ac:dyDescent="0.4">
      <c r="A1501" s="26" t="str">
        <f t="shared" si="161"/>
        <v>353100</v>
      </c>
      <c r="B1501" s="26" t="str">
        <f t="shared" si="162"/>
        <v>New York City Geographic District #31</v>
      </c>
      <c r="C1501" s="26" t="str">
        <f t="shared" si="163"/>
        <v>Staten Island</v>
      </c>
      <c r="D1501" s="28" t="s">
        <v>2421</v>
      </c>
      <c r="E1501" s="28" t="s">
        <v>2422</v>
      </c>
      <c r="F1501" s="30" t="s">
        <v>5</v>
      </c>
      <c r="G1501" s="31">
        <v>977</v>
      </c>
      <c r="H1501" s="26" t="str">
        <f t="shared" si="164"/>
        <v>061</v>
      </c>
      <c r="I1501" s="26" t="str">
        <f t="shared" si="165"/>
        <v>24</v>
      </c>
      <c r="J1501" s="26" t="str">
        <f t="shared" si="166"/>
        <v>049</v>
      </c>
      <c r="K1501" s="41">
        <f t="shared" si="167"/>
        <v>1023639.3657918477</v>
      </c>
    </row>
    <row r="1502" spans="1:11" ht="43.5" x14ac:dyDescent="0.4">
      <c r="A1502" s="26" t="str">
        <f t="shared" si="161"/>
        <v/>
      </c>
      <c r="B1502" s="26" t="str">
        <f t="shared" si="162"/>
        <v/>
      </c>
      <c r="C1502" s="26" t="str">
        <f t="shared" si="163"/>
        <v/>
      </c>
      <c r="D1502" s="28" t="s">
        <v>2423</v>
      </c>
      <c r="E1502" s="28" t="s">
        <v>2424</v>
      </c>
      <c r="F1502" s="30" t="s">
        <v>2</v>
      </c>
      <c r="G1502" s="31">
        <v>254</v>
      </c>
      <c r="H1502" s="26" t="str">
        <f t="shared" si="164"/>
        <v/>
      </c>
      <c r="I1502" s="26" t="str">
        <f t="shared" si="165"/>
        <v/>
      </c>
      <c r="J1502" s="26" t="str">
        <f t="shared" si="166"/>
        <v/>
      </c>
      <c r="K1502" s="41">
        <f t="shared" si="167"/>
        <v>266125.28035939543</v>
      </c>
    </row>
    <row r="1503" spans="1:11" ht="29" x14ac:dyDescent="0.4">
      <c r="A1503" s="26" t="str">
        <f t="shared" si="161"/>
        <v>353100</v>
      </c>
      <c r="B1503" s="26" t="str">
        <f t="shared" si="162"/>
        <v>New York City Geographic District #31</v>
      </c>
      <c r="C1503" s="26" t="str">
        <f t="shared" si="163"/>
        <v>Staten Island</v>
      </c>
      <c r="D1503" s="28" t="s">
        <v>2425</v>
      </c>
      <c r="E1503" s="28" t="s">
        <v>2426</v>
      </c>
      <c r="F1503" s="30" t="s">
        <v>5</v>
      </c>
      <c r="G1503" s="31">
        <v>448</v>
      </c>
      <c r="H1503" s="26" t="str">
        <f t="shared" si="164"/>
        <v>063</v>
      </c>
      <c r="I1503" s="26" t="str">
        <f t="shared" si="165"/>
        <v>24</v>
      </c>
      <c r="J1503" s="26" t="str">
        <f t="shared" si="166"/>
        <v>051</v>
      </c>
      <c r="K1503" s="41">
        <f t="shared" si="167"/>
        <v>469386.32126381551</v>
      </c>
    </row>
    <row r="1504" spans="1:11" ht="29" x14ac:dyDescent="0.4">
      <c r="A1504" s="26" t="str">
        <f t="shared" si="161"/>
        <v>353100</v>
      </c>
      <c r="B1504" s="26" t="str">
        <f t="shared" si="162"/>
        <v>New York City Geographic District #31</v>
      </c>
      <c r="C1504" s="26" t="str">
        <f t="shared" si="163"/>
        <v>Staten Island</v>
      </c>
      <c r="D1504" s="28" t="s">
        <v>2429</v>
      </c>
      <c r="E1504" s="28" t="s">
        <v>2430</v>
      </c>
      <c r="F1504" s="30" t="s">
        <v>2</v>
      </c>
      <c r="G1504" s="31">
        <v>381</v>
      </c>
      <c r="H1504" s="26" t="str">
        <f t="shared" si="164"/>
        <v>061</v>
      </c>
      <c r="I1504" s="26" t="str">
        <f t="shared" si="165"/>
        <v>23</v>
      </c>
      <c r="J1504" s="26" t="str">
        <f t="shared" si="166"/>
        <v>049</v>
      </c>
      <c r="K1504" s="41">
        <f t="shared" si="167"/>
        <v>399187.92053909315</v>
      </c>
    </row>
    <row r="1505" spans="1:11" ht="29" x14ac:dyDescent="0.4">
      <c r="A1505" s="26" t="str">
        <f t="shared" si="161"/>
        <v/>
      </c>
      <c r="B1505" s="26" t="str">
        <f t="shared" si="162"/>
        <v/>
      </c>
      <c r="C1505" s="26" t="str">
        <f t="shared" si="163"/>
        <v/>
      </c>
      <c r="D1505" s="28" t="s">
        <v>2431</v>
      </c>
      <c r="E1505" s="28" t="s">
        <v>2432</v>
      </c>
      <c r="F1505" s="30" t="s">
        <v>2</v>
      </c>
      <c r="G1505" s="31">
        <v>158</v>
      </c>
      <c r="H1505" s="26" t="str">
        <f t="shared" si="164"/>
        <v/>
      </c>
      <c r="I1505" s="26" t="str">
        <f t="shared" si="165"/>
        <v/>
      </c>
      <c r="J1505" s="26" t="str">
        <f t="shared" si="166"/>
        <v/>
      </c>
      <c r="K1505" s="41">
        <f t="shared" si="167"/>
        <v>165542.49723143494</v>
      </c>
    </row>
    <row r="1506" spans="1:11" ht="29" x14ac:dyDescent="0.4">
      <c r="A1506" s="26" t="str">
        <f t="shared" si="161"/>
        <v>353100</v>
      </c>
      <c r="B1506" s="26" t="str">
        <f t="shared" si="162"/>
        <v>New York City Geographic District #31</v>
      </c>
      <c r="C1506" s="26" t="str">
        <f t="shared" si="163"/>
        <v>Staten Island</v>
      </c>
      <c r="D1506" s="28" t="s">
        <v>2433</v>
      </c>
      <c r="E1506" s="28" t="s">
        <v>2434</v>
      </c>
      <c r="F1506" s="30" t="s">
        <v>2</v>
      </c>
      <c r="G1506" s="31">
        <v>870</v>
      </c>
      <c r="H1506" s="26" t="str">
        <f t="shared" si="164"/>
        <v>063</v>
      </c>
      <c r="I1506" s="26" t="str">
        <f t="shared" si="165"/>
        <v>24</v>
      </c>
      <c r="J1506" s="26" t="str">
        <f t="shared" si="166"/>
        <v>051</v>
      </c>
      <c r="K1506" s="41">
        <f t="shared" si="167"/>
        <v>911531.47209714178</v>
      </c>
    </row>
    <row r="1507" spans="1:11" ht="29" x14ac:dyDescent="0.4">
      <c r="A1507" s="26" t="str">
        <f t="shared" si="161"/>
        <v>353100</v>
      </c>
      <c r="B1507" s="26" t="str">
        <f t="shared" si="162"/>
        <v>New York City Geographic District #31</v>
      </c>
      <c r="C1507" s="26" t="str">
        <f t="shared" si="163"/>
        <v>Staten Island</v>
      </c>
      <c r="D1507" s="28" t="s">
        <v>2435</v>
      </c>
      <c r="E1507" s="28" t="s">
        <v>2436</v>
      </c>
      <c r="F1507" s="30" t="s">
        <v>5</v>
      </c>
      <c r="G1507" s="31">
        <v>1500</v>
      </c>
      <c r="H1507" s="26" t="str">
        <f t="shared" si="164"/>
        <v>063</v>
      </c>
      <c r="I1507" s="26" t="str">
        <f t="shared" si="165"/>
        <v>24</v>
      </c>
      <c r="J1507" s="26" t="str">
        <f t="shared" si="166"/>
        <v>051</v>
      </c>
      <c r="K1507" s="41">
        <f t="shared" si="167"/>
        <v>1571605.9863743824</v>
      </c>
    </row>
    <row r="1508" spans="1:11" ht="29" x14ac:dyDescent="0.4">
      <c r="A1508" s="26" t="str">
        <f t="shared" si="161"/>
        <v/>
      </c>
      <c r="B1508" s="26" t="str">
        <f t="shared" si="162"/>
        <v/>
      </c>
      <c r="C1508" s="26" t="str">
        <f t="shared" si="163"/>
        <v/>
      </c>
      <c r="D1508" s="28" t="s">
        <v>2437</v>
      </c>
      <c r="E1508" s="28" t="s">
        <v>2438</v>
      </c>
      <c r="F1508" s="30" t="s">
        <v>2</v>
      </c>
      <c r="G1508" s="31">
        <v>304</v>
      </c>
      <c r="H1508" s="26" t="str">
        <f t="shared" si="164"/>
        <v/>
      </c>
      <c r="I1508" s="26" t="str">
        <f t="shared" si="165"/>
        <v/>
      </c>
      <c r="J1508" s="26" t="str">
        <f t="shared" si="166"/>
        <v/>
      </c>
      <c r="K1508" s="41">
        <f t="shared" si="167"/>
        <v>318512.14657187485</v>
      </c>
    </row>
    <row r="1509" spans="1:11" ht="29" x14ac:dyDescent="0.4">
      <c r="A1509" s="26" t="str">
        <f t="shared" si="161"/>
        <v>353100</v>
      </c>
      <c r="B1509" s="26" t="str">
        <f t="shared" si="162"/>
        <v>New York City Geographic District #31</v>
      </c>
      <c r="C1509" s="26" t="str">
        <f t="shared" si="163"/>
        <v>Staten Island</v>
      </c>
      <c r="D1509" s="28" t="s">
        <v>2439</v>
      </c>
      <c r="E1509" s="28" t="s">
        <v>2440</v>
      </c>
      <c r="F1509" s="30" t="s">
        <v>5</v>
      </c>
      <c r="G1509" s="31">
        <v>1380</v>
      </c>
      <c r="H1509" s="26" t="str">
        <f t="shared" si="164"/>
        <v>062</v>
      </c>
      <c r="I1509" s="26" t="str">
        <f t="shared" si="165"/>
        <v>24</v>
      </c>
      <c r="J1509" s="26" t="str">
        <f t="shared" si="166"/>
        <v>051</v>
      </c>
      <c r="K1509" s="41">
        <f t="shared" si="167"/>
        <v>1445877.5074644317</v>
      </c>
    </row>
    <row r="1510" spans="1:11" ht="29" x14ac:dyDescent="0.4">
      <c r="A1510" s="26" t="str">
        <f t="shared" si="161"/>
        <v/>
      </c>
      <c r="B1510" s="26" t="str">
        <f t="shared" si="162"/>
        <v/>
      </c>
      <c r="C1510" s="26" t="str">
        <f t="shared" si="163"/>
        <v/>
      </c>
      <c r="D1510" s="28" t="s">
        <v>2441</v>
      </c>
      <c r="E1510" s="28" t="s">
        <v>2442</v>
      </c>
      <c r="F1510" s="30" t="s">
        <v>2</v>
      </c>
      <c r="G1510" s="31">
        <v>787</v>
      </c>
      <c r="H1510" s="26" t="str">
        <f t="shared" si="164"/>
        <v/>
      </c>
      <c r="I1510" s="26" t="str">
        <f t="shared" si="165"/>
        <v/>
      </c>
      <c r="J1510" s="26" t="str">
        <f t="shared" si="166"/>
        <v/>
      </c>
      <c r="K1510" s="41">
        <f t="shared" si="167"/>
        <v>824569.27418442594</v>
      </c>
    </row>
    <row r="1511" spans="1:11" ht="29" x14ac:dyDescent="0.4">
      <c r="A1511" s="26" t="str">
        <f t="shared" si="161"/>
        <v>353100</v>
      </c>
      <c r="B1511" s="26" t="str">
        <f t="shared" si="162"/>
        <v>New York City Geographic District #31</v>
      </c>
      <c r="C1511" s="26" t="str">
        <f t="shared" si="163"/>
        <v>Staten Island</v>
      </c>
      <c r="D1511" s="28" t="s">
        <v>2466</v>
      </c>
      <c r="E1511" s="28" t="s">
        <v>2467</v>
      </c>
      <c r="F1511" s="30" t="s">
        <v>19</v>
      </c>
      <c r="G1511" s="31">
        <v>886</v>
      </c>
      <c r="H1511" s="26" t="str">
        <f t="shared" si="164"/>
        <v>063</v>
      </c>
      <c r="I1511" s="26" t="str">
        <f t="shared" si="165"/>
        <v>23</v>
      </c>
      <c r="J1511" s="26" t="str">
        <f t="shared" si="166"/>
        <v>049</v>
      </c>
      <c r="K1511" s="41">
        <f t="shared" si="167"/>
        <v>928295.2692851352</v>
      </c>
    </row>
    <row r="1512" spans="1:11" ht="29" x14ac:dyDescent="0.4">
      <c r="A1512" s="26" t="str">
        <f t="shared" si="161"/>
        <v>353100</v>
      </c>
      <c r="B1512" s="26" t="str">
        <f t="shared" si="162"/>
        <v>New York City Geographic District #31</v>
      </c>
      <c r="C1512" s="26" t="str">
        <f t="shared" si="163"/>
        <v>Staten Island</v>
      </c>
      <c r="D1512" s="28" t="s">
        <v>2393</v>
      </c>
      <c r="E1512" s="28" t="s">
        <v>2394</v>
      </c>
      <c r="F1512" s="30" t="s">
        <v>196</v>
      </c>
      <c r="G1512" s="31">
        <v>497</v>
      </c>
      <c r="H1512" s="26" t="str">
        <f t="shared" si="164"/>
        <v>063</v>
      </c>
      <c r="I1512" s="26" t="str">
        <f t="shared" si="165"/>
        <v>24</v>
      </c>
      <c r="J1512" s="26" t="str">
        <f t="shared" si="166"/>
        <v>051</v>
      </c>
      <c r="K1512" s="41">
        <f t="shared" si="167"/>
        <v>520725.45015204535</v>
      </c>
    </row>
    <row r="1513" spans="1:11" ht="43.5" x14ac:dyDescent="0.4">
      <c r="A1513" s="26" t="str">
        <f t="shared" si="161"/>
        <v>353100</v>
      </c>
      <c r="B1513" s="26" t="str">
        <f t="shared" si="162"/>
        <v>New York City Geographic District #31</v>
      </c>
      <c r="C1513" s="26" t="str">
        <f t="shared" si="163"/>
        <v>Staten Island</v>
      </c>
      <c r="D1513" s="28" t="s">
        <v>2427</v>
      </c>
      <c r="E1513" s="28" t="s">
        <v>2428</v>
      </c>
      <c r="F1513" s="30" t="s">
        <v>196</v>
      </c>
      <c r="G1513" s="31">
        <v>436</v>
      </c>
      <c r="H1513" s="26" t="str">
        <f t="shared" si="164"/>
        <v>063</v>
      </c>
      <c r="I1513" s="26" t="str">
        <f t="shared" si="165"/>
        <v>24</v>
      </c>
      <c r="J1513" s="26" t="str">
        <f t="shared" si="166"/>
        <v>051</v>
      </c>
      <c r="K1513" s="41">
        <f t="shared" si="167"/>
        <v>456813.47337282047</v>
      </c>
    </row>
    <row r="1514" spans="1:11" ht="29" x14ac:dyDescent="0.4">
      <c r="A1514" s="26" t="str">
        <f t="shared" si="161"/>
        <v>353100</v>
      </c>
      <c r="B1514" s="26" t="str">
        <f t="shared" si="162"/>
        <v>New York City Geographic District #31</v>
      </c>
      <c r="C1514" s="26" t="str">
        <f t="shared" si="163"/>
        <v>Staten Island</v>
      </c>
      <c r="D1514" s="28" t="s">
        <v>2443</v>
      </c>
      <c r="E1514" s="28" t="s">
        <v>2444</v>
      </c>
      <c r="F1514" s="30" t="s">
        <v>1342</v>
      </c>
      <c r="G1514" s="31">
        <v>1257</v>
      </c>
      <c r="H1514" s="26" t="str">
        <f t="shared" si="164"/>
        <v>063</v>
      </c>
      <c r="I1514" s="26" t="str">
        <f t="shared" si="165"/>
        <v>24</v>
      </c>
      <c r="J1514" s="26" t="str">
        <f t="shared" si="166"/>
        <v>049</v>
      </c>
      <c r="K1514" s="41">
        <f t="shared" si="167"/>
        <v>1317005.8165817324</v>
      </c>
    </row>
    <row r="1515" spans="1:11" ht="29" x14ac:dyDescent="0.4">
      <c r="A1515" s="26" t="str">
        <f t="shared" si="161"/>
        <v>353100</v>
      </c>
      <c r="B1515" s="26" t="str">
        <f t="shared" si="162"/>
        <v>New York City Geographic District #31</v>
      </c>
      <c r="C1515" s="26" t="str">
        <f t="shared" si="163"/>
        <v>Staten Island</v>
      </c>
      <c r="D1515" s="28" t="s">
        <v>2447</v>
      </c>
      <c r="E1515" s="28" t="s">
        <v>2448</v>
      </c>
      <c r="F1515" s="30" t="s">
        <v>196</v>
      </c>
      <c r="G1515" s="31">
        <v>3023</v>
      </c>
      <c r="H1515" s="26" t="str">
        <f t="shared" si="164"/>
        <v>064</v>
      </c>
      <c r="I1515" s="26" t="str">
        <f t="shared" si="165"/>
        <v>24</v>
      </c>
      <c r="J1515" s="26" t="str">
        <f t="shared" si="166"/>
        <v>050</v>
      </c>
      <c r="K1515" s="41">
        <f t="shared" si="167"/>
        <v>3167309.9312065053</v>
      </c>
    </row>
    <row r="1516" spans="1:11" ht="29" x14ac:dyDescent="0.4">
      <c r="A1516" s="26" t="str">
        <f t="shared" si="161"/>
        <v>353100</v>
      </c>
      <c r="B1516" s="26" t="str">
        <f t="shared" si="162"/>
        <v>New York City Geographic District #31</v>
      </c>
      <c r="C1516" s="26" t="str">
        <f t="shared" si="163"/>
        <v>Staten Island</v>
      </c>
      <c r="D1516" s="28" t="s">
        <v>2449</v>
      </c>
      <c r="E1516" s="28" t="s">
        <v>2450</v>
      </c>
      <c r="F1516" s="30" t="s">
        <v>196</v>
      </c>
      <c r="G1516" s="31">
        <v>1403</v>
      </c>
      <c r="H1516" s="26" t="str">
        <f t="shared" si="164"/>
        <v>061</v>
      </c>
      <c r="I1516" s="26" t="str">
        <f t="shared" si="165"/>
        <v>23</v>
      </c>
      <c r="J1516" s="26" t="str">
        <f t="shared" si="166"/>
        <v>049</v>
      </c>
      <c r="K1516" s="41">
        <f t="shared" si="167"/>
        <v>1469975.4659221724</v>
      </c>
    </row>
    <row r="1517" spans="1:11" ht="29" x14ac:dyDescent="0.4">
      <c r="A1517" s="26" t="str">
        <f t="shared" si="161"/>
        <v>353100</v>
      </c>
      <c r="B1517" s="26" t="str">
        <f t="shared" si="162"/>
        <v>New York City Geographic District #31</v>
      </c>
      <c r="C1517" s="26" t="str">
        <f t="shared" si="163"/>
        <v>Staten Island</v>
      </c>
      <c r="D1517" s="28" t="s">
        <v>2451</v>
      </c>
      <c r="E1517" s="28" t="s">
        <v>2452</v>
      </c>
      <c r="F1517" s="30" t="s">
        <v>196</v>
      </c>
      <c r="G1517" s="31">
        <v>2590</v>
      </c>
      <c r="H1517" s="26" t="str">
        <f t="shared" si="164"/>
        <v>061</v>
      </c>
      <c r="I1517" s="26" t="str">
        <f t="shared" si="165"/>
        <v>23</v>
      </c>
      <c r="J1517" s="26" t="str">
        <f t="shared" si="166"/>
        <v>049</v>
      </c>
      <c r="K1517" s="41">
        <f t="shared" si="167"/>
        <v>2713639.6698064334</v>
      </c>
    </row>
    <row r="1518" spans="1:11" ht="29" x14ac:dyDescent="0.4">
      <c r="A1518" s="26" t="str">
        <f t="shared" si="161"/>
        <v>353100</v>
      </c>
      <c r="B1518" s="26" t="str">
        <f t="shared" si="162"/>
        <v>New York City Geographic District #31</v>
      </c>
      <c r="C1518" s="26" t="str">
        <f t="shared" si="163"/>
        <v>Staten Island</v>
      </c>
      <c r="D1518" s="28" t="s">
        <v>2453</v>
      </c>
      <c r="E1518" s="28" t="s">
        <v>2454</v>
      </c>
      <c r="F1518" s="30" t="s">
        <v>196</v>
      </c>
      <c r="G1518" s="31">
        <v>3721</v>
      </c>
      <c r="H1518" s="26" t="str">
        <f t="shared" si="164"/>
        <v>062</v>
      </c>
      <c r="I1518" s="26" t="str">
        <f t="shared" si="165"/>
        <v>24</v>
      </c>
      <c r="J1518" s="26" t="str">
        <f t="shared" si="166"/>
        <v>051</v>
      </c>
      <c r="K1518" s="41">
        <f t="shared" si="167"/>
        <v>3898630.583532718</v>
      </c>
    </row>
    <row r="1519" spans="1:11" ht="29" x14ac:dyDescent="0.4">
      <c r="A1519" s="26" t="str">
        <f t="shared" si="161"/>
        <v/>
      </c>
      <c r="B1519" s="26" t="str">
        <f t="shared" si="162"/>
        <v/>
      </c>
      <c r="C1519" s="26" t="str">
        <f t="shared" si="163"/>
        <v/>
      </c>
      <c r="D1519" s="28" t="s">
        <v>2455</v>
      </c>
      <c r="E1519" s="28" t="s">
        <v>2456</v>
      </c>
      <c r="F1519" s="30" t="s">
        <v>196</v>
      </c>
      <c r="G1519" s="31">
        <v>3224</v>
      </c>
      <c r="H1519" s="26" t="str">
        <f t="shared" si="164"/>
        <v/>
      </c>
      <c r="I1519" s="26" t="str">
        <f t="shared" si="165"/>
        <v/>
      </c>
      <c r="J1519" s="26" t="str">
        <f t="shared" si="166"/>
        <v/>
      </c>
      <c r="K1519" s="41">
        <f t="shared" si="167"/>
        <v>3377905.1333806724</v>
      </c>
    </row>
    <row r="1520" spans="1:11" ht="29" x14ac:dyDescent="0.4">
      <c r="A1520" s="26" t="str">
        <f t="shared" si="161"/>
        <v>353100</v>
      </c>
      <c r="B1520" s="26" t="str">
        <f t="shared" si="162"/>
        <v>New York City Geographic District #31</v>
      </c>
      <c r="C1520" s="26" t="str">
        <f t="shared" si="163"/>
        <v>Staten Island</v>
      </c>
      <c r="D1520" s="28" t="s">
        <v>2457</v>
      </c>
      <c r="E1520" s="28" t="s">
        <v>2458</v>
      </c>
      <c r="F1520" s="30" t="s">
        <v>196</v>
      </c>
      <c r="G1520" s="31">
        <v>168</v>
      </c>
      <c r="H1520" s="26" t="str">
        <f t="shared" si="164"/>
        <v>061</v>
      </c>
      <c r="I1520" s="26" t="str">
        <f t="shared" si="165"/>
        <v>23</v>
      </c>
      <c r="J1520" s="26" t="str">
        <f t="shared" si="166"/>
        <v>049</v>
      </c>
      <c r="K1520" s="41">
        <f t="shared" si="167"/>
        <v>176019.87047393082</v>
      </c>
    </row>
    <row r="1521" spans="1:11" ht="43.5" x14ac:dyDescent="0.4">
      <c r="A1521" s="26" t="str">
        <f t="shared" si="161"/>
        <v>353100</v>
      </c>
      <c r="B1521" s="26">
        <f t="shared" si="162"/>
        <v>0</v>
      </c>
      <c r="C1521" s="26" t="str">
        <f t="shared" si="163"/>
        <v>Staten Island</v>
      </c>
      <c r="D1521" s="28" t="s">
        <v>2459</v>
      </c>
      <c r="E1521" s="28" t="s">
        <v>2460</v>
      </c>
      <c r="F1521" s="30" t="s">
        <v>196</v>
      </c>
      <c r="G1521" s="31">
        <v>832</v>
      </c>
      <c r="H1521" s="26" t="str">
        <f t="shared" si="164"/>
        <v>061</v>
      </c>
      <c r="I1521" s="26" t="str">
        <f t="shared" si="165"/>
        <v>23</v>
      </c>
      <c r="J1521" s="26" t="str">
        <f t="shared" si="166"/>
        <v>049</v>
      </c>
      <c r="K1521" s="41">
        <f t="shared" si="167"/>
        <v>871717.45377565746</v>
      </c>
    </row>
    <row r="1522" spans="1:11" ht="29" x14ac:dyDescent="0.4">
      <c r="A1522" s="26">
        <f t="shared" si="161"/>
        <v>0</v>
      </c>
      <c r="B1522" s="26">
        <f t="shared" si="162"/>
        <v>0</v>
      </c>
      <c r="C1522" s="26" t="str">
        <f t="shared" si="163"/>
        <v>Staten Island</v>
      </c>
      <c r="D1522" s="28" t="s">
        <v>2461</v>
      </c>
      <c r="E1522" s="28" t="s">
        <v>2462</v>
      </c>
      <c r="F1522" s="30" t="s">
        <v>196</v>
      </c>
      <c r="G1522" s="31">
        <v>1335</v>
      </c>
      <c r="H1522" s="26" t="str">
        <f t="shared" si="164"/>
        <v>064</v>
      </c>
      <c r="I1522" s="26" t="str">
        <f t="shared" si="165"/>
        <v>24</v>
      </c>
      <c r="J1522" s="26" t="str">
        <f t="shared" si="166"/>
        <v>050</v>
      </c>
      <c r="K1522" s="41">
        <f t="shared" si="167"/>
        <v>1398729.3278732004</v>
      </c>
    </row>
    <row r="1523" spans="1:11" ht="29" x14ac:dyDescent="0.4">
      <c r="A1523" s="26" t="str">
        <f t="shared" si="161"/>
        <v/>
      </c>
      <c r="B1523" s="26" t="str">
        <f t="shared" si="162"/>
        <v/>
      </c>
      <c r="C1523" s="26" t="str">
        <f t="shared" si="163"/>
        <v/>
      </c>
      <c r="D1523" s="28" t="s">
        <v>621</v>
      </c>
      <c r="E1523" s="28" t="s">
        <v>622</v>
      </c>
      <c r="F1523" s="30" t="s">
        <v>196</v>
      </c>
      <c r="G1523" s="31">
        <v>212</v>
      </c>
      <c r="H1523" s="26" t="str">
        <f t="shared" si="164"/>
        <v/>
      </c>
      <c r="I1523" s="26" t="str">
        <f t="shared" si="165"/>
        <v/>
      </c>
      <c r="J1523" s="26" t="str">
        <f t="shared" si="166"/>
        <v/>
      </c>
      <c r="K1523" s="41">
        <f t="shared" si="167"/>
        <v>222120.31274091272</v>
      </c>
    </row>
    <row r="1524" spans="1:11" ht="29" x14ac:dyDescent="0.4">
      <c r="A1524" s="26" t="str">
        <f t="shared" si="161"/>
        <v/>
      </c>
      <c r="B1524" s="26" t="str">
        <f t="shared" si="162"/>
        <v/>
      </c>
      <c r="C1524" s="26" t="str">
        <f t="shared" si="163"/>
        <v/>
      </c>
      <c r="D1524" s="28" t="s">
        <v>621</v>
      </c>
      <c r="E1524" s="28" t="s">
        <v>627</v>
      </c>
      <c r="F1524" s="30" t="s">
        <v>2</v>
      </c>
      <c r="G1524" s="31">
        <v>227</v>
      </c>
      <c r="H1524" s="26" t="str">
        <f t="shared" si="164"/>
        <v/>
      </c>
      <c r="I1524" s="26" t="str">
        <f t="shared" si="165"/>
        <v/>
      </c>
      <c r="J1524" s="26" t="str">
        <f t="shared" si="166"/>
        <v/>
      </c>
      <c r="K1524" s="41">
        <f t="shared" si="167"/>
        <v>237836.37260465653</v>
      </c>
    </row>
    <row r="1525" spans="1:11" ht="29" x14ac:dyDescent="0.4">
      <c r="A1525" s="26" t="str">
        <f t="shared" si="161"/>
        <v/>
      </c>
      <c r="B1525" s="26" t="str">
        <f t="shared" si="162"/>
        <v/>
      </c>
      <c r="C1525" s="26" t="str">
        <f t="shared" si="163"/>
        <v/>
      </c>
      <c r="D1525" s="28" t="s">
        <v>621</v>
      </c>
      <c r="E1525" s="28" t="s">
        <v>640</v>
      </c>
      <c r="F1525" s="30" t="s">
        <v>196</v>
      </c>
      <c r="G1525" s="31">
        <v>199</v>
      </c>
      <c r="H1525" s="26" t="str">
        <f t="shared" si="164"/>
        <v/>
      </c>
      <c r="I1525" s="26" t="str">
        <f t="shared" si="165"/>
        <v/>
      </c>
      <c r="J1525" s="26" t="str">
        <f t="shared" si="166"/>
        <v/>
      </c>
      <c r="K1525" s="41">
        <f t="shared" si="167"/>
        <v>208499.72752566807</v>
      </c>
    </row>
    <row r="1526" spans="1:11" ht="29" x14ac:dyDescent="0.4">
      <c r="A1526" s="26" t="str">
        <f t="shared" si="161"/>
        <v/>
      </c>
      <c r="B1526" s="26" t="str">
        <f t="shared" si="162"/>
        <v/>
      </c>
      <c r="C1526" s="26" t="str">
        <f t="shared" si="163"/>
        <v/>
      </c>
      <c r="D1526" s="28" t="s">
        <v>621</v>
      </c>
      <c r="E1526" s="28" t="s">
        <v>669</v>
      </c>
      <c r="F1526" s="30" t="s">
        <v>196</v>
      </c>
      <c r="G1526" s="31">
        <v>210</v>
      </c>
      <c r="H1526" s="26" t="str">
        <f t="shared" si="164"/>
        <v/>
      </c>
      <c r="I1526" s="26" t="str">
        <f t="shared" si="165"/>
        <v/>
      </c>
      <c r="J1526" s="26" t="str">
        <f t="shared" si="166"/>
        <v/>
      </c>
      <c r="K1526" s="41">
        <f t="shared" si="167"/>
        <v>220024.83809241353</v>
      </c>
    </row>
    <row r="1527" spans="1:11" ht="29" x14ac:dyDescent="0.4">
      <c r="A1527" s="26" t="str">
        <f t="shared" si="161"/>
        <v/>
      </c>
      <c r="B1527" s="26" t="str">
        <f t="shared" si="162"/>
        <v/>
      </c>
      <c r="C1527" s="26" t="str">
        <f t="shared" si="163"/>
        <v/>
      </c>
      <c r="D1527" s="28" t="s">
        <v>621</v>
      </c>
      <c r="E1527" s="28" t="s">
        <v>698</v>
      </c>
      <c r="F1527" s="30" t="s">
        <v>196</v>
      </c>
      <c r="G1527" s="31">
        <v>211</v>
      </c>
      <c r="H1527" s="26" t="str">
        <f t="shared" si="164"/>
        <v/>
      </c>
      <c r="I1527" s="26" t="str">
        <f t="shared" si="165"/>
        <v/>
      </c>
      <c r="J1527" s="26" t="str">
        <f t="shared" si="166"/>
        <v/>
      </c>
      <c r="K1527" s="41">
        <f t="shared" si="167"/>
        <v>221072.57541666311</v>
      </c>
    </row>
    <row r="1528" spans="1:11" ht="29" x14ac:dyDescent="0.4">
      <c r="A1528" s="26" t="str">
        <f t="shared" si="161"/>
        <v/>
      </c>
      <c r="B1528" s="26" t="str">
        <f t="shared" si="162"/>
        <v/>
      </c>
      <c r="C1528" s="26" t="str">
        <f t="shared" si="163"/>
        <v/>
      </c>
      <c r="D1528" s="28" t="s">
        <v>621</v>
      </c>
      <c r="E1528" s="28" t="s">
        <v>869</v>
      </c>
      <c r="F1528" s="30" t="s">
        <v>196</v>
      </c>
      <c r="G1528" s="31">
        <v>225</v>
      </c>
      <c r="H1528" s="26" t="str">
        <f t="shared" si="164"/>
        <v/>
      </c>
      <c r="I1528" s="26" t="str">
        <f t="shared" si="165"/>
        <v/>
      </c>
      <c r="J1528" s="26" t="str">
        <f t="shared" si="166"/>
        <v/>
      </c>
      <c r="K1528" s="41">
        <f t="shared" si="167"/>
        <v>235740.89795615737</v>
      </c>
    </row>
    <row r="1529" spans="1:11" ht="29" x14ac:dyDescent="0.4">
      <c r="A1529" s="26" t="str">
        <f t="shared" si="161"/>
        <v/>
      </c>
      <c r="B1529" s="26" t="str">
        <f t="shared" si="162"/>
        <v/>
      </c>
      <c r="C1529" s="26" t="str">
        <f t="shared" si="163"/>
        <v/>
      </c>
      <c r="D1529" s="28" t="s">
        <v>621</v>
      </c>
      <c r="E1529" s="28" t="s">
        <v>870</v>
      </c>
      <c r="F1529" s="30" t="s">
        <v>196</v>
      </c>
      <c r="G1529" s="31">
        <v>223</v>
      </c>
      <c r="H1529" s="26" t="str">
        <f t="shared" si="164"/>
        <v/>
      </c>
      <c r="I1529" s="26" t="str">
        <f t="shared" si="165"/>
        <v/>
      </c>
      <c r="J1529" s="26" t="str">
        <f t="shared" si="166"/>
        <v/>
      </c>
      <c r="K1529" s="41">
        <f t="shared" si="167"/>
        <v>233645.42330765817</v>
      </c>
    </row>
    <row r="1530" spans="1:11" ht="29" x14ac:dyDescent="0.4">
      <c r="A1530" s="26" t="str">
        <f t="shared" si="161"/>
        <v/>
      </c>
      <c r="B1530" s="26" t="str">
        <f t="shared" si="162"/>
        <v/>
      </c>
      <c r="C1530" s="26" t="str">
        <f t="shared" si="163"/>
        <v/>
      </c>
      <c r="D1530" s="28" t="s">
        <v>621</v>
      </c>
      <c r="E1530" s="28" t="s">
        <v>969</v>
      </c>
      <c r="F1530" s="30" t="s">
        <v>196</v>
      </c>
      <c r="G1530" s="31">
        <v>204</v>
      </c>
      <c r="H1530" s="26" t="str">
        <f t="shared" si="164"/>
        <v/>
      </c>
      <c r="I1530" s="26" t="str">
        <f t="shared" si="165"/>
        <v/>
      </c>
      <c r="J1530" s="26" t="str">
        <f t="shared" si="166"/>
        <v/>
      </c>
      <c r="K1530" s="41">
        <f t="shared" si="167"/>
        <v>213738.41414691601</v>
      </c>
    </row>
    <row r="1531" spans="1:11" ht="29" x14ac:dyDescent="0.4">
      <c r="A1531" s="26" t="str">
        <f t="shared" si="161"/>
        <v/>
      </c>
      <c r="B1531" s="26" t="str">
        <f t="shared" si="162"/>
        <v/>
      </c>
      <c r="C1531" s="26" t="str">
        <f t="shared" si="163"/>
        <v/>
      </c>
      <c r="D1531" s="28" t="s">
        <v>621</v>
      </c>
      <c r="E1531" s="28" t="s">
        <v>970</v>
      </c>
      <c r="F1531" s="30" t="s">
        <v>971</v>
      </c>
      <c r="G1531" s="31">
        <v>202</v>
      </c>
      <c r="H1531" s="26" t="str">
        <f t="shared" si="164"/>
        <v/>
      </c>
      <c r="I1531" s="26" t="str">
        <f t="shared" si="165"/>
        <v/>
      </c>
      <c r="J1531" s="26" t="str">
        <f t="shared" si="166"/>
        <v/>
      </c>
      <c r="K1531" s="41">
        <f t="shared" si="167"/>
        <v>211642.93949841682</v>
      </c>
    </row>
    <row r="1532" spans="1:11" ht="29" x14ac:dyDescent="0.4">
      <c r="A1532" s="26" t="str">
        <f t="shared" si="161"/>
        <v/>
      </c>
      <c r="B1532" s="26" t="str">
        <f t="shared" si="162"/>
        <v/>
      </c>
      <c r="C1532" s="26" t="str">
        <f t="shared" si="163"/>
        <v/>
      </c>
      <c r="D1532" s="28" t="s">
        <v>621</v>
      </c>
      <c r="E1532" s="28" t="s">
        <v>972</v>
      </c>
      <c r="F1532" s="30" t="s">
        <v>196</v>
      </c>
      <c r="G1532" s="31">
        <v>192</v>
      </c>
      <c r="H1532" s="26" t="str">
        <f t="shared" si="164"/>
        <v/>
      </c>
      <c r="I1532" s="26" t="str">
        <f t="shared" si="165"/>
        <v/>
      </c>
      <c r="J1532" s="26" t="str">
        <f t="shared" si="166"/>
        <v/>
      </c>
      <c r="K1532" s="41">
        <f t="shared" si="167"/>
        <v>201165.56625592094</v>
      </c>
    </row>
    <row r="1533" spans="1:11" ht="15" x14ac:dyDescent="0.4">
      <c r="A1533" s="26" t="str">
        <f t="shared" si="161"/>
        <v/>
      </c>
      <c r="B1533" s="26" t="str">
        <f t="shared" si="162"/>
        <v/>
      </c>
      <c r="C1533" s="26" t="str">
        <f t="shared" si="163"/>
        <v/>
      </c>
      <c r="D1533" s="28" t="s">
        <v>621</v>
      </c>
      <c r="E1533" s="28" t="s">
        <v>975</v>
      </c>
      <c r="F1533" s="30" t="s">
        <v>976</v>
      </c>
      <c r="G1533" s="31">
        <v>0</v>
      </c>
      <c r="H1533" s="26" t="str">
        <f t="shared" si="164"/>
        <v/>
      </c>
      <c r="I1533" s="26" t="str">
        <f t="shared" si="165"/>
        <v/>
      </c>
      <c r="J1533" s="26" t="str">
        <f t="shared" si="166"/>
        <v/>
      </c>
      <c r="K1533" s="41">
        <f t="shared" si="167"/>
        <v>0</v>
      </c>
    </row>
    <row r="1534" spans="1:11" ht="15" x14ac:dyDescent="0.4">
      <c r="A1534" s="26" t="str">
        <f t="shared" si="161"/>
        <v/>
      </c>
      <c r="B1534" s="26" t="str">
        <f t="shared" si="162"/>
        <v/>
      </c>
      <c r="C1534" s="26" t="str">
        <f t="shared" si="163"/>
        <v/>
      </c>
      <c r="D1534" s="28" t="s">
        <v>621</v>
      </c>
      <c r="E1534" s="28" t="s">
        <v>977</v>
      </c>
      <c r="F1534" s="30" t="s">
        <v>976</v>
      </c>
      <c r="G1534" s="31">
        <v>0</v>
      </c>
      <c r="H1534" s="26" t="str">
        <f t="shared" si="164"/>
        <v/>
      </c>
      <c r="I1534" s="26" t="str">
        <f t="shared" si="165"/>
        <v/>
      </c>
      <c r="J1534" s="26" t="str">
        <f t="shared" si="166"/>
        <v/>
      </c>
      <c r="K1534" s="41">
        <f t="shared" si="167"/>
        <v>0</v>
      </c>
    </row>
    <row r="1535" spans="1:11" ht="15" x14ac:dyDescent="0.4">
      <c r="A1535" s="26" t="str">
        <f t="shared" si="161"/>
        <v/>
      </c>
      <c r="B1535" s="26" t="str">
        <f t="shared" si="162"/>
        <v/>
      </c>
      <c r="C1535" s="26" t="str">
        <f t="shared" si="163"/>
        <v/>
      </c>
      <c r="D1535" s="28" t="s">
        <v>621</v>
      </c>
      <c r="E1535" s="28" t="s">
        <v>978</v>
      </c>
      <c r="F1535" s="30" t="s">
        <v>976</v>
      </c>
      <c r="G1535" s="31">
        <v>0</v>
      </c>
      <c r="H1535" s="26" t="str">
        <f t="shared" si="164"/>
        <v/>
      </c>
      <c r="I1535" s="26" t="str">
        <f t="shared" si="165"/>
        <v/>
      </c>
      <c r="J1535" s="26" t="str">
        <f t="shared" si="166"/>
        <v/>
      </c>
      <c r="K1535" s="41">
        <f t="shared" si="167"/>
        <v>0</v>
      </c>
    </row>
    <row r="1536" spans="1:11" ht="15" x14ac:dyDescent="0.4">
      <c r="A1536" s="26" t="str">
        <f t="shared" si="161"/>
        <v/>
      </c>
      <c r="B1536" s="26" t="str">
        <f t="shared" si="162"/>
        <v/>
      </c>
      <c r="C1536" s="26" t="str">
        <f t="shared" si="163"/>
        <v/>
      </c>
      <c r="D1536" s="28" t="s">
        <v>621</v>
      </c>
      <c r="E1536" s="28" t="s">
        <v>979</v>
      </c>
      <c r="F1536" s="30" t="s">
        <v>976</v>
      </c>
      <c r="G1536" s="31">
        <v>0</v>
      </c>
      <c r="H1536" s="26" t="str">
        <f t="shared" si="164"/>
        <v/>
      </c>
      <c r="I1536" s="26" t="str">
        <f t="shared" si="165"/>
        <v/>
      </c>
      <c r="J1536" s="26" t="str">
        <f t="shared" si="166"/>
        <v/>
      </c>
      <c r="K1536" s="41">
        <f t="shared" si="167"/>
        <v>0</v>
      </c>
    </row>
    <row r="1537" spans="1:11" ht="15" x14ac:dyDescent="0.4">
      <c r="A1537" s="26" t="str">
        <f t="shared" si="161"/>
        <v/>
      </c>
      <c r="B1537" s="26" t="str">
        <f t="shared" si="162"/>
        <v/>
      </c>
      <c r="C1537" s="26" t="str">
        <f t="shared" si="163"/>
        <v/>
      </c>
      <c r="D1537" s="28" t="s">
        <v>621</v>
      </c>
      <c r="E1537" s="28" t="s">
        <v>980</v>
      </c>
      <c r="F1537" s="30" t="s">
        <v>976</v>
      </c>
      <c r="G1537" s="31">
        <v>0</v>
      </c>
      <c r="H1537" s="26" t="str">
        <f t="shared" si="164"/>
        <v/>
      </c>
      <c r="I1537" s="26" t="str">
        <f t="shared" si="165"/>
        <v/>
      </c>
      <c r="J1537" s="26" t="str">
        <f t="shared" si="166"/>
        <v/>
      </c>
      <c r="K1537" s="41">
        <f t="shared" si="167"/>
        <v>0</v>
      </c>
    </row>
    <row r="1538" spans="1:11" ht="29" x14ac:dyDescent="0.4">
      <c r="A1538" s="26" t="str">
        <f t="shared" ref="A1538:A1563" si="168">IFERROR(VLOOKUP($D1538,schools,3,FALSE),"")</f>
        <v/>
      </c>
      <c r="B1538" s="26" t="str">
        <f t="shared" ref="B1538:B1563" si="169">IFERROR(VLOOKUP($D1538,schools,4,FALSE),"")</f>
        <v/>
      </c>
      <c r="C1538" s="26" t="str">
        <f t="shared" ref="C1538:C1564" si="170">IFERROR(VLOOKUP($D1538,schools,5,FALSE),"")</f>
        <v/>
      </c>
      <c r="D1538" s="28" t="s">
        <v>621</v>
      </c>
      <c r="E1538" s="28" t="s">
        <v>1445</v>
      </c>
      <c r="F1538" s="30" t="s">
        <v>196</v>
      </c>
      <c r="G1538" s="31">
        <v>221</v>
      </c>
      <c r="H1538" s="26" t="str">
        <f t="shared" ref="H1538:H1564" si="171">IFERROR(VLOOKUP($D1538,schools,6,FALSE),"")</f>
        <v/>
      </c>
      <c r="I1538" s="26" t="str">
        <f t="shared" ref="I1538:I1563" si="172">IFERROR(VLOOKUP($D1538,schools,7,FALSE),"")</f>
        <v/>
      </c>
      <c r="J1538" s="26" t="str">
        <f t="shared" ref="J1538:J1563" si="173">IFERROR(VLOOKUP($D1538,schools,8,FALSE),"")</f>
        <v/>
      </c>
      <c r="K1538" s="41">
        <f t="shared" ref="K1538:K1601" si="174">G1538*L$2</f>
        <v>231549.94865915901</v>
      </c>
    </row>
    <row r="1539" spans="1:11" ht="15" x14ac:dyDescent="0.4">
      <c r="A1539" s="26" t="str">
        <f t="shared" si="168"/>
        <v/>
      </c>
      <c r="B1539" s="26" t="str">
        <f t="shared" si="169"/>
        <v/>
      </c>
      <c r="C1539" s="26" t="str">
        <f t="shared" si="170"/>
        <v/>
      </c>
      <c r="D1539" s="28" t="s">
        <v>621</v>
      </c>
      <c r="E1539" s="28" t="s">
        <v>1458</v>
      </c>
      <c r="F1539" s="30" t="s">
        <v>971</v>
      </c>
      <c r="G1539" s="31">
        <v>223</v>
      </c>
      <c r="H1539" s="26" t="str">
        <f t="shared" si="171"/>
        <v/>
      </c>
      <c r="I1539" s="26" t="str">
        <f t="shared" si="172"/>
        <v/>
      </c>
      <c r="J1539" s="26" t="str">
        <f t="shared" si="173"/>
        <v/>
      </c>
      <c r="K1539" s="41">
        <f t="shared" si="174"/>
        <v>233645.42330765817</v>
      </c>
    </row>
    <row r="1540" spans="1:11" ht="29" x14ac:dyDescent="0.4">
      <c r="A1540" s="26" t="str">
        <f t="shared" si="168"/>
        <v/>
      </c>
      <c r="B1540" s="26" t="str">
        <f t="shared" si="169"/>
        <v/>
      </c>
      <c r="C1540" s="26" t="str">
        <f t="shared" si="170"/>
        <v/>
      </c>
      <c r="D1540" s="28" t="s">
        <v>621</v>
      </c>
      <c r="E1540" s="28" t="s">
        <v>1591</v>
      </c>
      <c r="F1540" s="30" t="s">
        <v>118</v>
      </c>
      <c r="G1540" s="31">
        <v>442</v>
      </c>
      <c r="H1540" s="26" t="str">
        <f t="shared" si="171"/>
        <v/>
      </c>
      <c r="I1540" s="26" t="str">
        <f t="shared" si="172"/>
        <v/>
      </c>
      <c r="J1540" s="26" t="str">
        <f t="shared" si="173"/>
        <v/>
      </c>
      <c r="K1540" s="41">
        <f t="shared" si="174"/>
        <v>463099.89731831802</v>
      </c>
    </row>
    <row r="1541" spans="1:11" ht="15" x14ac:dyDescent="0.4">
      <c r="A1541" s="26" t="str">
        <f t="shared" si="168"/>
        <v/>
      </c>
      <c r="B1541" s="26" t="str">
        <f t="shared" si="169"/>
        <v/>
      </c>
      <c r="C1541" s="26" t="str">
        <f t="shared" si="170"/>
        <v/>
      </c>
      <c r="D1541" s="28" t="s">
        <v>621</v>
      </c>
      <c r="E1541" s="28" t="s">
        <v>1592</v>
      </c>
      <c r="F1541" s="30" t="s">
        <v>976</v>
      </c>
      <c r="G1541" s="31">
        <v>0</v>
      </c>
      <c r="H1541" s="26" t="str">
        <f t="shared" si="171"/>
        <v/>
      </c>
      <c r="I1541" s="26" t="str">
        <f t="shared" si="172"/>
        <v/>
      </c>
      <c r="J1541" s="26" t="str">
        <f t="shared" si="173"/>
        <v/>
      </c>
      <c r="K1541" s="41">
        <f t="shared" si="174"/>
        <v>0</v>
      </c>
    </row>
    <row r="1542" spans="1:11" ht="29" x14ac:dyDescent="0.4">
      <c r="A1542" s="26" t="str">
        <f t="shared" si="168"/>
        <v/>
      </c>
      <c r="B1542" s="26" t="str">
        <f t="shared" si="169"/>
        <v/>
      </c>
      <c r="C1542" s="26" t="str">
        <f t="shared" si="170"/>
        <v/>
      </c>
      <c r="D1542" s="28" t="s">
        <v>621</v>
      </c>
      <c r="E1542" s="28" t="s">
        <v>2182</v>
      </c>
      <c r="F1542" s="30" t="s">
        <v>118</v>
      </c>
      <c r="G1542" s="31">
        <v>330</v>
      </c>
      <c r="H1542" s="26" t="str">
        <f t="shared" si="171"/>
        <v/>
      </c>
      <c r="I1542" s="26" t="str">
        <f t="shared" si="172"/>
        <v/>
      </c>
      <c r="J1542" s="26" t="str">
        <f t="shared" si="173"/>
        <v/>
      </c>
      <c r="K1542" s="41">
        <f t="shared" si="174"/>
        <v>345753.31700236414</v>
      </c>
    </row>
    <row r="1543" spans="1:11" ht="29" x14ac:dyDescent="0.4">
      <c r="A1543" s="26" t="str">
        <f t="shared" si="168"/>
        <v/>
      </c>
      <c r="B1543" s="26" t="str">
        <f t="shared" si="169"/>
        <v/>
      </c>
      <c r="C1543" s="26" t="str">
        <f t="shared" si="170"/>
        <v/>
      </c>
      <c r="D1543" s="28" t="s">
        <v>621</v>
      </c>
      <c r="E1543" s="28" t="s">
        <v>2228</v>
      </c>
      <c r="F1543" s="30" t="s">
        <v>196</v>
      </c>
      <c r="G1543" s="31">
        <v>239</v>
      </c>
      <c r="H1543" s="26" t="str">
        <f t="shared" si="171"/>
        <v/>
      </c>
      <c r="I1543" s="26" t="str">
        <f t="shared" si="172"/>
        <v/>
      </c>
      <c r="J1543" s="26" t="str">
        <f t="shared" si="173"/>
        <v/>
      </c>
      <c r="K1543" s="41">
        <f t="shared" si="174"/>
        <v>250409.22049565159</v>
      </c>
    </row>
    <row r="1544" spans="1:11" ht="29" x14ac:dyDescent="0.4">
      <c r="A1544" s="26" t="str">
        <f t="shared" si="168"/>
        <v/>
      </c>
      <c r="B1544" s="26" t="str">
        <f t="shared" si="169"/>
        <v/>
      </c>
      <c r="C1544" s="26" t="str">
        <f t="shared" si="170"/>
        <v/>
      </c>
      <c r="D1544" s="28" t="s">
        <v>621</v>
      </c>
      <c r="E1544" s="28" t="s">
        <v>2231</v>
      </c>
      <c r="F1544" s="30" t="s">
        <v>196</v>
      </c>
      <c r="G1544" s="31">
        <v>280</v>
      </c>
      <c r="H1544" s="26" t="str">
        <f t="shared" si="171"/>
        <v/>
      </c>
      <c r="I1544" s="26" t="str">
        <f t="shared" si="172"/>
        <v/>
      </c>
      <c r="J1544" s="26" t="str">
        <f t="shared" si="173"/>
        <v/>
      </c>
      <c r="K1544" s="41">
        <f t="shared" si="174"/>
        <v>293366.45078988472</v>
      </c>
    </row>
    <row r="1545" spans="1:11" ht="29" x14ac:dyDescent="0.4">
      <c r="A1545" s="26" t="str">
        <f t="shared" si="168"/>
        <v/>
      </c>
      <c r="B1545" s="26" t="str">
        <f t="shared" si="169"/>
        <v/>
      </c>
      <c r="C1545" s="26" t="str">
        <f t="shared" si="170"/>
        <v/>
      </c>
      <c r="D1545" s="28" t="s">
        <v>621</v>
      </c>
      <c r="E1545" s="28" t="s">
        <v>2238</v>
      </c>
      <c r="F1545" s="30" t="s">
        <v>196</v>
      </c>
      <c r="G1545" s="31">
        <v>165</v>
      </c>
      <c r="H1545" s="26" t="str">
        <f t="shared" si="171"/>
        <v/>
      </c>
      <c r="I1545" s="26" t="str">
        <f t="shared" si="172"/>
        <v/>
      </c>
      <c r="J1545" s="26" t="str">
        <f t="shared" si="173"/>
        <v/>
      </c>
      <c r="K1545" s="41">
        <f t="shared" si="174"/>
        <v>172876.65850118207</v>
      </c>
    </row>
    <row r="1546" spans="1:11" ht="29" x14ac:dyDescent="0.4">
      <c r="A1546" s="26" t="str">
        <f t="shared" si="168"/>
        <v/>
      </c>
      <c r="B1546" s="26" t="str">
        <f t="shared" si="169"/>
        <v/>
      </c>
      <c r="C1546" s="26" t="str">
        <f t="shared" si="170"/>
        <v/>
      </c>
      <c r="D1546" s="28" t="s">
        <v>621</v>
      </c>
      <c r="E1546" s="28" t="s">
        <v>2305</v>
      </c>
      <c r="F1546" s="30" t="s">
        <v>196</v>
      </c>
      <c r="G1546" s="31">
        <v>3528</v>
      </c>
      <c r="H1546" s="26" t="str">
        <f t="shared" si="171"/>
        <v/>
      </c>
      <c r="I1546" s="26" t="str">
        <f t="shared" si="172"/>
        <v/>
      </c>
      <c r="J1546" s="26" t="str">
        <f t="shared" si="173"/>
        <v/>
      </c>
      <c r="K1546" s="41">
        <f t="shared" si="174"/>
        <v>3696417.2799525475</v>
      </c>
    </row>
    <row r="1547" spans="1:11" ht="15" x14ac:dyDescent="0.4">
      <c r="A1547" s="26" t="str">
        <f t="shared" si="168"/>
        <v/>
      </c>
      <c r="B1547" s="26" t="str">
        <f t="shared" si="169"/>
        <v/>
      </c>
      <c r="C1547" s="26" t="str">
        <f t="shared" si="170"/>
        <v/>
      </c>
      <c r="D1547" s="28" t="s">
        <v>621</v>
      </c>
      <c r="E1547" s="28" t="s">
        <v>2308</v>
      </c>
      <c r="F1547" s="30" t="s">
        <v>976</v>
      </c>
      <c r="G1547" s="31">
        <v>0</v>
      </c>
      <c r="H1547" s="26" t="str">
        <f t="shared" si="171"/>
        <v/>
      </c>
      <c r="I1547" s="26" t="str">
        <f t="shared" si="172"/>
        <v/>
      </c>
      <c r="J1547" s="26" t="str">
        <f t="shared" si="173"/>
        <v/>
      </c>
      <c r="K1547" s="41">
        <f t="shared" si="174"/>
        <v>0</v>
      </c>
    </row>
    <row r="1548" spans="1:11" ht="15" x14ac:dyDescent="0.4">
      <c r="A1548" s="26" t="str">
        <f t="shared" si="168"/>
        <v/>
      </c>
      <c r="B1548" s="26" t="str">
        <f t="shared" si="169"/>
        <v/>
      </c>
      <c r="C1548" s="26" t="str">
        <f t="shared" si="170"/>
        <v/>
      </c>
      <c r="D1548" s="28" t="s">
        <v>621</v>
      </c>
      <c r="E1548" s="28" t="s">
        <v>2309</v>
      </c>
      <c r="F1548" s="30" t="s">
        <v>976</v>
      </c>
      <c r="G1548" s="31">
        <v>0</v>
      </c>
      <c r="H1548" s="26" t="str">
        <f t="shared" si="171"/>
        <v/>
      </c>
      <c r="I1548" s="26" t="str">
        <f t="shared" si="172"/>
        <v/>
      </c>
      <c r="J1548" s="26" t="str">
        <f t="shared" si="173"/>
        <v/>
      </c>
      <c r="K1548" s="41">
        <f t="shared" si="174"/>
        <v>0</v>
      </c>
    </row>
    <row r="1549" spans="1:11" ht="15" x14ac:dyDescent="0.4">
      <c r="A1549" s="26" t="str">
        <f t="shared" si="168"/>
        <v/>
      </c>
      <c r="B1549" s="26" t="str">
        <f t="shared" si="169"/>
        <v/>
      </c>
      <c r="C1549" s="26" t="str">
        <f t="shared" si="170"/>
        <v/>
      </c>
      <c r="D1549" s="28" t="s">
        <v>621</v>
      </c>
      <c r="E1549" s="28" t="s">
        <v>2310</v>
      </c>
      <c r="F1549" s="30" t="s">
        <v>976</v>
      </c>
      <c r="G1549" s="31">
        <v>0</v>
      </c>
      <c r="H1549" s="26" t="str">
        <f t="shared" si="171"/>
        <v/>
      </c>
      <c r="I1549" s="26" t="str">
        <f t="shared" si="172"/>
        <v/>
      </c>
      <c r="J1549" s="26" t="str">
        <f t="shared" si="173"/>
        <v/>
      </c>
      <c r="K1549" s="41">
        <f t="shared" si="174"/>
        <v>0</v>
      </c>
    </row>
    <row r="1550" spans="1:11" ht="15" x14ac:dyDescent="0.4">
      <c r="A1550" s="26" t="str">
        <f t="shared" si="168"/>
        <v/>
      </c>
      <c r="B1550" s="26" t="str">
        <f t="shared" si="169"/>
        <v/>
      </c>
      <c r="C1550" s="26" t="str">
        <f t="shared" si="170"/>
        <v/>
      </c>
      <c r="D1550" s="28" t="s">
        <v>621</v>
      </c>
      <c r="E1550" s="28" t="s">
        <v>2311</v>
      </c>
      <c r="F1550" s="30" t="s">
        <v>976</v>
      </c>
      <c r="G1550" s="31">
        <v>0</v>
      </c>
      <c r="H1550" s="26" t="str">
        <f t="shared" si="171"/>
        <v/>
      </c>
      <c r="I1550" s="26" t="str">
        <f t="shared" si="172"/>
        <v/>
      </c>
      <c r="J1550" s="26" t="str">
        <f t="shared" si="173"/>
        <v/>
      </c>
      <c r="K1550" s="41">
        <f t="shared" si="174"/>
        <v>0</v>
      </c>
    </row>
    <row r="1551" spans="1:11" ht="15" x14ac:dyDescent="0.4">
      <c r="A1551" s="26" t="str">
        <f t="shared" si="168"/>
        <v/>
      </c>
      <c r="B1551" s="26" t="str">
        <f t="shared" si="169"/>
        <v/>
      </c>
      <c r="C1551" s="26" t="str">
        <f t="shared" si="170"/>
        <v/>
      </c>
      <c r="D1551" s="28" t="s">
        <v>621</v>
      </c>
      <c r="E1551" s="28" t="s">
        <v>2312</v>
      </c>
      <c r="F1551" s="30" t="s">
        <v>976</v>
      </c>
      <c r="G1551" s="31">
        <v>0</v>
      </c>
      <c r="H1551" s="26" t="str">
        <f t="shared" si="171"/>
        <v/>
      </c>
      <c r="I1551" s="26" t="str">
        <f t="shared" si="172"/>
        <v/>
      </c>
      <c r="J1551" s="26" t="str">
        <f t="shared" si="173"/>
        <v/>
      </c>
      <c r="K1551" s="41">
        <f t="shared" si="174"/>
        <v>0</v>
      </c>
    </row>
    <row r="1552" spans="1:11" ht="15" x14ac:dyDescent="0.4">
      <c r="A1552" s="26" t="str">
        <f t="shared" si="168"/>
        <v/>
      </c>
      <c r="B1552" s="26" t="str">
        <f t="shared" si="169"/>
        <v/>
      </c>
      <c r="C1552" s="26" t="str">
        <f t="shared" si="170"/>
        <v/>
      </c>
      <c r="D1552" s="28" t="s">
        <v>621</v>
      </c>
      <c r="E1552" s="28" t="s">
        <v>2313</v>
      </c>
      <c r="F1552" s="30" t="s">
        <v>976</v>
      </c>
      <c r="G1552" s="31">
        <v>0</v>
      </c>
      <c r="H1552" s="26" t="str">
        <f t="shared" si="171"/>
        <v/>
      </c>
      <c r="I1552" s="26" t="str">
        <f t="shared" si="172"/>
        <v/>
      </c>
      <c r="J1552" s="26" t="str">
        <f t="shared" si="173"/>
        <v/>
      </c>
      <c r="K1552" s="41">
        <f t="shared" si="174"/>
        <v>0</v>
      </c>
    </row>
    <row r="1553" spans="1:11" ht="29" x14ac:dyDescent="0.4">
      <c r="A1553" s="26" t="str">
        <f t="shared" si="168"/>
        <v/>
      </c>
      <c r="B1553" s="26" t="str">
        <f t="shared" si="169"/>
        <v/>
      </c>
      <c r="C1553" s="26" t="str">
        <f t="shared" si="170"/>
        <v/>
      </c>
      <c r="D1553" s="28" t="s">
        <v>621</v>
      </c>
      <c r="E1553" s="28" t="s">
        <v>2463</v>
      </c>
      <c r="F1553" s="30" t="s">
        <v>196</v>
      </c>
      <c r="G1553" s="31">
        <v>205</v>
      </c>
      <c r="H1553" s="26" t="str">
        <f t="shared" si="171"/>
        <v/>
      </c>
      <c r="I1553" s="26" t="str">
        <f t="shared" si="172"/>
        <v/>
      </c>
      <c r="J1553" s="26" t="str">
        <f t="shared" si="173"/>
        <v/>
      </c>
      <c r="K1553" s="41">
        <f t="shared" si="174"/>
        <v>214786.15147116559</v>
      </c>
    </row>
    <row r="1554" spans="1:11" ht="15" x14ac:dyDescent="0.4">
      <c r="A1554" s="26" t="str">
        <f t="shared" si="168"/>
        <v/>
      </c>
      <c r="B1554" s="26" t="str">
        <f t="shared" si="169"/>
        <v/>
      </c>
      <c r="C1554" s="26" t="str">
        <f t="shared" si="170"/>
        <v/>
      </c>
      <c r="D1554" s="28" t="s">
        <v>621</v>
      </c>
      <c r="E1554" s="28" t="s">
        <v>2468</v>
      </c>
      <c r="F1554" s="30" t="s">
        <v>976</v>
      </c>
      <c r="G1554" s="31">
        <v>0</v>
      </c>
      <c r="H1554" s="26" t="str">
        <f t="shared" si="171"/>
        <v/>
      </c>
      <c r="I1554" s="26" t="str">
        <f t="shared" si="172"/>
        <v/>
      </c>
      <c r="J1554" s="26" t="str">
        <f t="shared" si="173"/>
        <v/>
      </c>
      <c r="K1554" s="41">
        <f t="shared" si="174"/>
        <v>0</v>
      </c>
    </row>
    <row r="1555" spans="1:11" ht="29" x14ac:dyDescent="0.4">
      <c r="A1555" s="26" t="str">
        <f t="shared" si="168"/>
        <v/>
      </c>
      <c r="B1555" s="26" t="str">
        <f t="shared" si="169"/>
        <v/>
      </c>
      <c r="C1555" s="26" t="str">
        <f t="shared" si="170"/>
        <v/>
      </c>
      <c r="D1555" s="28" t="s">
        <v>621</v>
      </c>
      <c r="E1555" s="28" t="s">
        <v>3015</v>
      </c>
      <c r="F1555" s="30" t="s">
        <v>196</v>
      </c>
      <c r="G1555" s="31">
        <v>253</v>
      </c>
      <c r="H1555" s="26" t="str">
        <f t="shared" si="171"/>
        <v/>
      </c>
      <c r="I1555" s="26" t="str">
        <f t="shared" si="172"/>
        <v/>
      </c>
      <c r="J1555" s="26" t="str">
        <f t="shared" si="173"/>
        <v/>
      </c>
      <c r="K1555" s="41">
        <f t="shared" si="174"/>
        <v>265077.54303514585</v>
      </c>
    </row>
    <row r="1556" spans="1:11" ht="29" x14ac:dyDescent="0.4">
      <c r="A1556" s="26" t="str">
        <f t="shared" si="168"/>
        <v/>
      </c>
      <c r="B1556" s="26" t="str">
        <f t="shared" si="169"/>
        <v/>
      </c>
      <c r="C1556" s="26" t="str">
        <f t="shared" si="170"/>
        <v/>
      </c>
      <c r="D1556" s="28" t="s">
        <v>621</v>
      </c>
      <c r="E1556" s="28" t="s">
        <v>3020</v>
      </c>
      <c r="F1556" s="30" t="s">
        <v>196</v>
      </c>
      <c r="G1556" s="31">
        <v>138</v>
      </c>
      <c r="H1556" s="26" t="str">
        <f t="shared" si="171"/>
        <v/>
      </c>
      <c r="I1556" s="26" t="str">
        <f t="shared" si="172"/>
        <v/>
      </c>
      <c r="J1556" s="26" t="str">
        <f t="shared" si="173"/>
        <v/>
      </c>
      <c r="K1556" s="41">
        <f t="shared" si="174"/>
        <v>144587.75074644317</v>
      </c>
    </row>
    <row r="1557" spans="1:11" ht="29" x14ac:dyDescent="0.4">
      <c r="A1557" s="26" t="str">
        <f t="shared" si="168"/>
        <v/>
      </c>
      <c r="B1557" s="26" t="str">
        <f t="shared" si="169"/>
        <v/>
      </c>
      <c r="C1557" s="26" t="str">
        <f t="shared" si="170"/>
        <v/>
      </c>
      <c r="D1557" s="28" t="s">
        <v>621</v>
      </c>
      <c r="E1557" s="28" t="s">
        <v>3027</v>
      </c>
      <c r="F1557" s="30" t="s">
        <v>196</v>
      </c>
      <c r="G1557" s="31">
        <v>146</v>
      </c>
      <c r="H1557" s="26" t="str">
        <f t="shared" si="171"/>
        <v/>
      </c>
      <c r="I1557" s="26" t="str">
        <f t="shared" si="172"/>
        <v/>
      </c>
      <c r="J1557" s="26" t="str">
        <f t="shared" si="173"/>
        <v/>
      </c>
      <c r="K1557" s="41">
        <f t="shared" si="174"/>
        <v>152969.64934043988</v>
      </c>
    </row>
    <row r="1558" spans="1:11" ht="29" x14ac:dyDescent="0.4">
      <c r="A1558" s="26" t="str">
        <f t="shared" si="168"/>
        <v/>
      </c>
      <c r="B1558" s="26" t="str">
        <f t="shared" si="169"/>
        <v/>
      </c>
      <c r="C1558" s="26" t="str">
        <f t="shared" si="170"/>
        <v/>
      </c>
      <c r="D1558" s="28" t="s">
        <v>621</v>
      </c>
      <c r="E1558" s="28" t="s">
        <v>3062</v>
      </c>
      <c r="F1558" s="30" t="s">
        <v>196</v>
      </c>
      <c r="G1558" s="31">
        <v>253</v>
      </c>
      <c r="H1558" s="26" t="str">
        <f t="shared" si="171"/>
        <v/>
      </c>
      <c r="I1558" s="26" t="str">
        <f t="shared" si="172"/>
        <v/>
      </c>
      <c r="J1558" s="26" t="str">
        <f t="shared" si="173"/>
        <v/>
      </c>
      <c r="K1558" s="41">
        <f t="shared" si="174"/>
        <v>265077.54303514585</v>
      </c>
    </row>
    <row r="1559" spans="1:11" ht="29" x14ac:dyDescent="0.4">
      <c r="A1559" s="26" t="str">
        <f t="shared" si="168"/>
        <v/>
      </c>
      <c r="B1559" s="26" t="str">
        <f t="shared" si="169"/>
        <v/>
      </c>
      <c r="C1559" s="26" t="str">
        <f t="shared" si="170"/>
        <v/>
      </c>
      <c r="D1559" s="28" t="s">
        <v>621</v>
      </c>
      <c r="E1559" s="28" t="s">
        <v>3099</v>
      </c>
      <c r="F1559" s="30" t="s">
        <v>196</v>
      </c>
      <c r="G1559" s="31">
        <v>195</v>
      </c>
      <c r="H1559" s="26" t="str">
        <f t="shared" si="171"/>
        <v/>
      </c>
      <c r="I1559" s="26" t="str">
        <f t="shared" si="172"/>
        <v/>
      </c>
      <c r="J1559" s="26" t="str">
        <f t="shared" si="173"/>
        <v/>
      </c>
      <c r="K1559" s="41">
        <f t="shared" si="174"/>
        <v>204308.77822866972</v>
      </c>
    </row>
    <row r="1560" spans="1:11" ht="29" x14ac:dyDescent="0.4">
      <c r="A1560" s="26" t="str">
        <f t="shared" si="168"/>
        <v/>
      </c>
      <c r="B1560" s="26" t="str">
        <f t="shared" si="169"/>
        <v/>
      </c>
      <c r="C1560" s="26" t="str">
        <f t="shared" si="170"/>
        <v/>
      </c>
      <c r="D1560" s="28" t="s">
        <v>621</v>
      </c>
      <c r="E1560" s="28" t="s">
        <v>3100</v>
      </c>
      <c r="F1560" s="30" t="s">
        <v>196</v>
      </c>
      <c r="G1560" s="31">
        <v>128</v>
      </c>
      <c r="H1560" s="26" t="str">
        <f t="shared" si="171"/>
        <v/>
      </c>
      <c r="I1560" s="26" t="str">
        <f t="shared" si="172"/>
        <v/>
      </c>
      <c r="J1560" s="26" t="str">
        <f t="shared" si="173"/>
        <v/>
      </c>
      <c r="K1560" s="41">
        <f t="shared" si="174"/>
        <v>134110.3775039473</v>
      </c>
    </row>
    <row r="1561" spans="1:11" ht="29" x14ac:dyDescent="0.4">
      <c r="A1561" s="26" t="str">
        <f t="shared" si="168"/>
        <v/>
      </c>
      <c r="B1561" s="26" t="str">
        <f t="shared" si="169"/>
        <v/>
      </c>
      <c r="C1561" s="26" t="str">
        <f t="shared" si="170"/>
        <v/>
      </c>
      <c r="D1561" s="28" t="s">
        <v>621</v>
      </c>
      <c r="E1561" s="28" t="s">
        <v>3103</v>
      </c>
      <c r="F1561" s="30" t="s">
        <v>196</v>
      </c>
      <c r="G1561" s="31">
        <v>92</v>
      </c>
      <c r="H1561" s="26" t="str">
        <f t="shared" si="171"/>
        <v/>
      </c>
      <c r="I1561" s="26" t="str">
        <f t="shared" si="172"/>
        <v/>
      </c>
      <c r="J1561" s="26" t="str">
        <f t="shared" si="173"/>
        <v/>
      </c>
      <c r="K1561" s="41">
        <f t="shared" si="174"/>
        <v>96391.833830962118</v>
      </c>
    </row>
    <row r="1562" spans="1:11" ht="29" x14ac:dyDescent="0.4">
      <c r="A1562" s="26" t="str">
        <f t="shared" si="168"/>
        <v/>
      </c>
      <c r="B1562" s="26" t="str">
        <f t="shared" si="169"/>
        <v/>
      </c>
      <c r="C1562" s="26" t="str">
        <f t="shared" si="170"/>
        <v/>
      </c>
      <c r="D1562" s="28" t="s">
        <v>621</v>
      </c>
      <c r="E1562" s="28" t="s">
        <v>3194</v>
      </c>
      <c r="F1562" s="30" t="s">
        <v>196</v>
      </c>
      <c r="G1562" s="31">
        <v>125</v>
      </c>
      <c r="H1562" s="26" t="str">
        <f t="shared" si="171"/>
        <v/>
      </c>
      <c r="I1562" s="26" t="str">
        <f t="shared" si="172"/>
        <v/>
      </c>
      <c r="J1562" s="26" t="str">
        <f t="shared" si="173"/>
        <v/>
      </c>
      <c r="K1562" s="41">
        <f t="shared" si="174"/>
        <v>130967.16553119854</v>
      </c>
    </row>
    <row r="1563" spans="1:11" ht="29" x14ac:dyDescent="0.4">
      <c r="A1563" s="26" t="str">
        <f t="shared" si="168"/>
        <v/>
      </c>
      <c r="B1563" s="26" t="str">
        <f t="shared" si="169"/>
        <v/>
      </c>
      <c r="C1563" s="26" t="str">
        <f t="shared" si="170"/>
        <v/>
      </c>
      <c r="D1563" s="28" t="s">
        <v>621</v>
      </c>
      <c r="E1563" s="28" t="s">
        <v>3203</v>
      </c>
      <c r="F1563" s="30" t="s">
        <v>118</v>
      </c>
      <c r="G1563" s="31">
        <v>223</v>
      </c>
      <c r="H1563" s="26" t="str">
        <f t="shared" si="171"/>
        <v/>
      </c>
      <c r="I1563" s="26" t="str">
        <f t="shared" si="172"/>
        <v/>
      </c>
      <c r="J1563" s="26" t="str">
        <f t="shared" si="173"/>
        <v/>
      </c>
      <c r="K1563" s="41">
        <f t="shared" si="174"/>
        <v>233645.42330765817</v>
      </c>
    </row>
    <row r="1564" spans="1:11" x14ac:dyDescent="0.35">
      <c r="C1564" s="26" t="str">
        <f t="shared" si="170"/>
        <v/>
      </c>
      <c r="H1564" s="26" t="str">
        <f t="shared" si="171"/>
        <v/>
      </c>
    </row>
    <row r="1566" spans="1:11" x14ac:dyDescent="0.35">
      <c r="K1566" s="41">
        <f>SUM(K2:K1563)</f>
        <v>949436513.01384401</v>
      </c>
    </row>
  </sheetData>
  <dataConsolidate topLabels="1">
    <dataRefs count="1">
      <dataRef ref="A1:H1455" sheet="Sheet4"/>
    </dataRefs>
  </dataConsolidate>
  <conditionalFormatting sqref="D2:G1564">
    <cfRule type="containsBlanks" dxfId="25" priority="8">
      <formula>LEN(TRIM(D2))=0</formula>
    </cfRule>
  </conditionalFormatting>
  <dataValidations count="2">
    <dataValidation type="textLength" operator="equal" allowBlank="1" showInputMessage="1" showErrorMessage="1" errorTitle="BEDS Code Input Error" error="Please input the 12 digit school code assigned by the State Education Department." sqref="D2:D1564">
      <formula1>12</formula1>
    </dataValidation>
    <dataValidation type="list" operator="equal" allowBlank="1" showErrorMessage="1" errorTitle="Input Erro" error="Please select a school type from the drop-down list." sqref="F2:F1564">
      <formula1>#REF!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sqref="A1:XFD1048576"/>
    </sheetView>
  </sheetViews>
  <sheetFormatPr defaultRowHeight="14.5" x14ac:dyDescent="0.35"/>
  <cols>
    <col min="1" max="1" width="18.1796875" style="26" customWidth="1"/>
    <col min="2" max="2" width="22.1796875" style="26" customWidth="1"/>
    <col min="3" max="3" width="10.7265625" style="26" customWidth="1"/>
    <col min="4" max="16384" width="8.7265625" style="26"/>
  </cols>
  <sheetData>
    <row r="1" spans="1:3" ht="58" x14ac:dyDescent="0.35">
      <c r="A1" s="38" t="s">
        <v>3216</v>
      </c>
      <c r="B1" s="37" t="s">
        <v>4682</v>
      </c>
      <c r="C1" s="48" t="s">
        <v>4681</v>
      </c>
    </row>
    <row r="2" spans="1:3" ht="15" x14ac:dyDescent="0.4">
      <c r="A2" s="46" t="s">
        <v>4804</v>
      </c>
      <c r="B2" s="41">
        <v>168810389.94576943</v>
      </c>
      <c r="C2" s="31">
        <v>161119</v>
      </c>
    </row>
    <row r="3" spans="1:3" ht="15" x14ac:dyDescent="0.4">
      <c r="A3" s="46" t="s">
        <v>4805</v>
      </c>
      <c r="B3" s="41">
        <v>247451458.02929506</v>
      </c>
      <c r="C3" s="31">
        <v>236177</v>
      </c>
    </row>
    <row r="4" spans="1:3" ht="15" x14ac:dyDescent="0.4">
      <c r="A4" s="46" t="s">
        <v>4802</v>
      </c>
      <c r="B4" s="41">
        <v>119830765.51174964</v>
      </c>
      <c r="C4" s="31">
        <v>114371</v>
      </c>
    </row>
    <row r="5" spans="1:3" ht="15" x14ac:dyDescent="0.4">
      <c r="A5" s="46" t="s">
        <v>4803</v>
      </c>
      <c r="B5" s="41">
        <v>238242894.68646538</v>
      </c>
      <c r="C5" s="31">
        <v>227388</v>
      </c>
    </row>
    <row r="6" spans="1:3" ht="15" x14ac:dyDescent="0.4">
      <c r="A6" s="46" t="s">
        <v>4801</v>
      </c>
      <c r="B6" s="41">
        <v>53441937.697998762</v>
      </c>
      <c r="C6" s="31">
        <v>51007</v>
      </c>
    </row>
  </sheetData>
  <conditionalFormatting sqref="C2:C6">
    <cfRule type="containsBlanks" dxfId="16" priority="1">
      <formula>LEN(TRIM(C2))=0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"/>
  <sheetViews>
    <sheetView workbookViewId="0">
      <selection activeCell="B7" sqref="B7"/>
    </sheetView>
  </sheetViews>
  <sheetFormatPr defaultColWidth="23.453125" defaultRowHeight="14.5" x14ac:dyDescent="0.35"/>
  <cols>
    <col min="1" max="16384" width="23.453125" style="26"/>
  </cols>
  <sheetData>
    <row r="1" spans="1:6" s="46" customFormat="1" ht="29" x14ac:dyDescent="0.35">
      <c r="A1" s="46" t="s">
        <v>4679</v>
      </c>
      <c r="B1" s="46" t="s">
        <v>4964</v>
      </c>
      <c r="C1" s="46" t="s">
        <v>4965</v>
      </c>
      <c r="D1" s="46" t="s">
        <v>4681</v>
      </c>
      <c r="E1" s="46" t="s">
        <v>4966</v>
      </c>
      <c r="F1" s="37" t="s">
        <v>4963</v>
      </c>
    </row>
    <row r="2" spans="1:6" ht="15" x14ac:dyDescent="0.4">
      <c r="A2" s="28" t="s">
        <v>1479</v>
      </c>
      <c r="B2" s="28" t="s">
        <v>1480</v>
      </c>
      <c r="C2" s="30" t="s">
        <v>10</v>
      </c>
      <c r="D2" s="31">
        <v>280</v>
      </c>
      <c r="E2" s="45">
        <f>D2*F$2</f>
        <v>293366.45078988472</v>
      </c>
      <c r="F2" s="42">
        <v>1047.7373242495883</v>
      </c>
    </row>
    <row r="3" spans="1:6" ht="15" x14ac:dyDescent="0.4">
      <c r="A3" s="28" t="s">
        <v>1019</v>
      </c>
      <c r="B3" s="28" t="s">
        <v>1020</v>
      </c>
      <c r="C3" s="30" t="s">
        <v>10</v>
      </c>
      <c r="D3" s="31">
        <v>324</v>
      </c>
      <c r="E3" s="45">
        <f t="shared" ref="E3:E62" si="0">D3*F$2</f>
        <v>339466.8930568666</v>
      </c>
    </row>
    <row r="4" spans="1:6" ht="29" x14ac:dyDescent="0.4">
      <c r="A4" s="28" t="s">
        <v>1061</v>
      </c>
      <c r="B4" s="28" t="s">
        <v>1062</v>
      </c>
      <c r="C4" s="30" t="s">
        <v>10</v>
      </c>
      <c r="D4" s="31">
        <v>225</v>
      </c>
      <c r="E4" s="45">
        <f t="shared" si="0"/>
        <v>235740.89795615737</v>
      </c>
    </row>
    <row r="5" spans="1:6" ht="15" x14ac:dyDescent="0.4">
      <c r="A5" s="28" t="s">
        <v>1073</v>
      </c>
      <c r="B5" s="28" t="s">
        <v>1074</v>
      </c>
      <c r="C5" s="30" t="s">
        <v>10</v>
      </c>
      <c r="D5" s="31">
        <v>417</v>
      </c>
      <c r="E5" s="45">
        <f t="shared" si="0"/>
        <v>436906.46421207831</v>
      </c>
    </row>
    <row r="6" spans="1:6" ht="15" x14ac:dyDescent="0.4">
      <c r="A6" s="28" t="s">
        <v>1123</v>
      </c>
      <c r="B6" s="28" t="s">
        <v>1124</v>
      </c>
      <c r="C6" s="30" t="s">
        <v>10</v>
      </c>
      <c r="D6" s="31">
        <v>604</v>
      </c>
      <c r="E6" s="45">
        <f t="shared" si="0"/>
        <v>632833.34384675126</v>
      </c>
    </row>
    <row r="7" spans="1:6" ht="29" x14ac:dyDescent="0.4">
      <c r="A7" s="28" t="s">
        <v>1168</v>
      </c>
      <c r="B7" s="28" t="s">
        <v>1169</v>
      </c>
      <c r="C7" s="30" t="s">
        <v>10</v>
      </c>
      <c r="D7" s="31">
        <v>397</v>
      </c>
      <c r="E7" s="45">
        <f t="shared" si="0"/>
        <v>415951.71772708656</v>
      </c>
    </row>
    <row r="8" spans="1:6" ht="15" x14ac:dyDescent="0.4">
      <c r="A8" s="28" t="s">
        <v>1228</v>
      </c>
      <c r="B8" s="28" t="s">
        <v>1229</v>
      </c>
      <c r="C8" s="30" t="s">
        <v>10</v>
      </c>
      <c r="D8" s="31">
        <v>249</v>
      </c>
      <c r="E8" s="45">
        <f t="shared" si="0"/>
        <v>260886.59373814747</v>
      </c>
    </row>
    <row r="9" spans="1:6" ht="15" x14ac:dyDescent="0.4">
      <c r="A9" s="28" t="s">
        <v>1383</v>
      </c>
      <c r="B9" s="28" t="s">
        <v>1384</v>
      </c>
      <c r="C9" s="30" t="s">
        <v>10</v>
      </c>
      <c r="D9" s="31">
        <v>133</v>
      </c>
      <c r="E9" s="45">
        <f t="shared" si="0"/>
        <v>139349.06412519523</v>
      </c>
    </row>
    <row r="10" spans="1:6" ht="58" x14ac:dyDescent="0.4">
      <c r="A10" s="28" t="s">
        <v>1569</v>
      </c>
      <c r="B10" s="28" t="s">
        <v>1570</v>
      </c>
      <c r="C10" s="30" t="s">
        <v>10</v>
      </c>
      <c r="D10" s="31">
        <v>179</v>
      </c>
      <c r="E10" s="45">
        <f t="shared" si="0"/>
        <v>187544.9810406763</v>
      </c>
    </row>
    <row r="11" spans="1:6" ht="43.5" x14ac:dyDescent="0.4">
      <c r="A11" s="28" t="s">
        <v>1571</v>
      </c>
      <c r="B11" s="28" t="s">
        <v>1572</v>
      </c>
      <c r="C11" s="30" t="s">
        <v>10</v>
      </c>
      <c r="D11" s="31">
        <v>161</v>
      </c>
      <c r="E11" s="45">
        <f t="shared" si="0"/>
        <v>168685.70920418372</v>
      </c>
    </row>
    <row r="12" spans="1:6" ht="43.5" x14ac:dyDescent="0.4">
      <c r="A12" s="28" t="s">
        <v>1573</v>
      </c>
      <c r="B12" s="28" t="s">
        <v>1574</v>
      </c>
      <c r="C12" s="30" t="s">
        <v>10</v>
      </c>
      <c r="D12" s="31">
        <v>352</v>
      </c>
      <c r="E12" s="45">
        <f t="shared" si="0"/>
        <v>368803.53813585505</v>
      </c>
    </row>
    <row r="13" spans="1:6" ht="15" x14ac:dyDescent="0.4">
      <c r="A13" s="28" t="s">
        <v>2485</v>
      </c>
      <c r="B13" s="28" t="s">
        <v>2486</v>
      </c>
      <c r="C13" s="30" t="s">
        <v>10</v>
      </c>
      <c r="D13" s="31">
        <v>544</v>
      </c>
      <c r="E13" s="45">
        <f t="shared" si="0"/>
        <v>569969.10439177603</v>
      </c>
    </row>
    <row r="14" spans="1:6" ht="29" x14ac:dyDescent="0.4">
      <c r="A14" s="28" t="s">
        <v>2489</v>
      </c>
      <c r="B14" s="28" t="s">
        <v>2490</v>
      </c>
      <c r="C14" s="30" t="s">
        <v>10</v>
      </c>
      <c r="D14" s="31">
        <v>336</v>
      </c>
      <c r="E14" s="45">
        <f t="shared" si="0"/>
        <v>352039.74094786163</v>
      </c>
    </row>
    <row r="15" spans="1:6" ht="15" x14ac:dyDescent="0.4">
      <c r="A15" s="28" t="s">
        <v>2497</v>
      </c>
      <c r="B15" s="28" t="s">
        <v>2498</v>
      </c>
      <c r="C15" s="30" t="s">
        <v>10</v>
      </c>
      <c r="D15" s="31">
        <v>435</v>
      </c>
      <c r="E15" s="45">
        <f t="shared" si="0"/>
        <v>455765.73604857089</v>
      </c>
    </row>
    <row r="16" spans="1:6" ht="15" x14ac:dyDescent="0.4">
      <c r="A16" s="28" t="s">
        <v>2709</v>
      </c>
      <c r="B16" s="28" t="s">
        <v>2710</v>
      </c>
      <c r="C16" s="30" t="s">
        <v>10</v>
      </c>
      <c r="D16" s="31">
        <v>550</v>
      </c>
      <c r="E16" s="45">
        <f t="shared" si="0"/>
        <v>576255.52833727351</v>
      </c>
    </row>
    <row r="17" spans="1:5" ht="15" x14ac:dyDescent="0.4">
      <c r="A17" s="28" t="s">
        <v>2717</v>
      </c>
      <c r="B17" s="28" t="s">
        <v>2718</v>
      </c>
      <c r="C17" s="30" t="s">
        <v>10</v>
      </c>
      <c r="D17" s="31">
        <v>535</v>
      </c>
      <c r="E17" s="45">
        <f t="shared" si="0"/>
        <v>560539.46847352968</v>
      </c>
    </row>
    <row r="18" spans="1:5" ht="29" x14ac:dyDescent="0.4">
      <c r="A18" s="28" t="s">
        <v>2729</v>
      </c>
      <c r="B18" s="28" t="s">
        <v>2730</v>
      </c>
      <c r="C18" s="30" t="s">
        <v>10</v>
      </c>
      <c r="D18" s="31">
        <v>627</v>
      </c>
      <c r="E18" s="45">
        <f t="shared" si="0"/>
        <v>656931.30230449187</v>
      </c>
    </row>
    <row r="19" spans="1:5" ht="15" x14ac:dyDescent="0.4">
      <c r="A19" s="28" t="s">
        <v>2731</v>
      </c>
      <c r="B19" s="28" t="s">
        <v>2732</v>
      </c>
      <c r="C19" s="30" t="s">
        <v>10</v>
      </c>
      <c r="D19" s="31">
        <v>421</v>
      </c>
      <c r="E19" s="45">
        <f t="shared" si="0"/>
        <v>441097.41350907664</v>
      </c>
    </row>
    <row r="20" spans="1:5" ht="29" x14ac:dyDescent="0.4">
      <c r="A20" s="28" t="s">
        <v>2952</v>
      </c>
      <c r="B20" s="28" t="s">
        <v>2953</v>
      </c>
      <c r="C20" s="30" t="s">
        <v>10</v>
      </c>
      <c r="D20" s="31">
        <v>452</v>
      </c>
      <c r="E20" s="45">
        <f t="shared" si="0"/>
        <v>473577.27056081389</v>
      </c>
    </row>
    <row r="21" spans="1:5" ht="29" x14ac:dyDescent="0.4">
      <c r="A21" s="28" t="s">
        <v>3077</v>
      </c>
      <c r="B21" s="28" t="s">
        <v>3078</v>
      </c>
      <c r="C21" s="30" t="s">
        <v>10</v>
      </c>
      <c r="D21" s="31">
        <v>464</v>
      </c>
      <c r="E21" s="45">
        <f t="shared" si="0"/>
        <v>486150.11845180893</v>
      </c>
    </row>
    <row r="22" spans="1:5" ht="15" x14ac:dyDescent="0.4">
      <c r="A22" s="28" t="s">
        <v>3190</v>
      </c>
      <c r="B22" s="28" t="s">
        <v>3191</v>
      </c>
      <c r="C22" s="30" t="s">
        <v>10</v>
      </c>
      <c r="D22" s="31">
        <v>403</v>
      </c>
      <c r="E22" s="45">
        <f t="shared" si="0"/>
        <v>422238.14167258405</v>
      </c>
    </row>
    <row r="23" spans="1:5" ht="29" x14ac:dyDescent="0.4">
      <c r="A23" s="28" t="s">
        <v>3206</v>
      </c>
      <c r="B23" s="28" t="s">
        <v>3207</v>
      </c>
      <c r="C23" s="30" t="s">
        <v>10</v>
      </c>
      <c r="D23" s="31">
        <v>509</v>
      </c>
      <c r="E23" s="45">
        <f t="shared" si="0"/>
        <v>533298.29804304044</v>
      </c>
    </row>
    <row r="24" spans="1:5" ht="15" x14ac:dyDescent="0.4">
      <c r="A24" s="28" t="s">
        <v>3208</v>
      </c>
      <c r="B24" s="28" t="s">
        <v>3209</v>
      </c>
      <c r="C24" s="30" t="s">
        <v>10</v>
      </c>
      <c r="D24" s="31">
        <v>449</v>
      </c>
      <c r="E24" s="45">
        <f t="shared" si="0"/>
        <v>470434.05858806515</v>
      </c>
    </row>
    <row r="25" spans="1:5" ht="29" x14ac:dyDescent="0.4">
      <c r="A25" s="28" t="s">
        <v>3210</v>
      </c>
      <c r="B25" s="28" t="s">
        <v>3211</v>
      </c>
      <c r="C25" s="30" t="s">
        <v>10</v>
      </c>
      <c r="D25" s="31">
        <v>471</v>
      </c>
      <c r="E25" s="45">
        <f t="shared" si="0"/>
        <v>493484.27972155606</v>
      </c>
    </row>
    <row r="26" spans="1:5" ht="15" x14ac:dyDescent="0.4">
      <c r="A26" s="28" t="s">
        <v>3212</v>
      </c>
      <c r="B26" s="28" t="s">
        <v>3213</v>
      </c>
      <c r="C26" s="30" t="s">
        <v>10</v>
      </c>
      <c r="D26" s="31">
        <v>630</v>
      </c>
      <c r="E26" s="45">
        <f t="shared" si="0"/>
        <v>660074.51427724061</v>
      </c>
    </row>
    <row r="27" spans="1:5" ht="15" x14ac:dyDescent="0.4">
      <c r="A27" s="28" t="s">
        <v>8</v>
      </c>
      <c r="B27" s="28" t="s">
        <v>9</v>
      </c>
      <c r="C27" s="30" t="s">
        <v>10</v>
      </c>
      <c r="D27" s="31">
        <v>270</v>
      </c>
      <c r="E27" s="45">
        <f t="shared" si="0"/>
        <v>282889.07754738885</v>
      </c>
    </row>
    <row r="28" spans="1:5" ht="15" x14ac:dyDescent="0.4">
      <c r="A28" s="28" t="s">
        <v>66</v>
      </c>
      <c r="B28" s="28" t="s">
        <v>67</v>
      </c>
      <c r="C28" s="30" t="s">
        <v>10</v>
      </c>
      <c r="D28" s="31">
        <v>326</v>
      </c>
      <c r="E28" s="45">
        <f t="shared" si="0"/>
        <v>341562.36770536576</v>
      </c>
    </row>
    <row r="29" spans="1:5" ht="15" x14ac:dyDescent="0.4">
      <c r="A29" s="28" t="s">
        <v>90</v>
      </c>
      <c r="B29" s="28" t="s">
        <v>91</v>
      </c>
      <c r="C29" s="30" t="s">
        <v>10</v>
      </c>
      <c r="D29" s="31">
        <v>479</v>
      </c>
      <c r="E29" s="45">
        <f t="shared" si="0"/>
        <v>501866.17831555277</v>
      </c>
    </row>
    <row r="30" spans="1:5" ht="15" x14ac:dyDescent="0.4">
      <c r="A30" s="28" t="s">
        <v>122</v>
      </c>
      <c r="B30" s="28" t="s">
        <v>123</v>
      </c>
      <c r="C30" s="30" t="s">
        <v>10</v>
      </c>
      <c r="D30" s="31">
        <v>286</v>
      </c>
      <c r="E30" s="45">
        <f t="shared" si="0"/>
        <v>299652.87473538227</v>
      </c>
    </row>
    <row r="31" spans="1:5" ht="15" x14ac:dyDescent="0.4">
      <c r="A31" s="28" t="s">
        <v>227</v>
      </c>
      <c r="B31" s="28" t="s">
        <v>228</v>
      </c>
      <c r="C31" s="30" t="s">
        <v>10</v>
      </c>
      <c r="D31" s="31">
        <v>338</v>
      </c>
      <c r="E31" s="45">
        <f t="shared" si="0"/>
        <v>354135.21559636085</v>
      </c>
    </row>
    <row r="32" spans="1:5" ht="15" x14ac:dyDescent="0.4">
      <c r="A32" s="28" t="s">
        <v>229</v>
      </c>
      <c r="B32" s="28" t="s">
        <v>230</v>
      </c>
      <c r="C32" s="30" t="s">
        <v>10</v>
      </c>
      <c r="D32" s="31">
        <v>326</v>
      </c>
      <c r="E32" s="45">
        <f t="shared" si="0"/>
        <v>341562.36770536576</v>
      </c>
    </row>
    <row r="33" spans="1:5" ht="15" x14ac:dyDescent="0.4">
      <c r="A33" s="28" t="s">
        <v>385</v>
      </c>
      <c r="B33" s="28" t="s">
        <v>386</v>
      </c>
      <c r="C33" s="30" t="s">
        <v>10</v>
      </c>
      <c r="D33" s="31">
        <v>356</v>
      </c>
      <c r="E33" s="45">
        <f t="shared" si="0"/>
        <v>372994.48743285344</v>
      </c>
    </row>
    <row r="34" spans="1:5" ht="15" x14ac:dyDescent="0.4">
      <c r="A34" s="28" t="s">
        <v>567</v>
      </c>
      <c r="B34" s="28" t="s">
        <v>568</v>
      </c>
      <c r="C34" s="30" t="s">
        <v>10</v>
      </c>
      <c r="D34" s="31">
        <v>240</v>
      </c>
      <c r="E34" s="45">
        <f t="shared" si="0"/>
        <v>251456.95781990117</v>
      </c>
    </row>
    <row r="35" spans="1:5" ht="29" x14ac:dyDescent="0.4">
      <c r="A35" s="28" t="s">
        <v>569</v>
      </c>
      <c r="B35" s="28" t="s">
        <v>570</v>
      </c>
      <c r="C35" s="30" t="s">
        <v>10</v>
      </c>
      <c r="D35" s="31">
        <v>648</v>
      </c>
      <c r="E35" s="45">
        <f t="shared" si="0"/>
        <v>678933.78611373319</v>
      </c>
    </row>
    <row r="36" spans="1:5" ht="15" x14ac:dyDescent="0.4">
      <c r="A36" s="28" t="s">
        <v>571</v>
      </c>
      <c r="B36" s="28" t="s">
        <v>572</v>
      </c>
      <c r="C36" s="30" t="s">
        <v>10</v>
      </c>
      <c r="D36" s="31">
        <v>267</v>
      </c>
      <c r="E36" s="45">
        <f t="shared" si="0"/>
        <v>279745.86557464005</v>
      </c>
    </row>
    <row r="37" spans="1:5" ht="15" x14ac:dyDescent="0.4">
      <c r="A37" s="28" t="s">
        <v>573</v>
      </c>
      <c r="B37" s="28" t="s">
        <v>574</v>
      </c>
      <c r="C37" s="30" t="s">
        <v>10</v>
      </c>
      <c r="D37" s="31">
        <v>239</v>
      </c>
      <c r="E37" s="45">
        <f t="shared" si="0"/>
        <v>250409.22049565159</v>
      </c>
    </row>
    <row r="38" spans="1:5" ht="29" x14ac:dyDescent="0.4">
      <c r="A38" s="28" t="s">
        <v>575</v>
      </c>
      <c r="B38" s="28" t="s">
        <v>576</v>
      </c>
      <c r="C38" s="30" t="s">
        <v>10</v>
      </c>
      <c r="D38" s="31">
        <v>217</v>
      </c>
      <c r="E38" s="45">
        <f t="shared" si="0"/>
        <v>227358.99936216066</v>
      </c>
    </row>
    <row r="39" spans="1:5" ht="29" x14ac:dyDescent="0.4">
      <c r="A39" s="28" t="s">
        <v>577</v>
      </c>
      <c r="B39" s="28" t="s">
        <v>578</v>
      </c>
      <c r="C39" s="30" t="s">
        <v>10</v>
      </c>
      <c r="D39" s="31">
        <v>456</v>
      </c>
      <c r="E39" s="45">
        <f t="shared" si="0"/>
        <v>477768.21985781222</v>
      </c>
    </row>
    <row r="40" spans="1:5" ht="15" x14ac:dyDescent="0.4">
      <c r="A40" s="28" t="s">
        <v>599</v>
      </c>
      <c r="B40" s="28" t="s">
        <v>600</v>
      </c>
      <c r="C40" s="30" t="s">
        <v>10</v>
      </c>
      <c r="D40" s="31">
        <v>362</v>
      </c>
      <c r="E40" s="45">
        <f t="shared" si="0"/>
        <v>379280.91137835092</v>
      </c>
    </row>
    <row r="41" spans="1:5" ht="43.5" x14ac:dyDescent="0.4">
      <c r="A41" s="28" t="s">
        <v>927</v>
      </c>
      <c r="B41" s="28" t="s">
        <v>928</v>
      </c>
      <c r="C41" s="30" t="s">
        <v>10</v>
      </c>
      <c r="D41" s="31">
        <v>457</v>
      </c>
      <c r="E41" s="45">
        <f t="shared" si="0"/>
        <v>478815.95718206186</v>
      </c>
    </row>
    <row r="42" spans="1:5" ht="29" x14ac:dyDescent="0.4">
      <c r="A42" s="28" t="s">
        <v>939</v>
      </c>
      <c r="B42" s="28" t="s">
        <v>940</v>
      </c>
      <c r="C42" s="30" t="s">
        <v>10</v>
      </c>
      <c r="D42" s="31">
        <v>238</v>
      </c>
      <c r="E42" s="45">
        <f t="shared" si="0"/>
        <v>249361.48317140201</v>
      </c>
    </row>
    <row r="43" spans="1:5" ht="15" x14ac:dyDescent="0.4">
      <c r="A43" s="28" t="s">
        <v>951</v>
      </c>
      <c r="B43" s="28" t="s">
        <v>952</v>
      </c>
      <c r="C43" s="30" t="s">
        <v>10</v>
      </c>
      <c r="D43" s="31">
        <v>455</v>
      </c>
      <c r="E43" s="45">
        <f t="shared" si="0"/>
        <v>476720.48253356264</v>
      </c>
    </row>
    <row r="44" spans="1:5" ht="29" x14ac:dyDescent="0.4">
      <c r="A44" s="28" t="s">
        <v>953</v>
      </c>
      <c r="B44" s="28" t="s">
        <v>954</v>
      </c>
      <c r="C44" s="30" t="s">
        <v>10</v>
      </c>
      <c r="D44" s="31">
        <v>339</v>
      </c>
      <c r="E44" s="45">
        <f t="shared" si="0"/>
        <v>355182.95292061043</v>
      </c>
    </row>
    <row r="45" spans="1:5" ht="15" x14ac:dyDescent="0.4">
      <c r="A45" s="28" t="s">
        <v>1595</v>
      </c>
      <c r="B45" s="28" t="s">
        <v>1596</v>
      </c>
      <c r="C45" s="30" t="s">
        <v>10</v>
      </c>
      <c r="D45" s="31">
        <v>350</v>
      </c>
      <c r="E45" s="45">
        <f t="shared" si="0"/>
        <v>366708.06348735589</v>
      </c>
    </row>
    <row r="46" spans="1:5" ht="15" x14ac:dyDescent="0.4">
      <c r="A46" s="28" t="s">
        <v>1603</v>
      </c>
      <c r="B46" s="28" t="s">
        <v>1604</v>
      </c>
      <c r="C46" s="30" t="s">
        <v>10</v>
      </c>
      <c r="D46" s="31">
        <v>615</v>
      </c>
      <c r="E46" s="45">
        <f t="shared" si="0"/>
        <v>644358.45441349677</v>
      </c>
    </row>
    <row r="47" spans="1:5" ht="29" x14ac:dyDescent="0.4">
      <c r="A47" s="28" t="s">
        <v>1631</v>
      </c>
      <c r="B47" s="28" t="s">
        <v>1632</v>
      </c>
      <c r="C47" s="30" t="s">
        <v>10</v>
      </c>
      <c r="D47" s="31">
        <v>286</v>
      </c>
      <c r="E47" s="45">
        <f t="shared" si="0"/>
        <v>299652.87473538227</v>
      </c>
    </row>
    <row r="48" spans="1:5" ht="15" x14ac:dyDescent="0.4">
      <c r="A48" s="28" t="s">
        <v>1725</v>
      </c>
      <c r="B48" s="28" t="s">
        <v>1726</v>
      </c>
      <c r="C48" s="30" t="s">
        <v>10</v>
      </c>
      <c r="D48" s="31">
        <v>537</v>
      </c>
      <c r="E48" s="45">
        <f t="shared" si="0"/>
        <v>562634.94312202884</v>
      </c>
    </row>
    <row r="49" spans="1:5" ht="15" x14ac:dyDescent="0.4">
      <c r="A49" s="28" t="s">
        <v>1919</v>
      </c>
      <c r="B49" s="28" t="s">
        <v>1920</v>
      </c>
      <c r="C49" s="30" t="s">
        <v>10</v>
      </c>
      <c r="D49" s="31">
        <v>511</v>
      </c>
      <c r="E49" s="45">
        <f t="shared" si="0"/>
        <v>535393.77269153961</v>
      </c>
    </row>
    <row r="50" spans="1:5" ht="15" x14ac:dyDescent="0.4">
      <c r="A50" s="28" t="s">
        <v>2001</v>
      </c>
      <c r="B50" s="28" t="s">
        <v>2002</v>
      </c>
      <c r="C50" s="30" t="s">
        <v>10</v>
      </c>
      <c r="D50" s="31">
        <v>339</v>
      </c>
      <c r="E50" s="45">
        <f t="shared" si="0"/>
        <v>355182.95292061043</v>
      </c>
    </row>
    <row r="51" spans="1:5" ht="15" x14ac:dyDescent="0.4">
      <c r="A51" s="28" t="s">
        <v>2015</v>
      </c>
      <c r="B51" s="28" t="s">
        <v>2016</v>
      </c>
      <c r="C51" s="30" t="s">
        <v>10</v>
      </c>
      <c r="D51" s="31">
        <v>558</v>
      </c>
      <c r="E51" s="45">
        <f t="shared" si="0"/>
        <v>584637.42693127028</v>
      </c>
    </row>
    <row r="52" spans="1:5" ht="15" x14ac:dyDescent="0.4">
      <c r="A52" s="28" t="s">
        <v>2050</v>
      </c>
      <c r="B52" s="28" t="s">
        <v>2051</v>
      </c>
      <c r="C52" s="30" t="s">
        <v>10</v>
      </c>
      <c r="D52" s="31">
        <v>409</v>
      </c>
      <c r="E52" s="45">
        <f t="shared" si="0"/>
        <v>428524.5656180816</v>
      </c>
    </row>
    <row r="53" spans="1:5" ht="15" x14ac:dyDescent="0.4">
      <c r="A53" s="28" t="s">
        <v>2052</v>
      </c>
      <c r="B53" s="28" t="s">
        <v>2053</v>
      </c>
      <c r="C53" s="30" t="s">
        <v>10</v>
      </c>
      <c r="D53" s="31">
        <v>494</v>
      </c>
      <c r="E53" s="45">
        <f t="shared" si="0"/>
        <v>517582.2381792966</v>
      </c>
    </row>
    <row r="54" spans="1:5" ht="15" x14ac:dyDescent="0.4">
      <c r="A54" s="28" t="s">
        <v>2082</v>
      </c>
      <c r="B54" s="28" t="s">
        <v>2083</v>
      </c>
      <c r="C54" s="30" t="s">
        <v>10</v>
      </c>
      <c r="D54" s="31">
        <v>578</v>
      </c>
      <c r="E54" s="45">
        <f t="shared" si="0"/>
        <v>605592.17341626203</v>
      </c>
    </row>
    <row r="55" spans="1:5" ht="15" x14ac:dyDescent="0.4">
      <c r="A55" s="28" t="s">
        <v>2293</v>
      </c>
      <c r="B55" s="28" t="s">
        <v>2294</v>
      </c>
      <c r="C55" s="30" t="s">
        <v>10</v>
      </c>
      <c r="D55" s="31">
        <v>505</v>
      </c>
      <c r="E55" s="45">
        <f t="shared" si="0"/>
        <v>529107.34874604212</v>
      </c>
    </row>
    <row r="56" spans="1:5" ht="15" x14ac:dyDescent="0.4">
      <c r="A56" s="28" t="s">
        <v>2297</v>
      </c>
      <c r="B56" s="28" t="s">
        <v>2298</v>
      </c>
      <c r="C56" s="30" t="s">
        <v>10</v>
      </c>
      <c r="D56" s="31">
        <v>385</v>
      </c>
      <c r="E56" s="45">
        <f t="shared" si="0"/>
        <v>403378.86983609147</v>
      </c>
    </row>
    <row r="57" spans="1:5" ht="15" x14ac:dyDescent="0.4">
      <c r="A57" s="28" t="s">
        <v>2301</v>
      </c>
      <c r="B57" s="28" t="s">
        <v>2302</v>
      </c>
      <c r="C57" s="30" t="s">
        <v>10</v>
      </c>
      <c r="D57" s="31">
        <v>412</v>
      </c>
      <c r="E57" s="45">
        <f t="shared" si="0"/>
        <v>431667.77759083034</v>
      </c>
    </row>
    <row r="58" spans="1:5" ht="15" x14ac:dyDescent="0.4">
      <c r="A58" s="28" t="s">
        <v>2306</v>
      </c>
      <c r="B58" s="28" t="s">
        <v>2307</v>
      </c>
      <c r="C58" s="30" t="s">
        <v>10</v>
      </c>
      <c r="D58" s="31">
        <v>571</v>
      </c>
      <c r="E58" s="45">
        <f t="shared" si="0"/>
        <v>598258.01214651484</v>
      </c>
    </row>
    <row r="59" spans="1:5" ht="29" x14ac:dyDescent="0.4">
      <c r="A59" s="28" t="s">
        <v>2354</v>
      </c>
      <c r="B59" s="28" t="s">
        <v>2355</v>
      </c>
      <c r="C59" s="30" t="s">
        <v>10</v>
      </c>
      <c r="D59" s="31">
        <v>577</v>
      </c>
      <c r="E59" s="45">
        <f t="shared" si="0"/>
        <v>604544.43609201245</v>
      </c>
    </row>
    <row r="60" spans="1:5" ht="15" x14ac:dyDescent="0.4">
      <c r="A60" s="28" t="s">
        <v>2377</v>
      </c>
      <c r="B60" s="28" t="s">
        <v>2378</v>
      </c>
      <c r="C60" s="30" t="s">
        <v>10</v>
      </c>
      <c r="D60" s="31">
        <v>368</v>
      </c>
      <c r="E60" s="45">
        <f t="shared" si="0"/>
        <v>385567.33532384847</v>
      </c>
    </row>
    <row r="61" spans="1:5" ht="15" x14ac:dyDescent="0.4">
      <c r="A61" s="28" t="s">
        <v>2445</v>
      </c>
      <c r="B61" s="28" t="s">
        <v>2446</v>
      </c>
      <c r="C61" s="30" t="s">
        <v>10</v>
      </c>
      <c r="D61" s="31">
        <v>521</v>
      </c>
      <c r="E61" s="45">
        <f t="shared" si="0"/>
        <v>545871.14593403554</v>
      </c>
    </row>
    <row r="62" spans="1:5" ht="29" x14ac:dyDescent="0.4">
      <c r="A62" s="28" t="s">
        <v>2464</v>
      </c>
      <c r="B62" s="28" t="s">
        <v>2465</v>
      </c>
      <c r="C62" s="30" t="s">
        <v>10</v>
      </c>
      <c r="D62" s="31">
        <v>500</v>
      </c>
      <c r="E62" s="45">
        <f t="shared" si="0"/>
        <v>523868.66212479415</v>
      </c>
    </row>
  </sheetData>
  <conditionalFormatting sqref="A3:D62">
    <cfRule type="containsBlanks" dxfId="15" priority="1">
      <formula>LEN(TRIM(A3))=0</formula>
    </cfRule>
  </conditionalFormatting>
  <dataValidations count="2">
    <dataValidation type="textLength" operator="equal" allowBlank="1" showInputMessage="1" showErrorMessage="1" errorTitle="BEDS Code Input Error" error="Please input the 12 digit school code assigned by the State Education Department." sqref="A3:A62">
      <formula1>12</formula1>
    </dataValidation>
    <dataValidation type="list" operator="equal" allowBlank="1" showErrorMessage="1" errorTitle="Input Erro" error="Please select a school type from the drop-down list." sqref="C3:C62">
      <formula1>#REF!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63"/>
  <sheetViews>
    <sheetView topLeftCell="A350" workbookViewId="0">
      <selection activeCell="A350" sqref="A1:XFD1048576"/>
    </sheetView>
  </sheetViews>
  <sheetFormatPr defaultColWidth="13.1796875" defaultRowHeight="14.5" x14ac:dyDescent="0.35"/>
  <cols>
    <col min="1" max="1" width="13.1796875" style="26"/>
    <col min="2" max="2" width="23.7265625" style="26" customWidth="1"/>
    <col min="3" max="4" width="13.1796875" style="26"/>
    <col min="5" max="5" width="6.7265625" style="26" customWidth="1"/>
    <col min="6" max="6" width="16.7265625" style="26" customWidth="1"/>
    <col min="7" max="7" width="11.08984375" style="26" customWidth="1"/>
    <col min="8" max="8" width="11.26953125" style="26" customWidth="1"/>
    <col min="9" max="9" width="34.6328125" style="26" customWidth="1"/>
    <col min="10" max="12" width="8.7265625" style="26"/>
    <col min="13" max="16384" width="13.1796875" style="26"/>
  </cols>
  <sheetData>
    <row r="1" spans="1:12" ht="29" x14ac:dyDescent="0.35">
      <c r="E1" s="37" t="s">
        <v>3214</v>
      </c>
      <c r="F1" s="37" t="s">
        <v>3215</v>
      </c>
      <c r="G1" s="38" t="s">
        <v>3216</v>
      </c>
      <c r="H1" s="38" t="s">
        <v>3217</v>
      </c>
      <c r="I1" s="37" t="s">
        <v>3218</v>
      </c>
      <c r="J1" s="37" t="s">
        <v>3219</v>
      </c>
      <c r="K1" s="37" t="s">
        <v>3220</v>
      </c>
      <c r="L1" s="37" t="s">
        <v>3221</v>
      </c>
    </row>
    <row r="2" spans="1:12" ht="43.5" x14ac:dyDescent="0.4">
      <c r="A2" s="28" t="s">
        <v>1003</v>
      </c>
      <c r="B2" s="28" t="s">
        <v>1004</v>
      </c>
      <c r="C2" s="30" t="s">
        <v>2</v>
      </c>
      <c r="D2" s="31">
        <v>177</v>
      </c>
      <c r="E2" s="49" t="s">
        <v>3222</v>
      </c>
      <c r="F2" s="49" t="s">
        <v>3223</v>
      </c>
      <c r="G2" s="50" t="s">
        <v>3224</v>
      </c>
      <c r="H2" s="50" t="s">
        <v>1003</v>
      </c>
      <c r="I2" s="50" t="s">
        <v>3225</v>
      </c>
      <c r="J2" s="51" t="s">
        <v>3226</v>
      </c>
      <c r="K2" s="51" t="s">
        <v>3227</v>
      </c>
      <c r="L2" s="51" t="s">
        <v>3228</v>
      </c>
    </row>
    <row r="3" spans="1:12" ht="29" x14ac:dyDescent="0.4">
      <c r="A3" s="28" t="s">
        <v>1007</v>
      </c>
      <c r="B3" s="28" t="s">
        <v>1008</v>
      </c>
      <c r="C3" s="30" t="s">
        <v>2</v>
      </c>
      <c r="D3" s="31">
        <v>231</v>
      </c>
      <c r="E3" s="49" t="s">
        <v>3222</v>
      </c>
      <c r="F3" s="49" t="s">
        <v>3223</v>
      </c>
      <c r="G3" s="50" t="s">
        <v>3224</v>
      </c>
      <c r="H3" s="50" t="s">
        <v>1007</v>
      </c>
      <c r="I3" s="50" t="s">
        <v>3229</v>
      </c>
      <c r="J3" s="51" t="s">
        <v>3230</v>
      </c>
      <c r="K3" s="51" t="s">
        <v>3231</v>
      </c>
      <c r="L3" s="51" t="s">
        <v>3228</v>
      </c>
    </row>
    <row r="4" spans="1:12" ht="29" x14ac:dyDescent="0.4">
      <c r="A4" s="28" t="s">
        <v>1009</v>
      </c>
      <c r="B4" s="28" t="s">
        <v>1010</v>
      </c>
      <c r="C4" s="30" t="s">
        <v>2</v>
      </c>
      <c r="D4" s="31">
        <v>421</v>
      </c>
      <c r="E4" s="49" t="s">
        <v>3222</v>
      </c>
      <c r="F4" s="49" t="s">
        <v>3223</v>
      </c>
      <c r="G4" s="50" t="s">
        <v>3224</v>
      </c>
      <c r="H4" s="50" t="s">
        <v>1009</v>
      </c>
      <c r="I4" s="50" t="s">
        <v>3232</v>
      </c>
      <c r="J4" s="51" t="s">
        <v>3233</v>
      </c>
      <c r="K4" s="51" t="s">
        <v>3227</v>
      </c>
      <c r="L4" s="51" t="s">
        <v>3234</v>
      </c>
    </row>
    <row r="5" spans="1:12" ht="43.5" x14ac:dyDescent="0.4">
      <c r="A5" s="28" t="s">
        <v>1017</v>
      </c>
      <c r="B5" s="28" t="s">
        <v>1018</v>
      </c>
      <c r="C5" s="30" t="s">
        <v>19</v>
      </c>
      <c r="D5" s="31">
        <v>295</v>
      </c>
      <c r="E5" s="49" t="s">
        <v>3222</v>
      </c>
      <c r="F5" s="49" t="s">
        <v>3223</v>
      </c>
      <c r="G5" s="50" t="s">
        <v>3224</v>
      </c>
      <c r="H5" s="50" t="s">
        <v>1017</v>
      </c>
      <c r="I5" s="50" t="s">
        <v>3235</v>
      </c>
      <c r="J5" s="51" t="s">
        <v>3226</v>
      </c>
      <c r="K5" s="51" t="s">
        <v>3231</v>
      </c>
      <c r="L5" s="51" t="s">
        <v>3228</v>
      </c>
    </row>
    <row r="6" spans="1:12" ht="43.5" x14ac:dyDescent="0.4">
      <c r="A6" s="28" t="s">
        <v>1049</v>
      </c>
      <c r="B6" s="28" t="s">
        <v>1050</v>
      </c>
      <c r="C6" s="30" t="s">
        <v>2</v>
      </c>
      <c r="D6" s="31">
        <v>171</v>
      </c>
      <c r="E6" s="49" t="s">
        <v>3222</v>
      </c>
      <c r="F6" s="49" t="s">
        <v>3223</v>
      </c>
      <c r="G6" s="50" t="s">
        <v>3224</v>
      </c>
      <c r="H6" s="50" t="s">
        <v>1049</v>
      </c>
      <c r="I6" s="50" t="s">
        <v>3236</v>
      </c>
      <c r="J6" s="51" t="s">
        <v>3226</v>
      </c>
      <c r="K6" s="51" t="s">
        <v>3227</v>
      </c>
      <c r="L6" s="51" t="s">
        <v>3228</v>
      </c>
    </row>
    <row r="7" spans="1:12" ht="29" x14ac:dyDescent="0.4">
      <c r="A7" s="28" t="s">
        <v>1051</v>
      </c>
      <c r="B7" s="28" t="s">
        <v>1052</v>
      </c>
      <c r="C7" s="30" t="s">
        <v>2</v>
      </c>
      <c r="D7" s="31">
        <v>199</v>
      </c>
      <c r="E7" s="49" t="s">
        <v>3222</v>
      </c>
      <c r="F7" s="49" t="s">
        <v>3223</v>
      </c>
      <c r="G7" s="50" t="s">
        <v>3224</v>
      </c>
      <c r="H7" s="50" t="s">
        <v>1051</v>
      </c>
      <c r="I7" s="50" t="s">
        <v>3237</v>
      </c>
      <c r="J7" s="51" t="s">
        <v>3226</v>
      </c>
      <c r="K7" s="51" t="s">
        <v>3231</v>
      </c>
      <c r="L7" s="51" t="s">
        <v>3228</v>
      </c>
    </row>
    <row r="8" spans="1:12" ht="43.5" x14ac:dyDescent="0.4">
      <c r="A8" s="28" t="s">
        <v>1087</v>
      </c>
      <c r="B8" s="28" t="s">
        <v>1088</v>
      </c>
      <c r="C8" s="30" t="s">
        <v>2</v>
      </c>
      <c r="D8" s="31">
        <v>327</v>
      </c>
      <c r="E8" s="49" t="s">
        <v>3222</v>
      </c>
      <c r="F8" s="49" t="s">
        <v>3223</v>
      </c>
      <c r="G8" s="50" t="s">
        <v>3224</v>
      </c>
      <c r="H8" s="50" t="s">
        <v>1087</v>
      </c>
      <c r="I8" s="50" t="s">
        <v>3238</v>
      </c>
      <c r="J8" s="51" t="s">
        <v>3233</v>
      </c>
      <c r="K8" s="51" t="s">
        <v>3227</v>
      </c>
      <c r="L8" s="51" t="s">
        <v>3234</v>
      </c>
    </row>
    <row r="9" spans="1:12" ht="43.5" x14ac:dyDescent="0.4">
      <c r="A9" s="28" t="s">
        <v>1119</v>
      </c>
      <c r="B9" s="28" t="s">
        <v>1120</v>
      </c>
      <c r="C9" s="30" t="s">
        <v>2</v>
      </c>
      <c r="D9" s="31">
        <v>245</v>
      </c>
      <c r="E9" s="49" t="s">
        <v>3222</v>
      </c>
      <c r="F9" s="49" t="s">
        <v>3223</v>
      </c>
      <c r="G9" s="50" t="s">
        <v>3224</v>
      </c>
      <c r="H9" s="50" t="s">
        <v>1119</v>
      </c>
      <c r="I9" s="50" t="s">
        <v>3239</v>
      </c>
      <c r="J9" s="51" t="s">
        <v>3233</v>
      </c>
      <c r="K9" s="51" t="s">
        <v>3227</v>
      </c>
      <c r="L9" s="51" t="s">
        <v>3234</v>
      </c>
    </row>
    <row r="10" spans="1:12" ht="29" x14ac:dyDescent="0.4">
      <c r="A10" s="28" t="s">
        <v>1127</v>
      </c>
      <c r="B10" s="28" t="s">
        <v>1128</v>
      </c>
      <c r="C10" s="30" t="s">
        <v>19</v>
      </c>
      <c r="D10" s="31">
        <v>337</v>
      </c>
      <c r="E10" s="49" t="s">
        <v>3222</v>
      </c>
      <c r="F10" s="49" t="s">
        <v>3223</v>
      </c>
      <c r="G10" s="50" t="s">
        <v>3224</v>
      </c>
      <c r="H10" s="50" t="s">
        <v>1127</v>
      </c>
      <c r="I10" s="50" t="s">
        <v>3240</v>
      </c>
      <c r="J10" s="51" t="s">
        <v>3233</v>
      </c>
      <c r="K10" s="51" t="s">
        <v>3227</v>
      </c>
      <c r="L10" s="51" t="s">
        <v>3234</v>
      </c>
    </row>
    <row r="11" spans="1:12" ht="29" x14ac:dyDescent="0.4">
      <c r="A11" s="28" t="s">
        <v>1129</v>
      </c>
      <c r="B11" s="28" t="s">
        <v>1130</v>
      </c>
      <c r="C11" s="30" t="s">
        <v>2</v>
      </c>
      <c r="D11" s="31">
        <v>313</v>
      </c>
      <c r="E11" s="49" t="s">
        <v>3222</v>
      </c>
      <c r="F11" s="49" t="s">
        <v>3223</v>
      </c>
      <c r="G11" s="50" t="s">
        <v>3224</v>
      </c>
      <c r="H11" s="50" t="s">
        <v>1129</v>
      </c>
      <c r="I11" s="50" t="s">
        <v>3241</v>
      </c>
      <c r="J11" s="51" t="s">
        <v>3233</v>
      </c>
      <c r="K11" s="51" t="s">
        <v>3227</v>
      </c>
      <c r="L11" s="51" t="s">
        <v>3234</v>
      </c>
    </row>
    <row r="12" spans="1:12" ht="29" x14ac:dyDescent="0.4">
      <c r="A12" s="28" t="s">
        <v>1186</v>
      </c>
      <c r="B12" s="28" t="s">
        <v>1187</v>
      </c>
      <c r="C12" s="30" t="s">
        <v>19</v>
      </c>
      <c r="D12" s="31">
        <v>680</v>
      </c>
      <c r="E12" s="49" t="s">
        <v>3222</v>
      </c>
      <c r="F12" s="49" t="s">
        <v>3223</v>
      </c>
      <c r="G12" s="50" t="s">
        <v>3224</v>
      </c>
      <c r="H12" s="50" t="s">
        <v>1186</v>
      </c>
      <c r="I12" s="50" t="s">
        <v>3242</v>
      </c>
      <c r="J12" s="51" t="s">
        <v>3233</v>
      </c>
      <c r="K12" s="51" t="s">
        <v>3227</v>
      </c>
      <c r="L12" s="51" t="s">
        <v>3228</v>
      </c>
    </row>
    <row r="13" spans="1:12" ht="29" x14ac:dyDescent="0.4">
      <c r="A13" s="28" t="s">
        <v>1192</v>
      </c>
      <c r="B13" s="28" t="s">
        <v>1193</v>
      </c>
      <c r="C13" s="30" t="s">
        <v>19</v>
      </c>
      <c r="D13" s="31">
        <v>390</v>
      </c>
      <c r="E13" s="49" t="s">
        <v>3222</v>
      </c>
      <c r="F13" s="49" t="s">
        <v>3223</v>
      </c>
      <c r="G13" s="50" t="s">
        <v>3224</v>
      </c>
      <c r="H13" s="50" t="s">
        <v>1192</v>
      </c>
      <c r="I13" s="50" t="s">
        <v>3243</v>
      </c>
      <c r="J13" s="51" t="s">
        <v>3226</v>
      </c>
      <c r="K13" s="51" t="s">
        <v>3227</v>
      </c>
      <c r="L13" s="51" t="s">
        <v>3228</v>
      </c>
    </row>
    <row r="14" spans="1:12" ht="58" x14ac:dyDescent="0.4">
      <c r="A14" s="28" t="s">
        <v>1312</v>
      </c>
      <c r="B14" s="28" t="s">
        <v>1313</v>
      </c>
      <c r="C14" s="30" t="s">
        <v>2</v>
      </c>
      <c r="D14" s="31">
        <v>287</v>
      </c>
      <c r="E14" s="49" t="s">
        <v>3222</v>
      </c>
      <c r="F14" s="49" t="s">
        <v>3223</v>
      </c>
      <c r="G14" s="50" t="s">
        <v>3224</v>
      </c>
      <c r="H14" s="50" t="s">
        <v>1312</v>
      </c>
      <c r="I14" s="50" t="s">
        <v>3244</v>
      </c>
      <c r="J14" s="51" t="s">
        <v>3226</v>
      </c>
      <c r="K14" s="51" t="s">
        <v>3231</v>
      </c>
      <c r="L14" s="51" t="s">
        <v>3228</v>
      </c>
    </row>
    <row r="15" spans="1:12" ht="43.5" x14ac:dyDescent="0.4">
      <c r="A15" s="28" t="s">
        <v>1326</v>
      </c>
      <c r="B15" s="28" t="s">
        <v>1327</v>
      </c>
      <c r="C15" s="30" t="s">
        <v>5</v>
      </c>
      <c r="D15" s="31">
        <v>198</v>
      </c>
      <c r="E15" s="49" t="s">
        <v>3222</v>
      </c>
      <c r="F15" s="49" t="s">
        <v>3223</v>
      </c>
      <c r="G15" s="50" t="s">
        <v>3224</v>
      </c>
      <c r="H15" s="50" t="s">
        <v>1326</v>
      </c>
      <c r="I15" s="50" t="s">
        <v>3245</v>
      </c>
      <c r="J15" s="51" t="s">
        <v>3233</v>
      </c>
      <c r="K15" s="51" t="s">
        <v>3227</v>
      </c>
      <c r="L15" s="51" t="s">
        <v>3234</v>
      </c>
    </row>
    <row r="16" spans="1:12" ht="43.5" x14ac:dyDescent="0.4">
      <c r="A16" s="28" t="s">
        <v>1345</v>
      </c>
      <c r="B16" s="28" t="s">
        <v>1346</v>
      </c>
      <c r="C16" s="30" t="s">
        <v>2</v>
      </c>
      <c r="D16" s="31">
        <v>313</v>
      </c>
      <c r="E16" s="49" t="s">
        <v>3222</v>
      </c>
      <c r="F16" s="49" t="s">
        <v>3223</v>
      </c>
      <c r="G16" s="50" t="s">
        <v>3224</v>
      </c>
      <c r="H16" s="50" t="s">
        <v>1345</v>
      </c>
      <c r="I16" s="50" t="s">
        <v>3246</v>
      </c>
      <c r="J16" s="51" t="s">
        <v>3226</v>
      </c>
      <c r="K16" s="51" t="s">
        <v>3231</v>
      </c>
      <c r="L16" s="51" t="s">
        <v>3228</v>
      </c>
    </row>
    <row r="17" spans="1:12" ht="29" x14ac:dyDescent="0.4">
      <c r="A17" s="28" t="s">
        <v>1349</v>
      </c>
      <c r="B17" s="28" t="s">
        <v>1350</v>
      </c>
      <c r="C17" s="30" t="s">
        <v>2</v>
      </c>
      <c r="D17" s="31">
        <v>306</v>
      </c>
      <c r="E17" s="49" t="s">
        <v>3222</v>
      </c>
      <c r="F17" s="49" t="s">
        <v>3223</v>
      </c>
      <c r="G17" s="50" t="s">
        <v>3224</v>
      </c>
      <c r="H17" s="50" t="s">
        <v>1349</v>
      </c>
      <c r="I17" s="50" t="s">
        <v>3247</v>
      </c>
      <c r="J17" s="51" t="s">
        <v>3226</v>
      </c>
      <c r="K17" s="51" t="s">
        <v>3227</v>
      </c>
      <c r="L17" s="51" t="s">
        <v>3228</v>
      </c>
    </row>
    <row r="18" spans="1:12" ht="29" x14ac:dyDescent="0.4">
      <c r="A18" s="28" t="s">
        <v>1351</v>
      </c>
      <c r="B18" s="28" t="s">
        <v>1352</v>
      </c>
      <c r="C18" s="30" t="s">
        <v>2</v>
      </c>
      <c r="D18" s="31">
        <v>340</v>
      </c>
      <c r="E18" s="49" t="s">
        <v>3222</v>
      </c>
      <c r="F18" s="49" t="s">
        <v>3223</v>
      </c>
      <c r="G18" s="50" t="s">
        <v>3224</v>
      </c>
      <c r="H18" s="50" t="s">
        <v>1351</v>
      </c>
      <c r="I18" s="50" t="s">
        <v>3248</v>
      </c>
      <c r="J18" s="51" t="s">
        <v>3226</v>
      </c>
      <c r="K18" s="51" t="s">
        <v>3231</v>
      </c>
      <c r="L18" s="51" t="s">
        <v>3228</v>
      </c>
    </row>
    <row r="19" spans="1:12" ht="43.5" x14ac:dyDescent="0.4">
      <c r="A19" s="28" t="s">
        <v>1369</v>
      </c>
      <c r="B19" s="28" t="s">
        <v>1370</v>
      </c>
      <c r="C19" s="30" t="s">
        <v>5</v>
      </c>
      <c r="D19" s="31">
        <v>337</v>
      </c>
      <c r="E19" s="49" t="s">
        <v>3222</v>
      </c>
      <c r="F19" s="49" t="s">
        <v>3223</v>
      </c>
      <c r="G19" s="50" t="s">
        <v>3224</v>
      </c>
      <c r="H19" s="50" t="s">
        <v>1369</v>
      </c>
      <c r="I19" s="50" t="s">
        <v>3249</v>
      </c>
      <c r="J19" s="51" t="s">
        <v>3233</v>
      </c>
      <c r="K19" s="51" t="s">
        <v>3227</v>
      </c>
      <c r="L19" s="51" t="s">
        <v>3234</v>
      </c>
    </row>
    <row r="20" spans="1:12" ht="43.5" x14ac:dyDescent="0.4">
      <c r="A20" s="28" t="s">
        <v>1577</v>
      </c>
      <c r="B20" s="28" t="s">
        <v>1578</v>
      </c>
      <c r="C20" s="30" t="s">
        <v>5</v>
      </c>
      <c r="D20" s="31">
        <v>365</v>
      </c>
      <c r="E20" s="49" t="s">
        <v>3222</v>
      </c>
      <c r="F20" s="49" t="s">
        <v>3223</v>
      </c>
      <c r="G20" s="50" t="s">
        <v>3224</v>
      </c>
      <c r="H20" s="50" t="s">
        <v>1577</v>
      </c>
      <c r="I20" s="50" t="s">
        <v>3250</v>
      </c>
      <c r="J20" s="51" t="s">
        <v>3226</v>
      </c>
      <c r="K20" s="51" t="s">
        <v>3231</v>
      </c>
      <c r="L20" s="51" t="s">
        <v>3228</v>
      </c>
    </row>
    <row r="21" spans="1:12" ht="29" x14ac:dyDescent="0.4">
      <c r="A21" s="28" t="s">
        <v>1276</v>
      </c>
      <c r="B21" s="28" t="s">
        <v>1277</v>
      </c>
      <c r="C21" s="30" t="s">
        <v>196</v>
      </c>
      <c r="D21" s="31">
        <v>194</v>
      </c>
      <c r="E21" s="49" t="s">
        <v>3222</v>
      </c>
      <c r="F21" s="49"/>
      <c r="G21" s="50"/>
      <c r="H21" s="50"/>
      <c r="I21" s="50"/>
      <c r="J21" s="51"/>
      <c r="K21" s="51"/>
      <c r="L21" s="51"/>
    </row>
    <row r="22" spans="1:12" ht="43.5" x14ac:dyDescent="0.4">
      <c r="A22" s="28" t="s">
        <v>1437</v>
      </c>
      <c r="B22" s="28" t="s">
        <v>1438</v>
      </c>
      <c r="C22" s="30" t="s">
        <v>196</v>
      </c>
      <c r="D22" s="31">
        <v>515</v>
      </c>
      <c r="E22" s="49" t="s">
        <v>3222</v>
      </c>
      <c r="F22" s="49" t="s">
        <v>3223</v>
      </c>
      <c r="G22" s="50" t="s">
        <v>3224</v>
      </c>
      <c r="H22" s="50" t="s">
        <v>1437</v>
      </c>
      <c r="I22" s="50" t="s">
        <v>3251</v>
      </c>
      <c r="J22" s="51" t="s">
        <v>3233</v>
      </c>
      <c r="K22" s="51" t="s">
        <v>3227</v>
      </c>
      <c r="L22" s="51" t="s">
        <v>3234</v>
      </c>
    </row>
    <row r="23" spans="1:12" ht="43.5" x14ac:dyDescent="0.4">
      <c r="A23" s="28" t="s">
        <v>1441</v>
      </c>
      <c r="B23" s="28" t="s">
        <v>1442</v>
      </c>
      <c r="C23" s="30" t="s">
        <v>118</v>
      </c>
      <c r="D23" s="31">
        <v>680</v>
      </c>
      <c r="E23" s="49" t="s">
        <v>3222</v>
      </c>
      <c r="F23" s="49" t="s">
        <v>3223</v>
      </c>
      <c r="G23" s="50" t="s">
        <v>3224</v>
      </c>
      <c r="H23" s="50" t="s">
        <v>1441</v>
      </c>
      <c r="I23" s="50" t="s">
        <v>3252</v>
      </c>
      <c r="J23" s="51" t="s">
        <v>3226</v>
      </c>
      <c r="K23" s="51" t="s">
        <v>3231</v>
      </c>
      <c r="L23" s="51" t="s">
        <v>3228</v>
      </c>
    </row>
    <row r="24" spans="1:12" ht="43.5" x14ac:dyDescent="0.4">
      <c r="A24" s="28" t="s">
        <v>1446</v>
      </c>
      <c r="B24" s="28" t="s">
        <v>1447</v>
      </c>
      <c r="C24" s="30" t="s">
        <v>196</v>
      </c>
      <c r="D24" s="31">
        <v>194</v>
      </c>
      <c r="E24" s="49" t="s">
        <v>3222</v>
      </c>
      <c r="F24" s="49" t="s">
        <v>3223</v>
      </c>
      <c r="G24" s="50" t="s">
        <v>3224</v>
      </c>
      <c r="H24" s="50" t="s">
        <v>1446</v>
      </c>
      <c r="I24" s="50" t="s">
        <v>3253</v>
      </c>
      <c r="J24" s="51" t="s">
        <v>3233</v>
      </c>
      <c r="K24" s="51" t="s">
        <v>3227</v>
      </c>
      <c r="L24" s="51" t="s">
        <v>3234</v>
      </c>
    </row>
    <row r="25" spans="1:12" ht="43.5" x14ac:dyDescent="0.4">
      <c r="A25" s="28" t="s">
        <v>1485</v>
      </c>
      <c r="B25" s="28" t="s">
        <v>1486</v>
      </c>
      <c r="C25" s="30" t="s">
        <v>196</v>
      </c>
      <c r="D25" s="31">
        <v>110</v>
      </c>
      <c r="E25" s="49" t="s">
        <v>3222</v>
      </c>
      <c r="F25" s="49" t="s">
        <v>3223</v>
      </c>
      <c r="G25" s="50" t="s">
        <v>3224</v>
      </c>
      <c r="H25" s="50" t="s">
        <v>1485</v>
      </c>
      <c r="I25" s="50" t="s">
        <v>3254</v>
      </c>
      <c r="J25" s="51" t="s">
        <v>3233</v>
      </c>
      <c r="K25" s="51" t="s">
        <v>3227</v>
      </c>
      <c r="L25" s="51" t="s">
        <v>3234</v>
      </c>
    </row>
    <row r="26" spans="1:12" ht="43.5" x14ac:dyDescent="0.4">
      <c r="A26" s="28" t="s">
        <v>1491</v>
      </c>
      <c r="B26" s="28" t="s">
        <v>1492</v>
      </c>
      <c r="C26" s="30" t="s">
        <v>196</v>
      </c>
      <c r="D26" s="31">
        <v>550</v>
      </c>
      <c r="E26" s="49" t="s">
        <v>3222</v>
      </c>
      <c r="F26" s="49" t="s">
        <v>3223</v>
      </c>
      <c r="G26" s="50" t="s">
        <v>3224</v>
      </c>
      <c r="H26" s="50" t="s">
        <v>1491</v>
      </c>
      <c r="I26" s="50" t="s">
        <v>3255</v>
      </c>
      <c r="J26" s="51" t="s">
        <v>3233</v>
      </c>
      <c r="K26" s="51" t="s">
        <v>3227</v>
      </c>
      <c r="L26" s="51" t="s">
        <v>3234</v>
      </c>
    </row>
    <row r="27" spans="1:12" ht="43.5" x14ac:dyDescent="0.4">
      <c r="A27" s="28" t="s">
        <v>1511</v>
      </c>
      <c r="B27" s="28" t="s">
        <v>1512</v>
      </c>
      <c r="C27" s="30" t="s">
        <v>1342</v>
      </c>
      <c r="D27" s="31">
        <v>1717</v>
      </c>
      <c r="E27" s="49" t="s">
        <v>3222</v>
      </c>
      <c r="F27" s="49" t="s">
        <v>3223</v>
      </c>
      <c r="G27" s="50" t="s">
        <v>3224</v>
      </c>
      <c r="H27" s="50" t="s">
        <v>1511</v>
      </c>
      <c r="I27" s="50" t="s">
        <v>3256</v>
      </c>
      <c r="J27" s="51" t="s">
        <v>3233</v>
      </c>
      <c r="K27" s="51" t="s">
        <v>3227</v>
      </c>
      <c r="L27" s="51" t="s">
        <v>3228</v>
      </c>
    </row>
    <row r="28" spans="1:12" ht="29" x14ac:dyDescent="0.4">
      <c r="A28" s="28" t="s">
        <v>1557</v>
      </c>
      <c r="B28" s="28" t="s">
        <v>1558</v>
      </c>
      <c r="C28" s="30" t="s">
        <v>196</v>
      </c>
      <c r="D28" s="31">
        <v>223</v>
      </c>
      <c r="E28" s="49" t="s">
        <v>3222</v>
      </c>
      <c r="F28" s="49"/>
      <c r="G28" s="50"/>
      <c r="H28" s="50"/>
      <c r="I28" s="50"/>
      <c r="J28" s="51"/>
      <c r="K28" s="51"/>
      <c r="L28" s="51"/>
    </row>
    <row r="29" spans="1:12" ht="43.5" x14ac:dyDescent="0.4">
      <c r="A29" s="28" t="s">
        <v>1567</v>
      </c>
      <c r="B29" s="28" t="s">
        <v>1568</v>
      </c>
      <c r="C29" s="30" t="s">
        <v>196</v>
      </c>
      <c r="D29" s="31">
        <v>608</v>
      </c>
      <c r="E29" s="49" t="s">
        <v>3222</v>
      </c>
      <c r="F29" s="49" t="s">
        <v>3223</v>
      </c>
      <c r="G29" s="50" t="s">
        <v>3224</v>
      </c>
      <c r="H29" s="50" t="s">
        <v>1567</v>
      </c>
      <c r="I29" s="50" t="s">
        <v>3257</v>
      </c>
      <c r="J29" s="51" t="s">
        <v>3226</v>
      </c>
      <c r="K29" s="51" t="s">
        <v>3227</v>
      </c>
      <c r="L29" s="51" t="s">
        <v>3228</v>
      </c>
    </row>
    <row r="30" spans="1:12" ht="43.5" x14ac:dyDescent="0.4">
      <c r="A30" s="28" t="s">
        <v>981</v>
      </c>
      <c r="B30" s="28" t="s">
        <v>982</v>
      </c>
      <c r="C30" s="30" t="s">
        <v>2</v>
      </c>
      <c r="D30" s="31">
        <v>281</v>
      </c>
      <c r="E30" s="49" t="s">
        <v>3258</v>
      </c>
      <c r="F30" s="49" t="s">
        <v>3259</v>
      </c>
      <c r="G30" s="50" t="s">
        <v>3224</v>
      </c>
      <c r="H30" s="50" t="s">
        <v>981</v>
      </c>
      <c r="I30" s="50" t="s">
        <v>3260</v>
      </c>
      <c r="J30" s="51" t="s">
        <v>3233</v>
      </c>
      <c r="K30" s="51" t="s">
        <v>3227</v>
      </c>
      <c r="L30" s="51" t="s">
        <v>3234</v>
      </c>
    </row>
    <row r="31" spans="1:12" ht="43.5" x14ac:dyDescent="0.4">
      <c r="A31" s="28" t="s">
        <v>983</v>
      </c>
      <c r="B31" s="28" t="s">
        <v>984</v>
      </c>
      <c r="C31" s="30" t="s">
        <v>2</v>
      </c>
      <c r="D31" s="31">
        <v>458</v>
      </c>
      <c r="E31" s="49" t="s">
        <v>3258</v>
      </c>
      <c r="F31" s="49" t="s">
        <v>3259</v>
      </c>
      <c r="G31" s="50" t="s">
        <v>3224</v>
      </c>
      <c r="H31" s="50" t="s">
        <v>983</v>
      </c>
      <c r="I31" s="50" t="s">
        <v>3261</v>
      </c>
      <c r="J31" s="51" t="s">
        <v>3233</v>
      </c>
      <c r="K31" s="51" t="s">
        <v>3227</v>
      </c>
      <c r="L31" s="51" t="s">
        <v>3234</v>
      </c>
    </row>
    <row r="32" spans="1:12" ht="43.5" x14ac:dyDescent="0.4">
      <c r="A32" s="28" t="s">
        <v>985</v>
      </c>
      <c r="B32" s="28" t="s">
        <v>986</v>
      </c>
      <c r="C32" s="30" t="s">
        <v>2</v>
      </c>
      <c r="D32" s="31">
        <v>684</v>
      </c>
      <c r="E32" s="49" t="s">
        <v>3258</v>
      </c>
      <c r="F32" s="49" t="s">
        <v>3259</v>
      </c>
      <c r="G32" s="50" t="s">
        <v>3224</v>
      </c>
      <c r="H32" s="50" t="s">
        <v>985</v>
      </c>
      <c r="I32" s="50" t="s">
        <v>3262</v>
      </c>
      <c r="J32" s="51" t="s">
        <v>3230</v>
      </c>
      <c r="K32" s="51" t="s">
        <v>3231</v>
      </c>
      <c r="L32" s="51" t="s">
        <v>3263</v>
      </c>
    </row>
    <row r="33" spans="1:12" ht="43.5" x14ac:dyDescent="0.4">
      <c r="A33" s="28" t="s">
        <v>991</v>
      </c>
      <c r="B33" s="28" t="s">
        <v>992</v>
      </c>
      <c r="C33" s="30" t="s">
        <v>2</v>
      </c>
      <c r="D33" s="31">
        <v>578</v>
      </c>
      <c r="E33" s="49" t="s">
        <v>3258</v>
      </c>
      <c r="F33" s="49" t="s">
        <v>3259</v>
      </c>
      <c r="G33" s="50" t="s">
        <v>3224</v>
      </c>
      <c r="H33" s="50" t="s">
        <v>991</v>
      </c>
      <c r="I33" s="50" t="s">
        <v>3264</v>
      </c>
      <c r="J33" s="51" t="s">
        <v>3265</v>
      </c>
      <c r="K33" s="51" t="s">
        <v>3266</v>
      </c>
      <c r="L33" s="51" t="s">
        <v>3267</v>
      </c>
    </row>
    <row r="34" spans="1:12" ht="43.5" x14ac:dyDescent="0.4">
      <c r="A34" s="28" t="s">
        <v>999</v>
      </c>
      <c r="B34" s="28" t="s">
        <v>1000</v>
      </c>
      <c r="C34" s="30" t="s">
        <v>2</v>
      </c>
      <c r="D34" s="31">
        <v>886</v>
      </c>
      <c r="E34" s="49" t="s">
        <v>3258</v>
      </c>
      <c r="F34" s="49" t="s">
        <v>3259</v>
      </c>
      <c r="G34" s="50" t="s">
        <v>3224</v>
      </c>
      <c r="H34" s="50" t="s">
        <v>999</v>
      </c>
      <c r="I34" s="50" t="s">
        <v>3268</v>
      </c>
      <c r="J34" s="51" t="s">
        <v>3269</v>
      </c>
      <c r="K34" s="51" t="s">
        <v>3231</v>
      </c>
      <c r="L34" s="51" t="s">
        <v>3263</v>
      </c>
    </row>
    <row r="35" spans="1:12" ht="43.5" x14ac:dyDescent="0.4">
      <c r="A35" s="28" t="s">
        <v>1015</v>
      </c>
      <c r="B35" s="28" t="s">
        <v>1016</v>
      </c>
      <c r="C35" s="30" t="s">
        <v>2</v>
      </c>
      <c r="D35" s="31">
        <v>648</v>
      </c>
      <c r="E35" s="49" t="s">
        <v>3258</v>
      </c>
      <c r="F35" s="49" t="s">
        <v>3259</v>
      </c>
      <c r="G35" s="50" t="s">
        <v>3224</v>
      </c>
      <c r="H35" s="50" t="s">
        <v>1015</v>
      </c>
      <c r="I35" s="50" t="s">
        <v>3270</v>
      </c>
      <c r="J35" s="51" t="s">
        <v>3269</v>
      </c>
      <c r="K35" s="51" t="s">
        <v>3271</v>
      </c>
      <c r="L35" s="51" t="s">
        <v>3263</v>
      </c>
    </row>
    <row r="36" spans="1:12" ht="43.5" x14ac:dyDescent="0.4">
      <c r="A36" s="28" t="s">
        <v>1027</v>
      </c>
      <c r="B36" s="28" t="s">
        <v>1028</v>
      </c>
      <c r="C36" s="30" t="s">
        <v>2</v>
      </c>
      <c r="D36" s="31">
        <v>653</v>
      </c>
      <c r="E36" s="49" t="s">
        <v>3258</v>
      </c>
      <c r="F36" s="49" t="s">
        <v>3259</v>
      </c>
      <c r="G36" s="50" t="s">
        <v>3224</v>
      </c>
      <c r="H36" s="50" t="s">
        <v>1027</v>
      </c>
      <c r="I36" s="50" t="s">
        <v>3272</v>
      </c>
      <c r="J36" s="51" t="s">
        <v>3226</v>
      </c>
      <c r="K36" s="51" t="s">
        <v>3231</v>
      </c>
      <c r="L36" s="51" t="s">
        <v>3228</v>
      </c>
    </row>
    <row r="37" spans="1:12" ht="43.5" x14ac:dyDescent="0.4">
      <c r="A37" s="28" t="s">
        <v>1029</v>
      </c>
      <c r="B37" s="28" t="s">
        <v>1030</v>
      </c>
      <c r="C37" s="30" t="s">
        <v>2</v>
      </c>
      <c r="D37" s="31">
        <v>646</v>
      </c>
      <c r="E37" s="49" t="s">
        <v>3258</v>
      </c>
      <c r="F37" s="49" t="s">
        <v>3259</v>
      </c>
      <c r="G37" s="50" t="s">
        <v>3224</v>
      </c>
      <c r="H37" s="50" t="s">
        <v>1029</v>
      </c>
      <c r="I37" s="50" t="s">
        <v>3273</v>
      </c>
      <c r="J37" s="51" t="s">
        <v>3230</v>
      </c>
      <c r="K37" s="51" t="s">
        <v>3231</v>
      </c>
      <c r="L37" s="51" t="s">
        <v>3263</v>
      </c>
    </row>
    <row r="38" spans="1:12" ht="43.5" x14ac:dyDescent="0.4">
      <c r="A38" s="28" t="s">
        <v>1031</v>
      </c>
      <c r="B38" s="28" t="s">
        <v>1032</v>
      </c>
      <c r="C38" s="30" t="s">
        <v>2</v>
      </c>
      <c r="D38" s="31">
        <v>578</v>
      </c>
      <c r="E38" s="49" t="s">
        <v>3258</v>
      </c>
      <c r="F38" s="49" t="s">
        <v>3259</v>
      </c>
      <c r="G38" s="50" t="s">
        <v>3224</v>
      </c>
      <c r="H38" s="50" t="s">
        <v>1031</v>
      </c>
      <c r="I38" s="50" t="s">
        <v>3274</v>
      </c>
      <c r="J38" s="51" t="s">
        <v>3233</v>
      </c>
      <c r="K38" s="51" t="s">
        <v>3227</v>
      </c>
      <c r="L38" s="51" t="s">
        <v>3234</v>
      </c>
    </row>
    <row r="39" spans="1:12" ht="43.5" x14ac:dyDescent="0.4">
      <c r="A39" s="28" t="s">
        <v>1035</v>
      </c>
      <c r="B39" s="28" t="s">
        <v>1036</v>
      </c>
      <c r="C39" s="30" t="s">
        <v>196</v>
      </c>
      <c r="D39" s="31">
        <v>199</v>
      </c>
      <c r="E39" s="49" t="s">
        <v>3258</v>
      </c>
      <c r="F39" s="49" t="s">
        <v>3259</v>
      </c>
      <c r="G39" s="50" t="s">
        <v>3224</v>
      </c>
      <c r="H39" s="50" t="s">
        <v>1035</v>
      </c>
      <c r="I39" s="50" t="s">
        <v>3275</v>
      </c>
      <c r="J39" s="51" t="s">
        <v>3226</v>
      </c>
      <c r="K39" s="51" t="s">
        <v>3266</v>
      </c>
      <c r="L39" s="51" t="s">
        <v>3228</v>
      </c>
    </row>
    <row r="40" spans="1:12" ht="43.5" x14ac:dyDescent="0.4">
      <c r="A40" s="28" t="s">
        <v>1039</v>
      </c>
      <c r="B40" s="28" t="s">
        <v>1040</v>
      </c>
      <c r="C40" s="30" t="s">
        <v>2</v>
      </c>
      <c r="D40" s="31">
        <v>427</v>
      </c>
      <c r="E40" s="49" t="s">
        <v>3258</v>
      </c>
      <c r="F40" s="49" t="s">
        <v>3259</v>
      </c>
      <c r="G40" s="50" t="s">
        <v>3224</v>
      </c>
      <c r="H40" s="50" t="s">
        <v>1039</v>
      </c>
      <c r="I40" s="50" t="s">
        <v>3276</v>
      </c>
      <c r="J40" s="51" t="s">
        <v>3277</v>
      </c>
      <c r="K40" s="51" t="s">
        <v>3266</v>
      </c>
      <c r="L40" s="51" t="s">
        <v>3263</v>
      </c>
    </row>
    <row r="41" spans="1:12" ht="43.5" x14ac:dyDescent="0.4">
      <c r="A41" s="28" t="s">
        <v>1047</v>
      </c>
      <c r="B41" s="28" t="s">
        <v>1048</v>
      </c>
      <c r="C41" s="30" t="s">
        <v>2</v>
      </c>
      <c r="D41" s="31">
        <v>609</v>
      </c>
      <c r="E41" s="49" t="s">
        <v>3258</v>
      </c>
      <c r="F41" s="49" t="s">
        <v>3259</v>
      </c>
      <c r="G41" s="50" t="s">
        <v>3224</v>
      </c>
      <c r="H41" s="50" t="s">
        <v>1047</v>
      </c>
      <c r="I41" s="50" t="s">
        <v>3278</v>
      </c>
      <c r="J41" s="51" t="s">
        <v>3277</v>
      </c>
      <c r="K41" s="51" t="s">
        <v>3266</v>
      </c>
      <c r="L41" s="51" t="s">
        <v>3267</v>
      </c>
    </row>
    <row r="42" spans="1:12" ht="43.5" x14ac:dyDescent="0.4">
      <c r="A42" s="28" t="s">
        <v>1059</v>
      </c>
      <c r="B42" s="28" t="s">
        <v>1060</v>
      </c>
      <c r="C42" s="30" t="s">
        <v>2</v>
      </c>
      <c r="D42" s="31">
        <v>357</v>
      </c>
      <c r="E42" s="49" t="s">
        <v>3258</v>
      </c>
      <c r="F42" s="49" t="s">
        <v>3259</v>
      </c>
      <c r="G42" s="50" t="s">
        <v>3224</v>
      </c>
      <c r="H42" s="50" t="s">
        <v>1059</v>
      </c>
      <c r="I42" s="50" t="s">
        <v>3279</v>
      </c>
      <c r="J42" s="51" t="s">
        <v>3280</v>
      </c>
      <c r="K42" s="51" t="s">
        <v>3266</v>
      </c>
      <c r="L42" s="51" t="s">
        <v>3281</v>
      </c>
    </row>
    <row r="43" spans="1:12" ht="43.5" x14ac:dyDescent="0.4">
      <c r="A43" s="28" t="s">
        <v>1069</v>
      </c>
      <c r="B43" s="28" t="s">
        <v>1070</v>
      </c>
      <c r="C43" s="30" t="s">
        <v>2</v>
      </c>
      <c r="D43" s="31">
        <v>418</v>
      </c>
      <c r="E43" s="49" t="s">
        <v>3258</v>
      </c>
      <c r="F43" s="49" t="s">
        <v>3259</v>
      </c>
      <c r="G43" s="50" t="s">
        <v>3224</v>
      </c>
      <c r="H43" s="50" t="s">
        <v>1069</v>
      </c>
      <c r="I43" s="50" t="s">
        <v>3282</v>
      </c>
      <c r="J43" s="51" t="s">
        <v>3230</v>
      </c>
      <c r="K43" s="51" t="s">
        <v>3227</v>
      </c>
      <c r="L43" s="51" t="s">
        <v>3234</v>
      </c>
    </row>
    <row r="44" spans="1:12" ht="43.5" x14ac:dyDescent="0.4">
      <c r="A44" s="28" t="s">
        <v>1083</v>
      </c>
      <c r="B44" s="28" t="s">
        <v>1084</v>
      </c>
      <c r="C44" s="30" t="s">
        <v>5</v>
      </c>
      <c r="D44" s="31">
        <v>1119</v>
      </c>
      <c r="E44" s="49" t="s">
        <v>3258</v>
      </c>
      <c r="F44" s="49" t="s">
        <v>3259</v>
      </c>
      <c r="G44" s="50" t="s">
        <v>3224</v>
      </c>
      <c r="H44" s="50" t="s">
        <v>1083</v>
      </c>
      <c r="I44" s="50" t="s">
        <v>3283</v>
      </c>
      <c r="J44" s="51" t="s">
        <v>3226</v>
      </c>
      <c r="K44" s="51" t="s">
        <v>3231</v>
      </c>
      <c r="L44" s="51" t="s">
        <v>3228</v>
      </c>
    </row>
    <row r="45" spans="1:12" ht="43.5" x14ac:dyDescent="0.4">
      <c r="A45" s="28" t="s">
        <v>1089</v>
      </c>
      <c r="B45" s="28" t="s">
        <v>1090</v>
      </c>
      <c r="C45" s="30" t="s">
        <v>2</v>
      </c>
      <c r="D45" s="31">
        <v>366</v>
      </c>
      <c r="E45" s="49" t="s">
        <v>3258</v>
      </c>
      <c r="F45" s="49" t="s">
        <v>3259</v>
      </c>
      <c r="G45" s="50" t="s">
        <v>3224</v>
      </c>
      <c r="H45" s="50" t="s">
        <v>1089</v>
      </c>
      <c r="I45" s="50" t="s">
        <v>3284</v>
      </c>
      <c r="J45" s="51" t="s">
        <v>3285</v>
      </c>
      <c r="K45" s="51" t="s">
        <v>3231</v>
      </c>
      <c r="L45" s="51" t="s">
        <v>3263</v>
      </c>
    </row>
    <row r="46" spans="1:12" ht="29" x14ac:dyDescent="0.4">
      <c r="A46" s="28" t="s">
        <v>1093</v>
      </c>
      <c r="B46" s="28" t="s">
        <v>1094</v>
      </c>
      <c r="C46" s="30" t="s">
        <v>5</v>
      </c>
      <c r="D46" s="31">
        <v>447</v>
      </c>
      <c r="E46" s="49"/>
      <c r="F46" s="49"/>
      <c r="G46" s="50"/>
      <c r="H46" s="50"/>
      <c r="I46" s="50"/>
      <c r="J46" s="51"/>
      <c r="K46" s="51"/>
      <c r="L46" s="51"/>
    </row>
    <row r="47" spans="1:12" ht="43.5" x14ac:dyDescent="0.4">
      <c r="A47" s="28" t="s">
        <v>1097</v>
      </c>
      <c r="B47" s="28" t="s">
        <v>1098</v>
      </c>
      <c r="C47" s="30" t="s">
        <v>2</v>
      </c>
      <c r="D47" s="31">
        <v>469</v>
      </c>
      <c r="E47" s="49" t="s">
        <v>3258</v>
      </c>
      <c r="F47" s="49" t="s">
        <v>3259</v>
      </c>
      <c r="G47" s="50" t="s">
        <v>3224</v>
      </c>
      <c r="H47" s="50" t="s">
        <v>1097</v>
      </c>
      <c r="I47" s="50" t="s">
        <v>3286</v>
      </c>
      <c r="J47" s="51" t="s">
        <v>3265</v>
      </c>
      <c r="K47" s="51" t="s">
        <v>3266</v>
      </c>
      <c r="L47" s="51" t="s">
        <v>3228</v>
      </c>
    </row>
    <row r="48" spans="1:12" ht="43.5" x14ac:dyDescent="0.4">
      <c r="A48" s="28" t="s">
        <v>1101</v>
      </c>
      <c r="B48" s="28" t="s">
        <v>1102</v>
      </c>
      <c r="C48" s="30" t="s">
        <v>2</v>
      </c>
      <c r="D48" s="31">
        <v>599</v>
      </c>
      <c r="E48" s="49" t="s">
        <v>3258</v>
      </c>
      <c r="F48" s="49" t="s">
        <v>3259</v>
      </c>
      <c r="G48" s="50" t="s">
        <v>3224</v>
      </c>
      <c r="H48" s="50" t="s">
        <v>1101</v>
      </c>
      <c r="I48" s="50" t="s">
        <v>3287</v>
      </c>
      <c r="J48" s="51" t="s">
        <v>3233</v>
      </c>
      <c r="K48" s="51" t="s">
        <v>3227</v>
      </c>
      <c r="L48" s="51" t="s">
        <v>3234</v>
      </c>
    </row>
    <row r="49" spans="1:12" ht="43.5" x14ac:dyDescent="0.4">
      <c r="A49" s="28" t="s">
        <v>1105</v>
      </c>
      <c r="B49" s="28" t="s">
        <v>1106</v>
      </c>
      <c r="C49" s="30" t="s">
        <v>19</v>
      </c>
      <c r="D49" s="31">
        <v>740</v>
      </c>
      <c r="E49" s="49" t="s">
        <v>3258</v>
      </c>
      <c r="F49" s="49" t="s">
        <v>3259</v>
      </c>
      <c r="G49" s="50" t="s">
        <v>3224</v>
      </c>
      <c r="H49" s="50" t="s">
        <v>1105</v>
      </c>
      <c r="I49" s="50" t="s">
        <v>3288</v>
      </c>
      <c r="J49" s="51" t="s">
        <v>3233</v>
      </c>
      <c r="K49" s="51" t="s">
        <v>3227</v>
      </c>
      <c r="L49" s="51" t="s">
        <v>3234</v>
      </c>
    </row>
    <row r="50" spans="1:12" ht="43.5" x14ac:dyDescent="0.4">
      <c r="A50" s="28" t="s">
        <v>1111</v>
      </c>
      <c r="B50" s="28" t="s">
        <v>1112</v>
      </c>
      <c r="C50" s="30" t="s">
        <v>2</v>
      </c>
      <c r="D50" s="31">
        <v>836</v>
      </c>
      <c r="E50" s="49" t="s">
        <v>3258</v>
      </c>
      <c r="F50" s="49" t="s">
        <v>3259</v>
      </c>
      <c r="G50" s="50" t="s">
        <v>3224</v>
      </c>
      <c r="H50" s="50" t="s">
        <v>1111</v>
      </c>
      <c r="I50" s="50" t="s">
        <v>3289</v>
      </c>
      <c r="J50" s="51" t="s">
        <v>3233</v>
      </c>
      <c r="K50" s="51" t="s">
        <v>3227</v>
      </c>
      <c r="L50" s="51" t="s">
        <v>3234</v>
      </c>
    </row>
    <row r="51" spans="1:12" ht="43.5" x14ac:dyDescent="0.4">
      <c r="A51" s="28" t="s">
        <v>1113</v>
      </c>
      <c r="B51" s="28" t="s">
        <v>1114</v>
      </c>
      <c r="C51" s="30" t="s">
        <v>5</v>
      </c>
      <c r="D51" s="31">
        <v>438</v>
      </c>
      <c r="E51" s="49" t="s">
        <v>3258</v>
      </c>
      <c r="F51" s="49" t="s">
        <v>3259</v>
      </c>
      <c r="G51" s="50" t="s">
        <v>3224</v>
      </c>
      <c r="H51" s="50" t="s">
        <v>1113</v>
      </c>
      <c r="I51" s="50" t="s">
        <v>3290</v>
      </c>
      <c r="J51" s="51" t="s">
        <v>3233</v>
      </c>
      <c r="K51" s="51" t="s">
        <v>3227</v>
      </c>
      <c r="L51" s="51" t="s">
        <v>3234</v>
      </c>
    </row>
    <row r="52" spans="1:12" ht="43.5" x14ac:dyDescent="0.4">
      <c r="A52" s="28" t="s">
        <v>1142</v>
      </c>
      <c r="B52" s="28" t="s">
        <v>1143</v>
      </c>
      <c r="C52" s="30" t="s">
        <v>2</v>
      </c>
      <c r="D52" s="31">
        <v>168</v>
      </c>
      <c r="E52" s="49" t="s">
        <v>3258</v>
      </c>
      <c r="F52" s="49" t="s">
        <v>3259</v>
      </c>
      <c r="G52" s="50" t="s">
        <v>3291</v>
      </c>
      <c r="H52" s="50" t="s">
        <v>1142</v>
      </c>
      <c r="I52" s="50" t="s">
        <v>3292</v>
      </c>
      <c r="J52" s="51" t="s">
        <v>3293</v>
      </c>
      <c r="K52" s="51" t="s">
        <v>119</v>
      </c>
      <c r="L52" s="51" t="s">
        <v>3294</v>
      </c>
    </row>
    <row r="53" spans="1:12" ht="43.5" x14ac:dyDescent="0.4">
      <c r="A53" s="28" t="s">
        <v>1144</v>
      </c>
      <c r="B53" s="28" t="s">
        <v>1145</v>
      </c>
      <c r="C53" s="30" t="s">
        <v>2</v>
      </c>
      <c r="D53" s="31">
        <v>455</v>
      </c>
      <c r="E53" s="49" t="s">
        <v>3258</v>
      </c>
      <c r="F53" s="49" t="s">
        <v>3259</v>
      </c>
      <c r="G53" s="50" t="s">
        <v>3224</v>
      </c>
      <c r="H53" s="50" t="s">
        <v>1144</v>
      </c>
      <c r="I53" s="50" t="s">
        <v>3295</v>
      </c>
      <c r="J53" s="51" t="s">
        <v>3277</v>
      </c>
      <c r="K53" s="51" t="s">
        <v>3266</v>
      </c>
      <c r="L53" s="51" t="s">
        <v>3296</v>
      </c>
    </row>
    <row r="54" spans="1:12" ht="43.5" x14ac:dyDescent="0.4">
      <c r="A54" s="28" t="s">
        <v>1156</v>
      </c>
      <c r="B54" s="28" t="s">
        <v>1157</v>
      </c>
      <c r="C54" s="30" t="s">
        <v>2</v>
      </c>
      <c r="D54" s="31">
        <v>719</v>
      </c>
      <c r="E54" s="49" t="s">
        <v>3258</v>
      </c>
      <c r="F54" s="49" t="s">
        <v>3259</v>
      </c>
      <c r="G54" s="50" t="s">
        <v>3224</v>
      </c>
      <c r="H54" s="50" t="s">
        <v>1156</v>
      </c>
      <c r="I54" s="50" t="s">
        <v>3297</v>
      </c>
      <c r="J54" s="51" t="s">
        <v>3277</v>
      </c>
      <c r="K54" s="51" t="s">
        <v>3266</v>
      </c>
      <c r="L54" s="51" t="s">
        <v>3296</v>
      </c>
    </row>
    <row r="55" spans="1:12" ht="43.5" x14ac:dyDescent="0.4">
      <c r="A55" s="28" t="s">
        <v>1166</v>
      </c>
      <c r="B55" s="28" t="s">
        <v>1167</v>
      </c>
      <c r="C55" s="30" t="s">
        <v>5</v>
      </c>
      <c r="D55" s="31">
        <v>1308</v>
      </c>
      <c r="E55" s="49" t="s">
        <v>3258</v>
      </c>
      <c r="F55" s="49" t="s">
        <v>3259</v>
      </c>
      <c r="G55" s="50" t="s">
        <v>3224</v>
      </c>
      <c r="H55" s="50" t="s">
        <v>1166</v>
      </c>
      <c r="I55" s="50" t="s">
        <v>3298</v>
      </c>
      <c r="J55" s="51" t="s">
        <v>3277</v>
      </c>
      <c r="K55" s="51" t="s">
        <v>3266</v>
      </c>
      <c r="L55" s="51" t="s">
        <v>3267</v>
      </c>
    </row>
    <row r="56" spans="1:12" ht="29" x14ac:dyDescent="0.4">
      <c r="A56" s="28" t="s">
        <v>1176</v>
      </c>
      <c r="B56" s="28" t="s">
        <v>1177</v>
      </c>
      <c r="C56" s="30" t="s">
        <v>5</v>
      </c>
      <c r="D56" s="31">
        <v>219</v>
      </c>
      <c r="E56" s="52"/>
      <c r="F56" s="52"/>
      <c r="G56" s="53"/>
      <c r="H56" s="53"/>
      <c r="I56" s="53"/>
      <c r="J56" s="54"/>
      <c r="K56" s="54"/>
      <c r="L56" s="54"/>
    </row>
    <row r="57" spans="1:12" ht="43.5" x14ac:dyDescent="0.4">
      <c r="A57" s="28" t="s">
        <v>1184</v>
      </c>
      <c r="B57" s="28" t="s">
        <v>1185</v>
      </c>
      <c r="C57" s="30" t="s">
        <v>2</v>
      </c>
      <c r="D57" s="31">
        <v>549</v>
      </c>
      <c r="E57" s="49" t="s">
        <v>3258</v>
      </c>
      <c r="F57" s="49" t="s">
        <v>3259</v>
      </c>
      <c r="G57" s="50" t="s">
        <v>3224</v>
      </c>
      <c r="H57" s="50" t="s">
        <v>1184</v>
      </c>
      <c r="I57" s="50" t="s">
        <v>3299</v>
      </c>
      <c r="J57" s="51" t="s">
        <v>3277</v>
      </c>
      <c r="K57" s="51" t="s">
        <v>3266</v>
      </c>
      <c r="L57" s="51" t="s">
        <v>3296</v>
      </c>
    </row>
    <row r="58" spans="1:12" ht="43.5" x14ac:dyDescent="0.4">
      <c r="A58" s="28" t="s">
        <v>1204</v>
      </c>
      <c r="B58" s="28" t="s">
        <v>1205</v>
      </c>
      <c r="C58" s="30" t="s">
        <v>2</v>
      </c>
      <c r="D58" s="31">
        <v>389</v>
      </c>
      <c r="E58" s="49" t="s">
        <v>3258</v>
      </c>
      <c r="F58" s="49" t="s">
        <v>3259</v>
      </c>
      <c r="G58" s="50" t="s">
        <v>3224</v>
      </c>
      <c r="H58" s="50" t="s">
        <v>1204</v>
      </c>
      <c r="I58" s="50" t="s">
        <v>3300</v>
      </c>
      <c r="J58" s="51" t="s">
        <v>3280</v>
      </c>
      <c r="K58" s="51" t="s">
        <v>3266</v>
      </c>
      <c r="L58" s="51" t="s">
        <v>3281</v>
      </c>
    </row>
    <row r="59" spans="1:12" ht="43.5" x14ac:dyDescent="0.4">
      <c r="A59" s="28" t="s">
        <v>1218</v>
      </c>
      <c r="B59" s="28" t="s">
        <v>1219</v>
      </c>
      <c r="C59" s="30" t="s">
        <v>2</v>
      </c>
      <c r="D59" s="31">
        <v>317</v>
      </c>
      <c r="E59" s="49" t="s">
        <v>3258</v>
      </c>
      <c r="F59" s="49" t="s">
        <v>3259</v>
      </c>
      <c r="G59" s="50" t="s">
        <v>3224</v>
      </c>
      <c r="H59" s="50" t="s">
        <v>1218</v>
      </c>
      <c r="I59" s="50" t="s">
        <v>3301</v>
      </c>
      <c r="J59" s="51" t="s">
        <v>3269</v>
      </c>
      <c r="K59" s="51" t="s">
        <v>3231</v>
      </c>
      <c r="L59" s="51" t="s">
        <v>3263</v>
      </c>
    </row>
    <row r="60" spans="1:12" ht="43.5" x14ac:dyDescent="0.4">
      <c r="A60" s="28" t="s">
        <v>1220</v>
      </c>
      <c r="B60" s="28" t="s">
        <v>1221</v>
      </c>
      <c r="C60" s="30" t="s">
        <v>19</v>
      </c>
      <c r="D60" s="31">
        <v>587</v>
      </c>
      <c r="E60" s="49" t="s">
        <v>3258</v>
      </c>
      <c r="F60" s="49" t="s">
        <v>3259</v>
      </c>
      <c r="G60" s="50" t="s">
        <v>3224</v>
      </c>
      <c r="H60" s="50" t="s">
        <v>1220</v>
      </c>
      <c r="I60" s="50" t="s">
        <v>3302</v>
      </c>
      <c r="J60" s="51" t="s">
        <v>3277</v>
      </c>
      <c r="K60" s="51" t="s">
        <v>3303</v>
      </c>
      <c r="L60" s="51" t="s">
        <v>3296</v>
      </c>
    </row>
    <row r="61" spans="1:12" ht="43.5" x14ac:dyDescent="0.4">
      <c r="A61" s="28" t="s">
        <v>1230</v>
      </c>
      <c r="B61" s="28" t="s">
        <v>1231</v>
      </c>
      <c r="C61" s="30" t="s">
        <v>2</v>
      </c>
      <c r="D61" s="31">
        <v>617</v>
      </c>
      <c r="E61" s="49" t="s">
        <v>3258</v>
      </c>
      <c r="F61" s="49" t="s">
        <v>3259</v>
      </c>
      <c r="G61" s="50" t="s">
        <v>3224</v>
      </c>
      <c r="H61" s="50" t="s">
        <v>1230</v>
      </c>
      <c r="I61" s="50" t="s">
        <v>3304</v>
      </c>
      <c r="J61" s="51" t="s">
        <v>3230</v>
      </c>
      <c r="K61" s="51" t="s">
        <v>3227</v>
      </c>
      <c r="L61" s="51" t="s">
        <v>3234</v>
      </c>
    </row>
    <row r="62" spans="1:12" ht="43.5" x14ac:dyDescent="0.4">
      <c r="A62" s="28" t="s">
        <v>1244</v>
      </c>
      <c r="B62" s="28" t="s">
        <v>1245</v>
      </c>
      <c r="C62" s="30" t="s">
        <v>5</v>
      </c>
      <c r="D62" s="31">
        <v>382</v>
      </c>
      <c r="E62" s="49" t="s">
        <v>3258</v>
      </c>
      <c r="F62" s="49" t="s">
        <v>3259</v>
      </c>
      <c r="G62" s="50" t="s">
        <v>3224</v>
      </c>
      <c r="H62" s="50" t="s">
        <v>1244</v>
      </c>
      <c r="I62" s="50" t="s">
        <v>3305</v>
      </c>
      <c r="J62" s="51" t="s">
        <v>3226</v>
      </c>
      <c r="K62" s="51" t="s">
        <v>3231</v>
      </c>
      <c r="L62" s="51" t="s">
        <v>3228</v>
      </c>
    </row>
    <row r="63" spans="1:12" ht="43.5" x14ac:dyDescent="0.4">
      <c r="A63" s="28" t="s">
        <v>1250</v>
      </c>
      <c r="B63" s="28" t="s">
        <v>1251</v>
      </c>
      <c r="C63" s="30" t="s">
        <v>118</v>
      </c>
      <c r="D63" s="31">
        <v>729</v>
      </c>
      <c r="E63" s="49" t="s">
        <v>3258</v>
      </c>
      <c r="F63" s="49" t="s">
        <v>3259</v>
      </c>
      <c r="G63" s="50" t="s">
        <v>3224</v>
      </c>
      <c r="H63" s="50" t="s">
        <v>1250</v>
      </c>
      <c r="I63" s="50" t="s">
        <v>3306</v>
      </c>
      <c r="J63" s="51" t="s">
        <v>3269</v>
      </c>
      <c r="K63" s="51" t="s">
        <v>3271</v>
      </c>
      <c r="L63" s="51" t="s">
        <v>3228</v>
      </c>
    </row>
    <row r="64" spans="1:12" ht="43.5" x14ac:dyDescent="0.4">
      <c r="A64" s="28" t="s">
        <v>1252</v>
      </c>
      <c r="B64" s="28" t="s">
        <v>1253</v>
      </c>
      <c r="C64" s="30" t="s">
        <v>2</v>
      </c>
      <c r="D64" s="31">
        <v>419</v>
      </c>
      <c r="E64" s="49" t="s">
        <v>3258</v>
      </c>
      <c r="F64" s="49" t="s">
        <v>3259</v>
      </c>
      <c r="G64" s="50" t="s">
        <v>3224</v>
      </c>
      <c r="H64" s="50" t="s">
        <v>1252</v>
      </c>
      <c r="I64" s="50" t="s">
        <v>3307</v>
      </c>
      <c r="J64" s="51" t="s">
        <v>3277</v>
      </c>
      <c r="K64" s="51" t="s">
        <v>3266</v>
      </c>
      <c r="L64" s="51" t="s">
        <v>3267</v>
      </c>
    </row>
    <row r="65" spans="1:12" ht="43.5" x14ac:dyDescent="0.4">
      <c r="A65" s="28" t="s">
        <v>1254</v>
      </c>
      <c r="B65" s="28" t="s">
        <v>1255</v>
      </c>
      <c r="C65" s="30" t="s">
        <v>19</v>
      </c>
      <c r="D65" s="31">
        <v>796</v>
      </c>
      <c r="E65" s="49" t="s">
        <v>3258</v>
      </c>
      <c r="F65" s="49" t="s">
        <v>3259</v>
      </c>
      <c r="G65" s="50" t="s">
        <v>3224</v>
      </c>
      <c r="H65" s="50" t="s">
        <v>1254</v>
      </c>
      <c r="I65" s="50" t="s">
        <v>3308</v>
      </c>
      <c r="J65" s="51" t="s">
        <v>3233</v>
      </c>
      <c r="K65" s="51" t="s">
        <v>3227</v>
      </c>
      <c r="L65" s="51" t="s">
        <v>3234</v>
      </c>
    </row>
    <row r="66" spans="1:12" ht="29" x14ac:dyDescent="0.4">
      <c r="A66" s="28" t="s">
        <v>1260</v>
      </c>
      <c r="B66" s="28" t="s">
        <v>1261</v>
      </c>
      <c r="C66" s="30" t="s">
        <v>2</v>
      </c>
      <c r="D66" s="31">
        <v>318</v>
      </c>
      <c r="E66" s="49"/>
      <c r="F66" s="49"/>
      <c r="G66" s="50"/>
      <c r="H66" s="50"/>
      <c r="I66" s="50"/>
      <c r="J66" s="51"/>
      <c r="K66" s="51"/>
      <c r="L66" s="51"/>
    </row>
    <row r="67" spans="1:12" ht="43.5" x14ac:dyDescent="0.4">
      <c r="A67" s="28" t="s">
        <v>1270</v>
      </c>
      <c r="B67" s="28" t="s">
        <v>1271</v>
      </c>
      <c r="C67" s="30" t="s">
        <v>5</v>
      </c>
      <c r="D67" s="31">
        <v>287</v>
      </c>
      <c r="E67" s="49" t="s">
        <v>3258</v>
      </c>
      <c r="F67" s="49" t="s">
        <v>3259</v>
      </c>
      <c r="G67" s="50" t="s">
        <v>3224</v>
      </c>
      <c r="H67" s="50" t="s">
        <v>1270</v>
      </c>
      <c r="I67" s="50" t="s">
        <v>3309</v>
      </c>
      <c r="J67" s="51" t="s">
        <v>3230</v>
      </c>
      <c r="K67" s="51" t="s">
        <v>3227</v>
      </c>
      <c r="L67" s="51" t="s">
        <v>3234</v>
      </c>
    </row>
    <row r="68" spans="1:12" ht="43.5" x14ac:dyDescent="0.4">
      <c r="A68" s="28" t="s">
        <v>1272</v>
      </c>
      <c r="B68" s="28" t="s">
        <v>1273</v>
      </c>
      <c r="C68" s="30" t="s">
        <v>2</v>
      </c>
      <c r="D68" s="31">
        <v>583</v>
      </c>
      <c r="E68" s="49" t="s">
        <v>3258</v>
      </c>
      <c r="F68" s="49" t="s">
        <v>3259</v>
      </c>
      <c r="G68" s="50" t="s">
        <v>3224</v>
      </c>
      <c r="H68" s="50" t="s">
        <v>1272</v>
      </c>
      <c r="I68" s="50" t="s">
        <v>3310</v>
      </c>
      <c r="J68" s="51" t="s">
        <v>3277</v>
      </c>
      <c r="K68" s="51" t="s">
        <v>3266</v>
      </c>
      <c r="L68" s="51" t="s">
        <v>3296</v>
      </c>
    </row>
    <row r="69" spans="1:12" ht="29" x14ac:dyDescent="0.4">
      <c r="A69" s="28" t="s">
        <v>1284</v>
      </c>
      <c r="B69" s="28" t="s">
        <v>1285</v>
      </c>
      <c r="C69" s="30" t="s">
        <v>5</v>
      </c>
      <c r="D69" s="31">
        <v>484</v>
      </c>
      <c r="E69" s="52"/>
      <c r="F69" s="52"/>
      <c r="G69" s="53"/>
      <c r="H69" s="53"/>
      <c r="I69" s="53"/>
      <c r="J69" s="54"/>
      <c r="K69" s="54"/>
      <c r="L69" s="54"/>
    </row>
    <row r="70" spans="1:12" ht="29" x14ac:dyDescent="0.4">
      <c r="A70" s="28" t="s">
        <v>1302</v>
      </c>
      <c r="B70" s="28" t="s">
        <v>1303</v>
      </c>
      <c r="C70" s="30" t="s">
        <v>196</v>
      </c>
      <c r="D70" s="31">
        <v>75</v>
      </c>
      <c r="E70" s="52"/>
      <c r="F70" s="52"/>
      <c r="G70" s="53"/>
      <c r="H70" s="53"/>
      <c r="I70" s="53"/>
      <c r="J70" s="54"/>
      <c r="K70" s="54"/>
      <c r="L70" s="54"/>
    </row>
    <row r="71" spans="1:12" ht="43.5" x14ac:dyDescent="0.4">
      <c r="A71" s="28" t="s">
        <v>1306</v>
      </c>
      <c r="B71" s="28" t="s">
        <v>1307</v>
      </c>
      <c r="C71" s="30" t="s">
        <v>5</v>
      </c>
      <c r="D71" s="31">
        <v>563</v>
      </c>
      <c r="E71" s="49" t="s">
        <v>3258</v>
      </c>
      <c r="F71" s="49" t="s">
        <v>3259</v>
      </c>
      <c r="G71" s="50" t="s">
        <v>3224</v>
      </c>
      <c r="H71" s="50" t="s">
        <v>1306</v>
      </c>
      <c r="I71" s="50" t="s">
        <v>3311</v>
      </c>
      <c r="J71" s="51" t="s">
        <v>3269</v>
      </c>
      <c r="K71" s="51" t="s">
        <v>3231</v>
      </c>
      <c r="L71" s="51" t="s">
        <v>3263</v>
      </c>
    </row>
    <row r="72" spans="1:12" ht="29" x14ac:dyDescent="0.4">
      <c r="A72" s="28" t="s">
        <v>1332</v>
      </c>
      <c r="B72" s="28" t="s">
        <v>1333</v>
      </c>
      <c r="C72" s="30" t="s">
        <v>2</v>
      </c>
      <c r="D72" s="31">
        <v>270</v>
      </c>
      <c r="E72" s="52"/>
      <c r="F72" s="52"/>
      <c r="G72" s="53"/>
      <c r="H72" s="53"/>
      <c r="I72" s="53"/>
      <c r="J72" s="54"/>
      <c r="K72" s="54"/>
      <c r="L72" s="54"/>
    </row>
    <row r="73" spans="1:12" ht="29" x14ac:dyDescent="0.4">
      <c r="A73" s="28" t="s">
        <v>1334</v>
      </c>
      <c r="B73" s="28" t="s">
        <v>1335</v>
      </c>
      <c r="C73" s="30" t="s">
        <v>2</v>
      </c>
      <c r="D73" s="31">
        <v>411</v>
      </c>
      <c r="E73" s="52"/>
      <c r="F73" s="52"/>
      <c r="G73" s="53"/>
      <c r="H73" s="53"/>
      <c r="I73" s="53"/>
      <c r="J73" s="54"/>
      <c r="K73" s="54"/>
      <c r="L73" s="54"/>
    </row>
    <row r="74" spans="1:12" ht="43.5" x14ac:dyDescent="0.4">
      <c r="A74" s="28" t="s">
        <v>1338</v>
      </c>
      <c r="B74" s="28" t="s">
        <v>1339</v>
      </c>
      <c r="C74" s="30" t="s">
        <v>19</v>
      </c>
      <c r="D74" s="31">
        <v>163</v>
      </c>
      <c r="E74" s="49" t="s">
        <v>3258</v>
      </c>
      <c r="F74" s="49" t="s">
        <v>3259</v>
      </c>
      <c r="G74" s="50" t="s">
        <v>3224</v>
      </c>
      <c r="H74" s="50" t="s">
        <v>1338</v>
      </c>
      <c r="I74" s="50" t="s">
        <v>3312</v>
      </c>
      <c r="J74" s="51" t="s">
        <v>3226</v>
      </c>
      <c r="K74" s="51" t="s">
        <v>3266</v>
      </c>
      <c r="L74" s="51" t="s">
        <v>3228</v>
      </c>
    </row>
    <row r="75" spans="1:12" ht="15" x14ac:dyDescent="0.4">
      <c r="A75" s="28" t="s">
        <v>1377</v>
      </c>
      <c r="B75" s="28" t="s">
        <v>1378</v>
      </c>
      <c r="C75" s="30" t="s">
        <v>19</v>
      </c>
      <c r="D75" s="31">
        <v>533</v>
      </c>
      <c r="E75" s="49"/>
      <c r="F75" s="49"/>
      <c r="G75" s="50"/>
      <c r="H75" s="50"/>
      <c r="I75" s="50"/>
      <c r="J75" s="51"/>
      <c r="K75" s="51"/>
      <c r="L75" s="51"/>
    </row>
    <row r="76" spans="1:12" ht="43.5" x14ac:dyDescent="0.4">
      <c r="A76" s="28" t="s">
        <v>1397</v>
      </c>
      <c r="B76" s="28" t="s">
        <v>1398</v>
      </c>
      <c r="C76" s="30" t="s">
        <v>196</v>
      </c>
      <c r="D76" s="31">
        <v>475</v>
      </c>
      <c r="E76" s="49" t="s">
        <v>3258</v>
      </c>
      <c r="F76" s="49" t="s">
        <v>3259</v>
      </c>
      <c r="G76" s="50" t="s">
        <v>3224</v>
      </c>
      <c r="H76" s="50" t="s">
        <v>1397</v>
      </c>
      <c r="I76" s="50" t="s">
        <v>3313</v>
      </c>
      <c r="J76" s="51" t="s">
        <v>3269</v>
      </c>
      <c r="K76" s="51" t="s">
        <v>3231</v>
      </c>
      <c r="L76" s="51" t="s">
        <v>3263</v>
      </c>
    </row>
    <row r="77" spans="1:12" ht="43.5" x14ac:dyDescent="0.4">
      <c r="A77" s="28" t="s">
        <v>1399</v>
      </c>
      <c r="B77" s="28" t="s">
        <v>1400</v>
      </c>
      <c r="C77" s="30" t="s">
        <v>118</v>
      </c>
      <c r="D77" s="31">
        <v>743</v>
      </c>
      <c r="E77" s="49" t="s">
        <v>3258</v>
      </c>
      <c r="F77" s="49" t="s">
        <v>3259</v>
      </c>
      <c r="G77" s="50" t="s">
        <v>3224</v>
      </c>
      <c r="H77" s="50" t="s">
        <v>1399</v>
      </c>
      <c r="I77" s="50" t="s">
        <v>3314</v>
      </c>
      <c r="J77" s="51" t="s">
        <v>3226</v>
      </c>
      <c r="K77" s="51" t="s">
        <v>3266</v>
      </c>
      <c r="L77" s="51" t="s">
        <v>3228</v>
      </c>
    </row>
    <row r="78" spans="1:12" ht="29" x14ac:dyDescent="0.4">
      <c r="A78" s="28" t="s">
        <v>1401</v>
      </c>
      <c r="B78" s="28" t="s">
        <v>1402</v>
      </c>
      <c r="C78" s="30" t="s">
        <v>196</v>
      </c>
      <c r="D78" s="31">
        <v>449</v>
      </c>
      <c r="E78" s="49"/>
      <c r="F78" s="49"/>
      <c r="G78" s="50"/>
      <c r="H78" s="50"/>
      <c r="I78" s="50"/>
      <c r="J78" s="51"/>
      <c r="K78" s="51"/>
      <c r="L78" s="51"/>
    </row>
    <row r="79" spans="1:12" ht="29" x14ac:dyDescent="0.4">
      <c r="A79" s="28" t="s">
        <v>1405</v>
      </c>
      <c r="B79" s="28" t="s">
        <v>1406</v>
      </c>
      <c r="C79" s="30" t="s">
        <v>196</v>
      </c>
      <c r="D79" s="31">
        <v>542</v>
      </c>
      <c r="E79" s="49"/>
      <c r="F79" s="49"/>
      <c r="G79" s="50"/>
      <c r="H79" s="50"/>
      <c r="I79" s="50"/>
      <c r="J79" s="51"/>
      <c r="K79" s="51"/>
      <c r="L79" s="51"/>
    </row>
    <row r="80" spans="1:12" ht="43.5" x14ac:dyDescent="0.4">
      <c r="A80" s="28" t="s">
        <v>1409</v>
      </c>
      <c r="B80" s="28" t="s">
        <v>1410</v>
      </c>
      <c r="C80" s="30" t="s">
        <v>196</v>
      </c>
      <c r="D80" s="31">
        <v>651</v>
      </c>
      <c r="E80" s="49" t="s">
        <v>3258</v>
      </c>
      <c r="F80" s="49" t="s">
        <v>3259</v>
      </c>
      <c r="G80" s="50" t="s">
        <v>3224</v>
      </c>
      <c r="H80" s="50" t="s">
        <v>1409</v>
      </c>
      <c r="I80" s="50" t="s">
        <v>3315</v>
      </c>
      <c r="J80" s="51" t="s">
        <v>3233</v>
      </c>
      <c r="K80" s="51" t="s">
        <v>3227</v>
      </c>
      <c r="L80" s="51" t="s">
        <v>3234</v>
      </c>
    </row>
    <row r="81" spans="1:12" ht="29" x14ac:dyDescent="0.4">
      <c r="A81" s="28" t="s">
        <v>1499</v>
      </c>
      <c r="B81" s="28" t="s">
        <v>1500</v>
      </c>
      <c r="C81" s="30" t="s">
        <v>2</v>
      </c>
      <c r="D81" s="31">
        <v>427</v>
      </c>
      <c r="E81" s="52"/>
      <c r="F81" s="52"/>
      <c r="G81" s="53"/>
      <c r="H81" s="53"/>
      <c r="I81" s="53"/>
      <c r="J81" s="54"/>
      <c r="K81" s="54"/>
      <c r="L81" s="54"/>
    </row>
    <row r="82" spans="1:12" ht="43.5" x14ac:dyDescent="0.4">
      <c r="A82" s="28" t="s">
        <v>1585</v>
      </c>
      <c r="B82" s="28" t="s">
        <v>1586</v>
      </c>
      <c r="C82" s="30" t="s">
        <v>5</v>
      </c>
      <c r="D82" s="31">
        <v>383</v>
      </c>
      <c r="E82" s="49" t="s">
        <v>3258</v>
      </c>
      <c r="F82" s="49" t="s">
        <v>3259</v>
      </c>
      <c r="G82" s="50" t="s">
        <v>3224</v>
      </c>
      <c r="H82" s="50" t="s">
        <v>1585</v>
      </c>
      <c r="I82" s="50" t="s">
        <v>3316</v>
      </c>
      <c r="J82" s="51" t="s">
        <v>3233</v>
      </c>
      <c r="K82" s="51" t="s">
        <v>3227</v>
      </c>
      <c r="L82" s="51" t="s">
        <v>3234</v>
      </c>
    </row>
    <row r="83" spans="1:12" ht="29" x14ac:dyDescent="0.4">
      <c r="A83" s="28" t="s">
        <v>1587</v>
      </c>
      <c r="B83" s="28" t="s">
        <v>1588</v>
      </c>
      <c r="C83" s="30" t="s">
        <v>5</v>
      </c>
      <c r="D83" s="31">
        <v>236</v>
      </c>
      <c r="E83" s="52"/>
      <c r="F83" s="52"/>
      <c r="G83" s="53"/>
      <c r="H83" s="53"/>
      <c r="I83" s="53"/>
      <c r="J83" s="54"/>
      <c r="K83" s="54"/>
      <c r="L83" s="54"/>
    </row>
    <row r="84" spans="1:12" ht="43.5" x14ac:dyDescent="0.4">
      <c r="A84" s="28" t="s">
        <v>1121</v>
      </c>
      <c r="B84" s="28" t="s">
        <v>1122</v>
      </c>
      <c r="C84" s="30" t="s">
        <v>196</v>
      </c>
      <c r="D84" s="31">
        <v>286</v>
      </c>
      <c r="E84" s="52"/>
      <c r="F84" s="52"/>
      <c r="G84" s="53"/>
      <c r="H84" s="53"/>
      <c r="I84" s="53"/>
      <c r="J84" s="54"/>
      <c r="K84" s="54"/>
      <c r="L84" s="54"/>
    </row>
    <row r="85" spans="1:12" ht="43.5" x14ac:dyDescent="0.4">
      <c r="A85" s="28" t="s">
        <v>1125</v>
      </c>
      <c r="B85" s="28" t="s">
        <v>1126</v>
      </c>
      <c r="C85" s="30" t="s">
        <v>196</v>
      </c>
      <c r="D85" s="31">
        <v>402</v>
      </c>
      <c r="E85" s="52"/>
      <c r="F85" s="52"/>
      <c r="G85" s="53"/>
      <c r="H85" s="53"/>
      <c r="I85" s="53"/>
      <c r="J85" s="54"/>
      <c r="K85" s="54"/>
      <c r="L85" s="54"/>
    </row>
    <row r="86" spans="1:12" ht="43.5" x14ac:dyDescent="0.4">
      <c r="A86" s="28" t="s">
        <v>1226</v>
      </c>
      <c r="B86" s="28" t="s">
        <v>1227</v>
      </c>
      <c r="C86" s="30" t="s">
        <v>19</v>
      </c>
      <c r="D86" s="31">
        <v>273</v>
      </c>
      <c r="E86" s="49" t="s">
        <v>3258</v>
      </c>
      <c r="F86" s="49" t="s">
        <v>3259</v>
      </c>
      <c r="G86" s="50" t="s">
        <v>3224</v>
      </c>
      <c r="H86" s="50" t="s">
        <v>1226</v>
      </c>
      <c r="I86" s="50" t="s">
        <v>3317</v>
      </c>
      <c r="J86" s="51" t="s">
        <v>3277</v>
      </c>
      <c r="K86" s="51" t="s">
        <v>3266</v>
      </c>
      <c r="L86" s="51" t="s">
        <v>3267</v>
      </c>
    </row>
    <row r="87" spans="1:12" ht="29" x14ac:dyDescent="0.4">
      <c r="A87" s="28" t="s">
        <v>1258</v>
      </c>
      <c r="B87" s="28" t="s">
        <v>1259</v>
      </c>
      <c r="C87" s="30" t="s">
        <v>196</v>
      </c>
      <c r="D87" s="31">
        <v>418</v>
      </c>
      <c r="E87" s="49"/>
      <c r="F87" s="49"/>
      <c r="G87" s="50"/>
      <c r="H87" s="50"/>
      <c r="I87" s="50"/>
      <c r="J87" s="51"/>
      <c r="K87" s="51"/>
      <c r="L87" s="51"/>
    </row>
    <row r="88" spans="1:12" ht="29" x14ac:dyDescent="0.4">
      <c r="A88" s="28" t="s">
        <v>1262</v>
      </c>
      <c r="B88" s="28" t="s">
        <v>1263</v>
      </c>
      <c r="C88" s="30" t="s">
        <v>196</v>
      </c>
      <c r="D88" s="31">
        <v>410</v>
      </c>
      <c r="E88" s="49"/>
      <c r="F88" s="49"/>
      <c r="G88" s="50"/>
      <c r="H88" s="50"/>
      <c r="I88" s="50"/>
      <c r="J88" s="51"/>
      <c r="K88" s="51"/>
      <c r="L88" s="51"/>
    </row>
    <row r="89" spans="1:12" ht="43.5" x14ac:dyDescent="0.4">
      <c r="A89" s="28" t="s">
        <v>1268</v>
      </c>
      <c r="B89" s="28" t="s">
        <v>1269</v>
      </c>
      <c r="C89" s="30" t="s">
        <v>196</v>
      </c>
      <c r="D89" s="31">
        <v>368</v>
      </c>
      <c r="E89" s="49" t="s">
        <v>3258</v>
      </c>
      <c r="F89" s="49" t="s">
        <v>3259</v>
      </c>
      <c r="G89" s="50" t="s">
        <v>3224</v>
      </c>
      <c r="H89" s="50" t="s">
        <v>1268</v>
      </c>
      <c r="I89" s="50" t="s">
        <v>3318</v>
      </c>
      <c r="J89" s="51" t="s">
        <v>3285</v>
      </c>
      <c r="K89" s="51" t="s">
        <v>3231</v>
      </c>
      <c r="L89" s="51" t="s">
        <v>3263</v>
      </c>
    </row>
    <row r="90" spans="1:12" ht="43.5" x14ac:dyDescent="0.4">
      <c r="A90" s="28" t="s">
        <v>1280</v>
      </c>
      <c r="B90" s="28" t="s">
        <v>1281</v>
      </c>
      <c r="C90" s="30" t="s">
        <v>196</v>
      </c>
      <c r="D90" s="31">
        <v>327</v>
      </c>
      <c r="E90" s="49" t="s">
        <v>3258</v>
      </c>
      <c r="F90" s="49" t="s">
        <v>3259</v>
      </c>
      <c r="G90" s="50" t="s">
        <v>3224</v>
      </c>
      <c r="H90" s="50" t="s">
        <v>1280</v>
      </c>
      <c r="I90" s="50" t="s">
        <v>3319</v>
      </c>
      <c r="J90" s="51" t="s">
        <v>3233</v>
      </c>
      <c r="K90" s="51" t="s">
        <v>3227</v>
      </c>
      <c r="L90" s="51" t="s">
        <v>3234</v>
      </c>
    </row>
    <row r="91" spans="1:12" ht="29" x14ac:dyDescent="0.4">
      <c r="A91" s="28" t="s">
        <v>1282</v>
      </c>
      <c r="B91" s="28" t="s">
        <v>1283</v>
      </c>
      <c r="C91" s="30" t="s">
        <v>196</v>
      </c>
      <c r="D91" s="31">
        <v>374</v>
      </c>
      <c r="E91" s="49"/>
      <c r="F91" s="49"/>
      <c r="G91" s="50"/>
      <c r="H91" s="50"/>
      <c r="I91" s="50"/>
      <c r="J91" s="51"/>
      <c r="K91" s="51"/>
      <c r="L91" s="51"/>
    </row>
    <row r="92" spans="1:12" ht="43.5" x14ac:dyDescent="0.4">
      <c r="A92" s="28" t="s">
        <v>1286</v>
      </c>
      <c r="B92" s="28" t="s">
        <v>1287</v>
      </c>
      <c r="C92" s="30" t="s">
        <v>196</v>
      </c>
      <c r="D92" s="31">
        <v>565</v>
      </c>
      <c r="E92" s="49" t="s">
        <v>3258</v>
      </c>
      <c r="F92" s="49" t="s">
        <v>3259</v>
      </c>
      <c r="G92" s="50" t="s">
        <v>3224</v>
      </c>
      <c r="H92" s="50" t="s">
        <v>1286</v>
      </c>
      <c r="I92" s="50" t="s">
        <v>3320</v>
      </c>
      <c r="J92" s="51" t="s">
        <v>3233</v>
      </c>
      <c r="K92" s="51" t="s">
        <v>3227</v>
      </c>
      <c r="L92" s="51" t="s">
        <v>3234</v>
      </c>
    </row>
    <row r="93" spans="1:12" ht="43.5" x14ac:dyDescent="0.4">
      <c r="A93" s="28" t="s">
        <v>1290</v>
      </c>
      <c r="B93" s="28" t="s">
        <v>1291</v>
      </c>
      <c r="C93" s="30" t="s">
        <v>196</v>
      </c>
      <c r="D93" s="31">
        <v>327</v>
      </c>
      <c r="E93" s="49" t="s">
        <v>3258</v>
      </c>
      <c r="F93" s="49" t="s">
        <v>3259</v>
      </c>
      <c r="G93" s="50" t="s">
        <v>3224</v>
      </c>
      <c r="H93" s="50" t="s">
        <v>1290</v>
      </c>
      <c r="I93" s="50" t="s">
        <v>3321</v>
      </c>
      <c r="J93" s="51" t="s">
        <v>3285</v>
      </c>
      <c r="K93" s="51" t="s">
        <v>3231</v>
      </c>
      <c r="L93" s="51" t="s">
        <v>3263</v>
      </c>
    </row>
    <row r="94" spans="1:12" ht="43.5" x14ac:dyDescent="0.4">
      <c r="A94" s="28" t="s">
        <v>1292</v>
      </c>
      <c r="B94" s="28" t="s">
        <v>1293</v>
      </c>
      <c r="C94" s="30" t="s">
        <v>196</v>
      </c>
      <c r="D94" s="31">
        <v>352</v>
      </c>
      <c r="E94" s="49" t="s">
        <v>3258</v>
      </c>
      <c r="F94" s="49" t="s">
        <v>3259</v>
      </c>
      <c r="G94" s="50" t="s">
        <v>3224</v>
      </c>
      <c r="H94" s="50" t="s">
        <v>1292</v>
      </c>
      <c r="I94" s="50" t="s">
        <v>3322</v>
      </c>
      <c r="J94" s="51" t="s">
        <v>3285</v>
      </c>
      <c r="K94" s="51" t="s">
        <v>3231</v>
      </c>
      <c r="L94" s="51" t="s">
        <v>3263</v>
      </c>
    </row>
    <row r="95" spans="1:12" ht="43.5" x14ac:dyDescent="0.4">
      <c r="A95" s="28" t="s">
        <v>1296</v>
      </c>
      <c r="B95" s="28" t="s">
        <v>1297</v>
      </c>
      <c r="C95" s="30" t="s">
        <v>196</v>
      </c>
      <c r="D95" s="31">
        <v>303</v>
      </c>
      <c r="E95" s="49" t="s">
        <v>3258</v>
      </c>
      <c r="F95" s="49" t="s">
        <v>3259</v>
      </c>
      <c r="G95" s="50" t="s">
        <v>3224</v>
      </c>
      <c r="H95" s="50" t="s">
        <v>1296</v>
      </c>
      <c r="I95" s="50" t="s">
        <v>3323</v>
      </c>
      <c r="J95" s="51" t="s">
        <v>3233</v>
      </c>
      <c r="K95" s="51" t="s">
        <v>3227</v>
      </c>
      <c r="L95" s="51" t="s">
        <v>3234</v>
      </c>
    </row>
    <row r="96" spans="1:12" ht="43.5" x14ac:dyDescent="0.4">
      <c r="A96" s="28" t="s">
        <v>1300</v>
      </c>
      <c r="B96" s="28" t="s">
        <v>1301</v>
      </c>
      <c r="C96" s="30" t="s">
        <v>196</v>
      </c>
      <c r="D96" s="31">
        <v>304</v>
      </c>
      <c r="E96" s="49" t="s">
        <v>3258</v>
      </c>
      <c r="F96" s="49" t="s">
        <v>3259</v>
      </c>
      <c r="G96" s="50" t="s">
        <v>3224</v>
      </c>
      <c r="H96" s="50" t="s">
        <v>1300</v>
      </c>
      <c r="I96" s="50" t="s">
        <v>3324</v>
      </c>
      <c r="J96" s="51" t="s">
        <v>3233</v>
      </c>
      <c r="K96" s="51" t="s">
        <v>3227</v>
      </c>
      <c r="L96" s="51" t="s">
        <v>3234</v>
      </c>
    </row>
    <row r="97" spans="1:12" ht="43.5" x14ac:dyDescent="0.4">
      <c r="A97" s="28" t="s">
        <v>1308</v>
      </c>
      <c r="B97" s="28" t="s">
        <v>1309</v>
      </c>
      <c r="C97" s="30" t="s">
        <v>196</v>
      </c>
      <c r="D97" s="31">
        <v>252</v>
      </c>
      <c r="E97" s="49" t="s">
        <v>3258</v>
      </c>
      <c r="F97" s="49" t="s">
        <v>3259</v>
      </c>
      <c r="G97" s="50" t="s">
        <v>3224</v>
      </c>
      <c r="H97" s="50" t="s">
        <v>1308</v>
      </c>
      <c r="I97" s="50" t="s">
        <v>3325</v>
      </c>
      <c r="J97" s="51" t="s">
        <v>3269</v>
      </c>
      <c r="K97" s="51" t="s">
        <v>3231</v>
      </c>
      <c r="L97" s="51" t="s">
        <v>3263</v>
      </c>
    </row>
    <row r="98" spans="1:12" ht="43.5" x14ac:dyDescent="0.4">
      <c r="A98" s="28" t="s">
        <v>1314</v>
      </c>
      <c r="B98" s="28" t="s">
        <v>1315</v>
      </c>
      <c r="C98" s="30" t="s">
        <v>196</v>
      </c>
      <c r="D98" s="31">
        <v>200</v>
      </c>
      <c r="E98" s="49" t="s">
        <v>3258</v>
      </c>
      <c r="F98" s="49" t="s">
        <v>3259</v>
      </c>
      <c r="G98" s="50" t="s">
        <v>3224</v>
      </c>
      <c r="H98" s="50" t="s">
        <v>1314</v>
      </c>
      <c r="I98" s="50" t="s">
        <v>3326</v>
      </c>
      <c r="J98" s="51" t="s">
        <v>3233</v>
      </c>
      <c r="K98" s="51" t="s">
        <v>3227</v>
      </c>
      <c r="L98" s="51" t="s">
        <v>3234</v>
      </c>
    </row>
    <row r="99" spans="1:12" ht="43.5" x14ac:dyDescent="0.4">
      <c r="A99" s="28" t="s">
        <v>1361</v>
      </c>
      <c r="B99" s="28" t="s">
        <v>1362</v>
      </c>
      <c r="C99" s="30" t="s">
        <v>196</v>
      </c>
      <c r="D99" s="31">
        <v>456</v>
      </c>
      <c r="E99" s="49" t="s">
        <v>3258</v>
      </c>
      <c r="F99" s="49" t="s">
        <v>3259</v>
      </c>
      <c r="G99" s="50" t="s">
        <v>3224</v>
      </c>
      <c r="H99" s="50" t="s">
        <v>1361</v>
      </c>
      <c r="I99" s="50" t="s">
        <v>3327</v>
      </c>
      <c r="J99" s="51" t="s">
        <v>3226</v>
      </c>
      <c r="K99" s="51" t="s">
        <v>3266</v>
      </c>
      <c r="L99" s="51" t="s">
        <v>3228</v>
      </c>
    </row>
    <row r="100" spans="1:12" ht="43.5" x14ac:dyDescent="0.4">
      <c r="A100" s="28" t="s">
        <v>1365</v>
      </c>
      <c r="B100" s="28" t="s">
        <v>1366</v>
      </c>
      <c r="C100" s="30" t="s">
        <v>196</v>
      </c>
      <c r="D100" s="31">
        <v>464</v>
      </c>
      <c r="E100" s="49" t="s">
        <v>3258</v>
      </c>
      <c r="F100" s="49" t="s">
        <v>3259</v>
      </c>
      <c r="G100" s="50" t="s">
        <v>3224</v>
      </c>
      <c r="H100" s="50" t="s">
        <v>1365</v>
      </c>
      <c r="I100" s="50" t="s">
        <v>3328</v>
      </c>
      <c r="J100" s="51" t="s">
        <v>3230</v>
      </c>
      <c r="K100" s="51" t="s">
        <v>3227</v>
      </c>
      <c r="L100" s="51" t="s">
        <v>3263</v>
      </c>
    </row>
    <row r="101" spans="1:12" ht="43.5" x14ac:dyDescent="0.4">
      <c r="A101" s="28" t="s">
        <v>1371</v>
      </c>
      <c r="B101" s="28" t="s">
        <v>1372</v>
      </c>
      <c r="C101" s="30" t="s">
        <v>196</v>
      </c>
      <c r="D101" s="31">
        <v>420</v>
      </c>
      <c r="E101" s="49" t="s">
        <v>3258</v>
      </c>
      <c r="F101" s="49" t="s">
        <v>3259</v>
      </c>
      <c r="G101" s="50" t="s">
        <v>3224</v>
      </c>
      <c r="H101" s="50" t="s">
        <v>1371</v>
      </c>
      <c r="I101" s="50" t="s">
        <v>3329</v>
      </c>
      <c r="J101" s="51" t="s">
        <v>3269</v>
      </c>
      <c r="K101" s="51" t="s">
        <v>3231</v>
      </c>
      <c r="L101" s="51" t="s">
        <v>3263</v>
      </c>
    </row>
    <row r="102" spans="1:12" ht="43.5" x14ac:dyDescent="0.4">
      <c r="A102" s="28" t="s">
        <v>1373</v>
      </c>
      <c r="B102" s="28" t="s">
        <v>1374</v>
      </c>
      <c r="C102" s="30" t="s">
        <v>196</v>
      </c>
      <c r="D102" s="31">
        <v>415</v>
      </c>
      <c r="E102" s="49" t="s">
        <v>3258</v>
      </c>
      <c r="F102" s="49" t="s">
        <v>3259</v>
      </c>
      <c r="G102" s="50" t="s">
        <v>3224</v>
      </c>
      <c r="H102" s="50" t="s">
        <v>1373</v>
      </c>
      <c r="I102" s="50" t="s">
        <v>3330</v>
      </c>
      <c r="J102" s="51" t="s">
        <v>3269</v>
      </c>
      <c r="K102" s="51" t="s">
        <v>3231</v>
      </c>
      <c r="L102" s="51" t="s">
        <v>3263</v>
      </c>
    </row>
    <row r="103" spans="1:12" ht="43.5" x14ac:dyDescent="0.4">
      <c r="A103" s="28" t="s">
        <v>1375</v>
      </c>
      <c r="B103" s="28" t="s">
        <v>1376</v>
      </c>
      <c r="C103" s="30" t="s">
        <v>196</v>
      </c>
      <c r="D103" s="31">
        <v>300</v>
      </c>
      <c r="E103" s="49" t="s">
        <v>3258</v>
      </c>
      <c r="F103" s="49" t="s">
        <v>3259</v>
      </c>
      <c r="G103" s="50" t="s">
        <v>3224</v>
      </c>
      <c r="H103" s="50" t="s">
        <v>1375</v>
      </c>
      <c r="I103" s="50" t="s">
        <v>3331</v>
      </c>
      <c r="J103" s="51" t="s">
        <v>3233</v>
      </c>
      <c r="K103" s="51" t="s">
        <v>3227</v>
      </c>
      <c r="L103" s="51" t="s">
        <v>3234</v>
      </c>
    </row>
    <row r="104" spans="1:12" ht="43.5" x14ac:dyDescent="0.4">
      <c r="A104" s="28" t="s">
        <v>1379</v>
      </c>
      <c r="B104" s="28" t="s">
        <v>1380</v>
      </c>
      <c r="C104" s="30" t="s">
        <v>196</v>
      </c>
      <c r="D104" s="31">
        <v>258</v>
      </c>
      <c r="E104" s="49" t="s">
        <v>3258</v>
      </c>
      <c r="F104" s="49" t="s">
        <v>3259</v>
      </c>
      <c r="G104" s="50" t="s">
        <v>3224</v>
      </c>
      <c r="H104" s="50" t="s">
        <v>1379</v>
      </c>
      <c r="I104" s="50" t="s">
        <v>3332</v>
      </c>
      <c r="J104" s="51" t="s">
        <v>3226</v>
      </c>
      <c r="K104" s="51" t="s">
        <v>3266</v>
      </c>
      <c r="L104" s="51" t="s">
        <v>3228</v>
      </c>
    </row>
    <row r="105" spans="1:12" ht="29" x14ac:dyDescent="0.4">
      <c r="A105" s="28" t="s">
        <v>1381</v>
      </c>
      <c r="B105" s="28" t="s">
        <v>1382</v>
      </c>
      <c r="C105" s="30" t="s">
        <v>196</v>
      </c>
      <c r="D105" s="31">
        <v>1135</v>
      </c>
      <c r="E105" s="49"/>
      <c r="F105" s="49"/>
      <c r="G105" s="50"/>
      <c r="H105" s="50"/>
      <c r="I105" s="50"/>
      <c r="J105" s="51"/>
      <c r="K105" s="51"/>
      <c r="L105" s="51"/>
    </row>
    <row r="106" spans="1:12" ht="43.5" x14ac:dyDescent="0.4">
      <c r="A106" s="28" t="s">
        <v>1391</v>
      </c>
      <c r="B106" s="28" t="s">
        <v>1392</v>
      </c>
      <c r="C106" s="30" t="s">
        <v>118</v>
      </c>
      <c r="D106" s="31">
        <v>487</v>
      </c>
      <c r="E106" s="49" t="s">
        <v>3258</v>
      </c>
      <c r="F106" s="49" t="s">
        <v>3259</v>
      </c>
      <c r="G106" s="50" t="s">
        <v>3224</v>
      </c>
      <c r="H106" s="50" t="s">
        <v>1391</v>
      </c>
      <c r="I106" s="50" t="s">
        <v>3333</v>
      </c>
      <c r="J106" s="51" t="s">
        <v>3226</v>
      </c>
      <c r="K106" s="51" t="s">
        <v>3231</v>
      </c>
      <c r="L106" s="51" t="s">
        <v>3228</v>
      </c>
    </row>
    <row r="107" spans="1:12" ht="43.5" x14ac:dyDescent="0.4">
      <c r="A107" s="28" t="s">
        <v>1393</v>
      </c>
      <c r="B107" s="28" t="s">
        <v>1394</v>
      </c>
      <c r="C107" s="30" t="s">
        <v>118</v>
      </c>
      <c r="D107" s="31">
        <v>548</v>
      </c>
      <c r="E107" s="49" t="s">
        <v>3258</v>
      </c>
      <c r="F107" s="49" t="s">
        <v>3259</v>
      </c>
      <c r="G107" s="50" t="s">
        <v>3224</v>
      </c>
      <c r="H107" s="50" t="s">
        <v>1393</v>
      </c>
      <c r="I107" s="50" t="s">
        <v>3334</v>
      </c>
      <c r="J107" s="51" t="s">
        <v>3269</v>
      </c>
      <c r="K107" s="51" t="s">
        <v>3231</v>
      </c>
      <c r="L107" s="51" t="s">
        <v>3263</v>
      </c>
    </row>
    <row r="108" spans="1:12" ht="43.5" x14ac:dyDescent="0.4">
      <c r="A108" s="28" t="s">
        <v>1395</v>
      </c>
      <c r="B108" s="28" t="s">
        <v>1396</v>
      </c>
      <c r="C108" s="30" t="s">
        <v>196</v>
      </c>
      <c r="D108" s="31">
        <v>474</v>
      </c>
      <c r="E108" s="49" t="s">
        <v>3258</v>
      </c>
      <c r="F108" s="49" t="s">
        <v>3259</v>
      </c>
      <c r="G108" s="50" t="s">
        <v>3224</v>
      </c>
      <c r="H108" s="50" t="s">
        <v>1395</v>
      </c>
      <c r="I108" s="50" t="s">
        <v>3335</v>
      </c>
      <c r="J108" s="51" t="s">
        <v>3269</v>
      </c>
      <c r="K108" s="51" t="s">
        <v>3266</v>
      </c>
      <c r="L108" s="51" t="s">
        <v>3228</v>
      </c>
    </row>
    <row r="109" spans="1:12" ht="43.5" x14ac:dyDescent="0.4">
      <c r="A109" s="28" t="s">
        <v>1411</v>
      </c>
      <c r="B109" s="28" t="s">
        <v>1412</v>
      </c>
      <c r="C109" s="30" t="s">
        <v>196</v>
      </c>
      <c r="D109" s="31">
        <v>326</v>
      </c>
      <c r="E109" s="49" t="s">
        <v>3258</v>
      </c>
      <c r="F109" s="49" t="s">
        <v>3259</v>
      </c>
      <c r="G109" s="50" t="s">
        <v>3224</v>
      </c>
      <c r="H109" s="50" t="s">
        <v>1411</v>
      </c>
      <c r="I109" s="50" t="s">
        <v>3336</v>
      </c>
      <c r="J109" s="51" t="s">
        <v>3269</v>
      </c>
      <c r="K109" s="51" t="s">
        <v>3231</v>
      </c>
      <c r="L109" s="51" t="s">
        <v>3263</v>
      </c>
    </row>
    <row r="110" spans="1:12" ht="43.5" x14ac:dyDescent="0.4">
      <c r="A110" s="28" t="s">
        <v>1413</v>
      </c>
      <c r="B110" s="28" t="s">
        <v>1414</v>
      </c>
      <c r="C110" s="30" t="s">
        <v>196</v>
      </c>
      <c r="D110" s="31">
        <v>1817</v>
      </c>
      <c r="E110" s="49" t="s">
        <v>3258</v>
      </c>
      <c r="F110" s="49" t="s">
        <v>3259</v>
      </c>
      <c r="G110" s="50" t="s">
        <v>3224</v>
      </c>
      <c r="H110" s="50" t="s">
        <v>1413</v>
      </c>
      <c r="I110" s="50" t="s">
        <v>3337</v>
      </c>
      <c r="J110" s="51" t="s">
        <v>3226</v>
      </c>
      <c r="K110" s="51" t="s">
        <v>3231</v>
      </c>
      <c r="L110" s="51" t="s">
        <v>3228</v>
      </c>
    </row>
    <row r="111" spans="1:12" ht="29" x14ac:dyDescent="0.4">
      <c r="A111" s="28" t="s">
        <v>1417</v>
      </c>
      <c r="B111" s="28" t="s">
        <v>1418</v>
      </c>
      <c r="C111" s="30" t="s">
        <v>118</v>
      </c>
      <c r="D111" s="31">
        <v>560</v>
      </c>
      <c r="E111" s="49"/>
      <c r="F111" s="49"/>
      <c r="G111" s="50"/>
      <c r="H111" s="50"/>
      <c r="I111" s="50"/>
      <c r="J111" s="51"/>
      <c r="K111" s="51"/>
      <c r="L111" s="51"/>
    </row>
    <row r="112" spans="1:12" ht="43.5" x14ac:dyDescent="0.4">
      <c r="A112" s="28" t="s">
        <v>1421</v>
      </c>
      <c r="B112" s="28" t="s">
        <v>1422</v>
      </c>
      <c r="C112" s="30" t="s">
        <v>196</v>
      </c>
      <c r="D112" s="31">
        <v>464</v>
      </c>
      <c r="E112" s="49" t="s">
        <v>3258</v>
      </c>
      <c r="F112" s="49" t="s">
        <v>3259</v>
      </c>
      <c r="G112" s="50" t="s">
        <v>3224</v>
      </c>
      <c r="H112" s="50" t="s">
        <v>1421</v>
      </c>
      <c r="I112" s="50" t="s">
        <v>3338</v>
      </c>
      <c r="J112" s="51" t="s">
        <v>3233</v>
      </c>
      <c r="K112" s="51" t="s">
        <v>3227</v>
      </c>
      <c r="L112" s="51" t="s">
        <v>3234</v>
      </c>
    </row>
    <row r="113" spans="1:12" ht="43.5" x14ac:dyDescent="0.4">
      <c r="A113" s="28" t="s">
        <v>1423</v>
      </c>
      <c r="B113" s="28" t="s">
        <v>1424</v>
      </c>
      <c r="C113" s="30" t="s">
        <v>196</v>
      </c>
      <c r="D113" s="31">
        <v>234</v>
      </c>
      <c r="E113" s="49" t="s">
        <v>3258</v>
      </c>
      <c r="F113" s="49" t="s">
        <v>3259</v>
      </c>
      <c r="G113" s="50" t="s">
        <v>3224</v>
      </c>
      <c r="H113" s="50" t="s">
        <v>1423</v>
      </c>
      <c r="I113" s="50" t="s">
        <v>3339</v>
      </c>
      <c r="J113" s="51" t="s">
        <v>3269</v>
      </c>
      <c r="K113" s="51" t="s">
        <v>3266</v>
      </c>
      <c r="L113" s="51" t="s">
        <v>3228</v>
      </c>
    </row>
    <row r="114" spans="1:12" ht="43.5" x14ac:dyDescent="0.4">
      <c r="A114" s="28" t="s">
        <v>1425</v>
      </c>
      <c r="B114" s="28" t="s">
        <v>1426</v>
      </c>
      <c r="C114" s="30" t="s">
        <v>196</v>
      </c>
      <c r="D114" s="31">
        <v>303</v>
      </c>
      <c r="E114" s="49" t="s">
        <v>3258</v>
      </c>
      <c r="F114" s="49" t="s">
        <v>3259</v>
      </c>
      <c r="G114" s="50" t="s">
        <v>3224</v>
      </c>
      <c r="H114" s="50" t="s">
        <v>1425</v>
      </c>
      <c r="I114" s="50" t="s">
        <v>3340</v>
      </c>
      <c r="J114" s="51" t="s">
        <v>3269</v>
      </c>
      <c r="K114" s="51" t="s">
        <v>3266</v>
      </c>
      <c r="L114" s="51" t="s">
        <v>3228</v>
      </c>
    </row>
    <row r="115" spans="1:12" ht="43.5" x14ac:dyDescent="0.4">
      <c r="A115" s="28" t="s">
        <v>1429</v>
      </c>
      <c r="B115" s="28" t="s">
        <v>1430</v>
      </c>
      <c r="C115" s="30" t="s">
        <v>196</v>
      </c>
      <c r="D115" s="31">
        <v>461</v>
      </c>
      <c r="E115" s="49" t="s">
        <v>3258</v>
      </c>
      <c r="F115" s="49" t="s">
        <v>3259</v>
      </c>
      <c r="G115" s="50" t="s">
        <v>3224</v>
      </c>
      <c r="H115" s="50" t="s">
        <v>1429</v>
      </c>
      <c r="I115" s="50" t="s">
        <v>3341</v>
      </c>
      <c r="J115" s="51" t="s">
        <v>3269</v>
      </c>
      <c r="K115" s="51" t="s">
        <v>3231</v>
      </c>
      <c r="L115" s="51" t="s">
        <v>3263</v>
      </c>
    </row>
    <row r="116" spans="1:12" ht="29" x14ac:dyDescent="0.4">
      <c r="A116" s="28" t="s">
        <v>1431</v>
      </c>
      <c r="B116" s="28" t="s">
        <v>1432</v>
      </c>
      <c r="C116" s="30" t="s">
        <v>196</v>
      </c>
      <c r="D116" s="31">
        <v>364</v>
      </c>
      <c r="E116" s="49"/>
      <c r="F116" s="49"/>
      <c r="G116" s="50"/>
      <c r="H116" s="50"/>
      <c r="I116" s="50"/>
      <c r="J116" s="51"/>
      <c r="K116" s="51"/>
      <c r="L116" s="51"/>
    </row>
    <row r="117" spans="1:12" ht="29" x14ac:dyDescent="0.4">
      <c r="A117" s="28" t="s">
        <v>1433</v>
      </c>
      <c r="B117" s="28" t="s">
        <v>1434</v>
      </c>
      <c r="C117" s="30" t="s">
        <v>196</v>
      </c>
      <c r="D117" s="31">
        <v>443</v>
      </c>
      <c r="E117" s="49"/>
      <c r="F117" s="49"/>
      <c r="G117" s="50"/>
      <c r="H117" s="50"/>
      <c r="I117" s="50"/>
      <c r="J117" s="51"/>
      <c r="K117" s="51"/>
      <c r="L117" s="51"/>
    </row>
    <row r="118" spans="1:12" ht="43.5" x14ac:dyDescent="0.4">
      <c r="A118" s="28" t="s">
        <v>1435</v>
      </c>
      <c r="B118" s="28" t="s">
        <v>1436</v>
      </c>
      <c r="C118" s="30" t="s">
        <v>19</v>
      </c>
      <c r="D118" s="31">
        <v>136</v>
      </c>
      <c r="E118" s="49" t="s">
        <v>3258</v>
      </c>
      <c r="F118" s="49" t="s">
        <v>3259</v>
      </c>
      <c r="G118" s="50" t="s">
        <v>3224</v>
      </c>
      <c r="H118" s="50" t="s">
        <v>1435</v>
      </c>
      <c r="I118" s="50" t="s">
        <v>3342</v>
      </c>
      <c r="J118" s="51" t="s">
        <v>3269</v>
      </c>
      <c r="K118" s="51" t="s">
        <v>3266</v>
      </c>
      <c r="L118" s="51" t="s">
        <v>3228</v>
      </c>
    </row>
    <row r="119" spans="1:12" ht="43.5" x14ac:dyDescent="0.4">
      <c r="A119" s="28" t="s">
        <v>1439</v>
      </c>
      <c r="B119" s="28" t="s">
        <v>1440</v>
      </c>
      <c r="C119" s="30" t="s">
        <v>196</v>
      </c>
      <c r="D119" s="31">
        <v>434</v>
      </c>
      <c r="E119" s="49" t="s">
        <v>3258</v>
      </c>
      <c r="F119" s="49" t="s">
        <v>3259</v>
      </c>
      <c r="G119" s="50" t="s">
        <v>3224</v>
      </c>
      <c r="H119" s="50" t="s">
        <v>1439</v>
      </c>
      <c r="I119" s="50" t="s">
        <v>3343</v>
      </c>
      <c r="J119" s="51" t="s">
        <v>3277</v>
      </c>
      <c r="K119" s="51" t="s">
        <v>3266</v>
      </c>
      <c r="L119" s="51" t="s">
        <v>3267</v>
      </c>
    </row>
    <row r="120" spans="1:12" ht="43.5" x14ac:dyDescent="0.4">
      <c r="A120" s="28" t="s">
        <v>1448</v>
      </c>
      <c r="B120" s="28" t="s">
        <v>1449</v>
      </c>
      <c r="C120" s="30" t="s">
        <v>196</v>
      </c>
      <c r="D120" s="31">
        <v>325</v>
      </c>
      <c r="E120" s="49" t="s">
        <v>3258</v>
      </c>
      <c r="F120" s="49" t="s">
        <v>3259</v>
      </c>
      <c r="G120" s="50" t="s">
        <v>3224</v>
      </c>
      <c r="H120" s="50" t="s">
        <v>1448</v>
      </c>
      <c r="I120" s="50" t="s">
        <v>3344</v>
      </c>
      <c r="J120" s="51" t="s">
        <v>3277</v>
      </c>
      <c r="K120" s="51" t="s">
        <v>3266</v>
      </c>
      <c r="L120" s="51" t="s">
        <v>3267</v>
      </c>
    </row>
    <row r="121" spans="1:12" ht="43.5" x14ac:dyDescent="0.4">
      <c r="A121" s="28" t="s">
        <v>1459</v>
      </c>
      <c r="B121" s="28" t="s">
        <v>1460</v>
      </c>
      <c r="C121" s="30" t="s">
        <v>196</v>
      </c>
      <c r="D121" s="31">
        <v>3298</v>
      </c>
      <c r="E121" s="49" t="s">
        <v>3258</v>
      </c>
      <c r="F121" s="49" t="s">
        <v>3259</v>
      </c>
      <c r="G121" s="50" t="s">
        <v>3224</v>
      </c>
      <c r="H121" s="50" t="s">
        <v>1459</v>
      </c>
      <c r="I121" s="50" t="s">
        <v>3345</v>
      </c>
      <c r="J121" s="51" t="s">
        <v>3230</v>
      </c>
      <c r="K121" s="51" t="s">
        <v>3227</v>
      </c>
      <c r="L121" s="51" t="s">
        <v>3234</v>
      </c>
    </row>
    <row r="122" spans="1:12" ht="43.5" x14ac:dyDescent="0.4">
      <c r="A122" s="28" t="s">
        <v>1465</v>
      </c>
      <c r="B122" s="28" t="s">
        <v>1466</v>
      </c>
      <c r="C122" s="30" t="s">
        <v>196</v>
      </c>
      <c r="D122" s="31">
        <v>719</v>
      </c>
      <c r="E122" s="49" t="s">
        <v>3258</v>
      </c>
      <c r="F122" s="49" t="s">
        <v>3259</v>
      </c>
      <c r="G122" s="50" t="s">
        <v>3224</v>
      </c>
      <c r="H122" s="50" t="s">
        <v>1465</v>
      </c>
      <c r="I122" s="50" t="s">
        <v>3346</v>
      </c>
      <c r="J122" s="51" t="s">
        <v>3233</v>
      </c>
      <c r="K122" s="51" t="s">
        <v>3227</v>
      </c>
      <c r="L122" s="51" t="s">
        <v>3234</v>
      </c>
    </row>
    <row r="123" spans="1:12" ht="43.5" x14ac:dyDescent="0.4">
      <c r="A123" s="28" t="s">
        <v>1477</v>
      </c>
      <c r="B123" s="28" t="s">
        <v>1478</v>
      </c>
      <c r="C123" s="30" t="s">
        <v>196</v>
      </c>
      <c r="D123" s="31">
        <v>245</v>
      </c>
      <c r="E123" s="49" t="s">
        <v>3258</v>
      </c>
      <c r="F123" s="49" t="s">
        <v>3259</v>
      </c>
      <c r="G123" s="50" t="s">
        <v>3224</v>
      </c>
      <c r="H123" s="50" t="s">
        <v>1477</v>
      </c>
      <c r="I123" s="50" t="s">
        <v>3347</v>
      </c>
      <c r="J123" s="51" t="s">
        <v>3269</v>
      </c>
      <c r="K123" s="51" t="s">
        <v>3266</v>
      </c>
      <c r="L123" s="51" t="s">
        <v>3228</v>
      </c>
    </row>
    <row r="124" spans="1:12" ht="43.5" x14ac:dyDescent="0.4">
      <c r="A124" s="28" t="s">
        <v>1483</v>
      </c>
      <c r="B124" s="28" t="s">
        <v>1484</v>
      </c>
      <c r="C124" s="30" t="s">
        <v>196</v>
      </c>
      <c r="D124" s="31">
        <v>438</v>
      </c>
      <c r="E124" s="49" t="s">
        <v>3258</v>
      </c>
      <c r="F124" s="49" t="s">
        <v>3259</v>
      </c>
      <c r="G124" s="50" t="s">
        <v>3224</v>
      </c>
      <c r="H124" s="50" t="s">
        <v>1483</v>
      </c>
      <c r="I124" s="50" t="s">
        <v>3348</v>
      </c>
      <c r="J124" s="51" t="s">
        <v>3269</v>
      </c>
      <c r="K124" s="51" t="s">
        <v>3231</v>
      </c>
      <c r="L124" s="51" t="s">
        <v>3263</v>
      </c>
    </row>
    <row r="125" spans="1:12" ht="43.5" x14ac:dyDescent="0.4">
      <c r="A125" s="28" t="s">
        <v>1495</v>
      </c>
      <c r="B125" s="28" t="s">
        <v>1496</v>
      </c>
      <c r="C125" s="30" t="s">
        <v>196</v>
      </c>
      <c r="D125" s="31">
        <v>478</v>
      </c>
      <c r="E125" s="49" t="s">
        <v>3258</v>
      </c>
      <c r="F125" s="49" t="s">
        <v>3259</v>
      </c>
      <c r="G125" s="50" t="s">
        <v>3224</v>
      </c>
      <c r="H125" s="50" t="s">
        <v>1495</v>
      </c>
      <c r="I125" s="50" t="s">
        <v>3349</v>
      </c>
      <c r="J125" s="51" t="s">
        <v>3277</v>
      </c>
      <c r="K125" s="51" t="s">
        <v>3266</v>
      </c>
      <c r="L125" s="51" t="s">
        <v>3296</v>
      </c>
    </row>
    <row r="126" spans="1:12" ht="29" x14ac:dyDescent="0.4">
      <c r="A126" s="28" t="s">
        <v>1497</v>
      </c>
      <c r="B126" s="28" t="s">
        <v>1498</v>
      </c>
      <c r="C126" s="30" t="s">
        <v>196</v>
      </c>
      <c r="D126" s="31">
        <v>169</v>
      </c>
      <c r="E126" s="49"/>
      <c r="F126" s="49"/>
      <c r="G126" s="50"/>
      <c r="H126" s="50"/>
      <c r="I126" s="50"/>
      <c r="J126" s="51"/>
      <c r="K126" s="51"/>
      <c r="L126" s="51"/>
    </row>
    <row r="127" spans="1:12" ht="43.5" x14ac:dyDescent="0.4">
      <c r="A127" s="28" t="s">
        <v>1503</v>
      </c>
      <c r="B127" s="28" t="s">
        <v>1504</v>
      </c>
      <c r="C127" s="30" t="s">
        <v>196</v>
      </c>
      <c r="D127" s="31">
        <v>479</v>
      </c>
      <c r="E127" s="49" t="s">
        <v>3258</v>
      </c>
      <c r="F127" s="49" t="s">
        <v>3259</v>
      </c>
      <c r="G127" s="50" t="s">
        <v>3224</v>
      </c>
      <c r="H127" s="50" t="s">
        <v>1503</v>
      </c>
      <c r="I127" s="50" t="s">
        <v>3350</v>
      </c>
      <c r="J127" s="51" t="s">
        <v>3269</v>
      </c>
      <c r="K127" s="51" t="s">
        <v>3231</v>
      </c>
      <c r="L127" s="51" t="s">
        <v>3263</v>
      </c>
    </row>
    <row r="128" spans="1:12" ht="43.5" x14ac:dyDescent="0.4">
      <c r="A128" s="28" t="s">
        <v>1505</v>
      </c>
      <c r="B128" s="28" t="s">
        <v>1506</v>
      </c>
      <c r="C128" s="30" t="s">
        <v>196</v>
      </c>
      <c r="D128" s="31">
        <v>232</v>
      </c>
      <c r="E128" s="49" t="s">
        <v>3258</v>
      </c>
      <c r="F128" s="49" t="s">
        <v>3259</v>
      </c>
      <c r="G128" s="50" t="s">
        <v>3224</v>
      </c>
      <c r="H128" s="50" t="s">
        <v>1505</v>
      </c>
      <c r="I128" s="50" t="s">
        <v>3351</v>
      </c>
      <c r="J128" s="51" t="s">
        <v>3269</v>
      </c>
      <c r="K128" s="51" t="s">
        <v>3231</v>
      </c>
      <c r="L128" s="51" t="s">
        <v>3263</v>
      </c>
    </row>
    <row r="129" spans="1:12" ht="29" x14ac:dyDescent="0.4">
      <c r="A129" s="28" t="s">
        <v>1507</v>
      </c>
      <c r="B129" s="28" t="s">
        <v>1508</v>
      </c>
      <c r="C129" s="30" t="s">
        <v>196</v>
      </c>
      <c r="D129" s="31">
        <v>411</v>
      </c>
      <c r="E129" s="52"/>
      <c r="F129" s="52"/>
      <c r="G129" s="53"/>
      <c r="H129" s="53"/>
      <c r="I129" s="53"/>
      <c r="J129" s="54"/>
      <c r="K129" s="54"/>
      <c r="L129" s="54"/>
    </row>
    <row r="130" spans="1:12" ht="29" x14ac:dyDescent="0.4">
      <c r="A130" s="28" t="s">
        <v>1509</v>
      </c>
      <c r="B130" s="28" t="s">
        <v>1510</v>
      </c>
      <c r="C130" s="30" t="s">
        <v>196</v>
      </c>
      <c r="D130" s="31">
        <v>478</v>
      </c>
      <c r="E130" s="52"/>
      <c r="F130" s="52"/>
      <c r="G130" s="53"/>
      <c r="H130" s="53"/>
      <c r="I130" s="53"/>
      <c r="J130" s="54"/>
      <c r="K130" s="54"/>
      <c r="L130" s="54"/>
    </row>
    <row r="131" spans="1:12" ht="43.5" x14ac:dyDescent="0.4">
      <c r="A131" s="28" t="s">
        <v>1517</v>
      </c>
      <c r="B131" s="28" t="s">
        <v>1518</v>
      </c>
      <c r="C131" s="30" t="s">
        <v>196</v>
      </c>
      <c r="D131" s="31">
        <v>507</v>
      </c>
      <c r="E131" s="49" t="s">
        <v>3258</v>
      </c>
      <c r="F131" s="49" t="s">
        <v>3259</v>
      </c>
      <c r="G131" s="50" t="s">
        <v>3224</v>
      </c>
      <c r="H131" s="50" t="s">
        <v>1517</v>
      </c>
      <c r="I131" s="50" t="s">
        <v>3352</v>
      </c>
      <c r="J131" s="51" t="s">
        <v>3285</v>
      </c>
      <c r="K131" s="51" t="s">
        <v>3231</v>
      </c>
      <c r="L131" s="51" t="s">
        <v>3263</v>
      </c>
    </row>
    <row r="132" spans="1:12" ht="43.5" x14ac:dyDescent="0.4">
      <c r="A132" s="28" t="s">
        <v>1519</v>
      </c>
      <c r="B132" s="28" t="s">
        <v>1520</v>
      </c>
      <c r="C132" s="30" t="s">
        <v>196</v>
      </c>
      <c r="D132" s="31">
        <v>426</v>
      </c>
      <c r="E132" s="49" t="s">
        <v>3258</v>
      </c>
      <c r="F132" s="49" t="s">
        <v>3259</v>
      </c>
      <c r="G132" s="50" t="s">
        <v>3224</v>
      </c>
      <c r="H132" s="50" t="s">
        <v>1519</v>
      </c>
      <c r="I132" s="50" t="s">
        <v>3353</v>
      </c>
      <c r="J132" s="51" t="s">
        <v>3233</v>
      </c>
      <c r="K132" s="51" t="s">
        <v>3227</v>
      </c>
      <c r="L132" s="51" t="s">
        <v>3234</v>
      </c>
    </row>
    <row r="133" spans="1:12" ht="43.5" x14ac:dyDescent="0.4">
      <c r="A133" s="28" t="s">
        <v>1521</v>
      </c>
      <c r="B133" s="28" t="s">
        <v>1522</v>
      </c>
      <c r="C133" s="30" t="s">
        <v>196</v>
      </c>
      <c r="D133" s="31">
        <v>320</v>
      </c>
      <c r="E133" s="49" t="s">
        <v>3258</v>
      </c>
      <c r="F133" s="49" t="s">
        <v>3259</v>
      </c>
      <c r="G133" s="50" t="s">
        <v>3224</v>
      </c>
      <c r="H133" s="50" t="s">
        <v>1521</v>
      </c>
      <c r="I133" s="50" t="s">
        <v>3354</v>
      </c>
      <c r="J133" s="51" t="s">
        <v>3285</v>
      </c>
      <c r="K133" s="51" t="s">
        <v>3231</v>
      </c>
      <c r="L133" s="51" t="s">
        <v>3355</v>
      </c>
    </row>
    <row r="134" spans="1:12" ht="43.5" x14ac:dyDescent="0.4">
      <c r="A134" s="28" t="s">
        <v>1523</v>
      </c>
      <c r="B134" s="28" t="s">
        <v>1524</v>
      </c>
      <c r="C134" s="30" t="s">
        <v>196</v>
      </c>
      <c r="D134" s="31">
        <v>394</v>
      </c>
      <c r="E134" s="49" t="s">
        <v>3258</v>
      </c>
      <c r="F134" s="49" t="s">
        <v>3259</v>
      </c>
      <c r="G134" s="50" t="s">
        <v>3224</v>
      </c>
      <c r="H134" s="50" t="s">
        <v>1523</v>
      </c>
      <c r="I134" s="50" t="s">
        <v>3356</v>
      </c>
      <c r="J134" s="51" t="s">
        <v>3233</v>
      </c>
      <c r="K134" s="51" t="s">
        <v>3227</v>
      </c>
      <c r="L134" s="51" t="s">
        <v>3234</v>
      </c>
    </row>
    <row r="135" spans="1:12" ht="29" x14ac:dyDescent="0.4">
      <c r="A135" s="28" t="s">
        <v>1525</v>
      </c>
      <c r="B135" s="28" t="s">
        <v>1526</v>
      </c>
      <c r="C135" s="30" t="s">
        <v>196</v>
      </c>
      <c r="D135" s="31">
        <v>447</v>
      </c>
      <c r="E135" s="52"/>
      <c r="F135" s="52"/>
      <c r="G135" s="53"/>
      <c r="H135" s="53"/>
      <c r="I135" s="53"/>
      <c r="J135" s="54"/>
      <c r="K135" s="54"/>
      <c r="L135" s="54"/>
    </row>
    <row r="136" spans="1:12" ht="29" x14ac:dyDescent="0.4">
      <c r="A136" s="28" t="s">
        <v>1527</v>
      </c>
      <c r="B136" s="28" t="s">
        <v>1528</v>
      </c>
      <c r="C136" s="30" t="s">
        <v>196</v>
      </c>
      <c r="D136" s="31">
        <v>400</v>
      </c>
      <c r="E136" s="52"/>
      <c r="F136" s="52"/>
      <c r="G136" s="53"/>
      <c r="H136" s="53"/>
      <c r="I136" s="53"/>
      <c r="J136" s="54"/>
      <c r="K136" s="54"/>
      <c r="L136" s="54"/>
    </row>
    <row r="137" spans="1:12" ht="43.5" x14ac:dyDescent="0.4">
      <c r="A137" s="28" t="s">
        <v>1529</v>
      </c>
      <c r="B137" s="28" t="s">
        <v>1530</v>
      </c>
      <c r="C137" s="30" t="s">
        <v>196</v>
      </c>
      <c r="D137" s="31">
        <v>580</v>
      </c>
      <c r="E137" s="49" t="s">
        <v>3258</v>
      </c>
      <c r="F137" s="49" t="s">
        <v>3259</v>
      </c>
      <c r="G137" s="50" t="s">
        <v>3224</v>
      </c>
      <c r="H137" s="50" t="s">
        <v>1529</v>
      </c>
      <c r="I137" s="50" t="s">
        <v>3357</v>
      </c>
      <c r="J137" s="51" t="s">
        <v>3233</v>
      </c>
      <c r="K137" s="51" t="s">
        <v>3227</v>
      </c>
      <c r="L137" s="51" t="s">
        <v>3234</v>
      </c>
    </row>
    <row r="138" spans="1:12" ht="43.5" x14ac:dyDescent="0.4">
      <c r="A138" s="28" t="s">
        <v>1535</v>
      </c>
      <c r="B138" s="28" t="s">
        <v>1536</v>
      </c>
      <c r="C138" s="30" t="s">
        <v>196</v>
      </c>
      <c r="D138" s="31">
        <v>551</v>
      </c>
      <c r="E138" s="49" t="s">
        <v>3258</v>
      </c>
      <c r="F138" s="49" t="s">
        <v>3259</v>
      </c>
      <c r="G138" s="50" t="s">
        <v>3224</v>
      </c>
      <c r="H138" s="50" t="s">
        <v>1535</v>
      </c>
      <c r="I138" s="50" t="s">
        <v>3358</v>
      </c>
      <c r="J138" s="51" t="s">
        <v>3230</v>
      </c>
      <c r="K138" s="51" t="s">
        <v>3231</v>
      </c>
      <c r="L138" s="51" t="s">
        <v>3263</v>
      </c>
    </row>
    <row r="139" spans="1:12" ht="43.5" x14ac:dyDescent="0.4">
      <c r="A139" s="28" t="s">
        <v>1537</v>
      </c>
      <c r="B139" s="28" t="s">
        <v>1538</v>
      </c>
      <c r="C139" s="30" t="s">
        <v>196</v>
      </c>
      <c r="D139" s="31">
        <v>153</v>
      </c>
      <c r="E139" s="49" t="s">
        <v>3258</v>
      </c>
      <c r="F139" s="49" t="s">
        <v>3259</v>
      </c>
      <c r="G139" s="50" t="s">
        <v>3224</v>
      </c>
      <c r="H139" s="50" t="s">
        <v>1537</v>
      </c>
      <c r="I139" s="50" t="s">
        <v>3359</v>
      </c>
      <c r="J139" s="51" t="s">
        <v>3277</v>
      </c>
      <c r="K139" s="51" t="s">
        <v>3266</v>
      </c>
      <c r="L139" s="51" t="s">
        <v>3267</v>
      </c>
    </row>
    <row r="140" spans="1:12" ht="43.5" x14ac:dyDescent="0.4">
      <c r="A140" s="28" t="s">
        <v>1539</v>
      </c>
      <c r="B140" s="28" t="s">
        <v>1540</v>
      </c>
      <c r="C140" s="30" t="s">
        <v>196</v>
      </c>
      <c r="D140" s="31">
        <v>254</v>
      </c>
      <c r="E140" s="49" t="s">
        <v>3258</v>
      </c>
      <c r="F140" s="49" t="s">
        <v>3259</v>
      </c>
      <c r="G140" s="50" t="s">
        <v>3224</v>
      </c>
      <c r="H140" s="50" t="s">
        <v>1539</v>
      </c>
      <c r="I140" s="50" t="s">
        <v>3360</v>
      </c>
      <c r="J140" s="51" t="s">
        <v>3269</v>
      </c>
      <c r="K140" s="51" t="s">
        <v>3231</v>
      </c>
      <c r="L140" s="51">
        <v>0</v>
      </c>
    </row>
    <row r="141" spans="1:12" ht="29" x14ac:dyDescent="0.4">
      <c r="A141" s="28" t="s">
        <v>1541</v>
      </c>
      <c r="B141" s="28" t="s">
        <v>1542</v>
      </c>
      <c r="C141" s="30" t="s">
        <v>196</v>
      </c>
      <c r="D141" s="31">
        <v>708</v>
      </c>
      <c r="E141" s="49"/>
      <c r="F141" s="49"/>
      <c r="G141" s="50"/>
      <c r="H141" s="50"/>
      <c r="I141" s="50"/>
      <c r="J141" s="51"/>
      <c r="K141" s="51"/>
      <c r="L141" s="51"/>
    </row>
    <row r="142" spans="1:12" ht="43.5" x14ac:dyDescent="0.4">
      <c r="A142" s="28" t="s">
        <v>1543</v>
      </c>
      <c r="B142" s="28" t="s">
        <v>1544</v>
      </c>
      <c r="C142" s="30" t="s">
        <v>196</v>
      </c>
      <c r="D142" s="31">
        <v>471</v>
      </c>
      <c r="E142" s="49" t="s">
        <v>3258</v>
      </c>
      <c r="F142" s="49" t="s">
        <v>3259</v>
      </c>
      <c r="G142" s="50" t="s">
        <v>3224</v>
      </c>
      <c r="H142" s="50" t="s">
        <v>1543</v>
      </c>
      <c r="I142" s="50" t="s">
        <v>3361</v>
      </c>
      <c r="J142" s="51" t="s">
        <v>3233</v>
      </c>
      <c r="K142" s="51" t="s">
        <v>3227</v>
      </c>
      <c r="L142" s="51" t="s">
        <v>3234</v>
      </c>
    </row>
    <row r="143" spans="1:12" ht="43.5" x14ac:dyDescent="0.4">
      <c r="A143" s="28" t="s">
        <v>1545</v>
      </c>
      <c r="B143" s="28" t="s">
        <v>1546</v>
      </c>
      <c r="C143" s="30" t="s">
        <v>196</v>
      </c>
      <c r="D143" s="31">
        <v>63</v>
      </c>
      <c r="E143" s="49" t="s">
        <v>3258</v>
      </c>
      <c r="F143" s="49" t="s">
        <v>3259</v>
      </c>
      <c r="G143" s="50" t="s">
        <v>3224</v>
      </c>
      <c r="H143" s="50" t="s">
        <v>1545</v>
      </c>
      <c r="I143" s="50" t="s">
        <v>3362</v>
      </c>
      <c r="J143" s="51" t="s">
        <v>3269</v>
      </c>
      <c r="K143" s="51" t="s">
        <v>3231</v>
      </c>
      <c r="L143" s="51" t="s">
        <v>3228</v>
      </c>
    </row>
    <row r="144" spans="1:12" ht="43.5" x14ac:dyDescent="0.4">
      <c r="A144" s="28" t="s">
        <v>1547</v>
      </c>
      <c r="B144" s="28" t="s">
        <v>1548</v>
      </c>
      <c r="C144" s="30" t="s">
        <v>196</v>
      </c>
      <c r="D144" s="31">
        <v>1536</v>
      </c>
      <c r="E144" s="49" t="s">
        <v>3258</v>
      </c>
      <c r="F144" s="49" t="s">
        <v>3259</v>
      </c>
      <c r="G144" s="50" t="s">
        <v>3224</v>
      </c>
      <c r="H144" s="50" t="s">
        <v>1547</v>
      </c>
      <c r="I144" s="50" t="s">
        <v>3363</v>
      </c>
      <c r="J144" s="51" t="s">
        <v>3269</v>
      </c>
      <c r="K144" s="51" t="s">
        <v>3231</v>
      </c>
      <c r="L144" s="51" t="s">
        <v>3263</v>
      </c>
    </row>
    <row r="145" spans="1:12" ht="43.5" x14ac:dyDescent="0.4">
      <c r="A145" s="28" t="s">
        <v>1549</v>
      </c>
      <c r="B145" s="28" t="s">
        <v>1550</v>
      </c>
      <c r="C145" s="30" t="s">
        <v>196</v>
      </c>
      <c r="D145" s="31">
        <v>233</v>
      </c>
      <c r="E145" s="49" t="s">
        <v>3258</v>
      </c>
      <c r="F145" s="49" t="s">
        <v>3259</v>
      </c>
      <c r="G145" s="50" t="s">
        <v>3224</v>
      </c>
      <c r="H145" s="50" t="s">
        <v>1549</v>
      </c>
      <c r="I145" s="50" t="s">
        <v>3364</v>
      </c>
      <c r="J145" s="51" t="s">
        <v>3269</v>
      </c>
      <c r="K145" s="51" t="s">
        <v>3231</v>
      </c>
      <c r="L145" s="51" t="s">
        <v>3263</v>
      </c>
    </row>
    <row r="146" spans="1:12" ht="43.5" x14ac:dyDescent="0.4">
      <c r="A146" s="28" t="s">
        <v>1553</v>
      </c>
      <c r="B146" s="28" t="s">
        <v>1554</v>
      </c>
      <c r="C146" s="30" t="s">
        <v>196</v>
      </c>
      <c r="D146" s="31">
        <v>431</v>
      </c>
      <c r="E146" s="49" t="s">
        <v>3258</v>
      </c>
      <c r="F146" s="49" t="s">
        <v>3259</v>
      </c>
      <c r="G146" s="50" t="s">
        <v>3224</v>
      </c>
      <c r="H146" s="50" t="s">
        <v>1553</v>
      </c>
      <c r="I146" s="50" t="s">
        <v>3365</v>
      </c>
      <c r="J146" s="51" t="s">
        <v>3230</v>
      </c>
      <c r="K146" s="51" t="s">
        <v>3227</v>
      </c>
      <c r="L146" s="51" t="s">
        <v>3263</v>
      </c>
    </row>
    <row r="147" spans="1:12" ht="43.5" x14ac:dyDescent="0.4">
      <c r="A147" s="28" t="s">
        <v>1555</v>
      </c>
      <c r="B147" s="28" t="s">
        <v>1556</v>
      </c>
      <c r="C147" s="30" t="s">
        <v>196</v>
      </c>
      <c r="D147" s="31">
        <v>1446</v>
      </c>
      <c r="E147" s="49" t="s">
        <v>3258</v>
      </c>
      <c r="F147" s="49" t="s">
        <v>3259</v>
      </c>
      <c r="G147" s="50" t="s">
        <v>3224</v>
      </c>
      <c r="H147" s="50" t="s">
        <v>1555</v>
      </c>
      <c r="I147" s="50" t="s">
        <v>3366</v>
      </c>
      <c r="J147" s="51" t="s">
        <v>3265</v>
      </c>
      <c r="K147" s="51" t="s">
        <v>3266</v>
      </c>
      <c r="L147" s="51" t="s">
        <v>3267</v>
      </c>
    </row>
    <row r="148" spans="1:12" ht="43.5" x14ac:dyDescent="0.4">
      <c r="A148" s="28" t="s">
        <v>1559</v>
      </c>
      <c r="B148" s="28" t="s">
        <v>1560</v>
      </c>
      <c r="C148" s="30" t="s">
        <v>196</v>
      </c>
      <c r="D148" s="31">
        <v>478</v>
      </c>
      <c r="E148" s="49" t="s">
        <v>3258</v>
      </c>
      <c r="F148" s="49" t="s">
        <v>3259</v>
      </c>
      <c r="G148" s="50" t="s">
        <v>3224</v>
      </c>
      <c r="H148" s="50" t="s">
        <v>1559</v>
      </c>
      <c r="I148" s="50" t="s">
        <v>3367</v>
      </c>
      <c r="J148" s="51" t="s">
        <v>3280</v>
      </c>
      <c r="K148" s="51" t="s">
        <v>3303</v>
      </c>
      <c r="L148" s="51" t="s">
        <v>3267</v>
      </c>
    </row>
    <row r="149" spans="1:12" ht="43.5" x14ac:dyDescent="0.4">
      <c r="A149" s="28" t="s">
        <v>997</v>
      </c>
      <c r="B149" s="28" t="s">
        <v>998</v>
      </c>
      <c r="C149" s="30" t="s">
        <v>2</v>
      </c>
      <c r="D149" s="31">
        <v>600</v>
      </c>
      <c r="E149" s="49" t="s">
        <v>3368</v>
      </c>
      <c r="F149" s="49" t="s">
        <v>3369</v>
      </c>
      <c r="G149" s="50" t="s">
        <v>3224</v>
      </c>
      <c r="H149" s="50" t="s">
        <v>997</v>
      </c>
      <c r="I149" s="50" t="s">
        <v>3370</v>
      </c>
      <c r="J149" s="51" t="s">
        <v>3371</v>
      </c>
      <c r="K149" s="51" t="s">
        <v>3303</v>
      </c>
      <c r="L149" s="51" t="s">
        <v>3355</v>
      </c>
    </row>
    <row r="150" spans="1:12" ht="43.5" x14ac:dyDescent="0.4">
      <c r="A150" s="28" t="s">
        <v>1043</v>
      </c>
      <c r="B150" s="28" t="s">
        <v>1044</v>
      </c>
      <c r="C150" s="30" t="s">
        <v>5</v>
      </c>
      <c r="D150" s="31">
        <v>808</v>
      </c>
      <c r="E150" s="49" t="s">
        <v>3368</v>
      </c>
      <c r="F150" s="49" t="s">
        <v>3369</v>
      </c>
      <c r="G150" s="50" t="s">
        <v>3224</v>
      </c>
      <c r="H150" s="50" t="s">
        <v>1043</v>
      </c>
      <c r="I150" s="50" t="s">
        <v>3372</v>
      </c>
      <c r="J150" s="51" t="s">
        <v>3371</v>
      </c>
      <c r="K150" s="51" t="s">
        <v>3373</v>
      </c>
      <c r="L150" s="51" t="s">
        <v>3281</v>
      </c>
    </row>
    <row r="151" spans="1:12" ht="43.5" x14ac:dyDescent="0.4">
      <c r="A151" s="28" t="s">
        <v>1055</v>
      </c>
      <c r="B151" s="28" t="s">
        <v>1056</v>
      </c>
      <c r="C151" s="30" t="s">
        <v>2</v>
      </c>
      <c r="D151" s="31">
        <v>554</v>
      </c>
      <c r="E151" s="49" t="s">
        <v>3368</v>
      </c>
      <c r="F151" s="49" t="s">
        <v>3369</v>
      </c>
      <c r="G151" s="50" t="s">
        <v>3224</v>
      </c>
      <c r="H151" s="50" t="s">
        <v>1055</v>
      </c>
      <c r="I151" s="50" t="s">
        <v>3374</v>
      </c>
      <c r="J151" s="51" t="s">
        <v>3371</v>
      </c>
      <c r="K151" s="51" t="s">
        <v>3271</v>
      </c>
      <c r="L151" s="51" t="s">
        <v>3355</v>
      </c>
    </row>
    <row r="152" spans="1:12" ht="43.5" x14ac:dyDescent="0.4">
      <c r="A152" s="28" t="s">
        <v>1057</v>
      </c>
      <c r="B152" s="28" t="s">
        <v>1058</v>
      </c>
      <c r="C152" s="30" t="s">
        <v>19</v>
      </c>
      <c r="D152" s="31">
        <v>387</v>
      </c>
      <c r="E152" s="49" t="s">
        <v>3368</v>
      </c>
      <c r="F152" s="49" t="s">
        <v>3369</v>
      </c>
      <c r="G152" s="50" t="s">
        <v>3224</v>
      </c>
      <c r="H152" s="50" t="s">
        <v>1057</v>
      </c>
      <c r="I152" s="50" t="s">
        <v>3375</v>
      </c>
      <c r="J152" s="51" t="s">
        <v>3376</v>
      </c>
      <c r="K152" s="51" t="s">
        <v>3373</v>
      </c>
      <c r="L152" s="51" t="s">
        <v>3377</v>
      </c>
    </row>
    <row r="153" spans="1:12" ht="43.5" x14ac:dyDescent="0.4">
      <c r="A153" s="28" t="s">
        <v>1065</v>
      </c>
      <c r="B153" s="28" t="s">
        <v>1066</v>
      </c>
      <c r="C153" s="30" t="s">
        <v>2</v>
      </c>
      <c r="D153" s="31">
        <v>549</v>
      </c>
      <c r="E153" s="49" t="s">
        <v>3368</v>
      </c>
      <c r="F153" s="49" t="s">
        <v>3369</v>
      </c>
      <c r="G153" s="50" t="s">
        <v>3224</v>
      </c>
      <c r="H153" s="50" t="s">
        <v>1065</v>
      </c>
      <c r="I153" s="50" t="s">
        <v>3378</v>
      </c>
      <c r="J153" s="51" t="s">
        <v>3371</v>
      </c>
      <c r="K153" s="51" t="s">
        <v>3373</v>
      </c>
      <c r="L153" s="51" t="s">
        <v>3355</v>
      </c>
    </row>
    <row r="154" spans="1:12" s="43" customFormat="1" ht="43.5" x14ac:dyDescent="0.4">
      <c r="A154" s="28" t="s">
        <v>1067</v>
      </c>
      <c r="B154" s="28" t="s">
        <v>1068</v>
      </c>
      <c r="C154" s="30" t="s">
        <v>2</v>
      </c>
      <c r="D154" s="31">
        <v>878</v>
      </c>
      <c r="E154" s="49" t="s">
        <v>3368</v>
      </c>
      <c r="F154" s="49" t="s">
        <v>3369</v>
      </c>
      <c r="G154" s="55" t="s">
        <v>3224</v>
      </c>
      <c r="H154" s="55" t="s">
        <v>1067</v>
      </c>
      <c r="I154" s="55" t="s">
        <v>3379</v>
      </c>
      <c r="J154" s="56" t="s">
        <v>3285</v>
      </c>
      <c r="K154" s="56" t="s">
        <v>3303</v>
      </c>
      <c r="L154" s="56" t="s">
        <v>3355</v>
      </c>
    </row>
    <row r="155" spans="1:12" ht="43.5" x14ac:dyDescent="0.4">
      <c r="A155" s="28" t="s">
        <v>1133</v>
      </c>
      <c r="B155" s="28" t="s">
        <v>1134</v>
      </c>
      <c r="C155" s="30" t="s">
        <v>2</v>
      </c>
      <c r="D155" s="31">
        <v>413</v>
      </c>
      <c r="E155" s="49" t="s">
        <v>3368</v>
      </c>
      <c r="F155" s="49" t="s">
        <v>3369</v>
      </c>
      <c r="G155" s="50" t="s">
        <v>3224</v>
      </c>
      <c r="H155" s="50" t="s">
        <v>1133</v>
      </c>
      <c r="I155" s="50" t="s">
        <v>3380</v>
      </c>
      <c r="J155" s="51" t="s">
        <v>3371</v>
      </c>
      <c r="K155" s="51" t="s">
        <v>3373</v>
      </c>
      <c r="L155" s="51" t="s">
        <v>3281</v>
      </c>
    </row>
    <row r="156" spans="1:12" ht="43.5" x14ac:dyDescent="0.4">
      <c r="A156" s="28" t="s">
        <v>1140</v>
      </c>
      <c r="B156" s="28" t="s">
        <v>1141</v>
      </c>
      <c r="C156" s="30" t="s">
        <v>19</v>
      </c>
      <c r="D156" s="31">
        <v>221</v>
      </c>
      <c r="E156" s="49" t="s">
        <v>3368</v>
      </c>
      <c r="F156" s="49" t="s">
        <v>3369</v>
      </c>
      <c r="G156" s="50" t="s">
        <v>3224</v>
      </c>
      <c r="H156" s="50" t="s">
        <v>1140</v>
      </c>
      <c r="I156" s="50" t="s">
        <v>3381</v>
      </c>
      <c r="J156" s="51" t="s">
        <v>3376</v>
      </c>
      <c r="K156" s="51" t="s">
        <v>3373</v>
      </c>
      <c r="L156" s="51" t="s">
        <v>3377</v>
      </c>
    </row>
    <row r="157" spans="1:12" ht="43.5" x14ac:dyDescent="0.4">
      <c r="A157" s="28" t="s">
        <v>1160</v>
      </c>
      <c r="B157" s="28" t="s">
        <v>1161</v>
      </c>
      <c r="C157" s="30" t="s">
        <v>2</v>
      </c>
      <c r="D157" s="31">
        <v>520</v>
      </c>
      <c r="E157" s="49" t="s">
        <v>3368</v>
      </c>
      <c r="F157" s="49" t="s">
        <v>3369</v>
      </c>
      <c r="G157" s="50" t="s">
        <v>3224</v>
      </c>
      <c r="H157" s="50" t="s">
        <v>1160</v>
      </c>
      <c r="I157" s="50" t="s">
        <v>3382</v>
      </c>
      <c r="J157" s="51" t="s">
        <v>3371</v>
      </c>
      <c r="K157" s="51" t="s">
        <v>3373</v>
      </c>
      <c r="L157" s="51" t="s">
        <v>3281</v>
      </c>
    </row>
    <row r="158" spans="1:12" ht="43.5" x14ac:dyDescent="0.4">
      <c r="A158" s="28" t="s">
        <v>1162</v>
      </c>
      <c r="B158" s="28" t="s">
        <v>1163</v>
      </c>
      <c r="C158" s="30" t="s">
        <v>2</v>
      </c>
      <c r="D158" s="31">
        <v>383</v>
      </c>
      <c r="E158" s="49" t="s">
        <v>3368</v>
      </c>
      <c r="F158" s="49" t="s">
        <v>3369</v>
      </c>
      <c r="G158" s="50" t="s">
        <v>3224</v>
      </c>
      <c r="H158" s="50" t="s">
        <v>1162</v>
      </c>
      <c r="I158" s="50" t="s">
        <v>3383</v>
      </c>
      <c r="J158" s="51" t="s">
        <v>3371</v>
      </c>
      <c r="K158" s="51" t="s">
        <v>3271</v>
      </c>
      <c r="L158" s="51" t="s">
        <v>3281</v>
      </c>
    </row>
    <row r="159" spans="1:12" ht="43.5" x14ac:dyDescent="0.4">
      <c r="A159" s="28" t="s">
        <v>1164</v>
      </c>
      <c r="B159" s="28" t="s">
        <v>1165</v>
      </c>
      <c r="C159" s="30" t="s">
        <v>2</v>
      </c>
      <c r="D159" s="31">
        <v>647</v>
      </c>
      <c r="E159" s="49"/>
      <c r="F159" s="49"/>
      <c r="G159" s="50"/>
      <c r="H159" s="50"/>
      <c r="I159" s="50"/>
      <c r="J159" s="51"/>
      <c r="K159" s="51"/>
      <c r="L159" s="51"/>
    </row>
    <row r="160" spans="1:12" ht="43.5" x14ac:dyDescent="0.4">
      <c r="A160" s="28" t="s">
        <v>1180</v>
      </c>
      <c r="B160" s="28" t="s">
        <v>1181</v>
      </c>
      <c r="C160" s="30" t="s">
        <v>19</v>
      </c>
      <c r="D160" s="31">
        <v>416</v>
      </c>
      <c r="E160" s="49" t="s">
        <v>3368</v>
      </c>
      <c r="F160" s="49" t="s">
        <v>3369</v>
      </c>
      <c r="G160" s="50" t="s">
        <v>3224</v>
      </c>
      <c r="H160" s="50" t="s">
        <v>1180</v>
      </c>
      <c r="I160" s="50" t="s">
        <v>3384</v>
      </c>
      <c r="J160" s="51" t="s">
        <v>3376</v>
      </c>
      <c r="K160" s="51" t="s">
        <v>3373</v>
      </c>
      <c r="L160" s="51" t="s">
        <v>3377</v>
      </c>
    </row>
    <row r="161" spans="1:12" ht="43.5" x14ac:dyDescent="0.4">
      <c r="A161" s="28" t="s">
        <v>1188</v>
      </c>
      <c r="B161" s="28" t="s">
        <v>1189</v>
      </c>
      <c r="C161" s="30" t="s">
        <v>2</v>
      </c>
      <c r="D161" s="31">
        <v>288</v>
      </c>
      <c r="E161" s="49" t="s">
        <v>3368</v>
      </c>
      <c r="F161" s="49" t="s">
        <v>3369</v>
      </c>
      <c r="G161" s="50" t="s">
        <v>3224</v>
      </c>
      <c r="H161" s="50" t="s">
        <v>1188</v>
      </c>
      <c r="I161" s="50" t="s">
        <v>3385</v>
      </c>
      <c r="J161" s="51" t="s">
        <v>3280</v>
      </c>
      <c r="K161" s="51" t="s">
        <v>3373</v>
      </c>
      <c r="L161" s="51" t="s">
        <v>3377</v>
      </c>
    </row>
    <row r="162" spans="1:12" ht="43.5" x14ac:dyDescent="0.4">
      <c r="A162" s="28" t="s">
        <v>1196</v>
      </c>
      <c r="B162" s="28" t="s">
        <v>1197</v>
      </c>
      <c r="C162" s="30" t="s">
        <v>19</v>
      </c>
      <c r="D162" s="31">
        <v>525</v>
      </c>
      <c r="E162" s="49" t="s">
        <v>3368</v>
      </c>
      <c r="F162" s="49" t="s">
        <v>3369</v>
      </c>
      <c r="G162" s="50" t="s">
        <v>3224</v>
      </c>
      <c r="H162" s="50" t="s">
        <v>1196</v>
      </c>
      <c r="I162" s="28" t="s">
        <v>1197</v>
      </c>
      <c r="J162" s="51" t="s">
        <v>3285</v>
      </c>
      <c r="K162" s="51" t="s">
        <v>3231</v>
      </c>
      <c r="L162" s="51" t="s">
        <v>3355</v>
      </c>
    </row>
    <row r="163" spans="1:12" ht="43.5" x14ac:dyDescent="0.4">
      <c r="A163" s="28" t="s">
        <v>1206</v>
      </c>
      <c r="B163" s="28" t="s">
        <v>1207</v>
      </c>
      <c r="C163" s="30" t="s">
        <v>2</v>
      </c>
      <c r="D163" s="31">
        <v>797</v>
      </c>
      <c r="E163" s="49" t="s">
        <v>3368</v>
      </c>
      <c r="F163" s="49" t="s">
        <v>3369</v>
      </c>
      <c r="G163" s="50" t="s">
        <v>3224</v>
      </c>
      <c r="H163" s="50" t="s">
        <v>1206</v>
      </c>
      <c r="I163" s="50" t="s">
        <v>3386</v>
      </c>
      <c r="J163" s="51" t="s">
        <v>3285</v>
      </c>
      <c r="K163" s="51" t="s">
        <v>3231</v>
      </c>
      <c r="L163" s="51" t="s">
        <v>3355</v>
      </c>
    </row>
    <row r="164" spans="1:12" ht="43.5" x14ac:dyDescent="0.4">
      <c r="A164" s="28" t="s">
        <v>1232</v>
      </c>
      <c r="B164" s="28" t="s">
        <v>1233</v>
      </c>
      <c r="C164" s="30" t="s">
        <v>2</v>
      </c>
      <c r="D164" s="31">
        <v>144</v>
      </c>
      <c r="E164" s="49" t="s">
        <v>3368</v>
      </c>
      <c r="F164" s="49" t="s">
        <v>3369</v>
      </c>
      <c r="G164" s="50" t="s">
        <v>3224</v>
      </c>
      <c r="H164" s="50" t="s">
        <v>1232</v>
      </c>
      <c r="I164" s="50" t="s">
        <v>3387</v>
      </c>
      <c r="J164" s="51" t="s">
        <v>3376</v>
      </c>
      <c r="K164" s="51" t="s">
        <v>3373</v>
      </c>
      <c r="L164" s="51" t="s">
        <v>3377</v>
      </c>
    </row>
    <row r="165" spans="1:12" ht="43.5" x14ac:dyDescent="0.4">
      <c r="A165" s="28" t="s">
        <v>1234</v>
      </c>
      <c r="B165" s="28" t="s">
        <v>1235</v>
      </c>
      <c r="C165" s="30" t="s">
        <v>2</v>
      </c>
      <c r="D165" s="31">
        <v>125</v>
      </c>
      <c r="E165" s="49" t="s">
        <v>3368</v>
      </c>
      <c r="F165" s="49" t="s">
        <v>3369</v>
      </c>
      <c r="G165" s="50" t="s">
        <v>3224</v>
      </c>
      <c r="H165" s="50" t="s">
        <v>1234</v>
      </c>
      <c r="I165" s="50" t="s">
        <v>3388</v>
      </c>
      <c r="J165" s="51" t="s">
        <v>3376</v>
      </c>
      <c r="K165" s="51" t="s">
        <v>3373</v>
      </c>
      <c r="L165" s="51" t="s">
        <v>3377</v>
      </c>
    </row>
    <row r="166" spans="1:12" ht="43.5" x14ac:dyDescent="0.4">
      <c r="A166" s="28" t="s">
        <v>1236</v>
      </c>
      <c r="B166" s="28" t="s">
        <v>1237</v>
      </c>
      <c r="C166" s="30" t="s">
        <v>5</v>
      </c>
      <c r="D166" s="31">
        <v>233</v>
      </c>
      <c r="E166" s="49" t="s">
        <v>3368</v>
      </c>
      <c r="F166" s="49" t="s">
        <v>3369</v>
      </c>
      <c r="G166" s="50" t="s">
        <v>3224</v>
      </c>
      <c r="H166" s="50" t="s">
        <v>1236</v>
      </c>
      <c r="I166" s="50" t="s">
        <v>3389</v>
      </c>
      <c r="J166" s="51" t="s">
        <v>3371</v>
      </c>
      <c r="K166" s="51" t="s">
        <v>3303</v>
      </c>
      <c r="L166" s="51" t="s">
        <v>3355</v>
      </c>
    </row>
    <row r="167" spans="1:12" ht="43.5" x14ac:dyDescent="0.4">
      <c r="A167" s="28" t="s">
        <v>1238</v>
      </c>
      <c r="B167" s="28" t="s">
        <v>1239</v>
      </c>
      <c r="C167" s="30" t="s">
        <v>5</v>
      </c>
      <c r="D167" s="31">
        <v>400</v>
      </c>
      <c r="E167" s="49" t="s">
        <v>3368</v>
      </c>
      <c r="F167" s="49" t="s">
        <v>3369</v>
      </c>
      <c r="G167" s="50" t="s">
        <v>3224</v>
      </c>
      <c r="H167" s="50" t="s">
        <v>1238</v>
      </c>
      <c r="I167" s="50" t="s">
        <v>3390</v>
      </c>
      <c r="J167" s="51" t="s">
        <v>3285</v>
      </c>
      <c r="K167" s="51" t="s">
        <v>3303</v>
      </c>
      <c r="L167" s="51" t="s">
        <v>3355</v>
      </c>
    </row>
    <row r="168" spans="1:12" ht="43.5" x14ac:dyDescent="0.4">
      <c r="A168" s="28" t="s">
        <v>1240</v>
      </c>
      <c r="B168" s="28" t="s">
        <v>1241</v>
      </c>
      <c r="C168" s="30" t="s">
        <v>5</v>
      </c>
      <c r="D168" s="31">
        <v>193</v>
      </c>
      <c r="E168" s="49" t="s">
        <v>3368</v>
      </c>
      <c r="F168" s="49" t="s">
        <v>3369</v>
      </c>
      <c r="G168" s="50" t="s">
        <v>3224</v>
      </c>
      <c r="H168" s="50" t="s">
        <v>1240</v>
      </c>
      <c r="I168" s="50" t="s">
        <v>3391</v>
      </c>
      <c r="J168" s="51" t="s">
        <v>3371</v>
      </c>
      <c r="K168" s="51" t="s">
        <v>3373</v>
      </c>
      <c r="L168" s="51" t="s">
        <v>3355</v>
      </c>
    </row>
    <row r="169" spans="1:12" ht="43.5" x14ac:dyDescent="0.4">
      <c r="A169" s="28" t="s">
        <v>1242</v>
      </c>
      <c r="B169" s="28" t="s">
        <v>1243</v>
      </c>
      <c r="C169" s="30" t="s">
        <v>5</v>
      </c>
      <c r="D169" s="31">
        <v>165</v>
      </c>
      <c r="E169" s="49" t="s">
        <v>3368</v>
      </c>
      <c r="F169" s="49" t="s">
        <v>3369</v>
      </c>
      <c r="G169" s="50" t="s">
        <v>3224</v>
      </c>
      <c r="H169" s="50" t="s">
        <v>1242</v>
      </c>
      <c r="I169" s="50" t="s">
        <v>3392</v>
      </c>
      <c r="J169" s="51" t="s">
        <v>3371</v>
      </c>
      <c r="K169" s="51" t="s">
        <v>3271</v>
      </c>
      <c r="L169" s="51" t="s">
        <v>3355</v>
      </c>
    </row>
    <row r="170" spans="1:12" ht="43.5" x14ac:dyDescent="0.4">
      <c r="A170" s="28" t="s">
        <v>1246</v>
      </c>
      <c r="B170" s="28" t="s">
        <v>1247</v>
      </c>
      <c r="C170" s="30" t="s">
        <v>5</v>
      </c>
      <c r="D170" s="31">
        <v>135</v>
      </c>
      <c r="E170" s="49" t="s">
        <v>3368</v>
      </c>
      <c r="F170" s="49" t="s">
        <v>3369</v>
      </c>
      <c r="G170" s="50" t="s">
        <v>3224</v>
      </c>
      <c r="H170" s="50" t="s">
        <v>1246</v>
      </c>
      <c r="I170" s="28" t="s">
        <v>1247</v>
      </c>
      <c r="J170" s="51" t="s">
        <v>3371</v>
      </c>
      <c r="K170" s="51" t="s">
        <v>3373</v>
      </c>
      <c r="L170" s="51" t="s">
        <v>3355</v>
      </c>
    </row>
    <row r="171" spans="1:12" ht="43.5" x14ac:dyDescent="0.4">
      <c r="A171" s="28" t="s">
        <v>1248</v>
      </c>
      <c r="B171" s="28" t="s">
        <v>1249</v>
      </c>
      <c r="C171" s="30" t="s">
        <v>5</v>
      </c>
      <c r="D171" s="31">
        <v>245</v>
      </c>
      <c r="E171" s="49" t="s">
        <v>3368</v>
      </c>
      <c r="F171" s="49" t="s">
        <v>3369</v>
      </c>
      <c r="G171" s="50" t="s">
        <v>3224</v>
      </c>
      <c r="H171" s="50" t="s">
        <v>1248</v>
      </c>
      <c r="I171" s="50" t="s">
        <v>3393</v>
      </c>
      <c r="J171" s="51" t="s">
        <v>3371</v>
      </c>
      <c r="K171" s="51" t="s">
        <v>3373</v>
      </c>
      <c r="L171" s="51" t="s">
        <v>3355</v>
      </c>
    </row>
    <row r="172" spans="1:12" ht="43.5" x14ac:dyDescent="0.4">
      <c r="A172" s="28" t="s">
        <v>1328</v>
      </c>
      <c r="B172" s="28" t="s">
        <v>1329</v>
      </c>
      <c r="C172" s="30" t="s">
        <v>19</v>
      </c>
      <c r="D172" s="31">
        <v>758</v>
      </c>
      <c r="E172" s="49" t="s">
        <v>3368</v>
      </c>
      <c r="F172" s="49" t="s">
        <v>3369</v>
      </c>
      <c r="G172" s="50" t="s">
        <v>3224</v>
      </c>
      <c r="H172" s="50" t="s">
        <v>1328</v>
      </c>
      <c r="I172" s="50" t="s">
        <v>3394</v>
      </c>
      <c r="J172" s="51" t="s">
        <v>3371</v>
      </c>
      <c r="K172" s="51" t="s">
        <v>3373</v>
      </c>
      <c r="L172" s="51" t="s">
        <v>3355</v>
      </c>
    </row>
    <row r="173" spans="1:12" ht="43.5" x14ac:dyDescent="0.4">
      <c r="A173" s="28" t="s">
        <v>1330</v>
      </c>
      <c r="B173" s="28" t="s">
        <v>1331</v>
      </c>
      <c r="C173" s="30" t="s">
        <v>19</v>
      </c>
      <c r="D173" s="31">
        <v>524</v>
      </c>
      <c r="E173" s="49" t="s">
        <v>3368</v>
      </c>
      <c r="F173" s="49" t="s">
        <v>3369</v>
      </c>
      <c r="G173" s="50" t="s">
        <v>3224</v>
      </c>
      <c r="H173" s="50" t="s">
        <v>1330</v>
      </c>
      <c r="I173" s="50" t="s">
        <v>3395</v>
      </c>
      <c r="J173" s="51" t="s">
        <v>3285</v>
      </c>
      <c r="K173" s="51" t="s">
        <v>3303</v>
      </c>
      <c r="L173" s="51" t="s">
        <v>3355</v>
      </c>
    </row>
    <row r="174" spans="1:12" ht="43.5" x14ac:dyDescent="0.4">
      <c r="A174" s="28" t="s">
        <v>1415</v>
      </c>
      <c r="B174" s="28" t="s">
        <v>1416</v>
      </c>
      <c r="C174" s="30" t="s">
        <v>5</v>
      </c>
      <c r="D174" s="31">
        <v>190</v>
      </c>
      <c r="E174" s="49" t="s">
        <v>3368</v>
      </c>
      <c r="F174" s="49" t="s">
        <v>3369</v>
      </c>
      <c r="G174" s="50" t="s">
        <v>3224</v>
      </c>
      <c r="H174" s="50" t="s">
        <v>1415</v>
      </c>
      <c r="I174" s="50" t="s">
        <v>3396</v>
      </c>
      <c r="J174" s="51" t="s">
        <v>3371</v>
      </c>
      <c r="K174" s="51" t="s">
        <v>3373</v>
      </c>
      <c r="L174" s="51" t="s">
        <v>3281</v>
      </c>
    </row>
    <row r="175" spans="1:12" ht="43.5" x14ac:dyDescent="0.4">
      <c r="A175" s="28" t="s">
        <v>1443</v>
      </c>
      <c r="B175" s="28" t="s">
        <v>1444</v>
      </c>
      <c r="C175" s="30" t="s">
        <v>2</v>
      </c>
      <c r="D175" s="31">
        <v>240</v>
      </c>
      <c r="E175" s="49" t="s">
        <v>3368</v>
      </c>
      <c r="F175" s="49" t="s">
        <v>3369</v>
      </c>
      <c r="G175" s="50" t="s">
        <v>3224</v>
      </c>
      <c r="H175" s="50" t="s">
        <v>1443</v>
      </c>
      <c r="I175" s="50" t="s">
        <v>3397</v>
      </c>
      <c r="J175" s="51" t="s">
        <v>3285</v>
      </c>
      <c r="K175" s="51" t="s">
        <v>3303</v>
      </c>
      <c r="L175" s="51" t="s">
        <v>3355</v>
      </c>
    </row>
    <row r="176" spans="1:12" ht="43.5" x14ac:dyDescent="0.4">
      <c r="A176" s="28" t="s">
        <v>1583</v>
      </c>
      <c r="B176" s="28" t="s">
        <v>1584</v>
      </c>
      <c r="C176" s="30" t="s">
        <v>5</v>
      </c>
      <c r="D176" s="31">
        <v>405</v>
      </c>
      <c r="E176" s="49" t="s">
        <v>3368</v>
      </c>
      <c r="F176" s="49" t="s">
        <v>3369</v>
      </c>
      <c r="G176" s="50" t="s">
        <v>3224</v>
      </c>
      <c r="H176" s="50" t="s">
        <v>1583</v>
      </c>
      <c r="I176" s="50" t="s">
        <v>3398</v>
      </c>
      <c r="J176" s="51" t="s">
        <v>3371</v>
      </c>
      <c r="K176" s="51" t="s">
        <v>3271</v>
      </c>
      <c r="L176" s="51" t="s">
        <v>3281</v>
      </c>
    </row>
    <row r="177" spans="1:12" ht="29" x14ac:dyDescent="0.4">
      <c r="A177" s="28" t="s">
        <v>1274</v>
      </c>
      <c r="B177" s="28" t="s">
        <v>1275</v>
      </c>
      <c r="C177" s="30" t="s">
        <v>5</v>
      </c>
      <c r="D177" s="31">
        <v>399</v>
      </c>
      <c r="E177" s="52"/>
      <c r="F177" s="52"/>
      <c r="G177" s="53"/>
      <c r="H177" s="53"/>
      <c r="I177" s="53"/>
      <c r="J177" s="54"/>
      <c r="K177" s="54"/>
      <c r="L177" s="54"/>
    </row>
    <row r="178" spans="1:12" ht="43.5" x14ac:dyDescent="0.4">
      <c r="A178" s="28" t="s">
        <v>1288</v>
      </c>
      <c r="B178" s="28" t="s">
        <v>1289</v>
      </c>
      <c r="C178" s="30" t="s">
        <v>196</v>
      </c>
      <c r="D178" s="31">
        <v>352</v>
      </c>
      <c r="E178" s="49" t="s">
        <v>3368</v>
      </c>
      <c r="F178" s="49" t="s">
        <v>3369</v>
      </c>
      <c r="G178" s="50" t="s">
        <v>3224</v>
      </c>
      <c r="H178" s="50" t="s">
        <v>1288</v>
      </c>
      <c r="I178" s="28" t="s">
        <v>1289</v>
      </c>
      <c r="J178" s="51" t="s">
        <v>3285</v>
      </c>
      <c r="K178" s="51" t="s">
        <v>3271</v>
      </c>
      <c r="L178" s="51" t="s">
        <v>3355</v>
      </c>
    </row>
    <row r="179" spans="1:12" ht="43.5" x14ac:dyDescent="0.4">
      <c r="A179" s="28" t="s">
        <v>1298</v>
      </c>
      <c r="B179" s="28" t="s">
        <v>1299</v>
      </c>
      <c r="C179" s="30" t="s">
        <v>196</v>
      </c>
      <c r="D179" s="31">
        <v>388</v>
      </c>
      <c r="E179" s="49" t="s">
        <v>3368</v>
      </c>
      <c r="F179" s="49" t="s">
        <v>3369</v>
      </c>
      <c r="G179" s="50" t="s">
        <v>3224</v>
      </c>
      <c r="H179" s="50" t="s">
        <v>1298</v>
      </c>
      <c r="I179" s="50" t="s">
        <v>3399</v>
      </c>
      <c r="J179" s="51" t="s">
        <v>3285</v>
      </c>
      <c r="K179" s="51" t="s">
        <v>3271</v>
      </c>
      <c r="L179" s="51" t="s">
        <v>3355</v>
      </c>
    </row>
    <row r="180" spans="1:12" ht="43.5" x14ac:dyDescent="0.4">
      <c r="A180" s="28" t="s">
        <v>1385</v>
      </c>
      <c r="B180" s="28" t="s">
        <v>1386</v>
      </c>
      <c r="C180" s="30" t="s">
        <v>196</v>
      </c>
      <c r="D180" s="31">
        <v>305</v>
      </c>
      <c r="E180" s="49" t="s">
        <v>3368</v>
      </c>
      <c r="F180" s="49" t="s">
        <v>3369</v>
      </c>
      <c r="G180" s="50" t="s">
        <v>3224</v>
      </c>
      <c r="H180" s="50" t="s">
        <v>1385</v>
      </c>
      <c r="I180" s="50" t="s">
        <v>3400</v>
      </c>
      <c r="J180" s="51" t="s">
        <v>3371</v>
      </c>
      <c r="K180" s="51" t="s">
        <v>3303</v>
      </c>
      <c r="L180" s="51" t="s">
        <v>3355</v>
      </c>
    </row>
    <row r="181" spans="1:12" ht="43.5" x14ac:dyDescent="0.4">
      <c r="A181" s="28" t="s">
        <v>1387</v>
      </c>
      <c r="B181" s="28" t="s">
        <v>1388</v>
      </c>
      <c r="C181" s="30" t="s">
        <v>196</v>
      </c>
      <c r="D181" s="31">
        <v>419</v>
      </c>
      <c r="E181" s="49" t="s">
        <v>3368</v>
      </c>
      <c r="F181" s="49" t="s">
        <v>3369</v>
      </c>
      <c r="G181" s="50" t="s">
        <v>3224</v>
      </c>
      <c r="H181" s="50" t="s">
        <v>1387</v>
      </c>
      <c r="I181" s="50" t="s">
        <v>3401</v>
      </c>
      <c r="J181" s="51" t="s">
        <v>3371</v>
      </c>
      <c r="K181" s="51" t="s">
        <v>3303</v>
      </c>
      <c r="L181" s="51" t="s">
        <v>3355</v>
      </c>
    </row>
    <row r="182" spans="1:12" ht="43.5" x14ac:dyDescent="0.4">
      <c r="A182" s="28" t="s">
        <v>1389</v>
      </c>
      <c r="B182" s="28" t="s">
        <v>1390</v>
      </c>
      <c r="C182" s="30" t="s">
        <v>196</v>
      </c>
      <c r="D182" s="31">
        <v>188</v>
      </c>
      <c r="E182" s="49" t="s">
        <v>3368</v>
      </c>
      <c r="F182" s="49" t="s">
        <v>3369</v>
      </c>
      <c r="G182" s="50" t="s">
        <v>3224</v>
      </c>
      <c r="H182" s="50" t="s">
        <v>1389</v>
      </c>
      <c r="I182" s="50" t="s">
        <v>3402</v>
      </c>
      <c r="J182" s="51" t="s">
        <v>3371</v>
      </c>
      <c r="K182" s="51" t="s">
        <v>3303</v>
      </c>
      <c r="L182" s="51" t="s">
        <v>3355</v>
      </c>
    </row>
    <row r="183" spans="1:12" ht="43.5" x14ac:dyDescent="0.4">
      <c r="A183" s="28" t="s">
        <v>1403</v>
      </c>
      <c r="B183" s="28" t="s">
        <v>1404</v>
      </c>
      <c r="C183" s="30" t="s">
        <v>196</v>
      </c>
      <c r="D183" s="31">
        <v>278</v>
      </c>
      <c r="E183" s="49" t="s">
        <v>3368</v>
      </c>
      <c r="F183" s="49" t="s">
        <v>3369</v>
      </c>
      <c r="G183" s="50" t="s">
        <v>3224</v>
      </c>
      <c r="H183" s="50" t="s">
        <v>1403</v>
      </c>
      <c r="I183" s="50" t="s">
        <v>3403</v>
      </c>
      <c r="J183" s="51" t="s">
        <v>3376</v>
      </c>
      <c r="K183" s="51" t="s">
        <v>3373</v>
      </c>
      <c r="L183" s="51" t="s">
        <v>3377</v>
      </c>
    </row>
    <row r="184" spans="1:12" ht="43.5" x14ac:dyDescent="0.4">
      <c r="A184" s="28" t="s">
        <v>1407</v>
      </c>
      <c r="B184" s="28" t="s">
        <v>1408</v>
      </c>
      <c r="C184" s="30" t="s">
        <v>196</v>
      </c>
      <c r="D184" s="31">
        <v>418</v>
      </c>
      <c r="E184" s="49" t="s">
        <v>3368</v>
      </c>
      <c r="F184" s="49" t="s">
        <v>3369</v>
      </c>
      <c r="G184" s="50" t="s">
        <v>3224</v>
      </c>
      <c r="H184" s="50" t="s">
        <v>1407</v>
      </c>
      <c r="I184" s="50" t="s">
        <v>3404</v>
      </c>
      <c r="J184" s="51" t="s">
        <v>3371</v>
      </c>
      <c r="K184" s="51" t="s">
        <v>3303</v>
      </c>
      <c r="L184" s="51" t="s">
        <v>3355</v>
      </c>
    </row>
    <row r="185" spans="1:12" ht="43.5" x14ac:dyDescent="0.4">
      <c r="A185" s="28" t="s">
        <v>1461</v>
      </c>
      <c r="B185" s="28" t="s">
        <v>1462</v>
      </c>
      <c r="C185" s="30" t="s">
        <v>196</v>
      </c>
      <c r="D185" s="31">
        <v>1423</v>
      </c>
      <c r="E185" s="49" t="s">
        <v>3368</v>
      </c>
      <c r="F185" s="49" t="s">
        <v>3369</v>
      </c>
      <c r="G185" s="50" t="s">
        <v>3224</v>
      </c>
      <c r="H185" s="50" t="s">
        <v>1461</v>
      </c>
      <c r="I185" s="50" t="s">
        <v>3405</v>
      </c>
      <c r="J185" s="51" t="s">
        <v>3285</v>
      </c>
      <c r="K185" s="51" t="s">
        <v>3231</v>
      </c>
      <c r="L185" s="51" t="s">
        <v>3263</v>
      </c>
    </row>
    <row r="186" spans="1:12" ht="43.5" x14ac:dyDescent="0.4">
      <c r="A186" s="28" t="s">
        <v>1463</v>
      </c>
      <c r="B186" s="28" t="s">
        <v>1464</v>
      </c>
      <c r="C186" s="30" t="s">
        <v>196</v>
      </c>
      <c r="D186" s="31">
        <v>2808</v>
      </c>
      <c r="E186" s="49" t="s">
        <v>3368</v>
      </c>
      <c r="F186" s="49" t="s">
        <v>3369</v>
      </c>
      <c r="G186" s="50" t="s">
        <v>3224</v>
      </c>
      <c r="H186" s="50" t="s">
        <v>1463</v>
      </c>
      <c r="I186" s="50" t="s">
        <v>3406</v>
      </c>
      <c r="J186" s="51" t="s">
        <v>3285</v>
      </c>
      <c r="K186" s="51" t="s">
        <v>3271</v>
      </c>
      <c r="L186" s="51" t="s">
        <v>3355</v>
      </c>
    </row>
    <row r="187" spans="1:12" ht="43.5" x14ac:dyDescent="0.4">
      <c r="A187" s="28" t="s">
        <v>1467</v>
      </c>
      <c r="B187" s="28" t="s">
        <v>1468</v>
      </c>
      <c r="C187" s="30" t="s">
        <v>196</v>
      </c>
      <c r="D187" s="31">
        <v>432</v>
      </c>
      <c r="E187" s="49" t="s">
        <v>3368</v>
      </c>
      <c r="F187" s="49" t="s">
        <v>3369</v>
      </c>
      <c r="G187" s="50" t="s">
        <v>3224</v>
      </c>
      <c r="H187" s="50" t="s">
        <v>1467</v>
      </c>
      <c r="I187" s="50" t="s">
        <v>3407</v>
      </c>
      <c r="J187" s="51" t="s">
        <v>3285</v>
      </c>
      <c r="K187" s="51" t="s">
        <v>3271</v>
      </c>
      <c r="L187" s="51" t="s">
        <v>3355</v>
      </c>
    </row>
    <row r="188" spans="1:12" ht="43.5" x14ac:dyDescent="0.4">
      <c r="A188" s="28" t="s">
        <v>1469</v>
      </c>
      <c r="B188" s="28" t="s">
        <v>1470</v>
      </c>
      <c r="C188" s="30" t="s">
        <v>196</v>
      </c>
      <c r="D188" s="31">
        <v>458</v>
      </c>
      <c r="E188" s="49" t="s">
        <v>3368</v>
      </c>
      <c r="F188" s="49" t="s">
        <v>3369</v>
      </c>
      <c r="G188" s="50" t="s">
        <v>3224</v>
      </c>
      <c r="H188" s="50" t="s">
        <v>1469</v>
      </c>
      <c r="I188" s="50" t="s">
        <v>3408</v>
      </c>
      <c r="J188" s="51" t="s">
        <v>3285</v>
      </c>
      <c r="K188" s="51" t="s">
        <v>3271</v>
      </c>
      <c r="L188" s="51" t="s">
        <v>3355</v>
      </c>
    </row>
    <row r="189" spans="1:12" ht="43.5" x14ac:dyDescent="0.4">
      <c r="A189" s="28" t="s">
        <v>1481</v>
      </c>
      <c r="B189" s="28" t="s">
        <v>1482</v>
      </c>
      <c r="C189" s="30" t="s">
        <v>196</v>
      </c>
      <c r="D189" s="31">
        <v>472</v>
      </c>
      <c r="E189" s="49" t="s">
        <v>3368</v>
      </c>
      <c r="F189" s="49" t="s">
        <v>3369</v>
      </c>
      <c r="G189" s="50" t="s">
        <v>3224</v>
      </c>
      <c r="H189" s="50" t="s">
        <v>1481</v>
      </c>
      <c r="I189" s="50" t="s">
        <v>3409</v>
      </c>
      <c r="J189" s="51" t="s">
        <v>3371</v>
      </c>
      <c r="K189" s="51" t="s">
        <v>3373</v>
      </c>
      <c r="L189" s="51" t="s">
        <v>3281</v>
      </c>
    </row>
    <row r="190" spans="1:12" ht="29" x14ac:dyDescent="0.4">
      <c r="A190" s="28" t="s">
        <v>1515</v>
      </c>
      <c r="B190" s="28" t="s">
        <v>1516</v>
      </c>
      <c r="C190" s="30" t="s">
        <v>196</v>
      </c>
      <c r="D190" s="31">
        <v>438</v>
      </c>
      <c r="E190" s="49"/>
      <c r="F190" s="49"/>
      <c r="G190" s="50"/>
      <c r="H190" s="50"/>
      <c r="I190" s="50"/>
      <c r="J190" s="51"/>
      <c r="K190" s="51"/>
      <c r="L190" s="51"/>
    </row>
    <row r="191" spans="1:12" ht="15" x14ac:dyDescent="0.4">
      <c r="A191" s="28" t="s">
        <v>1579</v>
      </c>
      <c r="B191" s="28" t="s">
        <v>1580</v>
      </c>
      <c r="C191" s="30" t="s">
        <v>1342</v>
      </c>
      <c r="D191" s="31">
        <v>317</v>
      </c>
      <c r="E191" s="49"/>
      <c r="F191" s="49"/>
      <c r="G191" s="50"/>
      <c r="H191" s="50"/>
      <c r="I191" s="50"/>
      <c r="J191" s="51"/>
      <c r="K191" s="51"/>
      <c r="L191" s="51"/>
    </row>
    <row r="192" spans="1:12" ht="43.5" x14ac:dyDescent="0.4">
      <c r="A192" s="28" t="s">
        <v>1581</v>
      </c>
      <c r="B192" s="28" t="s">
        <v>1582</v>
      </c>
      <c r="C192" s="30" t="s">
        <v>118</v>
      </c>
      <c r="D192" s="31">
        <v>347</v>
      </c>
      <c r="E192" s="49"/>
      <c r="F192" s="49"/>
      <c r="G192" s="50"/>
      <c r="H192" s="50"/>
      <c r="I192" s="50"/>
      <c r="J192" s="51"/>
      <c r="K192" s="51"/>
      <c r="L192" s="51"/>
    </row>
    <row r="193" spans="1:12" ht="43.5" x14ac:dyDescent="0.4">
      <c r="A193" s="28" t="s">
        <v>993</v>
      </c>
      <c r="B193" s="28" t="s">
        <v>994</v>
      </c>
      <c r="C193" s="30" t="s">
        <v>19</v>
      </c>
      <c r="D193" s="31">
        <v>439</v>
      </c>
      <c r="E193" s="49" t="s">
        <v>3410</v>
      </c>
      <c r="F193" s="49" t="s">
        <v>3411</v>
      </c>
      <c r="G193" s="50" t="s">
        <v>3224</v>
      </c>
      <c r="H193" s="50" t="s">
        <v>993</v>
      </c>
      <c r="I193" s="50" t="s">
        <v>3412</v>
      </c>
      <c r="J193" s="51" t="s">
        <v>3280</v>
      </c>
      <c r="K193" s="51" t="s">
        <v>3373</v>
      </c>
      <c r="L193" s="51" t="s">
        <v>3281</v>
      </c>
    </row>
    <row r="194" spans="1:12" ht="43.5" x14ac:dyDescent="0.4">
      <c r="A194" s="28" t="s">
        <v>1001</v>
      </c>
      <c r="B194" s="28" t="s">
        <v>1002</v>
      </c>
      <c r="C194" s="30" t="s">
        <v>19</v>
      </c>
      <c r="D194" s="31">
        <v>582</v>
      </c>
      <c r="E194" s="49" t="s">
        <v>3410</v>
      </c>
      <c r="F194" s="49" t="s">
        <v>3411</v>
      </c>
      <c r="G194" s="50" t="s">
        <v>3224</v>
      </c>
      <c r="H194" s="50" t="s">
        <v>1001</v>
      </c>
      <c r="I194" s="50" t="s">
        <v>3413</v>
      </c>
      <c r="J194" s="51" t="s">
        <v>3280</v>
      </c>
      <c r="K194" s="51" t="s">
        <v>3303</v>
      </c>
      <c r="L194" s="51" t="s">
        <v>3281</v>
      </c>
    </row>
    <row r="195" spans="1:12" ht="43.5" x14ac:dyDescent="0.4">
      <c r="A195" s="28" t="s">
        <v>1023</v>
      </c>
      <c r="B195" s="28" t="s">
        <v>1024</v>
      </c>
      <c r="C195" s="30" t="s">
        <v>2</v>
      </c>
      <c r="D195" s="31">
        <v>183</v>
      </c>
      <c r="E195" s="49" t="s">
        <v>3410</v>
      </c>
      <c r="F195" s="49" t="s">
        <v>3411</v>
      </c>
      <c r="G195" s="50" t="s">
        <v>3224</v>
      </c>
      <c r="H195" s="50" t="s">
        <v>1023</v>
      </c>
      <c r="I195" s="50" t="s">
        <v>3414</v>
      </c>
      <c r="J195" s="51" t="s">
        <v>3280</v>
      </c>
      <c r="K195" s="51" t="s">
        <v>3373</v>
      </c>
      <c r="L195" s="51" t="s">
        <v>3281</v>
      </c>
    </row>
    <row r="196" spans="1:12" ht="43.5" x14ac:dyDescent="0.4">
      <c r="A196" s="28" t="s">
        <v>1025</v>
      </c>
      <c r="B196" s="28" t="s">
        <v>1026</v>
      </c>
      <c r="C196" s="30" t="s">
        <v>2</v>
      </c>
      <c r="D196" s="31">
        <v>205</v>
      </c>
      <c r="E196" s="49" t="s">
        <v>3410</v>
      </c>
      <c r="F196" s="49" t="s">
        <v>3411</v>
      </c>
      <c r="G196" s="50" t="s">
        <v>3224</v>
      </c>
      <c r="H196" s="50" t="s">
        <v>1025</v>
      </c>
      <c r="I196" s="50" t="s">
        <v>3415</v>
      </c>
      <c r="J196" s="51" t="s">
        <v>3280</v>
      </c>
      <c r="K196" s="51" t="s">
        <v>3303</v>
      </c>
      <c r="L196" s="51" t="s">
        <v>3281</v>
      </c>
    </row>
    <row r="197" spans="1:12" ht="43.5" x14ac:dyDescent="0.4">
      <c r="A197" s="28" t="s">
        <v>1045</v>
      </c>
      <c r="B197" s="28" t="s">
        <v>1046</v>
      </c>
      <c r="C197" s="30" t="s">
        <v>19</v>
      </c>
      <c r="D197" s="31">
        <v>754</v>
      </c>
      <c r="E197" s="49" t="s">
        <v>3410</v>
      </c>
      <c r="F197" s="49" t="s">
        <v>3411</v>
      </c>
      <c r="G197" s="50" t="s">
        <v>3224</v>
      </c>
      <c r="H197" s="50" t="s">
        <v>1045</v>
      </c>
      <c r="I197" s="50" t="s">
        <v>3416</v>
      </c>
      <c r="J197" s="51" t="s">
        <v>3280</v>
      </c>
      <c r="K197" s="51" t="s">
        <v>3373</v>
      </c>
      <c r="L197" s="51" t="s">
        <v>3281</v>
      </c>
    </row>
    <row r="198" spans="1:12" ht="43.5" x14ac:dyDescent="0.4">
      <c r="A198" s="28" t="s">
        <v>1053</v>
      </c>
      <c r="B198" s="28" t="s">
        <v>1054</v>
      </c>
      <c r="C198" s="30" t="s">
        <v>19</v>
      </c>
      <c r="D198" s="31">
        <v>539</v>
      </c>
      <c r="E198" s="49" t="s">
        <v>3410</v>
      </c>
      <c r="F198" s="49" t="s">
        <v>3411</v>
      </c>
      <c r="G198" s="50" t="s">
        <v>3224</v>
      </c>
      <c r="H198" s="50" t="s">
        <v>1053</v>
      </c>
      <c r="I198" s="50" t="s">
        <v>3417</v>
      </c>
      <c r="J198" s="51" t="s">
        <v>3280</v>
      </c>
      <c r="K198" s="51" t="s">
        <v>3303</v>
      </c>
      <c r="L198" s="51" t="s">
        <v>3281</v>
      </c>
    </row>
    <row r="199" spans="1:12" ht="43.5" x14ac:dyDescent="0.4">
      <c r="A199" s="28" t="s">
        <v>1063</v>
      </c>
      <c r="B199" s="28" t="s">
        <v>1064</v>
      </c>
      <c r="C199" s="30" t="s">
        <v>2</v>
      </c>
      <c r="D199" s="31">
        <v>374</v>
      </c>
      <c r="E199" s="49" t="s">
        <v>3410</v>
      </c>
      <c r="F199" s="49" t="s">
        <v>3411</v>
      </c>
      <c r="G199" s="50" t="s">
        <v>3224</v>
      </c>
      <c r="H199" s="50" t="s">
        <v>1063</v>
      </c>
      <c r="I199" s="50" t="s">
        <v>3418</v>
      </c>
      <c r="J199" s="51" t="s">
        <v>3280</v>
      </c>
      <c r="K199" s="51" t="s">
        <v>3303</v>
      </c>
      <c r="L199" s="51" t="s">
        <v>3281</v>
      </c>
    </row>
    <row r="200" spans="1:12" ht="43.5" x14ac:dyDescent="0.4">
      <c r="A200" s="28" t="s">
        <v>1075</v>
      </c>
      <c r="B200" s="28" t="s">
        <v>1076</v>
      </c>
      <c r="C200" s="30" t="s">
        <v>19</v>
      </c>
      <c r="D200" s="31">
        <v>342</v>
      </c>
      <c r="E200" s="49" t="s">
        <v>3410</v>
      </c>
      <c r="F200" s="49" t="s">
        <v>3411</v>
      </c>
      <c r="G200" s="50" t="s">
        <v>3224</v>
      </c>
      <c r="H200" s="50" t="s">
        <v>1075</v>
      </c>
      <c r="I200" s="50" t="s">
        <v>3419</v>
      </c>
      <c r="J200" s="51" t="s">
        <v>3280</v>
      </c>
      <c r="K200" s="51" t="s">
        <v>3373</v>
      </c>
      <c r="L200" s="51" t="s">
        <v>3281</v>
      </c>
    </row>
    <row r="201" spans="1:12" ht="43.5" x14ac:dyDescent="0.4">
      <c r="A201" s="28" t="s">
        <v>1079</v>
      </c>
      <c r="B201" s="28" t="s">
        <v>1080</v>
      </c>
      <c r="C201" s="30" t="s">
        <v>2</v>
      </c>
      <c r="D201" s="31">
        <v>304</v>
      </c>
      <c r="E201" s="49" t="s">
        <v>3410</v>
      </c>
      <c r="F201" s="49" t="s">
        <v>3411</v>
      </c>
      <c r="G201" s="50" t="s">
        <v>3224</v>
      </c>
      <c r="H201" s="50" t="s">
        <v>1079</v>
      </c>
      <c r="I201" s="50" t="s">
        <v>3420</v>
      </c>
      <c r="J201" s="51" t="s">
        <v>3280</v>
      </c>
      <c r="K201" s="51" t="s">
        <v>3373</v>
      </c>
      <c r="L201" s="51" t="s">
        <v>3281</v>
      </c>
    </row>
    <row r="202" spans="1:12" ht="43.5" x14ac:dyDescent="0.4">
      <c r="A202" s="28" t="s">
        <v>1085</v>
      </c>
      <c r="B202" s="28" t="s">
        <v>1086</v>
      </c>
      <c r="C202" s="30" t="s">
        <v>19</v>
      </c>
      <c r="D202" s="31">
        <v>379</v>
      </c>
      <c r="E202" s="49" t="s">
        <v>3410</v>
      </c>
      <c r="F202" s="49" t="s">
        <v>3411</v>
      </c>
      <c r="G202" s="50" t="s">
        <v>3224</v>
      </c>
      <c r="H202" s="50" t="s">
        <v>1085</v>
      </c>
      <c r="I202" s="50" t="s">
        <v>3421</v>
      </c>
      <c r="J202" s="51" t="s">
        <v>3280</v>
      </c>
      <c r="K202" s="51" t="s">
        <v>3373</v>
      </c>
      <c r="L202" s="51" t="s">
        <v>3281</v>
      </c>
    </row>
    <row r="203" spans="1:12" ht="43.5" x14ac:dyDescent="0.4">
      <c r="A203" s="28" t="s">
        <v>1091</v>
      </c>
      <c r="B203" s="28" t="s">
        <v>1092</v>
      </c>
      <c r="C203" s="30" t="s">
        <v>2</v>
      </c>
      <c r="D203" s="31">
        <v>275</v>
      </c>
      <c r="E203" s="49" t="s">
        <v>3410</v>
      </c>
      <c r="F203" s="49" t="s">
        <v>3411</v>
      </c>
      <c r="G203" s="50" t="s">
        <v>3224</v>
      </c>
      <c r="H203" s="50" t="s">
        <v>1091</v>
      </c>
      <c r="I203" s="50" t="s">
        <v>3422</v>
      </c>
      <c r="J203" s="51" t="s">
        <v>3280</v>
      </c>
      <c r="K203" s="51" t="s">
        <v>3303</v>
      </c>
      <c r="L203" s="51" t="s">
        <v>3281</v>
      </c>
    </row>
    <row r="204" spans="1:12" ht="29" x14ac:dyDescent="0.4">
      <c r="A204" s="28" t="s">
        <v>1135</v>
      </c>
      <c r="B204" s="28" t="s">
        <v>1136</v>
      </c>
      <c r="C204" s="30" t="s">
        <v>2</v>
      </c>
      <c r="D204" s="31">
        <v>296</v>
      </c>
      <c r="E204" s="49"/>
      <c r="F204" s="49"/>
      <c r="G204" s="50"/>
      <c r="H204" s="50"/>
      <c r="I204" s="50"/>
      <c r="J204" s="51"/>
      <c r="K204" s="51"/>
      <c r="L204" s="51"/>
    </row>
    <row r="205" spans="1:12" ht="43.5" x14ac:dyDescent="0.4">
      <c r="A205" s="28" t="s">
        <v>1152</v>
      </c>
      <c r="B205" s="28" t="s">
        <v>1153</v>
      </c>
      <c r="C205" s="30" t="s">
        <v>2</v>
      </c>
      <c r="D205" s="31">
        <v>219</v>
      </c>
      <c r="E205" s="49" t="s">
        <v>3410</v>
      </c>
      <c r="F205" s="49" t="s">
        <v>3411</v>
      </c>
      <c r="G205" s="50" t="s">
        <v>3224</v>
      </c>
      <c r="H205" s="50" t="s">
        <v>1152</v>
      </c>
      <c r="I205" s="50" t="s">
        <v>3423</v>
      </c>
      <c r="J205" s="51" t="s">
        <v>3280</v>
      </c>
      <c r="K205" s="51" t="s">
        <v>3303</v>
      </c>
      <c r="L205" s="51" t="s">
        <v>3281</v>
      </c>
    </row>
    <row r="206" spans="1:12" ht="43.5" x14ac:dyDescent="0.4">
      <c r="A206" s="28" t="s">
        <v>1170</v>
      </c>
      <c r="B206" s="28" t="s">
        <v>1171</v>
      </c>
      <c r="C206" s="30" t="s">
        <v>19</v>
      </c>
      <c r="D206" s="31">
        <v>700</v>
      </c>
      <c r="E206" s="49" t="s">
        <v>3410</v>
      </c>
      <c r="F206" s="49" t="s">
        <v>3411</v>
      </c>
      <c r="G206" s="50" t="s">
        <v>3224</v>
      </c>
      <c r="H206" s="50" t="s">
        <v>1170</v>
      </c>
      <c r="I206" s="50" t="s">
        <v>3424</v>
      </c>
      <c r="J206" s="51" t="s">
        <v>3280</v>
      </c>
      <c r="K206" s="51" t="s">
        <v>3373</v>
      </c>
      <c r="L206" s="51" t="s">
        <v>3281</v>
      </c>
    </row>
    <row r="207" spans="1:12" ht="43.5" x14ac:dyDescent="0.4">
      <c r="A207" s="28" t="s">
        <v>1182</v>
      </c>
      <c r="B207" s="28" t="s">
        <v>1183</v>
      </c>
      <c r="C207" s="30" t="s">
        <v>2</v>
      </c>
      <c r="D207" s="31">
        <v>309</v>
      </c>
      <c r="E207" s="49" t="s">
        <v>3410</v>
      </c>
      <c r="F207" s="49" t="s">
        <v>3411</v>
      </c>
      <c r="G207" s="50" t="s">
        <v>3224</v>
      </c>
      <c r="H207" s="50" t="s">
        <v>1182</v>
      </c>
      <c r="I207" s="50" t="s">
        <v>3425</v>
      </c>
      <c r="J207" s="51" t="s">
        <v>3280</v>
      </c>
      <c r="K207" s="51" t="s">
        <v>3303</v>
      </c>
      <c r="L207" s="51" t="s">
        <v>3281</v>
      </c>
    </row>
    <row r="208" spans="1:12" ht="43.5" x14ac:dyDescent="0.4">
      <c r="A208" s="28" t="s">
        <v>1210</v>
      </c>
      <c r="B208" s="28" t="s">
        <v>1211</v>
      </c>
      <c r="C208" s="30" t="s">
        <v>19</v>
      </c>
      <c r="D208" s="31">
        <v>478</v>
      </c>
      <c r="E208" s="49" t="s">
        <v>3410</v>
      </c>
      <c r="F208" s="49" t="s">
        <v>3411</v>
      </c>
      <c r="G208" s="50" t="s">
        <v>3224</v>
      </c>
      <c r="H208" s="50" t="s">
        <v>1210</v>
      </c>
      <c r="I208" s="50" t="s">
        <v>3426</v>
      </c>
      <c r="J208" s="51" t="s">
        <v>3280</v>
      </c>
      <c r="K208" s="51" t="s">
        <v>3373</v>
      </c>
      <c r="L208" s="51" t="s">
        <v>3281</v>
      </c>
    </row>
    <row r="209" spans="1:12" ht="43.5" x14ac:dyDescent="0.4">
      <c r="A209" s="28" t="s">
        <v>1224</v>
      </c>
      <c r="B209" s="28" t="s">
        <v>1225</v>
      </c>
      <c r="C209" s="30" t="s">
        <v>5</v>
      </c>
      <c r="D209" s="31">
        <v>176</v>
      </c>
      <c r="E209" s="49" t="s">
        <v>3410</v>
      </c>
      <c r="F209" s="49" t="s">
        <v>3411</v>
      </c>
      <c r="G209" s="50" t="s">
        <v>3224</v>
      </c>
      <c r="H209" s="50" t="s">
        <v>1224</v>
      </c>
      <c r="I209" s="50" t="s">
        <v>3427</v>
      </c>
      <c r="J209" s="51" t="s">
        <v>3280</v>
      </c>
      <c r="K209" s="51" t="s">
        <v>3303</v>
      </c>
      <c r="L209" s="51" t="s">
        <v>3281</v>
      </c>
    </row>
    <row r="210" spans="1:12" ht="43.5" x14ac:dyDescent="0.4">
      <c r="A210" s="28" t="s">
        <v>1359</v>
      </c>
      <c r="B210" s="28" t="s">
        <v>1360</v>
      </c>
      <c r="C210" s="30" t="s">
        <v>118</v>
      </c>
      <c r="D210" s="31">
        <v>548</v>
      </c>
      <c r="E210" s="49" t="s">
        <v>3410</v>
      </c>
      <c r="F210" s="49" t="s">
        <v>3411</v>
      </c>
      <c r="G210" s="50" t="s">
        <v>3224</v>
      </c>
      <c r="H210" s="50" t="s">
        <v>1359</v>
      </c>
      <c r="I210" s="50" t="s">
        <v>3428</v>
      </c>
      <c r="J210" s="51" t="s">
        <v>3280</v>
      </c>
      <c r="K210" s="51" t="s">
        <v>3303</v>
      </c>
      <c r="L210" s="51" t="s">
        <v>3281</v>
      </c>
    </row>
    <row r="211" spans="1:12" ht="43.5" x14ac:dyDescent="0.4">
      <c r="A211" s="28" t="s">
        <v>1363</v>
      </c>
      <c r="B211" s="28" t="s">
        <v>1364</v>
      </c>
      <c r="C211" s="30" t="s">
        <v>2</v>
      </c>
      <c r="D211" s="31">
        <v>275</v>
      </c>
      <c r="E211" s="49" t="s">
        <v>3410</v>
      </c>
      <c r="F211" s="49" t="s">
        <v>3411</v>
      </c>
      <c r="G211" s="50" t="s">
        <v>3224</v>
      </c>
      <c r="H211" s="50" t="s">
        <v>1363</v>
      </c>
      <c r="I211" s="50" t="s">
        <v>3429</v>
      </c>
      <c r="J211" s="51" t="s">
        <v>3280</v>
      </c>
      <c r="K211" s="51" t="s">
        <v>3303</v>
      </c>
      <c r="L211" s="51" t="s">
        <v>3281</v>
      </c>
    </row>
    <row r="212" spans="1:12" ht="43.5" x14ac:dyDescent="0.4">
      <c r="A212" s="28" t="s">
        <v>1367</v>
      </c>
      <c r="B212" s="28" t="s">
        <v>1368</v>
      </c>
      <c r="C212" s="30" t="s">
        <v>5</v>
      </c>
      <c r="D212" s="31">
        <v>157</v>
      </c>
      <c r="E212" s="49" t="s">
        <v>3410</v>
      </c>
      <c r="F212" s="49" t="s">
        <v>3411</v>
      </c>
      <c r="G212" s="50" t="s">
        <v>3224</v>
      </c>
      <c r="H212" s="50" t="s">
        <v>1367</v>
      </c>
      <c r="I212" s="50" t="s">
        <v>3430</v>
      </c>
      <c r="J212" s="51" t="s">
        <v>3280</v>
      </c>
      <c r="K212" s="51" t="s">
        <v>3303</v>
      </c>
      <c r="L212" s="51" t="s">
        <v>3281</v>
      </c>
    </row>
    <row r="213" spans="1:12" ht="29" x14ac:dyDescent="0.4">
      <c r="A213" s="28" t="s">
        <v>1473</v>
      </c>
      <c r="B213" s="28" t="s">
        <v>1474</v>
      </c>
      <c r="C213" s="30" t="s">
        <v>2</v>
      </c>
      <c r="D213" s="31">
        <v>160</v>
      </c>
      <c r="E213" s="49"/>
      <c r="F213" s="49"/>
      <c r="G213" s="50"/>
      <c r="H213" s="50"/>
      <c r="I213" s="50"/>
      <c r="J213" s="51"/>
      <c r="K213" s="51"/>
      <c r="L213" s="51"/>
    </row>
    <row r="214" spans="1:12" ht="29" x14ac:dyDescent="0.4">
      <c r="A214" s="28" t="s">
        <v>1575</v>
      </c>
      <c r="B214" s="28" t="s">
        <v>1576</v>
      </c>
      <c r="C214" s="30" t="s">
        <v>5</v>
      </c>
      <c r="D214" s="31">
        <v>218</v>
      </c>
      <c r="E214" s="49"/>
      <c r="F214" s="49"/>
      <c r="G214" s="50"/>
      <c r="H214" s="50"/>
      <c r="I214" s="50"/>
      <c r="J214" s="51"/>
      <c r="K214" s="51"/>
      <c r="L214" s="51"/>
    </row>
    <row r="215" spans="1:12" ht="43.5" x14ac:dyDescent="0.4">
      <c r="A215" s="28" t="s">
        <v>1589</v>
      </c>
      <c r="B215" s="28" t="s">
        <v>1590</v>
      </c>
      <c r="C215" s="30" t="s">
        <v>19</v>
      </c>
      <c r="D215" s="31">
        <v>454</v>
      </c>
      <c r="E215" s="49" t="s">
        <v>3410</v>
      </c>
      <c r="F215" s="49" t="s">
        <v>3411</v>
      </c>
      <c r="G215" s="50" t="s">
        <v>3224</v>
      </c>
      <c r="H215" s="50" t="s">
        <v>1589</v>
      </c>
      <c r="I215" s="50" t="s">
        <v>3431</v>
      </c>
      <c r="J215" s="51" t="s">
        <v>3280</v>
      </c>
      <c r="K215" s="51" t="s">
        <v>3373</v>
      </c>
      <c r="L215" s="51" t="s">
        <v>3281</v>
      </c>
    </row>
    <row r="216" spans="1:12" ht="43.5" x14ac:dyDescent="0.4">
      <c r="A216" s="28" t="s">
        <v>1427</v>
      </c>
      <c r="B216" s="28" t="s">
        <v>1428</v>
      </c>
      <c r="C216" s="30" t="s">
        <v>196</v>
      </c>
      <c r="D216" s="31">
        <v>1653</v>
      </c>
      <c r="E216" s="49" t="s">
        <v>3410</v>
      </c>
      <c r="F216" s="49" t="s">
        <v>3411</v>
      </c>
      <c r="G216" s="50" t="s">
        <v>3224</v>
      </c>
      <c r="H216" s="50" t="s">
        <v>1427</v>
      </c>
      <c r="I216" s="50" t="s">
        <v>3432</v>
      </c>
      <c r="J216" s="51" t="s">
        <v>3280</v>
      </c>
      <c r="K216" s="51" t="s">
        <v>3303</v>
      </c>
      <c r="L216" s="51" t="s">
        <v>3281</v>
      </c>
    </row>
    <row r="217" spans="1:12" ht="43.5" x14ac:dyDescent="0.4">
      <c r="A217" s="28" t="s">
        <v>1471</v>
      </c>
      <c r="B217" s="28" t="s">
        <v>1472</v>
      </c>
      <c r="C217" s="30" t="s">
        <v>196</v>
      </c>
      <c r="D217" s="31">
        <v>401</v>
      </c>
      <c r="E217" s="49" t="s">
        <v>3410</v>
      </c>
      <c r="F217" s="49" t="s">
        <v>3411</v>
      </c>
      <c r="G217" s="50" t="s">
        <v>3224</v>
      </c>
      <c r="H217" s="50" t="s">
        <v>1471</v>
      </c>
      <c r="I217" s="50" t="s">
        <v>3433</v>
      </c>
      <c r="J217" s="51" t="s">
        <v>3280</v>
      </c>
      <c r="K217" s="51" t="s">
        <v>3303</v>
      </c>
      <c r="L217" s="51" t="s">
        <v>3281</v>
      </c>
    </row>
    <row r="218" spans="1:12" ht="43.5" x14ac:dyDescent="0.4">
      <c r="A218" s="28" t="s">
        <v>1533</v>
      </c>
      <c r="B218" s="28" t="s">
        <v>1534</v>
      </c>
      <c r="C218" s="30" t="s">
        <v>196</v>
      </c>
      <c r="D218" s="31">
        <v>500</v>
      </c>
      <c r="E218" s="49" t="s">
        <v>3410</v>
      </c>
      <c r="F218" s="49" t="s">
        <v>3411</v>
      </c>
      <c r="G218" s="50" t="s">
        <v>3224</v>
      </c>
      <c r="H218" s="50" t="s">
        <v>1533</v>
      </c>
      <c r="I218" s="50" t="s">
        <v>3434</v>
      </c>
      <c r="J218" s="51" t="s">
        <v>3280</v>
      </c>
      <c r="K218" s="51" t="s">
        <v>3373</v>
      </c>
      <c r="L218" s="51" t="s">
        <v>3281</v>
      </c>
    </row>
    <row r="219" spans="1:12" ht="43.5" x14ac:dyDescent="0.4">
      <c r="A219" s="28" t="s">
        <v>1551</v>
      </c>
      <c r="B219" s="28" t="s">
        <v>1552</v>
      </c>
      <c r="C219" s="30" t="s">
        <v>118</v>
      </c>
      <c r="D219" s="31">
        <v>473</v>
      </c>
      <c r="E219" s="49" t="s">
        <v>3410</v>
      </c>
      <c r="F219" s="49" t="s">
        <v>3411</v>
      </c>
      <c r="G219" s="50" t="s">
        <v>3291</v>
      </c>
      <c r="H219" s="50" t="s">
        <v>1551</v>
      </c>
      <c r="I219" s="50" t="s">
        <v>3435</v>
      </c>
      <c r="J219" s="51" t="s">
        <v>3436</v>
      </c>
      <c r="K219" s="51" t="s">
        <v>119</v>
      </c>
      <c r="L219" s="51" t="s">
        <v>3437</v>
      </c>
    </row>
    <row r="220" spans="1:12" ht="43.5" x14ac:dyDescent="0.4">
      <c r="A220" s="28" t="s">
        <v>1563</v>
      </c>
      <c r="B220" s="28" t="s">
        <v>1564</v>
      </c>
      <c r="C220" s="30" t="s">
        <v>196</v>
      </c>
      <c r="D220" s="31">
        <v>281</v>
      </c>
      <c r="E220" s="49" t="s">
        <v>3410</v>
      </c>
      <c r="F220" s="49" t="s">
        <v>3411</v>
      </c>
      <c r="G220" s="50" t="s">
        <v>3224</v>
      </c>
      <c r="H220" s="50" t="s">
        <v>1563</v>
      </c>
      <c r="I220" s="50" t="s">
        <v>3438</v>
      </c>
      <c r="J220" s="51" t="s">
        <v>3280</v>
      </c>
      <c r="K220" s="51" t="s">
        <v>3373</v>
      </c>
      <c r="L220" s="51" t="s">
        <v>3281</v>
      </c>
    </row>
    <row r="221" spans="1:12" ht="43.5" x14ac:dyDescent="0.4">
      <c r="A221" s="28" t="s">
        <v>1013</v>
      </c>
      <c r="B221" s="28" t="s">
        <v>1014</v>
      </c>
      <c r="C221" s="30" t="s">
        <v>2</v>
      </c>
      <c r="D221" s="31">
        <v>228</v>
      </c>
      <c r="E221" s="49" t="s">
        <v>3439</v>
      </c>
      <c r="F221" s="49" t="s">
        <v>3440</v>
      </c>
      <c r="G221" s="50" t="s">
        <v>3224</v>
      </c>
      <c r="H221" s="50" t="s">
        <v>1013</v>
      </c>
      <c r="I221" s="50" t="s">
        <v>3441</v>
      </c>
      <c r="J221" s="51" t="s">
        <v>3280</v>
      </c>
      <c r="K221" s="51" t="s">
        <v>3373</v>
      </c>
      <c r="L221" s="51" t="s">
        <v>3281</v>
      </c>
    </row>
    <row r="222" spans="1:12" ht="29" x14ac:dyDescent="0.4">
      <c r="A222" s="28" t="s">
        <v>1021</v>
      </c>
      <c r="B222" s="28" t="s">
        <v>1022</v>
      </c>
      <c r="C222" s="30" t="s">
        <v>2</v>
      </c>
      <c r="D222" s="31">
        <v>336</v>
      </c>
      <c r="E222" s="49"/>
      <c r="F222" s="49"/>
      <c r="G222" s="50"/>
      <c r="H222" s="50"/>
      <c r="I222" s="50"/>
      <c r="J222" s="51"/>
      <c r="K222" s="51"/>
      <c r="L222" s="51"/>
    </row>
    <row r="223" spans="1:12" ht="43.5" x14ac:dyDescent="0.4">
      <c r="A223" s="28" t="s">
        <v>1033</v>
      </c>
      <c r="B223" s="28" t="s">
        <v>1034</v>
      </c>
      <c r="C223" s="30" t="s">
        <v>19</v>
      </c>
      <c r="D223" s="31">
        <v>568</v>
      </c>
      <c r="E223" s="49" t="s">
        <v>3439</v>
      </c>
      <c r="F223" s="49" t="s">
        <v>3440</v>
      </c>
      <c r="G223" s="50" t="s">
        <v>3224</v>
      </c>
      <c r="H223" s="50" t="s">
        <v>1033</v>
      </c>
      <c r="I223" s="50" t="s">
        <v>3442</v>
      </c>
      <c r="J223" s="51" t="s">
        <v>3443</v>
      </c>
      <c r="K223" s="51" t="s">
        <v>3373</v>
      </c>
      <c r="L223" s="51" t="s">
        <v>3377</v>
      </c>
    </row>
    <row r="224" spans="1:12" ht="43.5" x14ac:dyDescent="0.4">
      <c r="A224" s="28" t="s">
        <v>1071</v>
      </c>
      <c r="B224" s="28" t="s">
        <v>1072</v>
      </c>
      <c r="C224" s="30" t="s">
        <v>2</v>
      </c>
      <c r="D224" s="31">
        <v>223</v>
      </c>
      <c r="E224" s="49" t="s">
        <v>3439</v>
      </c>
      <c r="F224" s="49" t="s">
        <v>3440</v>
      </c>
      <c r="G224" s="50" t="s">
        <v>3224</v>
      </c>
      <c r="H224" s="50" t="s">
        <v>1071</v>
      </c>
      <c r="I224" s="50" t="s">
        <v>3444</v>
      </c>
      <c r="J224" s="51" t="s">
        <v>3376</v>
      </c>
      <c r="K224" s="51" t="s">
        <v>3373</v>
      </c>
      <c r="L224" s="51" t="s">
        <v>3377</v>
      </c>
    </row>
    <row r="225" spans="1:12" ht="43.5" x14ac:dyDescent="0.4">
      <c r="A225" s="28" t="s">
        <v>1099</v>
      </c>
      <c r="B225" s="28" t="s">
        <v>1100</v>
      </c>
      <c r="C225" s="30" t="s">
        <v>19</v>
      </c>
      <c r="D225" s="31">
        <v>416</v>
      </c>
      <c r="E225" s="49" t="s">
        <v>3439</v>
      </c>
      <c r="F225" s="49" t="s">
        <v>3440</v>
      </c>
      <c r="G225" s="50" t="s">
        <v>3224</v>
      </c>
      <c r="H225" s="50" t="s">
        <v>1099</v>
      </c>
      <c r="I225" s="50" t="s">
        <v>3445</v>
      </c>
      <c r="J225" s="51" t="s">
        <v>3376</v>
      </c>
      <c r="K225" s="51" t="s">
        <v>3373</v>
      </c>
      <c r="L225" s="51" t="s">
        <v>3377</v>
      </c>
    </row>
    <row r="226" spans="1:12" ht="29" x14ac:dyDescent="0.4">
      <c r="A226" s="28" t="s">
        <v>1103</v>
      </c>
      <c r="B226" s="28" t="s">
        <v>1104</v>
      </c>
      <c r="C226" s="30" t="s">
        <v>2</v>
      </c>
      <c r="D226" s="31">
        <v>287</v>
      </c>
      <c r="E226" s="49"/>
      <c r="F226" s="49"/>
      <c r="G226" s="50"/>
      <c r="H226" s="50"/>
      <c r="I226" s="50"/>
      <c r="J226" s="51"/>
      <c r="K226" s="51"/>
      <c r="L226" s="51"/>
    </row>
    <row r="227" spans="1:12" ht="43.5" x14ac:dyDescent="0.4">
      <c r="A227" s="28" t="s">
        <v>1109</v>
      </c>
      <c r="B227" s="28" t="s">
        <v>1110</v>
      </c>
      <c r="C227" s="30" t="s">
        <v>19</v>
      </c>
      <c r="D227" s="31">
        <v>386</v>
      </c>
      <c r="E227" s="49" t="s">
        <v>3439</v>
      </c>
      <c r="F227" s="49" t="s">
        <v>3440</v>
      </c>
      <c r="G227" s="50" t="s">
        <v>3224</v>
      </c>
      <c r="H227" s="50" t="s">
        <v>1109</v>
      </c>
      <c r="I227" s="50" t="s">
        <v>3446</v>
      </c>
      <c r="J227" s="51" t="s">
        <v>3376</v>
      </c>
      <c r="K227" s="51" t="s">
        <v>3373</v>
      </c>
      <c r="L227" s="51" t="s">
        <v>3447</v>
      </c>
    </row>
    <row r="228" spans="1:12" ht="43.5" x14ac:dyDescent="0.4">
      <c r="A228" s="28" t="s">
        <v>1117</v>
      </c>
      <c r="B228" s="28" t="s">
        <v>1118</v>
      </c>
      <c r="C228" s="30" t="s">
        <v>2</v>
      </c>
      <c r="D228" s="31">
        <v>186</v>
      </c>
      <c r="E228" s="49" t="s">
        <v>3439</v>
      </c>
      <c r="F228" s="49" t="s">
        <v>3440</v>
      </c>
      <c r="G228" s="50" t="s">
        <v>3224</v>
      </c>
      <c r="H228" s="50" t="s">
        <v>1117</v>
      </c>
      <c r="I228" s="50" t="s">
        <v>3448</v>
      </c>
      <c r="J228" s="51" t="s">
        <v>3376</v>
      </c>
      <c r="K228" s="51" t="s">
        <v>3373</v>
      </c>
      <c r="L228" s="51" t="s">
        <v>3377</v>
      </c>
    </row>
    <row r="229" spans="1:12" ht="43.5" x14ac:dyDescent="0.4">
      <c r="A229" s="28" t="s">
        <v>1150</v>
      </c>
      <c r="B229" s="28" t="s">
        <v>1151</v>
      </c>
      <c r="C229" s="30" t="s">
        <v>2</v>
      </c>
      <c r="D229" s="31">
        <v>258</v>
      </c>
      <c r="E229" s="49" t="s">
        <v>3439</v>
      </c>
      <c r="F229" s="49" t="s">
        <v>3440</v>
      </c>
      <c r="G229" s="50" t="s">
        <v>3224</v>
      </c>
      <c r="H229" s="50" t="s">
        <v>1150</v>
      </c>
      <c r="I229" s="50" t="s">
        <v>3449</v>
      </c>
      <c r="J229" s="51" t="s">
        <v>3376</v>
      </c>
      <c r="K229" s="51" t="s">
        <v>3373</v>
      </c>
      <c r="L229" s="51" t="s">
        <v>3377</v>
      </c>
    </row>
    <row r="230" spans="1:12" ht="29" x14ac:dyDescent="0.4">
      <c r="A230" s="28" t="s">
        <v>1158</v>
      </c>
      <c r="B230" s="28" t="s">
        <v>1159</v>
      </c>
      <c r="C230" s="30" t="s">
        <v>19</v>
      </c>
      <c r="D230" s="31">
        <v>802</v>
      </c>
      <c r="E230" s="49"/>
      <c r="F230" s="49"/>
      <c r="G230" s="50"/>
      <c r="H230" s="50"/>
      <c r="I230" s="50"/>
      <c r="J230" s="51"/>
      <c r="K230" s="51"/>
      <c r="L230" s="51"/>
    </row>
    <row r="231" spans="1:12" ht="43.5" x14ac:dyDescent="0.4">
      <c r="A231" s="28" t="s">
        <v>1174</v>
      </c>
      <c r="B231" s="28" t="s">
        <v>1175</v>
      </c>
      <c r="C231" s="30" t="s">
        <v>2</v>
      </c>
      <c r="D231" s="31">
        <v>336</v>
      </c>
      <c r="E231" s="49" t="s">
        <v>3439</v>
      </c>
      <c r="F231" s="49" t="s">
        <v>3440</v>
      </c>
      <c r="G231" s="50" t="s">
        <v>3224</v>
      </c>
      <c r="H231" s="50" t="s">
        <v>1174</v>
      </c>
      <c r="I231" s="50" t="s">
        <v>3450</v>
      </c>
      <c r="J231" s="51" t="s">
        <v>3376</v>
      </c>
      <c r="K231" s="51" t="s">
        <v>3373</v>
      </c>
      <c r="L231" s="51" t="s">
        <v>3377</v>
      </c>
    </row>
    <row r="232" spans="1:12" ht="43.5" x14ac:dyDescent="0.4">
      <c r="A232" s="28" t="s">
        <v>1200</v>
      </c>
      <c r="B232" s="28" t="s">
        <v>1201</v>
      </c>
      <c r="C232" s="30" t="s">
        <v>2</v>
      </c>
      <c r="D232" s="31">
        <v>220</v>
      </c>
      <c r="E232" s="49" t="s">
        <v>3439</v>
      </c>
      <c r="F232" s="49" t="s">
        <v>3440</v>
      </c>
      <c r="G232" s="50" t="s">
        <v>3224</v>
      </c>
      <c r="H232" s="50" t="s">
        <v>1200</v>
      </c>
      <c r="I232" s="50" t="s">
        <v>3451</v>
      </c>
      <c r="J232" s="51" t="s">
        <v>3376</v>
      </c>
      <c r="K232" s="51" t="s">
        <v>3373</v>
      </c>
      <c r="L232" s="51" t="s">
        <v>3447</v>
      </c>
    </row>
    <row r="233" spans="1:12" ht="43.5" x14ac:dyDescent="0.4">
      <c r="A233" s="28" t="s">
        <v>1202</v>
      </c>
      <c r="B233" s="28" t="s">
        <v>1203</v>
      </c>
      <c r="C233" s="30" t="s">
        <v>2</v>
      </c>
      <c r="D233" s="31">
        <v>277</v>
      </c>
      <c r="E233" s="49" t="s">
        <v>3439</v>
      </c>
      <c r="F233" s="49" t="s">
        <v>3440</v>
      </c>
      <c r="G233" s="50" t="s">
        <v>3224</v>
      </c>
      <c r="H233" s="50" t="s">
        <v>1202</v>
      </c>
      <c r="I233" s="50" t="s">
        <v>3452</v>
      </c>
      <c r="J233" s="51" t="s">
        <v>3376</v>
      </c>
      <c r="K233" s="51" t="s">
        <v>3373</v>
      </c>
      <c r="L233" s="51" t="s">
        <v>3377</v>
      </c>
    </row>
    <row r="234" spans="1:12" ht="43.5" x14ac:dyDescent="0.4">
      <c r="A234" s="28" t="s">
        <v>1208</v>
      </c>
      <c r="B234" s="28" t="s">
        <v>1209</v>
      </c>
      <c r="C234" s="30" t="s">
        <v>2</v>
      </c>
      <c r="D234" s="31">
        <v>297</v>
      </c>
      <c r="E234" s="49" t="s">
        <v>3439</v>
      </c>
      <c r="F234" s="49" t="s">
        <v>3440</v>
      </c>
      <c r="G234" s="50" t="s">
        <v>3224</v>
      </c>
      <c r="H234" s="50" t="s">
        <v>1208</v>
      </c>
      <c r="I234" s="50" t="s">
        <v>3453</v>
      </c>
      <c r="J234" s="51" t="s">
        <v>3443</v>
      </c>
      <c r="K234" s="51" t="s">
        <v>3373</v>
      </c>
      <c r="L234" s="51" t="s">
        <v>3377</v>
      </c>
    </row>
    <row r="235" spans="1:12" ht="43.5" x14ac:dyDescent="0.4">
      <c r="A235" s="28" t="s">
        <v>1266</v>
      </c>
      <c r="B235" s="28" t="s">
        <v>1267</v>
      </c>
      <c r="C235" s="30" t="s">
        <v>5</v>
      </c>
      <c r="D235" s="31">
        <v>170</v>
      </c>
      <c r="E235" s="49" t="s">
        <v>3439</v>
      </c>
      <c r="F235" s="49" t="s">
        <v>3440</v>
      </c>
      <c r="G235" s="50" t="s">
        <v>3224</v>
      </c>
      <c r="H235" s="50" t="s">
        <v>1266</v>
      </c>
      <c r="I235" s="28" t="s">
        <v>1267</v>
      </c>
      <c r="J235" s="51" t="s">
        <v>3376</v>
      </c>
      <c r="K235" s="51" t="s">
        <v>3271</v>
      </c>
      <c r="L235" s="51" t="s">
        <v>3447</v>
      </c>
    </row>
    <row r="236" spans="1:12" ht="43.5" x14ac:dyDescent="0.4">
      <c r="A236" s="28" t="s">
        <v>1316</v>
      </c>
      <c r="B236" s="28" t="s">
        <v>1317</v>
      </c>
      <c r="C236" s="30" t="s">
        <v>2</v>
      </c>
      <c r="D236" s="31">
        <v>216</v>
      </c>
      <c r="E236" s="49" t="s">
        <v>3439</v>
      </c>
      <c r="F236" s="49" t="s">
        <v>3440</v>
      </c>
      <c r="G236" s="50" t="s">
        <v>3224</v>
      </c>
      <c r="H236" s="50" t="s">
        <v>1316</v>
      </c>
      <c r="I236" s="50" t="s">
        <v>3454</v>
      </c>
      <c r="J236" s="51" t="s">
        <v>3443</v>
      </c>
      <c r="K236" s="51" t="s">
        <v>3373</v>
      </c>
      <c r="L236" s="51" t="s">
        <v>3377</v>
      </c>
    </row>
    <row r="237" spans="1:12" ht="43.5" x14ac:dyDescent="0.4">
      <c r="A237" s="28" t="s">
        <v>1489</v>
      </c>
      <c r="B237" s="28" t="s">
        <v>1490</v>
      </c>
      <c r="C237" s="30" t="s">
        <v>5</v>
      </c>
      <c r="D237" s="31">
        <v>107</v>
      </c>
      <c r="E237" s="49" t="s">
        <v>3439</v>
      </c>
      <c r="F237" s="49" t="s">
        <v>3440</v>
      </c>
      <c r="G237" s="50" t="s">
        <v>3224</v>
      </c>
      <c r="H237" s="50" t="s">
        <v>1489</v>
      </c>
      <c r="I237" s="50" t="s">
        <v>3455</v>
      </c>
      <c r="J237" s="51" t="s">
        <v>3376</v>
      </c>
      <c r="K237" s="51" t="s">
        <v>3271</v>
      </c>
      <c r="L237" s="51" t="s">
        <v>3447</v>
      </c>
    </row>
    <row r="238" spans="1:12" ht="43.5" x14ac:dyDescent="0.4">
      <c r="A238" s="28" t="s">
        <v>1493</v>
      </c>
      <c r="B238" s="28" t="s">
        <v>1494</v>
      </c>
      <c r="C238" s="30" t="s">
        <v>19</v>
      </c>
      <c r="D238" s="31">
        <v>310</v>
      </c>
      <c r="E238" s="49" t="s">
        <v>3439</v>
      </c>
      <c r="F238" s="49" t="s">
        <v>3440</v>
      </c>
      <c r="G238" s="50" t="s">
        <v>3224</v>
      </c>
      <c r="H238" s="50" t="s">
        <v>1493</v>
      </c>
      <c r="I238" s="50" t="s">
        <v>3456</v>
      </c>
      <c r="J238" s="51" t="s">
        <v>3376</v>
      </c>
      <c r="K238" s="51" t="s">
        <v>3373</v>
      </c>
      <c r="L238" s="51" t="s">
        <v>3447</v>
      </c>
    </row>
    <row r="239" spans="1:12" ht="29" x14ac:dyDescent="0.4">
      <c r="A239" s="28" t="s">
        <v>1137</v>
      </c>
      <c r="B239" s="28" t="s">
        <v>1138</v>
      </c>
      <c r="C239" s="30" t="s">
        <v>118</v>
      </c>
      <c r="D239" s="31">
        <v>392</v>
      </c>
      <c r="E239" s="52"/>
      <c r="F239" s="52"/>
      <c r="G239" s="53"/>
      <c r="H239" s="53"/>
      <c r="I239" s="53"/>
      <c r="J239" s="54"/>
      <c r="K239" s="54"/>
      <c r="L239" s="54"/>
    </row>
    <row r="240" spans="1:12" ht="43.5" x14ac:dyDescent="0.4">
      <c r="A240" s="28" t="s">
        <v>1154</v>
      </c>
      <c r="B240" s="28" t="s">
        <v>1155</v>
      </c>
      <c r="C240" s="30" t="s">
        <v>196</v>
      </c>
      <c r="D240" s="31">
        <v>232</v>
      </c>
      <c r="E240" s="52"/>
      <c r="F240" s="52"/>
      <c r="G240" s="53"/>
      <c r="H240" s="53"/>
      <c r="I240" s="53"/>
      <c r="J240" s="54"/>
      <c r="K240" s="54"/>
      <c r="L240" s="54"/>
    </row>
    <row r="241" spans="1:12" ht="43.5" x14ac:dyDescent="0.4">
      <c r="A241" s="28" t="s">
        <v>1264</v>
      </c>
      <c r="B241" s="28" t="s">
        <v>1265</v>
      </c>
      <c r="C241" s="30" t="s">
        <v>196</v>
      </c>
      <c r="D241" s="31">
        <v>211</v>
      </c>
      <c r="E241" s="49" t="s">
        <v>3439</v>
      </c>
      <c r="F241" s="49" t="s">
        <v>3440</v>
      </c>
      <c r="G241" s="50" t="s">
        <v>3224</v>
      </c>
      <c r="H241" s="50" t="s">
        <v>1264</v>
      </c>
      <c r="I241" s="50" t="s">
        <v>3457</v>
      </c>
      <c r="J241" s="51" t="s">
        <v>3376</v>
      </c>
      <c r="K241" s="51" t="s">
        <v>3373</v>
      </c>
      <c r="L241" s="51" t="s">
        <v>3377</v>
      </c>
    </row>
    <row r="242" spans="1:12" ht="43.5" x14ac:dyDescent="0.4">
      <c r="A242" s="28" t="s">
        <v>1294</v>
      </c>
      <c r="B242" s="28" t="s">
        <v>1295</v>
      </c>
      <c r="C242" s="30" t="s">
        <v>196</v>
      </c>
      <c r="D242" s="31">
        <v>263</v>
      </c>
      <c r="E242" s="49" t="s">
        <v>3439</v>
      </c>
      <c r="F242" s="49" t="s">
        <v>3440</v>
      </c>
      <c r="G242" s="50" t="s">
        <v>3224</v>
      </c>
      <c r="H242" s="50" t="s">
        <v>1294</v>
      </c>
      <c r="I242" s="50" t="s">
        <v>3458</v>
      </c>
      <c r="J242" s="51" t="s">
        <v>3376</v>
      </c>
      <c r="K242" s="51" t="s">
        <v>3373</v>
      </c>
      <c r="L242" s="51" t="s">
        <v>3377</v>
      </c>
    </row>
    <row r="243" spans="1:12" ht="43.5" x14ac:dyDescent="0.4">
      <c r="A243" s="28" t="s">
        <v>1347</v>
      </c>
      <c r="B243" s="28" t="s">
        <v>1348</v>
      </c>
      <c r="C243" s="30" t="s">
        <v>118</v>
      </c>
      <c r="D243" s="31">
        <v>722</v>
      </c>
      <c r="E243" s="49" t="s">
        <v>3439</v>
      </c>
      <c r="F243" s="49" t="s">
        <v>3440</v>
      </c>
      <c r="G243" s="50" t="s">
        <v>3224</v>
      </c>
      <c r="H243" s="50" t="s">
        <v>1347</v>
      </c>
      <c r="I243" s="50" t="s">
        <v>3459</v>
      </c>
      <c r="J243" s="51" t="s">
        <v>3376</v>
      </c>
      <c r="K243" s="51" t="s">
        <v>3373</v>
      </c>
      <c r="L243" s="51" t="s">
        <v>3447</v>
      </c>
    </row>
    <row r="244" spans="1:12" ht="43.5" x14ac:dyDescent="0.4">
      <c r="A244" s="28" t="s">
        <v>1357</v>
      </c>
      <c r="B244" s="28" t="s">
        <v>1358</v>
      </c>
      <c r="C244" s="30" t="s">
        <v>196</v>
      </c>
      <c r="D244" s="31">
        <v>379</v>
      </c>
      <c r="E244" s="49" t="s">
        <v>3439</v>
      </c>
      <c r="F244" s="49" t="s">
        <v>3440</v>
      </c>
      <c r="G244" s="50" t="s">
        <v>3224</v>
      </c>
      <c r="H244" s="50" t="s">
        <v>1357</v>
      </c>
      <c r="I244" s="50" t="s">
        <v>3460</v>
      </c>
      <c r="J244" s="51" t="s">
        <v>3376</v>
      </c>
      <c r="K244" s="51" t="s">
        <v>3271</v>
      </c>
      <c r="L244" s="51" t="s">
        <v>3447</v>
      </c>
    </row>
    <row r="245" spans="1:12" ht="43.5" x14ac:dyDescent="0.4">
      <c r="A245" s="28" t="s">
        <v>1475</v>
      </c>
      <c r="B245" s="28" t="s">
        <v>1476</v>
      </c>
      <c r="C245" s="30" t="s">
        <v>118</v>
      </c>
      <c r="D245" s="31">
        <v>1349</v>
      </c>
      <c r="E245" s="49" t="s">
        <v>3439</v>
      </c>
      <c r="F245" s="49" t="s">
        <v>3440</v>
      </c>
      <c r="G245" s="50" t="s">
        <v>3224</v>
      </c>
      <c r="H245" s="50" t="s">
        <v>1475</v>
      </c>
      <c r="I245" s="50" t="s">
        <v>3461</v>
      </c>
      <c r="J245" s="51" t="s">
        <v>3443</v>
      </c>
      <c r="K245" s="51" t="s">
        <v>3373</v>
      </c>
      <c r="L245" s="51" t="s">
        <v>3377</v>
      </c>
    </row>
    <row r="246" spans="1:12" ht="43.5" x14ac:dyDescent="0.4">
      <c r="A246" s="28" t="s">
        <v>1561</v>
      </c>
      <c r="B246" s="28" t="s">
        <v>1562</v>
      </c>
      <c r="C246" s="30" t="s">
        <v>118</v>
      </c>
      <c r="D246" s="31">
        <v>527</v>
      </c>
      <c r="E246" s="49" t="s">
        <v>3439</v>
      </c>
      <c r="F246" s="49" t="s">
        <v>3440</v>
      </c>
      <c r="G246" s="50" t="s">
        <v>3224</v>
      </c>
      <c r="H246" s="50" t="s">
        <v>1561</v>
      </c>
      <c r="I246" s="50" t="s">
        <v>3462</v>
      </c>
      <c r="J246" s="51" t="s">
        <v>3376</v>
      </c>
      <c r="K246" s="51" t="s">
        <v>3373</v>
      </c>
      <c r="L246" s="51" t="s">
        <v>3377</v>
      </c>
    </row>
    <row r="247" spans="1:12" ht="43.5" x14ac:dyDescent="0.4">
      <c r="A247" s="28" t="s">
        <v>1565</v>
      </c>
      <c r="B247" s="28" t="s">
        <v>1566</v>
      </c>
      <c r="C247" s="30" t="s">
        <v>196</v>
      </c>
      <c r="D247" s="31">
        <v>512</v>
      </c>
      <c r="E247" s="49" t="s">
        <v>3439</v>
      </c>
      <c r="F247" s="49" t="s">
        <v>3440</v>
      </c>
      <c r="G247" s="50" t="s">
        <v>3224</v>
      </c>
      <c r="H247" s="50" t="s">
        <v>1565</v>
      </c>
      <c r="I247" s="50" t="s">
        <v>3463</v>
      </c>
      <c r="J247" s="51" t="s">
        <v>3376</v>
      </c>
      <c r="K247" s="51" t="s">
        <v>3271</v>
      </c>
      <c r="L247" s="51" t="s">
        <v>3447</v>
      </c>
    </row>
    <row r="248" spans="1:12" ht="43.5" x14ac:dyDescent="0.4">
      <c r="A248" s="28" t="s">
        <v>987</v>
      </c>
      <c r="B248" s="28" t="s">
        <v>988</v>
      </c>
      <c r="C248" s="30" t="s">
        <v>2</v>
      </c>
      <c r="D248" s="31">
        <v>444</v>
      </c>
      <c r="E248" s="49" t="s">
        <v>3464</v>
      </c>
      <c r="F248" s="49" t="s">
        <v>3465</v>
      </c>
      <c r="G248" s="50" t="s">
        <v>3224</v>
      </c>
      <c r="H248" s="50" t="s">
        <v>987</v>
      </c>
      <c r="I248" s="50" t="s">
        <v>3466</v>
      </c>
      <c r="J248" s="51" t="s">
        <v>3443</v>
      </c>
      <c r="K248" s="51" t="s">
        <v>3271</v>
      </c>
      <c r="L248" s="51" t="s">
        <v>3467</v>
      </c>
    </row>
    <row r="249" spans="1:12" ht="43.5" x14ac:dyDescent="0.4">
      <c r="A249" s="28" t="s">
        <v>989</v>
      </c>
      <c r="B249" s="28" t="s">
        <v>990</v>
      </c>
      <c r="C249" s="30" t="s">
        <v>2</v>
      </c>
      <c r="D249" s="31">
        <v>529</v>
      </c>
      <c r="E249" s="49" t="s">
        <v>3464</v>
      </c>
      <c r="F249" s="49" t="s">
        <v>3465</v>
      </c>
      <c r="G249" s="50" t="s">
        <v>3224</v>
      </c>
      <c r="H249" s="50" t="s">
        <v>989</v>
      </c>
      <c r="I249" s="50" t="s">
        <v>3468</v>
      </c>
      <c r="J249" s="51" t="s">
        <v>3469</v>
      </c>
      <c r="K249" s="51" t="s">
        <v>3271</v>
      </c>
      <c r="L249" s="51" t="s">
        <v>3467</v>
      </c>
    </row>
    <row r="250" spans="1:12" ht="43.5" x14ac:dyDescent="0.4">
      <c r="A250" s="28" t="s">
        <v>995</v>
      </c>
      <c r="B250" s="28" t="s">
        <v>996</v>
      </c>
      <c r="C250" s="30" t="s">
        <v>2</v>
      </c>
      <c r="D250" s="31">
        <v>455</v>
      </c>
      <c r="E250" s="49" t="s">
        <v>3464</v>
      </c>
      <c r="F250" s="49" t="s">
        <v>3465</v>
      </c>
      <c r="G250" s="50" t="s">
        <v>3224</v>
      </c>
      <c r="H250" s="50" t="s">
        <v>995</v>
      </c>
      <c r="I250" s="50" t="s">
        <v>3470</v>
      </c>
      <c r="J250" s="51" t="s">
        <v>3469</v>
      </c>
      <c r="K250" s="51" t="s">
        <v>3271</v>
      </c>
      <c r="L250" s="51" t="s">
        <v>3447</v>
      </c>
    </row>
    <row r="251" spans="1:12" ht="43.5" x14ac:dyDescent="0.4">
      <c r="A251" s="28" t="s">
        <v>1005</v>
      </c>
      <c r="B251" s="28" t="s">
        <v>1006</v>
      </c>
      <c r="C251" s="30" t="s">
        <v>19</v>
      </c>
      <c r="D251" s="31">
        <v>330</v>
      </c>
      <c r="E251" s="49" t="s">
        <v>3464</v>
      </c>
      <c r="F251" s="49" t="s">
        <v>3465</v>
      </c>
      <c r="G251" s="50" t="s">
        <v>3224</v>
      </c>
      <c r="H251" s="50" t="s">
        <v>1005</v>
      </c>
      <c r="I251" s="50" t="s">
        <v>3471</v>
      </c>
      <c r="J251" s="51" t="s">
        <v>3469</v>
      </c>
      <c r="K251" s="51" t="s">
        <v>3271</v>
      </c>
      <c r="L251" s="51" t="s">
        <v>3467</v>
      </c>
    </row>
    <row r="252" spans="1:12" ht="43.5" x14ac:dyDescent="0.4">
      <c r="A252" s="28" t="s">
        <v>1011</v>
      </c>
      <c r="B252" s="28" t="s">
        <v>1012</v>
      </c>
      <c r="C252" s="30" t="s">
        <v>2</v>
      </c>
      <c r="D252" s="31">
        <v>612</v>
      </c>
      <c r="E252" s="49" t="s">
        <v>3464</v>
      </c>
      <c r="F252" s="49" t="s">
        <v>3465</v>
      </c>
      <c r="G252" s="50" t="s">
        <v>3224</v>
      </c>
      <c r="H252" s="50" t="s">
        <v>1011</v>
      </c>
      <c r="I252" s="50" t="s">
        <v>3472</v>
      </c>
      <c r="J252" s="51" t="s">
        <v>3443</v>
      </c>
      <c r="K252" s="51" t="s">
        <v>3373</v>
      </c>
      <c r="L252" s="51" t="s">
        <v>3447</v>
      </c>
    </row>
    <row r="253" spans="1:12" ht="43.5" x14ac:dyDescent="0.4">
      <c r="A253" s="28" t="s">
        <v>1037</v>
      </c>
      <c r="B253" s="28" t="s">
        <v>1038</v>
      </c>
      <c r="C253" s="30" t="s">
        <v>2</v>
      </c>
      <c r="D253" s="31">
        <v>458</v>
      </c>
      <c r="E253" s="49" t="s">
        <v>3464</v>
      </c>
      <c r="F253" s="49" t="s">
        <v>3465</v>
      </c>
      <c r="G253" s="50" t="s">
        <v>3224</v>
      </c>
      <c r="H253" s="50" t="s">
        <v>1037</v>
      </c>
      <c r="I253" s="50" t="s">
        <v>3473</v>
      </c>
      <c r="J253" s="51" t="s">
        <v>3443</v>
      </c>
      <c r="K253" s="51" t="s">
        <v>3271</v>
      </c>
      <c r="L253" s="51" t="s">
        <v>3447</v>
      </c>
    </row>
    <row r="254" spans="1:12" ht="43.5" x14ac:dyDescent="0.4">
      <c r="A254" s="28" t="s">
        <v>1041</v>
      </c>
      <c r="B254" s="28" t="s">
        <v>1042</v>
      </c>
      <c r="C254" s="30" t="s">
        <v>5</v>
      </c>
      <c r="D254" s="31">
        <v>217</v>
      </c>
      <c r="E254" s="49" t="s">
        <v>3464</v>
      </c>
      <c r="F254" s="49" t="s">
        <v>3465</v>
      </c>
      <c r="G254" s="50" t="s">
        <v>3224</v>
      </c>
      <c r="H254" s="50" t="s">
        <v>1041</v>
      </c>
      <c r="I254" s="50" t="s">
        <v>3474</v>
      </c>
      <c r="J254" s="51" t="s">
        <v>3469</v>
      </c>
      <c r="K254" s="51" t="s">
        <v>3271</v>
      </c>
      <c r="L254" s="51" t="s">
        <v>3467</v>
      </c>
    </row>
    <row r="255" spans="1:12" ht="43.5" x14ac:dyDescent="0.4">
      <c r="A255" s="28" t="s">
        <v>1077</v>
      </c>
      <c r="B255" s="28" t="s">
        <v>1078</v>
      </c>
      <c r="C255" s="30" t="s">
        <v>2</v>
      </c>
      <c r="D255" s="31">
        <v>348</v>
      </c>
      <c r="E255" s="49" t="s">
        <v>3464</v>
      </c>
      <c r="F255" s="49" t="s">
        <v>3465</v>
      </c>
      <c r="G255" s="50" t="s">
        <v>3224</v>
      </c>
      <c r="H255" s="50" t="s">
        <v>1077</v>
      </c>
      <c r="I255" s="50" t="s">
        <v>3475</v>
      </c>
      <c r="J255" s="51" t="s">
        <v>3469</v>
      </c>
      <c r="K255" s="51" t="s">
        <v>3271</v>
      </c>
      <c r="L255" s="51" t="s">
        <v>3467</v>
      </c>
    </row>
    <row r="256" spans="1:12" ht="29" x14ac:dyDescent="0.4">
      <c r="A256" s="28" t="s">
        <v>1081</v>
      </c>
      <c r="B256" s="28" t="s">
        <v>1082</v>
      </c>
      <c r="C256" s="30" t="s">
        <v>2</v>
      </c>
      <c r="D256" s="31">
        <v>416</v>
      </c>
      <c r="E256" s="49"/>
      <c r="F256" s="49"/>
      <c r="G256" s="50"/>
      <c r="H256" s="50"/>
      <c r="I256" s="50"/>
      <c r="J256" s="51"/>
      <c r="K256" s="51"/>
      <c r="L256" s="51"/>
    </row>
    <row r="257" spans="1:12" ht="43.5" x14ac:dyDescent="0.4">
      <c r="A257" s="28" t="s">
        <v>1095</v>
      </c>
      <c r="B257" s="28" t="s">
        <v>1096</v>
      </c>
      <c r="C257" s="30" t="s">
        <v>2</v>
      </c>
      <c r="D257" s="31">
        <v>403</v>
      </c>
      <c r="E257" s="49" t="s">
        <v>3464</v>
      </c>
      <c r="F257" s="49" t="s">
        <v>3465</v>
      </c>
      <c r="G257" s="50" t="s">
        <v>3224</v>
      </c>
      <c r="H257" s="50" t="s">
        <v>1095</v>
      </c>
      <c r="I257" s="50" t="s">
        <v>3476</v>
      </c>
      <c r="J257" s="51" t="s">
        <v>3469</v>
      </c>
      <c r="K257" s="51" t="s">
        <v>3271</v>
      </c>
      <c r="L257" s="51" t="s">
        <v>3467</v>
      </c>
    </row>
    <row r="258" spans="1:12" ht="43.5" x14ac:dyDescent="0.4">
      <c r="A258" s="28" t="s">
        <v>1107</v>
      </c>
      <c r="B258" s="28" t="s">
        <v>1108</v>
      </c>
      <c r="C258" s="30" t="s">
        <v>2</v>
      </c>
      <c r="D258" s="31">
        <v>499</v>
      </c>
      <c r="E258" s="49" t="s">
        <v>3464</v>
      </c>
      <c r="F258" s="49" t="s">
        <v>3465</v>
      </c>
      <c r="G258" s="50" t="s">
        <v>3224</v>
      </c>
      <c r="H258" s="50" t="s">
        <v>1107</v>
      </c>
      <c r="I258" s="50" t="s">
        <v>3477</v>
      </c>
      <c r="J258" s="51" t="s">
        <v>3469</v>
      </c>
      <c r="K258" s="51" t="s">
        <v>3271</v>
      </c>
      <c r="L258" s="51" t="s">
        <v>3467</v>
      </c>
    </row>
    <row r="259" spans="1:12" ht="43.5" x14ac:dyDescent="0.4">
      <c r="A259" s="28" t="s">
        <v>1115</v>
      </c>
      <c r="B259" s="28" t="s">
        <v>1116</v>
      </c>
      <c r="C259" s="30" t="s">
        <v>2</v>
      </c>
      <c r="D259" s="31">
        <v>262</v>
      </c>
      <c r="E259" s="49" t="s">
        <v>3464</v>
      </c>
      <c r="F259" s="49" t="s">
        <v>3465</v>
      </c>
      <c r="G259" s="50" t="s">
        <v>3224</v>
      </c>
      <c r="H259" s="50" t="s">
        <v>1115</v>
      </c>
      <c r="I259" s="50" t="s">
        <v>3478</v>
      </c>
      <c r="J259" s="51" t="s">
        <v>3469</v>
      </c>
      <c r="K259" s="51" t="s">
        <v>3271</v>
      </c>
      <c r="L259" s="51" t="s">
        <v>3467</v>
      </c>
    </row>
    <row r="260" spans="1:12" ht="43.5" x14ac:dyDescent="0.4">
      <c r="A260" s="28" t="s">
        <v>1131</v>
      </c>
      <c r="B260" s="28" t="s">
        <v>1132</v>
      </c>
      <c r="C260" s="30" t="s">
        <v>5</v>
      </c>
      <c r="D260" s="31">
        <v>224</v>
      </c>
      <c r="E260" s="49" t="s">
        <v>3464</v>
      </c>
      <c r="F260" s="49" t="s">
        <v>3465</v>
      </c>
      <c r="G260" s="50" t="s">
        <v>3224</v>
      </c>
      <c r="H260" s="50" t="s">
        <v>1131</v>
      </c>
      <c r="I260" s="50" t="s">
        <v>3479</v>
      </c>
      <c r="J260" s="51" t="s">
        <v>3469</v>
      </c>
      <c r="K260" s="51" t="s">
        <v>3271</v>
      </c>
      <c r="L260" s="51" t="s">
        <v>3467</v>
      </c>
    </row>
    <row r="261" spans="1:12" ht="43.5" x14ac:dyDescent="0.4">
      <c r="A261" s="28" t="s">
        <v>1146</v>
      </c>
      <c r="B261" s="28" t="s">
        <v>1147</v>
      </c>
      <c r="C261" s="30" t="s">
        <v>2</v>
      </c>
      <c r="D261" s="31">
        <v>459</v>
      </c>
      <c r="E261" s="49" t="s">
        <v>3464</v>
      </c>
      <c r="F261" s="49" t="s">
        <v>3465</v>
      </c>
      <c r="G261" s="50" t="s">
        <v>3224</v>
      </c>
      <c r="H261" s="50" t="s">
        <v>1146</v>
      </c>
      <c r="I261" s="50" t="s">
        <v>3480</v>
      </c>
      <c r="J261" s="51" t="s">
        <v>3469</v>
      </c>
      <c r="K261" s="51" t="s">
        <v>3271</v>
      </c>
      <c r="L261" s="51" t="s">
        <v>3467</v>
      </c>
    </row>
    <row r="262" spans="1:12" ht="43.5" x14ac:dyDescent="0.4">
      <c r="A262" s="28" t="s">
        <v>1148</v>
      </c>
      <c r="B262" s="28" t="s">
        <v>1149</v>
      </c>
      <c r="C262" s="30" t="s">
        <v>2</v>
      </c>
      <c r="D262" s="31">
        <v>472</v>
      </c>
      <c r="E262" s="49" t="s">
        <v>3464</v>
      </c>
      <c r="F262" s="49" t="s">
        <v>3465</v>
      </c>
      <c r="G262" s="50" t="s">
        <v>3224</v>
      </c>
      <c r="H262" s="50" t="s">
        <v>1148</v>
      </c>
      <c r="I262" s="50" t="s">
        <v>3481</v>
      </c>
      <c r="J262" s="51" t="s">
        <v>3443</v>
      </c>
      <c r="K262" s="51" t="s">
        <v>3271</v>
      </c>
      <c r="L262" s="51" t="s">
        <v>3447</v>
      </c>
    </row>
    <row r="263" spans="1:12" ht="43.5" x14ac:dyDescent="0.4">
      <c r="A263" s="28" t="s">
        <v>1172</v>
      </c>
      <c r="B263" s="28" t="s">
        <v>1173</v>
      </c>
      <c r="C263" s="30" t="s">
        <v>2</v>
      </c>
      <c r="D263" s="31">
        <v>384</v>
      </c>
      <c r="E263" s="49" t="s">
        <v>3464</v>
      </c>
      <c r="F263" s="49" t="s">
        <v>3465</v>
      </c>
      <c r="G263" s="50" t="s">
        <v>3224</v>
      </c>
      <c r="H263" s="50" t="s">
        <v>1172</v>
      </c>
      <c r="I263" s="50" t="s">
        <v>3482</v>
      </c>
      <c r="J263" s="51" t="s">
        <v>3443</v>
      </c>
      <c r="K263" s="51" t="s">
        <v>3271</v>
      </c>
      <c r="L263" s="51" t="s">
        <v>3467</v>
      </c>
    </row>
    <row r="264" spans="1:12" ht="43.5" x14ac:dyDescent="0.4">
      <c r="A264" s="28" t="s">
        <v>1178</v>
      </c>
      <c r="B264" s="28" t="s">
        <v>1179</v>
      </c>
      <c r="C264" s="30" t="s">
        <v>2</v>
      </c>
      <c r="D264" s="31">
        <v>287</v>
      </c>
      <c r="E264" s="49" t="s">
        <v>3464</v>
      </c>
      <c r="F264" s="49" t="s">
        <v>3465</v>
      </c>
      <c r="G264" s="50" t="s">
        <v>3224</v>
      </c>
      <c r="H264" s="50" t="s">
        <v>1178</v>
      </c>
      <c r="I264" s="50" t="s">
        <v>3483</v>
      </c>
      <c r="J264" s="51" t="s">
        <v>3469</v>
      </c>
      <c r="K264" s="51" t="s">
        <v>3271</v>
      </c>
      <c r="L264" s="51" t="s">
        <v>3467</v>
      </c>
    </row>
    <row r="265" spans="1:12" ht="43.5" x14ac:dyDescent="0.4">
      <c r="A265" s="28" t="s">
        <v>1190</v>
      </c>
      <c r="B265" s="28" t="s">
        <v>1191</v>
      </c>
      <c r="C265" s="30" t="s">
        <v>19</v>
      </c>
      <c r="D265" s="31">
        <v>765</v>
      </c>
      <c r="E265" s="49" t="s">
        <v>3464</v>
      </c>
      <c r="F265" s="49" t="s">
        <v>3465</v>
      </c>
      <c r="G265" s="50" t="s">
        <v>3224</v>
      </c>
      <c r="H265" s="50" t="s">
        <v>1190</v>
      </c>
      <c r="I265" s="50" t="s">
        <v>3484</v>
      </c>
      <c r="J265" s="51" t="s">
        <v>3443</v>
      </c>
      <c r="K265" s="51" t="s">
        <v>3271</v>
      </c>
      <c r="L265" s="51" t="s">
        <v>3447</v>
      </c>
    </row>
    <row r="266" spans="1:12" ht="43.5" x14ac:dyDescent="0.4">
      <c r="A266" s="28" t="s">
        <v>1194</v>
      </c>
      <c r="B266" s="28" t="s">
        <v>1195</v>
      </c>
      <c r="C266" s="30" t="s">
        <v>2</v>
      </c>
      <c r="D266" s="31">
        <v>664</v>
      </c>
      <c r="E266" s="49" t="s">
        <v>3464</v>
      </c>
      <c r="F266" s="49" t="s">
        <v>3465</v>
      </c>
      <c r="G266" s="50" t="s">
        <v>3224</v>
      </c>
      <c r="H266" s="50" t="s">
        <v>1194</v>
      </c>
      <c r="I266" s="50" t="s">
        <v>3485</v>
      </c>
      <c r="J266" s="51" t="s">
        <v>3469</v>
      </c>
      <c r="K266" s="51" t="s">
        <v>3271</v>
      </c>
      <c r="L266" s="51" t="s">
        <v>3467</v>
      </c>
    </row>
    <row r="267" spans="1:12" ht="43.5" x14ac:dyDescent="0.4">
      <c r="A267" s="28" t="s">
        <v>1198</v>
      </c>
      <c r="B267" s="28" t="s">
        <v>1199</v>
      </c>
      <c r="C267" s="30" t="s">
        <v>2</v>
      </c>
      <c r="D267" s="31">
        <v>392</v>
      </c>
      <c r="E267" s="49" t="s">
        <v>3464</v>
      </c>
      <c r="F267" s="49" t="s">
        <v>3465</v>
      </c>
      <c r="G267" s="50" t="s">
        <v>3224</v>
      </c>
      <c r="H267" s="50" t="s">
        <v>1198</v>
      </c>
      <c r="I267" s="50" t="s">
        <v>3486</v>
      </c>
      <c r="J267" s="51" t="s">
        <v>3376</v>
      </c>
      <c r="K267" s="51" t="s">
        <v>3271</v>
      </c>
      <c r="L267" s="51" t="s">
        <v>3447</v>
      </c>
    </row>
    <row r="268" spans="1:12" ht="29" x14ac:dyDescent="0.4">
      <c r="A268" s="28" t="s">
        <v>1212</v>
      </c>
      <c r="B268" s="28" t="s">
        <v>1213</v>
      </c>
      <c r="C268" s="30" t="s">
        <v>5</v>
      </c>
      <c r="D268" s="31">
        <v>300</v>
      </c>
      <c r="E268" s="52"/>
      <c r="F268" s="52"/>
      <c r="G268" s="53"/>
      <c r="H268" s="53"/>
      <c r="I268" s="53"/>
      <c r="J268" s="54"/>
      <c r="K268" s="54"/>
      <c r="L268" s="54"/>
    </row>
    <row r="269" spans="1:12" ht="43.5" x14ac:dyDescent="0.4">
      <c r="A269" s="28" t="s">
        <v>1214</v>
      </c>
      <c r="B269" s="28" t="s">
        <v>1215</v>
      </c>
      <c r="C269" s="30" t="s">
        <v>19</v>
      </c>
      <c r="D269" s="31">
        <v>387</v>
      </c>
      <c r="E269" s="49" t="s">
        <v>3464</v>
      </c>
      <c r="F269" s="49" t="s">
        <v>3465</v>
      </c>
      <c r="G269" s="50" t="s">
        <v>3224</v>
      </c>
      <c r="H269" s="50" t="s">
        <v>1214</v>
      </c>
      <c r="I269" s="50" t="s">
        <v>3487</v>
      </c>
      <c r="J269" s="51" t="s">
        <v>3443</v>
      </c>
      <c r="K269" s="51" t="s">
        <v>3373</v>
      </c>
      <c r="L269" s="51" t="s">
        <v>3447</v>
      </c>
    </row>
    <row r="270" spans="1:12" ht="43.5" x14ac:dyDescent="0.4">
      <c r="A270" s="28" t="s">
        <v>1222</v>
      </c>
      <c r="B270" s="28" t="s">
        <v>1223</v>
      </c>
      <c r="C270" s="30" t="s">
        <v>5</v>
      </c>
      <c r="D270" s="31">
        <v>293</v>
      </c>
      <c r="E270" s="49" t="s">
        <v>3464</v>
      </c>
      <c r="F270" s="49" t="s">
        <v>3465</v>
      </c>
      <c r="G270" s="50" t="s">
        <v>3224</v>
      </c>
      <c r="H270" s="50" t="s">
        <v>1222</v>
      </c>
      <c r="I270" s="50" t="s">
        <v>3488</v>
      </c>
      <c r="J270" s="51" t="s">
        <v>3376</v>
      </c>
      <c r="K270" s="51" t="s">
        <v>3373</v>
      </c>
      <c r="L270" s="51" t="s">
        <v>3447</v>
      </c>
    </row>
    <row r="271" spans="1:12" ht="43.5" x14ac:dyDescent="0.4">
      <c r="A271" s="28" t="s">
        <v>1256</v>
      </c>
      <c r="B271" s="28" t="s">
        <v>1257</v>
      </c>
      <c r="C271" s="30" t="s">
        <v>19</v>
      </c>
      <c r="D271" s="31">
        <v>560</v>
      </c>
      <c r="E271" s="49" t="s">
        <v>3464</v>
      </c>
      <c r="F271" s="49" t="s">
        <v>3465</v>
      </c>
      <c r="G271" s="50" t="s">
        <v>3224</v>
      </c>
      <c r="H271" s="50" t="s">
        <v>1256</v>
      </c>
      <c r="I271" s="50" t="s">
        <v>3489</v>
      </c>
      <c r="J271" s="51" t="s">
        <v>3469</v>
      </c>
      <c r="K271" s="51" t="s">
        <v>3271</v>
      </c>
      <c r="L271" s="51" t="s">
        <v>3467</v>
      </c>
    </row>
    <row r="272" spans="1:12" ht="43.5" x14ac:dyDescent="0.4">
      <c r="A272" s="28" t="s">
        <v>1304</v>
      </c>
      <c r="B272" s="28" t="s">
        <v>1305</v>
      </c>
      <c r="C272" s="30" t="s">
        <v>19</v>
      </c>
      <c r="D272" s="31">
        <v>391</v>
      </c>
      <c r="E272" s="49" t="s">
        <v>3464</v>
      </c>
      <c r="F272" s="49" t="s">
        <v>3465</v>
      </c>
      <c r="G272" s="50" t="s">
        <v>3224</v>
      </c>
      <c r="H272" s="50" t="s">
        <v>1304</v>
      </c>
      <c r="I272" s="50" t="s">
        <v>3490</v>
      </c>
      <c r="J272" s="51" t="s">
        <v>3469</v>
      </c>
      <c r="K272" s="51" t="s">
        <v>3271</v>
      </c>
      <c r="L272" s="51" t="s">
        <v>3467</v>
      </c>
    </row>
    <row r="273" spans="1:12" ht="43.5" x14ac:dyDescent="0.4">
      <c r="A273" s="28" t="s">
        <v>1310</v>
      </c>
      <c r="B273" s="28" t="s">
        <v>1311</v>
      </c>
      <c r="C273" s="30" t="s">
        <v>2</v>
      </c>
      <c r="D273" s="31">
        <v>296</v>
      </c>
      <c r="E273" s="49" t="s">
        <v>3464</v>
      </c>
      <c r="F273" s="49" t="s">
        <v>3465</v>
      </c>
      <c r="G273" s="50" t="s">
        <v>3224</v>
      </c>
      <c r="H273" s="50" t="s">
        <v>1310</v>
      </c>
      <c r="I273" s="50" t="s">
        <v>3491</v>
      </c>
      <c r="J273" s="51" t="s">
        <v>3469</v>
      </c>
      <c r="K273" s="51" t="s">
        <v>3271</v>
      </c>
      <c r="L273" s="51" t="s">
        <v>3467</v>
      </c>
    </row>
    <row r="274" spans="1:12" ht="43.5" x14ac:dyDescent="0.4">
      <c r="A274" s="28" t="s">
        <v>1318</v>
      </c>
      <c r="B274" s="28" t="s">
        <v>1319</v>
      </c>
      <c r="C274" s="30" t="s">
        <v>5</v>
      </c>
      <c r="D274" s="31">
        <v>415</v>
      </c>
      <c r="E274" s="49" t="s">
        <v>3464</v>
      </c>
      <c r="F274" s="49" t="s">
        <v>3465</v>
      </c>
      <c r="G274" s="50" t="s">
        <v>3224</v>
      </c>
      <c r="H274" s="50" t="s">
        <v>1318</v>
      </c>
      <c r="I274" s="50" t="s">
        <v>3492</v>
      </c>
      <c r="J274" s="51" t="s">
        <v>3469</v>
      </c>
      <c r="K274" s="51" t="s">
        <v>3271</v>
      </c>
      <c r="L274" s="51" t="s">
        <v>3447</v>
      </c>
    </row>
    <row r="275" spans="1:12" ht="43.5" x14ac:dyDescent="0.4">
      <c r="A275" s="28" t="s">
        <v>1320</v>
      </c>
      <c r="B275" s="28" t="s">
        <v>1321</v>
      </c>
      <c r="C275" s="30" t="s">
        <v>5</v>
      </c>
      <c r="D275" s="31">
        <v>422</v>
      </c>
      <c r="E275" s="49" t="s">
        <v>3464</v>
      </c>
      <c r="F275" s="49" t="s">
        <v>3465</v>
      </c>
      <c r="G275" s="50" t="s">
        <v>3224</v>
      </c>
      <c r="H275" s="50" t="s">
        <v>1320</v>
      </c>
      <c r="I275" s="50" t="s">
        <v>3493</v>
      </c>
      <c r="J275" s="51" t="s">
        <v>3443</v>
      </c>
      <c r="K275" s="51" t="s">
        <v>3271</v>
      </c>
      <c r="L275" s="51" t="s">
        <v>3467</v>
      </c>
    </row>
    <row r="276" spans="1:12" ht="43.5" x14ac:dyDescent="0.4">
      <c r="A276" s="28" t="s">
        <v>1322</v>
      </c>
      <c r="B276" s="28" t="s">
        <v>1323</v>
      </c>
      <c r="C276" s="30" t="s">
        <v>5</v>
      </c>
      <c r="D276" s="31">
        <v>362</v>
      </c>
      <c r="E276" s="49" t="s">
        <v>3464</v>
      </c>
      <c r="F276" s="49" t="s">
        <v>3465</v>
      </c>
      <c r="G276" s="50" t="s">
        <v>3224</v>
      </c>
      <c r="H276" s="50" t="s">
        <v>1322</v>
      </c>
      <c r="I276" s="50" t="s">
        <v>3494</v>
      </c>
      <c r="J276" s="51" t="s">
        <v>3469</v>
      </c>
      <c r="K276" s="51" t="s">
        <v>3271</v>
      </c>
      <c r="L276" s="51" t="s">
        <v>3447</v>
      </c>
    </row>
    <row r="277" spans="1:12" ht="43.5" x14ac:dyDescent="0.4">
      <c r="A277" s="28" t="s">
        <v>1324</v>
      </c>
      <c r="B277" s="28" t="s">
        <v>1325</v>
      </c>
      <c r="C277" s="30" t="s">
        <v>5</v>
      </c>
      <c r="D277" s="31">
        <v>220</v>
      </c>
      <c r="E277" s="49" t="s">
        <v>3464</v>
      </c>
      <c r="F277" s="49" t="s">
        <v>3465</v>
      </c>
      <c r="G277" s="50" t="s">
        <v>3224</v>
      </c>
      <c r="H277" s="50" t="s">
        <v>1324</v>
      </c>
      <c r="I277" s="28" t="s">
        <v>1325</v>
      </c>
      <c r="J277" s="51" t="s">
        <v>3469</v>
      </c>
      <c r="K277" s="51" t="s">
        <v>3271</v>
      </c>
      <c r="L277" s="51" t="s">
        <v>3447</v>
      </c>
    </row>
    <row r="278" spans="1:12" ht="43.5" x14ac:dyDescent="0.4">
      <c r="A278" s="28" t="s">
        <v>1343</v>
      </c>
      <c r="B278" s="28" t="s">
        <v>1344</v>
      </c>
      <c r="C278" s="30" t="s">
        <v>5</v>
      </c>
      <c r="D278" s="31">
        <v>123</v>
      </c>
      <c r="E278" s="49" t="s">
        <v>3464</v>
      </c>
      <c r="F278" s="49" t="s">
        <v>3465</v>
      </c>
      <c r="G278" s="50" t="s">
        <v>3224</v>
      </c>
      <c r="H278" s="50" t="s">
        <v>1343</v>
      </c>
      <c r="I278" s="50" t="s">
        <v>3495</v>
      </c>
      <c r="J278" s="51" t="s">
        <v>3443</v>
      </c>
      <c r="K278" s="51" t="s">
        <v>3271</v>
      </c>
      <c r="L278" s="51" t="s">
        <v>3467</v>
      </c>
    </row>
    <row r="279" spans="1:12" ht="43.5" x14ac:dyDescent="0.4">
      <c r="A279" s="28" t="s">
        <v>1353</v>
      </c>
      <c r="B279" s="28" t="s">
        <v>1354</v>
      </c>
      <c r="C279" s="30" t="s">
        <v>19</v>
      </c>
      <c r="D279" s="31">
        <v>519</v>
      </c>
      <c r="E279" s="49" t="s">
        <v>3464</v>
      </c>
      <c r="F279" s="49" t="s">
        <v>3465</v>
      </c>
      <c r="G279" s="50" t="s">
        <v>3224</v>
      </c>
      <c r="H279" s="50" t="s">
        <v>1353</v>
      </c>
      <c r="I279" s="50" t="s">
        <v>3496</v>
      </c>
      <c r="J279" s="51" t="s">
        <v>3469</v>
      </c>
      <c r="K279" s="51" t="s">
        <v>3271</v>
      </c>
      <c r="L279" s="51" t="s">
        <v>3467</v>
      </c>
    </row>
    <row r="280" spans="1:12" ht="43.5" x14ac:dyDescent="0.4">
      <c r="A280" s="28" t="s">
        <v>1355</v>
      </c>
      <c r="B280" s="28" t="s">
        <v>1356</v>
      </c>
      <c r="C280" s="30" t="s">
        <v>2</v>
      </c>
      <c r="D280" s="31">
        <v>132</v>
      </c>
      <c r="E280" s="49" t="s">
        <v>3464</v>
      </c>
      <c r="F280" s="49" t="s">
        <v>3465</v>
      </c>
      <c r="G280" s="50" t="s">
        <v>3224</v>
      </c>
      <c r="H280" s="50" t="s">
        <v>1355</v>
      </c>
      <c r="I280" s="50" t="s">
        <v>3497</v>
      </c>
      <c r="J280" s="51" t="s">
        <v>3443</v>
      </c>
      <c r="K280" s="51" t="s">
        <v>3271</v>
      </c>
      <c r="L280" s="51" t="s">
        <v>3447</v>
      </c>
    </row>
    <row r="281" spans="1:12" ht="29" x14ac:dyDescent="0.4">
      <c r="A281" s="28" t="s">
        <v>1487</v>
      </c>
      <c r="B281" s="28" t="s">
        <v>1488</v>
      </c>
      <c r="C281" s="30" t="s">
        <v>2</v>
      </c>
      <c r="D281" s="31">
        <v>198</v>
      </c>
      <c r="E281" s="52"/>
      <c r="F281" s="52"/>
      <c r="G281" s="53"/>
      <c r="H281" s="53"/>
      <c r="I281" s="53"/>
      <c r="J281" s="54"/>
      <c r="K281" s="54"/>
      <c r="L281" s="54"/>
    </row>
    <row r="282" spans="1:12" ht="43.5" x14ac:dyDescent="0.4">
      <c r="A282" s="28" t="s">
        <v>1501</v>
      </c>
      <c r="B282" s="28" t="s">
        <v>1502</v>
      </c>
      <c r="C282" s="30" t="s">
        <v>5</v>
      </c>
      <c r="D282" s="31">
        <v>243</v>
      </c>
      <c r="E282" s="49" t="s">
        <v>3464</v>
      </c>
      <c r="F282" s="49" t="s">
        <v>3465</v>
      </c>
      <c r="G282" s="50" t="s">
        <v>3224</v>
      </c>
      <c r="H282" s="50" t="s">
        <v>1501</v>
      </c>
      <c r="I282" s="50" t="s">
        <v>3498</v>
      </c>
      <c r="J282" s="51" t="s">
        <v>3469</v>
      </c>
      <c r="K282" s="51" t="s">
        <v>3271</v>
      </c>
      <c r="L282" s="51" t="s">
        <v>3467</v>
      </c>
    </row>
    <row r="283" spans="1:12" ht="43.5" x14ac:dyDescent="0.4">
      <c r="A283" s="28" t="s">
        <v>1216</v>
      </c>
      <c r="B283" s="28" t="s">
        <v>1217</v>
      </c>
      <c r="C283" s="30" t="s">
        <v>196</v>
      </c>
      <c r="D283" s="31">
        <v>415</v>
      </c>
      <c r="E283" s="52"/>
      <c r="F283" s="52"/>
      <c r="G283" s="53"/>
      <c r="H283" s="53"/>
      <c r="I283" s="53"/>
      <c r="J283" s="54"/>
      <c r="K283" s="54"/>
      <c r="L283" s="54"/>
    </row>
    <row r="284" spans="1:12" ht="29" x14ac:dyDescent="0.4">
      <c r="A284" s="28" t="s">
        <v>1278</v>
      </c>
      <c r="B284" s="28" t="s">
        <v>1279</v>
      </c>
      <c r="C284" s="30" t="s">
        <v>118</v>
      </c>
      <c r="D284" s="31">
        <v>593</v>
      </c>
      <c r="E284" s="52"/>
      <c r="F284" s="52"/>
      <c r="G284" s="53"/>
      <c r="H284" s="53"/>
      <c r="I284" s="53"/>
      <c r="J284" s="54"/>
      <c r="K284" s="54"/>
      <c r="L284" s="54"/>
    </row>
    <row r="285" spans="1:12" ht="43.5" x14ac:dyDescent="0.4">
      <c r="A285" s="28" t="s">
        <v>1336</v>
      </c>
      <c r="B285" s="28" t="s">
        <v>1337</v>
      </c>
      <c r="C285" s="30" t="s">
        <v>118</v>
      </c>
      <c r="D285" s="31">
        <v>688</v>
      </c>
      <c r="E285" s="49" t="s">
        <v>3464</v>
      </c>
      <c r="F285" s="49" t="s">
        <v>3465</v>
      </c>
      <c r="G285" s="50" t="s">
        <v>3224</v>
      </c>
      <c r="H285" s="50" t="s">
        <v>1336</v>
      </c>
      <c r="I285" s="50" t="s">
        <v>3499</v>
      </c>
      <c r="J285" s="51" t="s">
        <v>3469</v>
      </c>
      <c r="K285" s="51" t="s">
        <v>3271</v>
      </c>
      <c r="L285" s="51" t="s">
        <v>3447</v>
      </c>
    </row>
    <row r="286" spans="1:12" ht="43.5" x14ac:dyDescent="0.4">
      <c r="A286" s="28" t="s">
        <v>1340</v>
      </c>
      <c r="B286" s="28" t="s">
        <v>1341</v>
      </c>
      <c r="C286" s="30" t="s">
        <v>1342</v>
      </c>
      <c r="D286" s="31">
        <v>805</v>
      </c>
      <c r="E286" s="49" t="s">
        <v>3464</v>
      </c>
      <c r="F286" s="49" t="s">
        <v>3465</v>
      </c>
      <c r="G286" s="50" t="s">
        <v>3224</v>
      </c>
      <c r="H286" s="50" t="s">
        <v>1340</v>
      </c>
      <c r="I286" s="50" t="s">
        <v>3500</v>
      </c>
      <c r="J286" s="51" t="s">
        <v>3469</v>
      </c>
      <c r="K286" s="51" t="s">
        <v>3271</v>
      </c>
      <c r="L286" s="51" t="s">
        <v>3467</v>
      </c>
    </row>
    <row r="287" spans="1:12" ht="43.5" x14ac:dyDescent="0.4">
      <c r="A287" s="28" t="s">
        <v>1419</v>
      </c>
      <c r="B287" s="28" t="s">
        <v>1420</v>
      </c>
      <c r="C287" s="30" t="s">
        <v>196</v>
      </c>
      <c r="D287" s="31">
        <v>170</v>
      </c>
      <c r="E287" s="49" t="s">
        <v>3464</v>
      </c>
      <c r="F287" s="49" t="s">
        <v>3465</v>
      </c>
      <c r="G287" s="50" t="s">
        <v>3224</v>
      </c>
      <c r="H287" s="50" t="s">
        <v>1419</v>
      </c>
      <c r="I287" s="50" t="s">
        <v>3501</v>
      </c>
      <c r="J287" s="51" t="s">
        <v>3469</v>
      </c>
      <c r="K287" s="51" t="s">
        <v>3271</v>
      </c>
      <c r="L287" s="51" t="s">
        <v>3467</v>
      </c>
    </row>
    <row r="288" spans="1:12" ht="43.5" x14ac:dyDescent="0.4">
      <c r="A288" s="28" t="s">
        <v>1450</v>
      </c>
      <c r="B288" s="28" t="s">
        <v>1451</v>
      </c>
      <c r="C288" s="30" t="s">
        <v>196</v>
      </c>
      <c r="D288" s="31">
        <v>437</v>
      </c>
      <c r="E288" s="49" t="s">
        <v>3464</v>
      </c>
      <c r="F288" s="49" t="s">
        <v>3465</v>
      </c>
      <c r="G288" s="50" t="s">
        <v>3224</v>
      </c>
      <c r="H288" s="50" t="s">
        <v>1450</v>
      </c>
      <c r="I288" s="50" t="s">
        <v>3502</v>
      </c>
      <c r="J288" s="51" t="s">
        <v>3469</v>
      </c>
      <c r="K288" s="51" t="s">
        <v>3271</v>
      </c>
      <c r="L288" s="51" t="s">
        <v>3467</v>
      </c>
    </row>
    <row r="289" spans="1:12" ht="43.5" x14ac:dyDescent="0.4">
      <c r="A289" s="28" t="s">
        <v>1452</v>
      </c>
      <c r="B289" s="28" t="s">
        <v>1453</v>
      </c>
      <c r="C289" s="30" t="s">
        <v>196</v>
      </c>
      <c r="D289" s="31">
        <v>392</v>
      </c>
      <c r="E289" s="49" t="s">
        <v>3464</v>
      </c>
      <c r="F289" s="49" t="s">
        <v>3465</v>
      </c>
      <c r="G289" s="50" t="s">
        <v>3224</v>
      </c>
      <c r="H289" s="50" t="s">
        <v>1452</v>
      </c>
      <c r="I289" s="50" t="s">
        <v>3503</v>
      </c>
      <c r="J289" s="51" t="s">
        <v>3469</v>
      </c>
      <c r="K289" s="51" t="s">
        <v>3271</v>
      </c>
      <c r="L289" s="51" t="s">
        <v>3467</v>
      </c>
    </row>
    <row r="290" spans="1:12" ht="43.5" x14ac:dyDescent="0.4">
      <c r="A290" s="28" t="s">
        <v>1454</v>
      </c>
      <c r="B290" s="28" t="s">
        <v>1455</v>
      </c>
      <c r="C290" s="30" t="s">
        <v>196</v>
      </c>
      <c r="D290" s="31">
        <v>486</v>
      </c>
      <c r="E290" s="49" t="s">
        <v>3464</v>
      </c>
      <c r="F290" s="49" t="s">
        <v>3465</v>
      </c>
      <c r="G290" s="50" t="s">
        <v>3224</v>
      </c>
      <c r="H290" s="50" t="s">
        <v>1454</v>
      </c>
      <c r="I290" s="50" t="s">
        <v>3504</v>
      </c>
      <c r="J290" s="51" t="s">
        <v>3469</v>
      </c>
      <c r="K290" s="51" t="s">
        <v>3271</v>
      </c>
      <c r="L290" s="51" t="s">
        <v>3467</v>
      </c>
    </row>
    <row r="291" spans="1:12" ht="43.5" x14ac:dyDescent="0.4">
      <c r="A291" s="28" t="s">
        <v>1456</v>
      </c>
      <c r="B291" s="28" t="s">
        <v>1457</v>
      </c>
      <c r="C291" s="30" t="s">
        <v>196</v>
      </c>
      <c r="D291" s="31">
        <v>445</v>
      </c>
      <c r="E291" s="49" t="s">
        <v>3464</v>
      </c>
      <c r="F291" s="49" t="s">
        <v>3465</v>
      </c>
      <c r="G291" s="50" t="s">
        <v>3224</v>
      </c>
      <c r="H291" s="50" t="s">
        <v>1456</v>
      </c>
      <c r="I291" s="50" t="s">
        <v>3505</v>
      </c>
      <c r="J291" s="51" t="s">
        <v>3469</v>
      </c>
      <c r="K291" s="51" t="s">
        <v>3271</v>
      </c>
      <c r="L291" s="51" t="s">
        <v>3467</v>
      </c>
    </row>
    <row r="292" spans="1:12" ht="29" x14ac:dyDescent="0.4">
      <c r="A292" s="28" t="s">
        <v>1513</v>
      </c>
      <c r="B292" s="28" t="s">
        <v>1514</v>
      </c>
      <c r="C292" s="30" t="s">
        <v>196</v>
      </c>
      <c r="D292" s="31">
        <v>1365</v>
      </c>
      <c r="E292" s="49"/>
      <c r="F292" s="49"/>
      <c r="G292" s="50"/>
      <c r="H292" s="50"/>
      <c r="I292" s="50"/>
      <c r="J292" s="51"/>
      <c r="K292" s="51"/>
      <c r="L292" s="51"/>
    </row>
    <row r="293" spans="1:12" ht="43.5" x14ac:dyDescent="0.4">
      <c r="A293" s="28" t="s">
        <v>1531</v>
      </c>
      <c r="B293" s="28" t="s">
        <v>1532</v>
      </c>
      <c r="C293" s="30" t="s">
        <v>196</v>
      </c>
      <c r="D293" s="31">
        <v>521</v>
      </c>
      <c r="E293" s="49" t="s">
        <v>3464</v>
      </c>
      <c r="F293" s="49" t="s">
        <v>3465</v>
      </c>
      <c r="G293" s="50" t="s">
        <v>3224</v>
      </c>
      <c r="H293" s="50" t="s">
        <v>1531</v>
      </c>
      <c r="I293" s="50" t="s">
        <v>3506</v>
      </c>
      <c r="J293" s="51" t="s">
        <v>3443</v>
      </c>
      <c r="K293" s="51" t="s">
        <v>3271</v>
      </c>
      <c r="L293" s="51" t="s">
        <v>3467</v>
      </c>
    </row>
    <row r="294" spans="1:12" ht="43.5" x14ac:dyDescent="0.4">
      <c r="A294" s="28" t="s">
        <v>2469</v>
      </c>
      <c r="B294" s="28" t="s">
        <v>2470</v>
      </c>
      <c r="C294" s="30" t="s">
        <v>2</v>
      </c>
      <c r="D294" s="31">
        <v>591</v>
      </c>
      <c r="E294" s="49" t="s">
        <v>3507</v>
      </c>
      <c r="F294" s="49" t="s">
        <v>3508</v>
      </c>
      <c r="G294" s="50" t="s">
        <v>3509</v>
      </c>
      <c r="H294" s="50" t="s">
        <v>2469</v>
      </c>
      <c r="I294" s="50" t="s">
        <v>3510</v>
      </c>
      <c r="J294" s="51" t="s">
        <v>3511</v>
      </c>
      <c r="K294" s="51" t="s">
        <v>3303</v>
      </c>
      <c r="L294" s="51" t="s">
        <v>3512</v>
      </c>
    </row>
    <row r="295" spans="1:12" ht="43.5" x14ac:dyDescent="0.4">
      <c r="A295" s="28" t="s">
        <v>2475</v>
      </c>
      <c r="B295" s="28" t="s">
        <v>2476</v>
      </c>
      <c r="C295" s="30" t="s">
        <v>19</v>
      </c>
      <c r="D295" s="31">
        <v>681</v>
      </c>
      <c r="E295" s="49" t="s">
        <v>3507</v>
      </c>
      <c r="F295" s="49" t="s">
        <v>3508</v>
      </c>
      <c r="G295" s="50" t="s">
        <v>3509</v>
      </c>
      <c r="H295" s="50" t="s">
        <v>2475</v>
      </c>
      <c r="I295" s="50" t="s">
        <v>3513</v>
      </c>
      <c r="J295" s="51" t="s">
        <v>3511</v>
      </c>
      <c r="K295" s="51" t="s">
        <v>3303</v>
      </c>
      <c r="L295" s="51" t="s">
        <v>3512</v>
      </c>
    </row>
    <row r="296" spans="1:12" ht="43.5" x14ac:dyDescent="0.4">
      <c r="A296" s="28" t="s">
        <v>2499</v>
      </c>
      <c r="B296" s="28" t="s">
        <v>2500</v>
      </c>
      <c r="C296" s="30" t="s">
        <v>2</v>
      </c>
      <c r="D296" s="31">
        <v>550</v>
      </c>
      <c r="E296" s="49" t="s">
        <v>3507</v>
      </c>
      <c r="F296" s="49" t="s">
        <v>3508</v>
      </c>
      <c r="G296" s="50" t="s">
        <v>3509</v>
      </c>
      <c r="H296" s="50" t="s">
        <v>2499</v>
      </c>
      <c r="I296" s="50" t="s">
        <v>3514</v>
      </c>
      <c r="J296" s="51" t="s">
        <v>3511</v>
      </c>
      <c r="K296" s="51" t="s">
        <v>3303</v>
      </c>
      <c r="L296" s="51" t="s">
        <v>3512</v>
      </c>
    </row>
    <row r="297" spans="1:12" ht="43.5" x14ac:dyDescent="0.4">
      <c r="A297" s="28" t="s">
        <v>2513</v>
      </c>
      <c r="B297" s="28" t="s">
        <v>2514</v>
      </c>
      <c r="C297" s="30" t="s">
        <v>2</v>
      </c>
      <c r="D297" s="31">
        <v>497</v>
      </c>
      <c r="E297" s="49" t="s">
        <v>3507</v>
      </c>
      <c r="F297" s="49" t="s">
        <v>3508</v>
      </c>
      <c r="G297" s="50" t="s">
        <v>3509</v>
      </c>
      <c r="H297" s="50" t="s">
        <v>2513</v>
      </c>
      <c r="I297" s="50" t="s">
        <v>3515</v>
      </c>
      <c r="J297" s="51" t="s">
        <v>3511</v>
      </c>
      <c r="K297" s="51" t="s">
        <v>3303</v>
      </c>
      <c r="L297" s="51" t="s">
        <v>3512</v>
      </c>
    </row>
    <row r="298" spans="1:12" ht="43.5" x14ac:dyDescent="0.4">
      <c r="A298" s="28" t="s">
        <v>2517</v>
      </c>
      <c r="B298" s="28" t="s">
        <v>2518</v>
      </c>
      <c r="C298" s="30" t="s">
        <v>19</v>
      </c>
      <c r="D298" s="31">
        <v>736</v>
      </c>
      <c r="E298" s="49" t="s">
        <v>3507</v>
      </c>
      <c r="F298" s="49" t="s">
        <v>3508</v>
      </c>
      <c r="G298" s="50" t="s">
        <v>3509</v>
      </c>
      <c r="H298" s="50" t="s">
        <v>2517</v>
      </c>
      <c r="I298" s="50" t="s">
        <v>3516</v>
      </c>
      <c r="J298" s="51" t="s">
        <v>3517</v>
      </c>
      <c r="K298" s="51" t="s">
        <v>3518</v>
      </c>
      <c r="L298" s="51" t="s">
        <v>3512</v>
      </c>
    </row>
    <row r="299" spans="1:12" ht="29" x14ac:dyDescent="0.4">
      <c r="A299" s="28" t="s">
        <v>2519</v>
      </c>
      <c r="B299" s="28" t="s">
        <v>2520</v>
      </c>
      <c r="C299" s="30" t="s">
        <v>2</v>
      </c>
      <c r="D299" s="31">
        <v>476</v>
      </c>
      <c r="E299" s="49"/>
      <c r="F299" s="49"/>
      <c r="G299" s="50"/>
      <c r="H299" s="50"/>
      <c r="I299" s="50"/>
      <c r="J299" s="51"/>
      <c r="K299" s="51"/>
      <c r="L299" s="51"/>
    </row>
    <row r="300" spans="1:12" ht="43.5" x14ac:dyDescent="0.4">
      <c r="A300" s="28" t="s">
        <v>2521</v>
      </c>
      <c r="B300" s="28" t="s">
        <v>2522</v>
      </c>
      <c r="C300" s="30" t="s">
        <v>19</v>
      </c>
      <c r="D300" s="31">
        <v>637</v>
      </c>
      <c r="E300" s="49" t="s">
        <v>3507</v>
      </c>
      <c r="F300" s="49" t="s">
        <v>3508</v>
      </c>
      <c r="G300" s="50" t="s">
        <v>3509</v>
      </c>
      <c r="H300" s="50" t="s">
        <v>2521</v>
      </c>
      <c r="I300" s="50" t="s">
        <v>3519</v>
      </c>
      <c r="J300" s="51" t="s">
        <v>3517</v>
      </c>
      <c r="K300" s="51" t="s">
        <v>3303</v>
      </c>
      <c r="L300" s="51" t="s">
        <v>3512</v>
      </c>
    </row>
    <row r="301" spans="1:12" ht="43.5" x14ac:dyDescent="0.4">
      <c r="A301" s="28" t="s">
        <v>2537</v>
      </c>
      <c r="B301" s="28" t="s">
        <v>2538</v>
      </c>
      <c r="C301" s="30" t="s">
        <v>2</v>
      </c>
      <c r="D301" s="31">
        <v>383</v>
      </c>
      <c r="E301" s="49" t="s">
        <v>3507</v>
      </c>
      <c r="F301" s="49" t="s">
        <v>3508</v>
      </c>
      <c r="G301" s="50" t="s">
        <v>3509</v>
      </c>
      <c r="H301" s="50" t="s">
        <v>2537</v>
      </c>
      <c r="I301" s="50" t="s">
        <v>3520</v>
      </c>
      <c r="J301" s="51" t="s">
        <v>3511</v>
      </c>
      <c r="K301" s="51" t="s">
        <v>3303</v>
      </c>
      <c r="L301" s="51" t="s">
        <v>3281</v>
      </c>
    </row>
    <row r="302" spans="1:12" ht="43.5" x14ac:dyDescent="0.4">
      <c r="A302" s="28" t="s">
        <v>2549</v>
      </c>
      <c r="B302" s="28" t="s">
        <v>2550</v>
      </c>
      <c r="C302" s="30" t="s">
        <v>2</v>
      </c>
      <c r="D302" s="31">
        <v>543</v>
      </c>
      <c r="E302" s="49" t="s">
        <v>3507</v>
      </c>
      <c r="F302" s="49" t="s">
        <v>3508</v>
      </c>
      <c r="G302" s="50" t="s">
        <v>3509</v>
      </c>
      <c r="H302" s="50" t="s">
        <v>2549</v>
      </c>
      <c r="I302" s="50" t="s">
        <v>3521</v>
      </c>
      <c r="J302" s="51" t="s">
        <v>3511</v>
      </c>
      <c r="K302" s="51" t="s">
        <v>3303</v>
      </c>
      <c r="L302" s="51" t="s">
        <v>3512</v>
      </c>
    </row>
    <row r="303" spans="1:12" ht="43.5" x14ac:dyDescent="0.4">
      <c r="A303" s="28" t="s">
        <v>2573</v>
      </c>
      <c r="B303" s="28" t="s">
        <v>2574</v>
      </c>
      <c r="C303" s="30" t="s">
        <v>2</v>
      </c>
      <c r="D303" s="31">
        <v>366</v>
      </c>
      <c r="E303" s="49" t="s">
        <v>3507</v>
      </c>
      <c r="F303" s="49" t="s">
        <v>3508</v>
      </c>
      <c r="G303" s="50" t="s">
        <v>3509</v>
      </c>
      <c r="H303" s="50" t="s">
        <v>2573</v>
      </c>
      <c r="I303" s="50" t="s">
        <v>3522</v>
      </c>
      <c r="J303" s="51" t="s">
        <v>3511</v>
      </c>
      <c r="K303" s="51" t="s">
        <v>3303</v>
      </c>
      <c r="L303" s="51" t="s">
        <v>3512</v>
      </c>
    </row>
    <row r="304" spans="1:12" ht="43.5" x14ac:dyDescent="0.4">
      <c r="A304" s="28" t="s">
        <v>2691</v>
      </c>
      <c r="B304" s="28" t="s">
        <v>2692</v>
      </c>
      <c r="C304" s="30" t="s">
        <v>5</v>
      </c>
      <c r="D304" s="31">
        <v>256</v>
      </c>
      <c r="E304" s="49" t="s">
        <v>3507</v>
      </c>
      <c r="F304" s="49" t="s">
        <v>3508</v>
      </c>
      <c r="G304" s="50" t="s">
        <v>3509</v>
      </c>
      <c r="H304" s="50" t="s">
        <v>2691</v>
      </c>
      <c r="I304" s="50" t="s">
        <v>3523</v>
      </c>
      <c r="J304" s="51" t="s">
        <v>3517</v>
      </c>
      <c r="K304" s="51" t="s">
        <v>3303</v>
      </c>
      <c r="L304" s="51" t="s">
        <v>3512</v>
      </c>
    </row>
    <row r="305" spans="1:12" ht="43.5" x14ac:dyDescent="0.4">
      <c r="A305" s="28" t="s">
        <v>2697</v>
      </c>
      <c r="B305" s="28" t="s">
        <v>2698</v>
      </c>
      <c r="C305" s="30" t="s">
        <v>2</v>
      </c>
      <c r="D305" s="31">
        <v>316</v>
      </c>
      <c r="E305" s="49" t="s">
        <v>3507</v>
      </c>
      <c r="F305" s="49" t="s">
        <v>3508</v>
      </c>
      <c r="G305" s="50" t="s">
        <v>3509</v>
      </c>
      <c r="H305" s="50" t="s">
        <v>2697</v>
      </c>
      <c r="I305" s="50" t="s">
        <v>3524</v>
      </c>
      <c r="J305" s="51" t="s">
        <v>3511</v>
      </c>
      <c r="K305" s="51" t="s">
        <v>3303</v>
      </c>
      <c r="L305" s="51" t="s">
        <v>3512</v>
      </c>
    </row>
    <row r="306" spans="1:12" ht="43.5" x14ac:dyDescent="0.4">
      <c r="A306" s="28" t="s">
        <v>2699</v>
      </c>
      <c r="B306" s="28" t="s">
        <v>2700</v>
      </c>
      <c r="C306" s="30" t="s">
        <v>2</v>
      </c>
      <c r="D306" s="31">
        <v>582</v>
      </c>
      <c r="E306" s="49" t="s">
        <v>3507</v>
      </c>
      <c r="F306" s="49" t="s">
        <v>3508</v>
      </c>
      <c r="G306" s="50" t="s">
        <v>3509</v>
      </c>
      <c r="H306" s="50" t="s">
        <v>2699</v>
      </c>
      <c r="I306" s="50" t="s">
        <v>3525</v>
      </c>
      <c r="J306" s="51" t="s">
        <v>3517</v>
      </c>
      <c r="K306" s="51" t="s">
        <v>3518</v>
      </c>
      <c r="L306" s="51" t="s">
        <v>3512</v>
      </c>
    </row>
    <row r="307" spans="1:12" ht="43.5" x14ac:dyDescent="0.4">
      <c r="A307" s="28" t="s">
        <v>2705</v>
      </c>
      <c r="B307" s="28" t="s">
        <v>2706</v>
      </c>
      <c r="C307" s="30" t="s">
        <v>2</v>
      </c>
      <c r="D307" s="31">
        <v>451</v>
      </c>
      <c r="E307" s="49" t="s">
        <v>3507</v>
      </c>
      <c r="F307" s="49" t="s">
        <v>3508</v>
      </c>
      <c r="G307" s="50" t="s">
        <v>3509</v>
      </c>
      <c r="H307" s="50" t="s">
        <v>2705</v>
      </c>
      <c r="I307" s="50" t="s">
        <v>3526</v>
      </c>
      <c r="J307" s="51" t="s">
        <v>3511</v>
      </c>
      <c r="K307" s="51" t="s">
        <v>3303</v>
      </c>
      <c r="L307" s="51" t="s">
        <v>3512</v>
      </c>
    </row>
    <row r="308" spans="1:12" ht="43.5" x14ac:dyDescent="0.4">
      <c r="A308" s="28" t="s">
        <v>2721</v>
      </c>
      <c r="B308" s="28" t="s">
        <v>2722</v>
      </c>
      <c r="C308" s="30" t="s">
        <v>2</v>
      </c>
      <c r="D308" s="31">
        <v>298</v>
      </c>
      <c r="E308" s="49" t="s">
        <v>3507</v>
      </c>
      <c r="F308" s="49" t="s">
        <v>3508</v>
      </c>
      <c r="G308" s="50" t="s">
        <v>3509</v>
      </c>
      <c r="H308" s="50" t="s">
        <v>2721</v>
      </c>
      <c r="I308" s="50" t="s">
        <v>3527</v>
      </c>
      <c r="J308" s="51" t="s">
        <v>3511</v>
      </c>
      <c r="K308" s="51" t="s">
        <v>3303</v>
      </c>
      <c r="L308" s="51" t="s">
        <v>3281</v>
      </c>
    </row>
    <row r="309" spans="1:12" ht="43.5" x14ac:dyDescent="0.4">
      <c r="A309" s="28" t="s">
        <v>2772</v>
      </c>
      <c r="B309" s="28" t="s">
        <v>2773</v>
      </c>
      <c r="C309" s="30" t="s">
        <v>118</v>
      </c>
      <c r="D309" s="31">
        <v>666</v>
      </c>
      <c r="E309" s="49" t="s">
        <v>3507</v>
      </c>
      <c r="F309" s="49" t="s">
        <v>3508</v>
      </c>
      <c r="G309" s="50" t="s">
        <v>3509</v>
      </c>
      <c r="H309" s="50" t="s">
        <v>2772</v>
      </c>
      <c r="I309" s="28" t="s">
        <v>2773</v>
      </c>
      <c r="J309" s="51" t="s">
        <v>3511</v>
      </c>
      <c r="K309" s="51" t="s">
        <v>3303</v>
      </c>
      <c r="L309" s="51" t="s">
        <v>3512</v>
      </c>
    </row>
    <row r="310" spans="1:12" ht="43.5" x14ac:dyDescent="0.4">
      <c r="A310" s="28" t="s">
        <v>2774</v>
      </c>
      <c r="B310" s="28" t="s">
        <v>2775</v>
      </c>
      <c r="C310" s="30" t="s">
        <v>5</v>
      </c>
      <c r="D310" s="31">
        <v>336</v>
      </c>
      <c r="E310" s="49" t="s">
        <v>3507</v>
      </c>
      <c r="F310" s="49" t="s">
        <v>3508</v>
      </c>
      <c r="G310" s="50" t="s">
        <v>3509</v>
      </c>
      <c r="H310" s="50" t="s">
        <v>2774</v>
      </c>
      <c r="I310" s="50" t="s">
        <v>3528</v>
      </c>
      <c r="J310" s="51" t="s">
        <v>3511</v>
      </c>
      <c r="K310" s="51" t="s">
        <v>3303</v>
      </c>
      <c r="L310" s="51" t="s">
        <v>3281</v>
      </c>
    </row>
    <row r="311" spans="1:12" ht="43.5" x14ac:dyDescent="0.4">
      <c r="A311" s="28" t="s">
        <v>2844</v>
      </c>
      <c r="B311" s="28" t="s">
        <v>2845</v>
      </c>
      <c r="C311" s="30" t="s">
        <v>2</v>
      </c>
      <c r="D311" s="31">
        <v>420</v>
      </c>
      <c r="E311" s="49" t="s">
        <v>3507</v>
      </c>
      <c r="F311" s="49" t="s">
        <v>3508</v>
      </c>
      <c r="G311" s="50" t="s">
        <v>3509</v>
      </c>
      <c r="H311" s="50" t="s">
        <v>2844</v>
      </c>
      <c r="I311" s="50" t="s">
        <v>3529</v>
      </c>
      <c r="J311" s="51" t="s">
        <v>3511</v>
      </c>
      <c r="K311" s="51" t="s">
        <v>3303</v>
      </c>
      <c r="L311" s="51" t="s">
        <v>3512</v>
      </c>
    </row>
    <row r="312" spans="1:12" ht="43.5" x14ac:dyDescent="0.4">
      <c r="A312" s="28" t="s">
        <v>2868</v>
      </c>
      <c r="B312" s="28" t="s">
        <v>2869</v>
      </c>
      <c r="C312" s="30" t="s">
        <v>5</v>
      </c>
      <c r="D312" s="31">
        <v>241</v>
      </c>
      <c r="E312" s="49" t="s">
        <v>3507</v>
      </c>
      <c r="F312" s="49" t="s">
        <v>3508</v>
      </c>
      <c r="G312" s="50" t="s">
        <v>3509</v>
      </c>
      <c r="H312" s="50" t="s">
        <v>2868</v>
      </c>
      <c r="I312" s="50" t="s">
        <v>3530</v>
      </c>
      <c r="J312" s="51" t="s">
        <v>3517</v>
      </c>
      <c r="K312" s="51" t="s">
        <v>3518</v>
      </c>
      <c r="L312" s="51" t="s">
        <v>3512</v>
      </c>
    </row>
    <row r="313" spans="1:12" ht="43.5" x14ac:dyDescent="0.4">
      <c r="A313" s="28" t="s">
        <v>2872</v>
      </c>
      <c r="B313" s="28" t="s">
        <v>2873</v>
      </c>
      <c r="C313" s="30" t="s">
        <v>5</v>
      </c>
      <c r="D313" s="31">
        <v>255</v>
      </c>
      <c r="E313" s="49" t="s">
        <v>3507</v>
      </c>
      <c r="F313" s="49" t="s">
        <v>3508</v>
      </c>
      <c r="G313" s="50" t="s">
        <v>3509</v>
      </c>
      <c r="H313" s="50" t="s">
        <v>2872</v>
      </c>
      <c r="I313" s="50" t="s">
        <v>3531</v>
      </c>
      <c r="J313" s="51" t="s">
        <v>3517</v>
      </c>
      <c r="K313" s="51" t="s">
        <v>3518</v>
      </c>
      <c r="L313" s="51" t="s">
        <v>3512</v>
      </c>
    </row>
    <row r="314" spans="1:12" ht="43.5" x14ac:dyDescent="0.4">
      <c r="A314" s="28" t="s">
        <v>2940</v>
      </c>
      <c r="B314" s="28" t="s">
        <v>2941</v>
      </c>
      <c r="C314" s="30" t="s">
        <v>5</v>
      </c>
      <c r="D314" s="31">
        <v>302</v>
      </c>
      <c r="E314" s="49" t="s">
        <v>3507</v>
      </c>
      <c r="F314" s="49" t="s">
        <v>3508</v>
      </c>
      <c r="G314" s="50" t="s">
        <v>3509</v>
      </c>
      <c r="H314" s="50" t="s">
        <v>2940</v>
      </c>
      <c r="I314" s="50" t="s">
        <v>3532</v>
      </c>
      <c r="J314" s="51" t="s">
        <v>3511</v>
      </c>
      <c r="K314" s="51" t="s">
        <v>3303</v>
      </c>
      <c r="L314" s="51" t="s">
        <v>3281</v>
      </c>
    </row>
    <row r="315" spans="1:12" ht="29" x14ac:dyDescent="0.4">
      <c r="A315" s="28" t="s">
        <v>2960</v>
      </c>
      <c r="B315" s="28" t="s">
        <v>2961</v>
      </c>
      <c r="C315" s="30" t="s">
        <v>2</v>
      </c>
      <c r="D315" s="31">
        <v>361</v>
      </c>
      <c r="E315" s="52"/>
      <c r="F315" s="52"/>
      <c r="G315" s="53"/>
      <c r="H315" s="53"/>
      <c r="I315" s="53"/>
      <c r="J315" s="54"/>
      <c r="K315" s="54"/>
      <c r="L315" s="54"/>
    </row>
    <row r="316" spans="1:12" ht="43.5" x14ac:dyDescent="0.4">
      <c r="A316" s="28" t="s">
        <v>2973</v>
      </c>
      <c r="B316" s="28" t="s">
        <v>2974</v>
      </c>
      <c r="C316" s="30" t="s">
        <v>2</v>
      </c>
      <c r="D316" s="31">
        <v>216</v>
      </c>
      <c r="E316" s="49" t="s">
        <v>3507</v>
      </c>
      <c r="F316" s="49" t="s">
        <v>3508</v>
      </c>
      <c r="G316" s="50" t="s">
        <v>3509</v>
      </c>
      <c r="H316" s="50" t="s">
        <v>2973</v>
      </c>
      <c r="I316" s="50" t="s">
        <v>3533</v>
      </c>
      <c r="J316" s="51" t="s">
        <v>3511</v>
      </c>
      <c r="K316" s="51" t="s">
        <v>3303</v>
      </c>
      <c r="L316" s="51" t="s">
        <v>3281</v>
      </c>
    </row>
    <row r="317" spans="1:12" ht="29" x14ac:dyDescent="0.4">
      <c r="A317" s="28" t="s">
        <v>3182</v>
      </c>
      <c r="B317" s="28" t="s">
        <v>3183</v>
      </c>
      <c r="C317" s="30" t="s">
        <v>5</v>
      </c>
      <c r="D317" s="31">
        <v>265</v>
      </c>
      <c r="E317" s="52"/>
      <c r="F317" s="52"/>
      <c r="G317" s="53"/>
      <c r="H317" s="53"/>
      <c r="I317" s="53"/>
      <c r="J317" s="54"/>
      <c r="K317" s="54"/>
      <c r="L317" s="54"/>
    </row>
    <row r="318" spans="1:12" ht="43.5" x14ac:dyDescent="0.4">
      <c r="A318" s="28" t="s">
        <v>2770</v>
      </c>
      <c r="B318" s="28" t="s">
        <v>2771</v>
      </c>
      <c r="C318" s="30" t="s">
        <v>118</v>
      </c>
      <c r="D318" s="31">
        <v>636</v>
      </c>
      <c r="E318" s="49" t="s">
        <v>3507</v>
      </c>
      <c r="F318" s="49" t="s">
        <v>3508</v>
      </c>
      <c r="G318" s="50" t="s">
        <v>3509</v>
      </c>
      <c r="H318" s="50" t="s">
        <v>2770</v>
      </c>
      <c r="I318" s="50" t="s">
        <v>3534</v>
      </c>
      <c r="J318" s="51" t="s">
        <v>3511</v>
      </c>
      <c r="K318" s="51" t="s">
        <v>3303</v>
      </c>
      <c r="L318" s="51" t="s">
        <v>3512</v>
      </c>
    </row>
    <row r="319" spans="1:12" ht="43.5" x14ac:dyDescent="0.4">
      <c r="A319" s="28" t="s">
        <v>2818</v>
      </c>
      <c r="B319" s="28" t="s">
        <v>2819</v>
      </c>
      <c r="C319" s="30" t="s">
        <v>196</v>
      </c>
      <c r="D319" s="31">
        <v>476</v>
      </c>
      <c r="E319" s="52"/>
      <c r="F319" s="52"/>
      <c r="G319" s="53"/>
      <c r="H319" s="53"/>
      <c r="I319" s="53"/>
      <c r="J319" s="54"/>
      <c r="K319" s="54"/>
      <c r="L319" s="54"/>
    </row>
    <row r="320" spans="1:12" ht="43.5" x14ac:dyDescent="0.4">
      <c r="A320" s="28" t="s">
        <v>2928</v>
      </c>
      <c r="B320" s="28" t="s">
        <v>2929</v>
      </c>
      <c r="C320" s="30" t="s">
        <v>196</v>
      </c>
      <c r="D320" s="31">
        <v>430</v>
      </c>
      <c r="E320" s="49" t="s">
        <v>3507</v>
      </c>
      <c r="F320" s="49" t="s">
        <v>3508</v>
      </c>
      <c r="G320" s="50" t="s">
        <v>3509</v>
      </c>
      <c r="H320" s="50" t="s">
        <v>2928</v>
      </c>
      <c r="I320" s="50" t="s">
        <v>3535</v>
      </c>
      <c r="J320" s="51" t="s">
        <v>3511</v>
      </c>
      <c r="K320" s="51" t="s">
        <v>3303</v>
      </c>
      <c r="L320" s="51" t="s">
        <v>3281</v>
      </c>
    </row>
    <row r="321" spans="1:12" ht="43.5" x14ac:dyDescent="0.4">
      <c r="A321" s="28" t="s">
        <v>2987</v>
      </c>
      <c r="B321" s="28" t="s">
        <v>2988</v>
      </c>
      <c r="C321" s="30" t="s">
        <v>196</v>
      </c>
      <c r="D321" s="31">
        <v>216</v>
      </c>
      <c r="E321" s="49" t="s">
        <v>3507</v>
      </c>
      <c r="F321" s="49" t="s">
        <v>3508</v>
      </c>
      <c r="G321" s="50" t="s">
        <v>3509</v>
      </c>
      <c r="H321" s="50" t="s">
        <v>2987</v>
      </c>
      <c r="I321" s="50" t="s">
        <v>3536</v>
      </c>
      <c r="J321" s="51" t="s">
        <v>3517</v>
      </c>
      <c r="K321" s="51" t="s">
        <v>3518</v>
      </c>
      <c r="L321" s="51" t="s">
        <v>3512</v>
      </c>
    </row>
    <row r="322" spans="1:12" ht="43.5" x14ac:dyDescent="0.4">
      <c r="A322" s="28" t="s">
        <v>2989</v>
      </c>
      <c r="B322" s="28" t="s">
        <v>2990</v>
      </c>
      <c r="C322" s="30" t="s">
        <v>196</v>
      </c>
      <c r="D322" s="31">
        <v>177</v>
      </c>
      <c r="E322" s="49" t="s">
        <v>3507</v>
      </c>
      <c r="F322" s="49" t="s">
        <v>3508</v>
      </c>
      <c r="G322" s="50" t="s">
        <v>3509</v>
      </c>
      <c r="H322" s="50" t="s">
        <v>2989</v>
      </c>
      <c r="I322" s="50" t="s">
        <v>3537</v>
      </c>
      <c r="J322" s="51" t="s">
        <v>3511</v>
      </c>
      <c r="K322" s="51" t="s">
        <v>3303</v>
      </c>
      <c r="L322" s="51" t="s">
        <v>3512</v>
      </c>
    </row>
    <row r="323" spans="1:12" ht="43.5" x14ac:dyDescent="0.4">
      <c r="A323" s="28" t="s">
        <v>3025</v>
      </c>
      <c r="B323" s="28" t="s">
        <v>3026</v>
      </c>
      <c r="C323" s="30" t="s">
        <v>196</v>
      </c>
      <c r="D323" s="31">
        <v>322</v>
      </c>
      <c r="E323" s="49" t="s">
        <v>3507</v>
      </c>
      <c r="F323" s="49" t="s">
        <v>3508</v>
      </c>
      <c r="G323" s="50" t="s">
        <v>3509</v>
      </c>
      <c r="H323" s="50" t="s">
        <v>3025</v>
      </c>
      <c r="I323" s="50" t="s">
        <v>3538</v>
      </c>
      <c r="J323" s="51" t="s">
        <v>3511</v>
      </c>
      <c r="K323" s="51" t="s">
        <v>3303</v>
      </c>
      <c r="L323" s="51" t="s">
        <v>3512</v>
      </c>
    </row>
    <row r="324" spans="1:12" ht="43.5" x14ac:dyDescent="0.4">
      <c r="A324" s="28" t="s">
        <v>3079</v>
      </c>
      <c r="B324" s="28" t="s">
        <v>3080</v>
      </c>
      <c r="C324" s="30" t="s">
        <v>196</v>
      </c>
      <c r="D324" s="31">
        <v>327</v>
      </c>
      <c r="E324" s="49" t="s">
        <v>3507</v>
      </c>
      <c r="F324" s="49" t="s">
        <v>3508</v>
      </c>
      <c r="G324" s="50" t="s">
        <v>3509</v>
      </c>
      <c r="H324" s="50" t="s">
        <v>3079</v>
      </c>
      <c r="I324" s="50" t="s">
        <v>3539</v>
      </c>
      <c r="J324" s="51" t="s">
        <v>3517</v>
      </c>
      <c r="K324" s="51" t="s">
        <v>3518</v>
      </c>
      <c r="L324" s="51" t="s">
        <v>3512</v>
      </c>
    </row>
    <row r="325" spans="1:12" ht="43.5" x14ac:dyDescent="0.4">
      <c r="A325" s="28" t="s">
        <v>3093</v>
      </c>
      <c r="B325" s="28" t="s">
        <v>3094</v>
      </c>
      <c r="C325" s="30" t="s">
        <v>196</v>
      </c>
      <c r="D325" s="31">
        <v>514</v>
      </c>
      <c r="E325" s="49" t="s">
        <v>3507</v>
      </c>
      <c r="F325" s="49" t="s">
        <v>3508</v>
      </c>
      <c r="G325" s="50" t="s">
        <v>3509</v>
      </c>
      <c r="H325" s="50" t="s">
        <v>3093</v>
      </c>
      <c r="I325" s="50" t="s">
        <v>3540</v>
      </c>
      <c r="J325" s="51" t="s">
        <v>3517</v>
      </c>
      <c r="K325" s="51" t="s">
        <v>3518</v>
      </c>
      <c r="L325" s="51" t="s">
        <v>3512</v>
      </c>
    </row>
    <row r="326" spans="1:12" ht="43.5" x14ac:dyDescent="0.4">
      <c r="A326" s="28" t="s">
        <v>3097</v>
      </c>
      <c r="B326" s="28" t="s">
        <v>3098</v>
      </c>
      <c r="C326" s="30" t="s">
        <v>118</v>
      </c>
      <c r="D326" s="31">
        <v>506</v>
      </c>
      <c r="E326" s="49" t="s">
        <v>3507</v>
      </c>
      <c r="F326" s="49" t="s">
        <v>3508</v>
      </c>
      <c r="G326" s="50" t="s">
        <v>3509</v>
      </c>
      <c r="H326" s="50" t="s">
        <v>3097</v>
      </c>
      <c r="I326" s="50" t="s">
        <v>3541</v>
      </c>
      <c r="J326" s="51" t="s">
        <v>3511</v>
      </c>
      <c r="K326" s="51" t="s">
        <v>3303</v>
      </c>
      <c r="L326" s="51" t="s">
        <v>3512</v>
      </c>
    </row>
    <row r="327" spans="1:12" ht="43.5" x14ac:dyDescent="0.4">
      <c r="A327" s="28" t="s">
        <v>3118</v>
      </c>
      <c r="B327" s="28" t="s">
        <v>3119</v>
      </c>
      <c r="C327" s="30" t="s">
        <v>196</v>
      </c>
      <c r="D327" s="31">
        <v>462</v>
      </c>
      <c r="E327" s="49" t="s">
        <v>3507</v>
      </c>
      <c r="F327" s="49" t="s">
        <v>3508</v>
      </c>
      <c r="G327" s="50" t="s">
        <v>3509</v>
      </c>
      <c r="H327" s="50" t="s">
        <v>3118</v>
      </c>
      <c r="I327" s="50" t="s">
        <v>3542</v>
      </c>
      <c r="J327" s="51" t="s">
        <v>3511</v>
      </c>
      <c r="K327" s="51" t="s">
        <v>3303</v>
      </c>
      <c r="L327" s="51" t="s">
        <v>3512</v>
      </c>
    </row>
    <row r="328" spans="1:12" ht="43.5" x14ac:dyDescent="0.4">
      <c r="A328" s="28" t="s">
        <v>3124</v>
      </c>
      <c r="B328" s="28" t="s">
        <v>3125</v>
      </c>
      <c r="C328" s="30" t="s">
        <v>196</v>
      </c>
      <c r="D328" s="31">
        <v>522</v>
      </c>
      <c r="E328" s="49" t="s">
        <v>3507</v>
      </c>
      <c r="F328" s="49" t="s">
        <v>3508</v>
      </c>
      <c r="G328" s="50" t="s">
        <v>3509</v>
      </c>
      <c r="H328" s="50" t="s">
        <v>3124</v>
      </c>
      <c r="I328" s="50" t="s">
        <v>3543</v>
      </c>
      <c r="J328" s="51" t="s">
        <v>3511</v>
      </c>
      <c r="K328" s="51" t="s">
        <v>3303</v>
      </c>
      <c r="L328" s="51" t="s">
        <v>3512</v>
      </c>
    </row>
    <row r="329" spans="1:12" ht="43.5" x14ac:dyDescent="0.4">
      <c r="A329" s="28" t="s">
        <v>3148</v>
      </c>
      <c r="B329" s="28" t="s">
        <v>3149</v>
      </c>
      <c r="C329" s="30" t="s">
        <v>196</v>
      </c>
      <c r="D329" s="31">
        <v>475</v>
      </c>
      <c r="E329" s="49" t="s">
        <v>3507</v>
      </c>
      <c r="F329" s="49" t="s">
        <v>3508</v>
      </c>
      <c r="G329" s="50" t="s">
        <v>3509</v>
      </c>
      <c r="H329" s="50" t="s">
        <v>3148</v>
      </c>
      <c r="I329" s="28" t="s">
        <v>3149</v>
      </c>
      <c r="J329" s="51" t="s">
        <v>3511</v>
      </c>
      <c r="K329" s="51" t="s">
        <v>3303</v>
      </c>
      <c r="L329" s="51" t="s">
        <v>3512</v>
      </c>
    </row>
    <row r="330" spans="1:12" ht="43.5" x14ac:dyDescent="0.4">
      <c r="A330" s="28" t="s">
        <v>3154</v>
      </c>
      <c r="B330" s="28" t="s">
        <v>3155</v>
      </c>
      <c r="C330" s="30" t="s">
        <v>118</v>
      </c>
      <c r="D330" s="31">
        <v>595</v>
      </c>
      <c r="E330" s="49" t="s">
        <v>3507</v>
      </c>
      <c r="F330" s="49" t="s">
        <v>3508</v>
      </c>
      <c r="G330" s="50" t="s">
        <v>3509</v>
      </c>
      <c r="H330" s="50" t="s">
        <v>3154</v>
      </c>
      <c r="I330" s="50" t="s">
        <v>3544</v>
      </c>
      <c r="J330" s="51" t="s">
        <v>3511</v>
      </c>
      <c r="K330" s="51" t="s">
        <v>3303</v>
      </c>
      <c r="L330" s="51" t="s">
        <v>3512</v>
      </c>
    </row>
    <row r="331" spans="1:12" ht="29" x14ac:dyDescent="0.4">
      <c r="A331" s="28" t="s">
        <v>3160</v>
      </c>
      <c r="B331" s="28" t="s">
        <v>3161</v>
      </c>
      <c r="C331" s="30" t="s">
        <v>196</v>
      </c>
      <c r="D331" s="31">
        <v>228</v>
      </c>
      <c r="E331" s="49"/>
      <c r="F331" s="49"/>
      <c r="G331" s="50"/>
      <c r="H331" s="50"/>
      <c r="I331" s="50"/>
      <c r="J331" s="51"/>
      <c r="K331" s="51"/>
      <c r="L331" s="51"/>
    </row>
    <row r="332" spans="1:12" ht="43.5" x14ac:dyDescent="0.4">
      <c r="A332" s="28" t="s">
        <v>3192</v>
      </c>
      <c r="B332" s="28" t="s">
        <v>3193</v>
      </c>
      <c r="C332" s="30" t="s">
        <v>196</v>
      </c>
      <c r="D332" s="31">
        <v>454</v>
      </c>
      <c r="E332" s="49" t="s">
        <v>3507</v>
      </c>
      <c r="F332" s="49" t="s">
        <v>3508</v>
      </c>
      <c r="G332" s="50" t="s">
        <v>3509</v>
      </c>
      <c r="H332" s="50" t="s">
        <v>3192</v>
      </c>
      <c r="I332" s="50" t="s">
        <v>3545</v>
      </c>
      <c r="J332" s="51" t="s">
        <v>3511</v>
      </c>
      <c r="K332" s="51" t="s">
        <v>3303</v>
      </c>
      <c r="L332" s="51" t="s">
        <v>3512</v>
      </c>
    </row>
    <row r="333" spans="1:12" ht="43.5" x14ac:dyDescent="0.4">
      <c r="A333" s="28" t="s">
        <v>3195</v>
      </c>
      <c r="B333" s="28" t="s">
        <v>3196</v>
      </c>
      <c r="C333" s="30" t="s">
        <v>196</v>
      </c>
      <c r="D333" s="31">
        <v>484</v>
      </c>
      <c r="E333" s="49" t="s">
        <v>3507</v>
      </c>
      <c r="F333" s="49" t="s">
        <v>3508</v>
      </c>
      <c r="G333" s="50" t="s">
        <v>3509</v>
      </c>
      <c r="H333" s="50" t="s">
        <v>3195</v>
      </c>
      <c r="I333" s="50" t="s">
        <v>3546</v>
      </c>
      <c r="J333" s="51" t="s">
        <v>3511</v>
      </c>
      <c r="K333" s="51" t="s">
        <v>3303</v>
      </c>
      <c r="L333" s="51" t="s">
        <v>3512</v>
      </c>
    </row>
    <row r="334" spans="1:12" ht="43.5" x14ac:dyDescent="0.4">
      <c r="A334" s="28" t="s">
        <v>2491</v>
      </c>
      <c r="B334" s="28" t="s">
        <v>2492</v>
      </c>
      <c r="C334" s="30" t="s">
        <v>2</v>
      </c>
      <c r="D334" s="31">
        <v>561</v>
      </c>
      <c r="E334" s="49" t="s">
        <v>3547</v>
      </c>
      <c r="F334" s="49" t="s">
        <v>3548</v>
      </c>
      <c r="G334" s="50" t="s">
        <v>3509</v>
      </c>
      <c r="H334" s="50" t="s">
        <v>2491</v>
      </c>
      <c r="I334" s="50" t="s">
        <v>3549</v>
      </c>
      <c r="J334" s="51" t="s">
        <v>3550</v>
      </c>
      <c r="K334" s="51" t="s">
        <v>3551</v>
      </c>
      <c r="L334" s="51" t="s">
        <v>3552</v>
      </c>
    </row>
    <row r="335" spans="1:12" ht="29" x14ac:dyDescent="0.4">
      <c r="A335" s="28" t="s">
        <v>2529</v>
      </c>
      <c r="B335" s="28" t="s">
        <v>2530</v>
      </c>
      <c r="C335" s="30" t="s">
        <v>2</v>
      </c>
      <c r="D335" s="31">
        <v>704</v>
      </c>
      <c r="E335" s="49"/>
      <c r="F335" s="49"/>
      <c r="G335" s="50"/>
      <c r="H335" s="50"/>
      <c r="I335" s="50"/>
      <c r="J335" s="51"/>
      <c r="K335" s="51"/>
      <c r="L335" s="51"/>
    </row>
    <row r="336" spans="1:12" ht="43.5" x14ac:dyDescent="0.4">
      <c r="A336" s="28" t="s">
        <v>2547</v>
      </c>
      <c r="B336" s="28" t="s">
        <v>2548</v>
      </c>
      <c r="C336" s="30" t="s">
        <v>2</v>
      </c>
      <c r="D336" s="31">
        <v>563</v>
      </c>
      <c r="E336" s="49" t="s">
        <v>3547</v>
      </c>
      <c r="F336" s="49" t="s">
        <v>3548</v>
      </c>
      <c r="G336" s="50" t="s">
        <v>3509</v>
      </c>
      <c r="H336" s="50" t="s">
        <v>2547</v>
      </c>
      <c r="I336" s="50" t="s">
        <v>3553</v>
      </c>
      <c r="J336" s="51" t="s">
        <v>3511</v>
      </c>
      <c r="K336" s="51" t="s">
        <v>3551</v>
      </c>
      <c r="L336" s="51" t="s">
        <v>3512</v>
      </c>
    </row>
    <row r="337" spans="1:12" ht="43.5" x14ac:dyDescent="0.4">
      <c r="A337" s="28" t="s">
        <v>2569</v>
      </c>
      <c r="B337" s="28" t="s">
        <v>2570</v>
      </c>
      <c r="C337" s="30" t="s">
        <v>2</v>
      </c>
      <c r="D337" s="31">
        <v>629</v>
      </c>
      <c r="E337" s="49" t="s">
        <v>3547</v>
      </c>
      <c r="F337" s="49" t="s">
        <v>3548</v>
      </c>
      <c r="G337" s="50" t="s">
        <v>3509</v>
      </c>
      <c r="H337" s="50" t="s">
        <v>2569</v>
      </c>
      <c r="I337" s="50" t="s">
        <v>3554</v>
      </c>
      <c r="J337" s="51" t="s">
        <v>3511</v>
      </c>
      <c r="K337" s="51" t="s">
        <v>3518</v>
      </c>
      <c r="L337" s="51" t="s">
        <v>3512</v>
      </c>
    </row>
    <row r="338" spans="1:12" ht="43.5" x14ac:dyDescent="0.4">
      <c r="A338" s="28" t="s">
        <v>2581</v>
      </c>
      <c r="B338" s="28" t="s">
        <v>2582</v>
      </c>
      <c r="C338" s="30" t="s">
        <v>2</v>
      </c>
      <c r="D338" s="31">
        <v>549</v>
      </c>
      <c r="E338" s="49" t="s">
        <v>3547</v>
      </c>
      <c r="F338" s="49" t="s">
        <v>3548</v>
      </c>
      <c r="G338" s="50" t="s">
        <v>3509</v>
      </c>
      <c r="H338" s="50" t="s">
        <v>2581</v>
      </c>
      <c r="I338" s="50" t="s">
        <v>3555</v>
      </c>
      <c r="J338" s="51" t="s">
        <v>3556</v>
      </c>
      <c r="K338" s="51" t="s">
        <v>3551</v>
      </c>
      <c r="L338" s="51" t="s">
        <v>3557</v>
      </c>
    </row>
    <row r="339" spans="1:12" ht="43.5" x14ac:dyDescent="0.4">
      <c r="A339" s="28" t="s">
        <v>2585</v>
      </c>
      <c r="B339" s="28" t="s">
        <v>2586</v>
      </c>
      <c r="C339" s="30" t="s">
        <v>19</v>
      </c>
      <c r="D339" s="31">
        <v>1590</v>
      </c>
      <c r="E339" s="49" t="s">
        <v>3547</v>
      </c>
      <c r="F339" s="49" t="s">
        <v>3548</v>
      </c>
      <c r="G339" s="50" t="s">
        <v>3509</v>
      </c>
      <c r="H339" s="50" t="s">
        <v>2585</v>
      </c>
      <c r="I339" s="50" t="s">
        <v>3558</v>
      </c>
      <c r="J339" s="51" t="s">
        <v>3550</v>
      </c>
      <c r="K339" s="51" t="s">
        <v>3551</v>
      </c>
      <c r="L339" s="51" t="s">
        <v>3552</v>
      </c>
    </row>
    <row r="340" spans="1:12" ht="43.5" x14ac:dyDescent="0.4">
      <c r="A340" s="28" t="s">
        <v>2587</v>
      </c>
      <c r="B340" s="28" t="s">
        <v>2588</v>
      </c>
      <c r="C340" s="30" t="s">
        <v>2</v>
      </c>
      <c r="D340" s="31">
        <v>720</v>
      </c>
      <c r="E340" s="49" t="s">
        <v>3547</v>
      </c>
      <c r="F340" s="49" t="s">
        <v>3548</v>
      </c>
      <c r="G340" s="50" t="s">
        <v>3509</v>
      </c>
      <c r="H340" s="50" t="s">
        <v>2587</v>
      </c>
      <c r="I340" s="50" t="s">
        <v>3559</v>
      </c>
      <c r="J340" s="51" t="s">
        <v>3550</v>
      </c>
      <c r="K340" s="51" t="s">
        <v>3551</v>
      </c>
      <c r="L340" s="51" t="s">
        <v>3552</v>
      </c>
    </row>
    <row r="341" spans="1:12" ht="43.5" x14ac:dyDescent="0.4">
      <c r="A341" s="28" t="s">
        <v>2591</v>
      </c>
      <c r="B341" s="28" t="s">
        <v>2592</v>
      </c>
      <c r="C341" s="30" t="s">
        <v>2</v>
      </c>
      <c r="D341" s="31">
        <v>546</v>
      </c>
      <c r="E341" s="49" t="s">
        <v>3547</v>
      </c>
      <c r="F341" s="49" t="s">
        <v>3548</v>
      </c>
      <c r="G341" s="50" t="s">
        <v>3509</v>
      </c>
      <c r="H341" s="50" t="s">
        <v>2591</v>
      </c>
      <c r="I341" s="50" t="s">
        <v>3560</v>
      </c>
      <c r="J341" s="51" t="s">
        <v>3556</v>
      </c>
      <c r="K341" s="51" t="s">
        <v>3518</v>
      </c>
      <c r="L341" s="51" t="s">
        <v>3512</v>
      </c>
    </row>
    <row r="342" spans="1:12" ht="43.5" x14ac:dyDescent="0.4">
      <c r="A342" s="28" t="s">
        <v>2617</v>
      </c>
      <c r="B342" s="28" t="s">
        <v>2618</v>
      </c>
      <c r="C342" s="30" t="s">
        <v>2</v>
      </c>
      <c r="D342" s="31">
        <v>270</v>
      </c>
      <c r="E342" s="49" t="s">
        <v>3547</v>
      </c>
      <c r="F342" s="49" t="s">
        <v>3548</v>
      </c>
      <c r="G342" s="50" t="s">
        <v>3509</v>
      </c>
      <c r="H342" s="50" t="s">
        <v>2617</v>
      </c>
      <c r="I342" s="50" t="s">
        <v>3561</v>
      </c>
      <c r="J342" s="51" t="s">
        <v>3556</v>
      </c>
      <c r="K342" s="51" t="s">
        <v>3518</v>
      </c>
      <c r="L342" s="51" t="s">
        <v>3557</v>
      </c>
    </row>
    <row r="343" spans="1:12" ht="43.5" x14ac:dyDescent="0.4">
      <c r="A343" s="28" t="s">
        <v>2629</v>
      </c>
      <c r="B343" s="28" t="s">
        <v>2630</v>
      </c>
      <c r="C343" s="30" t="s">
        <v>2</v>
      </c>
      <c r="D343" s="31">
        <v>556</v>
      </c>
      <c r="E343" s="49" t="s">
        <v>3547</v>
      </c>
      <c r="F343" s="49" t="s">
        <v>3548</v>
      </c>
      <c r="G343" s="50" t="s">
        <v>3509</v>
      </c>
      <c r="H343" s="50" t="s">
        <v>2629</v>
      </c>
      <c r="I343" s="50" t="s">
        <v>3562</v>
      </c>
      <c r="J343" s="51" t="s">
        <v>3556</v>
      </c>
      <c r="K343" s="51" t="s">
        <v>3518</v>
      </c>
      <c r="L343" s="51" t="s">
        <v>3557</v>
      </c>
    </row>
    <row r="344" spans="1:12" ht="43.5" x14ac:dyDescent="0.4">
      <c r="A344" s="28" t="s">
        <v>2631</v>
      </c>
      <c r="B344" s="28" t="s">
        <v>2632</v>
      </c>
      <c r="C344" s="30" t="s">
        <v>5</v>
      </c>
      <c r="D344" s="31">
        <v>563</v>
      </c>
      <c r="E344" s="49" t="s">
        <v>3547</v>
      </c>
      <c r="F344" s="49" t="s">
        <v>3548</v>
      </c>
      <c r="G344" s="50" t="s">
        <v>3509</v>
      </c>
      <c r="H344" s="50" t="s">
        <v>2631</v>
      </c>
      <c r="I344" s="50" t="s">
        <v>3563</v>
      </c>
      <c r="J344" s="51" t="s">
        <v>3550</v>
      </c>
      <c r="K344" s="51" t="s">
        <v>3551</v>
      </c>
      <c r="L344" s="51" t="s">
        <v>3552</v>
      </c>
    </row>
    <row r="345" spans="1:12" ht="43.5" x14ac:dyDescent="0.4">
      <c r="A345" s="28" t="s">
        <v>2639</v>
      </c>
      <c r="B345" s="28" t="s">
        <v>2640</v>
      </c>
      <c r="C345" s="30" t="s">
        <v>2</v>
      </c>
      <c r="D345" s="31">
        <v>440</v>
      </c>
      <c r="E345" s="49" t="s">
        <v>3547</v>
      </c>
      <c r="F345" s="49" t="s">
        <v>3548</v>
      </c>
      <c r="G345" s="50" t="s">
        <v>3509</v>
      </c>
      <c r="H345" s="50" t="s">
        <v>2639</v>
      </c>
      <c r="I345" s="50" t="s">
        <v>3564</v>
      </c>
      <c r="J345" s="51" t="s">
        <v>3556</v>
      </c>
      <c r="K345" s="51" t="s">
        <v>3551</v>
      </c>
      <c r="L345" s="51" t="s">
        <v>3557</v>
      </c>
    </row>
    <row r="346" spans="1:12" ht="43.5" x14ac:dyDescent="0.4">
      <c r="A346" s="28" t="s">
        <v>2657</v>
      </c>
      <c r="B346" s="28" t="s">
        <v>2658</v>
      </c>
      <c r="C346" s="30" t="s">
        <v>2</v>
      </c>
      <c r="D346" s="31">
        <v>759</v>
      </c>
      <c r="E346" s="49" t="s">
        <v>3547</v>
      </c>
      <c r="F346" s="49" t="s">
        <v>3548</v>
      </c>
      <c r="G346" s="50" t="s">
        <v>3509</v>
      </c>
      <c r="H346" s="50" t="s">
        <v>2657</v>
      </c>
      <c r="I346" s="50" t="s">
        <v>3565</v>
      </c>
      <c r="J346" s="51" t="s">
        <v>3566</v>
      </c>
      <c r="K346" s="51" t="s">
        <v>3551</v>
      </c>
      <c r="L346" s="51" t="s">
        <v>3557</v>
      </c>
    </row>
    <row r="347" spans="1:12" ht="43.5" x14ac:dyDescent="0.4">
      <c r="A347" s="28" t="s">
        <v>2661</v>
      </c>
      <c r="B347" s="28" t="s">
        <v>2662</v>
      </c>
      <c r="C347" s="30" t="s">
        <v>5</v>
      </c>
      <c r="D347" s="31">
        <v>401</v>
      </c>
      <c r="E347" s="49" t="s">
        <v>3547</v>
      </c>
      <c r="F347" s="49" t="s">
        <v>3548</v>
      </c>
      <c r="G347" s="50" t="s">
        <v>3509</v>
      </c>
      <c r="H347" s="50" t="s">
        <v>2661</v>
      </c>
      <c r="I347" s="50" t="s">
        <v>3567</v>
      </c>
      <c r="J347" s="51" t="s">
        <v>3556</v>
      </c>
      <c r="K347" s="51" t="s">
        <v>3518</v>
      </c>
      <c r="L347" s="51" t="s">
        <v>3557</v>
      </c>
    </row>
    <row r="348" spans="1:12" ht="43.5" x14ac:dyDescent="0.4">
      <c r="A348" s="28" t="s">
        <v>2671</v>
      </c>
      <c r="B348" s="28" t="s">
        <v>2672</v>
      </c>
      <c r="C348" s="30" t="s">
        <v>2</v>
      </c>
      <c r="D348" s="31">
        <v>445</v>
      </c>
      <c r="E348" s="49" t="s">
        <v>3547</v>
      </c>
      <c r="F348" s="49" t="s">
        <v>3548</v>
      </c>
      <c r="G348" s="50" t="s">
        <v>3509</v>
      </c>
      <c r="H348" s="50" t="s">
        <v>2671</v>
      </c>
      <c r="I348" s="50" t="s">
        <v>3568</v>
      </c>
      <c r="J348" s="51" t="s">
        <v>3517</v>
      </c>
      <c r="K348" s="51" t="s">
        <v>3518</v>
      </c>
      <c r="L348" s="51" t="s">
        <v>3512</v>
      </c>
    </row>
    <row r="349" spans="1:12" ht="43.5" x14ac:dyDescent="0.4">
      <c r="A349" s="28" t="s">
        <v>2673</v>
      </c>
      <c r="B349" s="28" t="s">
        <v>2674</v>
      </c>
      <c r="C349" s="30" t="s">
        <v>5</v>
      </c>
      <c r="D349" s="31">
        <v>469</v>
      </c>
      <c r="E349" s="49" t="s">
        <v>3547</v>
      </c>
      <c r="F349" s="49" t="s">
        <v>3548</v>
      </c>
      <c r="G349" s="50" t="s">
        <v>3509</v>
      </c>
      <c r="H349" s="50" t="s">
        <v>2673</v>
      </c>
      <c r="I349" s="50" t="s">
        <v>3569</v>
      </c>
      <c r="J349" s="51" t="s">
        <v>3556</v>
      </c>
      <c r="K349" s="51" t="s">
        <v>3551</v>
      </c>
      <c r="L349" s="51" t="s">
        <v>3557</v>
      </c>
    </row>
    <row r="350" spans="1:12" ht="43.5" x14ac:dyDescent="0.4">
      <c r="A350" s="28" t="s">
        <v>2679</v>
      </c>
      <c r="B350" s="28" t="s">
        <v>2680</v>
      </c>
      <c r="C350" s="30" t="s">
        <v>2</v>
      </c>
      <c r="D350" s="31">
        <v>614</v>
      </c>
      <c r="E350" s="49" t="s">
        <v>3547</v>
      </c>
      <c r="F350" s="49" t="s">
        <v>3548</v>
      </c>
      <c r="G350" s="50" t="s">
        <v>3509</v>
      </c>
      <c r="H350" s="50" t="s">
        <v>2679</v>
      </c>
      <c r="I350" s="50" t="s">
        <v>3570</v>
      </c>
      <c r="J350" s="51" t="s">
        <v>3566</v>
      </c>
      <c r="K350" s="51" t="s">
        <v>3551</v>
      </c>
      <c r="L350" s="51" t="s">
        <v>3557</v>
      </c>
    </row>
    <row r="351" spans="1:12" ht="43.5" x14ac:dyDescent="0.4">
      <c r="A351" s="28" t="s">
        <v>2681</v>
      </c>
      <c r="B351" s="28" t="s">
        <v>2682</v>
      </c>
      <c r="C351" s="30" t="s">
        <v>2</v>
      </c>
      <c r="D351" s="31">
        <v>603</v>
      </c>
      <c r="E351" s="49" t="s">
        <v>3547</v>
      </c>
      <c r="F351" s="49" t="s">
        <v>3548</v>
      </c>
      <c r="G351" s="50" t="s">
        <v>3509</v>
      </c>
      <c r="H351" s="50" t="s">
        <v>2681</v>
      </c>
      <c r="I351" s="50" t="s">
        <v>3571</v>
      </c>
      <c r="J351" s="51" t="s">
        <v>3517</v>
      </c>
      <c r="K351" s="51" t="s">
        <v>3518</v>
      </c>
      <c r="L351" s="51" t="s">
        <v>3572</v>
      </c>
    </row>
    <row r="352" spans="1:12" ht="43.5" x14ac:dyDescent="0.4">
      <c r="A352" s="28" t="s">
        <v>2687</v>
      </c>
      <c r="B352" s="28" t="s">
        <v>2688</v>
      </c>
      <c r="C352" s="30" t="s">
        <v>2</v>
      </c>
      <c r="D352" s="31">
        <v>367</v>
      </c>
      <c r="E352" s="49" t="s">
        <v>3547</v>
      </c>
      <c r="F352" s="49" t="s">
        <v>3548</v>
      </c>
      <c r="G352" s="50" t="s">
        <v>3509</v>
      </c>
      <c r="H352" s="50" t="s">
        <v>2687</v>
      </c>
      <c r="I352" s="50" t="s">
        <v>3573</v>
      </c>
      <c r="J352" s="51" t="s">
        <v>3517</v>
      </c>
      <c r="K352" s="51" t="s">
        <v>3518</v>
      </c>
      <c r="L352" s="51" t="s">
        <v>3572</v>
      </c>
    </row>
    <row r="353" spans="1:12" ht="43.5" x14ac:dyDescent="0.4">
      <c r="A353" s="28" t="s">
        <v>2693</v>
      </c>
      <c r="B353" s="28" t="s">
        <v>2694</v>
      </c>
      <c r="C353" s="30" t="s">
        <v>2</v>
      </c>
      <c r="D353" s="31">
        <v>800</v>
      </c>
      <c r="E353" s="49" t="s">
        <v>3547</v>
      </c>
      <c r="F353" s="49" t="s">
        <v>3548</v>
      </c>
      <c r="G353" s="50" t="s">
        <v>3509</v>
      </c>
      <c r="H353" s="50" t="s">
        <v>2693</v>
      </c>
      <c r="I353" s="50" t="s">
        <v>3574</v>
      </c>
      <c r="J353" s="51" t="s">
        <v>3556</v>
      </c>
      <c r="K353" s="51" t="s">
        <v>3518</v>
      </c>
      <c r="L353" s="51" t="s">
        <v>3512</v>
      </c>
    </row>
    <row r="354" spans="1:12" ht="43.5" x14ac:dyDescent="0.4">
      <c r="A354" s="28" t="s">
        <v>2727</v>
      </c>
      <c r="B354" s="28" t="s">
        <v>2728</v>
      </c>
      <c r="C354" s="30" t="s">
        <v>2</v>
      </c>
      <c r="D354" s="31">
        <v>698</v>
      </c>
      <c r="E354" s="49" t="s">
        <v>3547</v>
      </c>
      <c r="F354" s="49" t="s">
        <v>3548</v>
      </c>
      <c r="G354" s="50" t="s">
        <v>3509</v>
      </c>
      <c r="H354" s="50" t="s">
        <v>2727</v>
      </c>
      <c r="I354" s="50" t="s">
        <v>3575</v>
      </c>
      <c r="J354" s="51" t="s">
        <v>3566</v>
      </c>
      <c r="K354" s="51" t="s">
        <v>3551</v>
      </c>
      <c r="L354" s="51" t="s">
        <v>3557</v>
      </c>
    </row>
    <row r="355" spans="1:12" ht="43.5" x14ac:dyDescent="0.4">
      <c r="A355" s="28" t="s">
        <v>2878</v>
      </c>
      <c r="B355" s="28" t="s">
        <v>2879</v>
      </c>
      <c r="C355" s="30" t="s">
        <v>5</v>
      </c>
      <c r="D355" s="31">
        <v>249</v>
      </c>
      <c r="E355" s="49" t="s">
        <v>3547</v>
      </c>
      <c r="F355" s="49" t="s">
        <v>3548</v>
      </c>
      <c r="G355" s="50" t="s">
        <v>3509</v>
      </c>
      <c r="H355" s="50" t="s">
        <v>2878</v>
      </c>
      <c r="I355" s="50" t="s">
        <v>3576</v>
      </c>
      <c r="J355" s="51" t="s">
        <v>3517</v>
      </c>
      <c r="K355" s="51" t="s">
        <v>3518</v>
      </c>
      <c r="L355" s="51" t="s">
        <v>3572</v>
      </c>
    </row>
    <row r="356" spans="1:12" ht="43.5" x14ac:dyDescent="0.4">
      <c r="A356" s="28" t="s">
        <v>2880</v>
      </c>
      <c r="B356" s="28" t="s">
        <v>2881</v>
      </c>
      <c r="C356" s="30" t="s">
        <v>5</v>
      </c>
      <c r="D356" s="31">
        <v>499</v>
      </c>
      <c r="E356" s="49" t="s">
        <v>3547</v>
      </c>
      <c r="F356" s="49" t="s">
        <v>3548</v>
      </c>
      <c r="G356" s="50" t="s">
        <v>3509</v>
      </c>
      <c r="H356" s="50" t="s">
        <v>2880</v>
      </c>
      <c r="I356" s="50" t="s">
        <v>3577</v>
      </c>
      <c r="J356" s="51" t="s">
        <v>3511</v>
      </c>
      <c r="K356" s="51" t="s">
        <v>3518</v>
      </c>
      <c r="L356" s="51" t="s">
        <v>3512</v>
      </c>
    </row>
    <row r="357" spans="1:12" ht="43.5" x14ac:dyDescent="0.4">
      <c r="A357" s="28" t="s">
        <v>2884</v>
      </c>
      <c r="B357" s="28" t="s">
        <v>2885</v>
      </c>
      <c r="C357" s="30" t="s">
        <v>2</v>
      </c>
      <c r="D357" s="31">
        <v>470</v>
      </c>
      <c r="E357" s="49" t="s">
        <v>3547</v>
      </c>
      <c r="F357" s="49" t="s">
        <v>3548</v>
      </c>
      <c r="G357" s="50" t="s">
        <v>3509</v>
      </c>
      <c r="H357" s="50" t="s">
        <v>2884</v>
      </c>
      <c r="I357" s="50" t="s">
        <v>3578</v>
      </c>
      <c r="J357" s="51" t="s">
        <v>3550</v>
      </c>
      <c r="K357" s="51" t="s">
        <v>3551</v>
      </c>
      <c r="L357" s="51" t="s">
        <v>3552</v>
      </c>
    </row>
    <row r="358" spans="1:12" ht="43.5" x14ac:dyDescent="0.4">
      <c r="A358" s="28" t="s">
        <v>2896</v>
      </c>
      <c r="B358" s="28" t="s">
        <v>2897</v>
      </c>
      <c r="C358" s="30" t="s">
        <v>196</v>
      </c>
      <c r="D358" s="31">
        <v>418</v>
      </c>
      <c r="E358" s="49" t="s">
        <v>3547</v>
      </c>
      <c r="F358" s="49" t="s">
        <v>3548</v>
      </c>
      <c r="G358" s="50" t="s">
        <v>3509</v>
      </c>
      <c r="H358" s="50" t="s">
        <v>2896</v>
      </c>
      <c r="I358" s="50" t="s">
        <v>3579</v>
      </c>
      <c r="J358" s="51" t="s">
        <v>3566</v>
      </c>
      <c r="K358" s="51" t="s">
        <v>3518</v>
      </c>
      <c r="L358" s="51" t="s">
        <v>3557</v>
      </c>
    </row>
    <row r="359" spans="1:12" ht="43.5" x14ac:dyDescent="0.4">
      <c r="A359" s="28" t="s">
        <v>2926</v>
      </c>
      <c r="B359" s="28" t="s">
        <v>2927</v>
      </c>
      <c r="C359" s="30" t="s">
        <v>2</v>
      </c>
      <c r="D359" s="31">
        <v>595</v>
      </c>
      <c r="E359" s="49" t="s">
        <v>3547</v>
      </c>
      <c r="F359" s="49" t="s">
        <v>3548</v>
      </c>
      <c r="G359" s="50" t="s">
        <v>3509</v>
      </c>
      <c r="H359" s="50" t="s">
        <v>2926</v>
      </c>
      <c r="I359" s="26" t="s">
        <v>2927</v>
      </c>
      <c r="J359" s="51" t="s">
        <v>3556</v>
      </c>
      <c r="K359" s="51" t="s">
        <v>3518</v>
      </c>
      <c r="L359" s="51" t="s">
        <v>3512</v>
      </c>
    </row>
    <row r="360" spans="1:12" ht="43.5" x14ac:dyDescent="0.4">
      <c r="A360" s="28" t="s">
        <v>2930</v>
      </c>
      <c r="B360" s="28" t="s">
        <v>2931</v>
      </c>
      <c r="C360" s="30" t="s">
        <v>5</v>
      </c>
      <c r="D360" s="31">
        <v>532</v>
      </c>
      <c r="E360" s="49" t="s">
        <v>3547</v>
      </c>
      <c r="F360" s="49" t="s">
        <v>3548</v>
      </c>
      <c r="G360" s="50" t="s">
        <v>3509</v>
      </c>
      <c r="H360" s="50" t="s">
        <v>2930</v>
      </c>
      <c r="I360" s="50" t="s">
        <v>3580</v>
      </c>
      <c r="J360" s="51" t="s">
        <v>3556</v>
      </c>
      <c r="K360" s="51" t="s">
        <v>3518</v>
      </c>
      <c r="L360" s="51" t="s">
        <v>3557</v>
      </c>
    </row>
    <row r="361" spans="1:12" ht="43.5" x14ac:dyDescent="0.4">
      <c r="A361" s="28" t="s">
        <v>2977</v>
      </c>
      <c r="B361" s="28" t="s">
        <v>2978</v>
      </c>
      <c r="C361" s="30" t="s">
        <v>5</v>
      </c>
      <c r="D361" s="31">
        <v>366</v>
      </c>
      <c r="E361" s="49" t="s">
        <v>3547</v>
      </c>
      <c r="F361" s="49" t="s">
        <v>3548</v>
      </c>
      <c r="G361" s="50" t="s">
        <v>3509</v>
      </c>
      <c r="H361" s="50" t="s">
        <v>2977</v>
      </c>
      <c r="I361" s="50" t="s">
        <v>3581</v>
      </c>
      <c r="J361" s="51" t="s">
        <v>3550</v>
      </c>
      <c r="K361" s="51" t="s">
        <v>3551</v>
      </c>
      <c r="L361" s="51" t="s">
        <v>3552</v>
      </c>
    </row>
    <row r="362" spans="1:12" ht="43.5" x14ac:dyDescent="0.4">
      <c r="A362" s="28" t="s">
        <v>2981</v>
      </c>
      <c r="B362" s="28" t="s">
        <v>2982</v>
      </c>
      <c r="C362" s="30" t="s">
        <v>5</v>
      </c>
      <c r="D362" s="31">
        <v>242</v>
      </c>
      <c r="E362" s="49" t="s">
        <v>3547</v>
      </c>
      <c r="F362" s="49" t="s">
        <v>3548</v>
      </c>
      <c r="G362" s="50" t="s">
        <v>3509</v>
      </c>
      <c r="H362" s="50" t="s">
        <v>2981</v>
      </c>
      <c r="I362" s="50" t="s">
        <v>3582</v>
      </c>
      <c r="J362" s="51" t="s">
        <v>3556</v>
      </c>
      <c r="K362" s="51" t="s">
        <v>3551</v>
      </c>
      <c r="L362" s="51" t="s">
        <v>3557</v>
      </c>
    </row>
    <row r="363" spans="1:12" ht="29" x14ac:dyDescent="0.4">
      <c r="A363" s="28" t="s">
        <v>3003</v>
      </c>
      <c r="B363" s="28" t="s">
        <v>3004</v>
      </c>
      <c r="C363" s="30" t="s">
        <v>2</v>
      </c>
      <c r="D363" s="31">
        <v>314</v>
      </c>
      <c r="E363" s="52"/>
      <c r="F363" s="52"/>
      <c r="G363" s="53"/>
      <c r="H363" s="53"/>
      <c r="I363" s="53"/>
      <c r="J363" s="54"/>
      <c r="K363" s="54"/>
      <c r="L363" s="54"/>
    </row>
    <row r="364" spans="1:12" ht="43.5" x14ac:dyDescent="0.4">
      <c r="A364" s="28" t="s">
        <v>3023</v>
      </c>
      <c r="B364" s="28" t="s">
        <v>3024</v>
      </c>
      <c r="C364" s="30" t="s">
        <v>5</v>
      </c>
      <c r="D364" s="31">
        <v>320</v>
      </c>
      <c r="E364" s="49" t="s">
        <v>3547</v>
      </c>
      <c r="F364" s="49" t="s">
        <v>3548</v>
      </c>
      <c r="G364" s="50" t="s">
        <v>3509</v>
      </c>
      <c r="H364" s="50" t="s">
        <v>3052</v>
      </c>
      <c r="I364" s="50" t="s">
        <v>3583</v>
      </c>
      <c r="J364" s="51" t="s">
        <v>3556</v>
      </c>
      <c r="K364" s="51" t="s">
        <v>3551</v>
      </c>
      <c r="L364" s="51" t="s">
        <v>3557</v>
      </c>
    </row>
    <row r="365" spans="1:12" ht="43.5" x14ac:dyDescent="0.4">
      <c r="A365" s="28" t="s">
        <v>3052</v>
      </c>
      <c r="B365" s="28" t="s">
        <v>3053</v>
      </c>
      <c r="C365" s="30" t="s">
        <v>5</v>
      </c>
      <c r="D365" s="31">
        <v>394</v>
      </c>
      <c r="E365" s="49" t="s">
        <v>3547</v>
      </c>
      <c r="F365" s="49" t="s">
        <v>3548</v>
      </c>
      <c r="G365" s="50" t="s">
        <v>3509</v>
      </c>
      <c r="H365" s="50" t="s">
        <v>3073</v>
      </c>
      <c r="I365" s="50" t="s">
        <v>3584</v>
      </c>
      <c r="J365" s="51" t="s">
        <v>3550</v>
      </c>
      <c r="K365" s="51" t="s">
        <v>3551</v>
      </c>
      <c r="L365" s="51" t="s">
        <v>3552</v>
      </c>
    </row>
    <row r="366" spans="1:12" ht="29" x14ac:dyDescent="0.4">
      <c r="A366" s="28" t="s">
        <v>3073</v>
      </c>
      <c r="B366" s="28" t="s">
        <v>3074</v>
      </c>
      <c r="C366" s="30" t="s">
        <v>5</v>
      </c>
      <c r="D366" s="31">
        <v>331</v>
      </c>
      <c r="E366" s="52"/>
      <c r="F366" s="52"/>
      <c r="G366" s="53"/>
      <c r="H366" s="53"/>
      <c r="I366" s="53"/>
      <c r="J366" s="54"/>
      <c r="K366" s="54"/>
      <c r="L366" s="54"/>
    </row>
    <row r="367" spans="1:12" ht="29" x14ac:dyDescent="0.4">
      <c r="A367" s="28" t="s">
        <v>3168</v>
      </c>
      <c r="B367" s="28" t="s">
        <v>3169</v>
      </c>
      <c r="C367" s="30" t="s">
        <v>5</v>
      </c>
      <c r="D367" s="31">
        <v>545</v>
      </c>
      <c r="E367" s="52"/>
      <c r="F367" s="52"/>
      <c r="G367" s="53"/>
      <c r="H367" s="53"/>
      <c r="I367" s="53"/>
      <c r="J367" s="54"/>
      <c r="K367" s="54"/>
      <c r="L367" s="54"/>
    </row>
    <row r="368" spans="1:12" ht="43.5" x14ac:dyDescent="0.4">
      <c r="A368" s="28" t="s">
        <v>3180</v>
      </c>
      <c r="B368" s="28" t="s">
        <v>3181</v>
      </c>
      <c r="C368" s="30" t="s">
        <v>2</v>
      </c>
      <c r="D368" s="31">
        <v>130</v>
      </c>
      <c r="E368" s="49" t="s">
        <v>3547</v>
      </c>
      <c r="F368" s="49" t="s">
        <v>3548</v>
      </c>
      <c r="G368" s="50" t="s">
        <v>3509</v>
      </c>
      <c r="H368" s="50" t="s">
        <v>2832</v>
      </c>
      <c r="I368" s="50" t="s">
        <v>3585</v>
      </c>
      <c r="J368" s="51" t="s">
        <v>3556</v>
      </c>
      <c r="K368" s="51" t="s">
        <v>3518</v>
      </c>
      <c r="L368" s="51" t="s">
        <v>3512</v>
      </c>
    </row>
    <row r="369" spans="1:12" ht="43.5" x14ac:dyDescent="0.4">
      <c r="A369" s="28" t="s">
        <v>2832</v>
      </c>
      <c r="B369" s="28" t="s">
        <v>2833</v>
      </c>
      <c r="C369" s="30" t="s">
        <v>118</v>
      </c>
      <c r="D369" s="31">
        <v>660</v>
      </c>
      <c r="E369" s="49" t="s">
        <v>3547</v>
      </c>
      <c r="F369" s="49" t="s">
        <v>3548</v>
      </c>
      <c r="G369" s="50" t="s">
        <v>3509</v>
      </c>
      <c r="H369" s="50" t="s">
        <v>2850</v>
      </c>
      <c r="I369" s="50" t="s">
        <v>3586</v>
      </c>
      <c r="J369" s="51" t="s">
        <v>3556</v>
      </c>
      <c r="K369" s="51" t="s">
        <v>3551</v>
      </c>
      <c r="L369" s="51" t="s">
        <v>3557</v>
      </c>
    </row>
    <row r="370" spans="1:12" ht="43.5" x14ac:dyDescent="0.4">
      <c r="A370" s="28" t="s">
        <v>2850</v>
      </c>
      <c r="B370" s="28" t="s">
        <v>2851</v>
      </c>
      <c r="C370" s="30" t="s">
        <v>196</v>
      </c>
      <c r="D370" s="31">
        <v>252</v>
      </c>
      <c r="E370" s="49" t="s">
        <v>3547</v>
      </c>
      <c r="F370" s="49" t="s">
        <v>3548</v>
      </c>
      <c r="G370" s="50" t="s">
        <v>3509</v>
      </c>
      <c r="H370" s="50" t="s">
        <v>2864</v>
      </c>
      <c r="I370" s="50" t="s">
        <v>3587</v>
      </c>
      <c r="J370" s="51" t="s">
        <v>3550</v>
      </c>
      <c r="K370" s="51" t="s">
        <v>3551</v>
      </c>
      <c r="L370" s="51" t="s">
        <v>3552</v>
      </c>
    </row>
    <row r="371" spans="1:12" ht="43.5" x14ac:dyDescent="0.4">
      <c r="A371" s="28" t="s">
        <v>2864</v>
      </c>
      <c r="B371" s="28" t="s">
        <v>2865</v>
      </c>
      <c r="C371" s="30" t="s">
        <v>196</v>
      </c>
      <c r="D371" s="31">
        <v>469</v>
      </c>
      <c r="E371" s="52"/>
      <c r="F371" s="52"/>
      <c r="G371" s="53"/>
      <c r="H371" s="53"/>
      <c r="I371" s="53"/>
      <c r="J371" s="54"/>
      <c r="K371" s="54"/>
      <c r="L371" s="54"/>
    </row>
    <row r="372" spans="1:12" ht="29" x14ac:dyDescent="0.4">
      <c r="A372" s="28" t="s">
        <v>2910</v>
      </c>
      <c r="B372" s="28" t="s">
        <v>2911</v>
      </c>
      <c r="C372" s="30" t="s">
        <v>196</v>
      </c>
      <c r="D372" s="31">
        <v>487</v>
      </c>
      <c r="E372" s="52"/>
      <c r="F372" s="52"/>
      <c r="G372" s="53"/>
      <c r="H372" s="53"/>
      <c r="I372" s="53"/>
      <c r="J372" s="54"/>
      <c r="K372" s="54"/>
      <c r="L372" s="54"/>
    </row>
    <row r="373" spans="1:12" ht="29" x14ac:dyDescent="0.4">
      <c r="A373" s="28" t="s">
        <v>2944</v>
      </c>
      <c r="B373" s="28" t="s">
        <v>2945</v>
      </c>
      <c r="C373" s="30" t="s">
        <v>196</v>
      </c>
      <c r="D373" s="31">
        <v>341</v>
      </c>
      <c r="E373" s="52"/>
      <c r="F373" s="52"/>
      <c r="G373" s="53"/>
      <c r="H373" s="53"/>
      <c r="I373" s="53"/>
      <c r="J373" s="54"/>
      <c r="K373" s="54"/>
      <c r="L373" s="54"/>
    </row>
    <row r="374" spans="1:12" ht="43.5" x14ac:dyDescent="0.4">
      <c r="A374" s="28" t="s">
        <v>2946</v>
      </c>
      <c r="B374" s="28" t="s">
        <v>2947</v>
      </c>
      <c r="C374" s="30" t="s">
        <v>196</v>
      </c>
      <c r="D374" s="31">
        <v>437</v>
      </c>
      <c r="E374" s="49" t="s">
        <v>3547</v>
      </c>
      <c r="F374" s="49" t="s">
        <v>3548</v>
      </c>
      <c r="G374" s="50" t="s">
        <v>3509</v>
      </c>
      <c r="H374" s="50" t="s">
        <v>2969</v>
      </c>
      <c r="I374" s="50" t="s">
        <v>3588</v>
      </c>
      <c r="J374" s="51" t="s">
        <v>3556</v>
      </c>
      <c r="K374" s="51" t="s">
        <v>3551</v>
      </c>
      <c r="L374" s="51">
        <v>0</v>
      </c>
    </row>
    <row r="375" spans="1:12" ht="43.5" x14ac:dyDescent="0.4">
      <c r="A375" s="28" t="s">
        <v>2969</v>
      </c>
      <c r="B375" s="28" t="s">
        <v>2970</v>
      </c>
      <c r="C375" s="30" t="s">
        <v>118</v>
      </c>
      <c r="D375" s="31">
        <v>674</v>
      </c>
      <c r="E375" s="49" t="s">
        <v>3547</v>
      </c>
      <c r="F375" s="49" t="s">
        <v>3548</v>
      </c>
      <c r="G375" s="50" t="s">
        <v>3509</v>
      </c>
      <c r="H375" s="50" t="s">
        <v>2983</v>
      </c>
      <c r="I375" s="50" t="s">
        <v>3589</v>
      </c>
      <c r="J375" s="51" t="s">
        <v>3566</v>
      </c>
      <c r="K375" s="51" t="s">
        <v>3518</v>
      </c>
      <c r="L375" s="51" t="s">
        <v>3557</v>
      </c>
    </row>
    <row r="376" spans="1:12" ht="43.5" x14ac:dyDescent="0.4">
      <c r="A376" s="28" t="s">
        <v>2983</v>
      </c>
      <c r="B376" s="28" t="s">
        <v>2984</v>
      </c>
      <c r="C376" s="30" t="s">
        <v>118</v>
      </c>
      <c r="D376" s="31">
        <v>413</v>
      </c>
      <c r="E376" s="49" t="s">
        <v>3547</v>
      </c>
      <c r="F376" s="49" t="s">
        <v>3548</v>
      </c>
      <c r="G376" s="50" t="s">
        <v>3509</v>
      </c>
      <c r="H376" s="50" t="s">
        <v>2985</v>
      </c>
      <c r="I376" s="50" t="s">
        <v>3590</v>
      </c>
      <c r="J376" s="51" t="s">
        <v>3566</v>
      </c>
      <c r="K376" s="51" t="s">
        <v>3518</v>
      </c>
      <c r="L376" s="51" t="s">
        <v>3557</v>
      </c>
    </row>
    <row r="377" spans="1:12" ht="43.5" x14ac:dyDescent="0.4">
      <c r="A377" s="28" t="s">
        <v>2985</v>
      </c>
      <c r="B377" s="28" t="s">
        <v>2986</v>
      </c>
      <c r="C377" s="30" t="s">
        <v>196</v>
      </c>
      <c r="D377" s="31">
        <v>148</v>
      </c>
      <c r="E377" s="49" t="s">
        <v>3547</v>
      </c>
      <c r="F377" s="49" t="s">
        <v>3548</v>
      </c>
      <c r="G377" s="50" t="s">
        <v>3509</v>
      </c>
      <c r="H377" s="50" t="s">
        <v>3013</v>
      </c>
      <c r="I377" s="50" t="s">
        <v>3591</v>
      </c>
      <c r="J377" s="51" t="s">
        <v>3550</v>
      </c>
      <c r="K377" s="51" t="s">
        <v>3551</v>
      </c>
      <c r="L377" s="51" t="s">
        <v>3552</v>
      </c>
    </row>
    <row r="378" spans="1:12" ht="43.5" x14ac:dyDescent="0.4">
      <c r="A378" s="28" t="s">
        <v>3013</v>
      </c>
      <c r="B378" s="28" t="s">
        <v>3014</v>
      </c>
      <c r="C378" s="30" t="s">
        <v>196</v>
      </c>
      <c r="D378" s="31">
        <v>654</v>
      </c>
      <c r="E378" s="49" t="s">
        <v>3547</v>
      </c>
      <c r="F378" s="49" t="s">
        <v>3548</v>
      </c>
      <c r="G378" s="50" t="s">
        <v>3509</v>
      </c>
      <c r="H378" s="50" t="s">
        <v>3028</v>
      </c>
      <c r="I378" s="50" t="s">
        <v>3592</v>
      </c>
      <c r="J378" s="51" t="s">
        <v>3566</v>
      </c>
      <c r="K378" s="51" t="s">
        <v>3518</v>
      </c>
      <c r="L378" s="51" t="s">
        <v>3557</v>
      </c>
    </row>
    <row r="379" spans="1:12" ht="43.5" x14ac:dyDescent="0.4">
      <c r="A379" s="28" t="s">
        <v>3028</v>
      </c>
      <c r="B379" s="28" t="s">
        <v>3029</v>
      </c>
      <c r="C379" s="30" t="s">
        <v>196</v>
      </c>
      <c r="D379" s="31">
        <v>347</v>
      </c>
      <c r="E379" s="49" t="s">
        <v>3547</v>
      </c>
      <c r="F379" s="49" t="s">
        <v>3548</v>
      </c>
      <c r="G379" s="50" t="s">
        <v>3509</v>
      </c>
      <c r="H379" s="50" t="s">
        <v>3056</v>
      </c>
      <c r="I379" s="26" t="s">
        <v>3057</v>
      </c>
      <c r="J379" s="51" t="s">
        <v>3566</v>
      </c>
      <c r="K379" s="51" t="s">
        <v>3518</v>
      </c>
      <c r="L379" s="51" t="s">
        <v>3557</v>
      </c>
    </row>
    <row r="380" spans="1:12" ht="43.5" x14ac:dyDescent="0.4">
      <c r="A380" s="28" t="s">
        <v>3056</v>
      </c>
      <c r="B380" s="28" t="s">
        <v>3057</v>
      </c>
      <c r="C380" s="30" t="s">
        <v>196</v>
      </c>
      <c r="D380" s="31">
        <v>511</v>
      </c>
      <c r="E380" s="49" t="s">
        <v>3547</v>
      </c>
      <c r="F380" s="49" t="s">
        <v>3548</v>
      </c>
      <c r="G380" s="50" t="s">
        <v>3509</v>
      </c>
      <c r="H380" s="50" t="s">
        <v>3128</v>
      </c>
      <c r="I380" s="26" t="s">
        <v>3129</v>
      </c>
      <c r="J380" s="51" t="s">
        <v>3511</v>
      </c>
      <c r="K380" s="51" t="s">
        <v>3518</v>
      </c>
      <c r="L380" s="51" t="s">
        <v>3512</v>
      </c>
    </row>
    <row r="381" spans="1:12" ht="43.5" x14ac:dyDescent="0.4">
      <c r="A381" s="28" t="s">
        <v>3128</v>
      </c>
      <c r="B381" s="28" t="s">
        <v>3129</v>
      </c>
      <c r="C381" s="30" t="s">
        <v>196</v>
      </c>
      <c r="D381" s="31">
        <v>333</v>
      </c>
      <c r="E381" s="49" t="s">
        <v>3547</v>
      </c>
      <c r="F381" s="49" t="s">
        <v>3548</v>
      </c>
      <c r="G381" s="50" t="s">
        <v>3509</v>
      </c>
      <c r="H381" s="50" t="s">
        <v>3136</v>
      </c>
      <c r="I381" s="50" t="s">
        <v>3593</v>
      </c>
      <c r="J381" s="51" t="s">
        <v>3556</v>
      </c>
      <c r="K381" s="51" t="s">
        <v>3551</v>
      </c>
      <c r="L381" s="51" t="s">
        <v>3512</v>
      </c>
    </row>
    <row r="382" spans="1:12" ht="29" x14ac:dyDescent="0.4">
      <c r="A382" s="28" t="s">
        <v>3136</v>
      </c>
      <c r="B382" s="28" t="s">
        <v>3137</v>
      </c>
      <c r="C382" s="30" t="s">
        <v>196</v>
      </c>
      <c r="D382" s="31">
        <v>184</v>
      </c>
      <c r="E382" s="52"/>
      <c r="F382" s="52"/>
      <c r="G382" s="53"/>
      <c r="H382" s="53"/>
      <c r="I382" s="53"/>
      <c r="J382" s="54"/>
      <c r="K382" s="54"/>
      <c r="L382" s="54"/>
    </row>
    <row r="383" spans="1:12" ht="43.5" x14ac:dyDescent="0.4">
      <c r="A383" s="28" t="s">
        <v>3162</v>
      </c>
      <c r="B383" s="28" t="s">
        <v>3163</v>
      </c>
      <c r="C383" s="30" t="s">
        <v>196</v>
      </c>
      <c r="D383" s="31">
        <v>594</v>
      </c>
      <c r="E383" s="49" t="s">
        <v>3547</v>
      </c>
      <c r="F383" s="49" t="s">
        <v>3548</v>
      </c>
      <c r="G383" s="50" t="s">
        <v>3509</v>
      </c>
      <c r="H383" s="50" t="s">
        <v>3166</v>
      </c>
      <c r="I383" s="50" t="s">
        <v>3594</v>
      </c>
      <c r="J383" s="51" t="s">
        <v>3556</v>
      </c>
      <c r="K383" s="51" t="s">
        <v>3551</v>
      </c>
      <c r="L383" s="51" t="s">
        <v>3557</v>
      </c>
    </row>
    <row r="384" spans="1:12" ht="43.5" x14ac:dyDescent="0.4">
      <c r="A384" s="28" t="s">
        <v>3164</v>
      </c>
      <c r="B384" s="28" t="s">
        <v>3165</v>
      </c>
      <c r="C384" s="30" t="s">
        <v>196</v>
      </c>
      <c r="D384" s="31">
        <v>316</v>
      </c>
      <c r="E384" s="49" t="s">
        <v>3595</v>
      </c>
      <c r="F384" s="49" t="s">
        <v>3596</v>
      </c>
      <c r="G384" s="50" t="s">
        <v>3509</v>
      </c>
      <c r="H384" s="50" t="s">
        <v>2473</v>
      </c>
      <c r="I384" s="50" t="s">
        <v>3597</v>
      </c>
      <c r="J384" s="51" t="s">
        <v>3517</v>
      </c>
      <c r="K384" s="51" t="s">
        <v>3598</v>
      </c>
      <c r="L384" s="51" t="s">
        <v>3599</v>
      </c>
    </row>
    <row r="385" spans="1:12" ht="43.5" x14ac:dyDescent="0.4">
      <c r="A385" s="28" t="s">
        <v>3166</v>
      </c>
      <c r="B385" s="28" t="s">
        <v>3167</v>
      </c>
      <c r="C385" s="30" t="s">
        <v>196</v>
      </c>
      <c r="D385" s="31">
        <v>424</v>
      </c>
      <c r="E385" s="49" t="s">
        <v>3595</v>
      </c>
      <c r="F385" s="49" t="s">
        <v>3596</v>
      </c>
      <c r="G385" s="50" t="s">
        <v>3509</v>
      </c>
      <c r="H385" s="50" t="s">
        <v>2487</v>
      </c>
      <c r="I385" s="50" t="s">
        <v>3600</v>
      </c>
      <c r="J385" s="51" t="s">
        <v>3601</v>
      </c>
      <c r="K385" s="51" t="s">
        <v>3303</v>
      </c>
      <c r="L385" s="51" t="s">
        <v>3572</v>
      </c>
    </row>
    <row r="386" spans="1:12" ht="43.5" x14ac:dyDescent="0.4">
      <c r="A386" s="28" t="s">
        <v>2473</v>
      </c>
      <c r="B386" s="28" t="s">
        <v>2474</v>
      </c>
      <c r="C386" s="30" t="s">
        <v>19</v>
      </c>
      <c r="D386" s="31">
        <v>517</v>
      </c>
      <c r="E386" s="49" t="s">
        <v>3595</v>
      </c>
      <c r="F386" s="49" t="s">
        <v>3596</v>
      </c>
      <c r="G386" s="50" t="s">
        <v>3509</v>
      </c>
      <c r="H386" s="50" t="s">
        <v>2507</v>
      </c>
      <c r="I386" s="50" t="s">
        <v>3602</v>
      </c>
      <c r="J386" s="51" t="s">
        <v>3601</v>
      </c>
      <c r="K386" s="51" t="s">
        <v>3598</v>
      </c>
      <c r="L386" s="51" t="s">
        <v>3572</v>
      </c>
    </row>
    <row r="387" spans="1:12" ht="43.5" x14ac:dyDescent="0.4">
      <c r="A387" s="28" t="s">
        <v>2487</v>
      </c>
      <c r="B387" s="28" t="s">
        <v>2488</v>
      </c>
      <c r="C387" s="30" t="s">
        <v>2</v>
      </c>
      <c r="D387" s="31">
        <v>524</v>
      </c>
      <c r="E387" s="49" t="s">
        <v>3595</v>
      </c>
      <c r="F387" s="49" t="s">
        <v>3596</v>
      </c>
      <c r="G387" s="50" t="s">
        <v>3509</v>
      </c>
      <c r="H387" s="50" t="s">
        <v>2515</v>
      </c>
      <c r="I387" s="50" t="s">
        <v>3603</v>
      </c>
      <c r="J387" s="51" t="s">
        <v>3604</v>
      </c>
      <c r="K387" s="51" t="s">
        <v>3598</v>
      </c>
      <c r="L387" s="51" t="s">
        <v>3605</v>
      </c>
    </row>
    <row r="388" spans="1:12" ht="43.5" x14ac:dyDescent="0.4">
      <c r="A388" s="28" t="s">
        <v>2507</v>
      </c>
      <c r="B388" s="28" t="s">
        <v>2508</v>
      </c>
      <c r="C388" s="30" t="s">
        <v>5</v>
      </c>
      <c r="D388" s="31">
        <v>451</v>
      </c>
      <c r="E388" s="49" t="s">
        <v>3595</v>
      </c>
      <c r="F388" s="49" t="s">
        <v>3596</v>
      </c>
      <c r="G388" s="50" t="s">
        <v>3509</v>
      </c>
      <c r="H388" s="50" t="s">
        <v>2535</v>
      </c>
      <c r="I388" s="50" t="s">
        <v>3606</v>
      </c>
      <c r="J388" s="51" t="s">
        <v>3517</v>
      </c>
      <c r="K388" s="51" t="s">
        <v>3598</v>
      </c>
      <c r="L388" s="51" t="s">
        <v>3572</v>
      </c>
    </row>
    <row r="389" spans="1:12" ht="43.5" x14ac:dyDescent="0.4">
      <c r="A389" s="28" t="s">
        <v>2515</v>
      </c>
      <c r="B389" s="28" t="s">
        <v>2516</v>
      </c>
      <c r="C389" s="30" t="s">
        <v>2</v>
      </c>
      <c r="D389" s="31">
        <v>640</v>
      </c>
      <c r="E389" s="49" t="s">
        <v>3595</v>
      </c>
      <c r="F389" s="49" t="s">
        <v>3596</v>
      </c>
      <c r="G389" s="50" t="s">
        <v>3509</v>
      </c>
      <c r="H389" s="50" t="s">
        <v>2553</v>
      </c>
      <c r="I389" s="50" t="s">
        <v>3607</v>
      </c>
      <c r="J389" s="51" t="s">
        <v>3601</v>
      </c>
      <c r="K389" s="51" t="s">
        <v>3518</v>
      </c>
      <c r="L389" s="51" t="s">
        <v>3572</v>
      </c>
    </row>
    <row r="390" spans="1:12" ht="43.5" x14ac:dyDescent="0.4">
      <c r="A390" s="28" t="s">
        <v>2527</v>
      </c>
      <c r="B390" s="28" t="s">
        <v>2528</v>
      </c>
      <c r="C390" s="30" t="s">
        <v>2</v>
      </c>
      <c r="D390" s="31">
        <v>640</v>
      </c>
      <c r="E390" s="49" t="s">
        <v>3595</v>
      </c>
      <c r="F390" s="49" t="s">
        <v>3596</v>
      </c>
      <c r="G390" s="50" t="s">
        <v>3509</v>
      </c>
      <c r="H390" s="50" t="s">
        <v>2557</v>
      </c>
      <c r="I390" s="50" t="s">
        <v>3608</v>
      </c>
      <c r="J390" s="51" t="s">
        <v>3517</v>
      </c>
      <c r="K390" s="51" t="s">
        <v>3598</v>
      </c>
      <c r="L390" s="51" t="s">
        <v>3572</v>
      </c>
    </row>
    <row r="391" spans="1:12" ht="43.5" x14ac:dyDescent="0.4">
      <c r="A391" s="28" t="s">
        <v>2535</v>
      </c>
      <c r="B391" s="28" t="s">
        <v>2536</v>
      </c>
      <c r="C391" s="30" t="s">
        <v>2</v>
      </c>
      <c r="D391" s="31">
        <v>385</v>
      </c>
      <c r="E391" s="49" t="s">
        <v>3595</v>
      </c>
      <c r="F391" s="49" t="s">
        <v>3596</v>
      </c>
      <c r="G391" s="50" t="s">
        <v>3509</v>
      </c>
      <c r="H391" s="50" t="s">
        <v>2563</v>
      </c>
      <c r="I391" s="50" t="s">
        <v>3609</v>
      </c>
      <c r="J391" s="51" t="s">
        <v>3604</v>
      </c>
      <c r="K391" s="51" t="s">
        <v>3598</v>
      </c>
      <c r="L391" s="51" t="s">
        <v>3599</v>
      </c>
    </row>
    <row r="392" spans="1:12" ht="43.5" x14ac:dyDescent="0.4">
      <c r="A392" s="28" t="s">
        <v>2553</v>
      </c>
      <c r="B392" s="28" t="s">
        <v>2554</v>
      </c>
      <c r="C392" s="30" t="s">
        <v>2</v>
      </c>
      <c r="D392" s="31">
        <v>1087</v>
      </c>
      <c r="E392" s="49" t="s">
        <v>3595</v>
      </c>
      <c r="F392" s="49" t="s">
        <v>3596</v>
      </c>
      <c r="G392" s="50" t="s">
        <v>3509</v>
      </c>
      <c r="H392" s="50" t="s">
        <v>2571</v>
      </c>
      <c r="I392" s="50" t="s">
        <v>3610</v>
      </c>
      <c r="J392" s="51" t="s">
        <v>3517</v>
      </c>
      <c r="K392" s="51" t="s">
        <v>3518</v>
      </c>
      <c r="L392" s="51" t="s">
        <v>3572</v>
      </c>
    </row>
    <row r="393" spans="1:12" ht="43.5" x14ac:dyDescent="0.4">
      <c r="A393" s="28" t="s">
        <v>2557</v>
      </c>
      <c r="B393" s="28" t="s">
        <v>2558</v>
      </c>
      <c r="C393" s="30" t="s">
        <v>2</v>
      </c>
      <c r="D393" s="31">
        <v>560</v>
      </c>
      <c r="E393" s="49" t="s">
        <v>3595</v>
      </c>
      <c r="F393" s="49" t="s">
        <v>3596</v>
      </c>
      <c r="G393" s="50" t="s">
        <v>3509</v>
      </c>
      <c r="H393" s="50" t="s">
        <v>2583</v>
      </c>
      <c r="I393" s="50" t="s">
        <v>3611</v>
      </c>
      <c r="J393" s="51" t="s">
        <v>3604</v>
      </c>
      <c r="K393" s="51" t="s">
        <v>3598</v>
      </c>
      <c r="L393" s="51" t="s">
        <v>3605</v>
      </c>
    </row>
    <row r="394" spans="1:12" ht="43.5" x14ac:dyDescent="0.4">
      <c r="A394" s="28" t="s">
        <v>2563</v>
      </c>
      <c r="B394" s="28" t="s">
        <v>2564</v>
      </c>
      <c r="C394" s="30" t="s">
        <v>2</v>
      </c>
      <c r="D394" s="31">
        <v>385</v>
      </c>
      <c r="E394" s="49" t="s">
        <v>3595</v>
      </c>
      <c r="F394" s="49" t="s">
        <v>3596</v>
      </c>
      <c r="G394" s="50" t="s">
        <v>3509</v>
      </c>
      <c r="H394" s="50" t="s">
        <v>2589</v>
      </c>
      <c r="I394" s="50" t="s">
        <v>3612</v>
      </c>
      <c r="J394" s="51" t="s">
        <v>3511</v>
      </c>
      <c r="K394" s="51" t="s">
        <v>3303</v>
      </c>
      <c r="L394" s="51" t="s">
        <v>3512</v>
      </c>
    </row>
    <row r="395" spans="1:12" ht="43.5" x14ac:dyDescent="0.4">
      <c r="A395" s="28" t="s">
        <v>2571</v>
      </c>
      <c r="B395" s="28" t="s">
        <v>2572</v>
      </c>
      <c r="C395" s="30" t="s">
        <v>2</v>
      </c>
      <c r="D395" s="31">
        <v>482</v>
      </c>
      <c r="E395" s="49" t="s">
        <v>3595</v>
      </c>
      <c r="F395" s="49" t="s">
        <v>3596</v>
      </c>
      <c r="G395" s="50" t="s">
        <v>3509</v>
      </c>
      <c r="H395" s="50" t="s">
        <v>2611</v>
      </c>
      <c r="I395" s="50" t="s">
        <v>3613</v>
      </c>
      <c r="J395" s="51" t="s">
        <v>3601</v>
      </c>
      <c r="K395" s="51" t="s">
        <v>3303</v>
      </c>
      <c r="L395" s="51" t="s">
        <v>3572</v>
      </c>
    </row>
    <row r="396" spans="1:12" ht="43.5" x14ac:dyDescent="0.4">
      <c r="A396" s="28" t="s">
        <v>2583</v>
      </c>
      <c r="B396" s="28" t="s">
        <v>2584</v>
      </c>
      <c r="C396" s="30" t="s">
        <v>2</v>
      </c>
      <c r="D396" s="31">
        <v>1216</v>
      </c>
      <c r="E396" s="49" t="s">
        <v>3595</v>
      </c>
      <c r="F396" s="49" t="s">
        <v>3596</v>
      </c>
      <c r="G396" s="50" t="s">
        <v>3509</v>
      </c>
      <c r="H396" s="50" t="s">
        <v>2643</v>
      </c>
      <c r="I396" s="50" t="s">
        <v>3614</v>
      </c>
      <c r="J396" s="51" t="s">
        <v>3601</v>
      </c>
      <c r="K396" s="51" t="s">
        <v>3303</v>
      </c>
      <c r="L396" s="51" t="s">
        <v>3572</v>
      </c>
    </row>
    <row r="397" spans="1:12" ht="43.5" x14ac:dyDescent="0.4">
      <c r="A397" s="28" t="s">
        <v>2589</v>
      </c>
      <c r="B397" s="28" t="s">
        <v>2590</v>
      </c>
      <c r="C397" s="30" t="s">
        <v>2</v>
      </c>
      <c r="D397" s="31">
        <v>598</v>
      </c>
      <c r="E397" s="49" t="s">
        <v>3595</v>
      </c>
      <c r="F397" s="49" t="s">
        <v>3596</v>
      </c>
      <c r="G397" s="50" t="s">
        <v>3509</v>
      </c>
      <c r="H397" s="50" t="s">
        <v>2645</v>
      </c>
      <c r="I397" s="50" t="s">
        <v>3615</v>
      </c>
      <c r="J397" s="51" t="s">
        <v>3517</v>
      </c>
      <c r="K397" s="51" t="s">
        <v>3598</v>
      </c>
      <c r="L397" s="51" t="s">
        <v>3572</v>
      </c>
    </row>
    <row r="398" spans="1:12" ht="43.5" x14ac:dyDescent="0.4">
      <c r="A398" s="28" t="s">
        <v>2611</v>
      </c>
      <c r="B398" s="28" t="s">
        <v>2612</v>
      </c>
      <c r="C398" s="30" t="s">
        <v>2</v>
      </c>
      <c r="D398" s="31">
        <v>133</v>
      </c>
      <c r="E398" s="49" t="s">
        <v>3595</v>
      </c>
      <c r="F398" s="49" t="s">
        <v>3596</v>
      </c>
      <c r="G398" s="50" t="s">
        <v>3509</v>
      </c>
      <c r="H398" s="50" t="s">
        <v>2651</v>
      </c>
      <c r="I398" s="50" t="s">
        <v>3616</v>
      </c>
      <c r="J398" s="51" t="s">
        <v>3511</v>
      </c>
      <c r="K398" s="51" t="s">
        <v>3303</v>
      </c>
      <c r="L398" s="51" t="s">
        <v>3572</v>
      </c>
    </row>
    <row r="399" spans="1:12" ht="43.5" x14ac:dyDescent="0.4">
      <c r="A399" s="28" t="s">
        <v>2643</v>
      </c>
      <c r="B399" s="28" t="s">
        <v>2644</v>
      </c>
      <c r="C399" s="30" t="s">
        <v>2</v>
      </c>
      <c r="D399" s="31">
        <v>587</v>
      </c>
      <c r="E399" s="49" t="s">
        <v>3595</v>
      </c>
      <c r="F399" s="49" t="s">
        <v>3596</v>
      </c>
      <c r="G399" s="50" t="s">
        <v>3509</v>
      </c>
      <c r="H399" s="50" t="s">
        <v>2653</v>
      </c>
      <c r="I399" s="50" t="s">
        <v>3617</v>
      </c>
      <c r="J399" s="51" t="s">
        <v>3604</v>
      </c>
      <c r="K399" s="51" t="s">
        <v>3598</v>
      </c>
      <c r="L399" s="51" t="s">
        <v>3605</v>
      </c>
    </row>
    <row r="400" spans="1:12" ht="43.5" x14ac:dyDescent="0.4">
      <c r="A400" s="28" t="s">
        <v>2645</v>
      </c>
      <c r="B400" s="28" t="s">
        <v>2646</v>
      </c>
      <c r="C400" s="30" t="s">
        <v>2</v>
      </c>
      <c r="D400" s="31">
        <v>416</v>
      </c>
      <c r="E400" s="49" t="s">
        <v>3595</v>
      </c>
      <c r="F400" s="49" t="s">
        <v>3596</v>
      </c>
      <c r="G400" s="50" t="s">
        <v>3509</v>
      </c>
      <c r="H400" s="50" t="s">
        <v>2663</v>
      </c>
      <c r="I400" s="50" t="s">
        <v>3618</v>
      </c>
      <c r="J400" s="51" t="s">
        <v>3601</v>
      </c>
      <c r="K400" s="51" t="s">
        <v>3303</v>
      </c>
      <c r="L400" s="51" t="s">
        <v>3572</v>
      </c>
    </row>
    <row r="401" spans="1:12" ht="43.5" x14ac:dyDescent="0.4">
      <c r="A401" s="28" t="s">
        <v>2651</v>
      </c>
      <c r="B401" s="28" t="s">
        <v>2652</v>
      </c>
      <c r="C401" s="30" t="s">
        <v>2</v>
      </c>
      <c r="D401" s="31">
        <v>705</v>
      </c>
      <c r="E401" s="49" t="s">
        <v>3595</v>
      </c>
      <c r="F401" s="49" t="s">
        <v>3596</v>
      </c>
      <c r="G401" s="50" t="s">
        <v>3509</v>
      </c>
      <c r="H401" s="50" t="s">
        <v>2675</v>
      </c>
      <c r="I401" s="50" t="s">
        <v>3619</v>
      </c>
      <c r="J401" s="51" t="s">
        <v>3517</v>
      </c>
      <c r="K401" s="51" t="s">
        <v>3518</v>
      </c>
      <c r="L401" s="51" t="s">
        <v>3572</v>
      </c>
    </row>
    <row r="402" spans="1:12" ht="43.5" x14ac:dyDescent="0.4">
      <c r="A402" s="28" t="s">
        <v>2653</v>
      </c>
      <c r="B402" s="28" t="s">
        <v>2654</v>
      </c>
      <c r="C402" s="30" t="s">
        <v>5</v>
      </c>
      <c r="D402" s="31">
        <v>498</v>
      </c>
      <c r="E402" s="49" t="s">
        <v>3595</v>
      </c>
      <c r="F402" s="49" t="s">
        <v>3596</v>
      </c>
      <c r="G402" s="50" t="s">
        <v>3509</v>
      </c>
      <c r="H402" s="50" t="s">
        <v>2707</v>
      </c>
      <c r="I402" s="50" t="s">
        <v>3620</v>
      </c>
      <c r="J402" s="51" t="s">
        <v>3604</v>
      </c>
      <c r="K402" s="51" t="s">
        <v>3598</v>
      </c>
      <c r="L402" s="51" t="s">
        <v>3599</v>
      </c>
    </row>
    <row r="403" spans="1:12" ht="43.5" x14ac:dyDescent="0.4">
      <c r="A403" s="28" t="s">
        <v>2663</v>
      </c>
      <c r="B403" s="28" t="s">
        <v>2664</v>
      </c>
      <c r="C403" s="30" t="s">
        <v>2</v>
      </c>
      <c r="D403" s="31">
        <v>516</v>
      </c>
      <c r="E403" s="49" t="s">
        <v>3595</v>
      </c>
      <c r="F403" s="49" t="s">
        <v>3596</v>
      </c>
      <c r="G403" s="50" t="s">
        <v>3509</v>
      </c>
      <c r="H403" s="50" t="s">
        <v>2713</v>
      </c>
      <c r="I403" s="50" t="s">
        <v>3621</v>
      </c>
      <c r="J403" s="51" t="s">
        <v>3601</v>
      </c>
      <c r="K403" s="51" t="s">
        <v>3303</v>
      </c>
      <c r="L403" s="51" t="s">
        <v>3605</v>
      </c>
    </row>
    <row r="404" spans="1:12" ht="43.5" x14ac:dyDescent="0.4">
      <c r="A404" s="28" t="s">
        <v>2667</v>
      </c>
      <c r="B404" s="28" t="s">
        <v>2668</v>
      </c>
      <c r="C404" s="30" t="s">
        <v>5</v>
      </c>
      <c r="D404" s="31">
        <v>359</v>
      </c>
      <c r="E404" s="49" t="s">
        <v>3595</v>
      </c>
      <c r="F404" s="49" t="s">
        <v>3596</v>
      </c>
      <c r="G404" s="50" t="s">
        <v>3509</v>
      </c>
      <c r="H404" s="50" t="s">
        <v>2743</v>
      </c>
      <c r="I404" s="50" t="s">
        <v>3622</v>
      </c>
      <c r="J404" s="51" t="s">
        <v>3601</v>
      </c>
      <c r="K404" s="51" t="s">
        <v>3303</v>
      </c>
      <c r="L404" s="51" t="s">
        <v>3572</v>
      </c>
    </row>
    <row r="405" spans="1:12" ht="43.5" x14ac:dyDescent="0.4">
      <c r="A405" s="28" t="s">
        <v>2675</v>
      </c>
      <c r="B405" s="28" t="s">
        <v>2676</v>
      </c>
      <c r="C405" s="30" t="s">
        <v>2</v>
      </c>
      <c r="D405" s="31">
        <v>335</v>
      </c>
      <c r="E405" s="49" t="s">
        <v>3595</v>
      </c>
      <c r="F405" s="49" t="s">
        <v>3596</v>
      </c>
      <c r="G405" s="50" t="s">
        <v>3509</v>
      </c>
      <c r="H405" s="50" t="s">
        <v>2745</v>
      </c>
      <c r="I405" s="50" t="s">
        <v>3623</v>
      </c>
      <c r="J405" s="51" t="s">
        <v>3601</v>
      </c>
      <c r="K405" s="51" t="s">
        <v>3303</v>
      </c>
      <c r="L405" s="51">
        <v>0</v>
      </c>
    </row>
    <row r="406" spans="1:12" ht="43.5" x14ac:dyDescent="0.4">
      <c r="A406" s="28" t="s">
        <v>2707</v>
      </c>
      <c r="B406" s="28" t="s">
        <v>2708</v>
      </c>
      <c r="C406" s="30" t="s">
        <v>2</v>
      </c>
      <c r="D406" s="31">
        <v>471</v>
      </c>
      <c r="E406" s="49" t="s">
        <v>3595</v>
      </c>
      <c r="F406" s="49" t="s">
        <v>3596</v>
      </c>
      <c r="G406" s="50" t="s">
        <v>3509</v>
      </c>
      <c r="H406" s="50" t="s">
        <v>2762</v>
      </c>
      <c r="I406" s="50" t="s">
        <v>2763</v>
      </c>
      <c r="J406" s="51" t="s">
        <v>3517</v>
      </c>
      <c r="K406" s="51" t="s">
        <v>3598</v>
      </c>
      <c r="L406" s="51" t="s">
        <v>3572</v>
      </c>
    </row>
    <row r="407" spans="1:12" ht="43.5" x14ac:dyDescent="0.4">
      <c r="A407" s="28" t="s">
        <v>2713</v>
      </c>
      <c r="B407" s="28" t="s">
        <v>2714</v>
      </c>
      <c r="C407" s="30" t="s">
        <v>2</v>
      </c>
      <c r="D407" s="31">
        <v>250</v>
      </c>
      <c r="E407" s="49" t="s">
        <v>3595</v>
      </c>
      <c r="F407" s="49" t="s">
        <v>3596</v>
      </c>
      <c r="G407" s="50" t="s">
        <v>3509</v>
      </c>
      <c r="H407" s="50" t="s">
        <v>2766</v>
      </c>
      <c r="I407" s="50" t="s">
        <v>3624</v>
      </c>
      <c r="J407" s="51" t="s">
        <v>3511</v>
      </c>
      <c r="K407" s="51" t="s">
        <v>3303</v>
      </c>
      <c r="L407" s="51" t="s">
        <v>3572</v>
      </c>
    </row>
    <row r="408" spans="1:12" ht="43.5" x14ac:dyDescent="0.4">
      <c r="A408" s="28" t="s">
        <v>2743</v>
      </c>
      <c r="B408" s="28" t="s">
        <v>2744</v>
      </c>
      <c r="C408" s="30" t="s">
        <v>2</v>
      </c>
      <c r="D408" s="31">
        <v>644</v>
      </c>
      <c r="E408" s="49" t="s">
        <v>3595</v>
      </c>
      <c r="F408" s="49" t="s">
        <v>3596</v>
      </c>
      <c r="G408" s="50" t="s">
        <v>3509</v>
      </c>
      <c r="H408" s="50" t="s">
        <v>2768</v>
      </c>
      <c r="I408" s="50" t="s">
        <v>3625</v>
      </c>
      <c r="J408" s="51" t="s">
        <v>3517</v>
      </c>
      <c r="K408" s="51" t="s">
        <v>3598</v>
      </c>
      <c r="L408" s="51" t="s">
        <v>3572</v>
      </c>
    </row>
    <row r="409" spans="1:12" ht="43.5" x14ac:dyDescent="0.4">
      <c r="A409" s="28" t="s">
        <v>2745</v>
      </c>
      <c r="B409" s="28" t="s">
        <v>2746</v>
      </c>
      <c r="C409" s="30" t="s">
        <v>2</v>
      </c>
      <c r="D409" s="31">
        <v>560</v>
      </c>
      <c r="E409" s="49" t="s">
        <v>3595</v>
      </c>
      <c r="F409" s="49" t="s">
        <v>3596</v>
      </c>
      <c r="G409" s="50" t="s">
        <v>3509</v>
      </c>
      <c r="H409" s="50" t="s">
        <v>2784</v>
      </c>
      <c r="I409" s="50" t="s">
        <v>3626</v>
      </c>
      <c r="J409" s="51" t="s">
        <v>3601</v>
      </c>
      <c r="K409" s="51" t="s">
        <v>3303</v>
      </c>
      <c r="L409" s="51" t="s">
        <v>3572</v>
      </c>
    </row>
    <row r="410" spans="1:12" ht="43.5" x14ac:dyDescent="0.4">
      <c r="A410" s="28" t="s">
        <v>2762</v>
      </c>
      <c r="B410" s="28" t="s">
        <v>2763</v>
      </c>
      <c r="C410" s="30" t="s">
        <v>5</v>
      </c>
      <c r="D410" s="31">
        <v>359</v>
      </c>
      <c r="E410" s="49" t="s">
        <v>3595</v>
      </c>
      <c r="F410" s="49" t="s">
        <v>3596</v>
      </c>
      <c r="G410" s="50" t="s">
        <v>3509</v>
      </c>
      <c r="H410" s="50" t="s">
        <v>2788</v>
      </c>
      <c r="I410" s="50" t="s">
        <v>3627</v>
      </c>
      <c r="J410" s="51" t="s">
        <v>3601</v>
      </c>
      <c r="K410" s="51" t="s">
        <v>3303</v>
      </c>
      <c r="L410" s="51" t="s">
        <v>3572</v>
      </c>
    </row>
    <row r="411" spans="1:12" ht="43.5" x14ac:dyDescent="0.4">
      <c r="A411" s="28" t="s">
        <v>2766</v>
      </c>
      <c r="B411" s="28" t="s">
        <v>2767</v>
      </c>
      <c r="C411" s="30" t="s">
        <v>19</v>
      </c>
      <c r="D411" s="31">
        <v>1033</v>
      </c>
      <c r="E411" s="49" t="s">
        <v>3595</v>
      </c>
      <c r="F411" s="49" t="s">
        <v>3596</v>
      </c>
      <c r="G411" s="50" t="s">
        <v>3509</v>
      </c>
      <c r="H411" s="50" t="s">
        <v>2790</v>
      </c>
      <c r="I411" s="50" t="s">
        <v>3628</v>
      </c>
      <c r="J411" s="51" t="s">
        <v>3604</v>
      </c>
      <c r="K411" s="51" t="s">
        <v>3598</v>
      </c>
      <c r="L411" s="51" t="s">
        <v>3605</v>
      </c>
    </row>
    <row r="412" spans="1:12" ht="29" x14ac:dyDescent="0.4">
      <c r="A412" s="28" t="s">
        <v>2768</v>
      </c>
      <c r="B412" s="28" t="s">
        <v>2769</v>
      </c>
      <c r="C412" s="30" t="s">
        <v>5</v>
      </c>
      <c r="D412" s="31">
        <v>374</v>
      </c>
      <c r="E412" s="52"/>
      <c r="F412" s="52"/>
      <c r="G412" s="53"/>
      <c r="H412" s="53"/>
      <c r="I412" s="53"/>
      <c r="J412" s="54"/>
      <c r="K412" s="54"/>
      <c r="L412" s="54"/>
    </row>
    <row r="413" spans="1:12" ht="29" x14ac:dyDescent="0.4">
      <c r="A413" s="28" t="s">
        <v>2784</v>
      </c>
      <c r="B413" s="28" t="s">
        <v>2785</v>
      </c>
      <c r="C413" s="30" t="s">
        <v>5</v>
      </c>
      <c r="D413" s="31">
        <v>261</v>
      </c>
      <c r="E413" s="52"/>
      <c r="F413" s="52"/>
      <c r="G413" s="53"/>
      <c r="H413" s="53"/>
      <c r="I413" s="53"/>
      <c r="J413" s="54"/>
      <c r="K413" s="54"/>
      <c r="L413" s="54"/>
    </row>
    <row r="414" spans="1:12" ht="43.5" x14ac:dyDescent="0.4">
      <c r="A414" s="28" t="s">
        <v>2788</v>
      </c>
      <c r="B414" s="28" t="s">
        <v>2789</v>
      </c>
      <c r="C414" s="30" t="s">
        <v>5</v>
      </c>
      <c r="D414" s="31">
        <v>494</v>
      </c>
      <c r="E414" s="49" t="s">
        <v>3595</v>
      </c>
      <c r="F414" s="49" t="s">
        <v>3596</v>
      </c>
      <c r="G414" s="50" t="s">
        <v>3509</v>
      </c>
      <c r="H414" s="50" t="s">
        <v>2882</v>
      </c>
      <c r="I414" s="50" t="s">
        <v>3629</v>
      </c>
      <c r="J414" s="51" t="s">
        <v>3601</v>
      </c>
      <c r="K414" s="51" t="s">
        <v>3303</v>
      </c>
      <c r="L414" s="51" t="s">
        <v>3572</v>
      </c>
    </row>
    <row r="415" spans="1:12" ht="29" x14ac:dyDescent="0.4">
      <c r="A415" s="28" t="s">
        <v>2790</v>
      </c>
      <c r="B415" s="28" t="s">
        <v>2791</v>
      </c>
      <c r="C415" s="30" t="s">
        <v>2</v>
      </c>
      <c r="D415" s="31">
        <v>297</v>
      </c>
      <c r="E415" s="52"/>
      <c r="F415" s="52"/>
      <c r="G415" s="53"/>
      <c r="H415" s="53"/>
      <c r="I415" s="53"/>
      <c r="J415" s="54"/>
      <c r="K415" s="54"/>
      <c r="L415" s="54"/>
    </row>
    <row r="416" spans="1:12" ht="43.5" x14ac:dyDescent="0.4">
      <c r="A416" s="28" t="s">
        <v>2840</v>
      </c>
      <c r="B416" s="28" t="s">
        <v>2841</v>
      </c>
      <c r="C416" s="30" t="s">
        <v>2</v>
      </c>
      <c r="D416" s="31">
        <v>714</v>
      </c>
      <c r="E416" s="49" t="s">
        <v>3595</v>
      </c>
      <c r="F416" s="49" t="s">
        <v>3596</v>
      </c>
      <c r="G416" s="50" t="s">
        <v>3509</v>
      </c>
      <c r="H416" s="50" t="s">
        <v>2898</v>
      </c>
      <c r="I416" s="50" t="s">
        <v>3630</v>
      </c>
      <c r="J416" s="51" t="s">
        <v>3601</v>
      </c>
      <c r="K416" s="51" t="s">
        <v>3598</v>
      </c>
      <c r="L416" s="51" t="s">
        <v>3599</v>
      </c>
    </row>
    <row r="417" spans="1:12" ht="43.5" x14ac:dyDescent="0.4">
      <c r="A417" s="28" t="s">
        <v>2866</v>
      </c>
      <c r="B417" s="28" t="s">
        <v>2867</v>
      </c>
      <c r="C417" s="30" t="s">
        <v>2</v>
      </c>
      <c r="D417" s="31">
        <v>504</v>
      </c>
      <c r="E417" s="49" t="s">
        <v>3595</v>
      </c>
      <c r="F417" s="49" t="s">
        <v>3596</v>
      </c>
      <c r="G417" s="50" t="s">
        <v>3509</v>
      </c>
      <c r="H417" s="50" t="s">
        <v>2912</v>
      </c>
      <c r="I417" s="50" t="s">
        <v>3631</v>
      </c>
      <c r="J417" s="51" t="s">
        <v>3601</v>
      </c>
      <c r="K417" s="51" t="s">
        <v>3598</v>
      </c>
      <c r="L417" s="51" t="s">
        <v>3572</v>
      </c>
    </row>
    <row r="418" spans="1:12" ht="43.5" x14ac:dyDescent="0.4">
      <c r="A418" s="28" t="s">
        <v>2882</v>
      </c>
      <c r="B418" s="28" t="s">
        <v>2883</v>
      </c>
      <c r="C418" s="30" t="s">
        <v>5</v>
      </c>
      <c r="D418" s="31">
        <v>300</v>
      </c>
      <c r="E418" s="49" t="s">
        <v>3595</v>
      </c>
      <c r="F418" s="49" t="s">
        <v>3596</v>
      </c>
      <c r="G418" s="50" t="s">
        <v>3509</v>
      </c>
      <c r="H418" s="50" t="s">
        <v>3632</v>
      </c>
      <c r="I418" s="50" t="s">
        <v>3633</v>
      </c>
      <c r="J418" s="51" t="s">
        <v>3601</v>
      </c>
      <c r="K418" s="51" t="s">
        <v>3518</v>
      </c>
      <c r="L418" s="51" t="s">
        <v>3572</v>
      </c>
    </row>
    <row r="419" spans="1:12" ht="43.5" x14ac:dyDescent="0.4">
      <c r="A419" s="28" t="s">
        <v>2894</v>
      </c>
      <c r="B419" s="28" t="s">
        <v>2895</v>
      </c>
      <c r="C419" s="30" t="s">
        <v>2</v>
      </c>
      <c r="D419" s="31">
        <v>398</v>
      </c>
      <c r="E419" s="49" t="s">
        <v>3595</v>
      </c>
      <c r="F419" s="49" t="s">
        <v>3596</v>
      </c>
      <c r="G419" s="50" t="s">
        <v>3509</v>
      </c>
      <c r="H419" s="50" t="s">
        <v>2920</v>
      </c>
      <c r="I419" s="50" t="s">
        <v>3634</v>
      </c>
      <c r="J419" s="51" t="s">
        <v>3601</v>
      </c>
      <c r="K419" s="51" t="s">
        <v>3518</v>
      </c>
      <c r="L419" s="51" t="s">
        <v>3572</v>
      </c>
    </row>
    <row r="420" spans="1:12" ht="43.5" x14ac:dyDescent="0.4">
      <c r="A420" s="28" t="s">
        <v>2898</v>
      </c>
      <c r="B420" s="28" t="s">
        <v>2899</v>
      </c>
      <c r="C420" s="30" t="s">
        <v>5</v>
      </c>
      <c r="D420" s="31">
        <v>331</v>
      </c>
      <c r="E420" s="49" t="s">
        <v>3595</v>
      </c>
      <c r="F420" s="49" t="s">
        <v>3596</v>
      </c>
      <c r="G420" s="50" t="s">
        <v>3509</v>
      </c>
      <c r="H420" s="50" t="s">
        <v>2932</v>
      </c>
      <c r="I420" s="50" t="s">
        <v>3635</v>
      </c>
      <c r="J420" s="51" t="s">
        <v>3601</v>
      </c>
      <c r="K420" s="51" t="s">
        <v>3598</v>
      </c>
      <c r="L420" s="51" t="s">
        <v>3599</v>
      </c>
    </row>
    <row r="421" spans="1:12" ht="43.5" x14ac:dyDescent="0.4">
      <c r="A421" s="28" t="s">
        <v>2912</v>
      </c>
      <c r="B421" s="28" t="s">
        <v>2913</v>
      </c>
      <c r="C421" s="30" t="s">
        <v>5</v>
      </c>
      <c r="D421" s="31">
        <v>424</v>
      </c>
      <c r="E421" s="49" t="s">
        <v>3595</v>
      </c>
      <c r="F421" s="49" t="s">
        <v>3596</v>
      </c>
      <c r="G421" s="50" t="s">
        <v>3509</v>
      </c>
      <c r="H421" s="50" t="s">
        <v>2963</v>
      </c>
      <c r="I421" s="50" t="s">
        <v>3636</v>
      </c>
      <c r="J421" s="51" t="s">
        <v>3601</v>
      </c>
      <c r="K421" s="51" t="s">
        <v>3598</v>
      </c>
      <c r="L421" s="51" t="s">
        <v>3572</v>
      </c>
    </row>
    <row r="422" spans="1:12" ht="43.5" x14ac:dyDescent="0.4">
      <c r="A422" s="28" t="s">
        <v>2918</v>
      </c>
      <c r="B422" s="28" t="s">
        <v>2919</v>
      </c>
      <c r="C422" s="30" t="s">
        <v>118</v>
      </c>
      <c r="D422" s="31">
        <v>717</v>
      </c>
      <c r="E422" s="49" t="s">
        <v>3595</v>
      </c>
      <c r="F422" s="49" t="s">
        <v>3596</v>
      </c>
      <c r="G422" s="50" t="s">
        <v>3509</v>
      </c>
      <c r="H422" s="50" t="s">
        <v>3044</v>
      </c>
      <c r="I422" s="50" t="s">
        <v>3637</v>
      </c>
      <c r="J422" s="51" t="s">
        <v>3601</v>
      </c>
      <c r="K422" s="51" t="s">
        <v>3518</v>
      </c>
      <c r="L422" s="51" t="s">
        <v>3572</v>
      </c>
    </row>
    <row r="423" spans="1:12" ht="43.5" x14ac:dyDescent="0.4">
      <c r="A423" s="28" t="s">
        <v>2920</v>
      </c>
      <c r="B423" s="28" t="s">
        <v>2921</v>
      </c>
      <c r="C423" s="30" t="s">
        <v>5</v>
      </c>
      <c r="D423" s="31">
        <v>255</v>
      </c>
      <c r="E423" s="49" t="s">
        <v>3595</v>
      </c>
      <c r="F423" s="49" t="s">
        <v>3596</v>
      </c>
      <c r="G423" s="50" t="s">
        <v>3509</v>
      </c>
      <c r="H423" s="50" t="s">
        <v>3054</v>
      </c>
      <c r="I423" s="50" t="s">
        <v>3638</v>
      </c>
      <c r="J423" s="51" t="s">
        <v>3517</v>
      </c>
      <c r="K423" s="51" t="s">
        <v>3518</v>
      </c>
      <c r="L423" s="51" t="s">
        <v>3572</v>
      </c>
    </row>
    <row r="424" spans="1:12" ht="43.5" x14ac:dyDescent="0.4">
      <c r="A424" s="28" t="s">
        <v>2932</v>
      </c>
      <c r="B424" s="28" t="s">
        <v>2933</v>
      </c>
      <c r="C424" s="30" t="s">
        <v>5</v>
      </c>
      <c r="D424" s="31">
        <v>543</v>
      </c>
      <c r="E424" s="49" t="s">
        <v>3595</v>
      </c>
      <c r="F424" s="49" t="s">
        <v>3596</v>
      </c>
      <c r="G424" s="50" t="s">
        <v>3509</v>
      </c>
      <c r="H424" s="50" t="s">
        <v>3058</v>
      </c>
      <c r="I424" s="50" t="s">
        <v>3639</v>
      </c>
      <c r="J424" s="51" t="s">
        <v>3517</v>
      </c>
      <c r="K424" s="51" t="s">
        <v>3518</v>
      </c>
      <c r="L424" s="51" t="s">
        <v>3572</v>
      </c>
    </row>
    <row r="425" spans="1:12" ht="43.5" x14ac:dyDescent="0.4">
      <c r="A425" s="28" t="s">
        <v>2963</v>
      </c>
      <c r="B425" s="28" t="s">
        <v>2964</v>
      </c>
      <c r="C425" s="30" t="s">
        <v>5</v>
      </c>
      <c r="D425" s="31">
        <v>366</v>
      </c>
      <c r="E425" s="49" t="s">
        <v>3595</v>
      </c>
      <c r="F425" s="49" t="s">
        <v>3596</v>
      </c>
      <c r="G425" s="50" t="s">
        <v>3509</v>
      </c>
      <c r="H425" s="50" t="s">
        <v>3063</v>
      </c>
      <c r="I425" s="50" t="s">
        <v>3640</v>
      </c>
      <c r="J425" s="51" t="s">
        <v>3601</v>
      </c>
      <c r="K425" s="51" t="s">
        <v>3518</v>
      </c>
      <c r="L425" s="51" t="s">
        <v>3572</v>
      </c>
    </row>
    <row r="426" spans="1:12" ht="29" x14ac:dyDescent="0.4">
      <c r="A426" s="28" t="s">
        <v>3044</v>
      </c>
      <c r="B426" s="28" t="s">
        <v>3045</v>
      </c>
      <c r="C426" s="30" t="s">
        <v>2</v>
      </c>
      <c r="D426" s="31">
        <v>529</v>
      </c>
      <c r="E426" s="52"/>
      <c r="F426" s="52"/>
      <c r="G426" s="53"/>
      <c r="H426" s="53"/>
      <c r="I426" s="53"/>
      <c r="J426" s="54"/>
      <c r="K426" s="54"/>
      <c r="L426" s="54"/>
    </row>
    <row r="427" spans="1:12" ht="29" x14ac:dyDescent="0.4">
      <c r="A427" s="28" t="s">
        <v>3054</v>
      </c>
      <c r="B427" s="28" t="s">
        <v>3055</v>
      </c>
      <c r="C427" s="30" t="s">
        <v>2</v>
      </c>
      <c r="D427" s="31">
        <v>415</v>
      </c>
      <c r="E427" s="52"/>
      <c r="F427" s="52"/>
      <c r="G427" s="53"/>
      <c r="H427" s="53"/>
      <c r="I427" s="53"/>
      <c r="J427" s="54"/>
      <c r="K427" s="54"/>
      <c r="L427" s="54"/>
    </row>
    <row r="428" spans="1:12" ht="43.5" x14ac:dyDescent="0.4">
      <c r="A428" s="28" t="s">
        <v>3058</v>
      </c>
      <c r="B428" s="28" t="s">
        <v>3059</v>
      </c>
      <c r="C428" s="30" t="s">
        <v>5</v>
      </c>
      <c r="D428" s="31">
        <v>436</v>
      </c>
      <c r="E428" s="52"/>
      <c r="F428" s="52"/>
      <c r="G428" s="53"/>
      <c r="H428" s="53"/>
      <c r="I428" s="53"/>
      <c r="J428" s="54"/>
      <c r="K428" s="54"/>
      <c r="L428" s="54"/>
    </row>
    <row r="429" spans="1:12" ht="43.5" x14ac:dyDescent="0.4">
      <c r="A429" s="28" t="s">
        <v>3063</v>
      </c>
      <c r="B429" s="28" t="s">
        <v>3064</v>
      </c>
      <c r="C429" s="30" t="s">
        <v>2</v>
      </c>
      <c r="D429" s="31">
        <v>382</v>
      </c>
      <c r="E429" s="49" t="s">
        <v>3595</v>
      </c>
      <c r="F429" s="49" t="s">
        <v>3596</v>
      </c>
      <c r="G429" s="50" t="s">
        <v>3509</v>
      </c>
      <c r="H429" s="50" t="s">
        <v>2780</v>
      </c>
      <c r="I429" s="50" t="s">
        <v>3641</v>
      </c>
      <c r="J429" s="51" t="s">
        <v>3601</v>
      </c>
      <c r="K429" s="51" t="s">
        <v>3598</v>
      </c>
      <c r="L429" s="51" t="s">
        <v>3572</v>
      </c>
    </row>
    <row r="430" spans="1:12" ht="29" x14ac:dyDescent="0.4">
      <c r="A430" s="28" t="s">
        <v>3156</v>
      </c>
      <c r="B430" s="28" t="s">
        <v>3157</v>
      </c>
      <c r="C430" s="30" t="s">
        <v>2</v>
      </c>
      <c r="D430" s="31">
        <v>382</v>
      </c>
      <c r="E430" s="52"/>
      <c r="F430" s="52"/>
      <c r="G430" s="53"/>
      <c r="H430" s="53"/>
      <c r="I430" s="53"/>
      <c r="J430" s="54"/>
      <c r="K430" s="54"/>
      <c r="L430" s="54"/>
    </row>
    <row r="431" spans="1:12" ht="43.5" x14ac:dyDescent="0.4">
      <c r="A431" s="28" t="s">
        <v>3178</v>
      </c>
      <c r="B431" s="28" t="s">
        <v>3179</v>
      </c>
      <c r="C431" s="30" t="s">
        <v>118</v>
      </c>
      <c r="D431" s="31">
        <v>547</v>
      </c>
      <c r="E431" s="49" t="s">
        <v>3595</v>
      </c>
      <c r="F431" s="49" t="s">
        <v>3596</v>
      </c>
      <c r="G431" s="50" t="s">
        <v>3509</v>
      </c>
      <c r="H431" s="50" t="s">
        <v>2794</v>
      </c>
      <c r="I431" s="50" t="s">
        <v>3642</v>
      </c>
      <c r="J431" s="51" t="s">
        <v>3517</v>
      </c>
      <c r="K431" s="51" t="s">
        <v>3598</v>
      </c>
      <c r="L431" s="51" t="s">
        <v>3572</v>
      </c>
    </row>
    <row r="432" spans="1:12" ht="43.5" x14ac:dyDescent="0.4">
      <c r="A432" s="28" t="s">
        <v>3184</v>
      </c>
      <c r="B432" s="28" t="s">
        <v>3185</v>
      </c>
      <c r="C432" s="30" t="s">
        <v>5</v>
      </c>
      <c r="D432" s="31">
        <v>50</v>
      </c>
      <c r="E432" s="49" t="s">
        <v>3595</v>
      </c>
      <c r="F432" s="49" t="s">
        <v>3596</v>
      </c>
      <c r="G432" s="50" t="s">
        <v>3509</v>
      </c>
      <c r="H432" s="50" t="s">
        <v>2808</v>
      </c>
      <c r="I432" s="50" t="s">
        <v>3643</v>
      </c>
      <c r="J432" s="51" t="s">
        <v>3517</v>
      </c>
      <c r="K432" s="51" t="s">
        <v>3598</v>
      </c>
      <c r="L432" s="51" t="s">
        <v>3572</v>
      </c>
    </row>
    <row r="433" spans="1:12" ht="43.5" x14ac:dyDescent="0.4">
      <c r="A433" s="28" t="s">
        <v>3186</v>
      </c>
      <c r="B433" s="28" t="s">
        <v>3187</v>
      </c>
      <c r="C433" s="30" t="s">
        <v>5</v>
      </c>
      <c r="D433" s="31">
        <v>256</v>
      </c>
      <c r="E433" s="49" t="s">
        <v>3595</v>
      </c>
      <c r="F433" s="49" t="s">
        <v>3596</v>
      </c>
      <c r="G433" s="50" t="s">
        <v>3509</v>
      </c>
      <c r="H433" s="50" t="s">
        <v>2812</v>
      </c>
      <c r="I433" s="50" t="s">
        <v>3644</v>
      </c>
      <c r="J433" s="51" t="s">
        <v>3517</v>
      </c>
      <c r="K433" s="51" t="s">
        <v>3598</v>
      </c>
      <c r="L433" s="51" t="s">
        <v>3572</v>
      </c>
    </row>
    <row r="434" spans="1:12" ht="43.5" x14ac:dyDescent="0.4">
      <c r="A434" s="28" t="s">
        <v>2780</v>
      </c>
      <c r="B434" s="28" t="s">
        <v>2781</v>
      </c>
      <c r="C434" s="30" t="s">
        <v>196</v>
      </c>
      <c r="D434" s="31">
        <v>386</v>
      </c>
      <c r="E434" s="49" t="s">
        <v>3595</v>
      </c>
      <c r="F434" s="49" t="s">
        <v>3596</v>
      </c>
      <c r="G434" s="50" t="s">
        <v>3509</v>
      </c>
      <c r="H434" s="50" t="s">
        <v>2820</v>
      </c>
      <c r="I434" s="50" t="s">
        <v>3645</v>
      </c>
      <c r="J434" s="51" t="s">
        <v>3517</v>
      </c>
      <c r="K434" s="51" t="s">
        <v>3598</v>
      </c>
      <c r="L434" s="51" t="s">
        <v>3572</v>
      </c>
    </row>
    <row r="435" spans="1:12" ht="43.5" x14ac:dyDescent="0.4">
      <c r="A435" s="28" t="s">
        <v>2786</v>
      </c>
      <c r="B435" s="28" t="s">
        <v>2787</v>
      </c>
      <c r="C435" s="30" t="s">
        <v>118</v>
      </c>
      <c r="D435" s="31">
        <v>513</v>
      </c>
      <c r="E435" s="49" t="s">
        <v>3595</v>
      </c>
      <c r="F435" s="49" t="s">
        <v>3596</v>
      </c>
      <c r="G435" s="50" t="s">
        <v>3509</v>
      </c>
      <c r="H435" s="50" t="s">
        <v>2822</v>
      </c>
      <c r="I435" s="50" t="s">
        <v>3646</v>
      </c>
      <c r="J435" s="51" t="s">
        <v>3517</v>
      </c>
      <c r="K435" s="51" t="s">
        <v>3598</v>
      </c>
      <c r="L435" s="51" t="s">
        <v>3572</v>
      </c>
    </row>
    <row r="436" spans="1:12" ht="43.5" x14ac:dyDescent="0.4">
      <c r="A436" s="28" t="s">
        <v>2794</v>
      </c>
      <c r="B436" s="28" t="s">
        <v>2795</v>
      </c>
      <c r="C436" s="30" t="s">
        <v>118</v>
      </c>
      <c r="D436" s="31">
        <v>608</v>
      </c>
      <c r="E436" s="49" t="s">
        <v>3595</v>
      </c>
      <c r="F436" s="49" t="s">
        <v>3596</v>
      </c>
      <c r="G436" s="50" t="s">
        <v>3509</v>
      </c>
      <c r="H436" s="50" t="s">
        <v>2870</v>
      </c>
      <c r="I436" s="50" t="s">
        <v>3647</v>
      </c>
      <c r="J436" s="51" t="s">
        <v>3517</v>
      </c>
      <c r="K436" s="51" t="s">
        <v>3518</v>
      </c>
      <c r="L436" s="51" t="s">
        <v>3572</v>
      </c>
    </row>
    <row r="437" spans="1:12" ht="43.5" x14ac:dyDescent="0.4">
      <c r="A437" s="28" t="s">
        <v>2808</v>
      </c>
      <c r="B437" s="28" t="s">
        <v>2809</v>
      </c>
      <c r="C437" s="30" t="s">
        <v>196</v>
      </c>
      <c r="D437" s="31">
        <v>419</v>
      </c>
      <c r="E437" s="49" t="s">
        <v>3595</v>
      </c>
      <c r="F437" s="49" t="s">
        <v>3596</v>
      </c>
      <c r="G437" s="50" t="s">
        <v>3509</v>
      </c>
      <c r="H437" s="50" t="s">
        <v>2914</v>
      </c>
      <c r="I437" s="50" t="s">
        <v>3648</v>
      </c>
      <c r="J437" s="51" t="s">
        <v>3517</v>
      </c>
      <c r="K437" s="51" t="s">
        <v>3518</v>
      </c>
      <c r="L437" s="51" t="s">
        <v>3572</v>
      </c>
    </row>
    <row r="438" spans="1:12" ht="43.5" x14ac:dyDescent="0.4">
      <c r="A438" s="28" t="s">
        <v>2812</v>
      </c>
      <c r="B438" s="28" t="s">
        <v>2813</v>
      </c>
      <c r="C438" s="30" t="s">
        <v>196</v>
      </c>
      <c r="D438" s="31">
        <v>352</v>
      </c>
      <c r="E438" s="49" t="s">
        <v>3595</v>
      </c>
      <c r="F438" s="49" t="s">
        <v>3596</v>
      </c>
      <c r="G438" s="50" t="s">
        <v>3509</v>
      </c>
      <c r="H438" s="50" t="s">
        <v>2922</v>
      </c>
      <c r="I438" s="50" t="s">
        <v>3649</v>
      </c>
      <c r="J438" s="51" t="s">
        <v>3601</v>
      </c>
      <c r="K438" s="51" t="s">
        <v>3598</v>
      </c>
      <c r="L438" s="51" t="s">
        <v>3605</v>
      </c>
    </row>
    <row r="439" spans="1:12" ht="29" x14ac:dyDescent="0.4">
      <c r="A439" s="28" t="s">
        <v>2820</v>
      </c>
      <c r="B439" s="28" t="s">
        <v>2821</v>
      </c>
      <c r="C439" s="30" t="s">
        <v>196</v>
      </c>
      <c r="D439" s="31">
        <v>472</v>
      </c>
      <c r="E439" s="52"/>
      <c r="F439" s="52"/>
      <c r="G439" s="53"/>
      <c r="H439" s="53"/>
      <c r="I439" s="53"/>
      <c r="J439" s="54"/>
      <c r="K439" s="54"/>
      <c r="L439" s="54"/>
    </row>
    <row r="440" spans="1:12" ht="43.5" x14ac:dyDescent="0.4">
      <c r="A440" s="28" t="s">
        <v>2822</v>
      </c>
      <c r="B440" s="28" t="s">
        <v>2823</v>
      </c>
      <c r="C440" s="30" t="s">
        <v>196</v>
      </c>
      <c r="D440" s="31">
        <v>359</v>
      </c>
      <c r="E440" s="49" t="s">
        <v>3595</v>
      </c>
      <c r="F440" s="49" t="s">
        <v>3596</v>
      </c>
      <c r="G440" s="50" t="s">
        <v>3509</v>
      </c>
      <c r="H440" s="50" t="s">
        <v>2967</v>
      </c>
      <c r="I440" s="50" t="s">
        <v>3650</v>
      </c>
      <c r="J440" s="51" t="s">
        <v>3601</v>
      </c>
      <c r="K440" s="51" t="s">
        <v>3303</v>
      </c>
      <c r="L440" s="51" t="s">
        <v>3572</v>
      </c>
    </row>
    <row r="441" spans="1:12" ht="43.5" x14ac:dyDescent="0.4">
      <c r="A441" s="28" t="s">
        <v>2870</v>
      </c>
      <c r="B441" s="28" t="s">
        <v>2871</v>
      </c>
      <c r="C441" s="30" t="s">
        <v>196</v>
      </c>
      <c r="D441" s="31">
        <v>397</v>
      </c>
      <c r="E441" s="49" t="s">
        <v>3595</v>
      </c>
      <c r="F441" s="49" t="s">
        <v>3596</v>
      </c>
      <c r="G441" s="50" t="s">
        <v>3509</v>
      </c>
      <c r="H441" s="50" t="s">
        <v>3009</v>
      </c>
      <c r="I441" s="50" t="s">
        <v>3651</v>
      </c>
      <c r="J441" s="51" t="s">
        <v>3517</v>
      </c>
      <c r="K441" s="51" t="s">
        <v>3518</v>
      </c>
      <c r="L441" s="51" t="s">
        <v>3572</v>
      </c>
    </row>
    <row r="442" spans="1:12" ht="43.5" x14ac:dyDescent="0.4">
      <c r="A442" s="28" t="s">
        <v>2914</v>
      </c>
      <c r="B442" s="28" t="s">
        <v>2915</v>
      </c>
      <c r="C442" s="30" t="s">
        <v>118</v>
      </c>
      <c r="D442" s="31">
        <v>505</v>
      </c>
      <c r="E442" s="49" t="s">
        <v>3595</v>
      </c>
      <c r="F442" s="49" t="s">
        <v>3596</v>
      </c>
      <c r="G442" s="50" t="s">
        <v>3509</v>
      </c>
      <c r="H442" s="50" t="s">
        <v>3011</v>
      </c>
      <c r="I442" s="50" t="s">
        <v>3652</v>
      </c>
      <c r="J442" s="51" t="s">
        <v>3517</v>
      </c>
      <c r="K442" s="51" t="s">
        <v>3518</v>
      </c>
      <c r="L442" s="51" t="s">
        <v>3572</v>
      </c>
    </row>
    <row r="443" spans="1:12" ht="43.5" x14ac:dyDescent="0.4">
      <c r="A443" s="28" t="s">
        <v>2922</v>
      </c>
      <c r="B443" s="28" t="s">
        <v>2923</v>
      </c>
      <c r="C443" s="30" t="s">
        <v>196</v>
      </c>
      <c r="D443" s="31">
        <v>259</v>
      </c>
      <c r="E443" s="49" t="s">
        <v>3595</v>
      </c>
      <c r="F443" s="49" t="s">
        <v>3596</v>
      </c>
      <c r="G443" s="50" t="s">
        <v>3509</v>
      </c>
      <c r="H443" s="50" t="s">
        <v>3016</v>
      </c>
      <c r="I443" s="50" t="s">
        <v>3653</v>
      </c>
      <c r="J443" s="51" t="s">
        <v>3601</v>
      </c>
      <c r="K443" s="51" t="s">
        <v>3598</v>
      </c>
      <c r="L443" s="51" t="s">
        <v>3572</v>
      </c>
    </row>
    <row r="444" spans="1:12" ht="43.5" x14ac:dyDescent="0.4">
      <c r="A444" s="28" t="s">
        <v>2948</v>
      </c>
      <c r="B444" s="28" t="s">
        <v>2949</v>
      </c>
      <c r="C444" s="30" t="s">
        <v>118</v>
      </c>
      <c r="D444" s="31">
        <v>216</v>
      </c>
      <c r="E444" s="49" t="s">
        <v>3595</v>
      </c>
      <c r="F444" s="49" t="s">
        <v>3596</v>
      </c>
      <c r="G444" s="50" t="s">
        <v>3509</v>
      </c>
      <c r="H444" s="50" t="s">
        <v>3018</v>
      </c>
      <c r="I444" s="50" t="s">
        <v>3654</v>
      </c>
      <c r="J444" s="51" t="s">
        <v>3601</v>
      </c>
      <c r="K444" s="51" t="s">
        <v>3598</v>
      </c>
      <c r="L444" s="51" t="s">
        <v>3572</v>
      </c>
    </row>
    <row r="445" spans="1:12" ht="43.5" x14ac:dyDescent="0.4">
      <c r="A445" s="28" t="s">
        <v>2967</v>
      </c>
      <c r="B445" s="28" t="s">
        <v>2968</v>
      </c>
      <c r="C445" s="30" t="s">
        <v>196</v>
      </c>
      <c r="D445" s="31">
        <v>318</v>
      </c>
      <c r="E445" s="49" t="s">
        <v>3595</v>
      </c>
      <c r="F445" s="49" t="s">
        <v>3596</v>
      </c>
      <c r="G445" s="50" t="s">
        <v>3509</v>
      </c>
      <c r="H445" s="50" t="s">
        <v>3101</v>
      </c>
      <c r="I445" s="50" t="s">
        <v>3655</v>
      </c>
      <c r="J445" s="51" t="s">
        <v>3517</v>
      </c>
      <c r="K445" s="51" t="s">
        <v>3518</v>
      </c>
      <c r="L445" s="51" t="s">
        <v>3572</v>
      </c>
    </row>
    <row r="446" spans="1:12" ht="43.5" x14ac:dyDescent="0.4">
      <c r="A446" s="28" t="s">
        <v>3009</v>
      </c>
      <c r="B446" s="28" t="s">
        <v>3010</v>
      </c>
      <c r="C446" s="30" t="s">
        <v>196</v>
      </c>
      <c r="D446" s="31">
        <v>394</v>
      </c>
      <c r="E446" s="49" t="s">
        <v>3595</v>
      </c>
      <c r="F446" s="49" t="s">
        <v>3596</v>
      </c>
      <c r="G446" s="50" t="s">
        <v>3509</v>
      </c>
      <c r="H446" s="50" t="s">
        <v>3114</v>
      </c>
      <c r="I446" s="50" t="s">
        <v>3656</v>
      </c>
      <c r="J446" s="51" t="s">
        <v>3517</v>
      </c>
      <c r="K446" s="51" t="s">
        <v>3598</v>
      </c>
      <c r="L446" s="51" t="s">
        <v>3572</v>
      </c>
    </row>
    <row r="447" spans="1:12" ht="43.5" x14ac:dyDescent="0.4">
      <c r="A447" s="28" t="s">
        <v>3011</v>
      </c>
      <c r="B447" s="28" t="s">
        <v>3012</v>
      </c>
      <c r="C447" s="30" t="s">
        <v>196</v>
      </c>
      <c r="D447" s="31">
        <v>309</v>
      </c>
      <c r="E447" s="49" t="s">
        <v>3595</v>
      </c>
      <c r="F447" s="49" t="s">
        <v>3596</v>
      </c>
      <c r="G447" s="50" t="s">
        <v>3509</v>
      </c>
      <c r="H447" s="50" t="s">
        <v>3122</v>
      </c>
      <c r="I447" s="50" t="s">
        <v>3657</v>
      </c>
      <c r="J447" s="51" t="s">
        <v>3604</v>
      </c>
      <c r="K447" s="51" t="s">
        <v>3598</v>
      </c>
      <c r="L447" s="51" t="s">
        <v>3599</v>
      </c>
    </row>
    <row r="448" spans="1:12" ht="43.5" x14ac:dyDescent="0.4">
      <c r="A448" s="28" t="s">
        <v>3016</v>
      </c>
      <c r="B448" s="28" t="s">
        <v>3017</v>
      </c>
      <c r="C448" s="30" t="s">
        <v>196</v>
      </c>
      <c r="D448" s="31">
        <v>286</v>
      </c>
      <c r="E448" s="49" t="s">
        <v>3658</v>
      </c>
      <c r="F448" s="49" t="s">
        <v>3596</v>
      </c>
      <c r="G448" s="50" t="s">
        <v>3509</v>
      </c>
      <c r="H448" s="50" t="s">
        <v>3140</v>
      </c>
      <c r="I448" s="50" t="s">
        <v>3659</v>
      </c>
      <c r="J448" s="51" t="s">
        <v>3517</v>
      </c>
      <c r="K448" s="51" t="s">
        <v>3518</v>
      </c>
      <c r="L448" s="51" t="s">
        <v>3572</v>
      </c>
    </row>
    <row r="449" spans="1:12" ht="29" x14ac:dyDescent="0.4">
      <c r="A449" s="28" t="s">
        <v>3018</v>
      </c>
      <c r="B449" s="28" t="s">
        <v>3019</v>
      </c>
      <c r="C449" s="30" t="s">
        <v>118</v>
      </c>
      <c r="D449" s="31">
        <v>444</v>
      </c>
      <c r="E449" s="52"/>
      <c r="F449" s="52"/>
      <c r="G449" s="53"/>
      <c r="H449" s="53"/>
      <c r="I449" s="53"/>
      <c r="J449" s="54"/>
      <c r="K449" s="54"/>
      <c r="L449" s="54"/>
    </row>
    <row r="450" spans="1:12" ht="43.5" x14ac:dyDescent="0.4">
      <c r="A450" s="28" t="s">
        <v>3101</v>
      </c>
      <c r="B450" s="28" t="s">
        <v>3102</v>
      </c>
      <c r="C450" s="30" t="s">
        <v>118</v>
      </c>
      <c r="D450" s="31">
        <v>755</v>
      </c>
      <c r="E450" s="49" t="s">
        <v>3658</v>
      </c>
      <c r="F450" s="49" t="s">
        <v>3660</v>
      </c>
      <c r="G450" s="50" t="s">
        <v>3509</v>
      </c>
      <c r="H450" s="50" t="s">
        <v>2471</v>
      </c>
      <c r="I450" s="50" t="s">
        <v>3661</v>
      </c>
      <c r="J450" s="51" t="s">
        <v>3604</v>
      </c>
      <c r="K450" s="51" t="s">
        <v>3598</v>
      </c>
      <c r="L450" s="51" t="s">
        <v>3599</v>
      </c>
    </row>
    <row r="451" spans="1:12" ht="43.5" x14ac:dyDescent="0.4">
      <c r="A451" s="28" t="s">
        <v>3114</v>
      </c>
      <c r="B451" s="28" t="s">
        <v>3115</v>
      </c>
      <c r="C451" s="30" t="s">
        <v>196</v>
      </c>
      <c r="D451" s="31">
        <v>414</v>
      </c>
      <c r="E451" s="49" t="s">
        <v>3658</v>
      </c>
      <c r="F451" s="49" t="s">
        <v>3660</v>
      </c>
      <c r="G451" s="50" t="s">
        <v>3509</v>
      </c>
      <c r="H451" s="50" t="s">
        <v>2479</v>
      </c>
      <c r="I451" s="50" t="s">
        <v>3662</v>
      </c>
      <c r="J451" s="51" t="s">
        <v>3663</v>
      </c>
      <c r="K451" s="51" t="s">
        <v>3551</v>
      </c>
      <c r="L451" s="51" t="s">
        <v>3664</v>
      </c>
    </row>
    <row r="452" spans="1:12" ht="43.5" x14ac:dyDescent="0.4">
      <c r="A452" s="28" t="s">
        <v>3122</v>
      </c>
      <c r="B452" s="28" t="s">
        <v>3123</v>
      </c>
      <c r="C452" s="30" t="s">
        <v>196</v>
      </c>
      <c r="D452" s="31">
        <v>556</v>
      </c>
      <c r="E452" s="49" t="s">
        <v>3658</v>
      </c>
      <c r="F452" s="49" t="s">
        <v>3660</v>
      </c>
      <c r="G452" s="50" t="s">
        <v>3509</v>
      </c>
      <c r="H452" s="50" t="s">
        <v>2481</v>
      </c>
      <c r="I452" s="50" t="s">
        <v>3665</v>
      </c>
      <c r="J452" s="51" t="s">
        <v>3666</v>
      </c>
      <c r="K452" s="51" t="s">
        <v>3667</v>
      </c>
      <c r="L452" s="51" t="s">
        <v>3664</v>
      </c>
    </row>
    <row r="453" spans="1:12" ht="43.5" x14ac:dyDescent="0.4">
      <c r="A453" s="28" t="s">
        <v>3140</v>
      </c>
      <c r="B453" s="28" t="s">
        <v>3141</v>
      </c>
      <c r="C453" s="30" t="s">
        <v>196</v>
      </c>
      <c r="D453" s="31">
        <v>230</v>
      </c>
      <c r="E453" s="49" t="s">
        <v>3658</v>
      </c>
      <c r="F453" s="49" t="s">
        <v>3660</v>
      </c>
      <c r="G453" s="50" t="s">
        <v>3509</v>
      </c>
      <c r="H453" s="50" t="s">
        <v>2483</v>
      </c>
      <c r="I453" s="50" t="s">
        <v>3668</v>
      </c>
      <c r="J453" s="51" t="s">
        <v>3604</v>
      </c>
      <c r="K453" s="51" t="s">
        <v>3598</v>
      </c>
      <c r="L453" s="51" t="s">
        <v>3599</v>
      </c>
    </row>
    <row r="454" spans="1:12" ht="43.5" x14ac:dyDescent="0.4">
      <c r="A454" s="28" t="s">
        <v>3170</v>
      </c>
      <c r="B454" s="28" t="s">
        <v>3171</v>
      </c>
      <c r="C454" s="30" t="s">
        <v>196</v>
      </c>
      <c r="D454" s="31">
        <v>371</v>
      </c>
      <c r="E454" s="49" t="s">
        <v>3658</v>
      </c>
      <c r="F454" s="49" t="s">
        <v>3660</v>
      </c>
      <c r="G454" s="50" t="s">
        <v>3509</v>
      </c>
      <c r="H454" s="50" t="s">
        <v>2493</v>
      </c>
      <c r="I454" s="50" t="s">
        <v>3669</v>
      </c>
      <c r="J454" s="51" t="s">
        <v>3604</v>
      </c>
      <c r="K454" s="51" t="s">
        <v>3598</v>
      </c>
      <c r="L454" s="51" t="s">
        <v>3605</v>
      </c>
    </row>
    <row r="455" spans="1:12" ht="43.5" x14ac:dyDescent="0.4">
      <c r="A455" s="28" t="s">
        <v>2471</v>
      </c>
      <c r="B455" s="28" t="s">
        <v>2472</v>
      </c>
      <c r="C455" s="30" t="s">
        <v>19</v>
      </c>
      <c r="D455" s="31">
        <v>305</v>
      </c>
      <c r="E455" s="49" t="s">
        <v>3658</v>
      </c>
      <c r="F455" s="49" t="s">
        <v>3660</v>
      </c>
      <c r="G455" s="50" t="s">
        <v>3509</v>
      </c>
      <c r="H455" s="50" t="s">
        <v>2503</v>
      </c>
      <c r="I455" s="50" t="s">
        <v>3670</v>
      </c>
      <c r="J455" s="51" t="s">
        <v>3671</v>
      </c>
      <c r="K455" s="51" t="s">
        <v>3667</v>
      </c>
      <c r="L455" s="51" t="s">
        <v>3664</v>
      </c>
    </row>
    <row r="456" spans="1:12" ht="43.5" x14ac:dyDescent="0.4">
      <c r="A456" s="28" t="s">
        <v>2479</v>
      </c>
      <c r="B456" s="28" t="s">
        <v>2480</v>
      </c>
      <c r="C456" s="30" t="s">
        <v>2</v>
      </c>
      <c r="D456" s="31">
        <v>706</v>
      </c>
      <c r="E456" s="49" t="s">
        <v>3658</v>
      </c>
      <c r="F456" s="49" t="s">
        <v>3660</v>
      </c>
      <c r="G456" s="50" t="s">
        <v>3509</v>
      </c>
      <c r="H456" s="50" t="s">
        <v>2509</v>
      </c>
      <c r="I456" s="50" t="s">
        <v>3672</v>
      </c>
      <c r="J456" s="51" t="s">
        <v>3604</v>
      </c>
      <c r="K456" s="51" t="s">
        <v>3598</v>
      </c>
      <c r="L456" s="51" t="s">
        <v>3599</v>
      </c>
    </row>
    <row r="457" spans="1:12" ht="43.5" x14ac:dyDescent="0.4">
      <c r="A457" s="28" t="s">
        <v>2481</v>
      </c>
      <c r="B457" s="28" t="s">
        <v>2482</v>
      </c>
      <c r="C457" s="30" t="s">
        <v>2</v>
      </c>
      <c r="D457" s="31">
        <v>958</v>
      </c>
      <c r="E457" s="49" t="s">
        <v>3658</v>
      </c>
      <c r="F457" s="49" t="s">
        <v>3660</v>
      </c>
      <c r="G457" s="50" t="s">
        <v>3509</v>
      </c>
      <c r="H457" s="50" t="s">
        <v>2511</v>
      </c>
      <c r="I457" s="50" t="s">
        <v>3673</v>
      </c>
      <c r="J457" s="51" t="s">
        <v>3663</v>
      </c>
      <c r="K457" s="51" t="s">
        <v>3551</v>
      </c>
      <c r="L457" s="51" t="s">
        <v>3664</v>
      </c>
    </row>
    <row r="458" spans="1:12" ht="43.5" x14ac:dyDescent="0.4">
      <c r="A458" s="28" t="s">
        <v>2483</v>
      </c>
      <c r="B458" s="28" t="s">
        <v>2484</v>
      </c>
      <c r="C458" s="30" t="s">
        <v>2</v>
      </c>
      <c r="D458" s="31">
        <v>755</v>
      </c>
      <c r="E458" s="49" t="s">
        <v>3658</v>
      </c>
      <c r="F458" s="49" t="s">
        <v>3660</v>
      </c>
      <c r="G458" s="50" t="s">
        <v>3509</v>
      </c>
      <c r="H458" s="50" t="s">
        <v>2523</v>
      </c>
      <c r="I458" s="50" t="s">
        <v>3674</v>
      </c>
      <c r="J458" s="51" t="s">
        <v>3666</v>
      </c>
      <c r="K458" s="51" t="s">
        <v>3598</v>
      </c>
      <c r="L458" s="51" t="s">
        <v>3599</v>
      </c>
    </row>
    <row r="459" spans="1:12" ht="43.5" x14ac:dyDescent="0.4">
      <c r="A459" s="28" t="s">
        <v>2493</v>
      </c>
      <c r="B459" s="28" t="s">
        <v>2494</v>
      </c>
      <c r="C459" s="30" t="s">
        <v>19</v>
      </c>
      <c r="D459" s="31">
        <v>469</v>
      </c>
      <c r="E459" s="49" t="s">
        <v>3658</v>
      </c>
      <c r="F459" s="49" t="s">
        <v>3660</v>
      </c>
      <c r="G459" s="50" t="s">
        <v>3509</v>
      </c>
      <c r="H459" s="50" t="s">
        <v>2525</v>
      </c>
      <c r="I459" s="50" t="s">
        <v>3675</v>
      </c>
      <c r="J459" s="51" t="s">
        <v>3604</v>
      </c>
      <c r="K459" s="51" t="s">
        <v>3598</v>
      </c>
      <c r="L459" s="51" t="s">
        <v>3605</v>
      </c>
    </row>
    <row r="460" spans="1:12" ht="43.5" x14ac:dyDescent="0.4">
      <c r="A460" s="28" t="s">
        <v>2503</v>
      </c>
      <c r="B460" s="28" t="s">
        <v>2504</v>
      </c>
      <c r="C460" s="30" t="s">
        <v>19</v>
      </c>
      <c r="D460" s="31">
        <v>1041</v>
      </c>
      <c r="E460" s="49" t="s">
        <v>3658</v>
      </c>
      <c r="F460" s="49" t="s">
        <v>3660</v>
      </c>
      <c r="G460" s="50" t="s">
        <v>3509</v>
      </c>
      <c r="H460" s="50" t="s">
        <v>2531</v>
      </c>
      <c r="I460" s="50" t="s">
        <v>3676</v>
      </c>
      <c r="J460" s="51" t="s">
        <v>3663</v>
      </c>
      <c r="K460" s="51" t="s">
        <v>3551</v>
      </c>
      <c r="L460" s="51" t="s">
        <v>3664</v>
      </c>
    </row>
    <row r="461" spans="1:12" ht="43.5" x14ac:dyDescent="0.4">
      <c r="A461" s="28" t="s">
        <v>2509</v>
      </c>
      <c r="B461" s="28" t="s">
        <v>2510</v>
      </c>
      <c r="C461" s="30" t="s">
        <v>2</v>
      </c>
      <c r="D461" s="31">
        <v>420</v>
      </c>
      <c r="E461" s="49" t="s">
        <v>3658</v>
      </c>
      <c r="F461" s="49" t="s">
        <v>3660</v>
      </c>
      <c r="G461" s="50" t="s">
        <v>3509</v>
      </c>
      <c r="H461" s="50" t="s">
        <v>2541</v>
      </c>
      <c r="I461" s="50" t="s">
        <v>3677</v>
      </c>
      <c r="J461" s="51" t="s">
        <v>3666</v>
      </c>
      <c r="K461" s="51" t="s">
        <v>3551</v>
      </c>
      <c r="L461" s="51" t="s">
        <v>3599</v>
      </c>
    </row>
    <row r="462" spans="1:12" ht="43.5" x14ac:dyDescent="0.4">
      <c r="A462" s="28" t="s">
        <v>2511</v>
      </c>
      <c r="B462" s="28" t="s">
        <v>2512</v>
      </c>
      <c r="C462" s="30" t="s">
        <v>2</v>
      </c>
      <c r="D462" s="31">
        <v>935</v>
      </c>
      <c r="E462" s="49" t="s">
        <v>3658</v>
      </c>
      <c r="F462" s="49" t="s">
        <v>3660</v>
      </c>
      <c r="G462" s="50" t="s">
        <v>3509</v>
      </c>
      <c r="H462" s="50" t="s">
        <v>2543</v>
      </c>
      <c r="I462" s="50" t="s">
        <v>3678</v>
      </c>
      <c r="J462" s="51" t="s">
        <v>3666</v>
      </c>
      <c r="K462" s="51" t="s">
        <v>3598</v>
      </c>
      <c r="L462" s="51" t="s">
        <v>3599</v>
      </c>
    </row>
    <row r="463" spans="1:12" ht="43.5" x14ac:dyDescent="0.4">
      <c r="A463" s="28" t="s">
        <v>2523</v>
      </c>
      <c r="B463" s="28" t="s">
        <v>2524</v>
      </c>
      <c r="C463" s="30" t="s">
        <v>2</v>
      </c>
      <c r="D463" s="31">
        <v>763</v>
      </c>
      <c r="E463" s="49" t="s">
        <v>3658</v>
      </c>
      <c r="F463" s="49" t="s">
        <v>3660</v>
      </c>
      <c r="G463" s="50" t="s">
        <v>3509</v>
      </c>
      <c r="H463" s="50" t="s">
        <v>2551</v>
      </c>
      <c r="I463" s="50" t="s">
        <v>3679</v>
      </c>
      <c r="J463" s="51" t="s">
        <v>3666</v>
      </c>
      <c r="K463" s="51" t="s">
        <v>3598</v>
      </c>
      <c r="L463" s="51" t="s">
        <v>3599</v>
      </c>
    </row>
    <row r="464" spans="1:12" ht="43.5" x14ac:dyDescent="0.4">
      <c r="A464" s="28" t="s">
        <v>2525</v>
      </c>
      <c r="B464" s="28" t="s">
        <v>2526</v>
      </c>
      <c r="C464" s="30" t="s">
        <v>2</v>
      </c>
      <c r="D464" s="31">
        <v>774</v>
      </c>
      <c r="E464" s="49" t="s">
        <v>3658</v>
      </c>
      <c r="F464" s="49" t="s">
        <v>3660</v>
      </c>
      <c r="G464" s="50" t="s">
        <v>3509</v>
      </c>
      <c r="H464" s="50" t="s">
        <v>2555</v>
      </c>
      <c r="I464" s="50" t="s">
        <v>3680</v>
      </c>
      <c r="J464" s="51" t="s">
        <v>3666</v>
      </c>
      <c r="K464" s="51" t="s">
        <v>3598</v>
      </c>
      <c r="L464" s="51" t="s">
        <v>3599</v>
      </c>
    </row>
    <row r="465" spans="1:12" ht="43.5" x14ac:dyDescent="0.4">
      <c r="A465" s="28" t="s">
        <v>2531</v>
      </c>
      <c r="B465" s="28" t="s">
        <v>2532</v>
      </c>
      <c r="C465" s="30" t="s">
        <v>19</v>
      </c>
      <c r="D465" s="31">
        <v>612</v>
      </c>
      <c r="E465" s="49" t="s">
        <v>3658</v>
      </c>
      <c r="F465" s="49" t="s">
        <v>3660</v>
      </c>
      <c r="G465" s="50" t="s">
        <v>3509</v>
      </c>
      <c r="H465" s="50" t="s">
        <v>2559</v>
      </c>
      <c r="I465" s="50" t="s">
        <v>3681</v>
      </c>
      <c r="J465" s="51" t="s">
        <v>3671</v>
      </c>
      <c r="K465" s="51" t="s">
        <v>3667</v>
      </c>
      <c r="L465" s="51" t="s">
        <v>3664</v>
      </c>
    </row>
    <row r="466" spans="1:12" ht="43.5" x14ac:dyDescent="0.4">
      <c r="A466" s="28" t="s">
        <v>2541</v>
      </c>
      <c r="B466" s="28" t="s">
        <v>2542</v>
      </c>
      <c r="C466" s="30" t="s">
        <v>5</v>
      </c>
      <c r="D466" s="31">
        <v>669</v>
      </c>
      <c r="E466" s="49" t="s">
        <v>3658</v>
      </c>
      <c r="F466" s="49" t="s">
        <v>3660</v>
      </c>
      <c r="G466" s="50" t="s">
        <v>3509</v>
      </c>
      <c r="H466" s="50" t="s">
        <v>2565</v>
      </c>
      <c r="I466" s="50" t="s">
        <v>3682</v>
      </c>
      <c r="J466" s="51" t="s">
        <v>3604</v>
      </c>
      <c r="K466" s="51" t="s">
        <v>3598</v>
      </c>
      <c r="L466" s="51" t="s">
        <v>3599</v>
      </c>
    </row>
    <row r="467" spans="1:12" ht="29" x14ac:dyDescent="0.4">
      <c r="A467" s="28" t="s">
        <v>2543</v>
      </c>
      <c r="B467" s="28" t="s">
        <v>2544</v>
      </c>
      <c r="C467" s="30" t="s">
        <v>2</v>
      </c>
      <c r="D467" s="31">
        <v>840</v>
      </c>
      <c r="E467" s="52"/>
      <c r="F467" s="52"/>
      <c r="G467" s="53"/>
      <c r="H467" s="53"/>
      <c r="I467" s="53"/>
      <c r="J467" s="54"/>
      <c r="K467" s="54"/>
      <c r="L467" s="54"/>
    </row>
    <row r="468" spans="1:12" ht="43.5" x14ac:dyDescent="0.4">
      <c r="A468" s="28" t="s">
        <v>2551</v>
      </c>
      <c r="B468" s="28" t="s">
        <v>2552</v>
      </c>
      <c r="C468" s="30" t="s">
        <v>2</v>
      </c>
      <c r="D468" s="31">
        <v>188</v>
      </c>
      <c r="E468" s="49" t="s">
        <v>3658</v>
      </c>
      <c r="F468" s="49" t="s">
        <v>3660</v>
      </c>
      <c r="G468" s="50" t="s">
        <v>3509</v>
      </c>
      <c r="H468" s="50" t="s">
        <v>2599</v>
      </c>
      <c r="I468" s="50" t="s">
        <v>3683</v>
      </c>
      <c r="J468" s="51" t="s">
        <v>3671</v>
      </c>
      <c r="K468" s="51" t="s">
        <v>3667</v>
      </c>
      <c r="L468" s="51" t="s">
        <v>3664</v>
      </c>
    </row>
    <row r="469" spans="1:12" ht="43.5" x14ac:dyDescent="0.4">
      <c r="A469" s="28" t="s">
        <v>2555</v>
      </c>
      <c r="B469" s="28" t="s">
        <v>2556</v>
      </c>
      <c r="C469" s="30" t="s">
        <v>2</v>
      </c>
      <c r="D469" s="31">
        <v>419</v>
      </c>
      <c r="E469" s="49" t="s">
        <v>3658</v>
      </c>
      <c r="F469" s="49" t="s">
        <v>3660</v>
      </c>
      <c r="G469" s="50" t="s">
        <v>3509</v>
      </c>
      <c r="H469" s="50" t="s">
        <v>2605</v>
      </c>
      <c r="I469" s="50" t="s">
        <v>3684</v>
      </c>
      <c r="J469" s="51" t="s">
        <v>3604</v>
      </c>
      <c r="K469" s="51" t="s">
        <v>3598</v>
      </c>
      <c r="L469" s="51" t="s">
        <v>3599</v>
      </c>
    </row>
    <row r="470" spans="1:12" ht="43.5" x14ac:dyDescent="0.4">
      <c r="A470" s="28" t="s">
        <v>2559</v>
      </c>
      <c r="B470" s="28" t="s">
        <v>2560</v>
      </c>
      <c r="C470" s="30" t="s">
        <v>2</v>
      </c>
      <c r="D470" s="31">
        <v>711</v>
      </c>
      <c r="E470" s="49" t="s">
        <v>3658</v>
      </c>
      <c r="F470" s="49" t="s">
        <v>3660</v>
      </c>
      <c r="G470" s="50" t="s">
        <v>3509</v>
      </c>
      <c r="H470" s="50" t="s">
        <v>2607</v>
      </c>
      <c r="I470" s="50" t="s">
        <v>3685</v>
      </c>
      <c r="J470" s="51" t="s">
        <v>3663</v>
      </c>
      <c r="K470" s="51" t="s">
        <v>3598</v>
      </c>
      <c r="L470" s="51" t="s">
        <v>3664</v>
      </c>
    </row>
    <row r="471" spans="1:12" ht="43.5" x14ac:dyDescent="0.4">
      <c r="A471" s="28" t="s">
        <v>2565</v>
      </c>
      <c r="B471" s="28" t="s">
        <v>2566</v>
      </c>
      <c r="C471" s="30" t="s">
        <v>2</v>
      </c>
      <c r="D471" s="31">
        <v>466</v>
      </c>
      <c r="E471" s="49" t="s">
        <v>3658</v>
      </c>
      <c r="F471" s="49" t="s">
        <v>3660</v>
      </c>
      <c r="G471" s="50" t="s">
        <v>3509</v>
      </c>
      <c r="H471" s="50" t="s">
        <v>2615</v>
      </c>
      <c r="I471" s="50" t="s">
        <v>3686</v>
      </c>
      <c r="J471" s="51" t="s">
        <v>3604</v>
      </c>
      <c r="K471" s="51" t="s">
        <v>3598</v>
      </c>
      <c r="L471" s="51" t="s">
        <v>3605</v>
      </c>
    </row>
    <row r="472" spans="1:12" ht="43.5" x14ac:dyDescent="0.4">
      <c r="A472" s="28" t="s">
        <v>2595</v>
      </c>
      <c r="B472" s="28" t="s">
        <v>2596</v>
      </c>
      <c r="C472" s="30" t="s">
        <v>2</v>
      </c>
      <c r="D472" s="31">
        <v>390</v>
      </c>
      <c r="E472" s="49" t="s">
        <v>3658</v>
      </c>
      <c r="F472" s="49" t="s">
        <v>3660</v>
      </c>
      <c r="G472" s="50" t="s">
        <v>3509</v>
      </c>
      <c r="H472" s="50" t="s">
        <v>2619</v>
      </c>
      <c r="I472" s="50" t="s">
        <v>3687</v>
      </c>
      <c r="J472" s="51" t="s">
        <v>3663</v>
      </c>
      <c r="K472" s="51" t="s">
        <v>3667</v>
      </c>
      <c r="L472" s="51" t="s">
        <v>3664</v>
      </c>
    </row>
    <row r="473" spans="1:12" ht="43.5" x14ac:dyDescent="0.4">
      <c r="A473" s="28" t="s">
        <v>2599</v>
      </c>
      <c r="B473" s="28" t="s">
        <v>2600</v>
      </c>
      <c r="C473" s="30" t="s">
        <v>5</v>
      </c>
      <c r="D473" s="31">
        <v>727</v>
      </c>
      <c r="E473" s="49" t="s">
        <v>3658</v>
      </c>
      <c r="F473" s="49" t="s">
        <v>3660</v>
      </c>
      <c r="G473" s="50" t="s">
        <v>3509</v>
      </c>
      <c r="H473" s="50" t="s">
        <v>2621</v>
      </c>
      <c r="I473" s="50" t="s">
        <v>3688</v>
      </c>
      <c r="J473" s="51" t="s">
        <v>3663</v>
      </c>
      <c r="K473" s="51" t="s">
        <v>3551</v>
      </c>
      <c r="L473" s="51" t="s">
        <v>3664</v>
      </c>
    </row>
    <row r="474" spans="1:12" ht="43.5" x14ac:dyDescent="0.4">
      <c r="A474" s="28" t="s">
        <v>2601</v>
      </c>
      <c r="B474" s="28" t="s">
        <v>2602</v>
      </c>
      <c r="C474" s="30" t="s">
        <v>2</v>
      </c>
      <c r="D474" s="31">
        <v>727</v>
      </c>
      <c r="E474" s="49" t="s">
        <v>3658</v>
      </c>
      <c r="F474" s="49" t="s">
        <v>3660</v>
      </c>
      <c r="G474" s="50" t="s">
        <v>3509</v>
      </c>
      <c r="H474" s="50" t="s">
        <v>2655</v>
      </c>
      <c r="I474" s="50" t="s">
        <v>3689</v>
      </c>
      <c r="J474" s="51" t="s">
        <v>3604</v>
      </c>
      <c r="K474" s="51" t="s">
        <v>3598</v>
      </c>
      <c r="L474" s="51" t="s">
        <v>3599</v>
      </c>
    </row>
    <row r="475" spans="1:12" ht="43.5" x14ac:dyDescent="0.4">
      <c r="A475" s="28" t="s">
        <v>2605</v>
      </c>
      <c r="B475" s="28" t="s">
        <v>2606</v>
      </c>
      <c r="C475" s="30" t="s">
        <v>2</v>
      </c>
      <c r="D475" s="31">
        <v>841</v>
      </c>
      <c r="E475" s="49" t="s">
        <v>3658</v>
      </c>
      <c r="F475" s="49" t="s">
        <v>3660</v>
      </c>
      <c r="G475" s="50" t="s">
        <v>3509</v>
      </c>
      <c r="H475" s="50" t="s">
        <v>2701</v>
      </c>
      <c r="I475" s="50" t="s">
        <v>3690</v>
      </c>
      <c r="J475" s="51" t="s">
        <v>3666</v>
      </c>
      <c r="K475" s="51" t="s">
        <v>3598</v>
      </c>
      <c r="L475" s="51" t="s">
        <v>3599</v>
      </c>
    </row>
    <row r="476" spans="1:12" ht="43.5" x14ac:dyDescent="0.4">
      <c r="A476" s="28" t="s">
        <v>2607</v>
      </c>
      <c r="B476" s="28" t="s">
        <v>2608</v>
      </c>
      <c r="C476" s="30" t="s">
        <v>2</v>
      </c>
      <c r="D476" s="31">
        <v>1619</v>
      </c>
      <c r="E476" s="49" t="s">
        <v>3658</v>
      </c>
      <c r="F476" s="49" t="s">
        <v>3660</v>
      </c>
      <c r="G476" s="50" t="s">
        <v>3509</v>
      </c>
      <c r="H476" s="50" t="s">
        <v>2747</v>
      </c>
      <c r="I476" s="50" t="s">
        <v>3691</v>
      </c>
      <c r="J476" s="51" t="s">
        <v>3666</v>
      </c>
      <c r="K476" s="51" t="s">
        <v>3598</v>
      </c>
      <c r="L476" s="51" t="s">
        <v>3599</v>
      </c>
    </row>
    <row r="477" spans="1:12" ht="43.5" x14ac:dyDescent="0.4">
      <c r="A477" s="28" t="s">
        <v>2615</v>
      </c>
      <c r="B477" s="28" t="s">
        <v>2616</v>
      </c>
      <c r="C477" s="30" t="s">
        <v>2</v>
      </c>
      <c r="D477" s="31">
        <v>717</v>
      </c>
      <c r="E477" s="49" t="s">
        <v>3658</v>
      </c>
      <c r="F477" s="49" t="s">
        <v>3660</v>
      </c>
      <c r="G477" s="50" t="s">
        <v>3509</v>
      </c>
      <c r="H477" s="50" t="s">
        <v>2749</v>
      </c>
      <c r="I477" s="50" t="s">
        <v>3692</v>
      </c>
      <c r="J477" s="51" t="s">
        <v>3604</v>
      </c>
      <c r="K477" s="51" t="s">
        <v>3598</v>
      </c>
      <c r="L477" s="51" t="s">
        <v>3605</v>
      </c>
    </row>
    <row r="478" spans="1:12" ht="43.5" x14ac:dyDescent="0.4">
      <c r="A478" s="28" t="s">
        <v>2619</v>
      </c>
      <c r="B478" s="28" t="s">
        <v>2620</v>
      </c>
      <c r="C478" s="30" t="s">
        <v>2</v>
      </c>
      <c r="D478" s="31">
        <v>1252</v>
      </c>
      <c r="E478" s="49" t="s">
        <v>3658</v>
      </c>
      <c r="F478" s="49" t="s">
        <v>3660</v>
      </c>
      <c r="G478" s="50" t="s">
        <v>3509</v>
      </c>
      <c r="H478" s="50" t="s">
        <v>2751</v>
      </c>
      <c r="I478" s="50" t="s">
        <v>3693</v>
      </c>
      <c r="J478" s="51" t="s">
        <v>3663</v>
      </c>
      <c r="K478" s="51" t="s">
        <v>3598</v>
      </c>
      <c r="L478" s="51" t="s">
        <v>3664</v>
      </c>
    </row>
    <row r="479" spans="1:12" ht="43.5" x14ac:dyDescent="0.4">
      <c r="A479" s="28" t="s">
        <v>2621</v>
      </c>
      <c r="B479" s="28" t="s">
        <v>2622</v>
      </c>
      <c r="C479" s="30" t="s">
        <v>19</v>
      </c>
      <c r="D479" s="31">
        <v>1238</v>
      </c>
      <c r="E479" s="49" t="s">
        <v>3658</v>
      </c>
      <c r="F479" s="49" t="s">
        <v>3660</v>
      </c>
      <c r="G479" s="50" t="s">
        <v>3509</v>
      </c>
      <c r="H479" s="50" t="s">
        <v>2776</v>
      </c>
      <c r="I479" s="50" t="s">
        <v>3694</v>
      </c>
      <c r="J479" s="51" t="s">
        <v>3604</v>
      </c>
      <c r="K479" s="51" t="s">
        <v>3598</v>
      </c>
      <c r="L479" s="51" t="s">
        <v>3599</v>
      </c>
    </row>
    <row r="480" spans="1:12" ht="43.5" x14ac:dyDescent="0.4">
      <c r="A480" s="28" t="s">
        <v>2655</v>
      </c>
      <c r="B480" s="28" t="s">
        <v>2656</v>
      </c>
      <c r="C480" s="30" t="s">
        <v>5</v>
      </c>
      <c r="D480" s="31">
        <v>1130</v>
      </c>
      <c r="E480" s="49" t="s">
        <v>3658</v>
      </c>
      <c r="F480" s="49" t="s">
        <v>3660</v>
      </c>
      <c r="G480" s="50" t="s">
        <v>3509</v>
      </c>
      <c r="H480" s="50" t="s">
        <v>2778</v>
      </c>
      <c r="I480" s="50" t="s">
        <v>3695</v>
      </c>
      <c r="J480" s="51" t="s">
        <v>3601</v>
      </c>
      <c r="K480" s="51" t="s">
        <v>3598</v>
      </c>
      <c r="L480" s="51" t="s">
        <v>3605</v>
      </c>
    </row>
    <row r="481" spans="1:12" ht="43.5" x14ac:dyDescent="0.4">
      <c r="A481" s="28" t="s">
        <v>2701</v>
      </c>
      <c r="B481" s="28" t="s">
        <v>2702</v>
      </c>
      <c r="C481" s="30" t="s">
        <v>2</v>
      </c>
      <c r="D481" s="31">
        <v>199</v>
      </c>
      <c r="E481" s="49" t="s">
        <v>3658</v>
      </c>
      <c r="F481" s="49" t="s">
        <v>3660</v>
      </c>
      <c r="G481" s="50" t="s">
        <v>3509</v>
      </c>
      <c r="H481" s="50" t="s">
        <v>2782</v>
      </c>
      <c r="I481" s="50" t="s">
        <v>3696</v>
      </c>
      <c r="J481" s="51" t="s">
        <v>3666</v>
      </c>
      <c r="K481" s="51" t="s">
        <v>3598</v>
      </c>
      <c r="L481" s="51" t="s">
        <v>3599</v>
      </c>
    </row>
    <row r="482" spans="1:12" ht="43.5" x14ac:dyDescent="0.4">
      <c r="A482" s="28" t="s">
        <v>2747</v>
      </c>
      <c r="B482" s="28" t="s">
        <v>2748</v>
      </c>
      <c r="C482" s="30" t="s">
        <v>2</v>
      </c>
      <c r="D482" s="31">
        <v>1004</v>
      </c>
      <c r="E482" s="49" t="s">
        <v>3658</v>
      </c>
      <c r="F482" s="49" t="s">
        <v>3660</v>
      </c>
      <c r="G482" s="50" t="s">
        <v>3509</v>
      </c>
      <c r="H482" s="50" t="s">
        <v>2800</v>
      </c>
      <c r="I482" s="50" t="s">
        <v>3697</v>
      </c>
      <c r="J482" s="51" t="s">
        <v>3663</v>
      </c>
      <c r="K482" s="51" t="s">
        <v>3598</v>
      </c>
      <c r="L482" s="51" t="s">
        <v>3664</v>
      </c>
    </row>
    <row r="483" spans="1:12" ht="43.5" x14ac:dyDescent="0.4">
      <c r="A483" s="28" t="s">
        <v>2749</v>
      </c>
      <c r="B483" s="28" t="s">
        <v>2750</v>
      </c>
      <c r="C483" s="30" t="s">
        <v>5</v>
      </c>
      <c r="D483" s="31">
        <v>232</v>
      </c>
      <c r="E483" s="49" t="s">
        <v>3658</v>
      </c>
      <c r="F483" s="49" t="s">
        <v>3660</v>
      </c>
      <c r="G483" s="50" t="s">
        <v>3509</v>
      </c>
      <c r="H483" s="50" t="s">
        <v>2802</v>
      </c>
      <c r="I483" s="50" t="s">
        <v>3698</v>
      </c>
      <c r="J483" s="51" t="s">
        <v>3666</v>
      </c>
      <c r="K483" s="51" t="s">
        <v>3598</v>
      </c>
      <c r="L483" s="51" t="s">
        <v>3599</v>
      </c>
    </row>
    <row r="484" spans="1:12" ht="43.5" x14ac:dyDescent="0.4">
      <c r="A484" s="28" t="s">
        <v>2751</v>
      </c>
      <c r="B484" s="28" t="s">
        <v>2752</v>
      </c>
      <c r="C484" s="30" t="s">
        <v>2</v>
      </c>
      <c r="D484" s="31">
        <v>287</v>
      </c>
      <c r="E484" s="49" t="s">
        <v>3658</v>
      </c>
      <c r="F484" s="49" t="s">
        <v>3660</v>
      </c>
      <c r="G484" s="50" t="s">
        <v>3509</v>
      </c>
      <c r="H484" s="50" t="s">
        <v>2846</v>
      </c>
      <c r="I484" s="50" t="s">
        <v>3699</v>
      </c>
      <c r="J484" s="51" t="s">
        <v>3604</v>
      </c>
      <c r="K484" s="51" t="s">
        <v>3598</v>
      </c>
      <c r="L484" s="51" t="s">
        <v>3605</v>
      </c>
    </row>
    <row r="485" spans="1:12" ht="43.5" x14ac:dyDescent="0.4">
      <c r="A485" s="28" t="s">
        <v>2753</v>
      </c>
      <c r="B485" s="28" t="s">
        <v>2754</v>
      </c>
      <c r="C485" s="30" t="s">
        <v>2</v>
      </c>
      <c r="D485" s="31">
        <v>206</v>
      </c>
      <c r="E485" s="49" t="s">
        <v>3658</v>
      </c>
      <c r="F485" s="49" t="s">
        <v>3660</v>
      </c>
      <c r="G485" s="50" t="s">
        <v>3509</v>
      </c>
      <c r="H485" s="50" t="s">
        <v>2848</v>
      </c>
      <c r="I485" s="50" t="s">
        <v>3700</v>
      </c>
      <c r="J485" s="51" t="s">
        <v>3671</v>
      </c>
      <c r="K485" s="51" t="s">
        <v>3667</v>
      </c>
      <c r="L485" s="51" t="s">
        <v>3664</v>
      </c>
    </row>
    <row r="486" spans="1:12" ht="43.5" x14ac:dyDescent="0.4">
      <c r="A486" s="28" t="s">
        <v>2776</v>
      </c>
      <c r="B486" s="28" t="s">
        <v>2777</v>
      </c>
      <c r="C486" s="30" t="s">
        <v>118</v>
      </c>
      <c r="D486" s="31">
        <v>607</v>
      </c>
      <c r="E486" s="49" t="s">
        <v>3658</v>
      </c>
      <c r="F486" s="49" t="s">
        <v>3660</v>
      </c>
      <c r="G486" s="50" t="s">
        <v>3509</v>
      </c>
      <c r="H486" s="50" t="s">
        <v>2886</v>
      </c>
      <c r="I486" s="50" t="s">
        <v>3701</v>
      </c>
      <c r="J486" s="51" t="s">
        <v>3604</v>
      </c>
      <c r="K486" s="51" t="s">
        <v>3303</v>
      </c>
      <c r="L486" s="51" t="s">
        <v>3572</v>
      </c>
    </row>
    <row r="487" spans="1:12" ht="43.5" x14ac:dyDescent="0.4">
      <c r="A487" s="28" t="s">
        <v>2778</v>
      </c>
      <c r="B487" s="28" t="s">
        <v>2779</v>
      </c>
      <c r="C487" s="30" t="s">
        <v>2</v>
      </c>
      <c r="D487" s="31">
        <v>444</v>
      </c>
      <c r="E487" s="49" t="s">
        <v>3658</v>
      </c>
      <c r="F487" s="49" t="s">
        <v>3660</v>
      </c>
      <c r="G487" s="50" t="s">
        <v>3509</v>
      </c>
      <c r="H487" s="50" t="s">
        <v>2888</v>
      </c>
      <c r="I487" s="50" t="s">
        <v>3702</v>
      </c>
      <c r="J487" s="51" t="s">
        <v>3663</v>
      </c>
      <c r="K487" s="51" t="s">
        <v>3598</v>
      </c>
      <c r="L487" s="51" t="s">
        <v>3605</v>
      </c>
    </row>
    <row r="488" spans="1:12" ht="43.5" x14ac:dyDescent="0.4">
      <c r="A488" s="28" t="s">
        <v>2782</v>
      </c>
      <c r="B488" s="28" t="s">
        <v>2783</v>
      </c>
      <c r="C488" s="30" t="s">
        <v>5</v>
      </c>
      <c r="D488" s="31">
        <v>267</v>
      </c>
      <c r="E488" s="49" t="s">
        <v>3658</v>
      </c>
      <c r="F488" s="49" t="s">
        <v>3660</v>
      </c>
      <c r="G488" s="50" t="s">
        <v>3509</v>
      </c>
      <c r="H488" s="50" t="s">
        <v>2890</v>
      </c>
      <c r="I488" s="50" t="s">
        <v>3703</v>
      </c>
      <c r="J488" s="51" t="s">
        <v>3663</v>
      </c>
      <c r="K488" s="51" t="s">
        <v>3667</v>
      </c>
      <c r="L488" s="51" t="s">
        <v>3664</v>
      </c>
    </row>
    <row r="489" spans="1:12" ht="43.5" x14ac:dyDescent="0.4">
      <c r="A489" s="28" t="s">
        <v>2800</v>
      </c>
      <c r="B489" s="28" t="s">
        <v>2801</v>
      </c>
      <c r="C489" s="30" t="s">
        <v>5</v>
      </c>
      <c r="D489" s="31">
        <v>773</v>
      </c>
      <c r="E489" s="49" t="s">
        <v>3658</v>
      </c>
      <c r="F489" s="49" t="s">
        <v>3660</v>
      </c>
      <c r="G489" s="50" t="s">
        <v>3509</v>
      </c>
      <c r="H489" s="50" t="s">
        <v>2892</v>
      </c>
      <c r="I489" s="50" t="s">
        <v>3704</v>
      </c>
      <c r="J489" s="51" t="s">
        <v>3604</v>
      </c>
      <c r="K489" s="51" t="s">
        <v>3598</v>
      </c>
      <c r="L489" s="51" t="s">
        <v>3605</v>
      </c>
    </row>
    <row r="490" spans="1:12" ht="43.5" x14ac:dyDescent="0.4">
      <c r="A490" s="28" t="s">
        <v>2802</v>
      </c>
      <c r="B490" s="28" t="s">
        <v>2803</v>
      </c>
      <c r="C490" s="30" t="s">
        <v>2</v>
      </c>
      <c r="D490" s="31">
        <v>701</v>
      </c>
      <c r="E490" s="49" t="s">
        <v>3658</v>
      </c>
      <c r="F490" s="49" t="s">
        <v>3660</v>
      </c>
      <c r="G490" s="50" t="s">
        <v>3509</v>
      </c>
      <c r="H490" s="50" t="s">
        <v>2902</v>
      </c>
      <c r="I490" s="50" t="s">
        <v>3705</v>
      </c>
      <c r="J490" s="51" t="s">
        <v>3604</v>
      </c>
      <c r="K490" s="51" t="s">
        <v>3598</v>
      </c>
      <c r="L490" s="51" t="s">
        <v>3605</v>
      </c>
    </row>
    <row r="491" spans="1:12" ht="43.5" x14ac:dyDescent="0.4">
      <c r="A491" s="28" t="s">
        <v>2816</v>
      </c>
      <c r="B491" s="28" t="s">
        <v>2817</v>
      </c>
      <c r="C491" s="30" t="s">
        <v>5</v>
      </c>
      <c r="D491" s="31">
        <v>501</v>
      </c>
      <c r="E491" s="49" t="s">
        <v>3658</v>
      </c>
      <c r="F491" s="49" t="s">
        <v>3660</v>
      </c>
      <c r="G491" s="50" t="s">
        <v>3509</v>
      </c>
      <c r="H491" s="50" t="s">
        <v>2924</v>
      </c>
      <c r="I491" s="50" t="s">
        <v>3706</v>
      </c>
      <c r="J491" s="51" t="s">
        <v>3604</v>
      </c>
      <c r="K491" s="51" t="s">
        <v>3303</v>
      </c>
      <c r="L491" s="51" t="s">
        <v>3572</v>
      </c>
    </row>
    <row r="492" spans="1:12" ht="43.5" x14ac:dyDescent="0.4">
      <c r="A492" s="28" t="s">
        <v>2846</v>
      </c>
      <c r="B492" s="28" t="s">
        <v>2847</v>
      </c>
      <c r="C492" s="30" t="s">
        <v>19</v>
      </c>
      <c r="D492" s="31">
        <v>1012</v>
      </c>
      <c r="E492" s="49" t="s">
        <v>3658</v>
      </c>
      <c r="F492" s="49" t="s">
        <v>3660</v>
      </c>
      <c r="G492" s="50" t="s">
        <v>3509</v>
      </c>
      <c r="H492" s="50" t="s">
        <v>2934</v>
      </c>
      <c r="I492" s="50" t="s">
        <v>3707</v>
      </c>
      <c r="J492" s="51" t="s">
        <v>3666</v>
      </c>
      <c r="K492" s="51" t="s">
        <v>3598</v>
      </c>
      <c r="L492" s="51" t="s">
        <v>3664</v>
      </c>
    </row>
    <row r="493" spans="1:12" ht="43.5" x14ac:dyDescent="0.4">
      <c r="A493" s="28" t="s">
        <v>2848</v>
      </c>
      <c r="B493" s="28" t="s">
        <v>2849</v>
      </c>
      <c r="C493" s="30" t="s">
        <v>19</v>
      </c>
      <c r="D493" s="31">
        <v>856</v>
      </c>
      <c r="E493" s="49" t="s">
        <v>3658</v>
      </c>
      <c r="F493" s="49" t="s">
        <v>3660</v>
      </c>
      <c r="G493" s="50" t="s">
        <v>3509</v>
      </c>
      <c r="H493" s="50" t="s">
        <v>2942</v>
      </c>
      <c r="I493" s="50" t="s">
        <v>3708</v>
      </c>
      <c r="J493" s="51" t="s">
        <v>3663</v>
      </c>
      <c r="K493" s="51" t="s">
        <v>3551</v>
      </c>
      <c r="L493" s="51" t="s">
        <v>3664</v>
      </c>
    </row>
    <row r="494" spans="1:12" ht="43.5" x14ac:dyDescent="0.4">
      <c r="A494" s="28" t="s">
        <v>2862</v>
      </c>
      <c r="B494" s="28" t="s">
        <v>2863</v>
      </c>
      <c r="C494" s="30" t="s">
        <v>2</v>
      </c>
      <c r="D494" s="31">
        <v>621</v>
      </c>
      <c r="E494" s="49" t="s">
        <v>3658</v>
      </c>
      <c r="F494" s="49" t="s">
        <v>3660</v>
      </c>
      <c r="G494" s="50" t="s">
        <v>3509</v>
      </c>
      <c r="H494" s="50" t="s">
        <v>2962</v>
      </c>
      <c r="I494" s="50" t="s">
        <v>3709</v>
      </c>
      <c r="J494" s="51" t="s">
        <v>3663</v>
      </c>
      <c r="K494" s="51" t="s">
        <v>3598</v>
      </c>
      <c r="L494" s="51" t="s">
        <v>3664</v>
      </c>
    </row>
    <row r="495" spans="1:12" ht="43.5" x14ac:dyDescent="0.4">
      <c r="A495" s="28" t="s">
        <v>2886</v>
      </c>
      <c r="B495" s="28" t="s">
        <v>2887</v>
      </c>
      <c r="C495" s="30" t="s">
        <v>2</v>
      </c>
      <c r="D495" s="31">
        <v>654</v>
      </c>
      <c r="E495" s="49" t="s">
        <v>3658</v>
      </c>
      <c r="F495" s="49" t="s">
        <v>3660</v>
      </c>
      <c r="G495" s="50" t="s">
        <v>3509</v>
      </c>
      <c r="H495" s="50" t="s">
        <v>2965</v>
      </c>
      <c r="I495" s="50" t="s">
        <v>3710</v>
      </c>
      <c r="J495" s="51" t="s">
        <v>3604</v>
      </c>
      <c r="K495" s="51" t="s">
        <v>3598</v>
      </c>
      <c r="L495" s="51" t="s">
        <v>3599</v>
      </c>
    </row>
    <row r="496" spans="1:12" ht="43.5" x14ac:dyDescent="0.4">
      <c r="A496" s="28" t="s">
        <v>2888</v>
      </c>
      <c r="B496" s="28" t="s">
        <v>2889</v>
      </c>
      <c r="C496" s="30" t="s">
        <v>2</v>
      </c>
      <c r="D496" s="31">
        <v>359</v>
      </c>
      <c r="E496" s="49" t="s">
        <v>3658</v>
      </c>
      <c r="F496" s="49" t="s">
        <v>3660</v>
      </c>
      <c r="G496" s="50" t="s">
        <v>3509</v>
      </c>
      <c r="H496" s="50" t="s">
        <v>2971</v>
      </c>
      <c r="I496" s="50" t="s">
        <v>3711</v>
      </c>
      <c r="J496" s="51" t="s">
        <v>3663</v>
      </c>
      <c r="K496" s="51" t="s">
        <v>3551</v>
      </c>
      <c r="L496" s="51" t="s">
        <v>3467</v>
      </c>
    </row>
    <row r="497" spans="1:12" ht="43.5" x14ac:dyDescent="0.4">
      <c r="A497" s="28" t="s">
        <v>2890</v>
      </c>
      <c r="B497" s="28" t="s">
        <v>2891</v>
      </c>
      <c r="C497" s="30" t="s">
        <v>5</v>
      </c>
      <c r="D497" s="31">
        <v>270</v>
      </c>
      <c r="E497" s="49" t="s">
        <v>3658</v>
      </c>
      <c r="F497" s="49" t="s">
        <v>3660</v>
      </c>
      <c r="G497" s="50" t="s">
        <v>3509</v>
      </c>
      <c r="H497" s="50" t="s">
        <v>2991</v>
      </c>
      <c r="I497" s="50" t="s">
        <v>3712</v>
      </c>
      <c r="J497" s="51" t="s">
        <v>3604</v>
      </c>
      <c r="K497" s="51" t="s">
        <v>3598</v>
      </c>
      <c r="L497" s="51" t="s">
        <v>3605</v>
      </c>
    </row>
    <row r="498" spans="1:12" ht="43.5" x14ac:dyDescent="0.4">
      <c r="A498" s="28" t="s">
        <v>2892</v>
      </c>
      <c r="B498" s="28" t="s">
        <v>2893</v>
      </c>
      <c r="C498" s="30" t="s">
        <v>2</v>
      </c>
      <c r="D498" s="31">
        <v>633</v>
      </c>
      <c r="E498" s="49" t="s">
        <v>3658</v>
      </c>
      <c r="F498" s="49" t="s">
        <v>3660</v>
      </c>
      <c r="G498" s="50" t="s">
        <v>3509</v>
      </c>
      <c r="H498" s="50" t="s">
        <v>2995</v>
      </c>
      <c r="I498" s="50" t="s">
        <v>3713</v>
      </c>
      <c r="J498" s="51" t="s">
        <v>3604</v>
      </c>
      <c r="K498" s="51" t="s">
        <v>3598</v>
      </c>
      <c r="L498" s="51" t="s">
        <v>3605</v>
      </c>
    </row>
    <row r="499" spans="1:12" ht="43.5" x14ac:dyDescent="0.4">
      <c r="A499" s="28" t="s">
        <v>2902</v>
      </c>
      <c r="B499" s="28" t="s">
        <v>2903</v>
      </c>
      <c r="C499" s="30" t="s">
        <v>19</v>
      </c>
      <c r="D499" s="31">
        <v>223</v>
      </c>
      <c r="E499" s="49" t="s">
        <v>3658</v>
      </c>
      <c r="F499" s="49" t="s">
        <v>3660</v>
      </c>
      <c r="G499" s="50" t="s">
        <v>3509</v>
      </c>
      <c r="H499" s="50" t="s">
        <v>2999</v>
      </c>
      <c r="I499" s="50" t="s">
        <v>3714</v>
      </c>
      <c r="J499" s="51" t="s">
        <v>3604</v>
      </c>
      <c r="K499" s="51" t="s">
        <v>3598</v>
      </c>
      <c r="L499" s="51" t="s">
        <v>3605</v>
      </c>
    </row>
    <row r="500" spans="1:12" ht="43.5" x14ac:dyDescent="0.4">
      <c r="A500" s="28" t="s">
        <v>2924</v>
      </c>
      <c r="B500" s="28" t="s">
        <v>2925</v>
      </c>
      <c r="C500" s="30" t="s">
        <v>5</v>
      </c>
      <c r="D500" s="31">
        <v>451</v>
      </c>
      <c r="E500" s="49" t="s">
        <v>3658</v>
      </c>
      <c r="F500" s="49" t="s">
        <v>3660</v>
      </c>
      <c r="G500" s="50" t="s">
        <v>3509</v>
      </c>
      <c r="H500" s="50" t="s">
        <v>3001</v>
      </c>
      <c r="I500" s="50" t="s">
        <v>3715</v>
      </c>
      <c r="J500" s="51" t="s">
        <v>3604</v>
      </c>
      <c r="K500" s="51" t="s">
        <v>3598</v>
      </c>
      <c r="L500" s="51" t="s">
        <v>3599</v>
      </c>
    </row>
    <row r="501" spans="1:12" ht="43.5" x14ac:dyDescent="0.4">
      <c r="A501" s="28" t="s">
        <v>2934</v>
      </c>
      <c r="B501" s="28" t="s">
        <v>2935</v>
      </c>
      <c r="C501" s="30" t="s">
        <v>2</v>
      </c>
      <c r="D501" s="31">
        <v>611</v>
      </c>
      <c r="E501" s="49" t="s">
        <v>3658</v>
      </c>
      <c r="F501" s="49" t="s">
        <v>3660</v>
      </c>
      <c r="G501" s="50" t="s">
        <v>3509</v>
      </c>
      <c r="H501" s="50" t="s">
        <v>3005</v>
      </c>
      <c r="I501" s="50" t="s">
        <v>3716</v>
      </c>
      <c r="J501" s="51" t="s">
        <v>3604</v>
      </c>
      <c r="K501" s="51" t="s">
        <v>3598</v>
      </c>
      <c r="L501" s="51" t="s">
        <v>3605</v>
      </c>
    </row>
    <row r="502" spans="1:12" ht="43.5" x14ac:dyDescent="0.4">
      <c r="A502" s="28" t="s">
        <v>2942</v>
      </c>
      <c r="B502" s="28" t="s">
        <v>2943</v>
      </c>
      <c r="C502" s="30" t="s">
        <v>2</v>
      </c>
      <c r="D502" s="31">
        <v>352</v>
      </c>
      <c r="E502" s="49" t="s">
        <v>3658</v>
      </c>
      <c r="F502" s="49" t="s">
        <v>3660</v>
      </c>
      <c r="G502" s="50" t="s">
        <v>3509</v>
      </c>
      <c r="H502" s="50" t="s">
        <v>2683</v>
      </c>
      <c r="I502" s="50" t="s">
        <v>3717</v>
      </c>
      <c r="J502" s="51" t="s">
        <v>3663</v>
      </c>
      <c r="K502" s="51" t="s">
        <v>3551</v>
      </c>
      <c r="L502" s="51" t="s">
        <v>3664</v>
      </c>
    </row>
    <row r="503" spans="1:12" ht="43.5" x14ac:dyDescent="0.4">
      <c r="A503" s="28" t="s">
        <v>2962</v>
      </c>
      <c r="B503" s="28" t="s">
        <v>2198</v>
      </c>
      <c r="C503" s="30" t="s">
        <v>2</v>
      </c>
      <c r="D503" s="31">
        <v>437</v>
      </c>
      <c r="E503" s="49" t="s">
        <v>3658</v>
      </c>
      <c r="F503" s="49" t="s">
        <v>3660</v>
      </c>
      <c r="G503" s="50" t="s">
        <v>3509</v>
      </c>
      <c r="H503" s="50" t="s">
        <v>2758</v>
      </c>
      <c r="I503" s="50" t="s">
        <v>3718</v>
      </c>
      <c r="J503" s="51" t="s">
        <v>3469</v>
      </c>
      <c r="K503" s="51" t="s">
        <v>3271</v>
      </c>
      <c r="L503" s="51">
        <v>0</v>
      </c>
    </row>
    <row r="504" spans="1:12" ht="43.5" x14ac:dyDescent="0.4">
      <c r="A504" s="28" t="s">
        <v>2965</v>
      </c>
      <c r="B504" s="28" t="s">
        <v>2966</v>
      </c>
      <c r="C504" s="30" t="s">
        <v>5</v>
      </c>
      <c r="D504" s="31">
        <v>591</v>
      </c>
      <c r="E504" s="49" t="s">
        <v>3658</v>
      </c>
      <c r="F504" s="49" t="s">
        <v>3660</v>
      </c>
      <c r="G504" s="50" t="s">
        <v>3509</v>
      </c>
      <c r="H504" s="50" t="s">
        <v>2792</v>
      </c>
      <c r="I504" s="50" t="s">
        <v>3719</v>
      </c>
      <c r="J504" s="51" t="s">
        <v>3663</v>
      </c>
      <c r="K504" s="51" t="s">
        <v>3598</v>
      </c>
      <c r="L504" s="51" t="s">
        <v>3664</v>
      </c>
    </row>
    <row r="505" spans="1:12" ht="43.5" x14ac:dyDescent="0.4">
      <c r="A505" s="28" t="s">
        <v>2971</v>
      </c>
      <c r="B505" s="28" t="s">
        <v>2972</v>
      </c>
      <c r="C505" s="30" t="s">
        <v>118</v>
      </c>
      <c r="D505" s="31">
        <v>1041</v>
      </c>
      <c r="E505" s="57" t="s">
        <v>3658</v>
      </c>
      <c r="F505" s="49" t="s">
        <v>3660</v>
      </c>
      <c r="G505" s="50" t="s">
        <v>3509</v>
      </c>
      <c r="H505" s="50" t="s">
        <v>2798</v>
      </c>
      <c r="I505" s="50" t="s">
        <v>3720</v>
      </c>
      <c r="J505" s="51" t="s">
        <v>3666</v>
      </c>
      <c r="K505" s="51" t="s">
        <v>3551</v>
      </c>
      <c r="L505" s="51" t="s">
        <v>3599</v>
      </c>
    </row>
    <row r="506" spans="1:12" ht="43.5" x14ac:dyDescent="0.4">
      <c r="A506" s="28" t="s">
        <v>2991</v>
      </c>
      <c r="B506" s="28" t="s">
        <v>2992</v>
      </c>
      <c r="C506" s="30" t="s">
        <v>2</v>
      </c>
      <c r="D506" s="31">
        <v>256</v>
      </c>
      <c r="E506" s="58"/>
      <c r="F506" s="52"/>
      <c r="G506" s="53"/>
      <c r="H506" s="53"/>
      <c r="I506" s="53"/>
      <c r="J506" s="54"/>
      <c r="K506" s="54"/>
      <c r="L506" s="54"/>
    </row>
    <row r="507" spans="1:12" ht="43.5" x14ac:dyDescent="0.4">
      <c r="A507" s="28" t="s">
        <v>2995</v>
      </c>
      <c r="B507" s="28" t="s">
        <v>2996</v>
      </c>
      <c r="C507" s="30" t="s">
        <v>2</v>
      </c>
      <c r="D507" s="31">
        <v>519</v>
      </c>
      <c r="E507" s="49" t="s">
        <v>3658</v>
      </c>
      <c r="F507" s="57" t="s">
        <v>3660</v>
      </c>
      <c r="G507" s="50" t="s">
        <v>3509</v>
      </c>
      <c r="H507" s="50" t="s">
        <v>2830</v>
      </c>
      <c r="I507" s="50" t="s">
        <v>3721</v>
      </c>
      <c r="J507" s="51" t="s">
        <v>3663</v>
      </c>
      <c r="K507" s="51" t="s">
        <v>3598</v>
      </c>
      <c r="L507" s="51" t="s">
        <v>3664</v>
      </c>
    </row>
    <row r="508" spans="1:12" ht="43.5" x14ac:dyDescent="0.4">
      <c r="A508" s="28" t="s">
        <v>2999</v>
      </c>
      <c r="B508" s="28" t="s">
        <v>3000</v>
      </c>
      <c r="C508" s="30" t="s">
        <v>5</v>
      </c>
      <c r="D508" s="31">
        <v>556</v>
      </c>
      <c r="E508" s="49" t="s">
        <v>3658</v>
      </c>
      <c r="F508" s="49" t="s">
        <v>3660</v>
      </c>
      <c r="G508" s="50" t="s">
        <v>3509</v>
      </c>
      <c r="H508" s="50" t="s">
        <v>2852</v>
      </c>
      <c r="I508" s="50" t="s">
        <v>3722</v>
      </c>
      <c r="J508" s="51" t="s">
        <v>3469</v>
      </c>
      <c r="K508" s="51" t="s">
        <v>3271</v>
      </c>
      <c r="L508" s="51">
        <v>0</v>
      </c>
    </row>
    <row r="509" spans="1:12" ht="43.5" x14ac:dyDescent="0.4">
      <c r="A509" s="28" t="s">
        <v>3001</v>
      </c>
      <c r="B509" s="28" t="s">
        <v>3002</v>
      </c>
      <c r="C509" s="30" t="s">
        <v>5</v>
      </c>
      <c r="D509" s="31">
        <v>540</v>
      </c>
      <c r="E509" s="49" t="s">
        <v>3658</v>
      </c>
      <c r="F509" s="49" t="s">
        <v>3660</v>
      </c>
      <c r="G509" s="50" t="s">
        <v>3509</v>
      </c>
      <c r="H509" s="50" t="s">
        <v>2908</v>
      </c>
      <c r="I509" s="50" t="s">
        <v>3723</v>
      </c>
      <c r="J509" s="51" t="s">
        <v>3604</v>
      </c>
      <c r="K509" s="51" t="s">
        <v>3598</v>
      </c>
      <c r="L509" s="51" t="s">
        <v>3599</v>
      </c>
    </row>
    <row r="510" spans="1:12" ht="43.5" x14ac:dyDescent="0.4">
      <c r="A510" s="28" t="s">
        <v>3005</v>
      </c>
      <c r="B510" s="28" t="s">
        <v>3006</v>
      </c>
      <c r="C510" s="30" t="s">
        <v>2</v>
      </c>
      <c r="D510" s="31">
        <v>272</v>
      </c>
      <c r="E510" s="49" t="s">
        <v>3658</v>
      </c>
      <c r="F510" s="49" t="s">
        <v>3660</v>
      </c>
      <c r="G510" s="50" t="s">
        <v>3509</v>
      </c>
      <c r="H510" s="50" t="s">
        <v>2938</v>
      </c>
      <c r="I510" s="50" t="s">
        <v>3724</v>
      </c>
      <c r="J510" s="51" t="s">
        <v>3663</v>
      </c>
      <c r="K510" s="51" t="s">
        <v>3598</v>
      </c>
      <c r="L510" s="51" t="s">
        <v>3664</v>
      </c>
    </row>
    <row r="511" spans="1:12" ht="43.5" x14ac:dyDescent="0.4">
      <c r="A511" s="28" t="s">
        <v>3050</v>
      </c>
      <c r="B511" s="28" t="s">
        <v>3051</v>
      </c>
      <c r="C511" s="30" t="s">
        <v>5</v>
      </c>
      <c r="D511" s="31">
        <v>454</v>
      </c>
      <c r="E511" s="52" t="s">
        <v>3658</v>
      </c>
      <c r="F511" s="52" t="s">
        <v>3660</v>
      </c>
      <c r="G511" s="53" t="s">
        <v>3509</v>
      </c>
      <c r="H511" s="53"/>
      <c r="I511" s="53"/>
      <c r="J511" s="54"/>
      <c r="K511" s="54"/>
      <c r="L511" s="54"/>
    </row>
    <row r="512" spans="1:12" ht="43.5" x14ac:dyDescent="0.4">
      <c r="A512" s="28" t="s">
        <v>2683</v>
      </c>
      <c r="B512" s="28" t="s">
        <v>2684</v>
      </c>
      <c r="C512" s="30" t="s">
        <v>118</v>
      </c>
      <c r="D512" s="31">
        <v>1563</v>
      </c>
      <c r="E512" s="52" t="s">
        <v>3658</v>
      </c>
      <c r="F512" s="52" t="s">
        <v>3660</v>
      </c>
      <c r="G512" s="53" t="s">
        <v>3509</v>
      </c>
      <c r="H512" s="53"/>
      <c r="I512" s="53"/>
      <c r="J512" s="54"/>
      <c r="K512" s="54"/>
      <c r="L512" s="54"/>
    </row>
    <row r="513" spans="1:12" ht="43.5" x14ac:dyDescent="0.4">
      <c r="A513" s="28" t="s">
        <v>2758</v>
      </c>
      <c r="B513" s="28" t="s">
        <v>2759</v>
      </c>
      <c r="C513" s="30" t="s">
        <v>196</v>
      </c>
      <c r="D513" s="31">
        <v>391</v>
      </c>
      <c r="E513" s="49" t="s">
        <v>3658</v>
      </c>
      <c r="F513" s="49" t="s">
        <v>3660</v>
      </c>
      <c r="G513" s="50" t="s">
        <v>3509</v>
      </c>
      <c r="H513" s="50" t="s">
        <v>2979</v>
      </c>
      <c r="I513" s="50" t="s">
        <v>3725</v>
      </c>
      <c r="J513" s="51" t="s">
        <v>3666</v>
      </c>
      <c r="K513" s="51" t="s">
        <v>3551</v>
      </c>
      <c r="L513" s="51" t="s">
        <v>3599</v>
      </c>
    </row>
    <row r="514" spans="1:12" ht="43.5" x14ac:dyDescent="0.4">
      <c r="A514" s="28" t="s">
        <v>2792</v>
      </c>
      <c r="B514" s="28" t="s">
        <v>2793</v>
      </c>
      <c r="C514" s="30" t="s">
        <v>196</v>
      </c>
      <c r="D514" s="31">
        <v>450</v>
      </c>
      <c r="E514" s="49" t="s">
        <v>3658</v>
      </c>
      <c r="F514" s="49" t="s">
        <v>3660</v>
      </c>
      <c r="G514" s="50" t="s">
        <v>3509</v>
      </c>
      <c r="H514" s="50" t="s">
        <v>3007</v>
      </c>
      <c r="I514" s="50" t="s">
        <v>3726</v>
      </c>
      <c r="J514" s="51" t="s">
        <v>3469</v>
      </c>
      <c r="K514" s="51" t="s">
        <v>3271</v>
      </c>
      <c r="L514" s="51" t="s">
        <v>3467</v>
      </c>
    </row>
    <row r="515" spans="1:12" ht="43.5" x14ac:dyDescent="0.4">
      <c r="A515" s="28" t="s">
        <v>2798</v>
      </c>
      <c r="B515" s="28" t="s">
        <v>2799</v>
      </c>
      <c r="C515" s="30" t="s">
        <v>118</v>
      </c>
      <c r="D515" s="31">
        <v>585</v>
      </c>
      <c r="E515" s="49" t="s">
        <v>3658</v>
      </c>
      <c r="F515" s="49" t="s">
        <v>3660</v>
      </c>
      <c r="G515" s="50" t="s">
        <v>3509</v>
      </c>
      <c r="H515" s="50" t="s">
        <v>3030</v>
      </c>
      <c r="I515" s="50" t="s">
        <v>3727</v>
      </c>
      <c r="J515" s="51" t="s">
        <v>3663</v>
      </c>
      <c r="K515" s="51" t="s">
        <v>3598</v>
      </c>
      <c r="L515" s="51" t="s">
        <v>3664</v>
      </c>
    </row>
    <row r="516" spans="1:12" ht="43.5" x14ac:dyDescent="0.4">
      <c r="A516" s="28" t="s">
        <v>2824</v>
      </c>
      <c r="B516" s="28" t="s">
        <v>2825</v>
      </c>
      <c r="C516" s="30" t="s">
        <v>196</v>
      </c>
      <c r="D516" s="31">
        <v>419</v>
      </c>
      <c r="E516" s="49" t="s">
        <v>3658</v>
      </c>
      <c r="F516" s="49" t="s">
        <v>3660</v>
      </c>
      <c r="G516" s="50" t="s">
        <v>3509</v>
      </c>
      <c r="H516" s="50" t="s">
        <v>3032</v>
      </c>
      <c r="I516" s="50" t="s">
        <v>3728</v>
      </c>
      <c r="J516" s="51" t="s">
        <v>3666</v>
      </c>
      <c r="K516" s="51" t="s">
        <v>3551</v>
      </c>
      <c r="L516" s="51" t="s">
        <v>3599</v>
      </c>
    </row>
    <row r="517" spans="1:12" ht="43.5" x14ac:dyDescent="0.4">
      <c r="A517" s="28" t="s">
        <v>2830</v>
      </c>
      <c r="B517" s="28" t="s">
        <v>2831</v>
      </c>
      <c r="C517" s="30" t="s">
        <v>196</v>
      </c>
      <c r="D517" s="31">
        <v>477</v>
      </c>
      <c r="E517" s="49" t="s">
        <v>3658</v>
      </c>
      <c r="F517" s="49" t="s">
        <v>3660</v>
      </c>
      <c r="G517" s="50" t="s">
        <v>3509</v>
      </c>
      <c r="H517" s="50" t="s">
        <v>3034</v>
      </c>
      <c r="I517" s="50" t="s">
        <v>3729</v>
      </c>
      <c r="J517" s="51" t="s">
        <v>3666</v>
      </c>
      <c r="K517" s="51" t="s">
        <v>3551</v>
      </c>
      <c r="L517" s="51" t="s">
        <v>3599</v>
      </c>
    </row>
    <row r="518" spans="1:12" ht="43.5" x14ac:dyDescent="0.4">
      <c r="A518" s="28" t="s">
        <v>2852</v>
      </c>
      <c r="B518" s="28" t="s">
        <v>2853</v>
      </c>
      <c r="C518" s="30" t="s">
        <v>196</v>
      </c>
      <c r="D518" s="31">
        <v>386</v>
      </c>
      <c r="E518" s="49" t="s">
        <v>3658</v>
      </c>
      <c r="F518" s="49" t="s">
        <v>3660</v>
      </c>
      <c r="G518" s="50" t="s">
        <v>3509</v>
      </c>
      <c r="H518" s="50" t="s">
        <v>3036</v>
      </c>
      <c r="I518" s="50" t="s">
        <v>3730</v>
      </c>
      <c r="J518" s="51" t="s">
        <v>3666</v>
      </c>
      <c r="K518" s="51" t="s">
        <v>3551</v>
      </c>
      <c r="L518" s="51" t="s">
        <v>3599</v>
      </c>
    </row>
    <row r="519" spans="1:12" ht="43.5" x14ac:dyDescent="0.4">
      <c r="A519" s="28" t="s">
        <v>2908</v>
      </c>
      <c r="B519" s="28" t="s">
        <v>2909</v>
      </c>
      <c r="C519" s="30" t="s">
        <v>196</v>
      </c>
      <c r="D519" s="31">
        <v>236</v>
      </c>
      <c r="E519" s="49" t="s">
        <v>3658</v>
      </c>
      <c r="F519" s="49" t="s">
        <v>3660</v>
      </c>
      <c r="G519" s="50" t="s">
        <v>3509</v>
      </c>
      <c r="H519" s="50" t="s">
        <v>3038</v>
      </c>
      <c r="I519" s="50" t="s">
        <v>3731</v>
      </c>
      <c r="J519" s="51" t="s">
        <v>3666</v>
      </c>
      <c r="K519" s="51" t="s">
        <v>3551</v>
      </c>
      <c r="L519" s="51" t="s">
        <v>3599</v>
      </c>
    </row>
    <row r="520" spans="1:12" ht="43.5" x14ac:dyDescent="0.4">
      <c r="A520" s="28" t="s">
        <v>2938</v>
      </c>
      <c r="B520" s="28" t="s">
        <v>2939</v>
      </c>
      <c r="C520" s="30" t="s">
        <v>118</v>
      </c>
      <c r="D520" s="31">
        <v>501</v>
      </c>
      <c r="E520" s="49" t="s">
        <v>3658</v>
      </c>
      <c r="F520" s="49" t="s">
        <v>3660</v>
      </c>
      <c r="G520" s="50" t="s">
        <v>3509</v>
      </c>
      <c r="H520" s="50" t="s">
        <v>3040</v>
      </c>
      <c r="I520" s="50" t="s">
        <v>3732</v>
      </c>
      <c r="J520" s="51" t="s">
        <v>3663</v>
      </c>
      <c r="K520" s="51" t="s">
        <v>3551</v>
      </c>
      <c r="L520" s="51" t="s">
        <v>3664</v>
      </c>
    </row>
    <row r="521" spans="1:12" ht="43.5" x14ac:dyDescent="0.4">
      <c r="A521" s="28" t="s">
        <v>2950</v>
      </c>
      <c r="B521" s="28" t="s">
        <v>2951</v>
      </c>
      <c r="C521" s="30" t="s">
        <v>196</v>
      </c>
      <c r="D521" s="31">
        <v>578</v>
      </c>
      <c r="E521" s="49" t="s">
        <v>3658</v>
      </c>
      <c r="F521" s="49" t="s">
        <v>3660</v>
      </c>
      <c r="G521" s="50" t="s">
        <v>3509</v>
      </c>
      <c r="H521" s="50" t="s">
        <v>3042</v>
      </c>
      <c r="I521" s="50" t="s">
        <v>3733</v>
      </c>
      <c r="J521" s="51" t="s">
        <v>3663</v>
      </c>
      <c r="K521" s="51" t="s">
        <v>3598</v>
      </c>
      <c r="L521" s="51" t="s">
        <v>3664</v>
      </c>
    </row>
    <row r="522" spans="1:12" ht="43.5" x14ac:dyDescent="0.4">
      <c r="A522" s="28" t="s">
        <v>2954</v>
      </c>
      <c r="B522" s="28" t="s">
        <v>2955</v>
      </c>
      <c r="C522" s="30" t="s">
        <v>196</v>
      </c>
      <c r="D522" s="31">
        <v>534</v>
      </c>
      <c r="E522" s="49" t="s">
        <v>3658</v>
      </c>
      <c r="F522" s="49" t="s">
        <v>3660</v>
      </c>
      <c r="G522" s="50" t="s">
        <v>3509</v>
      </c>
      <c r="H522" s="50" t="s">
        <v>3046</v>
      </c>
      <c r="I522" s="50" t="s">
        <v>3734</v>
      </c>
      <c r="J522" s="51" t="s">
        <v>3663</v>
      </c>
      <c r="K522" s="51" t="s">
        <v>3551</v>
      </c>
      <c r="L522" s="51" t="s">
        <v>3664</v>
      </c>
    </row>
    <row r="523" spans="1:12" ht="58" x14ac:dyDescent="0.4">
      <c r="A523" s="28" t="s">
        <v>2979</v>
      </c>
      <c r="B523" s="28" t="s">
        <v>2980</v>
      </c>
      <c r="C523" s="30" t="s">
        <v>196</v>
      </c>
      <c r="D523" s="31">
        <v>432</v>
      </c>
      <c r="E523" s="49" t="s">
        <v>3658</v>
      </c>
      <c r="F523" s="49" t="s">
        <v>3660</v>
      </c>
      <c r="G523" s="50" t="s">
        <v>3509</v>
      </c>
      <c r="H523" s="50" t="s">
        <v>3067</v>
      </c>
      <c r="I523" s="50" t="s">
        <v>3735</v>
      </c>
      <c r="J523" s="51" t="s">
        <v>3604</v>
      </c>
      <c r="K523" s="51" t="s">
        <v>3598</v>
      </c>
      <c r="L523" s="51" t="s">
        <v>3605</v>
      </c>
    </row>
    <row r="524" spans="1:12" ht="58" x14ac:dyDescent="0.4">
      <c r="A524" s="28" t="s">
        <v>3007</v>
      </c>
      <c r="B524" s="28" t="s">
        <v>3008</v>
      </c>
      <c r="C524" s="30" t="s">
        <v>196</v>
      </c>
      <c r="D524" s="31">
        <v>308</v>
      </c>
      <c r="E524" s="49" t="s">
        <v>3658</v>
      </c>
      <c r="F524" s="49" t="s">
        <v>3660</v>
      </c>
      <c r="G524" s="50" t="s">
        <v>3509</v>
      </c>
      <c r="H524" s="50" t="s">
        <v>3081</v>
      </c>
      <c r="I524" s="50" t="s">
        <v>3736</v>
      </c>
      <c r="J524" s="51" t="s">
        <v>3469</v>
      </c>
      <c r="K524" s="51" t="s">
        <v>3271</v>
      </c>
      <c r="L524" s="51" t="s">
        <v>3467</v>
      </c>
    </row>
    <row r="525" spans="1:12" ht="43.5" x14ac:dyDescent="0.4">
      <c r="A525" s="28" t="s">
        <v>3030</v>
      </c>
      <c r="B525" s="28" t="s">
        <v>3031</v>
      </c>
      <c r="C525" s="30" t="s">
        <v>196</v>
      </c>
      <c r="D525" s="31">
        <v>403</v>
      </c>
      <c r="E525" s="49" t="s">
        <v>3658</v>
      </c>
      <c r="F525" s="49" t="s">
        <v>3660</v>
      </c>
      <c r="G525" s="50" t="s">
        <v>3509</v>
      </c>
      <c r="H525" s="50" t="s">
        <v>3120</v>
      </c>
      <c r="I525" s="50" t="s">
        <v>3737</v>
      </c>
      <c r="J525" s="51" t="s">
        <v>3666</v>
      </c>
      <c r="K525" s="51" t="s">
        <v>3598</v>
      </c>
      <c r="L525" s="51" t="s">
        <v>3599</v>
      </c>
    </row>
    <row r="526" spans="1:12" ht="43.5" x14ac:dyDescent="0.4">
      <c r="A526" s="28" t="s">
        <v>3032</v>
      </c>
      <c r="B526" s="28" t="s">
        <v>3033</v>
      </c>
      <c r="C526" s="30" t="s">
        <v>196</v>
      </c>
      <c r="D526" s="31">
        <v>400</v>
      </c>
      <c r="E526" s="49" t="s">
        <v>3658</v>
      </c>
      <c r="F526" s="49" t="s">
        <v>3660</v>
      </c>
      <c r="G526" s="50" t="s">
        <v>3509</v>
      </c>
      <c r="H526" s="50" t="s">
        <v>3146</v>
      </c>
      <c r="I526" s="50" t="s">
        <v>3738</v>
      </c>
      <c r="J526" s="51" t="s">
        <v>3469</v>
      </c>
      <c r="K526" s="51" t="s">
        <v>3271</v>
      </c>
      <c r="L526" s="51">
        <v>0</v>
      </c>
    </row>
    <row r="527" spans="1:12" ht="43.5" x14ac:dyDescent="0.4">
      <c r="A527" s="28" t="s">
        <v>3034</v>
      </c>
      <c r="B527" s="28" t="s">
        <v>3035</v>
      </c>
      <c r="C527" s="30" t="s">
        <v>196</v>
      </c>
      <c r="D527" s="31">
        <v>355</v>
      </c>
      <c r="E527" s="49" t="s">
        <v>3658</v>
      </c>
      <c r="F527" s="49" t="s">
        <v>3660</v>
      </c>
      <c r="G527" s="50" t="s">
        <v>3509</v>
      </c>
      <c r="H527" s="50" t="s">
        <v>3150</v>
      </c>
      <c r="I527" s="50" t="s">
        <v>3739</v>
      </c>
      <c r="J527" s="51" t="s">
        <v>3663</v>
      </c>
      <c r="K527" s="51" t="s">
        <v>3598</v>
      </c>
      <c r="L527" s="51" t="s">
        <v>3664</v>
      </c>
    </row>
    <row r="528" spans="1:12" ht="43.5" x14ac:dyDescent="0.4">
      <c r="A528" s="28" t="s">
        <v>3036</v>
      </c>
      <c r="B528" s="28" t="s">
        <v>3037</v>
      </c>
      <c r="C528" s="30" t="s">
        <v>196</v>
      </c>
      <c r="D528" s="31">
        <v>335</v>
      </c>
      <c r="E528" s="52" t="s">
        <v>3658</v>
      </c>
      <c r="F528" s="52" t="s">
        <v>3660</v>
      </c>
      <c r="G528" s="53" t="s">
        <v>3509</v>
      </c>
      <c r="H528" s="53"/>
      <c r="I528" s="53"/>
      <c r="J528" s="54"/>
      <c r="K528" s="54"/>
      <c r="L528" s="54"/>
    </row>
    <row r="529" spans="1:12" ht="43.5" x14ac:dyDescent="0.4">
      <c r="A529" s="28" t="s">
        <v>3038</v>
      </c>
      <c r="B529" s="28" t="s">
        <v>3039</v>
      </c>
      <c r="C529" s="30" t="s">
        <v>196</v>
      </c>
      <c r="D529" s="31">
        <v>398</v>
      </c>
      <c r="E529" s="49" t="s">
        <v>3658</v>
      </c>
      <c r="F529" s="49" t="s">
        <v>3660</v>
      </c>
      <c r="G529" s="50" t="s">
        <v>3509</v>
      </c>
      <c r="H529" s="50" t="s">
        <v>3204</v>
      </c>
      <c r="I529" s="50" t="s">
        <v>3740</v>
      </c>
      <c r="J529" s="51" t="s">
        <v>3663</v>
      </c>
      <c r="K529" s="51" t="s">
        <v>3551</v>
      </c>
      <c r="L529" s="51" t="s">
        <v>3664</v>
      </c>
    </row>
    <row r="530" spans="1:12" ht="43.5" x14ac:dyDescent="0.4">
      <c r="A530" s="28" t="s">
        <v>3040</v>
      </c>
      <c r="B530" s="28" t="s">
        <v>3041</v>
      </c>
      <c r="C530" s="30" t="s">
        <v>196</v>
      </c>
      <c r="D530" s="31">
        <v>1011</v>
      </c>
      <c r="E530" s="49" t="s">
        <v>3658</v>
      </c>
      <c r="F530" s="49" t="s">
        <v>3741</v>
      </c>
      <c r="G530" s="50" t="s">
        <v>3509</v>
      </c>
      <c r="H530" s="50" t="s">
        <v>2501</v>
      </c>
      <c r="I530" s="50" t="s">
        <v>3742</v>
      </c>
      <c r="J530" s="51" t="s">
        <v>3663</v>
      </c>
      <c r="K530" s="51" t="s">
        <v>3551</v>
      </c>
      <c r="L530" s="51" t="s">
        <v>3664</v>
      </c>
    </row>
    <row r="531" spans="1:12" ht="43.5" x14ac:dyDescent="0.4">
      <c r="A531" s="28" t="s">
        <v>3042</v>
      </c>
      <c r="B531" s="28" t="s">
        <v>3043</v>
      </c>
      <c r="C531" s="30" t="s">
        <v>196</v>
      </c>
      <c r="D531" s="31">
        <v>428</v>
      </c>
      <c r="E531" s="49" t="s">
        <v>3658</v>
      </c>
      <c r="F531" s="49" t="s">
        <v>3741</v>
      </c>
      <c r="G531" s="50" t="s">
        <v>3509</v>
      </c>
      <c r="H531" s="50" t="s">
        <v>2505</v>
      </c>
      <c r="I531" s="50" t="s">
        <v>3743</v>
      </c>
      <c r="J531" s="51" t="s">
        <v>3744</v>
      </c>
      <c r="K531" s="51" t="s">
        <v>3667</v>
      </c>
      <c r="L531" s="51" t="s">
        <v>3745</v>
      </c>
    </row>
    <row r="532" spans="1:12" ht="43.5" x14ac:dyDescent="0.4">
      <c r="A532" s="28" t="s">
        <v>3046</v>
      </c>
      <c r="B532" s="28" t="s">
        <v>3047</v>
      </c>
      <c r="C532" s="30" t="s">
        <v>196</v>
      </c>
      <c r="D532" s="31">
        <v>3004</v>
      </c>
      <c r="E532" s="49" t="s">
        <v>3658</v>
      </c>
      <c r="F532" s="49" t="s">
        <v>3741</v>
      </c>
      <c r="G532" s="50" t="s">
        <v>3509</v>
      </c>
      <c r="H532" s="50" t="s">
        <v>2533</v>
      </c>
      <c r="I532" s="50" t="s">
        <v>3746</v>
      </c>
      <c r="J532" s="51" t="s">
        <v>3671</v>
      </c>
      <c r="K532" s="51" t="s">
        <v>3667</v>
      </c>
      <c r="L532" s="51" t="s">
        <v>3745</v>
      </c>
    </row>
    <row r="533" spans="1:12" ht="43.5" x14ac:dyDescent="0.4">
      <c r="A533" s="28" t="s">
        <v>3067</v>
      </c>
      <c r="B533" s="28" t="s">
        <v>3068</v>
      </c>
      <c r="C533" s="30" t="s">
        <v>5</v>
      </c>
      <c r="D533" s="31">
        <v>291</v>
      </c>
      <c r="E533" s="49" t="s">
        <v>3747</v>
      </c>
      <c r="F533" s="49" t="s">
        <v>3741</v>
      </c>
      <c r="G533" s="50" t="s">
        <v>3509</v>
      </c>
      <c r="H533" s="50" t="s">
        <v>2579</v>
      </c>
      <c r="I533" s="50" t="s">
        <v>3748</v>
      </c>
      <c r="J533" s="51" t="s">
        <v>3744</v>
      </c>
      <c r="K533" s="51" t="s">
        <v>3667</v>
      </c>
      <c r="L533" s="51" t="s">
        <v>3745</v>
      </c>
    </row>
    <row r="534" spans="1:12" ht="43.5" x14ac:dyDescent="0.4">
      <c r="A534" s="28" t="s">
        <v>3081</v>
      </c>
      <c r="B534" s="28" t="s">
        <v>3082</v>
      </c>
      <c r="C534" s="30" t="s">
        <v>196</v>
      </c>
      <c r="D534" s="31">
        <v>438</v>
      </c>
      <c r="E534" s="49" t="s">
        <v>3747</v>
      </c>
      <c r="F534" s="49" t="s">
        <v>3741</v>
      </c>
      <c r="G534" s="50" t="s">
        <v>3509</v>
      </c>
      <c r="H534" s="50" t="s">
        <v>2593</v>
      </c>
      <c r="I534" s="50" t="s">
        <v>3749</v>
      </c>
      <c r="J534" s="51" t="s">
        <v>3671</v>
      </c>
      <c r="K534" s="51" t="s">
        <v>3667</v>
      </c>
      <c r="L534" s="51" t="s">
        <v>3745</v>
      </c>
    </row>
    <row r="535" spans="1:12" ht="43.5" x14ac:dyDescent="0.4">
      <c r="A535" s="28" t="s">
        <v>3120</v>
      </c>
      <c r="B535" s="28" t="s">
        <v>3121</v>
      </c>
      <c r="C535" s="30" t="s">
        <v>196</v>
      </c>
      <c r="D535" s="31">
        <v>328</v>
      </c>
      <c r="E535" s="49" t="s">
        <v>3747</v>
      </c>
      <c r="F535" s="49" t="s">
        <v>3741</v>
      </c>
      <c r="G535" s="50" t="s">
        <v>3509</v>
      </c>
      <c r="H535" s="50" t="s">
        <v>2597</v>
      </c>
      <c r="I535" s="50" t="s">
        <v>3750</v>
      </c>
      <c r="J535" s="51" t="s">
        <v>3744</v>
      </c>
      <c r="K535" s="51" t="s">
        <v>3667</v>
      </c>
      <c r="L535" s="51" t="s">
        <v>3745</v>
      </c>
    </row>
    <row r="536" spans="1:12" ht="43.5" x14ac:dyDescent="0.4">
      <c r="A536" s="28" t="s">
        <v>3146</v>
      </c>
      <c r="B536" s="28" t="s">
        <v>3147</v>
      </c>
      <c r="C536" s="30" t="s">
        <v>196</v>
      </c>
      <c r="D536" s="31">
        <v>376</v>
      </c>
      <c r="E536" s="49" t="s">
        <v>3747</v>
      </c>
      <c r="F536" s="49" t="s">
        <v>3741</v>
      </c>
      <c r="G536" s="50" t="s">
        <v>3509</v>
      </c>
      <c r="H536" s="50" t="s">
        <v>2603</v>
      </c>
      <c r="I536" s="50" t="s">
        <v>3751</v>
      </c>
      <c r="J536" s="51" t="s">
        <v>3671</v>
      </c>
      <c r="K536" s="51" t="s">
        <v>3551</v>
      </c>
      <c r="L536" s="51" t="s">
        <v>3552</v>
      </c>
    </row>
    <row r="537" spans="1:12" ht="43.5" x14ac:dyDescent="0.4">
      <c r="A537" s="28" t="s">
        <v>3150</v>
      </c>
      <c r="B537" s="28" t="s">
        <v>3151</v>
      </c>
      <c r="C537" s="30" t="s">
        <v>196</v>
      </c>
      <c r="D537" s="31">
        <v>417</v>
      </c>
      <c r="E537" s="49" t="s">
        <v>3747</v>
      </c>
      <c r="F537" s="49" t="s">
        <v>3741</v>
      </c>
      <c r="G537" s="50" t="s">
        <v>3509</v>
      </c>
      <c r="H537" s="50" t="s">
        <v>2609</v>
      </c>
      <c r="I537" s="50" t="s">
        <v>3752</v>
      </c>
      <c r="J537" s="51" t="s">
        <v>3744</v>
      </c>
      <c r="K537" s="51" t="s">
        <v>3667</v>
      </c>
      <c r="L537" s="51" t="s">
        <v>3745</v>
      </c>
    </row>
    <row r="538" spans="1:12" ht="43.5" x14ac:dyDescent="0.4">
      <c r="A538" s="28" t="s">
        <v>3172</v>
      </c>
      <c r="B538" s="28" t="s">
        <v>3173</v>
      </c>
      <c r="C538" s="30" t="s">
        <v>196</v>
      </c>
      <c r="D538" s="31">
        <v>405</v>
      </c>
      <c r="E538" s="49" t="s">
        <v>3747</v>
      </c>
      <c r="F538" s="49" t="s">
        <v>3741</v>
      </c>
      <c r="G538" s="50" t="s">
        <v>3509</v>
      </c>
      <c r="H538" s="50" t="s">
        <v>2613</v>
      </c>
      <c r="I538" s="50" t="s">
        <v>3282</v>
      </c>
      <c r="J538" s="51" t="s">
        <v>3671</v>
      </c>
      <c r="K538" s="51" t="s">
        <v>3551</v>
      </c>
      <c r="L538" s="51" t="s">
        <v>3552</v>
      </c>
    </row>
    <row r="539" spans="1:12" ht="43.5" x14ac:dyDescent="0.4">
      <c r="A539" s="28" t="s">
        <v>3204</v>
      </c>
      <c r="B539" s="28" t="s">
        <v>3205</v>
      </c>
      <c r="C539" s="30" t="s">
        <v>196</v>
      </c>
      <c r="D539" s="31">
        <v>409</v>
      </c>
      <c r="E539" s="49" t="s">
        <v>3747</v>
      </c>
      <c r="F539" s="49" t="s">
        <v>3741</v>
      </c>
      <c r="G539" s="50" t="s">
        <v>3509</v>
      </c>
      <c r="H539" s="50" t="s">
        <v>2623</v>
      </c>
      <c r="I539" s="50" t="s">
        <v>3753</v>
      </c>
      <c r="J539" s="51" t="s">
        <v>3666</v>
      </c>
      <c r="K539" s="51" t="s">
        <v>3551</v>
      </c>
      <c r="L539" s="51" t="s">
        <v>3552</v>
      </c>
    </row>
    <row r="540" spans="1:12" ht="43.5" x14ac:dyDescent="0.4">
      <c r="A540" s="28" t="s">
        <v>2495</v>
      </c>
      <c r="B540" s="28" t="s">
        <v>2496</v>
      </c>
      <c r="C540" s="30" t="s">
        <v>2</v>
      </c>
      <c r="D540" s="31">
        <v>273</v>
      </c>
      <c r="E540" s="49" t="s">
        <v>3747</v>
      </c>
      <c r="F540" s="49" t="s">
        <v>3741</v>
      </c>
      <c r="G540" s="50" t="s">
        <v>3509</v>
      </c>
      <c r="H540" s="50" t="s">
        <v>2625</v>
      </c>
      <c r="I540" s="50" t="s">
        <v>3754</v>
      </c>
      <c r="J540" s="51" t="s">
        <v>3671</v>
      </c>
      <c r="K540" s="51" t="s">
        <v>3551</v>
      </c>
      <c r="L540" s="51" t="s">
        <v>3552</v>
      </c>
    </row>
    <row r="541" spans="1:12" ht="43.5" x14ac:dyDescent="0.4">
      <c r="A541" s="28" t="s">
        <v>2501</v>
      </c>
      <c r="B541" s="28" t="s">
        <v>2502</v>
      </c>
      <c r="C541" s="30" t="s">
        <v>19</v>
      </c>
      <c r="D541" s="31">
        <v>511</v>
      </c>
      <c r="E541" s="49" t="s">
        <v>3747</v>
      </c>
      <c r="F541" s="49" t="s">
        <v>3741</v>
      </c>
      <c r="G541" s="50" t="s">
        <v>3509</v>
      </c>
      <c r="H541" s="50" t="s">
        <v>2633</v>
      </c>
      <c r="I541" s="50" t="s">
        <v>3755</v>
      </c>
      <c r="J541" s="51" t="s">
        <v>3663</v>
      </c>
      <c r="K541" s="51" t="s">
        <v>3667</v>
      </c>
      <c r="L541" s="51" t="s">
        <v>3745</v>
      </c>
    </row>
    <row r="542" spans="1:12" ht="43.5" x14ac:dyDescent="0.4">
      <c r="A542" s="28" t="s">
        <v>2505</v>
      </c>
      <c r="B542" s="28" t="s">
        <v>2506</v>
      </c>
      <c r="C542" s="30" t="s">
        <v>2</v>
      </c>
      <c r="D542" s="31">
        <v>722</v>
      </c>
      <c r="E542" s="49" t="s">
        <v>3747</v>
      </c>
      <c r="F542" s="49" t="s">
        <v>3741</v>
      </c>
      <c r="G542" s="50" t="s">
        <v>3509</v>
      </c>
      <c r="H542" s="50" t="s">
        <v>2635</v>
      </c>
      <c r="I542" s="50" t="s">
        <v>3756</v>
      </c>
      <c r="J542" s="51" t="s">
        <v>3671</v>
      </c>
      <c r="K542" s="51" t="s">
        <v>3551</v>
      </c>
      <c r="L542" s="51" t="s">
        <v>3552</v>
      </c>
    </row>
    <row r="543" spans="1:12" ht="43.5" x14ac:dyDescent="0.4">
      <c r="A543" s="28" t="s">
        <v>2533</v>
      </c>
      <c r="B543" s="28" t="s">
        <v>2534</v>
      </c>
      <c r="C543" s="30" t="s">
        <v>2</v>
      </c>
      <c r="D543" s="31">
        <v>907</v>
      </c>
      <c r="E543" s="49" t="s">
        <v>3747</v>
      </c>
      <c r="F543" s="49" t="s">
        <v>3741</v>
      </c>
      <c r="G543" s="50" t="s">
        <v>3509</v>
      </c>
      <c r="H543" s="50" t="s">
        <v>2637</v>
      </c>
      <c r="I543" s="50" t="s">
        <v>3757</v>
      </c>
      <c r="J543" s="51" t="s">
        <v>3566</v>
      </c>
      <c r="K543" s="51" t="s">
        <v>3518</v>
      </c>
      <c r="L543" s="51" t="s">
        <v>3557</v>
      </c>
    </row>
    <row r="544" spans="1:12" ht="43.5" x14ac:dyDescent="0.4">
      <c r="A544" s="28" t="s">
        <v>2579</v>
      </c>
      <c r="B544" s="28" t="s">
        <v>2580</v>
      </c>
      <c r="C544" s="30" t="s">
        <v>2</v>
      </c>
      <c r="D544" s="31">
        <v>617</v>
      </c>
      <c r="E544" s="49" t="s">
        <v>3747</v>
      </c>
      <c r="F544" s="49" t="s">
        <v>3741</v>
      </c>
      <c r="G544" s="50" t="s">
        <v>3509</v>
      </c>
      <c r="H544" s="50" t="s">
        <v>2641</v>
      </c>
      <c r="I544" s="50" t="s">
        <v>3758</v>
      </c>
      <c r="J544" s="51" t="s">
        <v>3671</v>
      </c>
      <c r="K544" s="51" t="s">
        <v>3551</v>
      </c>
      <c r="L544" s="51" t="s">
        <v>3552</v>
      </c>
    </row>
    <row r="545" spans="1:12" ht="43.5" x14ac:dyDescent="0.4">
      <c r="A545" s="28" t="s">
        <v>2593</v>
      </c>
      <c r="B545" s="28" t="s">
        <v>2594</v>
      </c>
      <c r="C545" s="30" t="s">
        <v>2</v>
      </c>
      <c r="D545" s="31">
        <v>906</v>
      </c>
      <c r="E545" s="49" t="s">
        <v>3747</v>
      </c>
      <c r="F545" s="49" t="s">
        <v>3741</v>
      </c>
      <c r="G545" s="50" t="s">
        <v>3509</v>
      </c>
      <c r="H545" s="50" t="s">
        <v>2647</v>
      </c>
      <c r="I545" s="50" t="s">
        <v>3759</v>
      </c>
      <c r="J545" s="51" t="s">
        <v>3744</v>
      </c>
      <c r="K545" s="51" t="s">
        <v>3667</v>
      </c>
      <c r="L545" s="51" t="s">
        <v>3745</v>
      </c>
    </row>
    <row r="546" spans="1:12" ht="43.5" x14ac:dyDescent="0.4">
      <c r="A546" s="28" t="s">
        <v>2597</v>
      </c>
      <c r="B546" s="28" t="s">
        <v>2598</v>
      </c>
      <c r="C546" s="30" t="s">
        <v>2</v>
      </c>
      <c r="D546" s="31">
        <v>800</v>
      </c>
      <c r="E546" s="49" t="s">
        <v>3747</v>
      </c>
      <c r="F546" s="49" t="s">
        <v>3741</v>
      </c>
      <c r="G546" s="50" t="s">
        <v>3509</v>
      </c>
      <c r="H546" s="50" t="s">
        <v>2649</v>
      </c>
      <c r="I546" s="50" t="s">
        <v>3760</v>
      </c>
      <c r="J546" s="51" t="s">
        <v>3744</v>
      </c>
      <c r="K546" s="51" t="s">
        <v>3667</v>
      </c>
      <c r="L546" s="51" t="s">
        <v>3745</v>
      </c>
    </row>
    <row r="547" spans="1:12" ht="43.5" x14ac:dyDescent="0.4">
      <c r="A547" s="28" t="s">
        <v>2603</v>
      </c>
      <c r="B547" s="28" t="s">
        <v>2604</v>
      </c>
      <c r="C547" s="30" t="s">
        <v>19</v>
      </c>
      <c r="D547" s="31">
        <v>1671</v>
      </c>
      <c r="E547" s="49" t="s">
        <v>3747</v>
      </c>
      <c r="F547" s="49" t="s">
        <v>3741</v>
      </c>
      <c r="G547" s="50" t="s">
        <v>3509</v>
      </c>
      <c r="H547" s="50" t="s">
        <v>2659</v>
      </c>
      <c r="I547" s="50" t="s">
        <v>3761</v>
      </c>
      <c r="J547" s="51" t="s">
        <v>3671</v>
      </c>
      <c r="K547" s="51" t="s">
        <v>3667</v>
      </c>
      <c r="L547" s="51" t="s">
        <v>3552</v>
      </c>
    </row>
    <row r="548" spans="1:12" ht="43.5" x14ac:dyDescent="0.4">
      <c r="A548" s="28" t="s">
        <v>2609</v>
      </c>
      <c r="B548" s="28" t="s">
        <v>2610</v>
      </c>
      <c r="C548" s="30" t="s">
        <v>2</v>
      </c>
      <c r="D548" s="31">
        <v>595</v>
      </c>
      <c r="E548" s="49" t="s">
        <v>3747</v>
      </c>
      <c r="F548" s="49" t="s">
        <v>3741</v>
      </c>
      <c r="G548" s="50" t="s">
        <v>3509</v>
      </c>
      <c r="H548" s="50" t="s">
        <v>2665</v>
      </c>
      <c r="I548" s="50" t="s">
        <v>3762</v>
      </c>
      <c r="J548" s="51" t="s">
        <v>3566</v>
      </c>
      <c r="K548" s="51" t="s">
        <v>3518</v>
      </c>
      <c r="L548" s="51" t="s">
        <v>3557</v>
      </c>
    </row>
    <row r="549" spans="1:12" ht="43.5" x14ac:dyDescent="0.4">
      <c r="A549" s="28" t="s">
        <v>2613</v>
      </c>
      <c r="B549" s="28" t="s">
        <v>2614</v>
      </c>
      <c r="C549" s="30" t="s">
        <v>19</v>
      </c>
      <c r="D549" s="31">
        <v>1449</v>
      </c>
      <c r="E549" s="49" t="s">
        <v>3747</v>
      </c>
      <c r="F549" s="49" t="s">
        <v>3741</v>
      </c>
      <c r="G549" s="50" t="s">
        <v>3509</v>
      </c>
      <c r="H549" s="50" t="s">
        <v>2685</v>
      </c>
      <c r="I549" s="50" t="s">
        <v>3763</v>
      </c>
      <c r="J549" s="51" t="s">
        <v>3671</v>
      </c>
      <c r="K549" s="51" t="s">
        <v>3551</v>
      </c>
      <c r="L549" s="51" t="s">
        <v>3552</v>
      </c>
    </row>
    <row r="550" spans="1:12" ht="43.5" x14ac:dyDescent="0.4">
      <c r="A550" s="28" t="s">
        <v>2623</v>
      </c>
      <c r="B550" s="28" t="s">
        <v>2624</v>
      </c>
      <c r="C550" s="30" t="s">
        <v>2</v>
      </c>
      <c r="D550" s="31">
        <v>934</v>
      </c>
      <c r="E550" s="49" t="s">
        <v>3747</v>
      </c>
      <c r="F550" s="49" t="s">
        <v>3741</v>
      </c>
      <c r="G550" s="50" t="s">
        <v>3509</v>
      </c>
      <c r="H550" s="50" t="s">
        <v>2695</v>
      </c>
      <c r="I550" s="50" t="s">
        <v>3764</v>
      </c>
      <c r="J550" s="51" t="s">
        <v>3550</v>
      </c>
      <c r="K550" s="51" t="s">
        <v>3667</v>
      </c>
      <c r="L550" s="51" t="s">
        <v>3745</v>
      </c>
    </row>
    <row r="551" spans="1:12" ht="43.5" x14ac:dyDescent="0.4">
      <c r="A551" s="28" t="s">
        <v>2625</v>
      </c>
      <c r="B551" s="28" t="s">
        <v>2626</v>
      </c>
      <c r="C551" s="30" t="s">
        <v>2</v>
      </c>
      <c r="D551" s="31">
        <v>622</v>
      </c>
      <c r="E551" s="49" t="s">
        <v>3747</v>
      </c>
      <c r="F551" s="49" t="s">
        <v>3741</v>
      </c>
      <c r="G551" s="50" t="s">
        <v>3509</v>
      </c>
      <c r="H551" s="50" t="s">
        <v>2703</v>
      </c>
      <c r="I551" s="50" t="s">
        <v>3765</v>
      </c>
      <c r="J551" s="51" t="s">
        <v>3550</v>
      </c>
      <c r="K551" s="51" t="s">
        <v>3667</v>
      </c>
      <c r="L551" s="51" t="s">
        <v>3745</v>
      </c>
    </row>
    <row r="552" spans="1:12" ht="43.5" x14ac:dyDescent="0.4">
      <c r="A552" s="28" t="s">
        <v>2633</v>
      </c>
      <c r="B552" s="28" t="s">
        <v>2634</v>
      </c>
      <c r="C552" s="30" t="s">
        <v>2</v>
      </c>
      <c r="D552" s="31">
        <v>1005</v>
      </c>
      <c r="E552" s="49" t="s">
        <v>3747</v>
      </c>
      <c r="F552" s="49" t="s">
        <v>3741</v>
      </c>
      <c r="G552" s="50" t="s">
        <v>3509</v>
      </c>
      <c r="H552" s="50" t="s">
        <v>2715</v>
      </c>
      <c r="I552" s="50" t="s">
        <v>3766</v>
      </c>
      <c r="J552" s="51" t="s">
        <v>3550</v>
      </c>
      <c r="K552" s="51" t="s">
        <v>3551</v>
      </c>
      <c r="L552" s="51" t="s">
        <v>3552</v>
      </c>
    </row>
    <row r="553" spans="1:12" ht="43.5" x14ac:dyDescent="0.4">
      <c r="A553" s="28" t="s">
        <v>2635</v>
      </c>
      <c r="B553" s="28" t="s">
        <v>2636</v>
      </c>
      <c r="C553" s="30" t="s">
        <v>2</v>
      </c>
      <c r="D553" s="31">
        <v>928</v>
      </c>
      <c r="E553" s="49" t="s">
        <v>3747</v>
      </c>
      <c r="F553" s="49" t="s">
        <v>3741</v>
      </c>
      <c r="G553" s="50" t="s">
        <v>3509</v>
      </c>
      <c r="H553" s="50" t="s">
        <v>2719</v>
      </c>
      <c r="I553" s="50" t="s">
        <v>3767</v>
      </c>
      <c r="J553" s="51" t="s">
        <v>3550</v>
      </c>
      <c r="K553" s="51" t="s">
        <v>3667</v>
      </c>
      <c r="L553" s="51" t="s">
        <v>3745</v>
      </c>
    </row>
    <row r="554" spans="1:12" ht="43.5" x14ac:dyDescent="0.4">
      <c r="A554" s="28" t="s">
        <v>2637</v>
      </c>
      <c r="B554" s="28" t="s">
        <v>2638</v>
      </c>
      <c r="C554" s="30" t="s">
        <v>2</v>
      </c>
      <c r="D554" s="31">
        <v>1104</v>
      </c>
      <c r="E554" s="49" t="s">
        <v>3747</v>
      </c>
      <c r="F554" s="49" t="s">
        <v>3741</v>
      </c>
      <c r="G554" s="50" t="s">
        <v>3509</v>
      </c>
      <c r="H554" s="50" t="s">
        <v>2723</v>
      </c>
      <c r="I554" s="50" t="s">
        <v>3768</v>
      </c>
      <c r="J554" s="51" t="s">
        <v>3550</v>
      </c>
      <c r="K554" s="51" t="s">
        <v>3667</v>
      </c>
      <c r="L554" s="51" t="s">
        <v>3745</v>
      </c>
    </row>
    <row r="555" spans="1:12" ht="43.5" x14ac:dyDescent="0.4">
      <c r="A555" s="28" t="s">
        <v>2641</v>
      </c>
      <c r="B555" s="28" t="s">
        <v>2642</v>
      </c>
      <c r="C555" s="30" t="s">
        <v>2</v>
      </c>
      <c r="D555" s="31">
        <v>600</v>
      </c>
      <c r="E555" s="49" t="s">
        <v>3747</v>
      </c>
      <c r="F555" s="49" t="s">
        <v>3741</v>
      </c>
      <c r="G555" s="50" t="s">
        <v>3509</v>
      </c>
      <c r="H555" s="50" t="s">
        <v>2725</v>
      </c>
      <c r="I555" s="50" t="s">
        <v>3769</v>
      </c>
      <c r="J555" s="51" t="s">
        <v>3550</v>
      </c>
      <c r="K555" s="51" t="s">
        <v>3667</v>
      </c>
      <c r="L555" s="51" t="s">
        <v>3745</v>
      </c>
    </row>
    <row r="556" spans="1:12" ht="43.5" x14ac:dyDescent="0.4">
      <c r="A556" s="28" t="s">
        <v>2647</v>
      </c>
      <c r="B556" s="28" t="s">
        <v>2648</v>
      </c>
      <c r="C556" s="30" t="s">
        <v>2</v>
      </c>
      <c r="D556" s="31">
        <v>620</v>
      </c>
      <c r="E556" s="49" t="s">
        <v>3747</v>
      </c>
      <c r="F556" s="49" t="s">
        <v>3741</v>
      </c>
      <c r="G556" s="50" t="s">
        <v>3509</v>
      </c>
      <c r="H556" s="50" t="s">
        <v>2733</v>
      </c>
      <c r="I556" s="50" t="s">
        <v>3770</v>
      </c>
      <c r="J556" s="51" t="s">
        <v>3744</v>
      </c>
      <c r="K556" s="51" t="s">
        <v>3667</v>
      </c>
      <c r="L556" s="51" t="s">
        <v>3745</v>
      </c>
    </row>
    <row r="557" spans="1:12" ht="43.5" x14ac:dyDescent="0.4">
      <c r="A557" s="28" t="s">
        <v>2649</v>
      </c>
      <c r="B557" s="28" t="s">
        <v>2650</v>
      </c>
      <c r="C557" s="30" t="s">
        <v>2</v>
      </c>
      <c r="D557" s="31">
        <v>403</v>
      </c>
      <c r="E557" s="49" t="s">
        <v>3747</v>
      </c>
      <c r="F557" s="49" t="s">
        <v>3741</v>
      </c>
      <c r="G557" s="50" t="s">
        <v>3509</v>
      </c>
      <c r="H557" s="50" t="s">
        <v>2737</v>
      </c>
      <c r="I557" s="50" t="s">
        <v>3771</v>
      </c>
      <c r="J557" s="51" t="s">
        <v>3550</v>
      </c>
      <c r="K557" s="51" t="s">
        <v>3551</v>
      </c>
      <c r="L557" s="51" t="s">
        <v>3552</v>
      </c>
    </row>
    <row r="558" spans="1:12" ht="43.5" x14ac:dyDescent="0.4">
      <c r="A558" s="28" t="s">
        <v>2659</v>
      </c>
      <c r="B558" s="28" t="s">
        <v>2660</v>
      </c>
      <c r="C558" s="30" t="s">
        <v>2</v>
      </c>
      <c r="D558" s="31">
        <v>854</v>
      </c>
      <c r="E558" s="49" t="s">
        <v>3747</v>
      </c>
      <c r="F558" s="49" t="s">
        <v>3741</v>
      </c>
      <c r="G558" s="50" t="s">
        <v>3509</v>
      </c>
      <c r="H558" s="50" t="s">
        <v>2856</v>
      </c>
      <c r="I558" s="50" t="s">
        <v>3772</v>
      </c>
      <c r="J558" s="51" t="s">
        <v>3744</v>
      </c>
      <c r="K558" s="51" t="s">
        <v>3667</v>
      </c>
      <c r="L558" s="51" t="s">
        <v>3745</v>
      </c>
    </row>
    <row r="559" spans="1:12" ht="43.5" x14ac:dyDescent="0.4">
      <c r="A559" s="28" t="s">
        <v>2665</v>
      </c>
      <c r="B559" s="28" t="s">
        <v>2666</v>
      </c>
      <c r="C559" s="30" t="s">
        <v>5</v>
      </c>
      <c r="D559" s="31">
        <v>824</v>
      </c>
      <c r="E559" s="49" t="s">
        <v>3747</v>
      </c>
      <c r="F559" s="49" t="s">
        <v>3741</v>
      </c>
      <c r="G559" s="50" t="s">
        <v>3509</v>
      </c>
      <c r="H559" s="50" t="s">
        <v>2916</v>
      </c>
      <c r="I559" s="50" t="s">
        <v>3773</v>
      </c>
      <c r="J559" s="51" t="s">
        <v>3671</v>
      </c>
      <c r="K559" s="51" t="s">
        <v>3551</v>
      </c>
      <c r="L559" s="51" t="s">
        <v>3552</v>
      </c>
    </row>
    <row r="560" spans="1:12" ht="43.5" x14ac:dyDescent="0.4">
      <c r="A560" s="28" t="s">
        <v>2685</v>
      </c>
      <c r="B560" s="28" t="s">
        <v>2686</v>
      </c>
      <c r="C560" s="30" t="s">
        <v>5</v>
      </c>
      <c r="D560" s="31">
        <v>472</v>
      </c>
      <c r="E560" s="52" t="s">
        <v>3747</v>
      </c>
      <c r="F560" s="52" t="s">
        <v>3741</v>
      </c>
      <c r="G560" s="53" t="s">
        <v>3509</v>
      </c>
      <c r="H560" s="53"/>
      <c r="I560" s="53"/>
      <c r="J560" s="54"/>
      <c r="K560" s="54"/>
      <c r="L560" s="54"/>
    </row>
    <row r="561" spans="1:12" ht="43.5" x14ac:dyDescent="0.4">
      <c r="A561" s="28" t="s">
        <v>2695</v>
      </c>
      <c r="B561" s="28" t="s">
        <v>2696</v>
      </c>
      <c r="C561" s="30" t="s">
        <v>2</v>
      </c>
      <c r="D561" s="31">
        <v>608</v>
      </c>
      <c r="E561" s="52" t="s">
        <v>3747</v>
      </c>
      <c r="F561" s="52" t="s">
        <v>3741</v>
      </c>
      <c r="G561" s="53" t="s">
        <v>3509</v>
      </c>
      <c r="H561" s="53"/>
      <c r="I561" s="53"/>
      <c r="J561" s="54"/>
      <c r="K561" s="54"/>
      <c r="L561" s="54"/>
    </row>
    <row r="562" spans="1:12" ht="43.5" x14ac:dyDescent="0.4">
      <c r="A562" s="28" t="s">
        <v>2703</v>
      </c>
      <c r="B562" s="28" t="s">
        <v>2704</v>
      </c>
      <c r="C562" s="30" t="s">
        <v>2</v>
      </c>
      <c r="D562" s="31">
        <v>334</v>
      </c>
      <c r="E562" s="49" t="s">
        <v>3747</v>
      </c>
      <c r="F562" s="49" t="s">
        <v>3741</v>
      </c>
      <c r="G562" s="50" t="s">
        <v>3509</v>
      </c>
      <c r="H562" s="50" t="s">
        <v>2975</v>
      </c>
      <c r="I562" s="26" t="s">
        <v>2976</v>
      </c>
      <c r="J562" s="51" t="s">
        <v>3744</v>
      </c>
      <c r="K562" s="51" t="s">
        <v>3667</v>
      </c>
      <c r="L562" s="51" t="s">
        <v>3745</v>
      </c>
    </row>
    <row r="563" spans="1:12" ht="43.5" x14ac:dyDescent="0.4">
      <c r="A563" s="28" t="s">
        <v>2711</v>
      </c>
      <c r="B563" s="28" t="s">
        <v>2712</v>
      </c>
      <c r="C563" s="30" t="s">
        <v>2</v>
      </c>
      <c r="D563" s="31">
        <v>360</v>
      </c>
      <c r="E563" s="49" t="s">
        <v>3747</v>
      </c>
      <c r="F563" s="49" t="s">
        <v>3741</v>
      </c>
      <c r="G563" s="50" t="s">
        <v>3509</v>
      </c>
      <c r="H563" s="50" t="s">
        <v>3069</v>
      </c>
      <c r="I563" s="50" t="s">
        <v>3774</v>
      </c>
      <c r="J563" s="51" t="s">
        <v>3744</v>
      </c>
      <c r="K563" s="51" t="s">
        <v>3667</v>
      </c>
      <c r="L563" s="51" t="s">
        <v>3745</v>
      </c>
    </row>
    <row r="564" spans="1:12" ht="43.5" x14ac:dyDescent="0.4">
      <c r="A564" s="28" t="s">
        <v>2715</v>
      </c>
      <c r="B564" s="28" t="s">
        <v>2716</v>
      </c>
      <c r="C564" s="30" t="s">
        <v>19</v>
      </c>
      <c r="D564" s="31">
        <v>334</v>
      </c>
      <c r="E564" s="49" t="s">
        <v>3747</v>
      </c>
      <c r="F564" s="49" t="s">
        <v>3741</v>
      </c>
      <c r="G564" s="50" t="s">
        <v>3509</v>
      </c>
      <c r="H564" s="50" t="s">
        <v>3075</v>
      </c>
      <c r="I564" s="50" t="s">
        <v>3775</v>
      </c>
      <c r="J564" s="51" t="s">
        <v>3671</v>
      </c>
      <c r="K564" s="51" t="s">
        <v>3551</v>
      </c>
      <c r="L564" s="51" t="s">
        <v>3552</v>
      </c>
    </row>
    <row r="565" spans="1:12" ht="43.5" x14ac:dyDescent="0.4">
      <c r="A565" s="28" t="s">
        <v>2719</v>
      </c>
      <c r="B565" s="28" t="s">
        <v>2720</v>
      </c>
      <c r="C565" s="30" t="s">
        <v>2</v>
      </c>
      <c r="D565" s="31">
        <v>384</v>
      </c>
      <c r="E565" s="52" t="s">
        <v>3747</v>
      </c>
      <c r="F565" s="52" t="s">
        <v>3741</v>
      </c>
      <c r="G565" s="53" t="s">
        <v>3509</v>
      </c>
      <c r="H565" s="53"/>
      <c r="I565" s="53"/>
      <c r="J565" s="54"/>
      <c r="K565" s="54"/>
      <c r="L565" s="54"/>
    </row>
    <row r="566" spans="1:12" ht="43.5" x14ac:dyDescent="0.4">
      <c r="A566" s="28" t="s">
        <v>2723</v>
      </c>
      <c r="B566" s="28" t="s">
        <v>2724</v>
      </c>
      <c r="C566" s="30" t="s">
        <v>5</v>
      </c>
      <c r="D566" s="31">
        <v>1034</v>
      </c>
      <c r="E566" s="52" t="s">
        <v>3747</v>
      </c>
      <c r="F566" s="52" t="s">
        <v>3741</v>
      </c>
      <c r="G566" s="53" t="s">
        <v>3509</v>
      </c>
      <c r="H566" s="53"/>
      <c r="I566" s="53"/>
      <c r="J566" s="54"/>
      <c r="K566" s="54"/>
      <c r="L566" s="54"/>
    </row>
    <row r="567" spans="1:12" ht="43.5" x14ac:dyDescent="0.4">
      <c r="A567" s="28" t="s">
        <v>2725</v>
      </c>
      <c r="B567" s="28" t="s">
        <v>2726</v>
      </c>
      <c r="C567" s="30" t="s">
        <v>5</v>
      </c>
      <c r="D567" s="31">
        <v>898</v>
      </c>
      <c r="E567" s="49" t="s">
        <v>3747</v>
      </c>
      <c r="F567" s="49" t="s">
        <v>3741</v>
      </c>
      <c r="G567" s="50" t="s">
        <v>3509</v>
      </c>
      <c r="H567" s="50" t="s">
        <v>3095</v>
      </c>
      <c r="I567" s="50" t="s">
        <v>3776</v>
      </c>
      <c r="J567" s="51" t="s">
        <v>3671</v>
      </c>
      <c r="K567" s="51" t="s">
        <v>3551</v>
      </c>
      <c r="L567" s="51" t="s">
        <v>3552</v>
      </c>
    </row>
    <row r="568" spans="1:12" ht="43.5" x14ac:dyDescent="0.4">
      <c r="A568" s="28" t="s">
        <v>2733</v>
      </c>
      <c r="B568" s="28" t="s">
        <v>2734</v>
      </c>
      <c r="C568" s="30" t="s">
        <v>2</v>
      </c>
      <c r="D568" s="31">
        <v>343</v>
      </c>
      <c r="E568" s="49" t="s">
        <v>3747</v>
      </c>
      <c r="F568" s="49" t="s">
        <v>3741</v>
      </c>
      <c r="G568" s="50" t="s">
        <v>3509</v>
      </c>
      <c r="H568" s="50" t="s">
        <v>3126</v>
      </c>
      <c r="I568" s="50" t="s">
        <v>3777</v>
      </c>
      <c r="J568" s="51" t="s">
        <v>3744</v>
      </c>
      <c r="K568" s="51" t="s">
        <v>3667</v>
      </c>
      <c r="L568" s="51" t="s">
        <v>3745</v>
      </c>
    </row>
    <row r="569" spans="1:12" ht="43.5" x14ac:dyDescent="0.4">
      <c r="A569" s="28" t="s">
        <v>2737</v>
      </c>
      <c r="B569" s="28" t="s">
        <v>2738</v>
      </c>
      <c r="C569" s="30" t="s">
        <v>19</v>
      </c>
      <c r="D569" s="31">
        <v>1320</v>
      </c>
      <c r="E569" s="49" t="s">
        <v>3747</v>
      </c>
      <c r="F569" s="49" t="s">
        <v>3741</v>
      </c>
      <c r="G569" s="50" t="s">
        <v>3509</v>
      </c>
      <c r="H569" s="50" t="s">
        <v>3132</v>
      </c>
      <c r="I569" s="50" t="s">
        <v>3778</v>
      </c>
      <c r="J569" s="51" t="s">
        <v>3744</v>
      </c>
      <c r="K569" s="51" t="s">
        <v>3667</v>
      </c>
      <c r="L569" s="51" t="s">
        <v>3745</v>
      </c>
    </row>
    <row r="570" spans="1:12" ht="43.5" x14ac:dyDescent="0.4">
      <c r="A570" s="28" t="s">
        <v>2856</v>
      </c>
      <c r="B570" s="28" t="s">
        <v>2857</v>
      </c>
      <c r="C570" s="30" t="s">
        <v>5</v>
      </c>
      <c r="D570" s="31">
        <v>574</v>
      </c>
      <c r="E570" s="52" t="s">
        <v>3747</v>
      </c>
      <c r="F570" s="52" t="s">
        <v>3741</v>
      </c>
      <c r="G570" s="53" t="s">
        <v>3509</v>
      </c>
      <c r="H570" s="53"/>
      <c r="I570" s="53"/>
      <c r="J570" s="54"/>
      <c r="K570" s="54"/>
      <c r="L570" s="54"/>
    </row>
    <row r="571" spans="1:12" ht="43.5" x14ac:dyDescent="0.4">
      <c r="A571" s="28" t="s">
        <v>2916</v>
      </c>
      <c r="B571" s="28" t="s">
        <v>2917</v>
      </c>
      <c r="C571" s="30" t="s">
        <v>5</v>
      </c>
      <c r="D571" s="31">
        <v>392</v>
      </c>
      <c r="E571" s="52" t="s">
        <v>3747</v>
      </c>
      <c r="F571" s="52" t="s">
        <v>3741</v>
      </c>
      <c r="G571" s="53" t="s">
        <v>3509</v>
      </c>
      <c r="H571" s="53"/>
      <c r="I571" s="53"/>
      <c r="J571" s="54"/>
      <c r="K571" s="54"/>
      <c r="L571" s="54"/>
    </row>
    <row r="572" spans="1:12" ht="43.5" x14ac:dyDescent="0.4">
      <c r="A572" s="28" t="s">
        <v>2956</v>
      </c>
      <c r="B572" s="28" t="s">
        <v>2957</v>
      </c>
      <c r="C572" s="30" t="s">
        <v>5</v>
      </c>
      <c r="D572" s="31">
        <v>329</v>
      </c>
      <c r="E572" s="52" t="s">
        <v>3747</v>
      </c>
      <c r="F572" s="52" t="s">
        <v>3741</v>
      </c>
      <c r="G572" s="53" t="s">
        <v>3509</v>
      </c>
      <c r="H572" s="53"/>
      <c r="I572" s="53"/>
      <c r="J572" s="54"/>
      <c r="K572" s="54"/>
      <c r="L572" s="54"/>
    </row>
    <row r="573" spans="1:12" ht="43.5" x14ac:dyDescent="0.4">
      <c r="A573" s="28" t="s">
        <v>2958</v>
      </c>
      <c r="B573" s="28" t="s">
        <v>2959</v>
      </c>
      <c r="C573" s="30" t="s">
        <v>2</v>
      </c>
      <c r="D573" s="31">
        <v>391</v>
      </c>
      <c r="E573" s="49" t="s">
        <v>3747</v>
      </c>
      <c r="F573" s="49" t="s">
        <v>3741</v>
      </c>
      <c r="G573" s="50" t="s">
        <v>3509</v>
      </c>
      <c r="H573" s="50" t="s">
        <v>2806</v>
      </c>
      <c r="I573" s="50" t="s">
        <v>3779</v>
      </c>
      <c r="J573" s="51" t="s">
        <v>3550</v>
      </c>
      <c r="K573" s="51" t="s">
        <v>3667</v>
      </c>
      <c r="L573" s="51" t="s">
        <v>3745</v>
      </c>
    </row>
    <row r="574" spans="1:12" ht="43.5" x14ac:dyDescent="0.4">
      <c r="A574" s="28" t="s">
        <v>2975</v>
      </c>
      <c r="B574" s="28" t="s">
        <v>2976</v>
      </c>
      <c r="C574" s="30" t="s">
        <v>5</v>
      </c>
      <c r="D574" s="31">
        <v>414</v>
      </c>
      <c r="E574" s="49" t="s">
        <v>3747</v>
      </c>
      <c r="F574" s="49" t="s">
        <v>3741</v>
      </c>
      <c r="G574" s="50" t="s">
        <v>3509</v>
      </c>
      <c r="H574" s="50" t="s">
        <v>2814</v>
      </c>
      <c r="I574" s="50" t="s">
        <v>3780</v>
      </c>
      <c r="J574" s="51" t="s">
        <v>3744</v>
      </c>
      <c r="K574" s="51" t="s">
        <v>3667</v>
      </c>
      <c r="L574" s="51" t="s">
        <v>3745</v>
      </c>
    </row>
    <row r="575" spans="1:12" ht="43.5" x14ac:dyDescent="0.4">
      <c r="A575" s="28" t="s">
        <v>3069</v>
      </c>
      <c r="B575" s="28" t="s">
        <v>3070</v>
      </c>
      <c r="C575" s="30" t="s">
        <v>5</v>
      </c>
      <c r="D575" s="31">
        <v>261</v>
      </c>
      <c r="E575" s="49" t="s">
        <v>3747</v>
      </c>
      <c r="F575" s="49" t="s">
        <v>3741</v>
      </c>
      <c r="G575" s="50" t="s">
        <v>3509</v>
      </c>
      <c r="H575" s="50" t="s">
        <v>2826</v>
      </c>
      <c r="I575" s="50" t="s">
        <v>3781</v>
      </c>
      <c r="J575" s="51" t="s">
        <v>3744</v>
      </c>
      <c r="K575" s="51" t="s">
        <v>3667</v>
      </c>
      <c r="L575" s="51" t="s">
        <v>3745</v>
      </c>
    </row>
    <row r="576" spans="1:12" ht="43.5" x14ac:dyDescent="0.4">
      <c r="A576" s="28" t="s">
        <v>3075</v>
      </c>
      <c r="B576" s="28" t="s">
        <v>3076</v>
      </c>
      <c r="C576" s="30" t="s">
        <v>5</v>
      </c>
      <c r="D576" s="31">
        <v>333</v>
      </c>
      <c r="E576" s="49" t="s">
        <v>3747</v>
      </c>
      <c r="F576" s="49" t="s">
        <v>3741</v>
      </c>
      <c r="G576" s="50" t="s">
        <v>3509</v>
      </c>
      <c r="H576" s="50" t="s">
        <v>2834</v>
      </c>
      <c r="I576" s="50" t="s">
        <v>3782</v>
      </c>
      <c r="J576" s="51" t="s">
        <v>3744</v>
      </c>
      <c r="K576" s="51" t="s">
        <v>3667</v>
      </c>
      <c r="L576" s="51" t="s">
        <v>3745</v>
      </c>
    </row>
    <row r="577" spans="1:12" ht="43.5" x14ac:dyDescent="0.4">
      <c r="A577" s="28" t="s">
        <v>3089</v>
      </c>
      <c r="B577" s="28" t="s">
        <v>3090</v>
      </c>
      <c r="C577" s="30" t="s">
        <v>2</v>
      </c>
      <c r="D577" s="31">
        <v>240</v>
      </c>
      <c r="E577" s="49" t="s">
        <v>3747</v>
      </c>
      <c r="F577" s="49" t="s">
        <v>3741</v>
      </c>
      <c r="G577" s="50" t="s">
        <v>3509</v>
      </c>
      <c r="H577" s="50" t="s">
        <v>2842</v>
      </c>
      <c r="I577" s="50" t="s">
        <v>3783</v>
      </c>
      <c r="J577" s="51" t="s">
        <v>3744</v>
      </c>
      <c r="K577" s="51" t="s">
        <v>3667</v>
      </c>
      <c r="L577" s="51" t="s">
        <v>3745</v>
      </c>
    </row>
    <row r="578" spans="1:12" ht="43.5" x14ac:dyDescent="0.4">
      <c r="A578" s="28" t="s">
        <v>3091</v>
      </c>
      <c r="B578" s="28" t="s">
        <v>3092</v>
      </c>
      <c r="C578" s="30" t="s">
        <v>2</v>
      </c>
      <c r="D578" s="31">
        <v>169</v>
      </c>
      <c r="E578" s="49" t="s">
        <v>3747</v>
      </c>
      <c r="F578" s="49" t="s">
        <v>3741</v>
      </c>
      <c r="G578" s="50" t="s">
        <v>3509</v>
      </c>
      <c r="H578" s="50" t="s">
        <v>2858</v>
      </c>
      <c r="I578" s="50" t="s">
        <v>3784</v>
      </c>
      <c r="J578" s="51" t="s">
        <v>3671</v>
      </c>
      <c r="K578" s="51" t="s">
        <v>3551</v>
      </c>
      <c r="L578" s="51" t="s">
        <v>3552</v>
      </c>
    </row>
    <row r="579" spans="1:12" ht="43.5" x14ac:dyDescent="0.4">
      <c r="A579" s="28" t="s">
        <v>3095</v>
      </c>
      <c r="B579" s="28" t="s">
        <v>3096</v>
      </c>
      <c r="C579" s="30" t="s">
        <v>19</v>
      </c>
      <c r="D579" s="31">
        <v>592</v>
      </c>
      <c r="E579" s="49" t="s">
        <v>3747</v>
      </c>
      <c r="F579" s="49" t="s">
        <v>3741</v>
      </c>
      <c r="G579" s="50" t="s">
        <v>3509</v>
      </c>
      <c r="H579" s="50" t="s">
        <v>2874</v>
      </c>
      <c r="I579" s="50" t="s">
        <v>3785</v>
      </c>
      <c r="J579" s="51" t="s">
        <v>3671</v>
      </c>
      <c r="K579" s="51" t="s">
        <v>3551</v>
      </c>
      <c r="L579" s="51" t="s">
        <v>3552</v>
      </c>
    </row>
    <row r="580" spans="1:12" ht="43.5" x14ac:dyDescent="0.4">
      <c r="A580" s="28" t="s">
        <v>3126</v>
      </c>
      <c r="B580" s="28" t="s">
        <v>3127</v>
      </c>
      <c r="C580" s="30" t="s">
        <v>5</v>
      </c>
      <c r="D580" s="31">
        <v>324</v>
      </c>
      <c r="E580" s="49" t="s">
        <v>3747</v>
      </c>
      <c r="F580" s="49" t="s">
        <v>3741</v>
      </c>
      <c r="G580" s="50" t="s">
        <v>3509</v>
      </c>
      <c r="H580" s="50" t="s">
        <v>3021</v>
      </c>
      <c r="I580" s="50" t="s">
        <v>3786</v>
      </c>
      <c r="J580" s="51" t="s">
        <v>3671</v>
      </c>
      <c r="K580" s="51" t="s">
        <v>3551</v>
      </c>
      <c r="L580" s="51" t="s">
        <v>3552</v>
      </c>
    </row>
    <row r="581" spans="1:12" ht="43.5" x14ac:dyDescent="0.4">
      <c r="A581" s="28" t="s">
        <v>3132</v>
      </c>
      <c r="B581" s="28" t="s">
        <v>3133</v>
      </c>
      <c r="C581" s="30" t="s">
        <v>5</v>
      </c>
      <c r="D581" s="31">
        <v>276</v>
      </c>
      <c r="E581" s="49" t="s">
        <v>3747</v>
      </c>
      <c r="F581" s="49" t="s">
        <v>3741</v>
      </c>
      <c r="G581" s="50" t="s">
        <v>3509</v>
      </c>
      <c r="H581" s="50" t="s">
        <v>3060</v>
      </c>
      <c r="I581" s="50" t="s">
        <v>3787</v>
      </c>
      <c r="J581" s="51" t="s">
        <v>3550</v>
      </c>
      <c r="K581" s="51" t="s">
        <v>3667</v>
      </c>
      <c r="L581" s="51" t="s">
        <v>3745</v>
      </c>
    </row>
    <row r="582" spans="1:12" ht="43.5" x14ac:dyDescent="0.4">
      <c r="A582" s="28" t="s">
        <v>3158</v>
      </c>
      <c r="B582" s="28" t="s">
        <v>3159</v>
      </c>
      <c r="C582" s="30" t="s">
        <v>5</v>
      </c>
      <c r="D582" s="31">
        <v>401</v>
      </c>
      <c r="E582" s="49" t="s">
        <v>3747</v>
      </c>
      <c r="F582" s="49" t="s">
        <v>3741</v>
      </c>
      <c r="G582" s="50" t="s">
        <v>3509</v>
      </c>
      <c r="H582" s="50" t="s">
        <v>3104</v>
      </c>
      <c r="I582" s="50" t="s">
        <v>3788</v>
      </c>
      <c r="J582" s="51" t="s">
        <v>3671</v>
      </c>
      <c r="K582" s="51" t="s">
        <v>3551</v>
      </c>
      <c r="L582" s="51" t="s">
        <v>3552</v>
      </c>
    </row>
    <row r="583" spans="1:12" ht="43.5" x14ac:dyDescent="0.4">
      <c r="A583" s="28" t="s">
        <v>3174</v>
      </c>
      <c r="B583" s="28" t="s">
        <v>3175</v>
      </c>
      <c r="C583" s="30" t="s">
        <v>5</v>
      </c>
      <c r="D583" s="31">
        <v>441</v>
      </c>
      <c r="E583" s="49" t="s">
        <v>3747</v>
      </c>
      <c r="F583" s="49" t="s">
        <v>3741</v>
      </c>
      <c r="G583" s="50" t="s">
        <v>3509</v>
      </c>
      <c r="H583" s="50" t="s">
        <v>3106</v>
      </c>
      <c r="I583" s="50" t="s">
        <v>3789</v>
      </c>
      <c r="J583" s="51" t="s">
        <v>3671</v>
      </c>
      <c r="K583" s="51" t="s">
        <v>3551</v>
      </c>
      <c r="L583" s="51" t="s">
        <v>3552</v>
      </c>
    </row>
    <row r="584" spans="1:12" ht="43.5" x14ac:dyDescent="0.4">
      <c r="A584" s="28" t="s">
        <v>3176</v>
      </c>
      <c r="B584" s="28" t="s">
        <v>3177</v>
      </c>
      <c r="C584" s="30" t="s">
        <v>2</v>
      </c>
      <c r="D584" s="31">
        <v>367</v>
      </c>
      <c r="E584" s="49" t="s">
        <v>3747</v>
      </c>
      <c r="F584" s="49" t="s">
        <v>3741</v>
      </c>
      <c r="G584" s="50" t="s">
        <v>3509</v>
      </c>
      <c r="H584" s="50" t="s">
        <v>3110</v>
      </c>
      <c r="I584" s="50" t="s">
        <v>3790</v>
      </c>
      <c r="J584" s="51" t="s">
        <v>3744</v>
      </c>
      <c r="K584" s="51" t="s">
        <v>3667</v>
      </c>
      <c r="L584" s="51" t="s">
        <v>3745</v>
      </c>
    </row>
    <row r="585" spans="1:12" ht="43.5" x14ac:dyDescent="0.4">
      <c r="A585" s="28" t="s">
        <v>2806</v>
      </c>
      <c r="B585" s="28" t="s">
        <v>2807</v>
      </c>
      <c r="C585" s="30" t="s">
        <v>196</v>
      </c>
      <c r="D585" s="31">
        <v>301</v>
      </c>
      <c r="E585" s="49" t="s">
        <v>3747</v>
      </c>
      <c r="F585" s="49" t="s">
        <v>3741</v>
      </c>
      <c r="G585" s="50" t="s">
        <v>3509</v>
      </c>
      <c r="H585" s="50" t="s">
        <v>3112</v>
      </c>
      <c r="I585" s="50" t="s">
        <v>3791</v>
      </c>
      <c r="J585" s="51" t="s">
        <v>3744</v>
      </c>
      <c r="K585" s="51" t="s">
        <v>3667</v>
      </c>
      <c r="L585" s="51" t="s">
        <v>3745</v>
      </c>
    </row>
    <row r="586" spans="1:12" ht="43.5" x14ac:dyDescent="0.4">
      <c r="A586" s="28" t="s">
        <v>2814</v>
      </c>
      <c r="B586" s="28" t="s">
        <v>2815</v>
      </c>
      <c r="C586" s="30" t="s">
        <v>196</v>
      </c>
      <c r="D586" s="31">
        <v>333</v>
      </c>
      <c r="E586" s="49" t="s">
        <v>3747</v>
      </c>
      <c r="F586" s="49" t="s">
        <v>3741</v>
      </c>
      <c r="G586" s="50" t="s">
        <v>3509</v>
      </c>
      <c r="H586" s="50" t="s">
        <v>3138</v>
      </c>
      <c r="I586" s="50" t="s">
        <v>3792</v>
      </c>
      <c r="J586" s="51" t="s">
        <v>3671</v>
      </c>
      <c r="K586" s="51" t="s">
        <v>3551</v>
      </c>
      <c r="L586" s="51" t="s">
        <v>3552</v>
      </c>
    </row>
    <row r="587" spans="1:12" ht="43.5" x14ac:dyDescent="0.4">
      <c r="A587" s="28" t="s">
        <v>2826</v>
      </c>
      <c r="B587" s="28" t="s">
        <v>2827</v>
      </c>
      <c r="C587" s="30" t="s">
        <v>196</v>
      </c>
      <c r="D587" s="31">
        <v>379</v>
      </c>
      <c r="E587" s="49" t="s">
        <v>3747</v>
      </c>
      <c r="F587" s="49" t="s">
        <v>3741</v>
      </c>
      <c r="G587" s="50" t="s">
        <v>3509</v>
      </c>
      <c r="H587" s="50" t="s">
        <v>3142</v>
      </c>
      <c r="I587" s="50" t="s">
        <v>3793</v>
      </c>
      <c r="J587" s="51" t="s">
        <v>3744</v>
      </c>
      <c r="K587" s="51" t="s">
        <v>3667</v>
      </c>
      <c r="L587" s="51" t="s">
        <v>3745</v>
      </c>
    </row>
    <row r="588" spans="1:12" ht="43.5" x14ac:dyDescent="0.4">
      <c r="A588" s="28" t="s">
        <v>2834</v>
      </c>
      <c r="B588" s="28" t="s">
        <v>2835</v>
      </c>
      <c r="C588" s="30" t="s">
        <v>196</v>
      </c>
      <c r="D588" s="31">
        <v>359</v>
      </c>
      <c r="E588" s="49" t="s">
        <v>3747</v>
      </c>
      <c r="F588" s="49" t="s">
        <v>3741</v>
      </c>
      <c r="G588" s="50" t="s">
        <v>3509</v>
      </c>
      <c r="H588" s="50" t="s">
        <v>3144</v>
      </c>
      <c r="I588" s="50" t="s">
        <v>3794</v>
      </c>
      <c r="J588" s="51" t="s">
        <v>3744</v>
      </c>
      <c r="K588" s="51" t="s">
        <v>3667</v>
      </c>
      <c r="L588" s="51" t="s">
        <v>3745</v>
      </c>
    </row>
    <row r="589" spans="1:12" ht="43.5" x14ac:dyDescent="0.4">
      <c r="A589" s="28" t="s">
        <v>2842</v>
      </c>
      <c r="B589" s="28" t="s">
        <v>2843</v>
      </c>
      <c r="C589" s="30" t="s">
        <v>196</v>
      </c>
      <c r="D589" s="31">
        <v>570</v>
      </c>
      <c r="E589" s="49" t="s">
        <v>3747</v>
      </c>
      <c r="F589" s="49" t="s">
        <v>3795</v>
      </c>
      <c r="G589" s="50" t="s">
        <v>3509</v>
      </c>
      <c r="H589" s="50" t="s">
        <v>2477</v>
      </c>
      <c r="I589" s="50" t="s">
        <v>3796</v>
      </c>
      <c r="J589" s="51" t="s">
        <v>3566</v>
      </c>
      <c r="K589" s="51" t="s">
        <v>3518</v>
      </c>
      <c r="L589" s="51" t="s">
        <v>3599</v>
      </c>
    </row>
    <row r="590" spans="1:12" ht="43.5" x14ac:dyDescent="0.4">
      <c r="A590" s="28" t="s">
        <v>2858</v>
      </c>
      <c r="B590" s="28" t="s">
        <v>2859</v>
      </c>
      <c r="C590" s="30" t="s">
        <v>196</v>
      </c>
      <c r="D590" s="31">
        <v>607</v>
      </c>
      <c r="E590" s="49" t="s">
        <v>3747</v>
      </c>
      <c r="F590" s="49" t="s">
        <v>3795</v>
      </c>
      <c r="G590" s="50" t="s">
        <v>3509</v>
      </c>
      <c r="H590" s="50" t="s">
        <v>2539</v>
      </c>
      <c r="I590" s="50" t="s">
        <v>3797</v>
      </c>
      <c r="J590" s="51" t="s">
        <v>3517</v>
      </c>
      <c r="K590" s="51" t="s">
        <v>3598</v>
      </c>
      <c r="L590" s="51" t="s">
        <v>3599</v>
      </c>
    </row>
    <row r="591" spans="1:12" ht="43.5" x14ac:dyDescent="0.4">
      <c r="A591" s="28" t="s">
        <v>2860</v>
      </c>
      <c r="B591" s="28" t="s">
        <v>2861</v>
      </c>
      <c r="C591" s="30" t="s">
        <v>196</v>
      </c>
      <c r="D591" s="31">
        <v>381</v>
      </c>
      <c r="E591" s="49" t="s">
        <v>3747</v>
      </c>
      <c r="F591" s="49" t="s">
        <v>3795</v>
      </c>
      <c r="G591" s="50" t="s">
        <v>3509</v>
      </c>
      <c r="H591" s="50" t="s">
        <v>2545</v>
      </c>
      <c r="I591" s="50" t="s">
        <v>3798</v>
      </c>
      <c r="J591" s="51" t="s">
        <v>3566</v>
      </c>
      <c r="K591" s="51" t="s">
        <v>3518</v>
      </c>
      <c r="L591" s="51" t="s">
        <v>3557</v>
      </c>
    </row>
    <row r="592" spans="1:12" ht="43.5" x14ac:dyDescent="0.4">
      <c r="A592" s="28" t="s">
        <v>2874</v>
      </c>
      <c r="B592" s="28" t="s">
        <v>2875</v>
      </c>
      <c r="C592" s="30" t="s">
        <v>196</v>
      </c>
      <c r="D592" s="31">
        <v>457</v>
      </c>
      <c r="E592" s="49" t="s">
        <v>3799</v>
      </c>
      <c r="F592" s="49" t="s">
        <v>3795</v>
      </c>
      <c r="G592" s="50" t="s">
        <v>3509</v>
      </c>
      <c r="H592" s="50" t="s">
        <v>2561</v>
      </c>
      <c r="I592" s="50" t="s">
        <v>3800</v>
      </c>
      <c r="J592" s="51" t="s">
        <v>3666</v>
      </c>
      <c r="K592" s="51" t="s">
        <v>3598</v>
      </c>
      <c r="L592" s="51" t="s">
        <v>3599</v>
      </c>
    </row>
    <row r="593" spans="1:12" ht="43.5" x14ac:dyDescent="0.4">
      <c r="A593" s="28" t="s">
        <v>3021</v>
      </c>
      <c r="B593" s="28" t="s">
        <v>3022</v>
      </c>
      <c r="C593" s="30" t="s">
        <v>196</v>
      </c>
      <c r="D593" s="31">
        <v>410</v>
      </c>
      <c r="E593" s="49" t="s">
        <v>3799</v>
      </c>
      <c r="F593" s="49" t="s">
        <v>3795</v>
      </c>
      <c r="G593" s="50" t="s">
        <v>3509</v>
      </c>
      <c r="H593" s="50" t="s">
        <v>2567</v>
      </c>
      <c r="I593" s="50" t="s">
        <v>3801</v>
      </c>
      <c r="J593" s="51" t="s">
        <v>3517</v>
      </c>
      <c r="K593" s="51" t="s">
        <v>3598</v>
      </c>
      <c r="L593" s="51" t="s">
        <v>3599</v>
      </c>
    </row>
    <row r="594" spans="1:12" ht="43.5" x14ac:dyDescent="0.4">
      <c r="A594" s="28" t="s">
        <v>3060</v>
      </c>
      <c r="B594" s="28" t="s">
        <v>3061</v>
      </c>
      <c r="C594" s="30" t="s">
        <v>196</v>
      </c>
      <c r="D594" s="31">
        <v>1968</v>
      </c>
      <c r="E594" s="49" t="s">
        <v>3799</v>
      </c>
      <c r="F594" s="49" t="s">
        <v>3795</v>
      </c>
      <c r="G594" s="50" t="s">
        <v>3509</v>
      </c>
      <c r="H594" s="50" t="s">
        <v>2575</v>
      </c>
      <c r="I594" s="50" t="s">
        <v>3802</v>
      </c>
      <c r="J594" s="51" t="s">
        <v>3556</v>
      </c>
      <c r="K594" s="51" t="s">
        <v>3518</v>
      </c>
      <c r="L594" s="51" t="s">
        <v>3512</v>
      </c>
    </row>
    <row r="595" spans="1:12" ht="43.5" x14ac:dyDescent="0.4">
      <c r="A595" s="28" t="s">
        <v>3104</v>
      </c>
      <c r="B595" s="28" t="s">
        <v>3105</v>
      </c>
      <c r="C595" s="30" t="s">
        <v>196</v>
      </c>
      <c r="D595" s="31">
        <v>465</v>
      </c>
      <c r="E595" s="57" t="s">
        <v>3799</v>
      </c>
      <c r="F595" s="57" t="s">
        <v>3795</v>
      </c>
      <c r="G595" s="59" t="s">
        <v>3509</v>
      </c>
      <c r="H595" s="59" t="s">
        <v>2577</v>
      </c>
      <c r="I595" s="59" t="s">
        <v>3803</v>
      </c>
      <c r="J595" s="60" t="s">
        <v>3517</v>
      </c>
      <c r="K595" s="60" t="s">
        <v>3518</v>
      </c>
      <c r="L595" s="60" t="s">
        <v>3599</v>
      </c>
    </row>
    <row r="596" spans="1:12" ht="43.5" x14ac:dyDescent="0.4">
      <c r="A596" s="28" t="s">
        <v>3106</v>
      </c>
      <c r="B596" s="28" t="s">
        <v>3107</v>
      </c>
      <c r="C596" s="30" t="s">
        <v>196</v>
      </c>
      <c r="D596" s="31">
        <v>372</v>
      </c>
      <c r="E596" s="49" t="s">
        <v>3799</v>
      </c>
      <c r="F596" s="49" t="s">
        <v>3795</v>
      </c>
      <c r="G596" s="50" t="s">
        <v>3509</v>
      </c>
      <c r="H596" s="50" t="s">
        <v>2627</v>
      </c>
      <c r="I596" s="50" t="s">
        <v>3804</v>
      </c>
      <c r="J596" s="51" t="s">
        <v>3517</v>
      </c>
      <c r="K596" s="51" t="s">
        <v>3598</v>
      </c>
      <c r="L596" s="51" t="s">
        <v>3599</v>
      </c>
    </row>
    <row r="597" spans="1:12" ht="43.5" x14ac:dyDescent="0.4">
      <c r="A597" s="28" t="s">
        <v>3110</v>
      </c>
      <c r="B597" s="28" t="s">
        <v>3111</v>
      </c>
      <c r="C597" s="30" t="s">
        <v>196</v>
      </c>
      <c r="D597" s="31">
        <v>400</v>
      </c>
      <c r="E597" s="49" t="s">
        <v>3799</v>
      </c>
      <c r="F597" s="49" t="s">
        <v>3795</v>
      </c>
      <c r="G597" s="50" t="s">
        <v>3509</v>
      </c>
      <c r="H597" s="50" t="s">
        <v>2669</v>
      </c>
      <c r="I597" s="50" t="s">
        <v>3805</v>
      </c>
      <c r="J597" s="51" t="s">
        <v>3517</v>
      </c>
      <c r="K597" s="51" t="s">
        <v>3598</v>
      </c>
      <c r="L597" s="51" t="s">
        <v>3599</v>
      </c>
    </row>
    <row r="598" spans="1:12" ht="43.5" x14ac:dyDescent="0.4">
      <c r="A598" s="28" t="s">
        <v>3112</v>
      </c>
      <c r="B598" s="28" t="s">
        <v>3113</v>
      </c>
      <c r="C598" s="30" t="s">
        <v>196</v>
      </c>
      <c r="D598" s="31">
        <v>396</v>
      </c>
      <c r="E598" s="49" t="s">
        <v>3799</v>
      </c>
      <c r="F598" s="49" t="s">
        <v>3795</v>
      </c>
      <c r="G598" s="50" t="s">
        <v>3509</v>
      </c>
      <c r="H598" s="50" t="s">
        <v>2677</v>
      </c>
      <c r="I598" s="50" t="s">
        <v>3806</v>
      </c>
      <c r="J598" s="51" t="s">
        <v>3517</v>
      </c>
      <c r="K598" s="51" t="s">
        <v>3518</v>
      </c>
      <c r="L598" s="51" t="s">
        <v>3572</v>
      </c>
    </row>
    <row r="599" spans="1:12" ht="43.5" x14ac:dyDescent="0.4">
      <c r="A599" s="28" t="s">
        <v>3138</v>
      </c>
      <c r="B599" s="28" t="s">
        <v>3139</v>
      </c>
      <c r="C599" s="30" t="s">
        <v>196</v>
      </c>
      <c r="D599" s="31">
        <v>472</v>
      </c>
      <c r="E599" s="49" t="s">
        <v>3799</v>
      </c>
      <c r="F599" s="49" t="s">
        <v>3795</v>
      </c>
      <c r="G599" s="50" t="s">
        <v>3509</v>
      </c>
      <c r="H599" s="50" t="s">
        <v>2689</v>
      </c>
      <c r="I599" s="50" t="s">
        <v>3807</v>
      </c>
      <c r="J599" s="51" t="s">
        <v>3556</v>
      </c>
      <c r="K599" s="51" t="s">
        <v>3518</v>
      </c>
      <c r="L599" s="51" t="s">
        <v>3512</v>
      </c>
    </row>
    <row r="600" spans="1:12" ht="43.5" x14ac:dyDescent="0.4">
      <c r="A600" s="28" t="s">
        <v>3142</v>
      </c>
      <c r="B600" s="28" t="s">
        <v>3143</v>
      </c>
      <c r="C600" s="30" t="s">
        <v>196</v>
      </c>
      <c r="D600" s="31">
        <v>433</v>
      </c>
      <c r="E600" s="49" t="s">
        <v>3799</v>
      </c>
      <c r="F600" s="49" t="s">
        <v>3795</v>
      </c>
      <c r="G600" s="50" t="s">
        <v>3509</v>
      </c>
      <c r="H600" s="50" t="s">
        <v>2735</v>
      </c>
      <c r="I600" s="50" t="s">
        <v>3808</v>
      </c>
      <c r="J600" s="51" t="s">
        <v>3517</v>
      </c>
      <c r="K600" s="51" t="s">
        <v>3598</v>
      </c>
      <c r="L600" s="51" t="s">
        <v>3599</v>
      </c>
    </row>
    <row r="601" spans="1:12" ht="43.5" x14ac:dyDescent="0.4">
      <c r="A601" s="28" t="s">
        <v>3144</v>
      </c>
      <c r="B601" s="28" t="s">
        <v>3145</v>
      </c>
      <c r="C601" s="30" t="s">
        <v>196</v>
      </c>
      <c r="D601" s="31">
        <v>308</v>
      </c>
      <c r="E601" s="49" t="s">
        <v>3799</v>
      </c>
      <c r="F601" s="49" t="s">
        <v>3795</v>
      </c>
      <c r="G601" s="50" t="s">
        <v>3509</v>
      </c>
      <c r="H601" s="50" t="s">
        <v>2739</v>
      </c>
      <c r="I601" s="50" t="s">
        <v>3809</v>
      </c>
      <c r="J601" s="51" t="s">
        <v>3556</v>
      </c>
      <c r="K601" s="51" t="s">
        <v>3518</v>
      </c>
      <c r="L601" s="51" t="s">
        <v>3557</v>
      </c>
    </row>
    <row r="602" spans="1:12" ht="43.5" x14ac:dyDescent="0.4">
      <c r="A602" s="28" t="s">
        <v>2477</v>
      </c>
      <c r="B602" s="28" t="s">
        <v>2478</v>
      </c>
      <c r="C602" s="30" t="s">
        <v>2</v>
      </c>
      <c r="D602" s="31">
        <v>435</v>
      </c>
      <c r="E602" s="49" t="s">
        <v>3799</v>
      </c>
      <c r="F602" s="49" t="s">
        <v>3795</v>
      </c>
      <c r="G602" s="50" t="s">
        <v>3509</v>
      </c>
      <c r="H602" s="50" t="s">
        <v>2741</v>
      </c>
      <c r="I602" s="50" t="s">
        <v>3810</v>
      </c>
      <c r="J602" s="51" t="s">
        <v>3556</v>
      </c>
      <c r="K602" s="51" t="s">
        <v>3518</v>
      </c>
      <c r="L602" s="51" t="s">
        <v>3557</v>
      </c>
    </row>
    <row r="603" spans="1:12" ht="43.5" x14ac:dyDescent="0.4">
      <c r="A603" s="28" t="s">
        <v>2539</v>
      </c>
      <c r="B603" s="28" t="s">
        <v>2540</v>
      </c>
      <c r="C603" s="30" t="s">
        <v>2</v>
      </c>
      <c r="D603" s="31">
        <v>258</v>
      </c>
      <c r="E603" s="49" t="s">
        <v>3799</v>
      </c>
      <c r="F603" s="49" t="s">
        <v>3795</v>
      </c>
      <c r="G603" s="50" t="s">
        <v>3291</v>
      </c>
      <c r="H603" s="50" t="s">
        <v>2757</v>
      </c>
      <c r="I603" s="50" t="s">
        <v>3811</v>
      </c>
      <c r="J603" s="51" t="s">
        <v>3812</v>
      </c>
      <c r="K603" s="51" t="s">
        <v>3813</v>
      </c>
      <c r="L603" s="51" t="s">
        <v>3814</v>
      </c>
    </row>
    <row r="604" spans="1:12" ht="43.5" x14ac:dyDescent="0.4">
      <c r="A604" s="28" t="s">
        <v>2545</v>
      </c>
      <c r="B604" s="28" t="s">
        <v>2546</v>
      </c>
      <c r="C604" s="30" t="s">
        <v>2</v>
      </c>
      <c r="D604" s="31">
        <v>1003</v>
      </c>
      <c r="E604" s="49" t="s">
        <v>3799</v>
      </c>
      <c r="F604" s="49" t="s">
        <v>3795</v>
      </c>
      <c r="G604" s="50" t="s">
        <v>3509</v>
      </c>
      <c r="H604" s="50" t="s">
        <v>2760</v>
      </c>
      <c r="I604" s="50" t="s">
        <v>3815</v>
      </c>
      <c r="J604" s="51" t="s">
        <v>3566</v>
      </c>
      <c r="K604" s="51" t="s">
        <v>3518</v>
      </c>
      <c r="L604" s="51" t="s">
        <v>3599</v>
      </c>
    </row>
    <row r="605" spans="1:12" ht="43.5" x14ac:dyDescent="0.4">
      <c r="A605" s="28" t="s">
        <v>2561</v>
      </c>
      <c r="B605" s="28" t="s">
        <v>2562</v>
      </c>
      <c r="C605" s="30" t="s">
        <v>2</v>
      </c>
      <c r="D605" s="31">
        <v>441</v>
      </c>
      <c r="E605" s="49" t="s">
        <v>3799</v>
      </c>
      <c r="F605" s="49" t="s">
        <v>3795</v>
      </c>
      <c r="G605" s="50" t="s">
        <v>3509</v>
      </c>
      <c r="H605" s="50" t="s">
        <v>2764</v>
      </c>
      <c r="I605" s="50" t="s">
        <v>3816</v>
      </c>
      <c r="J605" s="51" t="s">
        <v>3556</v>
      </c>
      <c r="K605" s="51" t="s">
        <v>3518</v>
      </c>
      <c r="L605" s="51" t="s">
        <v>3512</v>
      </c>
    </row>
    <row r="606" spans="1:12" ht="43.5" x14ac:dyDescent="0.4">
      <c r="A606" s="28" t="s">
        <v>2567</v>
      </c>
      <c r="B606" s="28" t="s">
        <v>2568</v>
      </c>
      <c r="C606" s="30" t="s">
        <v>2</v>
      </c>
      <c r="D606" s="31">
        <v>246</v>
      </c>
      <c r="E606" s="49" t="s">
        <v>3799</v>
      </c>
      <c r="F606" s="49" t="s">
        <v>3795</v>
      </c>
      <c r="G606" s="50" t="s">
        <v>3509</v>
      </c>
      <c r="H606" s="50" t="s">
        <v>2796</v>
      </c>
      <c r="I606" s="50" t="s">
        <v>3817</v>
      </c>
      <c r="J606" s="51" t="s">
        <v>3556</v>
      </c>
      <c r="K606" s="51" t="s">
        <v>3518</v>
      </c>
      <c r="L606" s="51" t="s">
        <v>3557</v>
      </c>
    </row>
    <row r="607" spans="1:12" ht="43.5" x14ac:dyDescent="0.4">
      <c r="A607" s="28" t="s">
        <v>2575</v>
      </c>
      <c r="B607" s="28" t="s">
        <v>2576</v>
      </c>
      <c r="C607" s="30" t="s">
        <v>2</v>
      </c>
      <c r="D607" s="31">
        <v>573</v>
      </c>
      <c r="E607" s="49" t="s">
        <v>3799</v>
      </c>
      <c r="F607" s="49" t="s">
        <v>3795</v>
      </c>
      <c r="G607" s="50" t="s">
        <v>3509</v>
      </c>
      <c r="H607" s="50" t="s">
        <v>2876</v>
      </c>
      <c r="I607" s="50" t="s">
        <v>3818</v>
      </c>
      <c r="J607" s="51" t="s">
        <v>3517</v>
      </c>
      <c r="K607" s="51" t="s">
        <v>3598</v>
      </c>
      <c r="L607" s="51" t="s">
        <v>3599</v>
      </c>
    </row>
    <row r="608" spans="1:12" ht="43.5" x14ac:dyDescent="0.4">
      <c r="A608" s="28" t="s">
        <v>2577</v>
      </c>
      <c r="B608" s="28" t="s">
        <v>2578</v>
      </c>
      <c r="C608" s="30" t="s">
        <v>2</v>
      </c>
      <c r="D608" s="31">
        <v>459</v>
      </c>
      <c r="E608" s="49" t="s">
        <v>3799</v>
      </c>
      <c r="F608" s="52" t="s">
        <v>3795</v>
      </c>
      <c r="G608" s="53" t="s">
        <v>3509</v>
      </c>
      <c r="H608" s="53"/>
      <c r="I608" s="53"/>
      <c r="J608" s="54"/>
      <c r="K608" s="54"/>
      <c r="L608" s="54"/>
    </row>
    <row r="609" spans="1:12" ht="43.5" x14ac:dyDescent="0.4">
      <c r="A609" s="28" t="s">
        <v>2627</v>
      </c>
      <c r="B609" s="28" t="s">
        <v>2628</v>
      </c>
      <c r="C609" s="30" t="s">
        <v>5</v>
      </c>
      <c r="D609" s="31">
        <v>284</v>
      </c>
      <c r="E609" s="49" t="s">
        <v>3799</v>
      </c>
      <c r="F609" s="52" t="s">
        <v>3795</v>
      </c>
      <c r="G609" s="53" t="s">
        <v>3509</v>
      </c>
      <c r="H609" s="53"/>
      <c r="I609" s="53"/>
      <c r="J609" s="54"/>
      <c r="K609" s="54"/>
      <c r="L609" s="54"/>
    </row>
    <row r="610" spans="1:12" ht="43.5" x14ac:dyDescent="0.4">
      <c r="A610" s="28" t="s">
        <v>2669</v>
      </c>
      <c r="B610" s="28" t="s">
        <v>2670</v>
      </c>
      <c r="C610" s="30" t="s">
        <v>5</v>
      </c>
      <c r="D610" s="31">
        <v>534</v>
      </c>
      <c r="E610" s="49" t="s">
        <v>3799</v>
      </c>
      <c r="F610" s="49" t="s">
        <v>3795</v>
      </c>
      <c r="G610" s="50" t="s">
        <v>3509</v>
      </c>
      <c r="H610" s="50" t="s">
        <v>2906</v>
      </c>
      <c r="I610" s="50" t="s">
        <v>3819</v>
      </c>
      <c r="J610" s="51" t="s">
        <v>3517</v>
      </c>
      <c r="K610" s="51" t="s">
        <v>3598</v>
      </c>
      <c r="L610" s="51" t="s">
        <v>3599</v>
      </c>
    </row>
    <row r="611" spans="1:12" ht="43.5" x14ac:dyDescent="0.4">
      <c r="A611" s="28" t="s">
        <v>2677</v>
      </c>
      <c r="B611" s="28" t="s">
        <v>2678</v>
      </c>
      <c r="C611" s="30" t="s">
        <v>2</v>
      </c>
      <c r="D611" s="31">
        <v>545</v>
      </c>
      <c r="E611" s="49" t="s">
        <v>3799</v>
      </c>
      <c r="F611" s="49" t="s">
        <v>3795</v>
      </c>
      <c r="G611" s="50" t="s">
        <v>3509</v>
      </c>
      <c r="H611" s="50" t="s">
        <v>2936</v>
      </c>
      <c r="I611" s="50" t="s">
        <v>3820</v>
      </c>
      <c r="J611" s="51" t="s">
        <v>3517</v>
      </c>
      <c r="K611" s="51" t="s">
        <v>3598</v>
      </c>
      <c r="L611" s="51" t="s">
        <v>3599</v>
      </c>
    </row>
    <row r="612" spans="1:12" ht="43.5" x14ac:dyDescent="0.4">
      <c r="A612" s="28" t="s">
        <v>2689</v>
      </c>
      <c r="B612" s="28" t="s">
        <v>2690</v>
      </c>
      <c r="C612" s="30" t="s">
        <v>2</v>
      </c>
      <c r="D612" s="31">
        <v>718</v>
      </c>
      <c r="E612" s="49" t="s">
        <v>3799</v>
      </c>
      <c r="F612" s="49" t="s">
        <v>3795</v>
      </c>
      <c r="G612" s="50" t="s">
        <v>3509</v>
      </c>
      <c r="H612" s="50" t="s">
        <v>2993</v>
      </c>
      <c r="I612" s="50" t="s">
        <v>3821</v>
      </c>
      <c r="J612" s="51" t="s">
        <v>3566</v>
      </c>
      <c r="K612" s="51" t="s">
        <v>3518</v>
      </c>
      <c r="L612" s="51" t="s">
        <v>3599</v>
      </c>
    </row>
    <row r="613" spans="1:12" ht="43.5" x14ac:dyDescent="0.4">
      <c r="A613" s="28" t="s">
        <v>2735</v>
      </c>
      <c r="B613" s="28" t="s">
        <v>2736</v>
      </c>
      <c r="C613" s="30" t="s">
        <v>5</v>
      </c>
      <c r="D613" s="31">
        <v>236</v>
      </c>
      <c r="E613" s="52" t="s">
        <v>3799</v>
      </c>
      <c r="F613" s="52" t="s">
        <v>3795</v>
      </c>
      <c r="G613" s="53" t="s">
        <v>3509</v>
      </c>
      <c r="H613" s="53"/>
      <c r="I613" s="53"/>
      <c r="J613" s="54"/>
      <c r="K613" s="54"/>
      <c r="L613" s="54"/>
    </row>
    <row r="614" spans="1:12" ht="43.5" x14ac:dyDescent="0.4">
      <c r="A614" s="28" t="s">
        <v>2739</v>
      </c>
      <c r="B614" s="28" t="s">
        <v>2740</v>
      </c>
      <c r="C614" s="30" t="s">
        <v>2</v>
      </c>
      <c r="D614" s="31">
        <v>901</v>
      </c>
      <c r="E614" s="49" t="s">
        <v>3799</v>
      </c>
      <c r="F614" s="49" t="s">
        <v>3795</v>
      </c>
      <c r="G614" s="50" t="s">
        <v>3509</v>
      </c>
      <c r="H614" s="50" t="s">
        <v>3071</v>
      </c>
      <c r="I614" s="50" t="s">
        <v>3822</v>
      </c>
      <c r="J614" s="51" t="s">
        <v>3517</v>
      </c>
      <c r="K614" s="51" t="s">
        <v>3518</v>
      </c>
      <c r="L614" s="51" t="s">
        <v>3572</v>
      </c>
    </row>
    <row r="615" spans="1:12" ht="43.5" x14ac:dyDescent="0.4">
      <c r="A615" s="28" t="s">
        <v>2741</v>
      </c>
      <c r="B615" s="28" t="s">
        <v>2742</v>
      </c>
      <c r="C615" s="30" t="s">
        <v>2</v>
      </c>
      <c r="D615" s="31">
        <v>838</v>
      </c>
      <c r="E615" s="49" t="s">
        <v>3799</v>
      </c>
      <c r="F615" s="49" t="s">
        <v>3795</v>
      </c>
      <c r="G615" s="50" t="s">
        <v>3509</v>
      </c>
      <c r="H615" s="50" t="s">
        <v>3130</v>
      </c>
      <c r="I615" s="50" t="s">
        <v>3823</v>
      </c>
      <c r="J615" s="51" t="s">
        <v>3566</v>
      </c>
      <c r="K615" s="51" t="s">
        <v>3518</v>
      </c>
      <c r="L615" s="51" t="s">
        <v>3557</v>
      </c>
    </row>
    <row r="616" spans="1:12" ht="43.5" x14ac:dyDescent="0.4">
      <c r="A616" s="28" t="s">
        <v>2755</v>
      </c>
      <c r="B616" s="28" t="s">
        <v>2756</v>
      </c>
      <c r="C616" s="30" t="s">
        <v>19</v>
      </c>
      <c r="D616" s="31">
        <v>572</v>
      </c>
      <c r="E616" s="49" t="s">
        <v>3799</v>
      </c>
      <c r="F616" s="49" t="s">
        <v>3795</v>
      </c>
      <c r="G616" s="50" t="s">
        <v>3509</v>
      </c>
      <c r="H616" s="50" t="s">
        <v>3134</v>
      </c>
      <c r="I616" s="50" t="s">
        <v>3824</v>
      </c>
      <c r="J616" s="51" t="s">
        <v>3566</v>
      </c>
      <c r="K616" s="51" t="s">
        <v>3518</v>
      </c>
      <c r="L616" s="51" t="s">
        <v>3557</v>
      </c>
    </row>
    <row r="617" spans="1:12" ht="29" x14ac:dyDescent="0.4">
      <c r="A617" s="28" t="s">
        <v>2757</v>
      </c>
      <c r="B617" s="28" t="s">
        <v>1982</v>
      </c>
      <c r="C617" s="30" t="s">
        <v>2</v>
      </c>
      <c r="D617" s="31">
        <v>228</v>
      </c>
      <c r="E617" s="52"/>
      <c r="F617" s="52"/>
      <c r="G617" s="53"/>
      <c r="H617" s="53"/>
      <c r="I617" s="53"/>
      <c r="J617" s="54"/>
      <c r="K617" s="54"/>
      <c r="L617" s="54"/>
    </row>
    <row r="618" spans="1:12" ht="43.5" x14ac:dyDescent="0.4">
      <c r="A618" s="28" t="s">
        <v>2760</v>
      </c>
      <c r="B618" s="28" t="s">
        <v>2761</v>
      </c>
      <c r="C618" s="30" t="s">
        <v>19</v>
      </c>
      <c r="D618" s="31">
        <v>945</v>
      </c>
      <c r="E618" s="49" t="s">
        <v>3799</v>
      </c>
      <c r="F618" s="49" t="s">
        <v>3795</v>
      </c>
      <c r="G618" s="55" t="s">
        <v>3509</v>
      </c>
      <c r="H618" s="55" t="s">
        <v>2804</v>
      </c>
      <c r="I618" s="55" t="s">
        <v>3825</v>
      </c>
      <c r="J618" s="56" t="s">
        <v>3556</v>
      </c>
      <c r="K618" s="56" t="s">
        <v>3518</v>
      </c>
      <c r="L618" s="56" t="s">
        <v>3557</v>
      </c>
    </row>
    <row r="619" spans="1:12" ht="43.5" x14ac:dyDescent="0.4">
      <c r="A619" s="28" t="s">
        <v>2764</v>
      </c>
      <c r="B619" s="28" t="s">
        <v>2765</v>
      </c>
      <c r="C619" s="30" t="s">
        <v>5</v>
      </c>
      <c r="D619" s="31">
        <v>299</v>
      </c>
      <c r="E619" s="49" t="s">
        <v>3799</v>
      </c>
      <c r="F619" s="49" t="s">
        <v>3795</v>
      </c>
      <c r="G619" s="50" t="s">
        <v>3509</v>
      </c>
      <c r="H619" s="50" t="s">
        <v>2810</v>
      </c>
      <c r="I619" s="50" t="s">
        <v>3826</v>
      </c>
      <c r="J619" s="51" t="s">
        <v>3517</v>
      </c>
      <c r="K619" s="51" t="s">
        <v>3598</v>
      </c>
      <c r="L619" s="51" t="s">
        <v>3599</v>
      </c>
    </row>
    <row r="620" spans="1:12" ht="43.5" x14ac:dyDescent="0.4">
      <c r="A620" s="28" t="s">
        <v>2796</v>
      </c>
      <c r="B620" s="28" t="s">
        <v>2797</v>
      </c>
      <c r="C620" s="30" t="s">
        <v>118</v>
      </c>
      <c r="D620" s="31">
        <v>673</v>
      </c>
      <c r="E620" s="49" t="s">
        <v>3799</v>
      </c>
      <c r="F620" s="49" t="s">
        <v>3795</v>
      </c>
      <c r="G620" s="50" t="s">
        <v>3509</v>
      </c>
      <c r="H620" s="50" t="s">
        <v>2828</v>
      </c>
      <c r="I620" s="50" t="s">
        <v>3827</v>
      </c>
      <c r="J620" s="51" t="s">
        <v>3517</v>
      </c>
      <c r="K620" s="51" t="s">
        <v>3518</v>
      </c>
      <c r="L620" s="51" t="s">
        <v>3572</v>
      </c>
    </row>
    <row r="621" spans="1:12" ht="43.5" x14ac:dyDescent="0.4">
      <c r="A621" s="28" t="s">
        <v>2838</v>
      </c>
      <c r="B621" s="28" t="s">
        <v>2839</v>
      </c>
      <c r="C621" s="30" t="s">
        <v>5</v>
      </c>
      <c r="D621" s="31">
        <v>210</v>
      </c>
      <c r="E621" s="49" t="s">
        <v>3799</v>
      </c>
      <c r="F621" s="49" t="s">
        <v>3795</v>
      </c>
      <c r="G621" s="50" t="s">
        <v>3509</v>
      </c>
      <c r="H621" s="50" t="s">
        <v>2836</v>
      </c>
      <c r="I621" s="50" t="s">
        <v>3828</v>
      </c>
      <c r="J621" s="51" t="s">
        <v>3517</v>
      </c>
      <c r="K621" s="51" t="s">
        <v>3598</v>
      </c>
      <c r="L621" s="51" t="s">
        <v>3599</v>
      </c>
    </row>
    <row r="622" spans="1:12" ht="43.5" x14ac:dyDescent="0.4">
      <c r="A622" s="28" t="s">
        <v>2854</v>
      </c>
      <c r="B622" s="28" t="s">
        <v>2855</v>
      </c>
      <c r="C622" s="30" t="s">
        <v>5</v>
      </c>
      <c r="D622" s="31">
        <v>286</v>
      </c>
      <c r="E622" s="49" t="s">
        <v>3799</v>
      </c>
      <c r="F622" s="49" t="s">
        <v>3795</v>
      </c>
      <c r="G622" s="50" t="s">
        <v>3509</v>
      </c>
      <c r="H622" s="50" t="s">
        <v>2997</v>
      </c>
      <c r="I622" s="50" t="s">
        <v>3829</v>
      </c>
      <c r="J622" s="51" t="s">
        <v>3556</v>
      </c>
      <c r="K622" s="51" t="s">
        <v>3518</v>
      </c>
      <c r="L622" s="51" t="s">
        <v>3557</v>
      </c>
    </row>
    <row r="623" spans="1:12" ht="43.5" x14ac:dyDescent="0.4">
      <c r="A623" s="28" t="s">
        <v>2876</v>
      </c>
      <c r="B623" s="28" t="s">
        <v>2877</v>
      </c>
      <c r="C623" s="30" t="s">
        <v>2</v>
      </c>
      <c r="D623" s="31">
        <v>573</v>
      </c>
      <c r="E623" s="49" t="s">
        <v>3799</v>
      </c>
      <c r="F623" s="49" t="s">
        <v>3795</v>
      </c>
      <c r="G623" s="50" t="s">
        <v>3509</v>
      </c>
      <c r="H623" s="50" t="s">
        <v>3048</v>
      </c>
      <c r="I623" s="50" t="s">
        <v>3830</v>
      </c>
      <c r="J623" s="51" t="s">
        <v>3556</v>
      </c>
      <c r="K623" s="51" t="s">
        <v>3518</v>
      </c>
      <c r="L623" s="51" t="s">
        <v>3512</v>
      </c>
    </row>
    <row r="624" spans="1:12" ht="43.5" x14ac:dyDescent="0.4">
      <c r="A624" s="28" t="s">
        <v>2900</v>
      </c>
      <c r="B624" s="28" t="s">
        <v>2901</v>
      </c>
      <c r="C624" s="30" t="s">
        <v>2</v>
      </c>
      <c r="D624" s="31">
        <v>293</v>
      </c>
      <c r="E624" s="49" t="s">
        <v>3799</v>
      </c>
      <c r="F624" s="49" t="s">
        <v>3795</v>
      </c>
      <c r="G624" s="50" t="s">
        <v>3509</v>
      </c>
      <c r="H624" s="50" t="s">
        <v>3083</v>
      </c>
      <c r="I624" s="50" t="s">
        <v>3831</v>
      </c>
      <c r="J624" s="51" t="s">
        <v>3556</v>
      </c>
      <c r="K624" s="51" t="s">
        <v>3518</v>
      </c>
      <c r="L624" s="51" t="s">
        <v>3557</v>
      </c>
    </row>
    <row r="625" spans="1:12" ht="43.5" x14ac:dyDescent="0.4">
      <c r="A625" s="28" t="s">
        <v>2904</v>
      </c>
      <c r="B625" s="28" t="s">
        <v>2905</v>
      </c>
      <c r="C625" s="30" t="s">
        <v>5</v>
      </c>
      <c r="D625" s="31">
        <v>387</v>
      </c>
      <c r="E625" s="49" t="s">
        <v>3799</v>
      </c>
      <c r="F625" s="49" t="s">
        <v>3795</v>
      </c>
      <c r="G625" s="50" t="s">
        <v>3509</v>
      </c>
      <c r="H625" s="50" t="s">
        <v>3085</v>
      </c>
      <c r="I625" s="50" t="s">
        <v>3832</v>
      </c>
      <c r="J625" s="51" t="s">
        <v>3517</v>
      </c>
      <c r="K625" s="51" t="s">
        <v>3518</v>
      </c>
      <c r="L625" s="51" t="s">
        <v>3572</v>
      </c>
    </row>
    <row r="626" spans="1:12" ht="43.5" x14ac:dyDescent="0.4">
      <c r="A626" s="28" t="s">
        <v>2906</v>
      </c>
      <c r="B626" s="28" t="s">
        <v>2907</v>
      </c>
      <c r="C626" s="30" t="s">
        <v>5</v>
      </c>
      <c r="D626" s="31">
        <v>229</v>
      </c>
      <c r="E626" s="49" t="s">
        <v>3799</v>
      </c>
      <c r="F626" s="49" t="s">
        <v>3795</v>
      </c>
      <c r="G626" s="50" t="s">
        <v>3509</v>
      </c>
      <c r="H626" s="50" t="s">
        <v>3087</v>
      </c>
      <c r="I626" s="50" t="s">
        <v>3833</v>
      </c>
      <c r="J626" s="51" t="s">
        <v>3517</v>
      </c>
      <c r="K626" s="51" t="s">
        <v>3518</v>
      </c>
      <c r="L626" s="51" t="s">
        <v>3512</v>
      </c>
    </row>
    <row r="627" spans="1:12" ht="43.5" x14ac:dyDescent="0.4">
      <c r="A627" s="28" t="s">
        <v>2936</v>
      </c>
      <c r="B627" s="28" t="s">
        <v>2937</v>
      </c>
      <c r="C627" s="30" t="s">
        <v>5</v>
      </c>
      <c r="D627" s="31">
        <v>268</v>
      </c>
      <c r="E627" s="49" t="s">
        <v>3799</v>
      </c>
      <c r="F627" s="49" t="s">
        <v>3795</v>
      </c>
      <c r="G627" s="50" t="s">
        <v>3509</v>
      </c>
      <c r="H627" s="50" t="s">
        <v>3108</v>
      </c>
      <c r="I627" s="50" t="s">
        <v>3834</v>
      </c>
      <c r="J627" s="51" t="s">
        <v>3517</v>
      </c>
      <c r="K627" s="51" t="s">
        <v>3598</v>
      </c>
      <c r="L627" s="51" t="s">
        <v>3599</v>
      </c>
    </row>
    <row r="628" spans="1:12" ht="43.5" x14ac:dyDescent="0.4">
      <c r="A628" s="28" t="s">
        <v>2993</v>
      </c>
      <c r="B628" s="28" t="s">
        <v>2994</v>
      </c>
      <c r="C628" s="30" t="s">
        <v>5</v>
      </c>
      <c r="D628" s="31">
        <v>260</v>
      </c>
      <c r="E628" s="49" t="s">
        <v>3799</v>
      </c>
      <c r="F628" s="49" t="s">
        <v>3795</v>
      </c>
      <c r="G628" s="50" t="s">
        <v>3509</v>
      </c>
      <c r="H628" s="50" t="s">
        <v>3116</v>
      </c>
      <c r="I628" s="50" t="s">
        <v>3835</v>
      </c>
      <c r="J628" s="51" t="s">
        <v>3556</v>
      </c>
      <c r="K628" s="51" t="s">
        <v>3518</v>
      </c>
      <c r="L628" s="51" t="s">
        <v>3557</v>
      </c>
    </row>
    <row r="629" spans="1:12" ht="43.5" x14ac:dyDescent="0.4">
      <c r="A629" s="28" t="s">
        <v>3065</v>
      </c>
      <c r="B629" s="28" t="s">
        <v>3066</v>
      </c>
      <c r="C629" s="30" t="s">
        <v>2</v>
      </c>
      <c r="D629" s="31">
        <v>206</v>
      </c>
      <c r="E629" s="49" t="s">
        <v>3799</v>
      </c>
      <c r="F629" s="49" t="s">
        <v>3795</v>
      </c>
      <c r="G629" s="50" t="s">
        <v>3509</v>
      </c>
      <c r="H629" s="50" t="s">
        <v>3152</v>
      </c>
      <c r="I629" s="50" t="s">
        <v>3836</v>
      </c>
      <c r="J629" s="51" t="s">
        <v>3556</v>
      </c>
      <c r="K629" s="51" t="s">
        <v>3518</v>
      </c>
      <c r="L629" s="51" t="s">
        <v>3557</v>
      </c>
    </row>
    <row r="630" spans="1:12" ht="43.5" x14ac:dyDescent="0.4">
      <c r="A630" s="28" t="s">
        <v>3071</v>
      </c>
      <c r="B630" s="28" t="s">
        <v>3072</v>
      </c>
      <c r="C630" s="30" t="s">
        <v>2</v>
      </c>
      <c r="D630" s="31">
        <v>209</v>
      </c>
      <c r="E630" s="49" t="s">
        <v>3799</v>
      </c>
      <c r="F630" s="49" t="s">
        <v>3795</v>
      </c>
      <c r="G630" s="50" t="s">
        <v>3509</v>
      </c>
      <c r="H630" s="50" t="s">
        <v>3197</v>
      </c>
      <c r="I630" s="50" t="s">
        <v>3837</v>
      </c>
      <c r="J630" s="51" t="s">
        <v>3556</v>
      </c>
      <c r="K630" s="51" t="s">
        <v>3518</v>
      </c>
      <c r="L630" s="51" t="s">
        <v>3512</v>
      </c>
    </row>
    <row r="631" spans="1:12" ht="43.5" x14ac:dyDescent="0.4">
      <c r="A631" s="28" t="s">
        <v>3130</v>
      </c>
      <c r="B631" s="28" t="s">
        <v>3131</v>
      </c>
      <c r="C631" s="30" t="s">
        <v>2</v>
      </c>
      <c r="D631" s="31">
        <v>479</v>
      </c>
      <c r="E631" s="49" t="s">
        <v>3799</v>
      </c>
      <c r="F631" s="49" t="s">
        <v>3795</v>
      </c>
      <c r="G631" s="50" t="s">
        <v>3509</v>
      </c>
      <c r="H631" s="50" t="s">
        <v>3199</v>
      </c>
      <c r="I631" s="50" t="s">
        <v>3838</v>
      </c>
      <c r="J631" s="51" t="s">
        <v>3566</v>
      </c>
      <c r="K631" s="51" t="s">
        <v>3598</v>
      </c>
      <c r="L631" s="51" t="s">
        <v>3599</v>
      </c>
    </row>
    <row r="632" spans="1:12" ht="43.5" x14ac:dyDescent="0.4">
      <c r="A632" s="28" t="s">
        <v>3134</v>
      </c>
      <c r="B632" s="28" t="s">
        <v>3135</v>
      </c>
      <c r="C632" s="30" t="s">
        <v>2</v>
      </c>
      <c r="D632" s="31">
        <v>395</v>
      </c>
      <c r="E632" s="49" t="s">
        <v>3799</v>
      </c>
      <c r="F632" s="49" t="s">
        <v>3795</v>
      </c>
      <c r="G632" s="50" t="s">
        <v>3509</v>
      </c>
      <c r="H632" s="50" t="s">
        <v>3201</v>
      </c>
      <c r="I632" s="50" t="s">
        <v>3839</v>
      </c>
      <c r="J632" s="51" t="s">
        <v>3566</v>
      </c>
      <c r="K632" s="51" t="s">
        <v>3518</v>
      </c>
      <c r="L632" s="51" t="s">
        <v>3557</v>
      </c>
    </row>
    <row r="633" spans="1:12" ht="43.5" x14ac:dyDescent="0.4">
      <c r="A633" s="28" t="s">
        <v>3188</v>
      </c>
      <c r="B633" s="28" t="s">
        <v>3189</v>
      </c>
      <c r="C633" s="30" t="s">
        <v>2</v>
      </c>
      <c r="D633" s="31">
        <v>225</v>
      </c>
      <c r="E633" s="49" t="s">
        <v>3799</v>
      </c>
      <c r="F633" s="49" t="s">
        <v>3840</v>
      </c>
      <c r="G633" s="50" t="s">
        <v>3841</v>
      </c>
      <c r="H633" s="50" t="s">
        <v>6</v>
      </c>
      <c r="I633" s="50" t="s">
        <v>3842</v>
      </c>
      <c r="J633" s="51" t="s">
        <v>3843</v>
      </c>
      <c r="K633" s="51" t="s">
        <v>3844</v>
      </c>
      <c r="L633" s="51" t="s">
        <v>3436</v>
      </c>
    </row>
    <row r="634" spans="1:12" ht="43.5" x14ac:dyDescent="0.4">
      <c r="A634" s="28" t="s">
        <v>2804</v>
      </c>
      <c r="B634" s="28" t="s">
        <v>2805</v>
      </c>
      <c r="C634" s="30" t="s">
        <v>196</v>
      </c>
      <c r="D634" s="31">
        <v>368</v>
      </c>
      <c r="E634" s="49" t="s">
        <v>3799</v>
      </c>
      <c r="F634" s="49" t="s">
        <v>3840</v>
      </c>
      <c r="G634" s="50" t="s">
        <v>3841</v>
      </c>
      <c r="H634" s="50" t="s">
        <v>17</v>
      </c>
      <c r="I634" s="50" t="s">
        <v>3845</v>
      </c>
      <c r="J634" s="51" t="s">
        <v>3846</v>
      </c>
      <c r="K634" s="51" t="s">
        <v>3227</v>
      </c>
      <c r="L634" s="51" t="s">
        <v>3847</v>
      </c>
    </row>
    <row r="635" spans="1:12" ht="43.5" x14ac:dyDescent="0.4">
      <c r="A635" s="28" t="s">
        <v>2810</v>
      </c>
      <c r="B635" s="28" t="s">
        <v>2811</v>
      </c>
      <c r="C635" s="30" t="s">
        <v>196</v>
      </c>
      <c r="D635" s="31">
        <v>324</v>
      </c>
      <c r="E635" s="49" t="s">
        <v>3799</v>
      </c>
      <c r="F635" s="49" t="s">
        <v>3840</v>
      </c>
      <c r="G635" s="50" t="s">
        <v>3841</v>
      </c>
      <c r="H635" s="50" t="s">
        <v>20</v>
      </c>
      <c r="I635" s="50" t="s">
        <v>3848</v>
      </c>
      <c r="J635" s="51" t="s">
        <v>3843</v>
      </c>
      <c r="K635" s="51" t="s">
        <v>3844</v>
      </c>
      <c r="L635" s="51" t="s">
        <v>3849</v>
      </c>
    </row>
    <row r="636" spans="1:12" ht="43.5" x14ac:dyDescent="0.4">
      <c r="A636" s="28" t="s">
        <v>2828</v>
      </c>
      <c r="B636" s="28" t="s">
        <v>2829</v>
      </c>
      <c r="C636" s="30" t="s">
        <v>118</v>
      </c>
      <c r="D636" s="31">
        <v>635</v>
      </c>
      <c r="E636" s="49" t="s">
        <v>3799</v>
      </c>
      <c r="F636" s="49" t="s">
        <v>3840</v>
      </c>
      <c r="G636" s="50" t="s">
        <v>3841</v>
      </c>
      <c r="H636" s="50" t="s">
        <v>24</v>
      </c>
      <c r="I636" s="50" t="s">
        <v>3850</v>
      </c>
      <c r="J636" s="51" t="s">
        <v>3843</v>
      </c>
      <c r="K636" s="51" t="s">
        <v>3844</v>
      </c>
      <c r="L636" s="51" t="s">
        <v>3849</v>
      </c>
    </row>
    <row r="637" spans="1:12" ht="43.5" x14ac:dyDescent="0.4">
      <c r="A637" s="28" t="s">
        <v>2836</v>
      </c>
      <c r="B637" s="28" t="s">
        <v>2837</v>
      </c>
      <c r="C637" s="30" t="s">
        <v>118</v>
      </c>
      <c r="D637" s="31">
        <v>677</v>
      </c>
      <c r="E637" s="49" t="s">
        <v>3799</v>
      </c>
      <c r="F637" s="49" t="s">
        <v>3840</v>
      </c>
      <c r="G637" s="50" t="s">
        <v>3841</v>
      </c>
      <c r="H637" s="50" t="s">
        <v>40</v>
      </c>
      <c r="I637" s="50" t="s">
        <v>3851</v>
      </c>
      <c r="J637" s="51" t="s">
        <v>3843</v>
      </c>
      <c r="K637" s="51" t="s">
        <v>3844</v>
      </c>
      <c r="L637" s="51" t="s">
        <v>3849</v>
      </c>
    </row>
    <row r="638" spans="1:12" ht="43.5" x14ac:dyDescent="0.4">
      <c r="A638" s="28" t="s">
        <v>2997</v>
      </c>
      <c r="B638" s="28" t="s">
        <v>2998</v>
      </c>
      <c r="C638" s="30" t="s">
        <v>196</v>
      </c>
      <c r="D638" s="31">
        <v>456</v>
      </c>
      <c r="E638" s="49" t="s">
        <v>3852</v>
      </c>
      <c r="F638" s="49" t="s">
        <v>3840</v>
      </c>
      <c r="G638" s="50" t="s">
        <v>3841</v>
      </c>
      <c r="H638" s="50" t="s">
        <v>76</v>
      </c>
      <c r="I638" s="50" t="s">
        <v>3853</v>
      </c>
      <c r="J638" s="51" t="s">
        <v>3854</v>
      </c>
      <c r="K638" s="51" t="s">
        <v>3844</v>
      </c>
      <c r="L638" s="51" t="s">
        <v>3436</v>
      </c>
    </row>
    <row r="639" spans="1:12" ht="43.5" x14ac:dyDescent="0.4">
      <c r="A639" s="28" t="s">
        <v>3048</v>
      </c>
      <c r="B639" s="28" t="s">
        <v>3049</v>
      </c>
      <c r="C639" s="30" t="s">
        <v>196</v>
      </c>
      <c r="D639" s="31">
        <v>182</v>
      </c>
      <c r="E639" s="49" t="s">
        <v>3852</v>
      </c>
      <c r="F639" s="49" t="s">
        <v>3840</v>
      </c>
      <c r="G639" s="50" t="s">
        <v>3841</v>
      </c>
      <c r="H639" s="50" t="s">
        <v>80</v>
      </c>
      <c r="I639" s="50" t="s">
        <v>3855</v>
      </c>
      <c r="J639" s="51" t="s">
        <v>3856</v>
      </c>
      <c r="K639" s="51" t="s">
        <v>3844</v>
      </c>
      <c r="L639" s="51" t="s">
        <v>3849</v>
      </c>
    </row>
    <row r="640" spans="1:12" ht="43.5" x14ac:dyDescent="0.4">
      <c r="A640" s="28" t="s">
        <v>3083</v>
      </c>
      <c r="B640" s="28" t="s">
        <v>3084</v>
      </c>
      <c r="C640" s="30" t="s">
        <v>196</v>
      </c>
      <c r="D640" s="31">
        <v>284</v>
      </c>
      <c r="E640" s="49" t="s">
        <v>3852</v>
      </c>
      <c r="F640" s="49" t="s">
        <v>3840</v>
      </c>
      <c r="G640" s="50" t="s">
        <v>3841</v>
      </c>
      <c r="H640" s="50" t="s">
        <v>92</v>
      </c>
      <c r="I640" s="50" t="s">
        <v>3857</v>
      </c>
      <c r="J640" s="51" t="s">
        <v>3843</v>
      </c>
      <c r="K640" s="51" t="s">
        <v>3844</v>
      </c>
      <c r="L640" s="51" t="s">
        <v>3436</v>
      </c>
    </row>
    <row r="641" spans="1:12" ht="43.5" x14ac:dyDescent="0.4">
      <c r="A641" s="28" t="s">
        <v>3085</v>
      </c>
      <c r="B641" s="28" t="s">
        <v>3086</v>
      </c>
      <c r="C641" s="30" t="s">
        <v>196</v>
      </c>
      <c r="D641" s="31">
        <v>220</v>
      </c>
      <c r="E641" s="49" t="s">
        <v>3852</v>
      </c>
      <c r="F641" s="49" t="s">
        <v>3840</v>
      </c>
      <c r="G641" s="50" t="s">
        <v>3841</v>
      </c>
      <c r="H641" s="50" t="s">
        <v>94</v>
      </c>
      <c r="I641" s="50" t="s">
        <v>3858</v>
      </c>
      <c r="J641" s="51" t="s">
        <v>3843</v>
      </c>
      <c r="K641" s="51" t="s">
        <v>3844</v>
      </c>
      <c r="L641" s="51" t="s">
        <v>3436</v>
      </c>
    </row>
    <row r="642" spans="1:12" ht="43.5" x14ac:dyDescent="0.4">
      <c r="A642" s="28" t="s">
        <v>3087</v>
      </c>
      <c r="B642" s="28" t="s">
        <v>3088</v>
      </c>
      <c r="C642" s="30" t="s">
        <v>196</v>
      </c>
      <c r="D642" s="31">
        <v>216</v>
      </c>
      <c r="E642" s="49" t="s">
        <v>3852</v>
      </c>
      <c r="F642" s="49" t="s">
        <v>3840</v>
      </c>
      <c r="G642" s="50" t="s">
        <v>3841</v>
      </c>
      <c r="H642" s="50" t="s">
        <v>110</v>
      </c>
      <c r="I642" s="50" t="s">
        <v>3859</v>
      </c>
      <c r="J642" s="51" t="s">
        <v>3843</v>
      </c>
      <c r="K642" s="51" t="s">
        <v>3844</v>
      </c>
      <c r="L642" s="51" t="s">
        <v>3849</v>
      </c>
    </row>
    <row r="643" spans="1:12" ht="43.5" x14ac:dyDescent="0.4">
      <c r="A643" s="28" t="s">
        <v>3108</v>
      </c>
      <c r="B643" s="28" t="s">
        <v>3109</v>
      </c>
      <c r="C643" s="30" t="s">
        <v>196</v>
      </c>
      <c r="D643" s="31">
        <v>426</v>
      </c>
      <c r="E643" s="49" t="s">
        <v>3852</v>
      </c>
      <c r="F643" s="49" t="s">
        <v>3840</v>
      </c>
      <c r="G643" s="50" t="s">
        <v>3841</v>
      </c>
      <c r="H643" s="50" t="s">
        <v>142</v>
      </c>
      <c r="I643" s="50" t="s">
        <v>3860</v>
      </c>
      <c r="J643" s="51" t="s">
        <v>3854</v>
      </c>
      <c r="K643" s="51" t="s">
        <v>3844</v>
      </c>
      <c r="L643" s="51" t="s">
        <v>3436</v>
      </c>
    </row>
    <row r="644" spans="1:12" ht="43.5" x14ac:dyDescent="0.4">
      <c r="A644" s="28" t="s">
        <v>3116</v>
      </c>
      <c r="B644" s="28" t="s">
        <v>3117</v>
      </c>
      <c r="C644" s="30" t="s">
        <v>196</v>
      </c>
      <c r="D644" s="31">
        <v>416</v>
      </c>
      <c r="E644" s="49" t="s">
        <v>3852</v>
      </c>
      <c r="F644" s="49" t="s">
        <v>3840</v>
      </c>
      <c r="G644" s="50" t="s">
        <v>3841</v>
      </c>
      <c r="H644" s="50" t="s">
        <v>178</v>
      </c>
      <c r="I644" s="50" t="s">
        <v>3861</v>
      </c>
      <c r="J644" s="51" t="s">
        <v>3843</v>
      </c>
      <c r="K644" s="51" t="s">
        <v>3844</v>
      </c>
      <c r="L644" s="51" t="s">
        <v>3849</v>
      </c>
    </row>
    <row r="645" spans="1:12" ht="43.5" x14ac:dyDescent="0.4">
      <c r="A645" s="28" t="s">
        <v>3152</v>
      </c>
      <c r="B645" s="28" t="s">
        <v>3153</v>
      </c>
      <c r="C645" s="30" t="s">
        <v>196</v>
      </c>
      <c r="D645" s="31">
        <v>433</v>
      </c>
      <c r="E645" s="49" t="s">
        <v>3852</v>
      </c>
      <c r="F645" s="49" t="s">
        <v>3840</v>
      </c>
      <c r="G645" s="50" t="s">
        <v>3841</v>
      </c>
      <c r="H645" s="50" t="s">
        <v>213</v>
      </c>
      <c r="I645" s="50" t="s">
        <v>3862</v>
      </c>
      <c r="J645" s="51" t="s">
        <v>3846</v>
      </c>
      <c r="K645" s="51" t="s">
        <v>3863</v>
      </c>
      <c r="L645" s="51" t="s">
        <v>3864</v>
      </c>
    </row>
    <row r="646" spans="1:12" ht="43.5" x14ac:dyDescent="0.4">
      <c r="A646" s="28" t="s">
        <v>3197</v>
      </c>
      <c r="B646" s="28" t="s">
        <v>3198</v>
      </c>
      <c r="C646" s="30" t="s">
        <v>196</v>
      </c>
      <c r="D646" s="31">
        <v>449</v>
      </c>
      <c r="E646" s="49" t="s">
        <v>3852</v>
      </c>
      <c r="F646" s="49" t="s">
        <v>3840</v>
      </c>
      <c r="G646" s="50" t="s">
        <v>3841</v>
      </c>
      <c r="H646" s="50" t="s">
        <v>425</v>
      </c>
      <c r="I646" s="50" t="s">
        <v>3865</v>
      </c>
      <c r="J646" s="51" t="s">
        <v>3854</v>
      </c>
      <c r="K646" s="51" t="s">
        <v>3844</v>
      </c>
      <c r="L646" s="51" t="s">
        <v>3436</v>
      </c>
    </row>
    <row r="647" spans="1:12" ht="43.5" x14ac:dyDescent="0.4">
      <c r="A647" s="28" t="s">
        <v>3199</v>
      </c>
      <c r="B647" s="28" t="s">
        <v>3200</v>
      </c>
      <c r="C647" s="30" t="s">
        <v>196</v>
      </c>
      <c r="D647" s="31">
        <v>480</v>
      </c>
      <c r="E647" s="49" t="s">
        <v>3852</v>
      </c>
      <c r="F647" s="49" t="s">
        <v>3840</v>
      </c>
      <c r="G647" s="50" t="s">
        <v>3841</v>
      </c>
      <c r="H647" s="50" t="s">
        <v>437</v>
      </c>
      <c r="I647" s="50" t="s">
        <v>3866</v>
      </c>
      <c r="J647" s="51" t="s">
        <v>3856</v>
      </c>
      <c r="K647" s="51" t="s">
        <v>3844</v>
      </c>
      <c r="L647" s="51" t="s">
        <v>3849</v>
      </c>
    </row>
    <row r="648" spans="1:12" ht="43.5" x14ac:dyDescent="0.4">
      <c r="A648" s="28" t="s">
        <v>3201</v>
      </c>
      <c r="B648" s="28" t="s">
        <v>3202</v>
      </c>
      <c r="C648" s="30" t="s">
        <v>2</v>
      </c>
      <c r="D648" s="31">
        <v>263</v>
      </c>
      <c r="E648" s="49" t="s">
        <v>3852</v>
      </c>
      <c r="F648" s="49" t="s">
        <v>3840</v>
      </c>
      <c r="G648" s="50" t="s">
        <v>3841</v>
      </c>
      <c r="H648" s="50" t="s">
        <v>439</v>
      </c>
      <c r="I648" s="50" t="s">
        <v>3867</v>
      </c>
      <c r="J648" s="51" t="s">
        <v>3846</v>
      </c>
      <c r="K648" s="51" t="s">
        <v>3844</v>
      </c>
      <c r="L648" s="51" t="s">
        <v>3436</v>
      </c>
    </row>
    <row r="649" spans="1:12" ht="43.5" x14ac:dyDescent="0.4">
      <c r="A649" s="44" t="s">
        <v>6</v>
      </c>
      <c r="B649" s="28" t="s">
        <v>7</v>
      </c>
      <c r="C649" s="30" t="s">
        <v>2</v>
      </c>
      <c r="D649" s="31">
        <v>313</v>
      </c>
      <c r="E649" s="49" t="s">
        <v>3852</v>
      </c>
      <c r="F649" s="49" t="s">
        <v>3840</v>
      </c>
      <c r="G649" s="50" t="s">
        <v>3841</v>
      </c>
      <c r="H649" s="50" t="s">
        <v>445</v>
      </c>
      <c r="I649" s="50" t="s">
        <v>3868</v>
      </c>
      <c r="J649" s="51" t="s">
        <v>3843</v>
      </c>
      <c r="K649" s="51" t="s">
        <v>3844</v>
      </c>
      <c r="L649" s="51" t="s">
        <v>3849</v>
      </c>
    </row>
    <row r="650" spans="1:12" ht="43.5" x14ac:dyDescent="0.4">
      <c r="A650" s="28" t="s">
        <v>17</v>
      </c>
      <c r="B650" s="28" t="s">
        <v>18</v>
      </c>
      <c r="C650" s="30" t="s">
        <v>19</v>
      </c>
      <c r="D650" s="31">
        <v>925</v>
      </c>
      <c r="E650" s="49" t="s">
        <v>3852</v>
      </c>
      <c r="F650" s="49" t="s">
        <v>3840</v>
      </c>
      <c r="G650" s="50" t="s">
        <v>3841</v>
      </c>
      <c r="H650" s="50" t="s">
        <v>463</v>
      </c>
      <c r="I650" s="50" t="s">
        <v>3869</v>
      </c>
      <c r="J650" s="51" t="s">
        <v>3846</v>
      </c>
      <c r="K650" s="51" t="s">
        <v>3844</v>
      </c>
      <c r="L650" s="51" t="s">
        <v>3847</v>
      </c>
    </row>
    <row r="651" spans="1:12" ht="43.5" x14ac:dyDescent="0.4">
      <c r="A651" s="28" t="s">
        <v>20</v>
      </c>
      <c r="B651" s="28" t="s">
        <v>21</v>
      </c>
      <c r="C651" s="30" t="s">
        <v>2</v>
      </c>
      <c r="D651" s="31">
        <v>794</v>
      </c>
      <c r="E651" s="49" t="s">
        <v>3852</v>
      </c>
      <c r="F651" s="49" t="s">
        <v>3840</v>
      </c>
      <c r="G651" s="50" t="s">
        <v>3841</v>
      </c>
      <c r="H651" s="50" t="s">
        <v>469</v>
      </c>
      <c r="I651" s="50" t="s">
        <v>3870</v>
      </c>
      <c r="J651" s="51" t="s">
        <v>3843</v>
      </c>
      <c r="K651" s="51" t="s">
        <v>3844</v>
      </c>
      <c r="L651" s="51" t="s">
        <v>3849</v>
      </c>
    </row>
    <row r="652" spans="1:12" ht="43.5" x14ac:dyDescent="0.4">
      <c r="A652" s="28" t="s">
        <v>24</v>
      </c>
      <c r="B652" s="28" t="s">
        <v>25</v>
      </c>
      <c r="C652" s="30" t="s">
        <v>2</v>
      </c>
      <c r="D652" s="31">
        <v>814</v>
      </c>
      <c r="E652" s="49" t="s">
        <v>3852</v>
      </c>
      <c r="F652" s="49" t="s">
        <v>3840</v>
      </c>
      <c r="G652" s="50" t="s">
        <v>3841</v>
      </c>
      <c r="H652" s="50" t="s">
        <v>489</v>
      </c>
      <c r="I652" s="50" t="s">
        <v>3871</v>
      </c>
      <c r="J652" s="51" t="s">
        <v>3854</v>
      </c>
      <c r="K652" s="51" t="s">
        <v>3844</v>
      </c>
      <c r="L652" s="51" t="s">
        <v>3436</v>
      </c>
    </row>
    <row r="653" spans="1:12" ht="43.5" x14ac:dyDescent="0.4">
      <c r="A653" s="28" t="s">
        <v>40</v>
      </c>
      <c r="B653" s="28" t="s">
        <v>41</v>
      </c>
      <c r="C653" s="30" t="s">
        <v>2</v>
      </c>
      <c r="D653" s="31">
        <v>423</v>
      </c>
      <c r="E653" s="49" t="s">
        <v>3852</v>
      </c>
      <c r="F653" s="49" t="s">
        <v>3840</v>
      </c>
      <c r="G653" s="50" t="s">
        <v>3841</v>
      </c>
      <c r="H653" s="50" t="s">
        <v>493</v>
      </c>
      <c r="I653" s="50" t="s">
        <v>3872</v>
      </c>
      <c r="J653" s="51" t="s">
        <v>3854</v>
      </c>
      <c r="K653" s="51" t="s">
        <v>3844</v>
      </c>
      <c r="L653" s="51" t="s">
        <v>3436</v>
      </c>
    </row>
    <row r="654" spans="1:12" ht="29" x14ac:dyDescent="0.4">
      <c r="A654" s="28" t="s">
        <v>76</v>
      </c>
      <c r="B654" s="28" t="s">
        <v>77</v>
      </c>
      <c r="C654" s="30" t="s">
        <v>2</v>
      </c>
      <c r="D654" s="31">
        <v>134</v>
      </c>
      <c r="E654" s="52"/>
      <c r="F654" s="52"/>
      <c r="G654" s="53"/>
      <c r="H654" s="53"/>
      <c r="I654" s="53"/>
      <c r="J654" s="54"/>
      <c r="K654" s="54"/>
      <c r="L654" s="54"/>
    </row>
    <row r="655" spans="1:12" ht="29" x14ac:dyDescent="0.4">
      <c r="A655" s="28" t="s">
        <v>80</v>
      </c>
      <c r="B655" s="28" t="s">
        <v>81</v>
      </c>
      <c r="C655" s="30" t="s">
        <v>2</v>
      </c>
      <c r="D655" s="31">
        <v>196</v>
      </c>
      <c r="E655" s="52"/>
      <c r="F655" s="52"/>
      <c r="G655" s="53"/>
      <c r="H655" s="53"/>
      <c r="I655" s="53"/>
      <c r="J655" s="54"/>
      <c r="K655" s="54"/>
      <c r="L655" s="54"/>
    </row>
    <row r="656" spans="1:12" ht="43.5" x14ac:dyDescent="0.4">
      <c r="A656" s="28" t="s">
        <v>92</v>
      </c>
      <c r="B656" s="28" t="s">
        <v>93</v>
      </c>
      <c r="C656" s="30" t="s">
        <v>2</v>
      </c>
      <c r="D656" s="31">
        <v>167</v>
      </c>
      <c r="E656" s="49" t="s">
        <v>3852</v>
      </c>
      <c r="F656" s="49" t="s">
        <v>3840</v>
      </c>
      <c r="G656" s="50" t="s">
        <v>3841</v>
      </c>
      <c r="H656" s="50" t="s">
        <v>919</v>
      </c>
      <c r="I656" s="50" t="s">
        <v>3873</v>
      </c>
      <c r="J656" s="51" t="s">
        <v>3856</v>
      </c>
      <c r="K656" s="51" t="s">
        <v>3844</v>
      </c>
      <c r="L656" s="51" t="s">
        <v>3849</v>
      </c>
    </row>
    <row r="657" spans="1:12" ht="43.5" x14ac:dyDescent="0.4">
      <c r="A657" s="28" t="s">
        <v>94</v>
      </c>
      <c r="B657" s="28" t="s">
        <v>95</v>
      </c>
      <c r="C657" s="30" t="s">
        <v>2</v>
      </c>
      <c r="D657" s="31">
        <v>216</v>
      </c>
      <c r="E657" s="49" t="s">
        <v>3852</v>
      </c>
      <c r="F657" s="49" t="s">
        <v>3840</v>
      </c>
      <c r="G657" s="50" t="s">
        <v>3841</v>
      </c>
      <c r="H657" s="50" t="s">
        <v>549</v>
      </c>
      <c r="I657" s="50" t="s">
        <v>3874</v>
      </c>
      <c r="J657" s="51" t="s">
        <v>3846</v>
      </c>
      <c r="K657" s="51" t="s">
        <v>3844</v>
      </c>
      <c r="L657" s="51" t="s">
        <v>3847</v>
      </c>
    </row>
    <row r="658" spans="1:12" ht="43.5" x14ac:dyDescent="0.4">
      <c r="A658" s="28" t="s">
        <v>110</v>
      </c>
      <c r="B658" s="28" t="s">
        <v>111</v>
      </c>
      <c r="C658" s="30" t="s">
        <v>2</v>
      </c>
      <c r="D658" s="31">
        <v>211</v>
      </c>
      <c r="E658" s="49" t="s">
        <v>3852</v>
      </c>
      <c r="F658" s="49" t="s">
        <v>3840</v>
      </c>
      <c r="G658" s="50" t="s">
        <v>3841</v>
      </c>
      <c r="H658" s="50" t="s">
        <v>623</v>
      </c>
      <c r="I658" s="50" t="s">
        <v>3875</v>
      </c>
      <c r="J658" s="51" t="s">
        <v>3843</v>
      </c>
      <c r="K658" s="51" t="s">
        <v>3844</v>
      </c>
      <c r="L658" s="51" t="s">
        <v>3849</v>
      </c>
    </row>
    <row r="659" spans="1:12" ht="43.5" x14ac:dyDescent="0.4">
      <c r="A659" s="28" t="s">
        <v>142</v>
      </c>
      <c r="B659" s="28" t="s">
        <v>143</v>
      </c>
      <c r="C659" s="30" t="s">
        <v>2</v>
      </c>
      <c r="D659" s="31">
        <v>240</v>
      </c>
      <c r="E659" s="49" t="s">
        <v>3852</v>
      </c>
      <c r="F659" s="49" t="s">
        <v>3840</v>
      </c>
      <c r="G659" s="50" t="s">
        <v>3841</v>
      </c>
      <c r="H659" s="50" t="s">
        <v>628</v>
      </c>
      <c r="I659" s="50" t="s">
        <v>3876</v>
      </c>
      <c r="J659" s="51" t="s">
        <v>3846</v>
      </c>
      <c r="K659" s="51" t="s">
        <v>3844</v>
      </c>
      <c r="L659" s="51" t="s">
        <v>3847</v>
      </c>
    </row>
    <row r="660" spans="1:12" ht="43.5" x14ac:dyDescent="0.4">
      <c r="A660" s="28" t="s">
        <v>178</v>
      </c>
      <c r="B660" s="28" t="s">
        <v>179</v>
      </c>
      <c r="C660" s="30" t="s">
        <v>5</v>
      </c>
      <c r="D660" s="31">
        <v>335</v>
      </c>
      <c r="E660" s="49" t="s">
        <v>3852</v>
      </c>
      <c r="F660" s="49" t="s">
        <v>3840</v>
      </c>
      <c r="G660" s="50" t="s">
        <v>3841</v>
      </c>
      <c r="H660" s="50" t="s">
        <v>638</v>
      </c>
      <c r="I660" s="50" t="s">
        <v>3877</v>
      </c>
      <c r="J660" s="51" t="s">
        <v>3843</v>
      </c>
      <c r="K660" s="51" t="s">
        <v>3844</v>
      </c>
      <c r="L660" s="51" t="s">
        <v>3849</v>
      </c>
    </row>
    <row r="661" spans="1:12" ht="43.5" x14ac:dyDescent="0.4">
      <c r="A661" s="28" t="s">
        <v>213</v>
      </c>
      <c r="B661" s="28" t="s">
        <v>214</v>
      </c>
      <c r="C661" s="30" t="s">
        <v>2</v>
      </c>
      <c r="D661" s="31">
        <v>701</v>
      </c>
      <c r="E661" s="49" t="s">
        <v>3852</v>
      </c>
      <c r="F661" s="49" t="s">
        <v>3840</v>
      </c>
      <c r="G661" s="50" t="s">
        <v>3841</v>
      </c>
      <c r="H661" s="50" t="s">
        <v>641</v>
      </c>
      <c r="I661" s="50" t="s">
        <v>3878</v>
      </c>
      <c r="J661" s="51" t="s">
        <v>3846</v>
      </c>
      <c r="K661" s="51" t="s">
        <v>3844</v>
      </c>
      <c r="L661" s="51" t="s">
        <v>3849</v>
      </c>
    </row>
    <row r="662" spans="1:12" ht="43.5" x14ac:dyDescent="0.4">
      <c r="A662" s="28" t="s">
        <v>425</v>
      </c>
      <c r="B662" s="28" t="s">
        <v>426</v>
      </c>
      <c r="C662" s="30" t="s">
        <v>2</v>
      </c>
      <c r="D662" s="31">
        <v>198</v>
      </c>
      <c r="E662" s="49" t="s">
        <v>3852</v>
      </c>
      <c r="F662" s="49" t="s">
        <v>3840</v>
      </c>
      <c r="G662" s="50" t="s">
        <v>3841</v>
      </c>
      <c r="H662" s="50" t="s">
        <v>678</v>
      </c>
      <c r="I662" s="50" t="s">
        <v>3879</v>
      </c>
      <c r="J662" s="51" t="s">
        <v>3846</v>
      </c>
      <c r="K662" s="51" t="s">
        <v>3844</v>
      </c>
      <c r="L662" s="51" t="s">
        <v>3847</v>
      </c>
    </row>
    <row r="663" spans="1:12" ht="43.5" x14ac:dyDescent="0.4">
      <c r="A663" s="28" t="s">
        <v>437</v>
      </c>
      <c r="B663" s="28" t="s">
        <v>438</v>
      </c>
      <c r="C663" s="30" t="s">
        <v>118</v>
      </c>
      <c r="D663" s="31">
        <v>349</v>
      </c>
      <c r="E663" s="49" t="s">
        <v>3852</v>
      </c>
      <c r="F663" s="49" t="s">
        <v>3840</v>
      </c>
      <c r="G663" s="50" t="s">
        <v>3841</v>
      </c>
      <c r="H663" s="50" t="s">
        <v>688</v>
      </c>
      <c r="I663" s="50" t="s">
        <v>3880</v>
      </c>
      <c r="J663" s="51" t="s">
        <v>3843</v>
      </c>
      <c r="K663" s="51" t="s">
        <v>3844</v>
      </c>
      <c r="L663" s="51" t="s">
        <v>3849</v>
      </c>
    </row>
    <row r="664" spans="1:12" ht="43.5" x14ac:dyDescent="0.4">
      <c r="A664" s="28" t="s">
        <v>439</v>
      </c>
      <c r="B664" s="28" t="s">
        <v>440</v>
      </c>
      <c r="C664" s="30" t="s">
        <v>5</v>
      </c>
      <c r="D664" s="31">
        <v>151</v>
      </c>
      <c r="E664" s="49" t="s">
        <v>3852</v>
      </c>
      <c r="F664" s="49" t="s">
        <v>3840</v>
      </c>
      <c r="G664" s="50" t="s">
        <v>3841</v>
      </c>
      <c r="H664" s="50" t="s">
        <v>696</v>
      </c>
      <c r="I664" s="50" t="s">
        <v>3881</v>
      </c>
      <c r="J664" s="51" t="s">
        <v>3843</v>
      </c>
      <c r="K664" s="51" t="s">
        <v>3844</v>
      </c>
      <c r="L664" s="51" t="s">
        <v>3849</v>
      </c>
    </row>
    <row r="665" spans="1:12" ht="43.5" x14ac:dyDescent="0.4">
      <c r="A665" s="28" t="s">
        <v>445</v>
      </c>
      <c r="B665" s="28" t="s">
        <v>446</v>
      </c>
      <c r="C665" s="30" t="s">
        <v>2</v>
      </c>
      <c r="D665" s="31">
        <v>88</v>
      </c>
      <c r="E665" s="49" t="s">
        <v>3852</v>
      </c>
      <c r="F665" s="49" t="s">
        <v>3840</v>
      </c>
      <c r="G665" s="50" t="s">
        <v>3841</v>
      </c>
      <c r="H665" s="50" t="s">
        <v>727</v>
      </c>
      <c r="I665" s="50" t="s">
        <v>3882</v>
      </c>
      <c r="J665" s="51" t="s">
        <v>3846</v>
      </c>
      <c r="K665" s="51" t="s">
        <v>3844</v>
      </c>
      <c r="L665" s="51" t="s">
        <v>3847</v>
      </c>
    </row>
    <row r="666" spans="1:12" ht="43.5" x14ac:dyDescent="0.4">
      <c r="A666" s="28" t="s">
        <v>463</v>
      </c>
      <c r="B666" s="28" t="s">
        <v>464</v>
      </c>
      <c r="C666" s="30" t="s">
        <v>19</v>
      </c>
      <c r="D666" s="31">
        <v>536</v>
      </c>
      <c r="E666" s="49" t="s">
        <v>3852</v>
      </c>
      <c r="F666" s="49" t="s">
        <v>3840</v>
      </c>
      <c r="G666" s="50" t="s">
        <v>3841</v>
      </c>
      <c r="H666" s="50" t="s">
        <v>759</v>
      </c>
      <c r="I666" s="50" t="s">
        <v>3883</v>
      </c>
      <c r="J666" s="51" t="s">
        <v>3854</v>
      </c>
      <c r="K666" s="51" t="s">
        <v>3844</v>
      </c>
      <c r="L666" s="51" t="s">
        <v>3436</v>
      </c>
    </row>
    <row r="667" spans="1:12" ht="43.5" x14ac:dyDescent="0.4">
      <c r="A667" s="28" t="s">
        <v>469</v>
      </c>
      <c r="B667" s="28" t="s">
        <v>470</v>
      </c>
      <c r="C667" s="30" t="s">
        <v>2</v>
      </c>
      <c r="D667" s="31">
        <v>159</v>
      </c>
      <c r="E667" s="49" t="s">
        <v>3852</v>
      </c>
      <c r="F667" s="49" t="s">
        <v>3840</v>
      </c>
      <c r="G667" s="50" t="s">
        <v>3841</v>
      </c>
      <c r="H667" s="50" t="s">
        <v>813</v>
      </c>
      <c r="I667" s="50" t="s">
        <v>3884</v>
      </c>
      <c r="J667" s="51" t="s">
        <v>3843</v>
      </c>
      <c r="K667" s="51" t="s">
        <v>3844</v>
      </c>
      <c r="L667" s="51" t="s">
        <v>3436</v>
      </c>
    </row>
    <row r="668" spans="1:12" ht="43.5" x14ac:dyDescent="0.4">
      <c r="A668" s="28" t="s">
        <v>489</v>
      </c>
      <c r="B668" s="28" t="s">
        <v>490</v>
      </c>
      <c r="C668" s="30" t="s">
        <v>5</v>
      </c>
      <c r="D668" s="31">
        <v>96</v>
      </c>
      <c r="E668" s="49" t="s">
        <v>3852</v>
      </c>
      <c r="F668" s="49" t="s">
        <v>3840</v>
      </c>
      <c r="G668" s="50" t="s">
        <v>3841</v>
      </c>
      <c r="H668" s="50" t="s">
        <v>819</v>
      </c>
      <c r="I668" s="50" t="s">
        <v>3885</v>
      </c>
      <c r="J668" s="51" t="s">
        <v>3846</v>
      </c>
      <c r="K668" s="51" t="s">
        <v>3844</v>
      </c>
      <c r="L668" s="51" t="s">
        <v>3847</v>
      </c>
    </row>
    <row r="669" spans="1:12" ht="43.5" x14ac:dyDescent="0.4">
      <c r="A669" s="28" t="s">
        <v>493</v>
      </c>
      <c r="B669" s="28" t="s">
        <v>494</v>
      </c>
      <c r="C669" s="30" t="s">
        <v>2</v>
      </c>
      <c r="D669" s="31">
        <v>132</v>
      </c>
      <c r="E669" s="49" t="s">
        <v>3852</v>
      </c>
      <c r="F669" s="49" t="s">
        <v>3840</v>
      </c>
      <c r="G669" s="50" t="s">
        <v>3841</v>
      </c>
      <c r="H669" s="50" t="s">
        <v>831</v>
      </c>
      <c r="I669" s="50" t="s">
        <v>3886</v>
      </c>
      <c r="J669" s="51" t="s">
        <v>3843</v>
      </c>
      <c r="K669" s="51" t="s">
        <v>3844</v>
      </c>
      <c r="L669" s="51" t="s">
        <v>3849</v>
      </c>
    </row>
    <row r="670" spans="1:12" ht="43.5" x14ac:dyDescent="0.4">
      <c r="A670" s="28" t="s">
        <v>497</v>
      </c>
      <c r="B670" s="28" t="s">
        <v>498</v>
      </c>
      <c r="C670" s="30" t="s">
        <v>2</v>
      </c>
      <c r="D670" s="31">
        <v>334</v>
      </c>
      <c r="E670" s="49" t="s">
        <v>3852</v>
      </c>
      <c r="F670" s="49" t="s">
        <v>3840</v>
      </c>
      <c r="G670" s="50" t="s">
        <v>3841</v>
      </c>
      <c r="H670" s="50" t="s">
        <v>889</v>
      </c>
      <c r="I670" s="50" t="s">
        <v>3887</v>
      </c>
      <c r="J670" s="51" t="s">
        <v>3856</v>
      </c>
      <c r="K670" s="51" t="s">
        <v>3844</v>
      </c>
      <c r="L670" s="51" t="s">
        <v>3849</v>
      </c>
    </row>
    <row r="671" spans="1:12" ht="43.5" x14ac:dyDescent="0.4">
      <c r="A671" s="28" t="s">
        <v>507</v>
      </c>
      <c r="B671" s="28" t="s">
        <v>508</v>
      </c>
      <c r="C671" s="30" t="s">
        <v>5</v>
      </c>
      <c r="D671" s="31">
        <v>262</v>
      </c>
      <c r="E671" s="49" t="s">
        <v>3852</v>
      </c>
      <c r="F671" s="49" t="s">
        <v>3840</v>
      </c>
      <c r="G671" s="50" t="s">
        <v>3841</v>
      </c>
      <c r="H671" s="50" t="s">
        <v>895</v>
      </c>
      <c r="I671" s="50" t="s">
        <v>3888</v>
      </c>
      <c r="J671" s="51" t="s">
        <v>3846</v>
      </c>
      <c r="K671" s="51" t="s">
        <v>3844</v>
      </c>
      <c r="L671" s="51" t="s">
        <v>3847</v>
      </c>
    </row>
    <row r="672" spans="1:12" ht="43.5" x14ac:dyDescent="0.4">
      <c r="A672" s="28" t="s">
        <v>551</v>
      </c>
      <c r="B672" s="28" t="s">
        <v>552</v>
      </c>
      <c r="C672" s="30" t="s">
        <v>5</v>
      </c>
      <c r="D672" s="31">
        <v>164</v>
      </c>
      <c r="E672" s="49" t="s">
        <v>3852</v>
      </c>
      <c r="F672" s="49" t="s">
        <v>3889</v>
      </c>
      <c r="G672" s="50" t="s">
        <v>3841</v>
      </c>
      <c r="H672" s="50" t="s">
        <v>34</v>
      </c>
      <c r="I672" s="50" t="s">
        <v>3890</v>
      </c>
      <c r="J672" s="51" t="s">
        <v>3856</v>
      </c>
      <c r="K672" s="51" t="s">
        <v>3227</v>
      </c>
      <c r="L672" s="51" t="s">
        <v>3847</v>
      </c>
    </row>
    <row r="673" spans="1:12" ht="43.5" x14ac:dyDescent="0.4">
      <c r="A673" s="28" t="s">
        <v>919</v>
      </c>
      <c r="B673" s="28" t="s">
        <v>920</v>
      </c>
      <c r="C673" s="30" t="s">
        <v>5</v>
      </c>
      <c r="D673" s="31">
        <v>184</v>
      </c>
      <c r="E673" s="49" t="s">
        <v>3852</v>
      </c>
      <c r="F673" s="49" t="s">
        <v>3889</v>
      </c>
      <c r="G673" s="50" t="s">
        <v>3841</v>
      </c>
      <c r="H673" s="50" t="s">
        <v>36</v>
      </c>
      <c r="I673" s="50" t="s">
        <v>3891</v>
      </c>
      <c r="J673" s="51" t="s">
        <v>3856</v>
      </c>
      <c r="K673" s="51" t="s">
        <v>3892</v>
      </c>
      <c r="L673" s="51" t="s">
        <v>3812</v>
      </c>
    </row>
    <row r="674" spans="1:12" ht="43.5" x14ac:dyDescent="0.4">
      <c r="A674" s="28" t="s">
        <v>549</v>
      </c>
      <c r="B674" s="28" t="s">
        <v>550</v>
      </c>
      <c r="C674" s="30" t="s">
        <v>196</v>
      </c>
      <c r="D674" s="31">
        <v>188</v>
      </c>
      <c r="E674" s="49" t="s">
        <v>3852</v>
      </c>
      <c r="F674" s="49" t="s">
        <v>3889</v>
      </c>
      <c r="G674" s="50" t="s">
        <v>3841</v>
      </c>
      <c r="H674" s="50" t="s">
        <v>38</v>
      </c>
      <c r="I674" s="50" t="s">
        <v>3893</v>
      </c>
      <c r="J674" s="51" t="s">
        <v>3894</v>
      </c>
      <c r="K674" s="51" t="s">
        <v>3892</v>
      </c>
      <c r="L674" s="51" t="s">
        <v>3812</v>
      </c>
    </row>
    <row r="675" spans="1:12" ht="43.5" x14ac:dyDescent="0.4">
      <c r="A675" s="28" t="s">
        <v>623</v>
      </c>
      <c r="B675" s="28" t="s">
        <v>624</v>
      </c>
      <c r="C675" s="30" t="s">
        <v>196</v>
      </c>
      <c r="D675" s="31">
        <v>442</v>
      </c>
      <c r="E675" s="49" t="s">
        <v>3852</v>
      </c>
      <c r="F675" s="49" t="s">
        <v>3889</v>
      </c>
      <c r="G675" s="50" t="s">
        <v>3841</v>
      </c>
      <c r="H675" s="50" t="s">
        <v>44</v>
      </c>
      <c r="I675" s="50" t="s">
        <v>3895</v>
      </c>
      <c r="J675" s="51" t="s">
        <v>3854</v>
      </c>
      <c r="K675" s="51" t="s">
        <v>3844</v>
      </c>
      <c r="L675" s="51" t="s">
        <v>3436</v>
      </c>
    </row>
    <row r="676" spans="1:12" ht="58" x14ac:dyDescent="0.4">
      <c r="A676" s="28" t="s">
        <v>628</v>
      </c>
      <c r="B676" s="28" t="s">
        <v>629</v>
      </c>
      <c r="C676" s="30" t="s">
        <v>196</v>
      </c>
      <c r="D676" s="31">
        <v>578</v>
      </c>
      <c r="E676" s="49" t="s">
        <v>3896</v>
      </c>
      <c r="F676" s="49" t="s">
        <v>3889</v>
      </c>
      <c r="G676" s="50" t="s">
        <v>3841</v>
      </c>
      <c r="H676" s="50" t="s">
        <v>58</v>
      </c>
      <c r="I676" s="50" t="s">
        <v>3897</v>
      </c>
      <c r="J676" s="51" t="s">
        <v>3856</v>
      </c>
      <c r="K676" s="51" t="s">
        <v>3227</v>
      </c>
      <c r="L676" s="51" t="s">
        <v>3847</v>
      </c>
    </row>
    <row r="677" spans="1:12" ht="43.5" x14ac:dyDescent="0.4">
      <c r="A677" s="28" t="s">
        <v>638</v>
      </c>
      <c r="B677" s="28" t="s">
        <v>639</v>
      </c>
      <c r="C677" s="30" t="s">
        <v>196</v>
      </c>
      <c r="D677" s="31">
        <v>5970</v>
      </c>
      <c r="E677" s="49" t="s">
        <v>3896</v>
      </c>
      <c r="F677" s="49" t="s">
        <v>3889</v>
      </c>
      <c r="G677" s="50" t="s">
        <v>3841</v>
      </c>
      <c r="H677" s="50" t="s">
        <v>62</v>
      </c>
      <c r="I677" s="50" t="s">
        <v>3898</v>
      </c>
      <c r="J677" s="51" t="s">
        <v>3856</v>
      </c>
      <c r="K677" s="51" t="s">
        <v>3227</v>
      </c>
      <c r="L677" s="51" t="s">
        <v>3847</v>
      </c>
    </row>
    <row r="678" spans="1:12" ht="43.5" x14ac:dyDescent="0.4">
      <c r="A678" s="28" t="s">
        <v>641</v>
      </c>
      <c r="B678" s="28" t="s">
        <v>642</v>
      </c>
      <c r="C678" s="30" t="s">
        <v>196</v>
      </c>
      <c r="D678" s="31">
        <v>353</v>
      </c>
      <c r="E678" s="49" t="s">
        <v>3896</v>
      </c>
      <c r="F678" s="49" t="s">
        <v>3889</v>
      </c>
      <c r="G678" s="50" t="s">
        <v>3841</v>
      </c>
      <c r="H678" s="50" t="s">
        <v>84</v>
      </c>
      <c r="I678" s="50" t="s">
        <v>3899</v>
      </c>
      <c r="J678" s="51" t="s">
        <v>3894</v>
      </c>
      <c r="K678" s="51" t="s">
        <v>3892</v>
      </c>
      <c r="L678" s="51" t="s">
        <v>3812</v>
      </c>
    </row>
    <row r="679" spans="1:12" ht="43.5" x14ac:dyDescent="0.4">
      <c r="A679" s="28" t="s">
        <v>678</v>
      </c>
      <c r="B679" s="28" t="s">
        <v>679</v>
      </c>
      <c r="C679" s="30" t="s">
        <v>196</v>
      </c>
      <c r="D679" s="31">
        <v>441</v>
      </c>
      <c r="E679" s="49" t="s">
        <v>3896</v>
      </c>
      <c r="F679" s="49" t="s">
        <v>3889</v>
      </c>
      <c r="G679" s="50" t="s">
        <v>3841</v>
      </c>
      <c r="H679" s="50" t="s">
        <v>100</v>
      </c>
      <c r="I679" s="50" t="s">
        <v>3900</v>
      </c>
      <c r="J679" s="51" t="s">
        <v>3854</v>
      </c>
      <c r="K679" s="51" t="s">
        <v>3892</v>
      </c>
      <c r="L679" s="51" t="s">
        <v>3436</v>
      </c>
    </row>
    <row r="680" spans="1:12" ht="43.5" x14ac:dyDescent="0.4">
      <c r="A680" s="28" t="s">
        <v>688</v>
      </c>
      <c r="B680" s="28" t="s">
        <v>689</v>
      </c>
      <c r="C680" s="30" t="s">
        <v>19</v>
      </c>
      <c r="D680" s="31">
        <v>526</v>
      </c>
      <c r="E680" s="49" t="s">
        <v>3896</v>
      </c>
      <c r="F680" s="49" t="s">
        <v>3889</v>
      </c>
      <c r="G680" s="50" t="s">
        <v>3841</v>
      </c>
      <c r="H680" s="50" t="s">
        <v>128</v>
      </c>
      <c r="I680" s="50" t="s">
        <v>3901</v>
      </c>
      <c r="J680" s="51" t="s">
        <v>3856</v>
      </c>
      <c r="K680" s="51" t="s">
        <v>3892</v>
      </c>
      <c r="L680" s="51" t="s">
        <v>3812</v>
      </c>
    </row>
    <row r="681" spans="1:12" ht="43.5" x14ac:dyDescent="0.4">
      <c r="A681" s="28" t="s">
        <v>696</v>
      </c>
      <c r="B681" s="28" t="s">
        <v>697</v>
      </c>
      <c r="C681" s="30" t="s">
        <v>196</v>
      </c>
      <c r="D681" s="31">
        <v>145</v>
      </c>
      <c r="E681" s="49" t="s">
        <v>3896</v>
      </c>
      <c r="F681" s="49" t="s">
        <v>3889</v>
      </c>
      <c r="G681" s="50" t="s">
        <v>3841</v>
      </c>
      <c r="H681" s="50" t="s">
        <v>174</v>
      </c>
      <c r="I681" s="50" t="s">
        <v>3902</v>
      </c>
      <c r="J681" s="51" t="s">
        <v>3856</v>
      </c>
      <c r="K681" s="51" t="s">
        <v>3227</v>
      </c>
      <c r="L681" s="51" t="s">
        <v>3847</v>
      </c>
    </row>
    <row r="682" spans="1:12" ht="43.5" x14ac:dyDescent="0.4">
      <c r="A682" s="28" t="s">
        <v>727</v>
      </c>
      <c r="B682" s="28" t="s">
        <v>728</v>
      </c>
      <c r="C682" s="30" t="s">
        <v>118</v>
      </c>
      <c r="D682" s="31">
        <v>485</v>
      </c>
      <c r="E682" s="49" t="s">
        <v>3896</v>
      </c>
      <c r="F682" s="49" t="s">
        <v>3889</v>
      </c>
      <c r="G682" s="50" t="s">
        <v>3841</v>
      </c>
      <c r="H682" s="50" t="s">
        <v>190</v>
      </c>
      <c r="I682" s="50" t="s">
        <v>3903</v>
      </c>
      <c r="J682" s="51" t="s">
        <v>3894</v>
      </c>
      <c r="K682" s="51" t="s">
        <v>3892</v>
      </c>
      <c r="L682" s="51" t="s">
        <v>3812</v>
      </c>
    </row>
    <row r="683" spans="1:12" ht="43.5" x14ac:dyDescent="0.4">
      <c r="A683" s="28" t="s">
        <v>759</v>
      </c>
      <c r="B683" s="28" t="s">
        <v>760</v>
      </c>
      <c r="C683" s="30" t="s">
        <v>196</v>
      </c>
      <c r="D683" s="31">
        <v>233</v>
      </c>
      <c r="E683" s="49" t="s">
        <v>3896</v>
      </c>
      <c r="F683" s="49" t="s">
        <v>3889</v>
      </c>
      <c r="G683" s="50" t="s">
        <v>3841</v>
      </c>
      <c r="H683" s="50" t="s">
        <v>211</v>
      </c>
      <c r="I683" s="50" t="s">
        <v>3904</v>
      </c>
      <c r="J683" s="51" t="s">
        <v>3894</v>
      </c>
      <c r="K683" s="51" t="s">
        <v>3892</v>
      </c>
      <c r="L683" s="51" t="s">
        <v>3812</v>
      </c>
    </row>
    <row r="684" spans="1:12" ht="43.5" x14ac:dyDescent="0.4">
      <c r="A684" s="28" t="s">
        <v>813</v>
      </c>
      <c r="B684" s="28" t="s">
        <v>814</v>
      </c>
      <c r="C684" s="30" t="s">
        <v>196</v>
      </c>
      <c r="D684" s="31">
        <v>359</v>
      </c>
      <c r="E684" s="49" t="s">
        <v>3896</v>
      </c>
      <c r="F684" s="49" t="s">
        <v>3889</v>
      </c>
      <c r="G684" s="50" t="s">
        <v>3841</v>
      </c>
      <c r="H684" s="50" t="s">
        <v>235</v>
      </c>
      <c r="I684" s="50" t="s">
        <v>3905</v>
      </c>
      <c r="J684" s="51" t="s">
        <v>3894</v>
      </c>
      <c r="K684" s="51" t="s">
        <v>3892</v>
      </c>
      <c r="L684" s="51" t="s">
        <v>3812</v>
      </c>
    </row>
    <row r="685" spans="1:12" ht="43.5" x14ac:dyDescent="0.4">
      <c r="A685" s="28" t="s">
        <v>819</v>
      </c>
      <c r="B685" s="28" t="s">
        <v>820</v>
      </c>
      <c r="C685" s="30" t="s">
        <v>196</v>
      </c>
      <c r="D685" s="31">
        <v>802</v>
      </c>
      <c r="E685" s="49" t="s">
        <v>3896</v>
      </c>
      <c r="F685" s="49" t="s">
        <v>3889</v>
      </c>
      <c r="G685" s="50" t="s">
        <v>3841</v>
      </c>
      <c r="H685" s="50" t="s">
        <v>253</v>
      </c>
      <c r="I685" s="50" t="s">
        <v>3906</v>
      </c>
      <c r="J685" s="51" t="s">
        <v>3856</v>
      </c>
      <c r="K685" s="51" t="s">
        <v>3844</v>
      </c>
      <c r="L685" s="51" t="s">
        <v>3849</v>
      </c>
    </row>
    <row r="686" spans="1:12" ht="43.5" x14ac:dyDescent="0.4">
      <c r="A686" s="28" t="s">
        <v>831</v>
      </c>
      <c r="B686" s="28" t="s">
        <v>832</v>
      </c>
      <c r="C686" s="30" t="s">
        <v>196</v>
      </c>
      <c r="D686" s="31">
        <v>190</v>
      </c>
      <c r="E686" s="49" t="s">
        <v>3896</v>
      </c>
      <c r="F686" s="49" t="s">
        <v>3889</v>
      </c>
      <c r="G686" s="50" t="s">
        <v>3841</v>
      </c>
      <c r="H686" s="50" t="s">
        <v>317</v>
      </c>
      <c r="I686" s="50" t="s">
        <v>3907</v>
      </c>
      <c r="J686" s="51" t="s">
        <v>3894</v>
      </c>
      <c r="K686" s="51" t="s">
        <v>3892</v>
      </c>
      <c r="L686" s="51" t="s">
        <v>3812</v>
      </c>
    </row>
    <row r="687" spans="1:12" ht="43.5" x14ac:dyDescent="0.4">
      <c r="A687" s="28" t="s">
        <v>889</v>
      </c>
      <c r="B687" s="28" t="s">
        <v>890</v>
      </c>
      <c r="C687" s="30" t="s">
        <v>196</v>
      </c>
      <c r="D687" s="31">
        <v>825</v>
      </c>
      <c r="E687" s="49" t="s">
        <v>3896</v>
      </c>
      <c r="F687" s="49" t="s">
        <v>3889</v>
      </c>
      <c r="G687" s="50" t="s">
        <v>3841</v>
      </c>
      <c r="H687" s="50" t="s">
        <v>415</v>
      </c>
      <c r="I687" s="50" t="s">
        <v>3908</v>
      </c>
      <c r="J687" s="51" t="s">
        <v>3894</v>
      </c>
      <c r="K687" s="51" t="s">
        <v>3892</v>
      </c>
      <c r="L687" s="51" t="s">
        <v>3812</v>
      </c>
    </row>
    <row r="688" spans="1:12" ht="58" x14ac:dyDescent="0.4">
      <c r="A688" s="28" t="s">
        <v>895</v>
      </c>
      <c r="B688" s="28" t="s">
        <v>896</v>
      </c>
      <c r="C688" s="30" t="s">
        <v>196</v>
      </c>
      <c r="D688" s="31">
        <v>427</v>
      </c>
      <c r="E688" s="49" t="s">
        <v>3896</v>
      </c>
      <c r="F688" s="49" t="s">
        <v>3889</v>
      </c>
      <c r="G688" s="50" t="s">
        <v>3841</v>
      </c>
      <c r="H688" s="50" t="s">
        <v>427</v>
      </c>
      <c r="I688" s="50" t="s">
        <v>3909</v>
      </c>
      <c r="J688" s="51" t="s">
        <v>3894</v>
      </c>
      <c r="K688" s="51" t="s">
        <v>3892</v>
      </c>
      <c r="L688" s="51" t="s">
        <v>3812</v>
      </c>
    </row>
    <row r="689" spans="1:12" ht="43.5" x14ac:dyDescent="0.4">
      <c r="A689" s="28" t="s">
        <v>34</v>
      </c>
      <c r="B689" s="28" t="s">
        <v>35</v>
      </c>
      <c r="C689" s="30" t="s">
        <v>2</v>
      </c>
      <c r="D689" s="31">
        <v>210</v>
      </c>
      <c r="E689" s="49" t="s">
        <v>3896</v>
      </c>
      <c r="F689" s="49" t="s">
        <v>3889</v>
      </c>
      <c r="G689" s="50" t="s">
        <v>3841</v>
      </c>
      <c r="H689" s="50" t="s">
        <v>483</v>
      </c>
      <c r="I689" s="50" t="s">
        <v>3910</v>
      </c>
      <c r="J689" s="51" t="s">
        <v>3854</v>
      </c>
      <c r="K689" s="51" t="s">
        <v>3892</v>
      </c>
      <c r="L689" s="51" t="s">
        <v>3812</v>
      </c>
    </row>
    <row r="690" spans="1:12" ht="43.5" x14ac:dyDescent="0.4">
      <c r="A690" s="28" t="s">
        <v>36</v>
      </c>
      <c r="B690" s="28" t="s">
        <v>37</v>
      </c>
      <c r="C690" s="30" t="s">
        <v>2</v>
      </c>
      <c r="D690" s="31">
        <v>243</v>
      </c>
      <c r="E690" s="49" t="s">
        <v>3896</v>
      </c>
      <c r="F690" s="49" t="s">
        <v>3889</v>
      </c>
      <c r="G690" s="50" t="s">
        <v>3841</v>
      </c>
      <c r="H690" s="50" t="s">
        <v>513</v>
      </c>
      <c r="I690" s="50" t="s">
        <v>3911</v>
      </c>
      <c r="J690" s="51" t="s">
        <v>3894</v>
      </c>
      <c r="K690" s="51" t="s">
        <v>3227</v>
      </c>
      <c r="L690" s="51" t="s">
        <v>3812</v>
      </c>
    </row>
    <row r="691" spans="1:12" ht="43.5" x14ac:dyDescent="0.4">
      <c r="A691" s="28" t="s">
        <v>38</v>
      </c>
      <c r="B691" s="28" t="s">
        <v>39</v>
      </c>
      <c r="C691" s="30" t="s">
        <v>2</v>
      </c>
      <c r="D691" s="31">
        <v>177</v>
      </c>
      <c r="E691" s="49" t="s">
        <v>3896</v>
      </c>
      <c r="F691" s="49" t="s">
        <v>3889</v>
      </c>
      <c r="G691" s="50" t="s">
        <v>3841</v>
      </c>
      <c r="H691" s="50" t="s">
        <v>515</v>
      </c>
      <c r="I691" s="50" t="s">
        <v>3912</v>
      </c>
      <c r="J691" s="51" t="s">
        <v>3894</v>
      </c>
      <c r="K691" s="51" t="s">
        <v>3892</v>
      </c>
      <c r="L691" s="51" t="s">
        <v>3812</v>
      </c>
    </row>
    <row r="692" spans="1:12" ht="43.5" x14ac:dyDescent="0.4">
      <c r="A692" s="28" t="s">
        <v>44</v>
      </c>
      <c r="B692" s="28" t="s">
        <v>45</v>
      </c>
      <c r="C692" s="30" t="s">
        <v>2</v>
      </c>
      <c r="D692" s="31">
        <v>247</v>
      </c>
      <c r="E692" s="49" t="s">
        <v>3896</v>
      </c>
      <c r="F692" s="49" t="s">
        <v>3889</v>
      </c>
      <c r="G692" s="50" t="s">
        <v>3841</v>
      </c>
      <c r="H692" s="50" t="s">
        <v>585</v>
      </c>
      <c r="I692" s="50" t="s">
        <v>3913</v>
      </c>
      <c r="J692" s="51" t="s">
        <v>3856</v>
      </c>
      <c r="K692" s="51" t="s">
        <v>3227</v>
      </c>
      <c r="L692" s="51" t="s">
        <v>3847</v>
      </c>
    </row>
    <row r="693" spans="1:12" ht="43.5" x14ac:dyDescent="0.4">
      <c r="A693" s="28" t="s">
        <v>58</v>
      </c>
      <c r="B693" s="28" t="s">
        <v>59</v>
      </c>
      <c r="C693" s="30" t="s">
        <v>2</v>
      </c>
      <c r="D693" s="31">
        <v>504</v>
      </c>
      <c r="E693" s="49" t="s">
        <v>3896</v>
      </c>
      <c r="F693" s="49" t="s">
        <v>3889</v>
      </c>
      <c r="G693" s="50" t="s">
        <v>3841</v>
      </c>
      <c r="H693" s="50" t="s">
        <v>793</v>
      </c>
      <c r="I693" s="50" t="s">
        <v>3914</v>
      </c>
      <c r="J693" s="51" t="s">
        <v>3856</v>
      </c>
      <c r="K693" s="51" t="s">
        <v>3892</v>
      </c>
      <c r="L693" s="51" t="s">
        <v>3812</v>
      </c>
    </row>
    <row r="694" spans="1:12" ht="43.5" x14ac:dyDescent="0.4">
      <c r="A694" s="28" t="s">
        <v>62</v>
      </c>
      <c r="B694" s="28" t="s">
        <v>63</v>
      </c>
      <c r="C694" s="30" t="s">
        <v>2</v>
      </c>
      <c r="D694" s="31">
        <v>404</v>
      </c>
      <c r="E694" s="49" t="s">
        <v>3896</v>
      </c>
      <c r="F694" s="49" t="s">
        <v>3889</v>
      </c>
      <c r="G694" s="50" t="s">
        <v>3841</v>
      </c>
      <c r="H694" s="50" t="s">
        <v>799</v>
      </c>
      <c r="I694" s="50" t="s">
        <v>3915</v>
      </c>
      <c r="J694" s="51" t="s">
        <v>3894</v>
      </c>
      <c r="K694" s="51" t="s">
        <v>3892</v>
      </c>
      <c r="L694" s="51" t="s">
        <v>3812</v>
      </c>
    </row>
    <row r="695" spans="1:12" ht="43.5" x14ac:dyDescent="0.4">
      <c r="A695" s="28" t="s">
        <v>84</v>
      </c>
      <c r="B695" s="28" t="s">
        <v>85</v>
      </c>
      <c r="C695" s="30" t="s">
        <v>5</v>
      </c>
      <c r="D695" s="31">
        <v>324</v>
      </c>
      <c r="E695" s="49" t="s">
        <v>3896</v>
      </c>
      <c r="F695" s="49" t="s">
        <v>3889</v>
      </c>
      <c r="G695" s="50" t="s">
        <v>3841</v>
      </c>
      <c r="H695" s="50" t="s">
        <v>116</v>
      </c>
      <c r="I695" s="50" t="s">
        <v>3916</v>
      </c>
      <c r="J695" s="51" t="s">
        <v>3856</v>
      </c>
      <c r="K695" s="51" t="s">
        <v>3227</v>
      </c>
      <c r="L695" s="51" t="s">
        <v>3847</v>
      </c>
    </row>
    <row r="696" spans="1:12" ht="43.5" x14ac:dyDescent="0.4">
      <c r="A696" s="28" t="s">
        <v>100</v>
      </c>
      <c r="B696" s="28" t="s">
        <v>101</v>
      </c>
      <c r="C696" s="30" t="s">
        <v>2</v>
      </c>
      <c r="D696" s="31">
        <v>264</v>
      </c>
      <c r="E696" s="49" t="s">
        <v>3896</v>
      </c>
      <c r="F696" s="49" t="s">
        <v>3889</v>
      </c>
      <c r="G696" s="50" t="s">
        <v>3841</v>
      </c>
      <c r="H696" s="50" t="s">
        <v>655</v>
      </c>
      <c r="I696" s="50" t="s">
        <v>3917</v>
      </c>
      <c r="J696" s="51" t="s">
        <v>3894</v>
      </c>
      <c r="K696" s="51" t="s">
        <v>3892</v>
      </c>
      <c r="L696" s="51" t="s">
        <v>3812</v>
      </c>
    </row>
    <row r="697" spans="1:12" ht="43.5" x14ac:dyDescent="0.4">
      <c r="A697" s="28" t="s">
        <v>128</v>
      </c>
      <c r="B697" s="28" t="s">
        <v>129</v>
      </c>
      <c r="C697" s="30" t="s">
        <v>19</v>
      </c>
      <c r="D697" s="31">
        <v>689</v>
      </c>
      <c r="E697" s="49" t="s">
        <v>3896</v>
      </c>
      <c r="F697" s="49" t="s">
        <v>3889</v>
      </c>
      <c r="G697" s="50" t="s">
        <v>3841</v>
      </c>
      <c r="H697" s="50" t="s">
        <v>659</v>
      </c>
      <c r="I697" s="50" t="s">
        <v>3918</v>
      </c>
      <c r="J697" s="51" t="s">
        <v>3894</v>
      </c>
      <c r="K697" s="51" t="s">
        <v>3892</v>
      </c>
      <c r="L697" s="51" t="s">
        <v>3812</v>
      </c>
    </row>
    <row r="698" spans="1:12" ht="43.5" x14ac:dyDescent="0.4">
      <c r="A698" s="28" t="s">
        <v>174</v>
      </c>
      <c r="B698" s="28" t="s">
        <v>175</v>
      </c>
      <c r="C698" s="30" t="s">
        <v>2</v>
      </c>
      <c r="D698" s="31">
        <v>454</v>
      </c>
      <c r="E698" s="49" t="s">
        <v>3896</v>
      </c>
      <c r="F698" s="49" t="s">
        <v>3889</v>
      </c>
      <c r="G698" s="50" t="s">
        <v>3841</v>
      </c>
      <c r="H698" s="50" t="s">
        <v>672</v>
      </c>
      <c r="I698" s="50" t="s">
        <v>3919</v>
      </c>
      <c r="J698" s="51" t="s">
        <v>3894</v>
      </c>
      <c r="K698" s="51" t="s">
        <v>3892</v>
      </c>
      <c r="L698" s="51" t="s">
        <v>3812</v>
      </c>
    </row>
    <row r="699" spans="1:12" ht="43.5" x14ac:dyDescent="0.4">
      <c r="A699" s="28" t="s">
        <v>190</v>
      </c>
      <c r="B699" s="28" t="s">
        <v>191</v>
      </c>
      <c r="C699" s="30" t="s">
        <v>2</v>
      </c>
      <c r="D699" s="31">
        <v>348</v>
      </c>
      <c r="E699" s="49" t="s">
        <v>3896</v>
      </c>
      <c r="F699" s="49" t="s">
        <v>3889</v>
      </c>
      <c r="G699" s="50" t="s">
        <v>3841</v>
      </c>
      <c r="H699" s="50" t="s">
        <v>674</v>
      </c>
      <c r="I699" s="50" t="s">
        <v>3920</v>
      </c>
      <c r="J699" s="51" t="s">
        <v>3894</v>
      </c>
      <c r="K699" s="51" t="s">
        <v>3892</v>
      </c>
      <c r="L699" s="51" t="s">
        <v>3812</v>
      </c>
    </row>
    <row r="700" spans="1:12" ht="43.5" x14ac:dyDescent="0.4">
      <c r="A700" s="28" t="s">
        <v>201</v>
      </c>
      <c r="B700" s="28" t="s">
        <v>202</v>
      </c>
      <c r="C700" s="30" t="s">
        <v>5</v>
      </c>
      <c r="D700" s="31">
        <v>379</v>
      </c>
      <c r="E700" s="49" t="s">
        <v>3896</v>
      </c>
      <c r="F700" s="49" t="s">
        <v>3889</v>
      </c>
      <c r="G700" s="50" t="s">
        <v>3841</v>
      </c>
      <c r="H700" s="50" t="s">
        <v>676</v>
      </c>
      <c r="I700" s="50" t="s">
        <v>3921</v>
      </c>
      <c r="J700" s="51" t="s">
        <v>3894</v>
      </c>
      <c r="K700" s="51" t="s">
        <v>3892</v>
      </c>
      <c r="L700" s="51" t="s">
        <v>3812</v>
      </c>
    </row>
    <row r="701" spans="1:12" ht="43.5" x14ac:dyDescent="0.4">
      <c r="A701" s="28" t="s">
        <v>211</v>
      </c>
      <c r="B701" s="28" t="s">
        <v>212</v>
      </c>
      <c r="C701" s="30" t="s">
        <v>2</v>
      </c>
      <c r="D701" s="31">
        <v>620</v>
      </c>
      <c r="E701" s="49" t="s">
        <v>3896</v>
      </c>
      <c r="F701" s="49" t="s">
        <v>3889</v>
      </c>
      <c r="G701" s="50" t="s">
        <v>3841</v>
      </c>
      <c r="H701" s="50" t="s">
        <v>684</v>
      </c>
      <c r="I701" s="50" t="s">
        <v>3922</v>
      </c>
      <c r="J701" s="51" t="s">
        <v>3856</v>
      </c>
      <c r="K701" s="51" t="s">
        <v>3892</v>
      </c>
      <c r="L701" s="51" t="s">
        <v>3847</v>
      </c>
    </row>
    <row r="702" spans="1:12" ht="43.5" x14ac:dyDescent="0.4">
      <c r="A702" s="28" t="s">
        <v>235</v>
      </c>
      <c r="B702" s="28" t="s">
        <v>236</v>
      </c>
      <c r="C702" s="30" t="s">
        <v>2</v>
      </c>
      <c r="D702" s="31">
        <v>328</v>
      </c>
      <c r="E702" s="49" t="s">
        <v>3896</v>
      </c>
      <c r="F702" s="49" t="s">
        <v>3889</v>
      </c>
      <c r="G702" s="50" t="s">
        <v>3841</v>
      </c>
      <c r="H702" s="50" t="s">
        <v>769</v>
      </c>
      <c r="I702" s="50" t="s">
        <v>3923</v>
      </c>
      <c r="J702" s="51" t="s">
        <v>3856</v>
      </c>
      <c r="K702" s="51" t="s">
        <v>3892</v>
      </c>
      <c r="L702" s="51" t="s">
        <v>3847</v>
      </c>
    </row>
    <row r="703" spans="1:12" ht="43.5" x14ac:dyDescent="0.4">
      <c r="A703" s="28" t="s">
        <v>253</v>
      </c>
      <c r="B703" s="28" t="s">
        <v>254</v>
      </c>
      <c r="C703" s="30" t="s">
        <v>19</v>
      </c>
      <c r="D703" s="31">
        <v>424</v>
      </c>
      <c r="E703" s="49" t="s">
        <v>3896</v>
      </c>
      <c r="F703" s="49" t="s">
        <v>3889</v>
      </c>
      <c r="G703" s="50" t="s">
        <v>3841</v>
      </c>
      <c r="H703" s="50" t="s">
        <v>773</v>
      </c>
      <c r="I703" s="50" t="s">
        <v>3924</v>
      </c>
      <c r="J703" s="51" t="s">
        <v>3856</v>
      </c>
      <c r="K703" s="51" t="s">
        <v>3892</v>
      </c>
      <c r="L703" s="51" t="s">
        <v>3847</v>
      </c>
    </row>
    <row r="704" spans="1:12" ht="43.5" x14ac:dyDescent="0.4">
      <c r="A704" s="28" t="s">
        <v>317</v>
      </c>
      <c r="B704" s="28" t="s">
        <v>318</v>
      </c>
      <c r="C704" s="30" t="s">
        <v>2</v>
      </c>
      <c r="D704" s="31">
        <v>255</v>
      </c>
      <c r="E704" s="49" t="s">
        <v>3896</v>
      </c>
      <c r="F704" s="49" t="s">
        <v>3889</v>
      </c>
      <c r="G704" s="50" t="s">
        <v>3841</v>
      </c>
      <c r="H704" s="50" t="s">
        <v>803</v>
      </c>
      <c r="I704" s="50" t="s">
        <v>3925</v>
      </c>
      <c r="J704" s="51" t="s">
        <v>3894</v>
      </c>
      <c r="K704" s="51" t="s">
        <v>3892</v>
      </c>
      <c r="L704" s="51" t="s">
        <v>3812</v>
      </c>
    </row>
    <row r="705" spans="1:12" ht="43.5" x14ac:dyDescent="0.4">
      <c r="A705" s="28" t="s">
        <v>415</v>
      </c>
      <c r="B705" s="28" t="s">
        <v>416</v>
      </c>
      <c r="C705" s="30" t="s">
        <v>2</v>
      </c>
      <c r="D705" s="31">
        <v>385</v>
      </c>
      <c r="E705" s="49" t="s">
        <v>3896</v>
      </c>
      <c r="F705" s="49" t="s">
        <v>3889</v>
      </c>
      <c r="G705" s="50" t="s">
        <v>3841</v>
      </c>
      <c r="H705" s="50" t="s">
        <v>823</v>
      </c>
      <c r="I705" s="50" t="s">
        <v>3926</v>
      </c>
      <c r="J705" s="51" t="s">
        <v>3856</v>
      </c>
      <c r="K705" s="51" t="s">
        <v>3227</v>
      </c>
      <c r="L705" s="51" t="s">
        <v>3847</v>
      </c>
    </row>
    <row r="706" spans="1:12" ht="43.5" x14ac:dyDescent="0.4">
      <c r="A706" s="28" t="s">
        <v>427</v>
      </c>
      <c r="B706" s="28" t="s">
        <v>428</v>
      </c>
      <c r="C706" s="30" t="s">
        <v>2</v>
      </c>
      <c r="D706" s="31">
        <v>628</v>
      </c>
      <c r="E706" s="49" t="s">
        <v>3896</v>
      </c>
      <c r="F706" s="49" t="s">
        <v>3889</v>
      </c>
      <c r="G706" s="50" t="s">
        <v>3224</v>
      </c>
      <c r="H706" s="50" t="s">
        <v>827</v>
      </c>
      <c r="I706" s="50" t="s">
        <v>3927</v>
      </c>
      <c r="J706" s="51" t="s">
        <v>3280</v>
      </c>
      <c r="K706" s="51" t="s">
        <v>3373</v>
      </c>
      <c r="L706" s="51" t="s">
        <v>3281</v>
      </c>
    </row>
    <row r="707" spans="1:12" ht="43.5" x14ac:dyDescent="0.4">
      <c r="A707" s="28" t="s">
        <v>483</v>
      </c>
      <c r="B707" s="28" t="s">
        <v>484</v>
      </c>
      <c r="C707" s="30" t="s">
        <v>2</v>
      </c>
      <c r="D707" s="31">
        <v>183</v>
      </c>
      <c r="E707" s="49" t="s">
        <v>3896</v>
      </c>
      <c r="F707" s="49" t="s">
        <v>3889</v>
      </c>
      <c r="G707" s="50" t="s">
        <v>3841</v>
      </c>
      <c r="H707" s="50" t="s">
        <v>911</v>
      </c>
      <c r="I707" s="50" t="s">
        <v>3928</v>
      </c>
      <c r="J707" s="51" t="s">
        <v>3856</v>
      </c>
      <c r="K707" s="51" t="s">
        <v>3227</v>
      </c>
      <c r="L707" s="51" t="s">
        <v>3847</v>
      </c>
    </row>
    <row r="708" spans="1:12" ht="43.5" x14ac:dyDescent="0.4">
      <c r="A708" s="28" t="s">
        <v>513</v>
      </c>
      <c r="B708" s="28" t="s">
        <v>514</v>
      </c>
      <c r="C708" s="30" t="s">
        <v>5</v>
      </c>
      <c r="D708" s="31">
        <v>1191</v>
      </c>
      <c r="E708" s="49" t="s">
        <v>3896</v>
      </c>
      <c r="F708" s="49" t="s">
        <v>3929</v>
      </c>
      <c r="G708" s="50" t="s">
        <v>3841</v>
      </c>
      <c r="H708" s="50" t="s">
        <v>0</v>
      </c>
      <c r="I708" s="50" t="s">
        <v>3930</v>
      </c>
      <c r="J708" s="51" t="s">
        <v>3931</v>
      </c>
      <c r="K708" s="51" t="s">
        <v>3844</v>
      </c>
      <c r="L708" s="51" t="s">
        <v>3864</v>
      </c>
    </row>
    <row r="709" spans="1:12" ht="43.5" x14ac:dyDescent="0.4">
      <c r="A709" s="28" t="s">
        <v>515</v>
      </c>
      <c r="B709" s="28" t="s">
        <v>516</v>
      </c>
      <c r="C709" s="30" t="s">
        <v>2</v>
      </c>
      <c r="D709" s="31">
        <v>81</v>
      </c>
      <c r="E709" s="49" t="s">
        <v>3896</v>
      </c>
      <c r="F709" s="49" t="s">
        <v>3929</v>
      </c>
      <c r="G709" s="50" t="s">
        <v>3841</v>
      </c>
      <c r="H709" s="50" t="s">
        <v>22</v>
      </c>
      <c r="I709" s="50" t="s">
        <v>3932</v>
      </c>
      <c r="J709" s="51" t="s">
        <v>3931</v>
      </c>
      <c r="K709" s="51" t="s">
        <v>3933</v>
      </c>
      <c r="L709" s="51" t="s">
        <v>3864</v>
      </c>
    </row>
    <row r="710" spans="1:12" ht="43.5" x14ac:dyDescent="0.4">
      <c r="A710" s="28" t="s">
        <v>585</v>
      </c>
      <c r="B710" s="28" t="s">
        <v>586</v>
      </c>
      <c r="C710" s="30" t="s">
        <v>2</v>
      </c>
      <c r="D710" s="31">
        <v>503</v>
      </c>
      <c r="E710" s="49" t="s">
        <v>3896</v>
      </c>
      <c r="F710" s="49" t="s">
        <v>3929</v>
      </c>
      <c r="G710" s="50" t="s">
        <v>3841</v>
      </c>
      <c r="H710" s="50" t="s">
        <v>32</v>
      </c>
      <c r="I710" s="50" t="s">
        <v>3934</v>
      </c>
      <c r="J710" s="51" t="s">
        <v>3931</v>
      </c>
      <c r="K710" s="51" t="s">
        <v>3844</v>
      </c>
      <c r="L710" s="51" t="s">
        <v>3864</v>
      </c>
    </row>
    <row r="711" spans="1:12" ht="43.5" x14ac:dyDescent="0.4">
      <c r="A711" s="28" t="s">
        <v>625</v>
      </c>
      <c r="B711" s="28" t="s">
        <v>626</v>
      </c>
      <c r="C711" s="30" t="s">
        <v>2</v>
      </c>
      <c r="D711" s="31">
        <v>560</v>
      </c>
      <c r="E711" s="49" t="s">
        <v>3896</v>
      </c>
      <c r="F711" s="49" t="s">
        <v>3929</v>
      </c>
      <c r="G711" s="50" t="s">
        <v>3841</v>
      </c>
      <c r="H711" s="50" t="s">
        <v>54</v>
      </c>
      <c r="I711" s="50" t="s">
        <v>3935</v>
      </c>
      <c r="J711" s="51" t="s">
        <v>3846</v>
      </c>
      <c r="K711" s="51" t="s">
        <v>3227</v>
      </c>
      <c r="L711" s="51" t="s">
        <v>3936</v>
      </c>
    </row>
    <row r="712" spans="1:12" ht="43.5" x14ac:dyDescent="0.4">
      <c r="A712" s="28" t="s">
        <v>793</v>
      </c>
      <c r="B712" s="28" t="s">
        <v>794</v>
      </c>
      <c r="C712" s="30" t="s">
        <v>5</v>
      </c>
      <c r="D712" s="31">
        <v>487</v>
      </c>
      <c r="E712" s="49" t="s">
        <v>3937</v>
      </c>
      <c r="F712" s="49" t="s">
        <v>3929</v>
      </c>
      <c r="G712" s="50" t="s">
        <v>3841</v>
      </c>
      <c r="H712" s="50" t="s">
        <v>60</v>
      </c>
      <c r="I712" s="50" t="s">
        <v>3938</v>
      </c>
      <c r="J712" s="51" t="s">
        <v>3846</v>
      </c>
      <c r="K712" s="51" t="s">
        <v>3844</v>
      </c>
      <c r="L712" s="51" t="s">
        <v>3936</v>
      </c>
    </row>
    <row r="713" spans="1:12" ht="43.5" x14ac:dyDescent="0.4">
      <c r="A713" s="28" t="s">
        <v>799</v>
      </c>
      <c r="B713" s="28" t="s">
        <v>800</v>
      </c>
      <c r="C713" s="30" t="s">
        <v>5</v>
      </c>
      <c r="D713" s="31">
        <v>248</v>
      </c>
      <c r="E713" s="49" t="s">
        <v>3937</v>
      </c>
      <c r="F713" s="49" t="s">
        <v>3929</v>
      </c>
      <c r="G713" s="50" t="s">
        <v>3841</v>
      </c>
      <c r="H713" s="50" t="s">
        <v>68</v>
      </c>
      <c r="I713" s="50" t="s">
        <v>3939</v>
      </c>
      <c r="J713" s="51" t="s">
        <v>3846</v>
      </c>
      <c r="K713" s="51" t="s">
        <v>3844</v>
      </c>
      <c r="L713" s="51" t="s">
        <v>3847</v>
      </c>
    </row>
    <row r="714" spans="1:12" ht="43.5" x14ac:dyDescent="0.4">
      <c r="A714" s="28" t="s">
        <v>116</v>
      </c>
      <c r="B714" s="28" t="s">
        <v>117</v>
      </c>
      <c r="C714" s="30" t="s">
        <v>118</v>
      </c>
      <c r="D714" s="31">
        <v>491</v>
      </c>
      <c r="E714" s="49" t="s">
        <v>3937</v>
      </c>
      <c r="F714" s="49" t="s">
        <v>3929</v>
      </c>
      <c r="G714" s="50" t="s">
        <v>3841</v>
      </c>
      <c r="H714" s="50" t="s">
        <v>70</v>
      </c>
      <c r="I714" s="50" t="s">
        <v>3940</v>
      </c>
      <c r="J714" s="51" t="s">
        <v>3846</v>
      </c>
      <c r="K714" s="51" t="s">
        <v>3933</v>
      </c>
      <c r="L714" s="51" t="s">
        <v>3936</v>
      </c>
    </row>
    <row r="715" spans="1:12" ht="43.5" x14ac:dyDescent="0.4">
      <c r="A715" s="28" t="s">
        <v>655</v>
      </c>
      <c r="B715" s="28" t="s">
        <v>656</v>
      </c>
      <c r="C715" s="30" t="s">
        <v>196</v>
      </c>
      <c r="D715" s="31">
        <v>616</v>
      </c>
      <c r="E715" s="49" t="s">
        <v>3937</v>
      </c>
      <c r="F715" s="49" t="s">
        <v>3929</v>
      </c>
      <c r="G715" s="50" t="s">
        <v>3841</v>
      </c>
      <c r="H715" s="50" t="s">
        <v>86</v>
      </c>
      <c r="I715" s="50" t="s">
        <v>3941</v>
      </c>
      <c r="J715" s="51" t="s">
        <v>3846</v>
      </c>
      <c r="K715" s="51" t="s">
        <v>3863</v>
      </c>
      <c r="L715" s="51" t="s">
        <v>3936</v>
      </c>
    </row>
    <row r="716" spans="1:12" ht="43.5" x14ac:dyDescent="0.4">
      <c r="A716" s="28" t="s">
        <v>659</v>
      </c>
      <c r="B716" s="28" t="s">
        <v>660</v>
      </c>
      <c r="C716" s="30" t="s">
        <v>196</v>
      </c>
      <c r="D716" s="31">
        <v>283</v>
      </c>
      <c r="E716" s="49" t="s">
        <v>3937</v>
      </c>
      <c r="F716" s="49" t="s">
        <v>3929</v>
      </c>
      <c r="G716" s="50" t="s">
        <v>3841</v>
      </c>
      <c r="H716" s="50" t="s">
        <v>144</v>
      </c>
      <c r="I716" s="50" t="s">
        <v>3942</v>
      </c>
      <c r="J716" s="51" t="s">
        <v>3931</v>
      </c>
      <c r="K716" s="51" t="s">
        <v>3863</v>
      </c>
      <c r="L716" s="51" t="s">
        <v>3864</v>
      </c>
    </row>
    <row r="717" spans="1:12" ht="43.5" x14ac:dyDescent="0.4">
      <c r="A717" s="28" t="s">
        <v>672</v>
      </c>
      <c r="B717" s="28" t="s">
        <v>673</v>
      </c>
      <c r="C717" s="30" t="s">
        <v>196</v>
      </c>
      <c r="D717" s="31">
        <v>667</v>
      </c>
      <c r="E717" s="52" t="s">
        <v>3937</v>
      </c>
      <c r="F717" s="52" t="s">
        <v>3929</v>
      </c>
      <c r="G717" s="53" t="s">
        <v>3841</v>
      </c>
      <c r="H717" s="53" t="s">
        <v>168</v>
      </c>
      <c r="I717" s="53" t="s">
        <v>3943</v>
      </c>
      <c r="J717" s="54" t="s">
        <v>3944</v>
      </c>
      <c r="K717" s="54" t="s">
        <v>3933</v>
      </c>
      <c r="L717" s="54" t="s">
        <v>3936</v>
      </c>
    </row>
    <row r="718" spans="1:12" ht="29" x14ac:dyDescent="0.4">
      <c r="A718" s="28" t="s">
        <v>674</v>
      </c>
      <c r="B718" s="28" t="s">
        <v>675</v>
      </c>
      <c r="C718" s="30" t="s">
        <v>196</v>
      </c>
      <c r="D718" s="31">
        <v>263</v>
      </c>
      <c r="E718" s="52" t="s">
        <v>3937</v>
      </c>
      <c r="F718" s="52"/>
      <c r="G718" s="53"/>
      <c r="H718" s="53"/>
      <c r="I718" s="53"/>
      <c r="J718" s="54"/>
      <c r="K718" s="54"/>
      <c r="L718" s="54"/>
    </row>
    <row r="719" spans="1:12" ht="43.5" x14ac:dyDescent="0.4">
      <c r="A719" s="28" t="s">
        <v>676</v>
      </c>
      <c r="B719" s="28" t="s">
        <v>677</v>
      </c>
      <c r="C719" s="30" t="s">
        <v>196</v>
      </c>
      <c r="D719" s="31">
        <v>821</v>
      </c>
      <c r="E719" s="49" t="s">
        <v>3937</v>
      </c>
      <c r="F719" s="49" t="s">
        <v>3929</v>
      </c>
      <c r="G719" s="50" t="s">
        <v>3841</v>
      </c>
      <c r="H719" s="50" t="s">
        <v>199</v>
      </c>
      <c r="I719" s="50" t="s">
        <v>3945</v>
      </c>
      <c r="J719" s="51" t="s">
        <v>3931</v>
      </c>
      <c r="K719" s="51" t="s">
        <v>3863</v>
      </c>
      <c r="L719" s="51" t="s">
        <v>3936</v>
      </c>
    </row>
    <row r="720" spans="1:12" ht="43.5" x14ac:dyDescent="0.4">
      <c r="A720" s="28" t="s">
        <v>684</v>
      </c>
      <c r="B720" s="28" t="s">
        <v>685</v>
      </c>
      <c r="C720" s="30" t="s">
        <v>196</v>
      </c>
      <c r="D720" s="31">
        <v>505</v>
      </c>
      <c r="E720" s="49"/>
      <c r="F720" s="49" t="s">
        <v>3929</v>
      </c>
      <c r="G720" s="50" t="s">
        <v>3841</v>
      </c>
      <c r="H720" s="50" t="s">
        <v>207</v>
      </c>
      <c r="I720" s="50" t="s">
        <v>3946</v>
      </c>
      <c r="J720" s="51" t="s">
        <v>3944</v>
      </c>
      <c r="K720" s="51" t="s">
        <v>3933</v>
      </c>
      <c r="L720" s="51" t="s">
        <v>3936</v>
      </c>
    </row>
    <row r="721" spans="1:12" ht="43.5" x14ac:dyDescent="0.4">
      <c r="A721" s="28" t="s">
        <v>769</v>
      </c>
      <c r="B721" s="28" t="s">
        <v>770</v>
      </c>
      <c r="C721" s="30" t="s">
        <v>196</v>
      </c>
      <c r="D721" s="31">
        <v>565</v>
      </c>
      <c r="E721" s="49" t="s">
        <v>3937</v>
      </c>
      <c r="F721" s="49" t="s">
        <v>3929</v>
      </c>
      <c r="G721" s="50" t="s">
        <v>3841</v>
      </c>
      <c r="H721" s="50" t="s">
        <v>209</v>
      </c>
      <c r="I721" s="50" t="s">
        <v>3947</v>
      </c>
      <c r="J721" s="51" t="s">
        <v>3931</v>
      </c>
      <c r="K721" s="51" t="s">
        <v>3948</v>
      </c>
      <c r="L721" s="51" t="s">
        <v>3936</v>
      </c>
    </row>
    <row r="722" spans="1:12" ht="43.5" x14ac:dyDescent="0.4">
      <c r="A722" s="28" t="s">
        <v>773</v>
      </c>
      <c r="B722" s="28" t="s">
        <v>774</v>
      </c>
      <c r="C722" s="30" t="s">
        <v>196</v>
      </c>
      <c r="D722" s="31">
        <v>669</v>
      </c>
      <c r="E722" s="49" t="s">
        <v>3937</v>
      </c>
      <c r="F722" s="49" t="s">
        <v>3929</v>
      </c>
      <c r="G722" s="50" t="s">
        <v>3841</v>
      </c>
      <c r="H722" s="50" t="s">
        <v>219</v>
      </c>
      <c r="I722" s="50" t="s">
        <v>3949</v>
      </c>
      <c r="J722" s="51" t="s">
        <v>3931</v>
      </c>
      <c r="K722" s="51" t="s">
        <v>3844</v>
      </c>
      <c r="L722" s="51" t="s">
        <v>3864</v>
      </c>
    </row>
    <row r="723" spans="1:12" ht="43.5" x14ac:dyDescent="0.4">
      <c r="A723" s="28" t="s">
        <v>803</v>
      </c>
      <c r="B723" s="28" t="s">
        <v>804</v>
      </c>
      <c r="C723" s="30" t="s">
        <v>118</v>
      </c>
      <c r="D723" s="31">
        <v>424</v>
      </c>
      <c r="E723" s="49" t="s">
        <v>3937</v>
      </c>
      <c r="F723" s="49" t="s">
        <v>3929</v>
      </c>
      <c r="G723" s="50" t="s">
        <v>3841</v>
      </c>
      <c r="H723" s="50" t="s">
        <v>233</v>
      </c>
      <c r="I723" s="50" t="s">
        <v>3950</v>
      </c>
      <c r="J723" s="51" t="s">
        <v>3846</v>
      </c>
      <c r="K723" s="51" t="s">
        <v>3227</v>
      </c>
      <c r="L723" s="51" t="s">
        <v>3936</v>
      </c>
    </row>
    <row r="724" spans="1:12" ht="43.5" x14ac:dyDescent="0.4">
      <c r="A724" s="28" t="s">
        <v>823</v>
      </c>
      <c r="B724" s="28" t="s">
        <v>824</v>
      </c>
      <c r="C724" s="30" t="s">
        <v>196</v>
      </c>
      <c r="D724" s="31">
        <v>202</v>
      </c>
      <c r="E724" s="49" t="s">
        <v>3937</v>
      </c>
      <c r="F724" s="49" t="s">
        <v>3929</v>
      </c>
      <c r="G724" s="50" t="s">
        <v>3841</v>
      </c>
      <c r="H724" s="50" t="s">
        <v>247</v>
      </c>
      <c r="I724" s="50" t="s">
        <v>3951</v>
      </c>
      <c r="J724" s="51" t="s">
        <v>3944</v>
      </c>
      <c r="K724" s="51" t="s">
        <v>3933</v>
      </c>
      <c r="L724" s="51" t="s">
        <v>3936</v>
      </c>
    </row>
    <row r="725" spans="1:12" ht="43.5" x14ac:dyDescent="0.4">
      <c r="A725" s="28" t="s">
        <v>827</v>
      </c>
      <c r="B725" s="28" t="s">
        <v>828</v>
      </c>
      <c r="C725" s="30" t="s">
        <v>118</v>
      </c>
      <c r="D725" s="31">
        <v>425</v>
      </c>
      <c r="E725" s="49" t="s">
        <v>3937</v>
      </c>
      <c r="F725" s="49" t="s">
        <v>3929</v>
      </c>
      <c r="G725" s="50" t="s">
        <v>3841</v>
      </c>
      <c r="H725" s="50" t="s">
        <v>273</v>
      </c>
      <c r="I725" s="50" t="s">
        <v>3952</v>
      </c>
      <c r="J725" s="51" t="s">
        <v>3931</v>
      </c>
      <c r="K725" s="51" t="s">
        <v>3948</v>
      </c>
      <c r="L725" s="51" t="s">
        <v>3864</v>
      </c>
    </row>
    <row r="726" spans="1:12" ht="43.5" x14ac:dyDescent="0.4">
      <c r="A726" s="28" t="s">
        <v>911</v>
      </c>
      <c r="B726" s="28" t="s">
        <v>912</v>
      </c>
      <c r="C726" s="30" t="s">
        <v>196</v>
      </c>
      <c r="D726" s="31">
        <v>217</v>
      </c>
      <c r="E726" s="49" t="s">
        <v>3937</v>
      </c>
      <c r="F726" s="49" t="s">
        <v>3929</v>
      </c>
      <c r="G726" s="50" t="s">
        <v>3841</v>
      </c>
      <c r="H726" s="50" t="s">
        <v>279</v>
      </c>
      <c r="I726" s="50" t="s">
        <v>3953</v>
      </c>
      <c r="J726" s="51" t="s">
        <v>3931</v>
      </c>
      <c r="K726" s="51" t="s">
        <v>3844</v>
      </c>
      <c r="L726" s="51" t="s">
        <v>3864</v>
      </c>
    </row>
    <row r="727" spans="1:12" ht="43.5" x14ac:dyDescent="0.4">
      <c r="A727" s="44" t="s">
        <v>0</v>
      </c>
      <c r="B727" s="28" t="s">
        <v>1</v>
      </c>
      <c r="C727" s="30" t="s">
        <v>2</v>
      </c>
      <c r="D727" s="31">
        <v>1101</v>
      </c>
      <c r="E727" s="49" t="s">
        <v>3937</v>
      </c>
      <c r="F727" s="49" t="s">
        <v>3929</v>
      </c>
      <c r="G727" s="50" t="s">
        <v>3841</v>
      </c>
      <c r="H727" s="50" t="s">
        <v>383</v>
      </c>
      <c r="I727" s="50" t="s">
        <v>3954</v>
      </c>
      <c r="J727" s="51" t="s">
        <v>3944</v>
      </c>
      <c r="K727" s="51" t="s">
        <v>3933</v>
      </c>
      <c r="L727" s="51" t="s">
        <v>3936</v>
      </c>
    </row>
    <row r="728" spans="1:12" ht="43.5" x14ac:dyDescent="0.4">
      <c r="A728" s="28" t="s">
        <v>22</v>
      </c>
      <c r="B728" s="28" t="s">
        <v>23</v>
      </c>
      <c r="C728" s="30" t="s">
        <v>2</v>
      </c>
      <c r="D728" s="31">
        <v>971</v>
      </c>
      <c r="E728" s="49" t="s">
        <v>3937</v>
      </c>
      <c r="F728" s="49" t="s">
        <v>3929</v>
      </c>
      <c r="G728" s="50" t="s">
        <v>3841</v>
      </c>
      <c r="H728" s="50" t="s">
        <v>431</v>
      </c>
      <c r="I728" s="50" t="s">
        <v>3955</v>
      </c>
      <c r="J728" s="51" t="s">
        <v>3846</v>
      </c>
      <c r="K728" s="51" t="s">
        <v>3844</v>
      </c>
      <c r="L728" s="51" t="s">
        <v>3847</v>
      </c>
    </row>
    <row r="729" spans="1:12" ht="43.5" x14ac:dyDescent="0.4">
      <c r="A729" s="28" t="s">
        <v>32</v>
      </c>
      <c r="B729" s="28" t="s">
        <v>33</v>
      </c>
      <c r="C729" s="30" t="s">
        <v>2</v>
      </c>
      <c r="D729" s="31">
        <v>427</v>
      </c>
      <c r="E729" s="49" t="s">
        <v>3937</v>
      </c>
      <c r="F729" s="49" t="s">
        <v>3929</v>
      </c>
      <c r="G729" s="50" t="s">
        <v>3841</v>
      </c>
      <c r="H729" s="50" t="s">
        <v>481</v>
      </c>
      <c r="I729" s="50" t="s">
        <v>3956</v>
      </c>
      <c r="J729" s="51" t="s">
        <v>3931</v>
      </c>
      <c r="K729" s="51" t="s">
        <v>3933</v>
      </c>
      <c r="L729" s="51" t="s">
        <v>3864</v>
      </c>
    </row>
    <row r="730" spans="1:12" ht="43.5" x14ac:dyDescent="0.4">
      <c r="A730" s="28" t="s">
        <v>46</v>
      </c>
      <c r="B730" s="28" t="s">
        <v>47</v>
      </c>
      <c r="C730" s="30" t="s">
        <v>2</v>
      </c>
      <c r="D730" s="31">
        <v>616</v>
      </c>
      <c r="E730" s="49" t="s">
        <v>3937</v>
      </c>
      <c r="F730" s="49" t="s">
        <v>3929</v>
      </c>
      <c r="G730" s="50" t="s">
        <v>3841</v>
      </c>
      <c r="H730" s="50" t="s">
        <v>517</v>
      </c>
      <c r="I730" s="50" t="s">
        <v>3957</v>
      </c>
      <c r="J730" s="51" t="s">
        <v>3846</v>
      </c>
      <c r="K730" s="51" t="s">
        <v>3863</v>
      </c>
      <c r="L730" s="51" t="s">
        <v>3936</v>
      </c>
    </row>
    <row r="731" spans="1:12" ht="43.5" x14ac:dyDescent="0.4">
      <c r="A731" s="28" t="s">
        <v>54</v>
      </c>
      <c r="B731" s="28" t="s">
        <v>55</v>
      </c>
      <c r="C731" s="30" t="s">
        <v>2</v>
      </c>
      <c r="D731" s="31">
        <v>908</v>
      </c>
      <c r="E731" s="49" t="s">
        <v>3937</v>
      </c>
      <c r="F731" s="49" t="s">
        <v>3929</v>
      </c>
      <c r="G731" s="50" t="s">
        <v>3841</v>
      </c>
      <c r="H731" s="50" t="s">
        <v>643</v>
      </c>
      <c r="I731" s="50" t="s">
        <v>3958</v>
      </c>
      <c r="J731" s="51" t="s">
        <v>3846</v>
      </c>
      <c r="K731" s="51" t="s">
        <v>3844</v>
      </c>
      <c r="L731" s="51" t="s">
        <v>3936</v>
      </c>
    </row>
    <row r="732" spans="1:12" ht="43.5" x14ac:dyDescent="0.4">
      <c r="A732" s="28" t="s">
        <v>60</v>
      </c>
      <c r="B732" s="28" t="s">
        <v>61</v>
      </c>
      <c r="C732" s="30" t="s">
        <v>2</v>
      </c>
      <c r="D732" s="31">
        <v>451</v>
      </c>
      <c r="E732" s="49" t="s">
        <v>3937</v>
      </c>
      <c r="F732" s="49" t="s">
        <v>3929</v>
      </c>
      <c r="G732" s="50" t="s">
        <v>3841</v>
      </c>
      <c r="H732" s="50" t="s">
        <v>645</v>
      </c>
      <c r="I732" s="50" t="s">
        <v>3959</v>
      </c>
      <c r="J732" s="51" t="s">
        <v>3931</v>
      </c>
      <c r="K732" s="51" t="s">
        <v>3933</v>
      </c>
      <c r="L732" s="51" t="s">
        <v>3864</v>
      </c>
    </row>
    <row r="733" spans="1:12" ht="43.5" x14ac:dyDescent="0.4">
      <c r="A733" s="28" t="s">
        <v>68</v>
      </c>
      <c r="B733" s="28" t="s">
        <v>69</v>
      </c>
      <c r="C733" s="30" t="s">
        <v>2</v>
      </c>
      <c r="D733" s="31">
        <v>501</v>
      </c>
      <c r="E733" s="49" t="s">
        <v>3937</v>
      </c>
      <c r="F733" s="49" t="s">
        <v>3929</v>
      </c>
      <c r="G733" s="50" t="s">
        <v>3841</v>
      </c>
      <c r="H733" s="50" t="s">
        <v>651</v>
      </c>
      <c r="I733" s="50" t="s">
        <v>3960</v>
      </c>
      <c r="J733" s="51" t="s">
        <v>3846</v>
      </c>
      <c r="K733" s="51" t="s">
        <v>3844</v>
      </c>
      <c r="L733" s="51" t="s">
        <v>3847</v>
      </c>
    </row>
    <row r="734" spans="1:12" ht="43.5" x14ac:dyDescent="0.4">
      <c r="A734" s="28" t="s">
        <v>70</v>
      </c>
      <c r="B734" s="28" t="s">
        <v>71</v>
      </c>
      <c r="C734" s="30" t="s">
        <v>2</v>
      </c>
      <c r="D734" s="31">
        <v>426</v>
      </c>
      <c r="E734" s="49" t="s">
        <v>3937</v>
      </c>
      <c r="F734" s="49" t="s">
        <v>3929</v>
      </c>
      <c r="G734" s="50" t="s">
        <v>3841</v>
      </c>
      <c r="H734" s="50" t="s">
        <v>653</v>
      </c>
      <c r="I734" s="50" t="s">
        <v>3961</v>
      </c>
      <c r="J734" s="51" t="s">
        <v>3846</v>
      </c>
      <c r="K734" s="51" t="s">
        <v>3227</v>
      </c>
      <c r="L734" s="51" t="s">
        <v>3936</v>
      </c>
    </row>
    <row r="735" spans="1:12" ht="43.5" x14ac:dyDescent="0.4">
      <c r="A735" s="28" t="s">
        <v>86</v>
      </c>
      <c r="B735" s="28" t="s">
        <v>87</v>
      </c>
      <c r="C735" s="30" t="s">
        <v>5</v>
      </c>
      <c r="D735" s="31">
        <v>1132</v>
      </c>
      <c r="E735" s="49" t="s">
        <v>3937</v>
      </c>
      <c r="F735" s="49" t="s">
        <v>3929</v>
      </c>
      <c r="G735" s="50" t="s">
        <v>3841</v>
      </c>
      <c r="H735" s="50" t="s">
        <v>715</v>
      </c>
      <c r="I735" s="50" t="s">
        <v>3962</v>
      </c>
      <c r="J735" s="51" t="s">
        <v>3931</v>
      </c>
      <c r="K735" s="51" t="s">
        <v>3844</v>
      </c>
      <c r="L735" s="51" t="s">
        <v>3864</v>
      </c>
    </row>
    <row r="736" spans="1:12" ht="43.5" x14ac:dyDescent="0.4">
      <c r="A736" s="28" t="s">
        <v>98</v>
      </c>
      <c r="B736" s="28" t="s">
        <v>99</v>
      </c>
      <c r="C736" s="30" t="s">
        <v>2</v>
      </c>
      <c r="D736" s="31">
        <v>922</v>
      </c>
      <c r="E736" s="49" t="s">
        <v>3937</v>
      </c>
      <c r="F736" s="49" t="s">
        <v>3929</v>
      </c>
      <c r="G736" s="50" t="s">
        <v>3841</v>
      </c>
      <c r="H736" s="50" t="s">
        <v>897</v>
      </c>
      <c r="I736" s="50" t="s">
        <v>3963</v>
      </c>
      <c r="J736" s="51" t="s">
        <v>3931</v>
      </c>
      <c r="K736" s="51" t="s">
        <v>3844</v>
      </c>
      <c r="L736" s="51" t="s">
        <v>3864</v>
      </c>
    </row>
    <row r="737" spans="1:12" ht="43.5" x14ac:dyDescent="0.4">
      <c r="A737" s="28" t="s">
        <v>132</v>
      </c>
      <c r="B737" s="28" t="s">
        <v>133</v>
      </c>
      <c r="C737" s="30" t="s">
        <v>5</v>
      </c>
      <c r="D737" s="31">
        <v>1401</v>
      </c>
      <c r="E737" s="49">
        <v>331500</v>
      </c>
      <c r="F737" s="49" t="s">
        <v>3929</v>
      </c>
      <c r="G737" s="50" t="s">
        <v>3841</v>
      </c>
      <c r="H737" s="50" t="s">
        <v>955</v>
      </c>
      <c r="I737" s="50" t="s">
        <v>3964</v>
      </c>
      <c r="J737" s="51" t="s">
        <v>3965</v>
      </c>
      <c r="K737" s="51" t="s">
        <v>3966</v>
      </c>
      <c r="L737" s="51" t="s">
        <v>3856</v>
      </c>
    </row>
    <row r="738" spans="1:12" ht="43.5" x14ac:dyDescent="0.4">
      <c r="A738" s="28" t="s">
        <v>144</v>
      </c>
      <c r="B738" s="28" t="s">
        <v>145</v>
      </c>
      <c r="C738" s="30" t="s">
        <v>2</v>
      </c>
      <c r="D738" s="31">
        <v>1351</v>
      </c>
      <c r="E738" s="52" t="s">
        <v>3937</v>
      </c>
      <c r="F738" s="52" t="s">
        <v>3929</v>
      </c>
      <c r="G738" s="53"/>
      <c r="H738" s="53"/>
      <c r="I738" s="53"/>
      <c r="J738" s="54"/>
      <c r="K738" s="54"/>
      <c r="L738" s="54"/>
    </row>
    <row r="739" spans="1:12" ht="43.5" x14ac:dyDescent="0.4">
      <c r="A739" s="28" t="s">
        <v>168</v>
      </c>
      <c r="B739" s="28" t="s">
        <v>169</v>
      </c>
      <c r="C739" s="30" t="s">
        <v>2</v>
      </c>
      <c r="D739" s="31">
        <v>548</v>
      </c>
      <c r="E739" s="52" t="s">
        <v>3937</v>
      </c>
      <c r="F739" s="52" t="s">
        <v>3929</v>
      </c>
      <c r="G739" s="53"/>
      <c r="H739" s="53"/>
      <c r="I739" s="53"/>
      <c r="J739" s="54"/>
      <c r="K739" s="54"/>
      <c r="L739" s="54"/>
    </row>
    <row r="740" spans="1:12" ht="43.5" x14ac:dyDescent="0.4">
      <c r="A740" s="28" t="s">
        <v>186</v>
      </c>
      <c r="B740" s="28" t="s">
        <v>187</v>
      </c>
      <c r="C740" s="30" t="s">
        <v>2</v>
      </c>
      <c r="D740" s="31">
        <v>304</v>
      </c>
      <c r="E740" s="49" t="s">
        <v>3937</v>
      </c>
      <c r="F740" s="49" t="s">
        <v>3929</v>
      </c>
      <c r="G740" s="50" t="s">
        <v>3841</v>
      </c>
      <c r="H740" s="50" t="s">
        <v>632</v>
      </c>
      <c r="I740" s="50" t="s">
        <v>3967</v>
      </c>
      <c r="J740" s="51" t="s">
        <v>3846</v>
      </c>
      <c r="K740" s="51" t="s">
        <v>3844</v>
      </c>
      <c r="L740" s="51" t="s">
        <v>3847</v>
      </c>
    </row>
    <row r="741" spans="1:12" ht="43.5" x14ac:dyDescent="0.4">
      <c r="A741" s="28" t="s">
        <v>199</v>
      </c>
      <c r="B741" s="28" t="s">
        <v>200</v>
      </c>
      <c r="C741" s="30" t="s">
        <v>2</v>
      </c>
      <c r="D741" s="31">
        <v>296</v>
      </c>
      <c r="E741" s="49" t="s">
        <v>3937</v>
      </c>
      <c r="F741" s="49" t="s">
        <v>3929</v>
      </c>
      <c r="G741" s="50" t="s">
        <v>3841</v>
      </c>
      <c r="H741" s="50" t="s">
        <v>636</v>
      </c>
      <c r="I741" s="61" t="s">
        <v>637</v>
      </c>
      <c r="J741" s="51" t="s">
        <v>3846</v>
      </c>
      <c r="K741" s="51" t="s">
        <v>3227</v>
      </c>
      <c r="L741" s="51" t="s">
        <v>3847</v>
      </c>
    </row>
    <row r="742" spans="1:12" ht="43.5" x14ac:dyDescent="0.4">
      <c r="A742" s="28" t="s">
        <v>207</v>
      </c>
      <c r="B742" s="28" t="s">
        <v>208</v>
      </c>
      <c r="C742" s="30" t="s">
        <v>2</v>
      </c>
      <c r="D742" s="31">
        <v>781</v>
      </c>
      <c r="E742" s="49" t="s">
        <v>3937</v>
      </c>
      <c r="F742" s="49" t="s">
        <v>3929</v>
      </c>
      <c r="G742" s="50" t="s">
        <v>3841</v>
      </c>
      <c r="H742" s="50" t="s">
        <v>663</v>
      </c>
      <c r="I742" s="61" t="s">
        <v>664</v>
      </c>
      <c r="J742" s="51" t="s">
        <v>3944</v>
      </c>
      <c r="K742" s="51" t="s">
        <v>3933</v>
      </c>
      <c r="L742" s="51" t="s">
        <v>3936</v>
      </c>
    </row>
    <row r="743" spans="1:12" ht="43.5" x14ac:dyDescent="0.4">
      <c r="A743" s="28" t="s">
        <v>209</v>
      </c>
      <c r="B743" s="28" t="s">
        <v>210</v>
      </c>
      <c r="C743" s="30" t="s">
        <v>2</v>
      </c>
      <c r="D743" s="31">
        <v>949</v>
      </c>
      <c r="E743" s="49" t="s">
        <v>3937</v>
      </c>
      <c r="F743" s="49" t="s">
        <v>3929</v>
      </c>
      <c r="G743" s="50" t="s">
        <v>3841</v>
      </c>
      <c r="H743" s="50" t="s">
        <v>665</v>
      </c>
      <c r="I743" s="50" t="s">
        <v>3968</v>
      </c>
      <c r="J743" s="51" t="s">
        <v>3944</v>
      </c>
      <c r="K743" s="51" t="s">
        <v>3933</v>
      </c>
      <c r="L743" s="51" t="s">
        <v>3936</v>
      </c>
    </row>
    <row r="744" spans="1:12" ht="43.5" x14ac:dyDescent="0.4">
      <c r="A744" s="28" t="s">
        <v>219</v>
      </c>
      <c r="B744" s="28" t="s">
        <v>220</v>
      </c>
      <c r="C744" s="30" t="s">
        <v>5</v>
      </c>
      <c r="D744" s="31">
        <v>480</v>
      </c>
      <c r="E744" s="49" t="s">
        <v>3937</v>
      </c>
      <c r="F744" s="49" t="s">
        <v>3929</v>
      </c>
      <c r="G744" s="50" t="s">
        <v>3841</v>
      </c>
      <c r="H744" s="50" t="s">
        <v>667</v>
      </c>
      <c r="I744" s="50" t="s">
        <v>3969</v>
      </c>
      <c r="J744" s="51" t="s">
        <v>3944</v>
      </c>
      <c r="K744" s="51" t="s">
        <v>3933</v>
      </c>
      <c r="L744" s="51" t="s">
        <v>3936</v>
      </c>
    </row>
    <row r="745" spans="1:12" ht="43.5" x14ac:dyDescent="0.4">
      <c r="A745" s="28" t="s">
        <v>233</v>
      </c>
      <c r="B745" s="28" t="s">
        <v>234</v>
      </c>
      <c r="C745" s="30" t="s">
        <v>2</v>
      </c>
      <c r="D745" s="31">
        <v>640</v>
      </c>
      <c r="E745" s="49" t="s">
        <v>3937</v>
      </c>
      <c r="F745" s="49" t="s">
        <v>3929</v>
      </c>
      <c r="G745" s="50" t="s">
        <v>3841</v>
      </c>
      <c r="H745" s="50" t="s">
        <v>692</v>
      </c>
      <c r="I745" s="61" t="s">
        <v>693</v>
      </c>
      <c r="J745" s="51" t="s">
        <v>3846</v>
      </c>
      <c r="K745" s="51" t="s">
        <v>3227</v>
      </c>
      <c r="L745" s="51" t="s">
        <v>3847</v>
      </c>
    </row>
    <row r="746" spans="1:12" ht="43.5" x14ac:dyDescent="0.4">
      <c r="A746" s="28" t="s">
        <v>247</v>
      </c>
      <c r="B746" s="28" t="s">
        <v>248</v>
      </c>
      <c r="C746" s="30" t="s">
        <v>2</v>
      </c>
      <c r="D746" s="31">
        <v>499</v>
      </c>
      <c r="E746" s="49" t="s">
        <v>3937</v>
      </c>
      <c r="F746" s="49" t="s">
        <v>3929</v>
      </c>
      <c r="G746" s="50" t="s">
        <v>3841</v>
      </c>
      <c r="H746" s="50" t="s">
        <v>719</v>
      </c>
      <c r="I746" s="50" t="s">
        <v>3970</v>
      </c>
      <c r="J746" s="51" t="s">
        <v>3846</v>
      </c>
      <c r="K746" s="51" t="s">
        <v>3844</v>
      </c>
      <c r="L746" s="51" t="s">
        <v>3864</v>
      </c>
    </row>
    <row r="747" spans="1:12" ht="43.5" x14ac:dyDescent="0.4">
      <c r="A747" s="28" t="s">
        <v>273</v>
      </c>
      <c r="B747" s="28" t="s">
        <v>274</v>
      </c>
      <c r="C747" s="30" t="s">
        <v>2</v>
      </c>
      <c r="D747" s="31">
        <v>1388</v>
      </c>
      <c r="E747" s="49" t="s">
        <v>3937</v>
      </c>
      <c r="F747" s="49" t="s">
        <v>3929</v>
      </c>
      <c r="G747" s="50" t="s">
        <v>3841</v>
      </c>
      <c r="H747" s="50" t="s">
        <v>731</v>
      </c>
      <c r="I747" s="50" t="s">
        <v>3971</v>
      </c>
      <c r="J747" s="51" t="s">
        <v>3931</v>
      </c>
      <c r="K747" s="51" t="s">
        <v>3948</v>
      </c>
      <c r="L747" s="51" t="s">
        <v>3864</v>
      </c>
    </row>
    <row r="748" spans="1:12" ht="43.5" x14ac:dyDescent="0.4">
      <c r="A748" s="28" t="s">
        <v>279</v>
      </c>
      <c r="B748" s="28" t="s">
        <v>280</v>
      </c>
      <c r="C748" s="30" t="s">
        <v>2</v>
      </c>
      <c r="D748" s="31">
        <v>557</v>
      </c>
      <c r="E748" s="49" t="s">
        <v>3937</v>
      </c>
      <c r="F748" s="49" t="s">
        <v>3929</v>
      </c>
      <c r="G748" s="50" t="s">
        <v>3841</v>
      </c>
      <c r="H748" s="50" t="s">
        <v>809</v>
      </c>
      <c r="I748" s="50" t="s">
        <v>3972</v>
      </c>
      <c r="J748" s="51" t="s">
        <v>3843</v>
      </c>
      <c r="K748" s="51" t="s">
        <v>3844</v>
      </c>
      <c r="L748" s="51" t="s">
        <v>3847</v>
      </c>
    </row>
    <row r="749" spans="1:12" ht="43.5" x14ac:dyDescent="0.4">
      <c r="A749" s="28" t="s">
        <v>383</v>
      </c>
      <c r="B749" s="28" t="s">
        <v>384</v>
      </c>
      <c r="C749" s="30" t="s">
        <v>2</v>
      </c>
      <c r="D749" s="31">
        <v>1096</v>
      </c>
      <c r="E749" s="49" t="s">
        <v>3937</v>
      </c>
      <c r="F749" s="49" t="s">
        <v>3929</v>
      </c>
      <c r="G749" s="50" t="s">
        <v>3841</v>
      </c>
      <c r="H749" s="50" t="s">
        <v>867</v>
      </c>
      <c r="I749" s="50" t="s">
        <v>3973</v>
      </c>
      <c r="J749" s="51" t="s">
        <v>3846</v>
      </c>
      <c r="K749" s="51" t="s">
        <v>3844</v>
      </c>
      <c r="L749" s="51" t="s">
        <v>3847</v>
      </c>
    </row>
    <row r="750" spans="1:12" ht="43.5" x14ac:dyDescent="0.4">
      <c r="A750" s="28" t="s">
        <v>431</v>
      </c>
      <c r="B750" s="28" t="s">
        <v>432</v>
      </c>
      <c r="C750" s="30" t="s">
        <v>2</v>
      </c>
      <c r="D750" s="31">
        <v>768</v>
      </c>
      <c r="E750" s="49" t="s">
        <v>3937</v>
      </c>
      <c r="F750" s="49" t="s">
        <v>3929</v>
      </c>
      <c r="G750" s="50" t="s">
        <v>3841</v>
      </c>
      <c r="H750" s="50" t="s">
        <v>883</v>
      </c>
      <c r="I750" s="50" t="s">
        <v>3974</v>
      </c>
      <c r="J750" s="51" t="s">
        <v>3931</v>
      </c>
      <c r="K750" s="51" t="s">
        <v>3844</v>
      </c>
      <c r="L750" s="51" t="s">
        <v>3864</v>
      </c>
    </row>
    <row r="751" spans="1:12" ht="43.5" x14ac:dyDescent="0.4">
      <c r="A751" s="28" t="s">
        <v>481</v>
      </c>
      <c r="B751" s="28" t="s">
        <v>482</v>
      </c>
      <c r="C751" s="30" t="s">
        <v>2</v>
      </c>
      <c r="D751" s="31">
        <v>392</v>
      </c>
      <c r="E751" s="49" t="s">
        <v>3937</v>
      </c>
      <c r="F751" s="49" t="s">
        <v>3975</v>
      </c>
      <c r="G751" s="50" t="s">
        <v>3841</v>
      </c>
      <c r="H751" s="50" t="s">
        <v>909</v>
      </c>
      <c r="I751" s="50" t="s">
        <v>3976</v>
      </c>
      <c r="J751" s="51" t="s">
        <v>3944</v>
      </c>
      <c r="K751" s="51" t="s">
        <v>3933</v>
      </c>
      <c r="L751" s="51" t="s">
        <v>3936</v>
      </c>
    </row>
    <row r="752" spans="1:12" ht="43.5" x14ac:dyDescent="0.4">
      <c r="A752" s="28" t="s">
        <v>517</v>
      </c>
      <c r="B752" s="28" t="s">
        <v>518</v>
      </c>
      <c r="C752" s="30" t="s">
        <v>2</v>
      </c>
      <c r="D752" s="31">
        <v>1460</v>
      </c>
      <c r="E752" s="49" t="s">
        <v>3937</v>
      </c>
      <c r="F752" s="49" t="s">
        <v>3975</v>
      </c>
      <c r="G752" s="50" t="s">
        <v>3841</v>
      </c>
      <c r="H752" s="50" t="s">
        <v>11</v>
      </c>
      <c r="I752" s="50" t="s">
        <v>3977</v>
      </c>
      <c r="J752" s="51" t="s">
        <v>3978</v>
      </c>
      <c r="K752" s="51" t="s">
        <v>3844</v>
      </c>
      <c r="L752" s="51" t="s">
        <v>3979</v>
      </c>
    </row>
    <row r="753" spans="1:12" ht="43.5" x14ac:dyDescent="0.4">
      <c r="A753" s="28" t="s">
        <v>643</v>
      </c>
      <c r="B753" s="28" t="s">
        <v>644</v>
      </c>
      <c r="C753" s="30" t="s">
        <v>5</v>
      </c>
      <c r="D753" s="31">
        <v>257</v>
      </c>
      <c r="E753" s="49" t="s">
        <v>3937</v>
      </c>
      <c r="F753" s="49" t="s">
        <v>3975</v>
      </c>
      <c r="G753" s="50" t="s">
        <v>3841</v>
      </c>
      <c r="H753" s="50" t="s">
        <v>42</v>
      </c>
      <c r="I753" s="50" t="s">
        <v>3980</v>
      </c>
      <c r="J753" s="51" t="s">
        <v>3854</v>
      </c>
      <c r="K753" s="51" t="s">
        <v>3844</v>
      </c>
      <c r="L753" s="51" t="s">
        <v>3979</v>
      </c>
    </row>
    <row r="754" spans="1:12" ht="43.5" x14ac:dyDescent="0.4">
      <c r="A754" s="28" t="s">
        <v>645</v>
      </c>
      <c r="B754" s="28" t="s">
        <v>646</v>
      </c>
      <c r="C754" s="30" t="s">
        <v>5</v>
      </c>
      <c r="D754" s="31">
        <v>568</v>
      </c>
      <c r="E754" s="49" t="s">
        <v>3937</v>
      </c>
      <c r="F754" s="49" t="s">
        <v>3975</v>
      </c>
      <c r="G754" s="50" t="s">
        <v>3841</v>
      </c>
      <c r="H754" s="50" t="s">
        <v>48</v>
      </c>
      <c r="I754" s="50" t="s">
        <v>3981</v>
      </c>
      <c r="J754" s="51" t="s">
        <v>3854</v>
      </c>
      <c r="K754" s="51" t="s">
        <v>3844</v>
      </c>
      <c r="L754" s="51" t="s">
        <v>3436</v>
      </c>
    </row>
    <row r="755" spans="1:12" ht="43.5" x14ac:dyDescent="0.4">
      <c r="A755" s="28" t="s">
        <v>651</v>
      </c>
      <c r="B755" s="28" t="s">
        <v>652</v>
      </c>
      <c r="C755" s="30" t="s">
        <v>5</v>
      </c>
      <c r="D755" s="31">
        <v>528</v>
      </c>
      <c r="E755" s="49" t="s">
        <v>3937</v>
      </c>
      <c r="F755" s="49" t="s">
        <v>3975</v>
      </c>
      <c r="G755" s="50" t="s">
        <v>3841</v>
      </c>
      <c r="H755" s="50" t="s">
        <v>50</v>
      </c>
      <c r="I755" s="50" t="s">
        <v>3982</v>
      </c>
      <c r="J755" s="51" t="s">
        <v>3854</v>
      </c>
      <c r="K755" s="51" t="s">
        <v>3844</v>
      </c>
      <c r="L755" s="51" t="s">
        <v>3436</v>
      </c>
    </row>
    <row r="756" spans="1:12" ht="43.5" x14ac:dyDescent="0.4">
      <c r="A756" s="28" t="s">
        <v>653</v>
      </c>
      <c r="B756" s="28" t="s">
        <v>654</v>
      </c>
      <c r="C756" s="30" t="s">
        <v>118</v>
      </c>
      <c r="D756" s="31">
        <v>676</v>
      </c>
      <c r="E756" s="49" t="s">
        <v>3983</v>
      </c>
      <c r="F756" s="49" t="s">
        <v>3975</v>
      </c>
      <c r="G756" s="50" t="s">
        <v>3841</v>
      </c>
      <c r="H756" s="50" t="s">
        <v>64</v>
      </c>
      <c r="I756" s="50" t="s">
        <v>3984</v>
      </c>
      <c r="J756" s="51" t="s">
        <v>3854</v>
      </c>
      <c r="K756" s="51" t="s">
        <v>3844</v>
      </c>
      <c r="L756" s="51" t="s">
        <v>3436</v>
      </c>
    </row>
    <row r="757" spans="1:12" ht="43.5" x14ac:dyDescent="0.4">
      <c r="A757" s="28" t="s">
        <v>715</v>
      </c>
      <c r="B757" s="28" t="s">
        <v>716</v>
      </c>
      <c r="C757" s="30" t="s">
        <v>2</v>
      </c>
      <c r="D757" s="31">
        <v>447</v>
      </c>
      <c r="E757" s="49" t="s">
        <v>3983</v>
      </c>
      <c r="F757" s="49" t="s">
        <v>3975</v>
      </c>
      <c r="G757" s="50" t="s">
        <v>3841</v>
      </c>
      <c r="H757" s="50" t="s">
        <v>72</v>
      </c>
      <c r="I757" s="50" t="s">
        <v>3985</v>
      </c>
      <c r="J757" s="51" t="s">
        <v>3978</v>
      </c>
      <c r="K757" s="51" t="s">
        <v>3844</v>
      </c>
      <c r="L757" s="51" t="s">
        <v>3979</v>
      </c>
    </row>
    <row r="758" spans="1:12" ht="43.5" x14ac:dyDescent="0.4">
      <c r="A758" s="28" t="s">
        <v>897</v>
      </c>
      <c r="B758" s="28" t="s">
        <v>898</v>
      </c>
      <c r="C758" s="30" t="s">
        <v>2</v>
      </c>
      <c r="D758" s="31">
        <v>189</v>
      </c>
      <c r="E758" s="49" t="s">
        <v>3983</v>
      </c>
      <c r="F758" s="49" t="s">
        <v>3975</v>
      </c>
      <c r="G758" s="50" t="s">
        <v>3841</v>
      </c>
      <c r="H758" s="50" t="s">
        <v>96</v>
      </c>
      <c r="I758" s="50" t="s">
        <v>3986</v>
      </c>
      <c r="J758" s="51" t="s">
        <v>3854</v>
      </c>
      <c r="K758" s="51" t="s">
        <v>3844</v>
      </c>
      <c r="L758" s="51" t="s">
        <v>3436</v>
      </c>
    </row>
    <row r="759" spans="1:12" ht="43.5" x14ac:dyDescent="0.4">
      <c r="A759" s="28" t="s">
        <v>955</v>
      </c>
      <c r="B759" s="28" t="s">
        <v>956</v>
      </c>
      <c r="C759" s="30" t="s">
        <v>5</v>
      </c>
      <c r="D759" s="31">
        <v>505</v>
      </c>
      <c r="E759" s="49" t="s">
        <v>3983</v>
      </c>
      <c r="F759" s="49" t="s">
        <v>3975</v>
      </c>
      <c r="G759" s="50" t="s">
        <v>3841</v>
      </c>
      <c r="H759" s="50" t="s">
        <v>126</v>
      </c>
      <c r="I759" s="50" t="s">
        <v>3987</v>
      </c>
      <c r="J759" s="51" t="s">
        <v>3854</v>
      </c>
      <c r="K759" s="51" t="s">
        <v>3844</v>
      </c>
      <c r="L759" s="51" t="s">
        <v>3436</v>
      </c>
    </row>
    <row r="760" spans="1:12" ht="43.5" x14ac:dyDescent="0.4">
      <c r="A760" s="28" t="s">
        <v>957</v>
      </c>
      <c r="B760" s="28" t="s">
        <v>958</v>
      </c>
      <c r="C760" s="30" t="s">
        <v>5</v>
      </c>
      <c r="D760" s="31">
        <v>327</v>
      </c>
      <c r="E760" s="49" t="s">
        <v>3983</v>
      </c>
      <c r="F760" s="49" t="s">
        <v>3975</v>
      </c>
      <c r="G760" s="50" t="s">
        <v>3841</v>
      </c>
      <c r="H760" s="50" t="s">
        <v>403</v>
      </c>
      <c r="I760" s="50" t="s">
        <v>3988</v>
      </c>
      <c r="J760" s="51" t="s">
        <v>3854</v>
      </c>
      <c r="K760" s="51" t="s">
        <v>3844</v>
      </c>
      <c r="L760" s="51" t="s">
        <v>3979</v>
      </c>
    </row>
    <row r="761" spans="1:12" ht="43.5" x14ac:dyDescent="0.4">
      <c r="A761" s="28" t="s">
        <v>963</v>
      </c>
      <c r="B761" s="28" t="s">
        <v>964</v>
      </c>
      <c r="C761" s="30" t="s">
        <v>2</v>
      </c>
      <c r="D761" s="31">
        <v>100</v>
      </c>
      <c r="E761" s="49" t="s">
        <v>3983</v>
      </c>
      <c r="F761" s="49" t="s">
        <v>3975</v>
      </c>
      <c r="G761" s="50" t="s">
        <v>3841</v>
      </c>
      <c r="H761" s="50" t="s">
        <v>433</v>
      </c>
      <c r="I761" s="50" t="s">
        <v>3989</v>
      </c>
      <c r="J761" s="51" t="s">
        <v>3854</v>
      </c>
      <c r="K761" s="51" t="s">
        <v>3844</v>
      </c>
      <c r="L761" s="51" t="s">
        <v>3436</v>
      </c>
    </row>
    <row r="762" spans="1:12" ht="43.5" x14ac:dyDescent="0.4">
      <c r="A762" s="28" t="s">
        <v>632</v>
      </c>
      <c r="B762" s="28" t="s">
        <v>633</v>
      </c>
      <c r="C762" s="30" t="s">
        <v>196</v>
      </c>
      <c r="D762" s="31">
        <v>169</v>
      </c>
      <c r="E762" s="49" t="s">
        <v>3983</v>
      </c>
      <c r="F762" s="49" t="s">
        <v>3975</v>
      </c>
      <c r="G762" s="50" t="s">
        <v>3841</v>
      </c>
      <c r="H762" s="50" t="s">
        <v>441</v>
      </c>
      <c r="I762" s="50" t="s">
        <v>3990</v>
      </c>
      <c r="J762" s="51" t="s">
        <v>3854</v>
      </c>
      <c r="K762" s="51" t="s">
        <v>3844</v>
      </c>
      <c r="L762" s="51" t="s">
        <v>3979</v>
      </c>
    </row>
    <row r="763" spans="1:12" ht="43.5" x14ac:dyDescent="0.4">
      <c r="A763" s="28" t="s">
        <v>636</v>
      </c>
      <c r="B763" s="28" t="s">
        <v>637</v>
      </c>
      <c r="C763" s="30" t="s">
        <v>196</v>
      </c>
      <c r="D763" s="31">
        <v>243</v>
      </c>
      <c r="E763" s="49" t="s">
        <v>3983</v>
      </c>
      <c r="F763" s="49" t="s">
        <v>3975</v>
      </c>
      <c r="G763" s="50" t="s">
        <v>3841</v>
      </c>
      <c r="H763" s="50" t="s">
        <v>499</v>
      </c>
      <c r="I763" s="50" t="s">
        <v>3991</v>
      </c>
      <c r="J763" s="51" t="s">
        <v>3854</v>
      </c>
      <c r="K763" s="51" t="s">
        <v>3844</v>
      </c>
      <c r="L763" s="51" t="s">
        <v>3436</v>
      </c>
    </row>
    <row r="764" spans="1:12" ht="43.5" x14ac:dyDescent="0.4">
      <c r="A764" s="28" t="s">
        <v>663</v>
      </c>
      <c r="B764" s="28" t="s">
        <v>664</v>
      </c>
      <c r="C764" s="30" t="s">
        <v>196</v>
      </c>
      <c r="D764" s="31">
        <v>452</v>
      </c>
      <c r="E764" s="49" t="s">
        <v>3983</v>
      </c>
      <c r="F764" s="49" t="s">
        <v>3975</v>
      </c>
      <c r="G764" s="50" t="s">
        <v>3841</v>
      </c>
      <c r="H764" s="50" t="s">
        <v>501</v>
      </c>
      <c r="I764" s="50" t="s">
        <v>3992</v>
      </c>
      <c r="J764" s="51" t="s">
        <v>3854</v>
      </c>
      <c r="K764" s="51" t="s">
        <v>3844</v>
      </c>
      <c r="L764" s="51" t="s">
        <v>3979</v>
      </c>
    </row>
    <row r="765" spans="1:12" ht="43.5" x14ac:dyDescent="0.4">
      <c r="A765" s="28" t="s">
        <v>665</v>
      </c>
      <c r="B765" s="28" t="s">
        <v>666</v>
      </c>
      <c r="C765" s="30" t="s">
        <v>196</v>
      </c>
      <c r="D765" s="31">
        <v>196</v>
      </c>
      <c r="E765" s="49" t="s">
        <v>3983</v>
      </c>
      <c r="F765" s="49" t="s">
        <v>3975</v>
      </c>
      <c r="G765" s="50" t="s">
        <v>3841</v>
      </c>
      <c r="H765" s="50" t="s">
        <v>531</v>
      </c>
      <c r="I765" s="50" t="s">
        <v>3993</v>
      </c>
      <c r="J765" s="51" t="s">
        <v>3854</v>
      </c>
      <c r="K765" s="51" t="s">
        <v>3844</v>
      </c>
      <c r="L765" s="51" t="s">
        <v>3436</v>
      </c>
    </row>
    <row r="766" spans="1:12" ht="43.5" x14ac:dyDescent="0.4">
      <c r="A766" s="28" t="s">
        <v>667</v>
      </c>
      <c r="B766" s="28" t="s">
        <v>668</v>
      </c>
      <c r="C766" s="30" t="s">
        <v>118</v>
      </c>
      <c r="D766" s="31">
        <v>681</v>
      </c>
      <c r="E766" s="49" t="s">
        <v>3983</v>
      </c>
      <c r="F766" s="49" t="s">
        <v>3975</v>
      </c>
      <c r="G766" s="50" t="s">
        <v>3841</v>
      </c>
      <c r="H766" s="50" t="s">
        <v>839</v>
      </c>
      <c r="I766" s="50" t="s">
        <v>3994</v>
      </c>
      <c r="J766" s="51" t="s">
        <v>3995</v>
      </c>
      <c r="K766" s="51" t="s">
        <v>3892</v>
      </c>
      <c r="L766" s="51" t="s">
        <v>3436</v>
      </c>
    </row>
    <row r="767" spans="1:12" ht="43.5" x14ac:dyDescent="0.4">
      <c r="A767" s="28" t="s">
        <v>692</v>
      </c>
      <c r="B767" s="28" t="s">
        <v>693</v>
      </c>
      <c r="C767" s="30" t="s">
        <v>118</v>
      </c>
      <c r="D767" s="31">
        <v>694</v>
      </c>
      <c r="E767" s="49" t="s">
        <v>3983</v>
      </c>
      <c r="F767" s="49" t="s">
        <v>3975</v>
      </c>
      <c r="G767" s="50" t="s">
        <v>3841</v>
      </c>
      <c r="H767" s="50" t="s">
        <v>841</v>
      </c>
      <c r="I767" s="50" t="s">
        <v>3996</v>
      </c>
      <c r="J767" s="51" t="s">
        <v>3854</v>
      </c>
      <c r="K767" s="51" t="s">
        <v>3844</v>
      </c>
      <c r="L767" s="51" t="s">
        <v>3436</v>
      </c>
    </row>
    <row r="768" spans="1:12" ht="29" x14ac:dyDescent="0.4">
      <c r="A768" s="28" t="s">
        <v>719</v>
      </c>
      <c r="B768" s="28" t="s">
        <v>720</v>
      </c>
      <c r="C768" s="30" t="s">
        <v>196</v>
      </c>
      <c r="D768" s="31">
        <v>552</v>
      </c>
      <c r="E768" s="49" t="s">
        <v>3983</v>
      </c>
      <c r="F768" s="52"/>
      <c r="G768" s="53"/>
      <c r="H768" s="53"/>
      <c r="I768" s="53"/>
      <c r="J768" s="54"/>
      <c r="K768" s="54"/>
      <c r="L768" s="54"/>
    </row>
    <row r="769" spans="1:12" ht="29" x14ac:dyDescent="0.4">
      <c r="A769" s="28" t="s">
        <v>731</v>
      </c>
      <c r="B769" s="28" t="s">
        <v>732</v>
      </c>
      <c r="C769" s="30" t="s">
        <v>196</v>
      </c>
      <c r="D769" s="31">
        <v>213</v>
      </c>
      <c r="E769" s="49" t="s">
        <v>3983</v>
      </c>
      <c r="F769" s="52"/>
      <c r="G769" s="53"/>
      <c r="H769" s="53"/>
      <c r="I769" s="53"/>
      <c r="J769" s="54"/>
      <c r="K769" s="54"/>
      <c r="L769" s="54"/>
    </row>
    <row r="770" spans="1:12" ht="43.5" x14ac:dyDescent="0.4">
      <c r="A770" s="28" t="s">
        <v>809</v>
      </c>
      <c r="B770" s="28" t="s">
        <v>810</v>
      </c>
      <c r="C770" s="30" t="s">
        <v>196</v>
      </c>
      <c r="D770" s="31">
        <v>276</v>
      </c>
      <c r="E770" s="49" t="s">
        <v>3983</v>
      </c>
      <c r="F770" s="49" t="s">
        <v>3975</v>
      </c>
      <c r="G770" s="50" t="s">
        <v>3841</v>
      </c>
      <c r="H770" s="50" t="s">
        <v>661</v>
      </c>
      <c r="I770" s="50" t="s">
        <v>3997</v>
      </c>
      <c r="J770" s="51" t="s">
        <v>3854</v>
      </c>
      <c r="K770" s="51" t="s">
        <v>3844</v>
      </c>
      <c r="L770" s="51" t="s">
        <v>3436</v>
      </c>
    </row>
    <row r="771" spans="1:12" ht="43.5" x14ac:dyDescent="0.4">
      <c r="A771" s="28" t="s">
        <v>867</v>
      </c>
      <c r="B771" s="28" t="s">
        <v>868</v>
      </c>
      <c r="C771" s="30" t="s">
        <v>196</v>
      </c>
      <c r="D771" s="31">
        <v>866</v>
      </c>
      <c r="E771" s="49" t="s">
        <v>3983</v>
      </c>
      <c r="F771" s="49" t="s">
        <v>3975</v>
      </c>
      <c r="G771" s="50" t="s">
        <v>3841</v>
      </c>
      <c r="H771" s="50" t="s">
        <v>694</v>
      </c>
      <c r="I771" s="50" t="s">
        <v>3998</v>
      </c>
      <c r="J771" s="51" t="s">
        <v>3978</v>
      </c>
      <c r="K771" s="51" t="s">
        <v>3844</v>
      </c>
      <c r="L771" s="51" t="s">
        <v>3979</v>
      </c>
    </row>
    <row r="772" spans="1:12" ht="43.5" x14ac:dyDescent="0.4">
      <c r="A772" s="28" t="s">
        <v>883</v>
      </c>
      <c r="B772" s="28" t="s">
        <v>884</v>
      </c>
      <c r="C772" s="30" t="s">
        <v>196</v>
      </c>
      <c r="D772" s="31">
        <v>1185</v>
      </c>
      <c r="E772" s="49" t="s">
        <v>3983</v>
      </c>
      <c r="F772" s="49" t="s">
        <v>3975</v>
      </c>
      <c r="G772" s="50" t="s">
        <v>3841</v>
      </c>
      <c r="H772" s="50" t="s">
        <v>811</v>
      </c>
      <c r="I772" s="50" t="s">
        <v>3999</v>
      </c>
      <c r="J772" s="51" t="s">
        <v>3978</v>
      </c>
      <c r="K772" s="51" t="s">
        <v>3844</v>
      </c>
      <c r="L772" s="51" t="s">
        <v>3979</v>
      </c>
    </row>
    <row r="773" spans="1:12" ht="43.5" x14ac:dyDescent="0.4">
      <c r="A773" s="28" t="s">
        <v>909</v>
      </c>
      <c r="B773" s="28" t="s">
        <v>910</v>
      </c>
      <c r="C773" s="30" t="s">
        <v>196</v>
      </c>
      <c r="D773" s="31">
        <v>675</v>
      </c>
      <c r="E773" s="52" t="s">
        <v>3983</v>
      </c>
      <c r="F773" s="52" t="s">
        <v>3975</v>
      </c>
      <c r="G773" s="53" t="s">
        <v>3841</v>
      </c>
      <c r="H773" s="53"/>
      <c r="I773" s="53"/>
      <c r="J773" s="54"/>
      <c r="K773" s="54"/>
      <c r="L773" s="54"/>
    </row>
    <row r="774" spans="1:12" ht="43.5" x14ac:dyDescent="0.4">
      <c r="A774" s="28" t="s">
        <v>923</v>
      </c>
      <c r="B774" s="28" t="s">
        <v>924</v>
      </c>
      <c r="C774" s="30" t="s">
        <v>196</v>
      </c>
      <c r="D774" s="31">
        <v>174</v>
      </c>
      <c r="E774" s="49" t="s">
        <v>3983</v>
      </c>
      <c r="F774" s="49" t="s">
        <v>4000</v>
      </c>
      <c r="G774" s="50" t="s">
        <v>3841</v>
      </c>
      <c r="H774" s="50" t="s">
        <v>915</v>
      </c>
      <c r="I774" s="50" t="s">
        <v>4001</v>
      </c>
      <c r="J774" s="51" t="s">
        <v>3854</v>
      </c>
      <c r="K774" s="51" t="s">
        <v>3844</v>
      </c>
      <c r="L774" s="51" t="s">
        <v>3436</v>
      </c>
    </row>
    <row r="775" spans="1:12" ht="43.5" x14ac:dyDescent="0.4">
      <c r="A775" s="28" t="s">
        <v>11</v>
      </c>
      <c r="B775" s="28" t="s">
        <v>12</v>
      </c>
      <c r="C775" s="30" t="s">
        <v>2</v>
      </c>
      <c r="D775" s="31">
        <v>174</v>
      </c>
      <c r="E775" s="49" t="s">
        <v>3983</v>
      </c>
      <c r="F775" s="49" t="s">
        <v>4000</v>
      </c>
      <c r="G775" s="50" t="s">
        <v>3841</v>
      </c>
      <c r="H775" s="50" t="s">
        <v>3</v>
      </c>
      <c r="I775" s="50" t="s">
        <v>4002</v>
      </c>
      <c r="J775" s="51" t="s">
        <v>4003</v>
      </c>
      <c r="K775" s="51" t="s">
        <v>3863</v>
      </c>
      <c r="L775" s="51" t="s">
        <v>4004</v>
      </c>
    </row>
    <row r="776" spans="1:12" ht="43.5" x14ac:dyDescent="0.4">
      <c r="A776" s="28" t="s">
        <v>42</v>
      </c>
      <c r="B776" s="28" t="s">
        <v>43</v>
      </c>
      <c r="C776" s="30" t="s">
        <v>2</v>
      </c>
      <c r="D776" s="31">
        <v>518</v>
      </c>
      <c r="E776" s="49" t="s">
        <v>3983</v>
      </c>
      <c r="F776" s="49" t="s">
        <v>4000</v>
      </c>
      <c r="G776" s="50" t="s">
        <v>3841</v>
      </c>
      <c r="H776" s="50" t="s">
        <v>13</v>
      </c>
      <c r="I776" s="50" t="s">
        <v>4005</v>
      </c>
      <c r="J776" s="51" t="s">
        <v>4006</v>
      </c>
      <c r="K776" s="51" t="s">
        <v>3933</v>
      </c>
      <c r="L776" s="51" t="s">
        <v>4004</v>
      </c>
    </row>
    <row r="777" spans="1:12" ht="43.5" x14ac:dyDescent="0.4">
      <c r="A777" s="28" t="s">
        <v>48</v>
      </c>
      <c r="B777" s="28" t="s">
        <v>49</v>
      </c>
      <c r="C777" s="30" t="s">
        <v>2</v>
      </c>
      <c r="D777" s="31">
        <v>60</v>
      </c>
      <c r="E777" s="49" t="s">
        <v>3983</v>
      </c>
      <c r="F777" s="49" t="s">
        <v>4000</v>
      </c>
      <c r="G777" s="50" t="s">
        <v>3841</v>
      </c>
      <c r="H777" s="50" t="s">
        <v>26</v>
      </c>
      <c r="I777" s="50" t="s">
        <v>4007</v>
      </c>
      <c r="J777" s="51" t="s">
        <v>3978</v>
      </c>
      <c r="K777" s="51" t="s">
        <v>3844</v>
      </c>
      <c r="L777" s="51" t="s">
        <v>3979</v>
      </c>
    </row>
    <row r="778" spans="1:12" ht="43.5" x14ac:dyDescent="0.4">
      <c r="A778" s="28" t="s">
        <v>50</v>
      </c>
      <c r="B778" s="28" t="s">
        <v>51</v>
      </c>
      <c r="C778" s="30" t="s">
        <v>2</v>
      </c>
      <c r="D778" s="31">
        <v>206</v>
      </c>
      <c r="E778" s="49" t="s">
        <v>4008</v>
      </c>
      <c r="F778" s="49" t="s">
        <v>4000</v>
      </c>
      <c r="G778" s="50" t="s">
        <v>3841</v>
      </c>
      <c r="H778" s="50" t="s">
        <v>102</v>
      </c>
      <c r="I778" s="50" t="s">
        <v>4009</v>
      </c>
      <c r="J778" s="51" t="s">
        <v>4003</v>
      </c>
      <c r="K778" s="51" t="s">
        <v>3863</v>
      </c>
      <c r="L778" s="51" t="s">
        <v>4004</v>
      </c>
    </row>
    <row r="779" spans="1:12" ht="43.5" x14ac:dyDescent="0.4">
      <c r="A779" s="28" t="s">
        <v>52</v>
      </c>
      <c r="B779" s="28" t="s">
        <v>53</v>
      </c>
      <c r="C779" s="30" t="s">
        <v>2</v>
      </c>
      <c r="D779" s="31">
        <v>132</v>
      </c>
      <c r="E779" s="49" t="s">
        <v>4008</v>
      </c>
      <c r="F779" s="49" t="s">
        <v>4000</v>
      </c>
      <c r="G779" s="50" t="s">
        <v>3841</v>
      </c>
      <c r="H779" s="50" t="s">
        <v>138</v>
      </c>
      <c r="I779" s="50" t="s">
        <v>4010</v>
      </c>
      <c r="J779" s="51" t="s">
        <v>4003</v>
      </c>
      <c r="K779" s="51" t="s">
        <v>3863</v>
      </c>
      <c r="L779" s="51" t="s">
        <v>4004</v>
      </c>
    </row>
    <row r="780" spans="1:12" ht="43.5" x14ac:dyDescent="0.4">
      <c r="A780" s="28" t="s">
        <v>64</v>
      </c>
      <c r="B780" s="28" t="s">
        <v>65</v>
      </c>
      <c r="C780" s="30" t="s">
        <v>5</v>
      </c>
      <c r="D780" s="31">
        <v>247</v>
      </c>
      <c r="E780" s="49" t="s">
        <v>4008</v>
      </c>
      <c r="F780" s="49" t="s">
        <v>4000</v>
      </c>
      <c r="G780" s="50" t="s">
        <v>3841</v>
      </c>
      <c r="H780" s="50" t="s">
        <v>140</v>
      </c>
      <c r="I780" s="50" t="s">
        <v>4011</v>
      </c>
      <c r="J780" s="51" t="s">
        <v>4003</v>
      </c>
      <c r="K780" s="51" t="s">
        <v>3863</v>
      </c>
      <c r="L780" s="51" t="s">
        <v>4004</v>
      </c>
    </row>
    <row r="781" spans="1:12" ht="43.5" x14ac:dyDescent="0.4">
      <c r="A781" s="28" t="s">
        <v>72</v>
      </c>
      <c r="B781" s="28" t="s">
        <v>73</v>
      </c>
      <c r="C781" s="30" t="s">
        <v>2</v>
      </c>
      <c r="D781" s="31">
        <v>276</v>
      </c>
      <c r="E781" s="49" t="s">
        <v>4008</v>
      </c>
      <c r="F781" s="49" t="s">
        <v>4000</v>
      </c>
      <c r="G781" s="50" t="s">
        <v>3841</v>
      </c>
      <c r="H781" s="50" t="s">
        <v>223</v>
      </c>
      <c r="I781" s="50" t="s">
        <v>4012</v>
      </c>
      <c r="J781" s="51" t="s">
        <v>4003</v>
      </c>
      <c r="K781" s="51" t="s">
        <v>3844</v>
      </c>
      <c r="L781" s="51" t="s">
        <v>3436</v>
      </c>
    </row>
    <row r="782" spans="1:12" ht="43.5" x14ac:dyDescent="0.4">
      <c r="A782" s="28" t="s">
        <v>96</v>
      </c>
      <c r="B782" s="28" t="s">
        <v>97</v>
      </c>
      <c r="C782" s="30" t="s">
        <v>5</v>
      </c>
      <c r="D782" s="31">
        <v>164</v>
      </c>
      <c r="E782" s="49" t="s">
        <v>4008</v>
      </c>
      <c r="F782" s="49" t="s">
        <v>4000</v>
      </c>
      <c r="G782" s="50" t="s">
        <v>3841</v>
      </c>
      <c r="H782" s="50" t="s">
        <v>291</v>
      </c>
      <c r="I782" s="50" t="s">
        <v>4013</v>
      </c>
      <c r="J782" s="51" t="s">
        <v>4006</v>
      </c>
      <c r="K782" s="51" t="s">
        <v>3933</v>
      </c>
      <c r="L782" s="51" t="s">
        <v>4014</v>
      </c>
    </row>
    <row r="783" spans="1:12" ht="43.5" x14ac:dyDescent="0.4">
      <c r="A783" s="28" t="s">
        <v>126</v>
      </c>
      <c r="B783" s="28" t="s">
        <v>127</v>
      </c>
      <c r="C783" s="30" t="s">
        <v>2</v>
      </c>
      <c r="D783" s="31">
        <v>251</v>
      </c>
      <c r="E783" s="49" t="s">
        <v>4008</v>
      </c>
      <c r="F783" s="49" t="s">
        <v>4000</v>
      </c>
      <c r="G783" s="50" t="s">
        <v>3841</v>
      </c>
      <c r="H783" s="50" t="s">
        <v>303</v>
      </c>
      <c r="I783" s="50" t="s">
        <v>4015</v>
      </c>
      <c r="J783" s="51" t="s">
        <v>3978</v>
      </c>
      <c r="K783" s="51" t="s">
        <v>3863</v>
      </c>
      <c r="L783" s="51" t="s">
        <v>3979</v>
      </c>
    </row>
    <row r="784" spans="1:12" ht="43.5" x14ac:dyDescent="0.4">
      <c r="A784" s="28" t="s">
        <v>403</v>
      </c>
      <c r="B784" s="28" t="s">
        <v>404</v>
      </c>
      <c r="C784" s="30" t="s">
        <v>2</v>
      </c>
      <c r="D784" s="31">
        <v>181</v>
      </c>
      <c r="E784" s="49" t="s">
        <v>4008</v>
      </c>
      <c r="F784" s="49" t="s">
        <v>4000</v>
      </c>
      <c r="G784" s="50" t="s">
        <v>3841</v>
      </c>
      <c r="H784" s="50" t="s">
        <v>307</v>
      </c>
      <c r="I784" s="50" t="s">
        <v>4016</v>
      </c>
      <c r="J784" s="51" t="s">
        <v>3978</v>
      </c>
      <c r="K784" s="51" t="s">
        <v>3844</v>
      </c>
      <c r="L784" s="51" t="s">
        <v>3979</v>
      </c>
    </row>
    <row r="785" spans="1:12" ht="43.5" x14ac:dyDescent="0.4">
      <c r="A785" s="28" t="s">
        <v>433</v>
      </c>
      <c r="B785" s="28" t="s">
        <v>434</v>
      </c>
      <c r="C785" s="30" t="s">
        <v>2</v>
      </c>
      <c r="D785" s="31">
        <v>127</v>
      </c>
      <c r="E785" s="49" t="s">
        <v>4008</v>
      </c>
      <c r="F785" s="49" t="s">
        <v>4000</v>
      </c>
      <c r="G785" s="50" t="s">
        <v>3841</v>
      </c>
      <c r="H785" s="50" t="s">
        <v>365</v>
      </c>
      <c r="I785" s="50" t="s">
        <v>4017</v>
      </c>
      <c r="J785" s="51" t="s">
        <v>4003</v>
      </c>
      <c r="K785" s="51" t="s">
        <v>3863</v>
      </c>
      <c r="L785" s="51" t="s">
        <v>3849</v>
      </c>
    </row>
    <row r="786" spans="1:12" ht="43.5" x14ac:dyDescent="0.4">
      <c r="A786" s="28" t="s">
        <v>441</v>
      </c>
      <c r="B786" s="28" t="s">
        <v>442</v>
      </c>
      <c r="C786" s="30" t="s">
        <v>5</v>
      </c>
      <c r="D786" s="31">
        <v>269</v>
      </c>
      <c r="E786" s="49" t="s">
        <v>4008</v>
      </c>
      <c r="F786" s="49" t="s">
        <v>4000</v>
      </c>
      <c r="G786" s="50" t="s">
        <v>3841</v>
      </c>
      <c r="H786" s="50" t="s">
        <v>401</v>
      </c>
      <c r="I786" s="50" t="s">
        <v>4018</v>
      </c>
      <c r="J786" s="51" t="s">
        <v>3843</v>
      </c>
      <c r="K786" s="51" t="s">
        <v>3933</v>
      </c>
      <c r="L786" s="51" t="s">
        <v>3849</v>
      </c>
    </row>
    <row r="787" spans="1:12" ht="43.5" x14ac:dyDescent="0.4">
      <c r="A787" s="28" t="s">
        <v>499</v>
      </c>
      <c r="B787" s="28" t="s">
        <v>500</v>
      </c>
      <c r="C787" s="30" t="s">
        <v>19</v>
      </c>
      <c r="D787" s="31">
        <v>200</v>
      </c>
      <c r="E787" s="49" t="s">
        <v>4008</v>
      </c>
      <c r="F787" s="49" t="s">
        <v>4000</v>
      </c>
      <c r="G787" s="50" t="s">
        <v>3841</v>
      </c>
      <c r="H787" s="50" t="s">
        <v>409</v>
      </c>
      <c r="I787" s="50" t="s">
        <v>4019</v>
      </c>
      <c r="J787" s="51" t="s">
        <v>4006</v>
      </c>
      <c r="K787" s="51" t="s">
        <v>3933</v>
      </c>
      <c r="L787" s="51" t="s">
        <v>4004</v>
      </c>
    </row>
    <row r="788" spans="1:12" ht="43.5" x14ac:dyDescent="0.4">
      <c r="A788" s="28" t="s">
        <v>501</v>
      </c>
      <c r="B788" s="28" t="s">
        <v>502</v>
      </c>
      <c r="C788" s="30" t="s">
        <v>2</v>
      </c>
      <c r="D788" s="31">
        <v>199</v>
      </c>
      <c r="E788" s="49" t="s">
        <v>4008</v>
      </c>
      <c r="F788" s="49" t="s">
        <v>4000</v>
      </c>
      <c r="G788" s="50" t="s">
        <v>3841</v>
      </c>
      <c r="H788" s="50" t="s">
        <v>413</v>
      </c>
      <c r="I788" s="50" t="s">
        <v>4020</v>
      </c>
      <c r="J788" s="51" t="s">
        <v>4006</v>
      </c>
      <c r="K788" s="51" t="s">
        <v>3933</v>
      </c>
      <c r="L788" s="51" t="s">
        <v>4004</v>
      </c>
    </row>
    <row r="789" spans="1:12" ht="43.5" x14ac:dyDescent="0.4">
      <c r="A789" s="28" t="s">
        <v>531</v>
      </c>
      <c r="B789" s="28" t="s">
        <v>532</v>
      </c>
      <c r="C789" s="30" t="s">
        <v>2</v>
      </c>
      <c r="D789" s="31">
        <v>207</v>
      </c>
      <c r="E789" s="49" t="s">
        <v>4008</v>
      </c>
      <c r="F789" s="49" t="s">
        <v>4000</v>
      </c>
      <c r="G789" s="50" t="s">
        <v>3841</v>
      </c>
      <c r="H789" s="50" t="s">
        <v>473</v>
      </c>
      <c r="I789" s="50" t="s">
        <v>4021</v>
      </c>
      <c r="J789" s="51" t="s">
        <v>4003</v>
      </c>
      <c r="K789" s="51" t="s">
        <v>3844</v>
      </c>
      <c r="L789" s="51" t="s">
        <v>3436</v>
      </c>
    </row>
    <row r="790" spans="1:12" ht="43.5" x14ac:dyDescent="0.4">
      <c r="A790" s="28" t="s">
        <v>839</v>
      </c>
      <c r="B790" s="28" t="s">
        <v>840</v>
      </c>
      <c r="C790" s="30" t="s">
        <v>2</v>
      </c>
      <c r="D790" s="31">
        <v>262</v>
      </c>
      <c r="E790" s="49" t="s">
        <v>4008</v>
      </c>
      <c r="F790" s="49" t="s">
        <v>4000</v>
      </c>
      <c r="G790" s="50" t="s">
        <v>3841</v>
      </c>
      <c r="H790" s="50" t="s">
        <v>511</v>
      </c>
      <c r="I790" s="50" t="s">
        <v>4022</v>
      </c>
      <c r="J790" s="51" t="s">
        <v>3843</v>
      </c>
      <c r="K790" s="51" t="s">
        <v>3863</v>
      </c>
      <c r="L790" s="51" t="s">
        <v>3849</v>
      </c>
    </row>
    <row r="791" spans="1:12" ht="43.5" x14ac:dyDescent="0.4">
      <c r="A791" s="28" t="s">
        <v>841</v>
      </c>
      <c r="B791" s="28" t="s">
        <v>842</v>
      </c>
      <c r="C791" s="30" t="s">
        <v>2</v>
      </c>
      <c r="D791" s="31">
        <v>254</v>
      </c>
      <c r="E791" s="49" t="s">
        <v>4008</v>
      </c>
      <c r="F791" s="49" t="s">
        <v>4000</v>
      </c>
      <c r="G791" s="50" t="s">
        <v>3841</v>
      </c>
      <c r="H791" s="50" t="s">
        <v>535</v>
      </c>
      <c r="I791" s="50" t="s">
        <v>4023</v>
      </c>
      <c r="J791" s="51" t="s">
        <v>3846</v>
      </c>
      <c r="K791" s="51" t="s">
        <v>3863</v>
      </c>
      <c r="L791" s="51" t="s">
        <v>3849</v>
      </c>
    </row>
    <row r="792" spans="1:12" ht="43.5" x14ac:dyDescent="0.4">
      <c r="A792" s="28" t="s">
        <v>903</v>
      </c>
      <c r="B792" s="28" t="s">
        <v>904</v>
      </c>
      <c r="C792" s="30" t="s">
        <v>5</v>
      </c>
      <c r="D792" s="31">
        <v>151</v>
      </c>
      <c r="E792" s="49" t="s">
        <v>4008</v>
      </c>
      <c r="F792" s="49" t="s">
        <v>4000</v>
      </c>
      <c r="G792" s="50" t="s">
        <v>3841</v>
      </c>
      <c r="H792" s="50" t="s">
        <v>553</v>
      </c>
      <c r="I792" s="50" t="s">
        <v>4024</v>
      </c>
      <c r="J792" s="51" t="s">
        <v>3843</v>
      </c>
      <c r="K792" s="51" t="s">
        <v>3863</v>
      </c>
      <c r="L792" s="51" t="s">
        <v>3849</v>
      </c>
    </row>
    <row r="793" spans="1:12" ht="43.5" x14ac:dyDescent="0.4">
      <c r="A793" s="28" t="s">
        <v>965</v>
      </c>
      <c r="B793" s="28" t="s">
        <v>966</v>
      </c>
      <c r="C793" s="30" t="s">
        <v>5</v>
      </c>
      <c r="D793" s="31">
        <v>90</v>
      </c>
      <c r="E793" s="49" t="s">
        <v>4008</v>
      </c>
      <c r="F793" s="49" t="s">
        <v>4000</v>
      </c>
      <c r="G793" s="50" t="s">
        <v>3841</v>
      </c>
      <c r="H793" s="50" t="s">
        <v>555</v>
      </c>
      <c r="I793" s="50" t="s">
        <v>4025</v>
      </c>
      <c r="J793" s="51" t="s">
        <v>3843</v>
      </c>
      <c r="K793" s="51" t="s">
        <v>3863</v>
      </c>
      <c r="L793" s="51" t="s">
        <v>3849</v>
      </c>
    </row>
    <row r="794" spans="1:12" ht="43.5" x14ac:dyDescent="0.4">
      <c r="A794" s="28" t="s">
        <v>661</v>
      </c>
      <c r="B794" s="28" t="s">
        <v>662</v>
      </c>
      <c r="C794" s="30" t="s">
        <v>196</v>
      </c>
      <c r="D794" s="31">
        <v>420</v>
      </c>
      <c r="E794" s="49" t="s">
        <v>4008</v>
      </c>
      <c r="F794" s="49" t="s">
        <v>4000</v>
      </c>
      <c r="G794" s="50" t="s">
        <v>3841</v>
      </c>
      <c r="H794" s="50" t="s">
        <v>557</v>
      </c>
      <c r="I794" s="50" t="s">
        <v>4026</v>
      </c>
      <c r="J794" s="51" t="s">
        <v>3854</v>
      </c>
      <c r="K794" s="51" t="s">
        <v>3844</v>
      </c>
      <c r="L794" s="51" t="s">
        <v>3436</v>
      </c>
    </row>
    <row r="795" spans="1:12" ht="43.5" x14ac:dyDescent="0.4">
      <c r="A795" s="28" t="s">
        <v>694</v>
      </c>
      <c r="B795" s="28" t="s">
        <v>695</v>
      </c>
      <c r="C795" s="30" t="s">
        <v>196</v>
      </c>
      <c r="D795" s="31">
        <v>540</v>
      </c>
      <c r="E795" s="49" t="s">
        <v>4008</v>
      </c>
      <c r="F795" s="49" t="s">
        <v>4000</v>
      </c>
      <c r="G795" s="50" t="s">
        <v>3841</v>
      </c>
      <c r="H795" s="50" t="s">
        <v>579</v>
      </c>
      <c r="I795" s="50" t="s">
        <v>4027</v>
      </c>
      <c r="J795" s="51" t="s">
        <v>3843</v>
      </c>
      <c r="K795" s="51" t="s">
        <v>3863</v>
      </c>
      <c r="L795" s="51" t="s">
        <v>3849</v>
      </c>
    </row>
    <row r="796" spans="1:12" ht="43.5" x14ac:dyDescent="0.4">
      <c r="A796" s="28" t="s">
        <v>811</v>
      </c>
      <c r="B796" s="28" t="s">
        <v>812</v>
      </c>
      <c r="C796" s="30" t="s">
        <v>196</v>
      </c>
      <c r="D796" s="31">
        <v>146</v>
      </c>
      <c r="E796" s="49" t="s">
        <v>4008</v>
      </c>
      <c r="F796" s="49" t="s">
        <v>4000</v>
      </c>
      <c r="G796" s="50" t="s">
        <v>3841</v>
      </c>
      <c r="H796" s="50" t="s">
        <v>597</v>
      </c>
      <c r="I796" s="50" t="s">
        <v>4028</v>
      </c>
      <c r="J796" s="51" t="s">
        <v>3978</v>
      </c>
      <c r="K796" s="51" t="s">
        <v>3844</v>
      </c>
      <c r="L796" s="51" t="s">
        <v>3436</v>
      </c>
    </row>
    <row r="797" spans="1:12" ht="43.5" x14ac:dyDescent="0.4">
      <c r="A797" s="28" t="s">
        <v>887</v>
      </c>
      <c r="B797" s="28" t="s">
        <v>888</v>
      </c>
      <c r="C797" s="30" t="s">
        <v>196</v>
      </c>
      <c r="D797" s="31">
        <v>255</v>
      </c>
      <c r="E797" s="49" t="s">
        <v>4008</v>
      </c>
      <c r="F797" s="49" t="s">
        <v>4000</v>
      </c>
      <c r="G797" s="50" t="s">
        <v>3841</v>
      </c>
      <c r="H797" s="50" t="s">
        <v>601</v>
      </c>
      <c r="I797" s="50" t="s">
        <v>4029</v>
      </c>
      <c r="J797" s="51" t="s">
        <v>4003</v>
      </c>
      <c r="K797" s="51" t="s">
        <v>3863</v>
      </c>
      <c r="L797" s="51" t="s">
        <v>4004</v>
      </c>
    </row>
    <row r="798" spans="1:12" ht="43.5" x14ac:dyDescent="0.4">
      <c r="A798" s="28" t="s">
        <v>915</v>
      </c>
      <c r="B798" s="28" t="s">
        <v>916</v>
      </c>
      <c r="C798" s="30" t="s">
        <v>196</v>
      </c>
      <c r="D798" s="31">
        <v>111</v>
      </c>
      <c r="E798" s="49" t="s">
        <v>4008</v>
      </c>
      <c r="F798" s="49" t="s">
        <v>4000</v>
      </c>
      <c r="G798" s="50" t="s">
        <v>3841</v>
      </c>
      <c r="H798" s="50" t="s">
        <v>603</v>
      </c>
      <c r="I798" s="50" t="s">
        <v>4030</v>
      </c>
      <c r="J798" s="51" t="s">
        <v>3978</v>
      </c>
      <c r="K798" s="51" t="s">
        <v>3863</v>
      </c>
      <c r="L798" s="51" t="s">
        <v>3979</v>
      </c>
    </row>
    <row r="799" spans="1:12" ht="43.5" x14ac:dyDescent="0.4">
      <c r="A799" s="28" t="s">
        <v>947</v>
      </c>
      <c r="B799" s="28" t="s">
        <v>948</v>
      </c>
      <c r="C799" s="30" t="s">
        <v>196</v>
      </c>
      <c r="D799" s="31">
        <v>237</v>
      </c>
      <c r="E799" s="49" t="s">
        <v>4008</v>
      </c>
      <c r="F799" s="49" t="s">
        <v>4000</v>
      </c>
      <c r="G799" s="50" t="s">
        <v>3841</v>
      </c>
      <c r="H799" s="50" t="s">
        <v>605</v>
      </c>
      <c r="I799" s="50" t="s">
        <v>4031</v>
      </c>
      <c r="J799" s="51" t="s">
        <v>4006</v>
      </c>
      <c r="K799" s="51" t="s">
        <v>3933</v>
      </c>
      <c r="L799" s="51" t="s">
        <v>4004</v>
      </c>
    </row>
    <row r="800" spans="1:12" ht="43.5" x14ac:dyDescent="0.4">
      <c r="A800" s="44" t="s">
        <v>3</v>
      </c>
      <c r="B800" s="28" t="s">
        <v>4</v>
      </c>
      <c r="C800" s="30" t="s">
        <v>5</v>
      </c>
      <c r="D800" s="31">
        <v>495</v>
      </c>
      <c r="E800" s="49" t="s">
        <v>4008</v>
      </c>
      <c r="F800" s="49" t="s">
        <v>4000</v>
      </c>
      <c r="G800" s="50" t="s">
        <v>3841</v>
      </c>
      <c r="H800" s="50" t="s">
        <v>680</v>
      </c>
      <c r="I800" s="50" t="s">
        <v>4032</v>
      </c>
      <c r="J800" s="51" t="s">
        <v>3978</v>
      </c>
      <c r="K800" s="51" t="s">
        <v>3844</v>
      </c>
      <c r="L800" s="51" t="s">
        <v>3979</v>
      </c>
    </row>
    <row r="801" spans="1:12" ht="43.5" x14ac:dyDescent="0.4">
      <c r="A801" s="28" t="s">
        <v>13</v>
      </c>
      <c r="B801" s="28" t="s">
        <v>14</v>
      </c>
      <c r="C801" s="30" t="s">
        <v>2</v>
      </c>
      <c r="D801" s="31">
        <v>626</v>
      </c>
      <c r="E801" s="52" t="s">
        <v>4008</v>
      </c>
      <c r="F801" s="52" t="s">
        <v>4000</v>
      </c>
      <c r="G801" s="53" t="s">
        <v>3841</v>
      </c>
      <c r="H801" s="53"/>
      <c r="I801" s="53"/>
      <c r="J801" s="54"/>
      <c r="K801" s="54"/>
      <c r="L801" s="54"/>
    </row>
    <row r="802" spans="1:12" ht="43.5" x14ac:dyDescent="0.4">
      <c r="A802" s="28" t="s">
        <v>26</v>
      </c>
      <c r="B802" s="28" t="s">
        <v>27</v>
      </c>
      <c r="C802" s="30" t="s">
        <v>2</v>
      </c>
      <c r="D802" s="31">
        <v>275</v>
      </c>
      <c r="E802" s="52" t="s">
        <v>4008</v>
      </c>
      <c r="F802" s="52" t="s">
        <v>4000</v>
      </c>
      <c r="G802" s="53" t="s">
        <v>3841</v>
      </c>
      <c r="H802" s="53"/>
      <c r="I802" s="53"/>
      <c r="J802" s="54"/>
      <c r="K802" s="54"/>
      <c r="L802" s="54"/>
    </row>
    <row r="803" spans="1:12" ht="43.5" x14ac:dyDescent="0.4">
      <c r="A803" s="28" t="s">
        <v>102</v>
      </c>
      <c r="B803" s="28" t="s">
        <v>103</v>
      </c>
      <c r="C803" s="30" t="s">
        <v>5</v>
      </c>
      <c r="D803" s="31">
        <v>592</v>
      </c>
      <c r="E803" s="49" t="s">
        <v>4008</v>
      </c>
      <c r="F803" s="49" t="s">
        <v>4000</v>
      </c>
      <c r="G803" s="50" t="s">
        <v>3841</v>
      </c>
      <c r="H803" s="50" t="s">
        <v>949</v>
      </c>
      <c r="I803" s="50" t="s">
        <v>4033</v>
      </c>
      <c r="J803" s="51" t="s">
        <v>3978</v>
      </c>
      <c r="K803" s="51" t="s">
        <v>3863</v>
      </c>
      <c r="L803" s="51" t="s">
        <v>3979</v>
      </c>
    </row>
    <row r="804" spans="1:12" ht="43.5" x14ac:dyDescent="0.4">
      <c r="A804" s="28" t="s">
        <v>138</v>
      </c>
      <c r="B804" s="28" t="s">
        <v>139</v>
      </c>
      <c r="C804" s="30" t="s">
        <v>2</v>
      </c>
      <c r="D804" s="31">
        <v>196</v>
      </c>
      <c r="E804" s="49" t="s">
        <v>4008</v>
      </c>
      <c r="F804" s="49" t="s">
        <v>4000</v>
      </c>
      <c r="G804" s="50" t="s">
        <v>3841</v>
      </c>
      <c r="H804" s="50" t="s">
        <v>194</v>
      </c>
      <c r="I804" s="50" t="s">
        <v>4034</v>
      </c>
      <c r="J804" s="51" t="s">
        <v>3854</v>
      </c>
      <c r="K804" s="51" t="s">
        <v>3844</v>
      </c>
      <c r="L804" s="51">
        <v>0</v>
      </c>
    </row>
    <row r="805" spans="1:12" ht="43.5" x14ac:dyDescent="0.4">
      <c r="A805" s="28" t="s">
        <v>140</v>
      </c>
      <c r="B805" s="28" t="s">
        <v>141</v>
      </c>
      <c r="C805" s="30" t="s">
        <v>2</v>
      </c>
      <c r="D805" s="31">
        <v>341</v>
      </c>
      <c r="E805" s="49" t="s">
        <v>4008</v>
      </c>
      <c r="F805" s="49" t="s">
        <v>4000</v>
      </c>
      <c r="G805" s="50" t="s">
        <v>3841</v>
      </c>
      <c r="H805" s="50" t="s">
        <v>589</v>
      </c>
      <c r="I805" s="50" t="s">
        <v>4035</v>
      </c>
      <c r="J805" s="51" t="s">
        <v>4006</v>
      </c>
      <c r="K805" s="51" t="s">
        <v>3933</v>
      </c>
      <c r="L805" s="51" t="s">
        <v>4004</v>
      </c>
    </row>
    <row r="806" spans="1:12" ht="43.5" x14ac:dyDescent="0.4">
      <c r="A806" s="28" t="s">
        <v>223</v>
      </c>
      <c r="B806" s="28" t="s">
        <v>224</v>
      </c>
      <c r="C806" s="30" t="s">
        <v>19</v>
      </c>
      <c r="D806" s="31">
        <v>504</v>
      </c>
      <c r="E806" s="49" t="s">
        <v>4008</v>
      </c>
      <c r="F806" s="49" t="s">
        <v>4000</v>
      </c>
      <c r="G806" s="50" t="s">
        <v>3841</v>
      </c>
      <c r="H806" s="50" t="s">
        <v>615</v>
      </c>
      <c r="I806" s="50" t="s">
        <v>4036</v>
      </c>
      <c r="J806" s="51" t="s">
        <v>4006</v>
      </c>
      <c r="K806" s="51" t="s">
        <v>3933</v>
      </c>
      <c r="L806" s="51" t="s">
        <v>4004</v>
      </c>
    </row>
    <row r="807" spans="1:12" ht="43.5" x14ac:dyDescent="0.4">
      <c r="A807" s="28" t="s">
        <v>261</v>
      </c>
      <c r="B807" s="28" t="s">
        <v>262</v>
      </c>
      <c r="C807" s="30" t="s">
        <v>2</v>
      </c>
      <c r="D807" s="31">
        <v>301</v>
      </c>
      <c r="E807" s="49" t="s">
        <v>4008</v>
      </c>
      <c r="F807" s="49" t="s">
        <v>4000</v>
      </c>
      <c r="G807" s="50" t="s">
        <v>3841</v>
      </c>
      <c r="H807" s="50" t="s">
        <v>723</v>
      </c>
      <c r="I807" s="50" t="s">
        <v>4037</v>
      </c>
      <c r="J807" s="51" t="s">
        <v>3843</v>
      </c>
      <c r="K807" s="51" t="s">
        <v>3933</v>
      </c>
      <c r="L807" s="51" t="s">
        <v>3849</v>
      </c>
    </row>
    <row r="808" spans="1:12" ht="43.5" x14ac:dyDescent="0.4">
      <c r="A808" s="28" t="s">
        <v>291</v>
      </c>
      <c r="B808" s="28" t="s">
        <v>292</v>
      </c>
      <c r="C808" s="30" t="s">
        <v>19</v>
      </c>
      <c r="D808" s="31">
        <v>581</v>
      </c>
      <c r="E808" s="49" t="s">
        <v>4008</v>
      </c>
      <c r="F808" s="49" t="s">
        <v>4000</v>
      </c>
      <c r="G808" s="50" t="s">
        <v>3841</v>
      </c>
      <c r="H808" s="50" t="s">
        <v>729</v>
      </c>
      <c r="I808" s="50" t="s">
        <v>4038</v>
      </c>
      <c r="J808" s="51" t="s">
        <v>3843</v>
      </c>
      <c r="K808" s="51" t="s">
        <v>3933</v>
      </c>
      <c r="L808" s="51" t="s">
        <v>3849</v>
      </c>
    </row>
    <row r="809" spans="1:12" ht="43.5" x14ac:dyDescent="0.4">
      <c r="A809" s="28" t="s">
        <v>303</v>
      </c>
      <c r="B809" s="28" t="s">
        <v>304</v>
      </c>
      <c r="C809" s="30" t="s">
        <v>19</v>
      </c>
      <c r="D809" s="31">
        <v>1077</v>
      </c>
      <c r="E809" s="49" t="s">
        <v>4008</v>
      </c>
      <c r="F809" s="49" t="s">
        <v>4000</v>
      </c>
      <c r="G809" s="50" t="s">
        <v>3841</v>
      </c>
      <c r="H809" s="50" t="s">
        <v>733</v>
      </c>
      <c r="I809" s="50" t="s">
        <v>4039</v>
      </c>
      <c r="J809" s="51" t="s">
        <v>4003</v>
      </c>
      <c r="K809" s="51" t="s">
        <v>3863</v>
      </c>
      <c r="L809" s="51" t="s">
        <v>4004</v>
      </c>
    </row>
    <row r="810" spans="1:12" ht="43.5" x14ac:dyDescent="0.4">
      <c r="A810" s="28" t="s">
        <v>307</v>
      </c>
      <c r="B810" s="28" t="s">
        <v>308</v>
      </c>
      <c r="C810" s="30" t="s">
        <v>2</v>
      </c>
      <c r="D810" s="31">
        <v>134</v>
      </c>
      <c r="E810" s="49" t="s">
        <v>4008</v>
      </c>
      <c r="F810" s="49" t="s">
        <v>4000</v>
      </c>
      <c r="G810" s="50" t="s">
        <v>3841</v>
      </c>
      <c r="H810" s="50" t="s">
        <v>739</v>
      </c>
      <c r="I810" s="50" t="s">
        <v>4040</v>
      </c>
      <c r="J810" s="51" t="s">
        <v>4006</v>
      </c>
      <c r="K810" s="51" t="s">
        <v>3933</v>
      </c>
      <c r="L810" s="51" t="s">
        <v>4004</v>
      </c>
    </row>
    <row r="811" spans="1:12" ht="43.5" x14ac:dyDescent="0.4">
      <c r="A811" s="28" t="s">
        <v>365</v>
      </c>
      <c r="B811" s="28" t="s">
        <v>366</v>
      </c>
      <c r="C811" s="30" t="s">
        <v>2</v>
      </c>
      <c r="D811" s="31">
        <v>231</v>
      </c>
      <c r="E811" s="49" t="s">
        <v>4008</v>
      </c>
      <c r="F811" s="49" t="s">
        <v>4000</v>
      </c>
      <c r="G811" s="50" t="s">
        <v>3841</v>
      </c>
      <c r="H811" s="50" t="s">
        <v>741</v>
      </c>
      <c r="I811" s="50" t="s">
        <v>4041</v>
      </c>
      <c r="J811" s="51" t="s">
        <v>4006</v>
      </c>
      <c r="K811" s="51" t="s">
        <v>3933</v>
      </c>
      <c r="L811" s="51" t="s">
        <v>4004</v>
      </c>
    </row>
    <row r="812" spans="1:12" ht="43.5" x14ac:dyDescent="0.4">
      <c r="A812" s="28" t="s">
        <v>401</v>
      </c>
      <c r="B812" s="28" t="s">
        <v>402</v>
      </c>
      <c r="C812" s="30" t="s">
        <v>2</v>
      </c>
      <c r="D812" s="31">
        <v>448</v>
      </c>
      <c r="E812" s="49" t="s">
        <v>4008</v>
      </c>
      <c r="F812" s="49" t="s">
        <v>4000</v>
      </c>
      <c r="G812" s="50" t="s">
        <v>3841</v>
      </c>
      <c r="H812" s="50" t="s">
        <v>745</v>
      </c>
      <c r="I812" s="50" t="s">
        <v>4042</v>
      </c>
      <c r="J812" s="51" t="s">
        <v>4006</v>
      </c>
      <c r="K812" s="51" t="s">
        <v>3933</v>
      </c>
      <c r="L812" s="51" t="s">
        <v>4004</v>
      </c>
    </row>
    <row r="813" spans="1:12" ht="43.5" x14ac:dyDescent="0.4">
      <c r="A813" s="28" t="s">
        <v>409</v>
      </c>
      <c r="B813" s="28" t="s">
        <v>410</v>
      </c>
      <c r="C813" s="30" t="s">
        <v>5</v>
      </c>
      <c r="D813" s="31">
        <v>416</v>
      </c>
      <c r="E813" s="49" t="s">
        <v>4008</v>
      </c>
      <c r="F813" s="49" t="s">
        <v>4000</v>
      </c>
      <c r="G813" s="50" t="s">
        <v>3841</v>
      </c>
      <c r="H813" s="50" t="s">
        <v>749</v>
      </c>
      <c r="I813" s="50" t="s">
        <v>4043</v>
      </c>
      <c r="J813" s="51" t="s">
        <v>4003</v>
      </c>
      <c r="K813" s="51" t="s">
        <v>3863</v>
      </c>
      <c r="L813" s="51" t="s">
        <v>4004</v>
      </c>
    </row>
    <row r="814" spans="1:12" ht="43.5" x14ac:dyDescent="0.4">
      <c r="A814" s="28" t="s">
        <v>413</v>
      </c>
      <c r="B814" s="28" t="s">
        <v>414</v>
      </c>
      <c r="C814" s="30" t="s">
        <v>2</v>
      </c>
      <c r="D814" s="31">
        <v>810</v>
      </c>
      <c r="E814" s="49" t="s">
        <v>4008</v>
      </c>
      <c r="F814" s="49" t="s">
        <v>4000</v>
      </c>
      <c r="G814" s="50" t="s">
        <v>3841</v>
      </c>
      <c r="H814" s="50" t="s">
        <v>751</v>
      </c>
      <c r="I814" s="50" t="s">
        <v>4044</v>
      </c>
      <c r="J814" s="51" t="s">
        <v>3843</v>
      </c>
      <c r="K814" s="51" t="s">
        <v>3933</v>
      </c>
      <c r="L814" s="51" t="s">
        <v>3849</v>
      </c>
    </row>
    <row r="815" spans="1:12" ht="43.5" x14ac:dyDescent="0.4">
      <c r="A815" s="28" t="s">
        <v>473</v>
      </c>
      <c r="B815" s="28" t="s">
        <v>474</v>
      </c>
      <c r="C815" s="30" t="s">
        <v>2</v>
      </c>
      <c r="D815" s="31">
        <v>351</v>
      </c>
      <c r="E815" s="49" t="s">
        <v>4008</v>
      </c>
      <c r="F815" s="49" t="s">
        <v>4000</v>
      </c>
      <c r="G815" s="50" t="s">
        <v>3841</v>
      </c>
      <c r="H815" s="50" t="s">
        <v>753</v>
      </c>
      <c r="I815" s="50" t="s">
        <v>4045</v>
      </c>
      <c r="J815" s="51" t="s">
        <v>3843</v>
      </c>
      <c r="K815" s="51" t="s">
        <v>3933</v>
      </c>
      <c r="L815" s="51" t="s">
        <v>3849</v>
      </c>
    </row>
    <row r="816" spans="1:12" ht="43.5" x14ac:dyDescent="0.4">
      <c r="A816" s="28" t="s">
        <v>511</v>
      </c>
      <c r="B816" s="28" t="s">
        <v>512</v>
      </c>
      <c r="C816" s="30" t="s">
        <v>2</v>
      </c>
      <c r="D816" s="31">
        <v>557</v>
      </c>
      <c r="E816" s="49" t="s">
        <v>4008</v>
      </c>
      <c r="F816" s="49" t="s">
        <v>4000</v>
      </c>
      <c r="G816" s="50" t="s">
        <v>3841</v>
      </c>
      <c r="H816" s="50" t="s">
        <v>785</v>
      </c>
      <c r="I816" s="50" t="s">
        <v>4046</v>
      </c>
      <c r="J816" s="51" t="s">
        <v>3978</v>
      </c>
      <c r="K816" s="51" t="s">
        <v>3863</v>
      </c>
      <c r="L816" s="51" t="s">
        <v>3979</v>
      </c>
    </row>
    <row r="817" spans="1:12" ht="43.5" x14ac:dyDescent="0.4">
      <c r="A817" s="28" t="s">
        <v>535</v>
      </c>
      <c r="B817" s="28" t="s">
        <v>536</v>
      </c>
      <c r="C817" s="30" t="s">
        <v>5</v>
      </c>
      <c r="D817" s="31">
        <v>204</v>
      </c>
      <c r="E817" s="49" t="s">
        <v>4008</v>
      </c>
      <c r="F817" s="49" t="s">
        <v>4000</v>
      </c>
      <c r="G817" s="50" t="s">
        <v>3841</v>
      </c>
      <c r="H817" s="50" t="s">
        <v>807</v>
      </c>
      <c r="I817" s="50" t="s">
        <v>4047</v>
      </c>
      <c r="J817" s="51" t="s">
        <v>4003</v>
      </c>
      <c r="K817" s="51" t="s">
        <v>3863</v>
      </c>
      <c r="L817" s="51" t="s">
        <v>3849</v>
      </c>
    </row>
    <row r="818" spans="1:12" ht="43.5" x14ac:dyDescent="0.4">
      <c r="A818" s="28" t="s">
        <v>553</v>
      </c>
      <c r="B818" s="28" t="s">
        <v>554</v>
      </c>
      <c r="C818" s="30" t="s">
        <v>5</v>
      </c>
      <c r="D818" s="31">
        <v>152</v>
      </c>
      <c r="E818" s="49" t="s">
        <v>4008</v>
      </c>
      <c r="F818" s="49" t="s">
        <v>4000</v>
      </c>
      <c r="G818" s="50" t="s">
        <v>3841</v>
      </c>
      <c r="H818" s="50" t="s">
        <v>817</v>
      </c>
      <c r="I818" s="50" t="s">
        <v>4048</v>
      </c>
      <c r="J818" s="51" t="s">
        <v>3843</v>
      </c>
      <c r="K818" s="51" t="s">
        <v>3933</v>
      </c>
      <c r="L818" s="51" t="s">
        <v>3849</v>
      </c>
    </row>
    <row r="819" spans="1:12" ht="43.5" x14ac:dyDescent="0.4">
      <c r="A819" s="28" t="s">
        <v>555</v>
      </c>
      <c r="B819" s="28" t="s">
        <v>556</v>
      </c>
      <c r="C819" s="30" t="s">
        <v>5</v>
      </c>
      <c r="D819" s="31">
        <v>146</v>
      </c>
      <c r="E819" s="52" t="s">
        <v>4008</v>
      </c>
      <c r="F819" s="52" t="s">
        <v>4049</v>
      </c>
      <c r="G819" s="53" t="s">
        <v>3841</v>
      </c>
      <c r="H819" s="53"/>
      <c r="I819" s="53"/>
      <c r="J819" s="54"/>
      <c r="K819" s="54"/>
      <c r="L819" s="54"/>
    </row>
    <row r="820" spans="1:12" ht="43.5" x14ac:dyDescent="0.4">
      <c r="A820" s="28" t="s">
        <v>557</v>
      </c>
      <c r="B820" s="28" t="s">
        <v>558</v>
      </c>
      <c r="C820" s="30" t="s">
        <v>5</v>
      </c>
      <c r="D820" s="31">
        <v>342</v>
      </c>
      <c r="E820" s="49" t="s">
        <v>4008</v>
      </c>
      <c r="F820" s="49" t="s">
        <v>4049</v>
      </c>
      <c r="G820" s="50" t="s">
        <v>3841</v>
      </c>
      <c r="H820" s="50" t="s">
        <v>937</v>
      </c>
      <c r="I820" s="50" t="s">
        <v>4050</v>
      </c>
      <c r="J820" s="51" t="s">
        <v>3854</v>
      </c>
      <c r="K820" s="51" t="s">
        <v>3844</v>
      </c>
      <c r="L820" s="51" t="s">
        <v>3436</v>
      </c>
    </row>
    <row r="821" spans="1:12" ht="43.5" x14ac:dyDescent="0.4">
      <c r="A821" s="28" t="s">
        <v>579</v>
      </c>
      <c r="B821" s="28" t="s">
        <v>580</v>
      </c>
      <c r="C821" s="30" t="s">
        <v>2</v>
      </c>
      <c r="D821" s="31">
        <v>297</v>
      </c>
      <c r="E821" s="49" t="s">
        <v>4008</v>
      </c>
      <c r="F821" s="49" t="s">
        <v>4049</v>
      </c>
      <c r="G821" s="50" t="s">
        <v>3841</v>
      </c>
      <c r="H821" s="50" t="s">
        <v>108</v>
      </c>
      <c r="I821" s="50" t="s">
        <v>4051</v>
      </c>
      <c r="J821" s="51" t="s">
        <v>4052</v>
      </c>
      <c r="K821" s="51" t="s">
        <v>3933</v>
      </c>
      <c r="L821" s="51" t="s">
        <v>4006</v>
      </c>
    </row>
    <row r="822" spans="1:12" ht="43.5" x14ac:dyDescent="0.4">
      <c r="A822" s="28" t="s">
        <v>597</v>
      </c>
      <c r="B822" s="28" t="s">
        <v>598</v>
      </c>
      <c r="C822" s="30" t="s">
        <v>19</v>
      </c>
      <c r="D822" s="31">
        <v>387</v>
      </c>
      <c r="E822" s="49" t="s">
        <v>4008</v>
      </c>
      <c r="F822" s="49" t="s">
        <v>4049</v>
      </c>
      <c r="G822" s="50" t="s">
        <v>3841</v>
      </c>
      <c r="H822" s="50" t="s">
        <v>112</v>
      </c>
      <c r="I822" s="50" t="s">
        <v>4053</v>
      </c>
      <c r="J822" s="51" t="s">
        <v>4054</v>
      </c>
      <c r="K822" s="51" t="s">
        <v>4055</v>
      </c>
      <c r="L822" s="51" t="s">
        <v>4056</v>
      </c>
    </row>
    <row r="823" spans="1:12" ht="43.5" x14ac:dyDescent="0.4">
      <c r="A823" s="28" t="s">
        <v>601</v>
      </c>
      <c r="B823" s="28" t="s">
        <v>602</v>
      </c>
      <c r="C823" s="30" t="s">
        <v>2</v>
      </c>
      <c r="D823" s="31">
        <v>170</v>
      </c>
      <c r="E823" s="49" t="s">
        <v>4008</v>
      </c>
      <c r="F823" s="49" t="s">
        <v>4049</v>
      </c>
      <c r="G823" s="50" t="s">
        <v>3841</v>
      </c>
      <c r="H823" s="50" t="s">
        <v>180</v>
      </c>
      <c r="I823" s="50" t="s">
        <v>4057</v>
      </c>
      <c r="J823" s="51" t="s">
        <v>4054</v>
      </c>
      <c r="K823" s="51" t="s">
        <v>4055</v>
      </c>
      <c r="L823" s="51" t="s">
        <v>4006</v>
      </c>
    </row>
    <row r="824" spans="1:12" ht="43.5" x14ac:dyDescent="0.4">
      <c r="A824" s="28" t="s">
        <v>603</v>
      </c>
      <c r="B824" s="28" t="s">
        <v>604</v>
      </c>
      <c r="C824" s="30" t="s">
        <v>2</v>
      </c>
      <c r="D824" s="31">
        <v>240</v>
      </c>
      <c r="E824" s="49" t="s">
        <v>4008</v>
      </c>
      <c r="F824" s="49" t="s">
        <v>4049</v>
      </c>
      <c r="G824" s="50" t="s">
        <v>3841</v>
      </c>
      <c r="H824" s="50" t="s">
        <v>182</v>
      </c>
      <c r="I824" s="50" t="s">
        <v>4058</v>
      </c>
      <c r="J824" s="51" t="s">
        <v>4054</v>
      </c>
      <c r="K824" s="51" t="s">
        <v>4055</v>
      </c>
      <c r="L824" s="51" t="s">
        <v>4056</v>
      </c>
    </row>
    <row r="825" spans="1:12" ht="43.5" x14ac:dyDescent="0.4">
      <c r="A825" s="28" t="s">
        <v>605</v>
      </c>
      <c r="B825" s="28" t="s">
        <v>606</v>
      </c>
      <c r="C825" s="30" t="s">
        <v>2</v>
      </c>
      <c r="D825" s="31">
        <v>331</v>
      </c>
      <c r="E825" s="49" t="s">
        <v>4059</v>
      </c>
      <c r="F825" s="49" t="s">
        <v>4049</v>
      </c>
      <c r="G825" s="50" t="s">
        <v>3841</v>
      </c>
      <c r="H825" s="50" t="s">
        <v>217</v>
      </c>
      <c r="I825" s="50" t="s">
        <v>4060</v>
      </c>
      <c r="J825" s="51" t="s">
        <v>4052</v>
      </c>
      <c r="K825" s="51" t="s">
        <v>3863</v>
      </c>
      <c r="L825" s="51" t="s">
        <v>3979</v>
      </c>
    </row>
    <row r="826" spans="1:12" ht="43.5" x14ac:dyDescent="0.4">
      <c r="A826" s="28" t="s">
        <v>680</v>
      </c>
      <c r="B826" s="28" t="s">
        <v>681</v>
      </c>
      <c r="C826" s="30" t="s">
        <v>5</v>
      </c>
      <c r="D826" s="31">
        <v>182</v>
      </c>
      <c r="E826" s="49" t="s">
        <v>4059</v>
      </c>
      <c r="F826" s="49" t="s">
        <v>4049</v>
      </c>
      <c r="G826" s="50" t="s">
        <v>3841</v>
      </c>
      <c r="H826" s="50" t="s">
        <v>341</v>
      </c>
      <c r="I826" s="50" t="s">
        <v>4061</v>
      </c>
      <c r="J826" s="51" t="s">
        <v>4052</v>
      </c>
      <c r="K826" s="51" t="s">
        <v>3933</v>
      </c>
      <c r="L826" s="51" t="s">
        <v>4014</v>
      </c>
    </row>
    <row r="827" spans="1:12" ht="43.5" x14ac:dyDescent="0.4">
      <c r="A827" s="28" t="s">
        <v>735</v>
      </c>
      <c r="B827" s="28" t="s">
        <v>736</v>
      </c>
      <c r="C827" s="30" t="s">
        <v>2</v>
      </c>
      <c r="D827" s="31">
        <v>382</v>
      </c>
      <c r="E827" s="49" t="s">
        <v>4059</v>
      </c>
      <c r="F827" s="49" t="s">
        <v>4049</v>
      </c>
      <c r="G827" s="50" t="s">
        <v>3841</v>
      </c>
      <c r="H827" s="50" t="s">
        <v>345</v>
      </c>
      <c r="I827" s="50" t="s">
        <v>4062</v>
      </c>
      <c r="J827" s="51" t="s">
        <v>4052</v>
      </c>
      <c r="K827" s="51" t="s">
        <v>4055</v>
      </c>
      <c r="L827" s="51" t="s">
        <v>4006</v>
      </c>
    </row>
    <row r="828" spans="1:12" ht="43.5" x14ac:dyDescent="0.4">
      <c r="A828" s="28" t="s">
        <v>925</v>
      </c>
      <c r="B828" s="28" t="s">
        <v>926</v>
      </c>
      <c r="C828" s="30" t="s">
        <v>2</v>
      </c>
      <c r="D828" s="31">
        <v>354</v>
      </c>
      <c r="E828" s="49" t="s">
        <v>4059</v>
      </c>
      <c r="F828" s="49" t="s">
        <v>4049</v>
      </c>
      <c r="G828" s="50" t="s">
        <v>3841</v>
      </c>
      <c r="H828" s="50" t="s">
        <v>361</v>
      </c>
      <c r="I828" s="50" t="s">
        <v>4063</v>
      </c>
      <c r="J828" s="51" t="s">
        <v>4052</v>
      </c>
      <c r="K828" s="51" t="s">
        <v>3863</v>
      </c>
      <c r="L828" s="51" t="s">
        <v>3979</v>
      </c>
    </row>
    <row r="829" spans="1:12" ht="43.5" x14ac:dyDescent="0.4">
      <c r="A829" s="28" t="s">
        <v>929</v>
      </c>
      <c r="B829" s="28" t="s">
        <v>930</v>
      </c>
      <c r="C829" s="30" t="s">
        <v>5</v>
      </c>
      <c r="D829" s="31">
        <v>240</v>
      </c>
      <c r="E829" s="49" t="s">
        <v>4059</v>
      </c>
      <c r="F829" s="49" t="s">
        <v>4049</v>
      </c>
      <c r="G829" s="50" t="s">
        <v>3841</v>
      </c>
      <c r="H829" s="50" t="s">
        <v>387</v>
      </c>
      <c r="I829" s="50" t="s">
        <v>4064</v>
      </c>
      <c r="J829" s="51" t="s">
        <v>4052</v>
      </c>
      <c r="K829" s="51" t="s">
        <v>3933</v>
      </c>
      <c r="L829" s="51" t="s">
        <v>4006</v>
      </c>
    </row>
    <row r="830" spans="1:12" ht="43.5" x14ac:dyDescent="0.4">
      <c r="A830" s="28" t="s">
        <v>949</v>
      </c>
      <c r="B830" s="28" t="s">
        <v>950</v>
      </c>
      <c r="C830" s="30" t="s">
        <v>2</v>
      </c>
      <c r="D830" s="31">
        <v>275</v>
      </c>
      <c r="E830" s="49" t="s">
        <v>4059</v>
      </c>
      <c r="F830" s="49" t="s">
        <v>4049</v>
      </c>
      <c r="G830" s="50" t="s">
        <v>3841</v>
      </c>
      <c r="H830" s="50" t="s">
        <v>391</v>
      </c>
      <c r="I830" s="50" t="s">
        <v>4065</v>
      </c>
      <c r="J830" s="51" t="s">
        <v>4003</v>
      </c>
      <c r="K830" s="51" t="s">
        <v>3863</v>
      </c>
      <c r="L830" s="51" t="s">
        <v>4004</v>
      </c>
    </row>
    <row r="831" spans="1:12" ht="43.5" x14ac:dyDescent="0.4">
      <c r="A831" s="28" t="s">
        <v>194</v>
      </c>
      <c r="B831" s="28" t="s">
        <v>195</v>
      </c>
      <c r="C831" s="30" t="s">
        <v>196</v>
      </c>
      <c r="D831" s="31">
        <v>573</v>
      </c>
      <c r="E831" s="49" t="s">
        <v>4059</v>
      </c>
      <c r="F831" s="49" t="s">
        <v>4049</v>
      </c>
      <c r="G831" s="50" t="s">
        <v>3841</v>
      </c>
      <c r="H831" s="50" t="s">
        <v>405</v>
      </c>
      <c r="I831" s="50" t="s">
        <v>4066</v>
      </c>
      <c r="J831" s="51" t="s">
        <v>4052</v>
      </c>
      <c r="K831" s="51" t="s">
        <v>3933</v>
      </c>
      <c r="L831" s="51" t="s">
        <v>4014</v>
      </c>
    </row>
    <row r="832" spans="1:12" ht="58" x14ac:dyDescent="0.4">
      <c r="A832" s="28" t="s">
        <v>589</v>
      </c>
      <c r="B832" s="28" t="s">
        <v>590</v>
      </c>
      <c r="C832" s="30" t="s">
        <v>118</v>
      </c>
      <c r="D832" s="31">
        <v>420</v>
      </c>
      <c r="E832" s="49" t="s">
        <v>4059</v>
      </c>
      <c r="F832" s="49" t="s">
        <v>4049</v>
      </c>
      <c r="G832" s="50" t="s">
        <v>3841</v>
      </c>
      <c r="H832" s="50" t="s">
        <v>443</v>
      </c>
      <c r="I832" s="50" t="s">
        <v>4067</v>
      </c>
      <c r="J832" s="51" t="s">
        <v>4052</v>
      </c>
      <c r="K832" s="51" t="s">
        <v>3863</v>
      </c>
      <c r="L832" s="51" t="s">
        <v>3979</v>
      </c>
    </row>
    <row r="833" spans="1:12" ht="43.5" x14ac:dyDescent="0.4">
      <c r="A833" s="28" t="s">
        <v>615</v>
      </c>
      <c r="B833" s="28" t="s">
        <v>616</v>
      </c>
      <c r="C833" s="30" t="s">
        <v>196</v>
      </c>
      <c r="D833" s="31">
        <v>222</v>
      </c>
      <c r="E833" s="49" t="s">
        <v>4059</v>
      </c>
      <c r="F833" s="49" t="s">
        <v>4049</v>
      </c>
      <c r="G833" s="50" t="s">
        <v>3841</v>
      </c>
      <c r="H833" s="50" t="s">
        <v>447</v>
      </c>
      <c r="I833" s="50" t="s">
        <v>4068</v>
      </c>
      <c r="J833" s="51" t="s">
        <v>4054</v>
      </c>
      <c r="K833" s="51" t="s">
        <v>4055</v>
      </c>
      <c r="L833" s="51" t="s">
        <v>4056</v>
      </c>
    </row>
    <row r="834" spans="1:12" ht="43.5" x14ac:dyDescent="0.4">
      <c r="A834" s="28" t="s">
        <v>723</v>
      </c>
      <c r="B834" s="28" t="s">
        <v>724</v>
      </c>
      <c r="C834" s="30" t="s">
        <v>196</v>
      </c>
      <c r="D834" s="31">
        <v>391</v>
      </c>
      <c r="E834" s="49" t="s">
        <v>4059</v>
      </c>
      <c r="F834" s="49" t="s">
        <v>4049</v>
      </c>
      <c r="G834" s="50" t="s">
        <v>3841</v>
      </c>
      <c r="H834" s="50" t="s">
        <v>453</v>
      </c>
      <c r="I834" s="50" t="s">
        <v>4069</v>
      </c>
      <c r="J834" s="51" t="s">
        <v>4054</v>
      </c>
      <c r="K834" s="51" t="s">
        <v>4055</v>
      </c>
      <c r="L834" s="51" t="s">
        <v>4056</v>
      </c>
    </row>
    <row r="835" spans="1:12" ht="43.5" x14ac:dyDescent="0.4">
      <c r="A835" s="28" t="s">
        <v>729</v>
      </c>
      <c r="B835" s="28" t="s">
        <v>730</v>
      </c>
      <c r="C835" s="30" t="s">
        <v>196</v>
      </c>
      <c r="D835" s="31">
        <v>184</v>
      </c>
      <c r="E835" s="49" t="s">
        <v>4059</v>
      </c>
      <c r="F835" s="49" t="s">
        <v>4049</v>
      </c>
      <c r="G835" s="50" t="s">
        <v>3841</v>
      </c>
      <c r="H835" s="50" t="s">
        <v>459</v>
      </c>
      <c r="I835" s="50" t="s">
        <v>4070</v>
      </c>
      <c r="J835" s="51" t="s">
        <v>4052</v>
      </c>
      <c r="K835" s="51" t="s">
        <v>4055</v>
      </c>
      <c r="L835" s="51" t="s">
        <v>4006</v>
      </c>
    </row>
    <row r="836" spans="1:12" ht="43.5" x14ac:dyDescent="0.4">
      <c r="A836" s="28" t="s">
        <v>733</v>
      </c>
      <c r="B836" s="28" t="s">
        <v>734</v>
      </c>
      <c r="C836" s="30" t="s">
        <v>118</v>
      </c>
      <c r="D836" s="31">
        <v>347</v>
      </c>
      <c r="E836" s="49" t="s">
        <v>4059</v>
      </c>
      <c r="F836" s="49" t="s">
        <v>4049</v>
      </c>
      <c r="G836" s="50" t="s">
        <v>3841</v>
      </c>
      <c r="H836" s="50" t="s">
        <v>565</v>
      </c>
      <c r="I836" s="50" t="s">
        <v>4071</v>
      </c>
      <c r="J836" s="51" t="s">
        <v>4052</v>
      </c>
      <c r="K836" s="51" t="s">
        <v>4055</v>
      </c>
      <c r="L836" s="51" t="s">
        <v>4006</v>
      </c>
    </row>
    <row r="837" spans="1:12" ht="43.5" x14ac:dyDescent="0.4">
      <c r="A837" s="28" t="s">
        <v>739</v>
      </c>
      <c r="B837" s="28" t="s">
        <v>740</v>
      </c>
      <c r="C837" s="30" t="s">
        <v>196</v>
      </c>
      <c r="D837" s="31">
        <v>484</v>
      </c>
      <c r="E837" s="49" t="s">
        <v>4059</v>
      </c>
      <c r="F837" s="49" t="s">
        <v>4049</v>
      </c>
      <c r="G837" s="50" t="s">
        <v>3841</v>
      </c>
      <c r="H837" s="50" t="s">
        <v>797</v>
      </c>
      <c r="I837" s="50" t="s">
        <v>4072</v>
      </c>
      <c r="J837" s="51" t="s">
        <v>4052</v>
      </c>
      <c r="K837" s="51" t="s">
        <v>3863</v>
      </c>
      <c r="L837" s="51" t="s">
        <v>4014</v>
      </c>
    </row>
    <row r="838" spans="1:12" ht="43.5" x14ac:dyDescent="0.4">
      <c r="A838" s="28" t="s">
        <v>741</v>
      </c>
      <c r="B838" s="28" t="s">
        <v>742</v>
      </c>
      <c r="C838" s="30" t="s">
        <v>196</v>
      </c>
      <c r="D838" s="31">
        <v>327</v>
      </c>
      <c r="E838" s="49" t="s">
        <v>4059</v>
      </c>
      <c r="F838" s="49" t="s">
        <v>4049</v>
      </c>
      <c r="G838" s="50" t="s">
        <v>3841</v>
      </c>
      <c r="H838" s="50" t="s">
        <v>805</v>
      </c>
      <c r="I838" s="50" t="s">
        <v>4073</v>
      </c>
      <c r="J838" s="51" t="s">
        <v>4052</v>
      </c>
      <c r="K838" s="51" t="s">
        <v>3863</v>
      </c>
      <c r="L838" s="51" t="s">
        <v>3979</v>
      </c>
    </row>
    <row r="839" spans="1:12" ht="43.5" x14ac:dyDescent="0.4">
      <c r="A839" s="28" t="s">
        <v>745</v>
      </c>
      <c r="B839" s="28" t="s">
        <v>746</v>
      </c>
      <c r="C839" s="30" t="s">
        <v>118</v>
      </c>
      <c r="D839" s="31">
        <v>554</v>
      </c>
      <c r="E839" s="52" t="s">
        <v>4059</v>
      </c>
      <c r="F839" s="52" t="s">
        <v>4049</v>
      </c>
      <c r="G839" s="53" t="s">
        <v>3841</v>
      </c>
      <c r="H839" s="53"/>
      <c r="I839" s="53"/>
      <c r="J839" s="54"/>
      <c r="K839" s="54"/>
      <c r="L839" s="54"/>
    </row>
    <row r="840" spans="1:12" ht="43.5" x14ac:dyDescent="0.4">
      <c r="A840" s="28" t="s">
        <v>749</v>
      </c>
      <c r="B840" s="28" t="s">
        <v>750</v>
      </c>
      <c r="C840" s="30" t="s">
        <v>196</v>
      </c>
      <c r="D840" s="31">
        <v>437</v>
      </c>
      <c r="E840" s="49" t="s">
        <v>4059</v>
      </c>
      <c r="F840" s="49" t="s">
        <v>4049</v>
      </c>
      <c r="G840" s="50" t="s">
        <v>3841</v>
      </c>
      <c r="H840" s="50" t="s">
        <v>777</v>
      </c>
      <c r="I840" s="50" t="s">
        <v>4074</v>
      </c>
      <c r="J840" s="51" t="s">
        <v>4052</v>
      </c>
      <c r="K840" s="51" t="s">
        <v>3933</v>
      </c>
      <c r="L840" s="51" t="s">
        <v>4014</v>
      </c>
    </row>
    <row r="841" spans="1:12" ht="43.5" x14ac:dyDescent="0.4">
      <c r="A841" s="28" t="s">
        <v>751</v>
      </c>
      <c r="B841" s="28" t="s">
        <v>752</v>
      </c>
      <c r="C841" s="30" t="s">
        <v>196</v>
      </c>
      <c r="D841" s="31">
        <v>357</v>
      </c>
      <c r="E841" s="49" t="s">
        <v>4059</v>
      </c>
      <c r="F841" s="49" t="s">
        <v>4049</v>
      </c>
      <c r="G841" s="50" t="s">
        <v>3841</v>
      </c>
      <c r="H841" s="50" t="s">
        <v>783</v>
      </c>
      <c r="I841" s="50" t="s">
        <v>4075</v>
      </c>
      <c r="J841" s="51" t="s">
        <v>4054</v>
      </c>
      <c r="K841" s="51" t="s">
        <v>4055</v>
      </c>
      <c r="L841" s="51" t="s">
        <v>4056</v>
      </c>
    </row>
    <row r="842" spans="1:12" ht="43.5" x14ac:dyDescent="0.4">
      <c r="A842" s="28" t="s">
        <v>753</v>
      </c>
      <c r="B842" s="28" t="s">
        <v>754</v>
      </c>
      <c r="C842" s="30" t="s">
        <v>196</v>
      </c>
      <c r="D842" s="31">
        <v>278</v>
      </c>
      <c r="E842" s="49" t="s">
        <v>4059</v>
      </c>
      <c r="F842" s="49" t="s">
        <v>4049</v>
      </c>
      <c r="G842" s="50" t="s">
        <v>3841</v>
      </c>
      <c r="H842" s="50" t="s">
        <v>787</v>
      </c>
      <c r="I842" s="50" t="s">
        <v>4076</v>
      </c>
      <c r="J842" s="51" t="s">
        <v>4052</v>
      </c>
      <c r="K842" s="51" t="s">
        <v>3933</v>
      </c>
      <c r="L842" s="51" t="s">
        <v>4014</v>
      </c>
    </row>
    <row r="843" spans="1:12" ht="43.5" x14ac:dyDescent="0.4">
      <c r="A843" s="28" t="s">
        <v>785</v>
      </c>
      <c r="B843" s="28" t="s">
        <v>786</v>
      </c>
      <c r="C843" s="30" t="s">
        <v>196</v>
      </c>
      <c r="D843" s="31">
        <v>93</v>
      </c>
      <c r="E843" s="49" t="s">
        <v>4059</v>
      </c>
      <c r="F843" s="49" t="s">
        <v>4049</v>
      </c>
      <c r="G843" s="50" t="s">
        <v>3841</v>
      </c>
      <c r="H843" s="50" t="s">
        <v>791</v>
      </c>
      <c r="I843" s="50" t="s">
        <v>4077</v>
      </c>
      <c r="J843" s="51" t="s">
        <v>4054</v>
      </c>
      <c r="K843" s="51" t="s">
        <v>4055</v>
      </c>
      <c r="L843" s="51" t="s">
        <v>4056</v>
      </c>
    </row>
    <row r="844" spans="1:12" ht="43.5" x14ac:dyDescent="0.4">
      <c r="A844" s="28" t="s">
        <v>807</v>
      </c>
      <c r="B844" s="28" t="s">
        <v>808</v>
      </c>
      <c r="C844" s="30" t="s">
        <v>118</v>
      </c>
      <c r="D844" s="31">
        <v>1313</v>
      </c>
      <c r="E844" s="49" t="s">
        <v>4059</v>
      </c>
      <c r="F844" s="49" t="s">
        <v>4049</v>
      </c>
      <c r="G844" s="50" t="s">
        <v>3841</v>
      </c>
      <c r="H844" s="50" t="s">
        <v>795</v>
      </c>
      <c r="I844" s="50" t="s">
        <v>4078</v>
      </c>
      <c r="J844" s="51" t="s">
        <v>4054</v>
      </c>
      <c r="K844" s="51" t="s">
        <v>4055</v>
      </c>
      <c r="L844" s="51" t="s">
        <v>4056</v>
      </c>
    </row>
    <row r="845" spans="1:12" ht="43.5" x14ac:dyDescent="0.4">
      <c r="A845" s="28" t="s">
        <v>817</v>
      </c>
      <c r="B845" s="28" t="s">
        <v>818</v>
      </c>
      <c r="C845" s="30" t="s">
        <v>196</v>
      </c>
      <c r="D845" s="31">
        <v>1176</v>
      </c>
      <c r="E845" s="49" t="s">
        <v>4059</v>
      </c>
      <c r="F845" s="49" t="s">
        <v>4049</v>
      </c>
      <c r="G845" s="50" t="s">
        <v>3841</v>
      </c>
      <c r="H845" s="50" t="s">
        <v>833</v>
      </c>
      <c r="I845" s="50" t="s">
        <v>4079</v>
      </c>
      <c r="J845" s="51" t="s">
        <v>4054</v>
      </c>
      <c r="K845" s="51" t="s">
        <v>4055</v>
      </c>
      <c r="L845" s="51" t="s">
        <v>4056</v>
      </c>
    </row>
    <row r="846" spans="1:12" ht="43.5" x14ac:dyDescent="0.4">
      <c r="A846" s="28" t="s">
        <v>933</v>
      </c>
      <c r="B846" s="28" t="s">
        <v>934</v>
      </c>
      <c r="C846" s="30" t="s">
        <v>196</v>
      </c>
      <c r="D846" s="31">
        <v>418</v>
      </c>
      <c r="E846" s="49" t="s">
        <v>4059</v>
      </c>
      <c r="F846" s="49" t="s">
        <v>4049</v>
      </c>
      <c r="G846" s="50" t="s">
        <v>3841</v>
      </c>
      <c r="H846" s="50" t="s">
        <v>843</v>
      </c>
      <c r="I846" s="50" t="s">
        <v>4080</v>
      </c>
      <c r="J846" s="51" t="s">
        <v>4052</v>
      </c>
      <c r="K846" s="51" t="s">
        <v>3933</v>
      </c>
      <c r="L846" s="51" t="s">
        <v>4014</v>
      </c>
    </row>
    <row r="847" spans="1:12" ht="43.5" x14ac:dyDescent="0.4">
      <c r="A847" s="28" t="s">
        <v>937</v>
      </c>
      <c r="B847" s="28" t="s">
        <v>938</v>
      </c>
      <c r="C847" s="30" t="s">
        <v>196</v>
      </c>
      <c r="D847" s="31">
        <v>336</v>
      </c>
      <c r="E847" s="49" t="s">
        <v>4059</v>
      </c>
      <c r="F847" s="49" t="s">
        <v>4049</v>
      </c>
      <c r="G847" s="50" t="s">
        <v>3841</v>
      </c>
      <c r="H847" s="50" t="s">
        <v>847</v>
      </c>
      <c r="I847" s="50" t="s">
        <v>4081</v>
      </c>
      <c r="J847" s="51" t="s">
        <v>4054</v>
      </c>
      <c r="K847" s="51" t="s">
        <v>4055</v>
      </c>
      <c r="L847" s="51" t="s">
        <v>4056</v>
      </c>
    </row>
    <row r="848" spans="1:12" ht="43.5" x14ac:dyDescent="0.4">
      <c r="A848" s="28" t="s">
        <v>108</v>
      </c>
      <c r="B848" s="28" t="s">
        <v>109</v>
      </c>
      <c r="C848" s="30" t="s">
        <v>19</v>
      </c>
      <c r="D848" s="31">
        <v>774</v>
      </c>
      <c r="E848" s="49" t="s">
        <v>4059</v>
      </c>
      <c r="F848" s="49" t="s">
        <v>4049</v>
      </c>
      <c r="G848" s="50" t="s">
        <v>3841</v>
      </c>
      <c r="H848" s="50" t="s">
        <v>849</v>
      </c>
      <c r="I848" s="50" t="s">
        <v>4082</v>
      </c>
      <c r="J848" s="51" t="s">
        <v>4052</v>
      </c>
      <c r="K848" s="51" t="s">
        <v>4055</v>
      </c>
      <c r="L848" s="51" t="s">
        <v>4006</v>
      </c>
    </row>
    <row r="849" spans="1:12" ht="43.5" x14ac:dyDescent="0.4">
      <c r="A849" s="28" t="s">
        <v>112</v>
      </c>
      <c r="B849" s="28" t="s">
        <v>113</v>
      </c>
      <c r="C849" s="30" t="s">
        <v>5</v>
      </c>
      <c r="D849" s="31">
        <v>284</v>
      </c>
      <c r="E849" s="49" t="s">
        <v>4059</v>
      </c>
      <c r="F849" s="49" t="s">
        <v>4049</v>
      </c>
      <c r="G849" s="50" t="s">
        <v>3841</v>
      </c>
      <c r="H849" s="50" t="s">
        <v>851</v>
      </c>
      <c r="I849" s="50" t="s">
        <v>4083</v>
      </c>
      <c r="J849" s="51" t="s">
        <v>4054</v>
      </c>
      <c r="K849" s="51" t="s">
        <v>4055</v>
      </c>
      <c r="L849" s="51" t="s">
        <v>4056</v>
      </c>
    </row>
    <row r="850" spans="1:12" ht="43.5" x14ac:dyDescent="0.4">
      <c r="A850" s="28" t="s">
        <v>180</v>
      </c>
      <c r="B850" s="28" t="s">
        <v>181</v>
      </c>
      <c r="C850" s="30" t="s">
        <v>2</v>
      </c>
      <c r="D850" s="31">
        <v>461</v>
      </c>
      <c r="E850" s="49" t="s">
        <v>4059</v>
      </c>
      <c r="F850" s="49" t="s">
        <v>4084</v>
      </c>
      <c r="G850" s="50" t="s">
        <v>3841</v>
      </c>
      <c r="H850" s="50" t="s">
        <v>855</v>
      </c>
      <c r="I850" s="50" t="s">
        <v>4085</v>
      </c>
      <c r="J850" s="51" t="s">
        <v>4054</v>
      </c>
      <c r="K850" s="51" t="s">
        <v>4055</v>
      </c>
      <c r="L850" s="51" t="s">
        <v>4056</v>
      </c>
    </row>
    <row r="851" spans="1:12" ht="43.5" x14ac:dyDescent="0.4">
      <c r="A851" s="28" t="s">
        <v>182</v>
      </c>
      <c r="B851" s="28" t="s">
        <v>183</v>
      </c>
      <c r="C851" s="30" t="s">
        <v>2</v>
      </c>
      <c r="D851" s="31">
        <v>803</v>
      </c>
      <c r="E851" s="49" t="s">
        <v>4059</v>
      </c>
      <c r="F851" s="49" t="s">
        <v>4084</v>
      </c>
      <c r="G851" s="50" t="s">
        <v>3841</v>
      </c>
      <c r="H851" s="50" t="s">
        <v>893</v>
      </c>
      <c r="I851" s="50" t="s">
        <v>4086</v>
      </c>
      <c r="J851" s="51" t="s">
        <v>4052</v>
      </c>
      <c r="K851" s="51" t="s">
        <v>4055</v>
      </c>
      <c r="L851" s="51" t="s">
        <v>3979</v>
      </c>
    </row>
    <row r="852" spans="1:12" ht="43.5" x14ac:dyDescent="0.4">
      <c r="A852" s="28" t="s">
        <v>217</v>
      </c>
      <c r="B852" s="28" t="s">
        <v>218</v>
      </c>
      <c r="C852" s="30" t="s">
        <v>2</v>
      </c>
      <c r="D852" s="31">
        <v>499</v>
      </c>
      <c r="E852" s="49" t="s">
        <v>4059</v>
      </c>
      <c r="F852" s="49" t="s">
        <v>4084</v>
      </c>
      <c r="G852" s="50" t="s">
        <v>3841</v>
      </c>
      <c r="H852" s="50" t="s">
        <v>15</v>
      </c>
      <c r="I852" s="50" t="s">
        <v>4087</v>
      </c>
      <c r="J852" s="51" t="s">
        <v>3995</v>
      </c>
      <c r="K852" s="51" t="s">
        <v>3892</v>
      </c>
      <c r="L852" s="51" t="s">
        <v>3293</v>
      </c>
    </row>
    <row r="853" spans="1:12" ht="43.5" x14ac:dyDescent="0.4">
      <c r="A853" s="28" t="s">
        <v>341</v>
      </c>
      <c r="B853" s="28" t="s">
        <v>342</v>
      </c>
      <c r="C853" s="30" t="s">
        <v>2</v>
      </c>
      <c r="D853" s="31">
        <v>303</v>
      </c>
      <c r="E853" s="49" t="s">
        <v>4059</v>
      </c>
      <c r="F853" s="49" t="s">
        <v>4084</v>
      </c>
      <c r="G853" s="50" t="s">
        <v>3841</v>
      </c>
      <c r="H853" s="50" t="s">
        <v>28</v>
      </c>
      <c r="I853" s="50" t="s">
        <v>4088</v>
      </c>
      <c r="J853" s="51" t="s">
        <v>4089</v>
      </c>
      <c r="K853" s="51" t="s">
        <v>4055</v>
      </c>
      <c r="L853" s="51" t="s">
        <v>4006</v>
      </c>
    </row>
    <row r="854" spans="1:12" ht="43.5" x14ac:dyDescent="0.4">
      <c r="A854" s="28" t="s">
        <v>345</v>
      </c>
      <c r="B854" s="28" t="s">
        <v>346</v>
      </c>
      <c r="C854" s="30" t="s">
        <v>5</v>
      </c>
      <c r="D854" s="31">
        <v>481</v>
      </c>
      <c r="E854" s="49" t="s">
        <v>4059</v>
      </c>
      <c r="F854" s="49" t="s">
        <v>4084</v>
      </c>
      <c r="G854" s="50" t="s">
        <v>3841</v>
      </c>
      <c r="H854" s="50" t="s">
        <v>106</v>
      </c>
      <c r="I854" s="50" t="s">
        <v>4090</v>
      </c>
      <c r="J854" s="51" t="s">
        <v>3995</v>
      </c>
      <c r="K854" s="51" t="s">
        <v>3892</v>
      </c>
      <c r="L854" s="51" t="s">
        <v>3293</v>
      </c>
    </row>
    <row r="855" spans="1:12" ht="43.5" x14ac:dyDescent="0.4">
      <c r="A855" s="28" t="s">
        <v>361</v>
      </c>
      <c r="B855" s="28" t="s">
        <v>362</v>
      </c>
      <c r="C855" s="30" t="s">
        <v>2</v>
      </c>
      <c r="D855" s="31">
        <v>431</v>
      </c>
      <c r="E855" s="49" t="s">
        <v>4059</v>
      </c>
      <c r="F855" s="49" t="s">
        <v>4084</v>
      </c>
      <c r="G855" s="50" t="s">
        <v>3841</v>
      </c>
      <c r="H855" s="50" t="s">
        <v>134</v>
      </c>
      <c r="I855" s="50" t="s">
        <v>4091</v>
      </c>
      <c r="J855" s="51" t="s">
        <v>3978</v>
      </c>
      <c r="K855" s="51" t="s">
        <v>3892</v>
      </c>
      <c r="L855" s="51" t="s">
        <v>3293</v>
      </c>
    </row>
    <row r="856" spans="1:12" ht="43.5" x14ac:dyDescent="0.4">
      <c r="A856" s="28" t="s">
        <v>387</v>
      </c>
      <c r="B856" s="28" t="s">
        <v>388</v>
      </c>
      <c r="C856" s="30" t="s">
        <v>2</v>
      </c>
      <c r="D856" s="31">
        <v>387</v>
      </c>
      <c r="E856" s="49" t="s">
        <v>4092</v>
      </c>
      <c r="F856" s="49" t="s">
        <v>4084</v>
      </c>
      <c r="G856" s="50" t="s">
        <v>3841</v>
      </c>
      <c r="H856" s="50" t="s">
        <v>170</v>
      </c>
      <c r="I856" s="50" t="s">
        <v>4093</v>
      </c>
      <c r="J856" s="51" t="s">
        <v>3995</v>
      </c>
      <c r="K856" s="51" t="s">
        <v>3892</v>
      </c>
      <c r="L856" s="51" t="s">
        <v>3293</v>
      </c>
    </row>
    <row r="857" spans="1:12" ht="43.5" x14ac:dyDescent="0.4">
      <c r="A857" s="28" t="s">
        <v>391</v>
      </c>
      <c r="B857" s="28" t="s">
        <v>392</v>
      </c>
      <c r="C857" s="30" t="s">
        <v>19</v>
      </c>
      <c r="D857" s="31">
        <v>1252</v>
      </c>
      <c r="E857" s="49" t="s">
        <v>4092</v>
      </c>
      <c r="F857" s="49" t="s">
        <v>4084</v>
      </c>
      <c r="G857" s="50" t="s">
        <v>3841</v>
      </c>
      <c r="H857" s="50" t="s">
        <v>237</v>
      </c>
      <c r="I857" s="50" t="s">
        <v>4094</v>
      </c>
      <c r="J857" s="51" t="s">
        <v>4089</v>
      </c>
      <c r="K857" s="51" t="s">
        <v>4055</v>
      </c>
      <c r="L857" s="51" t="s">
        <v>3293</v>
      </c>
    </row>
    <row r="858" spans="1:12" ht="43.5" x14ac:dyDescent="0.4">
      <c r="A858" s="28" t="s">
        <v>405</v>
      </c>
      <c r="B858" s="28" t="s">
        <v>406</v>
      </c>
      <c r="C858" s="30" t="s">
        <v>2</v>
      </c>
      <c r="D858" s="31">
        <v>373</v>
      </c>
      <c r="E858" s="49" t="s">
        <v>4092</v>
      </c>
      <c r="F858" s="49" t="s">
        <v>4084</v>
      </c>
      <c r="G858" s="50" t="s">
        <v>3841</v>
      </c>
      <c r="H858" s="50" t="s">
        <v>255</v>
      </c>
      <c r="I858" s="50" t="s">
        <v>4095</v>
      </c>
      <c r="J858" s="51" t="s">
        <v>3995</v>
      </c>
      <c r="K858" s="51" t="s">
        <v>3892</v>
      </c>
      <c r="L858" s="51" t="s">
        <v>3293</v>
      </c>
    </row>
    <row r="859" spans="1:12" ht="43.5" x14ac:dyDescent="0.4">
      <c r="A859" s="28" t="s">
        <v>443</v>
      </c>
      <c r="B859" s="28" t="s">
        <v>444</v>
      </c>
      <c r="C859" s="30" t="s">
        <v>2</v>
      </c>
      <c r="D859" s="31">
        <v>317</v>
      </c>
      <c r="E859" s="49" t="s">
        <v>4092</v>
      </c>
      <c r="F859" s="57" t="s">
        <v>4084</v>
      </c>
      <c r="G859" s="50" t="s">
        <v>3841</v>
      </c>
      <c r="H859" s="50" t="s">
        <v>257</v>
      </c>
      <c r="I859" s="50" t="s">
        <v>4096</v>
      </c>
      <c r="J859" s="51" t="s">
        <v>3995</v>
      </c>
      <c r="K859" s="51" t="s">
        <v>4055</v>
      </c>
      <c r="L859" s="51" t="s">
        <v>4006</v>
      </c>
    </row>
    <row r="860" spans="1:12" ht="43.5" x14ac:dyDescent="0.4">
      <c r="A860" s="28" t="s">
        <v>447</v>
      </c>
      <c r="B860" s="28" t="s">
        <v>448</v>
      </c>
      <c r="C860" s="30" t="s">
        <v>2</v>
      </c>
      <c r="D860" s="31">
        <v>380</v>
      </c>
      <c r="E860" s="57" t="s">
        <v>4092</v>
      </c>
      <c r="F860" s="49" t="s">
        <v>4084</v>
      </c>
      <c r="G860" s="50" t="s">
        <v>3841</v>
      </c>
      <c r="H860" s="50" t="s">
        <v>277</v>
      </c>
      <c r="I860" s="50" t="s">
        <v>4097</v>
      </c>
      <c r="J860" s="51" t="s">
        <v>3995</v>
      </c>
      <c r="K860" s="51" t="s">
        <v>3892</v>
      </c>
      <c r="L860" s="51" t="s">
        <v>3293</v>
      </c>
    </row>
    <row r="861" spans="1:12" ht="43.5" x14ac:dyDescent="0.4">
      <c r="A861" s="28" t="s">
        <v>453</v>
      </c>
      <c r="B861" s="28" t="s">
        <v>454</v>
      </c>
      <c r="C861" s="30" t="s">
        <v>2</v>
      </c>
      <c r="D861" s="31">
        <v>544</v>
      </c>
      <c r="E861" s="49" t="s">
        <v>4092</v>
      </c>
      <c r="F861" s="49" t="s">
        <v>4084</v>
      </c>
      <c r="G861" s="62" t="s">
        <v>3841</v>
      </c>
      <c r="H861" s="62" t="s">
        <v>305</v>
      </c>
      <c r="I861" s="62" t="s">
        <v>4098</v>
      </c>
      <c r="J861" s="63" t="s">
        <v>4089</v>
      </c>
      <c r="K861" s="63" t="s">
        <v>4055</v>
      </c>
      <c r="L861" s="63" t="s">
        <v>4006</v>
      </c>
    </row>
    <row r="862" spans="1:12" ht="43.5" x14ac:dyDescent="0.4">
      <c r="A862" s="28" t="s">
        <v>459</v>
      </c>
      <c r="B862" s="28" t="s">
        <v>460</v>
      </c>
      <c r="C862" s="30" t="s">
        <v>2</v>
      </c>
      <c r="D862" s="31">
        <v>371</v>
      </c>
      <c r="E862" s="49" t="s">
        <v>4092</v>
      </c>
      <c r="F862" s="49" t="s">
        <v>4084</v>
      </c>
      <c r="G862" s="50" t="s">
        <v>3841</v>
      </c>
      <c r="H862" s="50" t="s">
        <v>329</v>
      </c>
      <c r="I862" s="50" t="s">
        <v>4099</v>
      </c>
      <c r="J862" s="51" t="s">
        <v>4089</v>
      </c>
      <c r="K862" s="51" t="s">
        <v>4055</v>
      </c>
      <c r="L862" s="51" t="s">
        <v>4006</v>
      </c>
    </row>
    <row r="863" spans="1:12" ht="43.5" x14ac:dyDescent="0.4">
      <c r="A863" s="28" t="s">
        <v>467</v>
      </c>
      <c r="B863" s="28" t="s">
        <v>468</v>
      </c>
      <c r="C863" s="30" t="s">
        <v>5</v>
      </c>
      <c r="D863" s="31">
        <v>697</v>
      </c>
      <c r="E863" s="49" t="s">
        <v>4092</v>
      </c>
      <c r="F863" s="49" t="s">
        <v>4084</v>
      </c>
      <c r="G863" s="50" t="s">
        <v>3841</v>
      </c>
      <c r="H863" s="50" t="s">
        <v>349</v>
      </c>
      <c r="I863" s="50" t="s">
        <v>4100</v>
      </c>
      <c r="J863" s="51" t="s">
        <v>4089</v>
      </c>
      <c r="K863" s="51" t="s">
        <v>4055</v>
      </c>
      <c r="L863" s="51" t="s">
        <v>4006</v>
      </c>
    </row>
    <row r="864" spans="1:12" ht="43.5" x14ac:dyDescent="0.4">
      <c r="A864" s="28" t="s">
        <v>565</v>
      </c>
      <c r="B864" s="28" t="s">
        <v>566</v>
      </c>
      <c r="C864" s="30" t="s">
        <v>5</v>
      </c>
      <c r="D864" s="31">
        <v>389</v>
      </c>
      <c r="E864" s="49" t="s">
        <v>4092</v>
      </c>
      <c r="F864" s="49" t="s">
        <v>4084</v>
      </c>
      <c r="G864" s="50" t="s">
        <v>3841</v>
      </c>
      <c r="H864" s="50" t="s">
        <v>351</v>
      </c>
      <c r="I864" s="50" t="s">
        <v>4101</v>
      </c>
      <c r="J864" s="51" t="s">
        <v>4089</v>
      </c>
      <c r="K864" s="51" t="s">
        <v>4055</v>
      </c>
      <c r="L864" s="51" t="s">
        <v>3293</v>
      </c>
    </row>
    <row r="865" spans="1:12" ht="43.5" x14ac:dyDescent="0.4">
      <c r="A865" s="28" t="s">
        <v>797</v>
      </c>
      <c r="B865" s="28" t="s">
        <v>798</v>
      </c>
      <c r="C865" s="30" t="s">
        <v>5</v>
      </c>
      <c r="D865" s="31">
        <v>227</v>
      </c>
      <c r="E865" s="49" t="s">
        <v>4092</v>
      </c>
      <c r="F865" s="49" t="s">
        <v>4084</v>
      </c>
      <c r="G865" s="50" t="s">
        <v>3841</v>
      </c>
      <c r="H865" s="50" t="s">
        <v>359</v>
      </c>
      <c r="I865" s="50" t="s">
        <v>4102</v>
      </c>
      <c r="J865" s="51" t="s">
        <v>4089</v>
      </c>
      <c r="K865" s="51" t="s">
        <v>4055</v>
      </c>
      <c r="L865" s="51" t="s">
        <v>4006</v>
      </c>
    </row>
    <row r="866" spans="1:12" ht="43.5" x14ac:dyDescent="0.4">
      <c r="A866" s="28" t="s">
        <v>805</v>
      </c>
      <c r="B866" s="28" t="s">
        <v>806</v>
      </c>
      <c r="C866" s="30" t="s">
        <v>5</v>
      </c>
      <c r="D866" s="31">
        <v>176</v>
      </c>
      <c r="E866" s="49" t="s">
        <v>4092</v>
      </c>
      <c r="F866" s="49" t="s">
        <v>4084</v>
      </c>
      <c r="G866" s="50" t="s">
        <v>3841</v>
      </c>
      <c r="H866" s="50" t="s">
        <v>371</v>
      </c>
      <c r="I866" s="50" t="s">
        <v>4103</v>
      </c>
      <c r="J866" s="51" t="s">
        <v>4089</v>
      </c>
      <c r="K866" s="51" t="s">
        <v>4055</v>
      </c>
      <c r="L866" s="51" t="s">
        <v>4006</v>
      </c>
    </row>
    <row r="867" spans="1:12" ht="43.5" x14ac:dyDescent="0.4">
      <c r="A867" s="28" t="s">
        <v>943</v>
      </c>
      <c r="B867" s="28" t="s">
        <v>944</v>
      </c>
      <c r="C867" s="30" t="s">
        <v>5</v>
      </c>
      <c r="D867" s="31">
        <v>290</v>
      </c>
      <c r="E867" s="49" t="s">
        <v>4092</v>
      </c>
      <c r="F867" s="49" t="s">
        <v>4084</v>
      </c>
      <c r="G867" s="50" t="s">
        <v>3841</v>
      </c>
      <c r="H867" s="50" t="s">
        <v>449</v>
      </c>
      <c r="I867" s="50" t="s">
        <v>4104</v>
      </c>
      <c r="J867" s="51" t="s">
        <v>4089</v>
      </c>
      <c r="K867" s="51" t="s">
        <v>4055</v>
      </c>
      <c r="L867" s="51" t="s">
        <v>4006</v>
      </c>
    </row>
    <row r="868" spans="1:12" ht="43.5" x14ac:dyDescent="0.4">
      <c r="A868" s="28" t="s">
        <v>777</v>
      </c>
      <c r="B868" s="28" t="s">
        <v>778</v>
      </c>
      <c r="C868" s="30" t="s">
        <v>196</v>
      </c>
      <c r="D868" s="31">
        <v>722</v>
      </c>
      <c r="E868" s="49" t="s">
        <v>4092</v>
      </c>
      <c r="F868" s="49" t="s">
        <v>4084</v>
      </c>
      <c r="G868" s="50" t="s">
        <v>3841</v>
      </c>
      <c r="H868" s="50" t="s">
        <v>475</v>
      </c>
      <c r="I868" s="50" t="s">
        <v>4105</v>
      </c>
      <c r="J868" s="51" t="s">
        <v>3978</v>
      </c>
      <c r="K868" s="51" t="s">
        <v>3892</v>
      </c>
      <c r="L868" s="51" t="s">
        <v>3293</v>
      </c>
    </row>
    <row r="869" spans="1:12" ht="43.5" x14ac:dyDescent="0.4">
      <c r="A869" s="28" t="s">
        <v>781</v>
      </c>
      <c r="B869" s="28" t="s">
        <v>782</v>
      </c>
      <c r="C869" s="30" t="s">
        <v>196</v>
      </c>
      <c r="D869" s="31">
        <v>176</v>
      </c>
      <c r="E869" s="49" t="s">
        <v>4092</v>
      </c>
      <c r="F869" s="49" t="s">
        <v>4084</v>
      </c>
      <c r="G869" s="50" t="s">
        <v>3841</v>
      </c>
      <c r="H869" s="50" t="s">
        <v>479</v>
      </c>
      <c r="I869" s="50" t="s">
        <v>4106</v>
      </c>
      <c r="J869" s="51" t="s">
        <v>3978</v>
      </c>
      <c r="K869" s="51" t="s">
        <v>4055</v>
      </c>
      <c r="L869" s="51" t="s">
        <v>3293</v>
      </c>
    </row>
    <row r="870" spans="1:12" ht="43.5" x14ac:dyDescent="0.4">
      <c r="A870" s="28" t="s">
        <v>783</v>
      </c>
      <c r="B870" s="28" t="s">
        <v>784</v>
      </c>
      <c r="C870" s="30" t="s">
        <v>196</v>
      </c>
      <c r="D870" s="31">
        <v>350</v>
      </c>
      <c r="E870" s="49" t="s">
        <v>4092</v>
      </c>
      <c r="F870" s="49" t="s">
        <v>4084</v>
      </c>
      <c r="G870" s="50" t="s">
        <v>3841</v>
      </c>
      <c r="H870" s="50" t="s">
        <v>495</v>
      </c>
      <c r="I870" s="50" t="s">
        <v>4107</v>
      </c>
      <c r="J870" s="51" t="s">
        <v>4089</v>
      </c>
      <c r="K870" s="51" t="s">
        <v>4055</v>
      </c>
      <c r="L870" s="51" t="s">
        <v>4006</v>
      </c>
    </row>
    <row r="871" spans="1:12" ht="43.5" x14ac:dyDescent="0.4">
      <c r="A871" s="28" t="s">
        <v>787</v>
      </c>
      <c r="B871" s="28" t="s">
        <v>788</v>
      </c>
      <c r="C871" s="30" t="s">
        <v>196</v>
      </c>
      <c r="D871" s="31">
        <v>350</v>
      </c>
      <c r="E871" s="49" t="s">
        <v>4092</v>
      </c>
      <c r="F871" s="49" t="s">
        <v>4084</v>
      </c>
      <c r="G871" s="50" t="s">
        <v>3841</v>
      </c>
      <c r="H871" s="50" t="s">
        <v>521</v>
      </c>
      <c r="I871" s="50" t="s">
        <v>4108</v>
      </c>
      <c r="J871" s="51" t="s">
        <v>4089</v>
      </c>
      <c r="K871" s="51" t="s">
        <v>4055</v>
      </c>
      <c r="L871" s="51" t="s">
        <v>4006</v>
      </c>
    </row>
    <row r="872" spans="1:12" ht="43.5" x14ac:dyDescent="0.4">
      <c r="A872" s="28" t="s">
        <v>791</v>
      </c>
      <c r="B872" s="28" t="s">
        <v>792</v>
      </c>
      <c r="C872" s="30" t="s">
        <v>196</v>
      </c>
      <c r="D872" s="31">
        <v>345</v>
      </c>
      <c r="E872" s="49" t="s">
        <v>4092</v>
      </c>
      <c r="F872" s="49" t="s">
        <v>4084</v>
      </c>
      <c r="G872" s="50" t="s">
        <v>3841</v>
      </c>
      <c r="H872" s="50" t="s">
        <v>527</v>
      </c>
      <c r="I872" s="50" t="s">
        <v>4109</v>
      </c>
      <c r="J872" s="51" t="s">
        <v>4089</v>
      </c>
      <c r="K872" s="51" t="s">
        <v>4055</v>
      </c>
      <c r="L872" s="51" t="s">
        <v>4006</v>
      </c>
    </row>
    <row r="873" spans="1:12" ht="43.5" x14ac:dyDescent="0.4">
      <c r="A873" s="28" t="s">
        <v>795</v>
      </c>
      <c r="B873" s="28" t="s">
        <v>796</v>
      </c>
      <c r="C873" s="30" t="s">
        <v>196</v>
      </c>
      <c r="D873" s="31">
        <v>183</v>
      </c>
      <c r="E873" s="49" t="s">
        <v>4092</v>
      </c>
      <c r="F873" s="49" t="s">
        <v>4084</v>
      </c>
      <c r="G873" s="50" t="s">
        <v>3841</v>
      </c>
      <c r="H873" s="50" t="s">
        <v>539</v>
      </c>
      <c r="I873" s="50" t="s">
        <v>4110</v>
      </c>
      <c r="J873" s="51" t="s">
        <v>3995</v>
      </c>
      <c r="K873" s="51" t="s">
        <v>3892</v>
      </c>
      <c r="L873" s="51" t="s">
        <v>3293</v>
      </c>
    </row>
    <row r="874" spans="1:12" ht="43.5" x14ac:dyDescent="0.4">
      <c r="A874" s="28" t="s">
        <v>833</v>
      </c>
      <c r="B874" s="28" t="s">
        <v>834</v>
      </c>
      <c r="C874" s="30" t="s">
        <v>196</v>
      </c>
      <c r="D874" s="31">
        <v>230</v>
      </c>
      <c r="E874" s="49" t="s">
        <v>4092</v>
      </c>
      <c r="F874" s="49" t="s">
        <v>4084</v>
      </c>
      <c r="G874" s="50" t="s">
        <v>3841</v>
      </c>
      <c r="H874" s="50" t="s">
        <v>541</v>
      </c>
      <c r="I874" s="50" t="s">
        <v>4111</v>
      </c>
      <c r="J874" s="51" t="s">
        <v>4089</v>
      </c>
      <c r="K874" s="51" t="s">
        <v>4055</v>
      </c>
      <c r="L874" s="51" t="s">
        <v>4056</v>
      </c>
    </row>
    <row r="875" spans="1:12" ht="43.5" x14ac:dyDescent="0.4">
      <c r="A875" s="28" t="s">
        <v>843</v>
      </c>
      <c r="B875" s="28" t="s">
        <v>844</v>
      </c>
      <c r="C875" s="30" t="s">
        <v>196</v>
      </c>
      <c r="D875" s="31">
        <v>318</v>
      </c>
      <c r="E875" s="49" t="s">
        <v>4092</v>
      </c>
      <c r="F875" s="49" t="s">
        <v>4084</v>
      </c>
      <c r="G875" s="50" t="s">
        <v>3841</v>
      </c>
      <c r="H875" s="50" t="s">
        <v>563</v>
      </c>
      <c r="I875" s="50" t="s">
        <v>4112</v>
      </c>
      <c r="J875" s="51" t="s">
        <v>4089</v>
      </c>
      <c r="K875" s="51" t="s">
        <v>4055</v>
      </c>
      <c r="L875" s="51" t="s">
        <v>4056</v>
      </c>
    </row>
    <row r="876" spans="1:12" ht="43.5" x14ac:dyDescent="0.4">
      <c r="A876" s="28" t="s">
        <v>847</v>
      </c>
      <c r="B876" s="28" t="s">
        <v>848</v>
      </c>
      <c r="C876" s="30" t="s">
        <v>196</v>
      </c>
      <c r="D876" s="31">
        <v>413</v>
      </c>
      <c r="E876" s="49" t="s">
        <v>4092</v>
      </c>
      <c r="F876" s="49" t="s">
        <v>4084</v>
      </c>
      <c r="G876" s="50" t="s">
        <v>3841</v>
      </c>
      <c r="H876" s="50" t="s">
        <v>657</v>
      </c>
      <c r="I876" s="50" t="s">
        <v>4113</v>
      </c>
      <c r="J876" s="51" t="s">
        <v>4089</v>
      </c>
      <c r="K876" s="51" t="s">
        <v>4055</v>
      </c>
      <c r="L876" s="51" t="s">
        <v>4006</v>
      </c>
    </row>
    <row r="877" spans="1:12" ht="43.5" x14ac:dyDescent="0.4">
      <c r="A877" s="28" t="s">
        <v>849</v>
      </c>
      <c r="B877" s="28" t="s">
        <v>850</v>
      </c>
      <c r="C877" s="30" t="s">
        <v>196</v>
      </c>
      <c r="D877" s="31">
        <v>206</v>
      </c>
      <c r="E877" s="52" t="s">
        <v>4092</v>
      </c>
      <c r="F877" s="52" t="s">
        <v>4084</v>
      </c>
      <c r="G877" s="53" t="s">
        <v>3841</v>
      </c>
      <c r="H877" s="53"/>
      <c r="I877" s="53"/>
      <c r="J877" s="54"/>
      <c r="K877" s="54"/>
      <c r="L877" s="54"/>
    </row>
    <row r="878" spans="1:12" ht="43.5" x14ac:dyDescent="0.4">
      <c r="A878" s="28" t="s">
        <v>851</v>
      </c>
      <c r="B878" s="28" t="s">
        <v>852</v>
      </c>
      <c r="C878" s="30" t="s">
        <v>196</v>
      </c>
      <c r="D878" s="31">
        <v>282</v>
      </c>
      <c r="E878" s="52" t="s">
        <v>4092</v>
      </c>
      <c r="F878" s="52" t="s">
        <v>4084</v>
      </c>
      <c r="G878" s="53" t="s">
        <v>3841</v>
      </c>
      <c r="H878" s="53"/>
      <c r="I878" s="53"/>
      <c r="J878" s="54"/>
      <c r="K878" s="54"/>
      <c r="L878" s="54"/>
    </row>
    <row r="879" spans="1:12" ht="43.5" x14ac:dyDescent="0.4">
      <c r="A879" s="28" t="s">
        <v>855</v>
      </c>
      <c r="B879" s="28" t="s">
        <v>856</v>
      </c>
      <c r="C879" s="30" t="s">
        <v>196</v>
      </c>
      <c r="D879" s="31">
        <v>242</v>
      </c>
      <c r="E879" s="52" t="s">
        <v>4092</v>
      </c>
      <c r="F879" s="52" t="s">
        <v>4084</v>
      </c>
      <c r="G879" s="53" t="s">
        <v>3841</v>
      </c>
      <c r="H879" s="53"/>
      <c r="I879" s="53"/>
      <c r="J879" s="54"/>
      <c r="K879" s="54"/>
      <c r="L879" s="54"/>
    </row>
    <row r="880" spans="1:12" ht="43.5" x14ac:dyDescent="0.4">
      <c r="A880" s="28" t="s">
        <v>893</v>
      </c>
      <c r="B880" s="28" t="s">
        <v>894</v>
      </c>
      <c r="C880" s="30" t="s">
        <v>196</v>
      </c>
      <c r="D880" s="31">
        <v>194</v>
      </c>
      <c r="E880" s="49" t="s">
        <v>4092</v>
      </c>
      <c r="F880" s="49" t="s">
        <v>4084</v>
      </c>
      <c r="G880" s="50" t="s">
        <v>3841</v>
      </c>
      <c r="H880" s="50" t="s">
        <v>877</v>
      </c>
      <c r="I880" s="50" t="s">
        <v>4114</v>
      </c>
      <c r="J880" s="51" t="s">
        <v>3269</v>
      </c>
      <c r="K880" s="51" t="s">
        <v>3231</v>
      </c>
      <c r="L880" s="51" t="s">
        <v>3263</v>
      </c>
    </row>
    <row r="881" spans="1:12" ht="43.5" x14ac:dyDescent="0.4">
      <c r="A881" s="28" t="s">
        <v>15</v>
      </c>
      <c r="B881" s="28" t="s">
        <v>16</v>
      </c>
      <c r="C881" s="30" t="s">
        <v>2</v>
      </c>
      <c r="D881" s="31">
        <v>831</v>
      </c>
      <c r="E881" s="49" t="s">
        <v>4092</v>
      </c>
      <c r="F881" s="49" t="s">
        <v>4084</v>
      </c>
      <c r="G881" s="50" t="s">
        <v>3841</v>
      </c>
      <c r="H881" s="50"/>
      <c r="I881" s="50"/>
      <c r="J881" s="51"/>
      <c r="K881" s="51"/>
      <c r="L881" s="51"/>
    </row>
    <row r="882" spans="1:12" ht="43.5" x14ac:dyDescent="0.4">
      <c r="A882" s="28" t="s">
        <v>28</v>
      </c>
      <c r="B882" s="28" t="s">
        <v>29</v>
      </c>
      <c r="C882" s="30" t="s">
        <v>2</v>
      </c>
      <c r="D882" s="31">
        <v>406</v>
      </c>
      <c r="E882" s="49" t="s">
        <v>4092</v>
      </c>
      <c r="F882" s="49" t="s">
        <v>4084</v>
      </c>
      <c r="G882" s="50" t="s">
        <v>3841</v>
      </c>
      <c r="H882" s="50" t="s">
        <v>899</v>
      </c>
      <c r="I882" s="50" t="s">
        <v>4115</v>
      </c>
      <c r="J882" s="51" t="s">
        <v>4089</v>
      </c>
      <c r="K882" s="51" t="s">
        <v>4055</v>
      </c>
      <c r="L882" s="51" t="s">
        <v>4006</v>
      </c>
    </row>
    <row r="883" spans="1:12" ht="43.5" x14ac:dyDescent="0.4">
      <c r="A883" s="28" t="s">
        <v>106</v>
      </c>
      <c r="B883" s="28" t="s">
        <v>107</v>
      </c>
      <c r="C883" s="30" t="s">
        <v>2</v>
      </c>
      <c r="D883" s="31">
        <v>590</v>
      </c>
      <c r="E883" s="49" t="s">
        <v>4092</v>
      </c>
      <c r="F883" s="49" t="s">
        <v>4084</v>
      </c>
      <c r="G883" s="50" t="s">
        <v>3841</v>
      </c>
      <c r="H883" s="50" t="s">
        <v>901</v>
      </c>
      <c r="I883" s="50" t="s">
        <v>4116</v>
      </c>
      <c r="J883" s="51" t="s">
        <v>4089</v>
      </c>
      <c r="K883" s="51" t="s">
        <v>4055</v>
      </c>
      <c r="L883" s="51" t="s">
        <v>4006</v>
      </c>
    </row>
    <row r="884" spans="1:12" ht="43.5" x14ac:dyDescent="0.4">
      <c r="A884" s="28" t="s">
        <v>134</v>
      </c>
      <c r="B884" s="28" t="s">
        <v>135</v>
      </c>
      <c r="C884" s="30" t="s">
        <v>19</v>
      </c>
      <c r="D884" s="31">
        <v>431</v>
      </c>
      <c r="E884" s="49" t="s">
        <v>4092</v>
      </c>
      <c r="F884" s="49" t="s">
        <v>4084</v>
      </c>
      <c r="G884" s="50" t="s">
        <v>3841</v>
      </c>
      <c r="H884" s="50"/>
      <c r="I884" s="50"/>
      <c r="J884" s="51"/>
      <c r="K884" s="51"/>
      <c r="L884" s="51"/>
    </row>
    <row r="885" spans="1:12" ht="43.5" x14ac:dyDescent="0.4">
      <c r="A885" s="28" t="s">
        <v>170</v>
      </c>
      <c r="B885" s="28" t="s">
        <v>171</v>
      </c>
      <c r="C885" s="30" t="s">
        <v>2</v>
      </c>
      <c r="D885" s="31">
        <v>833</v>
      </c>
      <c r="E885" s="49" t="s">
        <v>4092</v>
      </c>
      <c r="F885" s="49" t="s">
        <v>4084</v>
      </c>
      <c r="G885" s="50" t="s">
        <v>3841</v>
      </c>
      <c r="H885" s="50" t="s">
        <v>611</v>
      </c>
      <c r="I885" s="50" t="s">
        <v>4117</v>
      </c>
      <c r="J885" s="51" t="s">
        <v>4089</v>
      </c>
      <c r="K885" s="51" t="s">
        <v>4055</v>
      </c>
      <c r="L885" s="51" t="s">
        <v>4006</v>
      </c>
    </row>
    <row r="886" spans="1:12" ht="43.5" x14ac:dyDescent="0.4">
      <c r="A886" s="28" t="s">
        <v>237</v>
      </c>
      <c r="B886" s="28" t="s">
        <v>238</v>
      </c>
      <c r="C886" s="30" t="s">
        <v>2</v>
      </c>
      <c r="D886" s="31">
        <v>605</v>
      </c>
      <c r="E886" s="49" t="s">
        <v>4092</v>
      </c>
      <c r="F886" s="49" t="s">
        <v>4084</v>
      </c>
      <c r="G886" s="50" t="s">
        <v>3841</v>
      </c>
      <c r="H886" s="50" t="s">
        <v>617</v>
      </c>
      <c r="I886" s="50" t="s">
        <v>4118</v>
      </c>
      <c r="J886" s="51" t="s">
        <v>4089</v>
      </c>
      <c r="K886" s="51" t="s">
        <v>4055</v>
      </c>
      <c r="L886" s="51" t="s">
        <v>4006</v>
      </c>
    </row>
    <row r="887" spans="1:12" ht="43.5" x14ac:dyDescent="0.4">
      <c r="A887" s="28" t="s">
        <v>255</v>
      </c>
      <c r="B887" s="28" t="s">
        <v>256</v>
      </c>
      <c r="C887" s="30" t="s">
        <v>2</v>
      </c>
      <c r="D887" s="31">
        <v>504</v>
      </c>
      <c r="E887" s="52" t="s">
        <v>4092</v>
      </c>
      <c r="F887" s="52" t="s">
        <v>4084</v>
      </c>
      <c r="G887" s="53" t="s">
        <v>3841</v>
      </c>
      <c r="H887" s="53"/>
      <c r="I887" s="53"/>
      <c r="J887" s="54"/>
      <c r="K887" s="54"/>
      <c r="L887" s="54"/>
    </row>
    <row r="888" spans="1:12" ht="29" x14ac:dyDescent="0.4">
      <c r="A888" s="28" t="s">
        <v>257</v>
      </c>
      <c r="B888" s="28" t="s">
        <v>258</v>
      </c>
      <c r="C888" s="30" t="s">
        <v>2</v>
      </c>
      <c r="D888" s="31">
        <v>722</v>
      </c>
      <c r="E888" s="52"/>
      <c r="F888" s="52"/>
      <c r="G888" s="53"/>
      <c r="H888" s="53"/>
      <c r="I888" s="53"/>
      <c r="J888" s="54"/>
      <c r="K888" s="54"/>
      <c r="L888" s="54"/>
    </row>
    <row r="889" spans="1:12" ht="43.5" x14ac:dyDescent="0.4">
      <c r="A889" s="28" t="s">
        <v>277</v>
      </c>
      <c r="B889" s="28" t="s">
        <v>278</v>
      </c>
      <c r="C889" s="30" t="s">
        <v>5</v>
      </c>
      <c r="D889" s="31">
        <v>437</v>
      </c>
      <c r="E889" s="49" t="s">
        <v>4092</v>
      </c>
      <c r="F889" s="49" t="s">
        <v>4084</v>
      </c>
      <c r="G889" s="50" t="s">
        <v>3841</v>
      </c>
      <c r="H889" s="50" t="s">
        <v>699</v>
      </c>
      <c r="I889" s="50" t="s">
        <v>4119</v>
      </c>
      <c r="J889" s="51" t="s">
        <v>4089</v>
      </c>
      <c r="K889" s="51" t="s">
        <v>4055</v>
      </c>
      <c r="L889" s="51" t="s">
        <v>4006</v>
      </c>
    </row>
    <row r="890" spans="1:12" ht="43.5" x14ac:dyDescent="0.4">
      <c r="A890" s="28" t="s">
        <v>305</v>
      </c>
      <c r="B890" s="28" t="s">
        <v>306</v>
      </c>
      <c r="C890" s="30" t="s">
        <v>2</v>
      </c>
      <c r="D890" s="31">
        <v>201</v>
      </c>
      <c r="E890" s="49" t="s">
        <v>4092</v>
      </c>
      <c r="F890" s="49" t="s">
        <v>4084</v>
      </c>
      <c r="G890" s="50" t="s">
        <v>3841</v>
      </c>
      <c r="H890" s="50" t="s">
        <v>703</v>
      </c>
      <c r="I890" s="50" t="s">
        <v>4120</v>
      </c>
      <c r="J890" s="51" t="s">
        <v>4089</v>
      </c>
      <c r="K890" s="51" t="s">
        <v>4055</v>
      </c>
      <c r="L890" s="51" t="s">
        <v>4006</v>
      </c>
    </row>
    <row r="891" spans="1:12" ht="43.5" x14ac:dyDescent="0.4">
      <c r="A891" s="28" t="s">
        <v>329</v>
      </c>
      <c r="B891" s="28" t="s">
        <v>330</v>
      </c>
      <c r="C891" s="30" t="s">
        <v>2</v>
      </c>
      <c r="D891" s="31">
        <v>344</v>
      </c>
      <c r="E891" s="49" t="s">
        <v>4092</v>
      </c>
      <c r="F891" s="49" t="s">
        <v>4084</v>
      </c>
      <c r="G891" s="50" t="s">
        <v>3841</v>
      </c>
      <c r="H891" s="50" t="s">
        <v>709</v>
      </c>
      <c r="I891" s="50" t="s">
        <v>4121</v>
      </c>
      <c r="J891" s="51" t="s">
        <v>4089</v>
      </c>
      <c r="K891" s="51" t="s">
        <v>4055</v>
      </c>
      <c r="L891" s="51" t="s">
        <v>4006</v>
      </c>
    </row>
    <row r="892" spans="1:12" ht="43.5" x14ac:dyDescent="0.4">
      <c r="A892" s="28" t="s">
        <v>349</v>
      </c>
      <c r="B892" s="28" t="s">
        <v>350</v>
      </c>
      <c r="C892" s="30" t="s">
        <v>2</v>
      </c>
      <c r="D892" s="31">
        <v>212</v>
      </c>
      <c r="E892" s="49" t="s">
        <v>4092</v>
      </c>
      <c r="F892" s="49" t="s">
        <v>4084</v>
      </c>
      <c r="G892" s="50" t="s">
        <v>3841</v>
      </c>
      <c r="H892" s="50" t="s">
        <v>711</v>
      </c>
      <c r="I892" s="50" t="s">
        <v>4122</v>
      </c>
      <c r="J892" s="51" t="s">
        <v>4089</v>
      </c>
      <c r="K892" s="51" t="s">
        <v>4055</v>
      </c>
      <c r="L892" s="51" t="s">
        <v>4006</v>
      </c>
    </row>
    <row r="893" spans="1:12" ht="43.5" x14ac:dyDescent="0.4">
      <c r="A893" s="28" t="s">
        <v>351</v>
      </c>
      <c r="B893" s="28" t="s">
        <v>352</v>
      </c>
      <c r="C893" s="30" t="s">
        <v>2</v>
      </c>
      <c r="D893" s="31">
        <v>807</v>
      </c>
      <c r="E893" s="49" t="s">
        <v>4092</v>
      </c>
      <c r="F893" s="49" t="s">
        <v>4084</v>
      </c>
      <c r="G893" s="50" t="s">
        <v>3841</v>
      </c>
      <c r="H893" s="50" t="s">
        <v>801</v>
      </c>
      <c r="I893" s="50" t="s">
        <v>4123</v>
      </c>
      <c r="J893" s="51" t="s">
        <v>3995</v>
      </c>
      <c r="K893" s="51" t="s">
        <v>3892</v>
      </c>
      <c r="L893" s="51" t="s">
        <v>3293</v>
      </c>
    </row>
    <row r="894" spans="1:12" ht="43.5" x14ac:dyDescent="0.4">
      <c r="A894" s="28" t="s">
        <v>359</v>
      </c>
      <c r="B894" s="28" t="s">
        <v>360</v>
      </c>
      <c r="C894" s="30" t="s">
        <v>5</v>
      </c>
      <c r="D894" s="31">
        <v>470</v>
      </c>
      <c r="E894" s="49" t="s">
        <v>4092</v>
      </c>
      <c r="F894" s="49" t="s">
        <v>4084</v>
      </c>
      <c r="G894" s="50" t="s">
        <v>3841</v>
      </c>
      <c r="H894" s="50" t="s">
        <v>829</v>
      </c>
      <c r="I894" s="50" t="s">
        <v>4124</v>
      </c>
      <c r="J894" s="51" t="s">
        <v>3995</v>
      </c>
      <c r="K894" s="51" t="s">
        <v>3892</v>
      </c>
      <c r="L894" s="51" t="s">
        <v>3293</v>
      </c>
    </row>
    <row r="895" spans="1:12" ht="43.5" x14ac:dyDescent="0.4">
      <c r="A895" s="28" t="s">
        <v>371</v>
      </c>
      <c r="B895" s="28" t="s">
        <v>372</v>
      </c>
      <c r="C895" s="30" t="s">
        <v>2</v>
      </c>
      <c r="D895" s="31">
        <v>370</v>
      </c>
      <c r="E895" s="49" t="s">
        <v>4092</v>
      </c>
      <c r="F895" s="49" t="s">
        <v>4084</v>
      </c>
      <c r="G895" s="50" t="s">
        <v>3841</v>
      </c>
      <c r="H895" s="50" t="s">
        <v>835</v>
      </c>
      <c r="I895" s="50" t="s">
        <v>4125</v>
      </c>
      <c r="J895" s="51" t="s">
        <v>3995</v>
      </c>
      <c r="K895" s="51" t="s">
        <v>3892</v>
      </c>
      <c r="L895" s="51" t="s">
        <v>3293</v>
      </c>
    </row>
    <row r="896" spans="1:12" ht="43.5" x14ac:dyDescent="0.4">
      <c r="A896" s="28" t="s">
        <v>449</v>
      </c>
      <c r="B896" s="28" t="s">
        <v>450</v>
      </c>
      <c r="C896" s="30" t="s">
        <v>2</v>
      </c>
      <c r="D896" s="31">
        <v>328</v>
      </c>
      <c r="E896" s="49" t="s">
        <v>4092</v>
      </c>
      <c r="F896" s="49" t="s">
        <v>4084</v>
      </c>
      <c r="G896" s="50" t="s">
        <v>3841</v>
      </c>
      <c r="H896" s="50" t="s">
        <v>853</v>
      </c>
      <c r="I896" s="50" t="s">
        <v>4126</v>
      </c>
      <c r="J896" s="51" t="s">
        <v>3995</v>
      </c>
      <c r="K896" s="51" t="s">
        <v>3892</v>
      </c>
      <c r="L896" s="51" t="s">
        <v>3293</v>
      </c>
    </row>
    <row r="897" spans="1:12" ht="43.5" x14ac:dyDescent="0.4">
      <c r="A897" s="28" t="s">
        <v>475</v>
      </c>
      <c r="B897" s="28" t="s">
        <v>476</v>
      </c>
      <c r="C897" s="30" t="s">
        <v>2</v>
      </c>
      <c r="D897" s="31">
        <v>519</v>
      </c>
      <c r="E897" s="49" t="s">
        <v>4092</v>
      </c>
      <c r="F897" s="49" t="s">
        <v>4084</v>
      </c>
      <c r="G897" s="50" t="s">
        <v>3841</v>
      </c>
      <c r="H897" s="50" t="s">
        <v>871</v>
      </c>
      <c r="I897" s="50" t="s">
        <v>4127</v>
      </c>
      <c r="J897" s="51" t="s">
        <v>3995</v>
      </c>
      <c r="K897" s="51" t="s">
        <v>3892</v>
      </c>
      <c r="L897" s="51" t="s">
        <v>3293</v>
      </c>
    </row>
    <row r="898" spans="1:12" ht="43.5" x14ac:dyDescent="0.4">
      <c r="A898" s="28" t="s">
        <v>479</v>
      </c>
      <c r="B898" s="28" t="s">
        <v>480</v>
      </c>
      <c r="C898" s="30" t="s">
        <v>5</v>
      </c>
      <c r="D898" s="31">
        <v>544</v>
      </c>
      <c r="E898" s="49" t="s">
        <v>4092</v>
      </c>
      <c r="F898" s="49" t="s">
        <v>4128</v>
      </c>
      <c r="G898" s="50" t="s">
        <v>3841</v>
      </c>
      <c r="H898" s="50" t="s">
        <v>907</v>
      </c>
      <c r="I898" s="50" t="s">
        <v>4129</v>
      </c>
      <c r="J898" s="51" t="s">
        <v>4089</v>
      </c>
      <c r="K898" s="51" t="s">
        <v>4055</v>
      </c>
      <c r="L898" s="51" t="s">
        <v>4006</v>
      </c>
    </row>
    <row r="899" spans="1:12" ht="43.5" x14ac:dyDescent="0.4">
      <c r="A899" s="28" t="s">
        <v>495</v>
      </c>
      <c r="B899" s="28" t="s">
        <v>496</v>
      </c>
      <c r="C899" s="30" t="s">
        <v>2</v>
      </c>
      <c r="D899" s="31">
        <v>258</v>
      </c>
      <c r="E899" s="52" t="s">
        <v>4092</v>
      </c>
      <c r="F899" s="52" t="s">
        <v>4128</v>
      </c>
      <c r="G899" s="53" t="s">
        <v>3841</v>
      </c>
      <c r="H899" s="53"/>
      <c r="I899" s="53"/>
      <c r="J899" s="54"/>
      <c r="K899" s="54"/>
      <c r="L899" s="54"/>
    </row>
    <row r="900" spans="1:12" ht="43.5" x14ac:dyDescent="0.4">
      <c r="A900" s="28" t="s">
        <v>521</v>
      </c>
      <c r="B900" s="28" t="s">
        <v>522</v>
      </c>
      <c r="C900" s="30" t="s">
        <v>2</v>
      </c>
      <c r="D900" s="31">
        <v>173</v>
      </c>
      <c r="E900" s="49" t="s">
        <v>4092</v>
      </c>
      <c r="F900" s="49" t="s">
        <v>4128</v>
      </c>
      <c r="G900" s="50" t="s">
        <v>3841</v>
      </c>
      <c r="H900" s="50" t="s">
        <v>56</v>
      </c>
      <c r="I900" s="50" t="s">
        <v>4130</v>
      </c>
      <c r="J900" s="51" t="s">
        <v>4131</v>
      </c>
      <c r="K900" s="51" t="s">
        <v>4132</v>
      </c>
      <c r="L900" s="51" t="s">
        <v>4003</v>
      </c>
    </row>
    <row r="901" spans="1:12" ht="43.5" x14ac:dyDescent="0.4">
      <c r="A901" s="28" t="s">
        <v>527</v>
      </c>
      <c r="B901" s="28" t="s">
        <v>528</v>
      </c>
      <c r="C901" s="30" t="s">
        <v>2</v>
      </c>
      <c r="D901" s="31">
        <v>265</v>
      </c>
      <c r="E901" s="49" t="s">
        <v>4092</v>
      </c>
      <c r="F901" s="49" t="s">
        <v>4128</v>
      </c>
      <c r="G901" s="50" t="s">
        <v>3841</v>
      </c>
      <c r="H901" s="50" t="s">
        <v>82</v>
      </c>
      <c r="I901" s="50" t="s">
        <v>4133</v>
      </c>
      <c r="J901" s="51" t="s">
        <v>4134</v>
      </c>
      <c r="K901" s="51" t="s">
        <v>3948</v>
      </c>
      <c r="L901" s="51" t="s">
        <v>3944</v>
      </c>
    </row>
    <row r="902" spans="1:12" ht="43.5" x14ac:dyDescent="0.4">
      <c r="A902" s="28" t="s">
        <v>539</v>
      </c>
      <c r="B902" s="28" t="s">
        <v>540</v>
      </c>
      <c r="C902" s="30" t="s">
        <v>2</v>
      </c>
      <c r="D902" s="31">
        <v>465</v>
      </c>
      <c r="E902" s="49" t="s">
        <v>4092</v>
      </c>
      <c r="F902" s="49" t="s">
        <v>4128</v>
      </c>
      <c r="G902" s="50" t="s">
        <v>3841</v>
      </c>
      <c r="H902" s="50" t="s">
        <v>104</v>
      </c>
      <c r="I902" s="50" t="s">
        <v>4135</v>
      </c>
      <c r="J902" s="51" t="s">
        <v>3944</v>
      </c>
      <c r="K902" s="51" t="s">
        <v>3948</v>
      </c>
      <c r="L902" s="51" t="s">
        <v>3936</v>
      </c>
    </row>
    <row r="903" spans="1:12" ht="43.5" x14ac:dyDescent="0.4">
      <c r="A903" s="28" t="s">
        <v>541</v>
      </c>
      <c r="B903" s="28" t="s">
        <v>542</v>
      </c>
      <c r="C903" s="30" t="s">
        <v>2</v>
      </c>
      <c r="D903" s="31">
        <v>496</v>
      </c>
      <c r="E903" s="49" t="s">
        <v>4092</v>
      </c>
      <c r="F903" s="49" t="s">
        <v>4128</v>
      </c>
      <c r="G903" s="50" t="s">
        <v>3841</v>
      </c>
      <c r="H903" s="50" t="s">
        <v>114</v>
      </c>
      <c r="I903" s="50" t="s">
        <v>4136</v>
      </c>
      <c r="J903" s="51" t="s">
        <v>4137</v>
      </c>
      <c r="K903" s="51" t="s">
        <v>3948</v>
      </c>
      <c r="L903" s="51" t="s">
        <v>3936</v>
      </c>
    </row>
    <row r="904" spans="1:12" ht="43.5" x14ac:dyDescent="0.4">
      <c r="A904" s="28" t="s">
        <v>563</v>
      </c>
      <c r="B904" s="28" t="s">
        <v>564</v>
      </c>
      <c r="C904" s="30" t="s">
        <v>5</v>
      </c>
      <c r="D904" s="31">
        <v>360</v>
      </c>
      <c r="E904" s="49" t="s">
        <v>4138</v>
      </c>
      <c r="F904" s="49" t="s">
        <v>4128</v>
      </c>
      <c r="G904" s="50" t="s">
        <v>3841</v>
      </c>
      <c r="H904" s="50" t="s">
        <v>160</v>
      </c>
      <c r="I904" s="50" t="s">
        <v>4139</v>
      </c>
      <c r="J904" s="51" t="s">
        <v>4131</v>
      </c>
      <c r="K904" s="51" t="s">
        <v>4132</v>
      </c>
      <c r="L904" s="51" t="s">
        <v>4003</v>
      </c>
    </row>
    <row r="905" spans="1:12" ht="43.5" x14ac:dyDescent="0.4">
      <c r="A905" s="28" t="s">
        <v>657</v>
      </c>
      <c r="B905" s="28" t="s">
        <v>658</v>
      </c>
      <c r="C905" s="30" t="s">
        <v>5</v>
      </c>
      <c r="D905" s="31">
        <v>346</v>
      </c>
      <c r="E905" s="49" t="s">
        <v>4138</v>
      </c>
      <c r="F905" s="49" t="s">
        <v>4128</v>
      </c>
      <c r="G905" s="50" t="s">
        <v>3841</v>
      </c>
      <c r="H905" s="50" t="s">
        <v>162</v>
      </c>
      <c r="I905" s="50" t="s">
        <v>4140</v>
      </c>
      <c r="J905" s="51" t="s">
        <v>4056</v>
      </c>
      <c r="K905" s="51" t="s">
        <v>4132</v>
      </c>
      <c r="L905" s="51" t="s">
        <v>4003</v>
      </c>
    </row>
    <row r="906" spans="1:12" ht="43.5" x14ac:dyDescent="0.4">
      <c r="A906" s="28" t="s">
        <v>767</v>
      </c>
      <c r="B906" s="28" t="s">
        <v>768</v>
      </c>
      <c r="C906" s="30" t="s">
        <v>2</v>
      </c>
      <c r="D906" s="31">
        <v>295</v>
      </c>
      <c r="E906" s="49" t="s">
        <v>4138</v>
      </c>
      <c r="F906" s="49" t="s">
        <v>4128</v>
      </c>
      <c r="G906" s="50" t="s">
        <v>3841</v>
      </c>
      <c r="H906" s="50" t="s">
        <v>164</v>
      </c>
      <c r="I906" s="50" t="s">
        <v>4141</v>
      </c>
      <c r="J906" s="51" t="s">
        <v>4134</v>
      </c>
      <c r="K906" s="51" t="s">
        <v>3948</v>
      </c>
      <c r="L906" s="51" t="s">
        <v>3864</v>
      </c>
    </row>
    <row r="907" spans="1:12" ht="43.5" x14ac:dyDescent="0.4">
      <c r="A907" s="28" t="s">
        <v>865</v>
      </c>
      <c r="B907" s="28" t="s">
        <v>866</v>
      </c>
      <c r="C907" s="30" t="s">
        <v>5</v>
      </c>
      <c r="D907" s="31">
        <v>310</v>
      </c>
      <c r="E907" s="49" t="s">
        <v>4138</v>
      </c>
      <c r="F907" s="49" t="s">
        <v>4128</v>
      </c>
      <c r="G907" s="50" t="s">
        <v>3841</v>
      </c>
      <c r="H907" s="50" t="s">
        <v>176</v>
      </c>
      <c r="I907" s="50" t="s">
        <v>4142</v>
      </c>
      <c r="J907" s="51" t="s">
        <v>4137</v>
      </c>
      <c r="K907" s="51" t="s">
        <v>4132</v>
      </c>
      <c r="L907" s="51" t="s">
        <v>4003</v>
      </c>
    </row>
    <row r="908" spans="1:12" ht="43.5" x14ac:dyDescent="0.4">
      <c r="A908" s="28" t="s">
        <v>875</v>
      </c>
      <c r="B908" s="28" t="s">
        <v>876</v>
      </c>
      <c r="C908" s="30" t="s">
        <v>5</v>
      </c>
      <c r="D908" s="31">
        <v>466</v>
      </c>
      <c r="E908" s="49" t="s">
        <v>4138</v>
      </c>
      <c r="F908" s="49" t="s">
        <v>4128</v>
      </c>
      <c r="G908" s="50" t="s">
        <v>3841</v>
      </c>
      <c r="H908" s="50" t="s">
        <v>203</v>
      </c>
      <c r="I908" s="50" t="s">
        <v>4143</v>
      </c>
      <c r="J908" s="51" t="s">
        <v>4056</v>
      </c>
      <c r="K908" s="51" t="s">
        <v>4132</v>
      </c>
      <c r="L908" s="51" t="s">
        <v>4003</v>
      </c>
    </row>
    <row r="909" spans="1:12" ht="43.5" x14ac:dyDescent="0.4">
      <c r="A909" s="28" t="s">
        <v>877</v>
      </c>
      <c r="B909" s="28" t="s">
        <v>878</v>
      </c>
      <c r="C909" s="30" t="s">
        <v>5</v>
      </c>
      <c r="D909" s="31">
        <v>498</v>
      </c>
      <c r="E909" s="49" t="s">
        <v>4138</v>
      </c>
      <c r="F909" s="49" t="s">
        <v>4128</v>
      </c>
      <c r="G909" s="50" t="s">
        <v>3841</v>
      </c>
      <c r="H909" s="50" t="s">
        <v>259</v>
      </c>
      <c r="I909" s="50" t="s">
        <v>4144</v>
      </c>
      <c r="J909" s="51" t="s">
        <v>4137</v>
      </c>
      <c r="K909" s="51" t="s">
        <v>3948</v>
      </c>
      <c r="L909" s="51" t="s">
        <v>3936</v>
      </c>
    </row>
    <row r="910" spans="1:12" ht="43.5" x14ac:dyDescent="0.4">
      <c r="A910" s="28" t="s">
        <v>879</v>
      </c>
      <c r="B910" s="28" t="s">
        <v>880</v>
      </c>
      <c r="C910" s="30" t="s">
        <v>5</v>
      </c>
      <c r="D910" s="31">
        <v>204</v>
      </c>
      <c r="E910" s="49" t="s">
        <v>4138</v>
      </c>
      <c r="F910" s="49" t="s">
        <v>4128</v>
      </c>
      <c r="G910" s="50" t="s">
        <v>3841</v>
      </c>
      <c r="H910" s="50" t="s">
        <v>265</v>
      </c>
      <c r="I910" s="50" t="s">
        <v>4145</v>
      </c>
      <c r="J910" s="51" t="s">
        <v>4146</v>
      </c>
      <c r="K910" s="51" t="s">
        <v>4132</v>
      </c>
      <c r="L910" s="51" t="s">
        <v>4003</v>
      </c>
    </row>
    <row r="911" spans="1:12" ht="43.5" x14ac:dyDescent="0.4">
      <c r="A911" s="28" t="s">
        <v>899</v>
      </c>
      <c r="B911" s="28" t="s">
        <v>900</v>
      </c>
      <c r="C911" s="30" t="s">
        <v>2</v>
      </c>
      <c r="D911" s="31">
        <v>509</v>
      </c>
      <c r="E911" s="49" t="s">
        <v>4138</v>
      </c>
      <c r="F911" s="49" t="s">
        <v>4128</v>
      </c>
      <c r="G911" s="50" t="s">
        <v>3841</v>
      </c>
      <c r="H911" s="50" t="s">
        <v>267</v>
      </c>
      <c r="I911" s="50" t="s">
        <v>4147</v>
      </c>
      <c r="J911" s="51" t="s">
        <v>4134</v>
      </c>
      <c r="K911" s="51" t="s">
        <v>3948</v>
      </c>
      <c r="L911" s="51" t="s">
        <v>3944</v>
      </c>
    </row>
    <row r="912" spans="1:12" ht="43.5" x14ac:dyDescent="0.4">
      <c r="A912" s="28" t="s">
        <v>901</v>
      </c>
      <c r="B912" s="28" t="s">
        <v>902</v>
      </c>
      <c r="C912" s="30" t="s">
        <v>5</v>
      </c>
      <c r="D912" s="31">
        <v>271</v>
      </c>
      <c r="E912" s="49" t="s">
        <v>4138</v>
      </c>
      <c r="F912" s="49" t="s">
        <v>4128</v>
      </c>
      <c r="G912" s="50" t="s">
        <v>3841</v>
      </c>
      <c r="H912" s="50" t="s">
        <v>275</v>
      </c>
      <c r="I912" s="50" t="s">
        <v>4148</v>
      </c>
      <c r="J912" s="51" t="s">
        <v>4131</v>
      </c>
      <c r="K912" s="51" t="s">
        <v>4132</v>
      </c>
      <c r="L912" s="51" t="s">
        <v>4003</v>
      </c>
    </row>
    <row r="913" spans="1:12" ht="43.5" x14ac:dyDescent="0.4">
      <c r="A913" s="28" t="s">
        <v>941</v>
      </c>
      <c r="B913" s="28" t="s">
        <v>942</v>
      </c>
      <c r="C913" s="30" t="s">
        <v>5</v>
      </c>
      <c r="D913" s="31">
        <v>341</v>
      </c>
      <c r="E913" s="49" t="s">
        <v>4138</v>
      </c>
      <c r="F913" s="49" t="s">
        <v>4128</v>
      </c>
      <c r="G913" s="50" t="s">
        <v>3841</v>
      </c>
      <c r="H913" s="50" t="s">
        <v>281</v>
      </c>
      <c r="I913" s="50" t="s">
        <v>4149</v>
      </c>
      <c r="J913" s="51" t="s">
        <v>4137</v>
      </c>
      <c r="K913" s="51" t="s">
        <v>4132</v>
      </c>
      <c r="L913" s="51" t="s">
        <v>4003</v>
      </c>
    </row>
    <row r="914" spans="1:12" ht="43.5" x14ac:dyDescent="0.4">
      <c r="A914" s="28" t="s">
        <v>967</v>
      </c>
      <c r="B914" s="28" t="s">
        <v>968</v>
      </c>
      <c r="C914" s="30" t="s">
        <v>5</v>
      </c>
      <c r="D914" s="31">
        <v>90</v>
      </c>
      <c r="E914" s="49" t="s">
        <v>4138</v>
      </c>
      <c r="F914" s="49" t="s">
        <v>4128</v>
      </c>
      <c r="G914" s="50" t="s">
        <v>3841</v>
      </c>
      <c r="H914" s="50" t="s">
        <v>287</v>
      </c>
      <c r="I914" s="50" t="s">
        <v>4150</v>
      </c>
      <c r="J914" s="51" t="s">
        <v>3944</v>
      </c>
      <c r="K914" s="51" t="s">
        <v>3933</v>
      </c>
      <c r="L914" s="51" t="s">
        <v>3936</v>
      </c>
    </row>
    <row r="915" spans="1:12" ht="43.5" x14ac:dyDescent="0.4">
      <c r="A915" s="28" t="s">
        <v>611</v>
      </c>
      <c r="B915" s="28" t="s">
        <v>612</v>
      </c>
      <c r="C915" s="30" t="s">
        <v>118</v>
      </c>
      <c r="D915" s="31">
        <v>514</v>
      </c>
      <c r="E915" s="49" t="s">
        <v>4138</v>
      </c>
      <c r="F915" s="49" t="s">
        <v>4128</v>
      </c>
      <c r="G915" s="50" t="s">
        <v>3841</v>
      </c>
      <c r="H915" s="50" t="s">
        <v>289</v>
      </c>
      <c r="I915" s="50" t="s">
        <v>4151</v>
      </c>
      <c r="J915" s="51" t="s">
        <v>4134</v>
      </c>
      <c r="K915" s="51" t="s">
        <v>3948</v>
      </c>
      <c r="L915" s="51" t="s">
        <v>3944</v>
      </c>
    </row>
    <row r="916" spans="1:12" ht="43.5" x14ac:dyDescent="0.4">
      <c r="A916" s="28" t="s">
        <v>617</v>
      </c>
      <c r="B916" s="28" t="s">
        <v>618</v>
      </c>
      <c r="C916" s="30" t="s">
        <v>118</v>
      </c>
      <c r="D916" s="31">
        <v>501</v>
      </c>
      <c r="E916" s="49" t="s">
        <v>4138</v>
      </c>
      <c r="F916" s="49" t="s">
        <v>4128</v>
      </c>
      <c r="G916" s="50" t="s">
        <v>3841</v>
      </c>
      <c r="H916" s="50" t="s">
        <v>295</v>
      </c>
      <c r="I916" s="50" t="s">
        <v>4152</v>
      </c>
      <c r="J916" s="51" t="s">
        <v>4056</v>
      </c>
      <c r="K916" s="51" t="s">
        <v>4132</v>
      </c>
      <c r="L916" s="51" t="s">
        <v>4003</v>
      </c>
    </row>
    <row r="917" spans="1:12" ht="43.5" x14ac:dyDescent="0.4">
      <c r="A917" s="28" t="s">
        <v>630</v>
      </c>
      <c r="B917" s="28" t="s">
        <v>631</v>
      </c>
      <c r="C917" s="30" t="s">
        <v>118</v>
      </c>
      <c r="D917" s="31">
        <v>553</v>
      </c>
      <c r="E917" s="49" t="s">
        <v>4138</v>
      </c>
      <c r="F917" s="49" t="s">
        <v>4128</v>
      </c>
      <c r="G917" s="50" t="s">
        <v>3841</v>
      </c>
      <c r="H917" s="50" t="s">
        <v>297</v>
      </c>
      <c r="I917" s="50" t="s">
        <v>4153</v>
      </c>
      <c r="J917" s="51" t="s">
        <v>4137</v>
      </c>
      <c r="K917" s="51" t="s">
        <v>4132</v>
      </c>
      <c r="L917" s="51" t="s">
        <v>3856</v>
      </c>
    </row>
    <row r="918" spans="1:12" ht="43.5" x14ac:dyDescent="0.4">
      <c r="A918" s="28" t="s">
        <v>699</v>
      </c>
      <c r="B918" s="28" t="s">
        <v>700</v>
      </c>
      <c r="C918" s="30" t="s">
        <v>196</v>
      </c>
      <c r="D918" s="31">
        <v>296</v>
      </c>
      <c r="E918" s="49" t="s">
        <v>4138</v>
      </c>
      <c r="F918" s="49" t="s">
        <v>4128</v>
      </c>
      <c r="G918" s="50" t="s">
        <v>3841</v>
      </c>
      <c r="H918" s="50" t="s">
        <v>299</v>
      </c>
      <c r="I918" s="50" t="s">
        <v>4154</v>
      </c>
      <c r="J918" s="51" t="s">
        <v>4137</v>
      </c>
      <c r="K918" s="51" t="s">
        <v>4132</v>
      </c>
      <c r="L918" s="51" t="s">
        <v>4003</v>
      </c>
    </row>
    <row r="919" spans="1:12" ht="43.5" x14ac:dyDescent="0.4">
      <c r="A919" s="28" t="s">
        <v>703</v>
      </c>
      <c r="B919" s="28" t="s">
        <v>704</v>
      </c>
      <c r="C919" s="30" t="s">
        <v>196</v>
      </c>
      <c r="D919" s="31">
        <v>206</v>
      </c>
      <c r="E919" s="49" t="s">
        <v>4138</v>
      </c>
      <c r="F919" s="49" t="s">
        <v>4128</v>
      </c>
      <c r="G919" s="50" t="s">
        <v>3841</v>
      </c>
      <c r="H919" s="50" t="s">
        <v>309</v>
      </c>
      <c r="I919" s="50" t="s">
        <v>4155</v>
      </c>
      <c r="J919" s="51" t="s">
        <v>4134</v>
      </c>
      <c r="K919" s="51" t="s">
        <v>3948</v>
      </c>
      <c r="L919" s="51" t="s">
        <v>3944</v>
      </c>
    </row>
    <row r="920" spans="1:12" ht="43.5" x14ac:dyDescent="0.4">
      <c r="A920" s="28" t="s">
        <v>709</v>
      </c>
      <c r="B920" s="28" t="s">
        <v>710</v>
      </c>
      <c r="C920" s="30" t="s">
        <v>196</v>
      </c>
      <c r="D920" s="31">
        <v>415</v>
      </c>
      <c r="E920" s="49" t="s">
        <v>4138</v>
      </c>
      <c r="F920" s="49" t="s">
        <v>4128</v>
      </c>
      <c r="G920" s="50" t="s">
        <v>3841</v>
      </c>
      <c r="H920" s="50" t="s">
        <v>325</v>
      </c>
      <c r="I920" s="50" t="s">
        <v>4156</v>
      </c>
      <c r="J920" s="51" t="s">
        <v>4146</v>
      </c>
      <c r="K920" s="51" t="s">
        <v>4157</v>
      </c>
      <c r="L920" s="51" t="s">
        <v>3856</v>
      </c>
    </row>
    <row r="921" spans="1:12" ht="43.5" x14ac:dyDescent="0.4">
      <c r="A921" s="28" t="s">
        <v>711</v>
      </c>
      <c r="B921" s="28" t="s">
        <v>712</v>
      </c>
      <c r="C921" s="30" t="s">
        <v>196</v>
      </c>
      <c r="D921" s="31">
        <v>262</v>
      </c>
      <c r="E921" s="49" t="s">
        <v>4138</v>
      </c>
      <c r="F921" s="49" t="s">
        <v>4128</v>
      </c>
      <c r="G921" s="50" t="s">
        <v>3841</v>
      </c>
      <c r="H921" s="50" t="s">
        <v>327</v>
      </c>
      <c r="I921" s="50" t="s">
        <v>4158</v>
      </c>
      <c r="J921" s="51" t="s">
        <v>4056</v>
      </c>
      <c r="K921" s="51" t="s">
        <v>4132</v>
      </c>
      <c r="L921" s="51" t="s">
        <v>4003</v>
      </c>
    </row>
    <row r="922" spans="1:12" ht="43.5" x14ac:dyDescent="0.4">
      <c r="A922" s="28" t="s">
        <v>801</v>
      </c>
      <c r="B922" s="28" t="s">
        <v>802</v>
      </c>
      <c r="C922" s="30" t="s">
        <v>196</v>
      </c>
      <c r="D922" s="31">
        <v>269</v>
      </c>
      <c r="E922" s="49" t="s">
        <v>4138</v>
      </c>
      <c r="F922" s="49" t="s">
        <v>4128</v>
      </c>
      <c r="G922" s="50" t="s">
        <v>3841</v>
      </c>
      <c r="H922" s="50" t="s">
        <v>333</v>
      </c>
      <c r="I922" s="50" t="s">
        <v>4159</v>
      </c>
      <c r="J922" s="51" t="s">
        <v>4137</v>
      </c>
      <c r="K922" s="51" t="s">
        <v>4132</v>
      </c>
      <c r="L922" s="51" t="s">
        <v>4003</v>
      </c>
    </row>
    <row r="923" spans="1:12" ht="43.5" x14ac:dyDescent="0.4">
      <c r="A923" s="28" t="s">
        <v>829</v>
      </c>
      <c r="B923" s="28" t="s">
        <v>830</v>
      </c>
      <c r="C923" s="30" t="s">
        <v>196</v>
      </c>
      <c r="D923" s="31">
        <v>622</v>
      </c>
      <c r="E923" s="49" t="s">
        <v>4138</v>
      </c>
      <c r="F923" s="49" t="s">
        <v>4128</v>
      </c>
      <c r="G923" s="50" t="s">
        <v>3841</v>
      </c>
      <c r="H923" s="50" t="s">
        <v>335</v>
      </c>
      <c r="I923" s="50" t="s">
        <v>4160</v>
      </c>
      <c r="J923" s="51" t="s">
        <v>4137</v>
      </c>
      <c r="K923" s="51" t="s">
        <v>4132</v>
      </c>
      <c r="L923" s="51" t="s">
        <v>3944</v>
      </c>
    </row>
    <row r="924" spans="1:12" ht="43.5" x14ac:dyDescent="0.4">
      <c r="A924" s="28" t="s">
        <v>835</v>
      </c>
      <c r="B924" s="28" t="s">
        <v>836</v>
      </c>
      <c r="C924" s="30" t="s">
        <v>196</v>
      </c>
      <c r="D924" s="31">
        <v>415</v>
      </c>
      <c r="E924" s="49" t="s">
        <v>4138</v>
      </c>
      <c r="F924" s="49" t="s">
        <v>4128</v>
      </c>
      <c r="G924" s="50" t="s">
        <v>3841</v>
      </c>
      <c r="H924" s="50" t="s">
        <v>363</v>
      </c>
      <c r="I924" s="50" t="s">
        <v>4161</v>
      </c>
      <c r="J924" s="51" t="s">
        <v>4137</v>
      </c>
      <c r="K924" s="51" t="s">
        <v>3948</v>
      </c>
      <c r="L924" s="51" t="s">
        <v>3864</v>
      </c>
    </row>
    <row r="925" spans="1:12" ht="43.5" x14ac:dyDescent="0.4">
      <c r="A925" s="28" t="s">
        <v>853</v>
      </c>
      <c r="B925" s="28" t="s">
        <v>854</v>
      </c>
      <c r="C925" s="30" t="s">
        <v>196</v>
      </c>
      <c r="D925" s="31">
        <v>395</v>
      </c>
      <c r="E925" s="49" t="s">
        <v>4138</v>
      </c>
      <c r="F925" s="49" t="s">
        <v>4128</v>
      </c>
      <c r="G925" s="50" t="s">
        <v>3841</v>
      </c>
      <c r="H925" s="50" t="s">
        <v>369</v>
      </c>
      <c r="I925" s="50" t="s">
        <v>4162</v>
      </c>
      <c r="J925" s="51" t="s">
        <v>3944</v>
      </c>
      <c r="K925" s="51" t="s">
        <v>3948</v>
      </c>
      <c r="L925" s="51" t="s">
        <v>3944</v>
      </c>
    </row>
    <row r="926" spans="1:12" ht="43.5" x14ac:dyDescent="0.4">
      <c r="A926" s="28" t="s">
        <v>871</v>
      </c>
      <c r="B926" s="28" t="s">
        <v>872</v>
      </c>
      <c r="C926" s="30" t="s">
        <v>196</v>
      </c>
      <c r="D926" s="31">
        <v>270</v>
      </c>
      <c r="E926" s="49" t="s">
        <v>4138</v>
      </c>
      <c r="F926" s="49" t="s">
        <v>4128</v>
      </c>
      <c r="G926" s="50" t="s">
        <v>3841</v>
      </c>
      <c r="H926" s="50" t="s">
        <v>377</v>
      </c>
      <c r="I926" s="50" t="s">
        <v>4163</v>
      </c>
      <c r="J926" s="51" t="s">
        <v>4137</v>
      </c>
      <c r="K926" s="51" t="s">
        <v>4132</v>
      </c>
      <c r="L926" s="51" t="s">
        <v>4003</v>
      </c>
    </row>
    <row r="927" spans="1:12" ht="43.5" x14ac:dyDescent="0.4">
      <c r="A927" s="28" t="s">
        <v>873</v>
      </c>
      <c r="B927" s="28" t="s">
        <v>874</v>
      </c>
      <c r="C927" s="30" t="s">
        <v>196</v>
      </c>
      <c r="D927" s="31">
        <v>346</v>
      </c>
      <c r="E927" s="49" t="s">
        <v>4138</v>
      </c>
      <c r="F927" s="49" t="s">
        <v>4128</v>
      </c>
      <c r="G927" s="50" t="s">
        <v>3841</v>
      </c>
      <c r="H927" s="50" t="s">
        <v>381</v>
      </c>
      <c r="I927" s="50" t="s">
        <v>4164</v>
      </c>
      <c r="J927" s="51" t="s">
        <v>4056</v>
      </c>
      <c r="K927" s="51" t="s">
        <v>4132</v>
      </c>
      <c r="L927" s="51" t="s">
        <v>4003</v>
      </c>
    </row>
    <row r="928" spans="1:12" ht="43.5" x14ac:dyDescent="0.4">
      <c r="A928" s="28" t="s">
        <v>907</v>
      </c>
      <c r="B928" s="28" t="s">
        <v>908</v>
      </c>
      <c r="C928" s="30" t="s">
        <v>196</v>
      </c>
      <c r="D928" s="31">
        <v>261</v>
      </c>
      <c r="E928" s="49" t="s">
        <v>4138</v>
      </c>
      <c r="F928" s="49" t="s">
        <v>4128</v>
      </c>
      <c r="G928" s="50" t="s">
        <v>3841</v>
      </c>
      <c r="H928" s="50" t="s">
        <v>411</v>
      </c>
      <c r="I928" s="50" t="s">
        <v>4165</v>
      </c>
      <c r="J928" s="51" t="s">
        <v>4137</v>
      </c>
      <c r="K928" s="51" t="s">
        <v>4132</v>
      </c>
      <c r="L928" s="51" t="s">
        <v>3944</v>
      </c>
    </row>
    <row r="929" spans="1:12" ht="43.5" x14ac:dyDescent="0.4">
      <c r="A929" s="28" t="s">
        <v>945</v>
      </c>
      <c r="B929" s="28" t="s">
        <v>946</v>
      </c>
      <c r="C929" s="30" t="s">
        <v>196</v>
      </c>
      <c r="D929" s="31">
        <v>323</v>
      </c>
      <c r="E929" s="49" t="s">
        <v>4138</v>
      </c>
      <c r="F929" s="49" t="s">
        <v>4128</v>
      </c>
      <c r="G929" s="50" t="s">
        <v>3841</v>
      </c>
      <c r="H929" s="50" t="s">
        <v>429</v>
      </c>
      <c r="I929" s="50" t="s">
        <v>4166</v>
      </c>
      <c r="J929" s="51" t="s">
        <v>4056</v>
      </c>
      <c r="K929" s="51" t="s">
        <v>4132</v>
      </c>
      <c r="L929" s="51" t="s">
        <v>4003</v>
      </c>
    </row>
    <row r="930" spans="1:12" ht="43.5" x14ac:dyDescent="0.4">
      <c r="A930" s="28" t="s">
        <v>56</v>
      </c>
      <c r="B930" s="28" t="s">
        <v>57</v>
      </c>
      <c r="C930" s="30" t="s">
        <v>19</v>
      </c>
      <c r="D930" s="31">
        <v>1025</v>
      </c>
      <c r="E930" s="49" t="s">
        <v>4138</v>
      </c>
      <c r="F930" s="49" t="s">
        <v>4128</v>
      </c>
      <c r="G930" s="50" t="s">
        <v>3841</v>
      </c>
      <c r="H930" s="50" t="s">
        <v>435</v>
      </c>
      <c r="I930" s="50" t="s">
        <v>4167</v>
      </c>
      <c r="J930" s="51" t="s">
        <v>4056</v>
      </c>
      <c r="K930" s="51" t="s">
        <v>4132</v>
      </c>
      <c r="L930" s="51" t="s">
        <v>4003</v>
      </c>
    </row>
    <row r="931" spans="1:12" ht="43.5" x14ac:dyDescent="0.4">
      <c r="A931" s="28" t="s">
        <v>82</v>
      </c>
      <c r="B931" s="28" t="s">
        <v>83</v>
      </c>
      <c r="C931" s="30" t="s">
        <v>2</v>
      </c>
      <c r="D931" s="31">
        <v>534</v>
      </c>
      <c r="E931" s="49" t="s">
        <v>4138</v>
      </c>
      <c r="F931" s="49" t="s">
        <v>4128</v>
      </c>
      <c r="G931" s="50" t="s">
        <v>3841</v>
      </c>
      <c r="H931" s="50" t="s">
        <v>503</v>
      </c>
      <c r="I931" s="50" t="s">
        <v>4168</v>
      </c>
      <c r="J931" s="51" t="s">
        <v>3931</v>
      </c>
      <c r="K931" s="51" t="s">
        <v>3863</v>
      </c>
      <c r="L931" s="51" t="s">
        <v>3936</v>
      </c>
    </row>
    <row r="932" spans="1:12" ht="43.5" x14ac:dyDescent="0.4">
      <c r="A932" s="28" t="s">
        <v>104</v>
      </c>
      <c r="B932" s="28" t="s">
        <v>105</v>
      </c>
      <c r="C932" s="30" t="s">
        <v>5</v>
      </c>
      <c r="D932" s="31">
        <v>1213</v>
      </c>
      <c r="E932" s="49" t="s">
        <v>4138</v>
      </c>
      <c r="F932" s="49" t="s">
        <v>4128</v>
      </c>
      <c r="G932" s="50" t="s">
        <v>3841</v>
      </c>
      <c r="H932" s="50" t="s">
        <v>701</v>
      </c>
      <c r="I932" s="50" t="s">
        <v>4169</v>
      </c>
      <c r="J932" s="51" t="s">
        <v>3931</v>
      </c>
      <c r="K932" s="51" t="s">
        <v>3863</v>
      </c>
      <c r="L932" s="51" t="s">
        <v>3864</v>
      </c>
    </row>
    <row r="933" spans="1:12" ht="43.5" x14ac:dyDescent="0.4">
      <c r="A933" s="28" t="s">
        <v>114</v>
      </c>
      <c r="B933" s="28" t="s">
        <v>115</v>
      </c>
      <c r="C933" s="30" t="s">
        <v>2</v>
      </c>
      <c r="D933" s="31">
        <v>739</v>
      </c>
      <c r="E933" s="49" t="s">
        <v>4138</v>
      </c>
      <c r="F933" s="49" t="s">
        <v>4128</v>
      </c>
      <c r="G933" s="50" t="s">
        <v>3841</v>
      </c>
      <c r="H933" s="50" t="s">
        <v>707</v>
      </c>
      <c r="I933" s="50" t="s">
        <v>4170</v>
      </c>
      <c r="J933" s="51" t="s">
        <v>3931</v>
      </c>
      <c r="K933" s="51" t="s">
        <v>3863</v>
      </c>
      <c r="L933" s="51" t="s">
        <v>3864</v>
      </c>
    </row>
    <row r="934" spans="1:12" ht="43.5" x14ac:dyDescent="0.4">
      <c r="A934" s="28" t="s">
        <v>160</v>
      </c>
      <c r="B934" s="28" t="s">
        <v>161</v>
      </c>
      <c r="C934" s="30" t="s">
        <v>2</v>
      </c>
      <c r="D934" s="31">
        <v>1450</v>
      </c>
      <c r="E934" s="49" t="s">
        <v>4138</v>
      </c>
      <c r="F934" s="49" t="s">
        <v>4128</v>
      </c>
      <c r="G934" s="50" t="s">
        <v>3841</v>
      </c>
      <c r="H934" s="50" t="s">
        <v>905</v>
      </c>
      <c r="I934" s="50" t="s">
        <v>4171</v>
      </c>
      <c r="J934" s="51" t="s">
        <v>4146</v>
      </c>
      <c r="K934" s="51" t="s">
        <v>3948</v>
      </c>
      <c r="L934" s="51" t="s">
        <v>3944</v>
      </c>
    </row>
    <row r="935" spans="1:12" ht="43.5" x14ac:dyDescent="0.4">
      <c r="A935" s="28" t="s">
        <v>162</v>
      </c>
      <c r="B935" s="28" t="s">
        <v>163</v>
      </c>
      <c r="C935" s="30" t="s">
        <v>19</v>
      </c>
      <c r="D935" s="31">
        <v>1207</v>
      </c>
      <c r="E935" s="49" t="s">
        <v>4138</v>
      </c>
      <c r="F935" s="49" t="s">
        <v>4128</v>
      </c>
      <c r="G935" s="50" t="s">
        <v>3841</v>
      </c>
      <c r="H935" s="50" t="s">
        <v>913</v>
      </c>
      <c r="I935" s="50" t="s">
        <v>4172</v>
      </c>
      <c r="J935" s="51" t="s">
        <v>4146</v>
      </c>
      <c r="K935" s="51" t="s">
        <v>3948</v>
      </c>
      <c r="L935" s="51" t="s">
        <v>3944</v>
      </c>
    </row>
    <row r="936" spans="1:12" ht="43.5" x14ac:dyDescent="0.4">
      <c r="A936" s="28" t="s">
        <v>164</v>
      </c>
      <c r="B936" s="28" t="s">
        <v>165</v>
      </c>
      <c r="C936" s="30" t="s">
        <v>2</v>
      </c>
      <c r="D936" s="31">
        <v>1466</v>
      </c>
      <c r="E936" s="49" t="s">
        <v>4138</v>
      </c>
      <c r="F936" s="49" t="s">
        <v>4128</v>
      </c>
      <c r="G936" s="50" t="s">
        <v>3841</v>
      </c>
      <c r="H936" s="50" t="s">
        <v>935</v>
      </c>
      <c r="I936" s="50" t="s">
        <v>4173</v>
      </c>
      <c r="J936" s="51" t="s">
        <v>4146</v>
      </c>
      <c r="K936" s="51" t="s">
        <v>4132</v>
      </c>
      <c r="L936" s="51" t="s">
        <v>4003</v>
      </c>
    </row>
    <row r="937" spans="1:12" ht="43.5" x14ac:dyDescent="0.4">
      <c r="A937" s="28" t="s">
        <v>176</v>
      </c>
      <c r="B937" s="28" t="s">
        <v>177</v>
      </c>
      <c r="C937" s="30" t="s">
        <v>2</v>
      </c>
      <c r="D937" s="31">
        <v>680</v>
      </c>
      <c r="E937" s="49" t="s">
        <v>4138</v>
      </c>
      <c r="F937" s="49" t="s">
        <v>4128</v>
      </c>
      <c r="G937" s="50" t="s">
        <v>3841</v>
      </c>
      <c r="H937" s="50" t="s">
        <v>973</v>
      </c>
      <c r="I937" s="50" t="s">
        <v>4174</v>
      </c>
      <c r="J937" s="51" t="s">
        <v>3931</v>
      </c>
      <c r="K937" s="51" t="s">
        <v>3863</v>
      </c>
      <c r="L937" s="51" t="s">
        <v>3864</v>
      </c>
    </row>
    <row r="938" spans="1:12" ht="43.5" x14ac:dyDescent="0.4">
      <c r="A938" s="28" t="s">
        <v>203</v>
      </c>
      <c r="B938" s="28" t="s">
        <v>204</v>
      </c>
      <c r="C938" s="30" t="s">
        <v>2</v>
      </c>
      <c r="D938" s="31">
        <v>528</v>
      </c>
      <c r="E938" s="49" t="s">
        <v>4138</v>
      </c>
      <c r="F938" s="49" t="s">
        <v>4128</v>
      </c>
      <c r="G938" s="50" t="s">
        <v>3841</v>
      </c>
      <c r="H938" s="50" t="s">
        <v>647</v>
      </c>
      <c r="I938" s="50" t="s">
        <v>4175</v>
      </c>
      <c r="J938" s="51" t="s">
        <v>4137</v>
      </c>
      <c r="K938" s="51" t="s">
        <v>4132</v>
      </c>
      <c r="L938" s="51" t="s">
        <v>4003</v>
      </c>
    </row>
    <row r="939" spans="1:12" ht="43.5" x14ac:dyDescent="0.4">
      <c r="A939" s="28" t="s">
        <v>259</v>
      </c>
      <c r="B939" s="28" t="s">
        <v>260</v>
      </c>
      <c r="C939" s="30" t="s">
        <v>2</v>
      </c>
      <c r="D939" s="31">
        <v>1165</v>
      </c>
      <c r="E939" s="49" t="s">
        <v>4138</v>
      </c>
      <c r="F939" s="49" t="s">
        <v>4128</v>
      </c>
      <c r="G939" s="50" t="s">
        <v>3841</v>
      </c>
      <c r="H939" s="50" t="s">
        <v>682</v>
      </c>
      <c r="I939" s="50" t="s">
        <v>4176</v>
      </c>
      <c r="J939" s="51" t="s">
        <v>3931</v>
      </c>
      <c r="K939" s="51" t="s">
        <v>4132</v>
      </c>
      <c r="L939" s="51" t="s">
        <v>4003</v>
      </c>
    </row>
    <row r="940" spans="1:12" ht="43.5" x14ac:dyDescent="0.4">
      <c r="A940" s="28" t="s">
        <v>265</v>
      </c>
      <c r="B940" s="28" t="s">
        <v>266</v>
      </c>
      <c r="C940" s="30" t="s">
        <v>19</v>
      </c>
      <c r="D940" s="31">
        <v>592</v>
      </c>
      <c r="E940" s="49" t="s">
        <v>4138</v>
      </c>
      <c r="F940" s="49" t="s">
        <v>4177</v>
      </c>
      <c r="G940" s="50" t="s">
        <v>3841</v>
      </c>
      <c r="H940" s="50" t="s">
        <v>705</v>
      </c>
      <c r="I940" s="50" t="s">
        <v>4178</v>
      </c>
      <c r="J940" s="51" t="s">
        <v>4134</v>
      </c>
      <c r="K940" s="51" t="s">
        <v>3948</v>
      </c>
      <c r="L940" s="51" t="s">
        <v>3944</v>
      </c>
    </row>
    <row r="941" spans="1:12" ht="43.5" x14ac:dyDescent="0.4">
      <c r="A941" s="28" t="s">
        <v>267</v>
      </c>
      <c r="B941" s="28" t="s">
        <v>268</v>
      </c>
      <c r="C941" s="30" t="s">
        <v>2</v>
      </c>
      <c r="D941" s="31">
        <v>701</v>
      </c>
      <c r="E941" s="49" t="s">
        <v>4138</v>
      </c>
      <c r="F941" s="49" t="s">
        <v>4177</v>
      </c>
      <c r="G941" s="50" t="s">
        <v>3841</v>
      </c>
      <c r="H941" s="50" t="s">
        <v>821</v>
      </c>
      <c r="I941" s="50" t="s">
        <v>4179</v>
      </c>
      <c r="J941" s="51" t="s">
        <v>3944</v>
      </c>
      <c r="K941" s="51" t="s">
        <v>3948</v>
      </c>
      <c r="L941" s="51" t="s">
        <v>3944</v>
      </c>
    </row>
    <row r="942" spans="1:12" ht="43.5" x14ac:dyDescent="0.4">
      <c r="A942" s="28" t="s">
        <v>275</v>
      </c>
      <c r="B942" s="28" t="s">
        <v>276</v>
      </c>
      <c r="C942" s="30" t="s">
        <v>2</v>
      </c>
      <c r="D942" s="31">
        <v>998</v>
      </c>
      <c r="E942" s="49" t="s">
        <v>4138</v>
      </c>
      <c r="F942" s="49" t="s">
        <v>4177</v>
      </c>
      <c r="G942" s="50" t="s">
        <v>3841</v>
      </c>
      <c r="H942" s="50" t="s">
        <v>136</v>
      </c>
      <c r="I942" s="50" t="s">
        <v>4180</v>
      </c>
      <c r="J942" s="51" t="s">
        <v>4056</v>
      </c>
      <c r="K942" s="51" t="s">
        <v>4157</v>
      </c>
      <c r="L942" s="51" t="s">
        <v>4146</v>
      </c>
    </row>
    <row r="943" spans="1:12" ht="43.5" x14ac:dyDescent="0.4">
      <c r="A943" s="28" t="s">
        <v>281</v>
      </c>
      <c r="B943" s="28" t="s">
        <v>282</v>
      </c>
      <c r="C943" s="30" t="s">
        <v>2</v>
      </c>
      <c r="D943" s="31">
        <v>1272</v>
      </c>
      <c r="E943" s="49" t="s">
        <v>4138</v>
      </c>
      <c r="F943" s="49" t="s">
        <v>4177</v>
      </c>
      <c r="G943" s="50" t="s">
        <v>3841</v>
      </c>
      <c r="H943" s="50" t="s">
        <v>146</v>
      </c>
      <c r="I943" s="50" t="s">
        <v>4181</v>
      </c>
      <c r="J943" s="51" t="s">
        <v>4014</v>
      </c>
      <c r="K943" s="51" t="s">
        <v>4132</v>
      </c>
      <c r="L943" s="51" t="s">
        <v>4146</v>
      </c>
    </row>
    <row r="944" spans="1:12" ht="43.5" x14ac:dyDescent="0.4">
      <c r="A944" s="28" t="s">
        <v>287</v>
      </c>
      <c r="B944" s="28" t="s">
        <v>288</v>
      </c>
      <c r="C944" s="30" t="s">
        <v>2</v>
      </c>
      <c r="D944" s="31">
        <v>819</v>
      </c>
      <c r="E944" s="49" t="s">
        <v>4138</v>
      </c>
      <c r="F944" s="49" t="s">
        <v>4177</v>
      </c>
      <c r="G944" s="50" t="s">
        <v>3841</v>
      </c>
      <c r="H944" s="50" t="s">
        <v>148</v>
      </c>
      <c r="I944" s="50" t="s">
        <v>4182</v>
      </c>
      <c r="J944" s="51" t="s">
        <v>4146</v>
      </c>
      <c r="K944" s="51" t="s">
        <v>3948</v>
      </c>
      <c r="L944" s="51" t="s">
        <v>3944</v>
      </c>
    </row>
    <row r="945" spans="1:12" ht="43.5" x14ac:dyDescent="0.4">
      <c r="A945" s="28" t="s">
        <v>289</v>
      </c>
      <c r="B945" s="28" t="s">
        <v>290</v>
      </c>
      <c r="C945" s="30" t="s">
        <v>19</v>
      </c>
      <c r="D945" s="31">
        <v>1120</v>
      </c>
      <c r="E945" s="49" t="s">
        <v>4183</v>
      </c>
      <c r="F945" s="49" t="s">
        <v>4177</v>
      </c>
      <c r="G945" s="50" t="s">
        <v>3841</v>
      </c>
      <c r="H945" s="50" t="s">
        <v>152</v>
      </c>
      <c r="I945" s="50" t="s">
        <v>4184</v>
      </c>
      <c r="J945" s="51" t="s">
        <v>4014</v>
      </c>
      <c r="K945" s="51" t="s">
        <v>4157</v>
      </c>
      <c r="L945" s="51" t="s">
        <v>4134</v>
      </c>
    </row>
    <row r="946" spans="1:12" ht="43.5" x14ac:dyDescent="0.4">
      <c r="A946" s="28" t="s">
        <v>295</v>
      </c>
      <c r="B946" s="28" t="s">
        <v>296</v>
      </c>
      <c r="C946" s="30" t="s">
        <v>2</v>
      </c>
      <c r="D946" s="31">
        <v>629</v>
      </c>
      <c r="E946" s="49" t="s">
        <v>4183</v>
      </c>
      <c r="F946" s="49" t="s">
        <v>4177</v>
      </c>
      <c r="G946" s="50" t="s">
        <v>3841</v>
      </c>
      <c r="H946" s="50" t="s">
        <v>154</v>
      </c>
      <c r="I946" s="50" t="s">
        <v>4185</v>
      </c>
      <c r="J946" s="51" t="s">
        <v>4134</v>
      </c>
      <c r="K946" s="51" t="s">
        <v>3948</v>
      </c>
      <c r="L946" s="51" t="s">
        <v>3944</v>
      </c>
    </row>
    <row r="947" spans="1:12" ht="43.5" x14ac:dyDescent="0.4">
      <c r="A947" s="28" t="s">
        <v>297</v>
      </c>
      <c r="B947" s="28" t="s">
        <v>298</v>
      </c>
      <c r="C947" s="30" t="s">
        <v>2</v>
      </c>
      <c r="D947" s="31">
        <v>1067</v>
      </c>
      <c r="E947" s="49" t="s">
        <v>4183</v>
      </c>
      <c r="F947" s="49" t="s">
        <v>4177</v>
      </c>
      <c r="G947" s="50" t="s">
        <v>3841</v>
      </c>
      <c r="H947" s="50" t="s">
        <v>156</v>
      </c>
      <c r="I947" s="50" t="s">
        <v>4186</v>
      </c>
      <c r="J947" s="51" t="s">
        <v>4056</v>
      </c>
      <c r="K947" s="51" t="s">
        <v>4157</v>
      </c>
      <c r="L947" s="51" t="s">
        <v>4146</v>
      </c>
    </row>
    <row r="948" spans="1:12" ht="43.5" x14ac:dyDescent="0.4">
      <c r="A948" s="28" t="s">
        <v>299</v>
      </c>
      <c r="B948" s="28" t="s">
        <v>300</v>
      </c>
      <c r="C948" s="30" t="s">
        <v>5</v>
      </c>
      <c r="D948" s="31">
        <v>925</v>
      </c>
      <c r="E948" s="49" t="s">
        <v>4183</v>
      </c>
      <c r="F948" s="49" t="s">
        <v>4177</v>
      </c>
      <c r="G948" s="50" t="s">
        <v>3841</v>
      </c>
      <c r="H948" s="50" t="s">
        <v>158</v>
      </c>
      <c r="I948" s="50" t="s">
        <v>4187</v>
      </c>
      <c r="J948" s="51" t="s">
        <v>4146</v>
      </c>
      <c r="K948" s="51" t="s">
        <v>4132</v>
      </c>
      <c r="L948" s="51" t="s">
        <v>4146</v>
      </c>
    </row>
    <row r="949" spans="1:12" ht="43.5" x14ac:dyDescent="0.4">
      <c r="A949" s="28" t="s">
        <v>309</v>
      </c>
      <c r="B949" s="28" t="s">
        <v>310</v>
      </c>
      <c r="C949" s="30" t="s">
        <v>19</v>
      </c>
      <c r="D949" s="31">
        <v>626</v>
      </c>
      <c r="E949" s="49" t="s">
        <v>4183</v>
      </c>
      <c r="F949" s="49" t="s">
        <v>4177</v>
      </c>
      <c r="G949" s="50" t="s">
        <v>3841</v>
      </c>
      <c r="H949" s="50" t="s">
        <v>192</v>
      </c>
      <c r="I949" s="50" t="s">
        <v>4188</v>
      </c>
      <c r="J949" s="51" t="s">
        <v>4134</v>
      </c>
      <c r="K949" s="51" t="s">
        <v>3948</v>
      </c>
      <c r="L949" s="51" t="s">
        <v>3944</v>
      </c>
    </row>
    <row r="950" spans="1:12" ht="43.5" x14ac:dyDescent="0.4">
      <c r="A950" s="28" t="s">
        <v>325</v>
      </c>
      <c r="B950" s="28" t="s">
        <v>326</v>
      </c>
      <c r="C950" s="30" t="s">
        <v>2</v>
      </c>
      <c r="D950" s="31">
        <v>1325</v>
      </c>
      <c r="E950" s="49" t="s">
        <v>4183</v>
      </c>
      <c r="F950" s="49" t="s">
        <v>4177</v>
      </c>
      <c r="G950" s="50" t="s">
        <v>3841</v>
      </c>
      <c r="H950" s="50" t="s">
        <v>205</v>
      </c>
      <c r="I950" s="50" t="s">
        <v>4189</v>
      </c>
      <c r="J950" s="51" t="s">
        <v>4146</v>
      </c>
      <c r="K950" s="51" t="s">
        <v>4157</v>
      </c>
      <c r="L950" s="51" t="s">
        <v>3856</v>
      </c>
    </row>
    <row r="951" spans="1:12" ht="43.5" x14ac:dyDescent="0.4">
      <c r="A951" s="28" t="s">
        <v>327</v>
      </c>
      <c r="B951" s="28" t="s">
        <v>328</v>
      </c>
      <c r="C951" s="30" t="s">
        <v>5</v>
      </c>
      <c r="D951" s="31">
        <v>1597</v>
      </c>
      <c r="E951" s="49" t="s">
        <v>4183</v>
      </c>
      <c r="F951" s="49" t="s">
        <v>4177</v>
      </c>
      <c r="G951" s="50" t="s">
        <v>3841</v>
      </c>
      <c r="H951" s="50" t="s">
        <v>245</v>
      </c>
      <c r="I951" s="50" t="s">
        <v>4190</v>
      </c>
      <c r="J951" s="51" t="s">
        <v>4014</v>
      </c>
      <c r="K951" s="51" t="s">
        <v>3948</v>
      </c>
      <c r="L951" s="51" t="s">
        <v>4134</v>
      </c>
    </row>
    <row r="952" spans="1:12" ht="43.5" x14ac:dyDescent="0.4">
      <c r="A952" s="28" t="s">
        <v>333</v>
      </c>
      <c r="B952" s="28" t="s">
        <v>334</v>
      </c>
      <c r="C952" s="30" t="s">
        <v>2</v>
      </c>
      <c r="D952" s="31">
        <v>1144</v>
      </c>
      <c r="E952" s="49" t="s">
        <v>4183</v>
      </c>
      <c r="F952" s="49" t="s">
        <v>4177</v>
      </c>
      <c r="G952" s="50" t="s">
        <v>3841</v>
      </c>
      <c r="H952" s="50" t="s">
        <v>283</v>
      </c>
      <c r="I952" s="50" t="s">
        <v>4191</v>
      </c>
      <c r="J952" s="51" t="s">
        <v>4146</v>
      </c>
      <c r="K952" s="51" t="s">
        <v>3948</v>
      </c>
      <c r="L952" s="51" t="s">
        <v>3944</v>
      </c>
    </row>
    <row r="953" spans="1:12" ht="43.5" x14ac:dyDescent="0.4">
      <c r="A953" s="28" t="s">
        <v>335</v>
      </c>
      <c r="B953" s="28" t="s">
        <v>336</v>
      </c>
      <c r="C953" s="30" t="s">
        <v>2</v>
      </c>
      <c r="D953" s="31">
        <v>1204</v>
      </c>
      <c r="E953" s="49" t="s">
        <v>4183</v>
      </c>
      <c r="F953" s="49" t="s">
        <v>4177</v>
      </c>
      <c r="G953" s="50" t="s">
        <v>3841</v>
      </c>
      <c r="H953" s="50" t="s">
        <v>301</v>
      </c>
      <c r="I953" s="50" t="s">
        <v>4192</v>
      </c>
      <c r="J953" s="51" t="s">
        <v>4056</v>
      </c>
      <c r="K953" s="51" t="s">
        <v>4157</v>
      </c>
      <c r="L953" s="51" t="s">
        <v>4146</v>
      </c>
    </row>
    <row r="954" spans="1:12" ht="43.5" x14ac:dyDescent="0.4">
      <c r="A954" s="28" t="s">
        <v>363</v>
      </c>
      <c r="B954" s="28" t="s">
        <v>364</v>
      </c>
      <c r="C954" s="30" t="s">
        <v>5</v>
      </c>
      <c r="D954" s="31">
        <v>1517</v>
      </c>
      <c r="E954" s="49" t="s">
        <v>4183</v>
      </c>
      <c r="F954" s="49" t="s">
        <v>4177</v>
      </c>
      <c r="G954" s="50" t="s">
        <v>3841</v>
      </c>
      <c r="H954" s="50" t="s">
        <v>323</v>
      </c>
      <c r="I954" s="50" t="s">
        <v>4193</v>
      </c>
      <c r="J954" s="51" t="s">
        <v>4134</v>
      </c>
      <c r="K954" s="51" t="s">
        <v>3948</v>
      </c>
      <c r="L954" s="51" t="s">
        <v>4134</v>
      </c>
    </row>
    <row r="955" spans="1:12" ht="43.5" x14ac:dyDescent="0.4">
      <c r="A955" s="28" t="s">
        <v>369</v>
      </c>
      <c r="B955" s="28" t="s">
        <v>370</v>
      </c>
      <c r="C955" s="30" t="s">
        <v>5</v>
      </c>
      <c r="D955" s="31">
        <v>882</v>
      </c>
      <c r="E955" s="49" t="s">
        <v>4183</v>
      </c>
      <c r="F955" s="49" t="s">
        <v>4177</v>
      </c>
      <c r="G955" s="50" t="s">
        <v>3841</v>
      </c>
      <c r="H955" s="50" t="s">
        <v>343</v>
      </c>
      <c r="I955" s="50" t="s">
        <v>4194</v>
      </c>
      <c r="J955" s="51" t="s">
        <v>4014</v>
      </c>
      <c r="K955" s="51" t="s">
        <v>4157</v>
      </c>
      <c r="L955" s="51" t="s">
        <v>4146</v>
      </c>
    </row>
    <row r="956" spans="1:12" ht="43.5" x14ac:dyDescent="0.4">
      <c r="A956" s="28" t="s">
        <v>377</v>
      </c>
      <c r="B956" s="28" t="s">
        <v>378</v>
      </c>
      <c r="C956" s="30" t="s">
        <v>5</v>
      </c>
      <c r="D956" s="31">
        <v>1634</v>
      </c>
      <c r="E956" s="49" t="s">
        <v>4183</v>
      </c>
      <c r="F956" s="49" t="s">
        <v>4177</v>
      </c>
      <c r="G956" s="50" t="s">
        <v>3841</v>
      </c>
      <c r="H956" s="50" t="s">
        <v>347</v>
      </c>
      <c r="I956" s="50" t="s">
        <v>4195</v>
      </c>
      <c r="J956" s="51" t="s">
        <v>4146</v>
      </c>
      <c r="K956" s="51" t="s">
        <v>4132</v>
      </c>
      <c r="L956" s="51" t="s">
        <v>4146</v>
      </c>
    </row>
    <row r="957" spans="1:12" ht="43.5" x14ac:dyDescent="0.4">
      <c r="A957" s="28" t="s">
        <v>381</v>
      </c>
      <c r="B957" s="28" t="s">
        <v>382</v>
      </c>
      <c r="C957" s="30" t="s">
        <v>19</v>
      </c>
      <c r="D957" s="31">
        <v>1209</v>
      </c>
      <c r="E957" s="49" t="s">
        <v>4183</v>
      </c>
      <c r="F957" s="49" t="s">
        <v>4177</v>
      </c>
      <c r="G957" s="50" t="s">
        <v>3841</v>
      </c>
      <c r="H957" s="50" t="s">
        <v>353</v>
      </c>
      <c r="I957" s="50" t="s">
        <v>4196</v>
      </c>
      <c r="J957" s="51" t="s">
        <v>4014</v>
      </c>
      <c r="K957" s="51" t="s">
        <v>4132</v>
      </c>
      <c r="L957" s="51" t="s">
        <v>4146</v>
      </c>
    </row>
    <row r="958" spans="1:12" ht="43.5" x14ac:dyDescent="0.4">
      <c r="A958" s="28" t="s">
        <v>411</v>
      </c>
      <c r="B958" s="28" t="s">
        <v>412</v>
      </c>
      <c r="C958" s="30" t="s">
        <v>2</v>
      </c>
      <c r="D958" s="31">
        <v>857</v>
      </c>
      <c r="E958" s="49" t="s">
        <v>4183</v>
      </c>
      <c r="F958" s="49" t="s">
        <v>4177</v>
      </c>
      <c r="G958" s="50" t="s">
        <v>3841</v>
      </c>
      <c r="H958" s="50" t="s">
        <v>355</v>
      </c>
      <c r="I958" s="50" t="s">
        <v>4197</v>
      </c>
      <c r="J958" s="51" t="s">
        <v>4014</v>
      </c>
      <c r="K958" s="51" t="s">
        <v>4157</v>
      </c>
      <c r="L958" s="51" t="s">
        <v>4146</v>
      </c>
    </row>
    <row r="959" spans="1:12" ht="43.5" x14ac:dyDescent="0.4">
      <c r="A959" s="28" t="s">
        <v>429</v>
      </c>
      <c r="B959" s="28" t="s">
        <v>430</v>
      </c>
      <c r="C959" s="30" t="s">
        <v>5</v>
      </c>
      <c r="D959" s="31">
        <v>1943</v>
      </c>
      <c r="E959" s="49" t="s">
        <v>4183</v>
      </c>
      <c r="F959" s="49" t="s">
        <v>4177</v>
      </c>
      <c r="G959" s="50" t="s">
        <v>3841</v>
      </c>
      <c r="H959" s="50" t="s">
        <v>373</v>
      </c>
      <c r="I959" s="50" t="s">
        <v>4198</v>
      </c>
      <c r="J959" s="51" t="s">
        <v>4014</v>
      </c>
      <c r="K959" s="51" t="s">
        <v>4157</v>
      </c>
      <c r="L959" s="51" t="s">
        <v>4134</v>
      </c>
    </row>
    <row r="960" spans="1:12" ht="43.5" x14ac:dyDescent="0.4">
      <c r="A960" s="28" t="s">
        <v>435</v>
      </c>
      <c r="B960" s="28" t="s">
        <v>436</v>
      </c>
      <c r="C960" s="30" t="s">
        <v>2</v>
      </c>
      <c r="D960" s="31">
        <v>453</v>
      </c>
      <c r="E960" s="49" t="s">
        <v>4183</v>
      </c>
      <c r="F960" s="49" t="s">
        <v>4177</v>
      </c>
      <c r="G960" s="50" t="s">
        <v>3841</v>
      </c>
      <c r="H960" s="50" t="s">
        <v>375</v>
      </c>
      <c r="I960" s="50" t="s">
        <v>4199</v>
      </c>
      <c r="J960" s="51" t="s">
        <v>4134</v>
      </c>
      <c r="K960" s="51" t="s">
        <v>3948</v>
      </c>
      <c r="L960" s="51" t="s">
        <v>3944</v>
      </c>
    </row>
    <row r="961" spans="1:12" ht="43.5" x14ac:dyDescent="0.4">
      <c r="A961" s="28" t="s">
        <v>503</v>
      </c>
      <c r="B961" s="28" t="s">
        <v>504</v>
      </c>
      <c r="C961" s="30" t="s">
        <v>2</v>
      </c>
      <c r="D961" s="31">
        <v>399</v>
      </c>
      <c r="E961" s="49" t="s">
        <v>4183</v>
      </c>
      <c r="F961" s="49" t="s">
        <v>4177</v>
      </c>
      <c r="G961" s="50" t="s">
        <v>3841</v>
      </c>
      <c r="H961" s="50" t="s">
        <v>379</v>
      </c>
      <c r="I961" s="50" t="s">
        <v>4200</v>
      </c>
      <c r="J961" s="51" t="s">
        <v>4146</v>
      </c>
      <c r="K961" s="51" t="s">
        <v>4132</v>
      </c>
      <c r="L961" s="51" t="s">
        <v>4146</v>
      </c>
    </row>
    <row r="962" spans="1:12" ht="43.5" x14ac:dyDescent="0.4">
      <c r="A962" s="28" t="s">
        <v>701</v>
      </c>
      <c r="B962" s="28" t="s">
        <v>702</v>
      </c>
      <c r="C962" s="30" t="s">
        <v>2</v>
      </c>
      <c r="D962" s="31">
        <v>1020</v>
      </c>
      <c r="E962" s="49" t="s">
        <v>4183</v>
      </c>
      <c r="F962" s="49" t="s">
        <v>4177</v>
      </c>
      <c r="G962" s="50" t="s">
        <v>3841</v>
      </c>
      <c r="H962" s="50" t="s">
        <v>395</v>
      </c>
      <c r="I962" s="50" t="s">
        <v>4201</v>
      </c>
      <c r="J962" s="51" t="s">
        <v>4014</v>
      </c>
      <c r="K962" s="51" t="s">
        <v>4132</v>
      </c>
      <c r="L962" s="51" t="s">
        <v>4134</v>
      </c>
    </row>
    <row r="963" spans="1:12" ht="43.5" x14ac:dyDescent="0.4">
      <c r="A963" s="28" t="s">
        <v>707</v>
      </c>
      <c r="B963" s="28" t="s">
        <v>708</v>
      </c>
      <c r="C963" s="30" t="s">
        <v>2</v>
      </c>
      <c r="D963" s="31">
        <v>770</v>
      </c>
      <c r="E963" s="49" t="s">
        <v>4183</v>
      </c>
      <c r="F963" s="49" t="s">
        <v>4177</v>
      </c>
      <c r="G963" s="50" t="s">
        <v>3841</v>
      </c>
      <c r="H963" s="50" t="s">
        <v>397</v>
      </c>
      <c r="I963" s="50" t="s">
        <v>4202</v>
      </c>
      <c r="J963" s="51" t="s">
        <v>4056</v>
      </c>
      <c r="K963" s="51" t="s">
        <v>4157</v>
      </c>
      <c r="L963" s="51" t="s">
        <v>4146</v>
      </c>
    </row>
    <row r="964" spans="1:12" ht="43.5" x14ac:dyDescent="0.4">
      <c r="A964" s="28" t="s">
        <v>905</v>
      </c>
      <c r="B964" s="28" t="s">
        <v>906</v>
      </c>
      <c r="C964" s="30" t="s">
        <v>2</v>
      </c>
      <c r="D964" s="31">
        <v>386</v>
      </c>
      <c r="E964" s="49" t="s">
        <v>4183</v>
      </c>
      <c r="F964" s="49" t="s">
        <v>4177</v>
      </c>
      <c r="G964" s="50" t="s">
        <v>3291</v>
      </c>
      <c r="H964" s="50" t="s">
        <v>419</v>
      </c>
      <c r="I964" s="50" t="s">
        <v>4203</v>
      </c>
      <c r="J964" s="51" t="s">
        <v>4204</v>
      </c>
      <c r="K964" s="51" t="s">
        <v>2362</v>
      </c>
      <c r="L964" s="51" t="s">
        <v>4204</v>
      </c>
    </row>
    <row r="965" spans="1:12" ht="43.5" x14ac:dyDescent="0.4">
      <c r="A965" s="28" t="s">
        <v>913</v>
      </c>
      <c r="B965" s="28" t="s">
        <v>914</v>
      </c>
      <c r="C965" s="30" t="s">
        <v>19</v>
      </c>
      <c r="D965" s="31">
        <v>516</v>
      </c>
      <c r="E965" s="49" t="s">
        <v>4183</v>
      </c>
      <c r="F965" s="49" t="s">
        <v>4177</v>
      </c>
      <c r="G965" s="50" t="s">
        <v>3841</v>
      </c>
      <c r="H965" s="50" t="s">
        <v>461</v>
      </c>
      <c r="I965" s="50" t="s">
        <v>4205</v>
      </c>
      <c r="J965" s="51" t="s">
        <v>4146</v>
      </c>
      <c r="K965" s="51" t="s">
        <v>4157</v>
      </c>
      <c r="L965" s="51" t="s">
        <v>4146</v>
      </c>
    </row>
    <row r="966" spans="1:12" ht="43.5" x14ac:dyDescent="0.4">
      <c r="A966" s="28" t="s">
        <v>935</v>
      </c>
      <c r="B966" s="28" t="s">
        <v>936</v>
      </c>
      <c r="C966" s="30" t="s">
        <v>2</v>
      </c>
      <c r="D966" s="31">
        <v>529</v>
      </c>
      <c r="E966" s="49" t="s">
        <v>4183</v>
      </c>
      <c r="F966" s="49" t="s">
        <v>4177</v>
      </c>
      <c r="G966" s="50" t="s">
        <v>3841</v>
      </c>
      <c r="H966" s="50" t="s">
        <v>471</v>
      </c>
      <c r="I966" s="50" t="s">
        <v>4206</v>
      </c>
      <c r="J966" s="51" t="s">
        <v>4056</v>
      </c>
      <c r="K966" s="51" t="s">
        <v>4157</v>
      </c>
      <c r="L966" s="51">
        <v>0</v>
      </c>
    </row>
    <row r="967" spans="1:12" ht="43.5" x14ac:dyDescent="0.4">
      <c r="A967" s="28" t="s">
        <v>973</v>
      </c>
      <c r="B967" s="28" t="s">
        <v>974</v>
      </c>
      <c r="C967" s="30" t="s">
        <v>2</v>
      </c>
      <c r="D967" s="31">
        <v>338</v>
      </c>
      <c r="E967" s="49" t="s">
        <v>4183</v>
      </c>
      <c r="F967" s="49" t="s">
        <v>4177</v>
      </c>
      <c r="G967" s="50" t="s">
        <v>3841</v>
      </c>
      <c r="H967" s="50" t="s">
        <v>491</v>
      </c>
      <c r="I967" s="50" t="s">
        <v>4207</v>
      </c>
      <c r="J967" s="51" t="s">
        <v>4056</v>
      </c>
      <c r="K967" s="51" t="s">
        <v>4157</v>
      </c>
      <c r="L967" s="51" t="s">
        <v>4146</v>
      </c>
    </row>
    <row r="968" spans="1:12" ht="43.5" x14ac:dyDescent="0.4">
      <c r="A968" s="28" t="s">
        <v>647</v>
      </c>
      <c r="B968" s="28" t="s">
        <v>648</v>
      </c>
      <c r="C968" s="30" t="s">
        <v>196</v>
      </c>
      <c r="D968" s="31">
        <v>3497</v>
      </c>
      <c r="E968" s="49" t="s">
        <v>4183</v>
      </c>
      <c r="F968" s="49" t="s">
        <v>4177</v>
      </c>
      <c r="G968" s="50" t="s">
        <v>3841</v>
      </c>
      <c r="H968" s="50" t="s">
        <v>529</v>
      </c>
      <c r="I968" s="50" t="s">
        <v>4208</v>
      </c>
      <c r="J968" s="51" t="s">
        <v>4056</v>
      </c>
      <c r="K968" s="51" t="s">
        <v>4157</v>
      </c>
      <c r="L968" s="51" t="s">
        <v>4146</v>
      </c>
    </row>
    <row r="969" spans="1:12" ht="43.5" x14ac:dyDescent="0.4">
      <c r="A969" s="28" t="s">
        <v>682</v>
      </c>
      <c r="B969" s="28" t="s">
        <v>683</v>
      </c>
      <c r="C969" s="30" t="s">
        <v>196</v>
      </c>
      <c r="D969" s="31">
        <v>1273</v>
      </c>
      <c r="E969" s="49" t="s">
        <v>4183</v>
      </c>
      <c r="F969" s="49" t="s">
        <v>4177</v>
      </c>
      <c r="G969" s="50" t="s">
        <v>3841</v>
      </c>
      <c r="H969" s="50" t="s">
        <v>533</v>
      </c>
      <c r="I969" s="50" t="s">
        <v>4209</v>
      </c>
      <c r="J969" s="51" t="s">
        <v>4146</v>
      </c>
      <c r="K969" s="51" t="s">
        <v>4132</v>
      </c>
      <c r="L969" s="51" t="s">
        <v>4146</v>
      </c>
    </row>
    <row r="970" spans="1:12" ht="43.5" x14ac:dyDescent="0.4">
      <c r="A970" s="28" t="s">
        <v>686</v>
      </c>
      <c r="B970" s="28" t="s">
        <v>687</v>
      </c>
      <c r="C970" s="30" t="s">
        <v>196</v>
      </c>
      <c r="D970" s="31">
        <v>4642</v>
      </c>
      <c r="E970" s="49" t="s">
        <v>4183</v>
      </c>
      <c r="F970" s="49" t="s">
        <v>4177</v>
      </c>
      <c r="G970" s="50" t="s">
        <v>3841</v>
      </c>
      <c r="H970" s="50" t="s">
        <v>537</v>
      </c>
      <c r="I970" s="50" t="s">
        <v>4210</v>
      </c>
      <c r="J970" s="51" t="s">
        <v>4056</v>
      </c>
      <c r="K970" s="51" t="s">
        <v>4157</v>
      </c>
      <c r="L970" s="51" t="s">
        <v>4146</v>
      </c>
    </row>
    <row r="971" spans="1:12" ht="43.5" x14ac:dyDescent="0.4">
      <c r="A971" s="28" t="s">
        <v>705</v>
      </c>
      <c r="B971" s="28" t="s">
        <v>706</v>
      </c>
      <c r="C971" s="30" t="s">
        <v>196</v>
      </c>
      <c r="D971" s="31">
        <v>2935</v>
      </c>
      <c r="E971" s="49" t="s">
        <v>4183</v>
      </c>
      <c r="F971" s="49" t="s">
        <v>4177</v>
      </c>
      <c r="G971" s="50" t="s">
        <v>3841</v>
      </c>
      <c r="H971" s="50" t="s">
        <v>545</v>
      </c>
      <c r="I971" s="50" t="s">
        <v>4211</v>
      </c>
      <c r="J971" s="51" t="s">
        <v>4146</v>
      </c>
      <c r="K971" s="51" t="s">
        <v>4132</v>
      </c>
      <c r="L971" s="51" t="s">
        <v>4146</v>
      </c>
    </row>
    <row r="972" spans="1:12" ht="43.5" x14ac:dyDescent="0.4">
      <c r="A972" s="28" t="s">
        <v>821</v>
      </c>
      <c r="B972" s="28" t="s">
        <v>822</v>
      </c>
      <c r="C972" s="30" t="s">
        <v>118</v>
      </c>
      <c r="D972" s="31">
        <v>555</v>
      </c>
      <c r="E972" s="49" t="s">
        <v>4183</v>
      </c>
      <c r="F972" s="49" t="s">
        <v>4177</v>
      </c>
      <c r="G972" s="50" t="s">
        <v>3841</v>
      </c>
      <c r="H972" s="50" t="s">
        <v>619</v>
      </c>
      <c r="I972" s="50" t="s">
        <v>4212</v>
      </c>
      <c r="J972" s="51" t="s">
        <v>4056</v>
      </c>
      <c r="K972" s="51" t="s">
        <v>4157</v>
      </c>
      <c r="L972" s="51" t="s">
        <v>4146</v>
      </c>
    </row>
    <row r="973" spans="1:12" ht="43.5" x14ac:dyDescent="0.4">
      <c r="A973" s="28" t="s">
        <v>136</v>
      </c>
      <c r="B973" s="28" t="s">
        <v>137</v>
      </c>
      <c r="C973" s="30" t="s">
        <v>2</v>
      </c>
      <c r="D973" s="31">
        <v>598</v>
      </c>
      <c r="E973" s="49" t="s">
        <v>4183</v>
      </c>
      <c r="F973" s="49" t="s">
        <v>4177</v>
      </c>
      <c r="G973" s="50" t="s">
        <v>3841</v>
      </c>
      <c r="H973" s="50" t="s">
        <v>670</v>
      </c>
      <c r="I973" s="50" t="s">
        <v>4213</v>
      </c>
      <c r="J973" s="51" t="s">
        <v>4146</v>
      </c>
      <c r="K973" s="51" t="s">
        <v>4132</v>
      </c>
      <c r="L973" s="51" t="s">
        <v>4146</v>
      </c>
    </row>
    <row r="974" spans="1:12" ht="43.5" x14ac:dyDescent="0.4">
      <c r="A974" s="28" t="s">
        <v>146</v>
      </c>
      <c r="B974" s="28" t="s">
        <v>147</v>
      </c>
      <c r="C974" s="30" t="s">
        <v>19</v>
      </c>
      <c r="D974" s="31">
        <v>923</v>
      </c>
      <c r="E974" s="49" t="s">
        <v>4183</v>
      </c>
      <c r="F974" s="49" t="s">
        <v>4177</v>
      </c>
      <c r="G974" s="50" t="s">
        <v>3841</v>
      </c>
      <c r="H974" s="50" t="s">
        <v>725</v>
      </c>
      <c r="I974" s="50" t="s">
        <v>4214</v>
      </c>
      <c r="J974" s="51" t="s">
        <v>4134</v>
      </c>
      <c r="K974" s="51" t="s">
        <v>3948</v>
      </c>
      <c r="L974" s="51" t="s">
        <v>4134</v>
      </c>
    </row>
    <row r="975" spans="1:12" ht="43.5" x14ac:dyDescent="0.4">
      <c r="A975" s="28" t="s">
        <v>148</v>
      </c>
      <c r="B975" s="28" t="s">
        <v>149</v>
      </c>
      <c r="C975" s="30" t="s">
        <v>5</v>
      </c>
      <c r="D975" s="31">
        <v>795</v>
      </c>
      <c r="E975" s="49" t="s">
        <v>4183</v>
      </c>
      <c r="F975" s="49" t="s">
        <v>4177</v>
      </c>
      <c r="G975" s="50" t="s">
        <v>3841</v>
      </c>
      <c r="H975" s="50" t="s">
        <v>743</v>
      </c>
      <c r="I975" s="50" t="s">
        <v>4215</v>
      </c>
      <c r="J975" s="51" t="s">
        <v>4014</v>
      </c>
      <c r="K975" s="51" t="s">
        <v>4157</v>
      </c>
      <c r="L975" s="51" t="s">
        <v>4146</v>
      </c>
    </row>
    <row r="976" spans="1:12" ht="43.5" x14ac:dyDescent="0.4">
      <c r="A976" s="28" t="s">
        <v>150</v>
      </c>
      <c r="B976" s="28" t="s">
        <v>151</v>
      </c>
      <c r="C976" s="30" t="s">
        <v>2</v>
      </c>
      <c r="D976" s="31">
        <v>789</v>
      </c>
      <c r="E976" s="49" t="s">
        <v>4183</v>
      </c>
      <c r="F976" s="49" t="s">
        <v>4177</v>
      </c>
      <c r="G976" s="50" t="s">
        <v>3841</v>
      </c>
      <c r="H976" s="50" t="s">
        <v>771</v>
      </c>
      <c r="I976" s="50" t="s">
        <v>4216</v>
      </c>
      <c r="J976" s="51" t="s">
        <v>4146</v>
      </c>
      <c r="K976" s="51" t="s">
        <v>4132</v>
      </c>
      <c r="L976" s="51" t="s">
        <v>4146</v>
      </c>
    </row>
    <row r="977" spans="1:12" ht="43.5" x14ac:dyDescent="0.4">
      <c r="A977" s="28" t="s">
        <v>152</v>
      </c>
      <c r="B977" s="28" t="s">
        <v>153</v>
      </c>
      <c r="C977" s="30" t="s">
        <v>5</v>
      </c>
      <c r="D977" s="31">
        <v>1527</v>
      </c>
      <c r="E977" s="49" t="s">
        <v>4183</v>
      </c>
      <c r="F977" s="49" t="s">
        <v>4177</v>
      </c>
      <c r="G977" s="50" t="s">
        <v>3841</v>
      </c>
      <c r="H977" s="50" t="s">
        <v>789</v>
      </c>
      <c r="I977" s="50" t="s">
        <v>4217</v>
      </c>
      <c r="J977" s="51" t="s">
        <v>4146</v>
      </c>
      <c r="K977" s="51" t="s">
        <v>4132</v>
      </c>
      <c r="L977" s="51" t="s">
        <v>4146</v>
      </c>
    </row>
    <row r="978" spans="1:12" ht="43.5" x14ac:dyDescent="0.4">
      <c r="A978" s="28" t="s">
        <v>154</v>
      </c>
      <c r="B978" s="28" t="s">
        <v>155</v>
      </c>
      <c r="C978" s="30" t="s">
        <v>19</v>
      </c>
      <c r="D978" s="31">
        <v>826</v>
      </c>
      <c r="E978" s="49" t="s">
        <v>4183</v>
      </c>
      <c r="F978" s="49" t="s">
        <v>4177</v>
      </c>
      <c r="G978" s="50" t="s">
        <v>3841</v>
      </c>
      <c r="H978" s="50" t="s">
        <v>837</v>
      </c>
      <c r="I978" s="50" t="s">
        <v>4218</v>
      </c>
      <c r="J978" s="51" t="s">
        <v>4014</v>
      </c>
      <c r="K978" s="51" t="s">
        <v>4157</v>
      </c>
      <c r="L978" s="51" t="s">
        <v>4134</v>
      </c>
    </row>
    <row r="979" spans="1:12" ht="43.5" x14ac:dyDescent="0.4">
      <c r="A979" s="28" t="s">
        <v>156</v>
      </c>
      <c r="B979" s="28" t="s">
        <v>157</v>
      </c>
      <c r="C979" s="30" t="s">
        <v>2</v>
      </c>
      <c r="D979" s="31">
        <v>724</v>
      </c>
      <c r="E979" s="49" t="s">
        <v>4183</v>
      </c>
      <c r="F979" s="49" t="s">
        <v>4219</v>
      </c>
      <c r="G979" s="50" t="s">
        <v>3841</v>
      </c>
      <c r="H979" s="50" t="s">
        <v>917</v>
      </c>
      <c r="I979" s="50" t="s">
        <v>4220</v>
      </c>
      <c r="J979" s="51" t="s">
        <v>4146</v>
      </c>
      <c r="K979" s="51" t="s">
        <v>4132</v>
      </c>
      <c r="L979" s="51" t="s">
        <v>4003</v>
      </c>
    </row>
    <row r="980" spans="1:12" ht="43.5" x14ac:dyDescent="0.4">
      <c r="A980" s="28" t="s">
        <v>158</v>
      </c>
      <c r="B980" s="28" t="s">
        <v>159</v>
      </c>
      <c r="C980" s="30" t="s">
        <v>2</v>
      </c>
      <c r="D980" s="31">
        <v>840</v>
      </c>
      <c r="E980" s="49" t="s">
        <v>4183</v>
      </c>
      <c r="F980" s="49" t="s">
        <v>4219</v>
      </c>
      <c r="G980" s="50" t="s">
        <v>3841</v>
      </c>
      <c r="H980" s="50" t="s">
        <v>931</v>
      </c>
      <c r="I980" s="50" t="s">
        <v>4221</v>
      </c>
      <c r="J980" s="51" t="s">
        <v>4056</v>
      </c>
      <c r="K980" s="51" t="s">
        <v>4157</v>
      </c>
      <c r="L980" s="51" t="s">
        <v>4146</v>
      </c>
    </row>
    <row r="981" spans="1:12" ht="43.5" x14ac:dyDescent="0.4">
      <c r="A981" s="28" t="s">
        <v>192</v>
      </c>
      <c r="B981" s="28" t="s">
        <v>193</v>
      </c>
      <c r="C981" s="30" t="s">
        <v>19</v>
      </c>
      <c r="D981" s="31">
        <v>334</v>
      </c>
      <c r="E981" s="49" t="s">
        <v>4183</v>
      </c>
      <c r="F981" s="49" t="s">
        <v>4219</v>
      </c>
      <c r="G981" s="50" t="s">
        <v>3841</v>
      </c>
      <c r="H981" s="50" t="s">
        <v>30</v>
      </c>
      <c r="I981" s="50" t="s">
        <v>4222</v>
      </c>
      <c r="J981" s="51" t="s">
        <v>3979</v>
      </c>
      <c r="K981" s="51" t="s">
        <v>4055</v>
      </c>
      <c r="L981" s="51" t="s">
        <v>4056</v>
      </c>
    </row>
    <row r="982" spans="1:12" ht="43.5" x14ac:dyDescent="0.4">
      <c r="A982" s="28" t="s">
        <v>205</v>
      </c>
      <c r="B982" s="28" t="s">
        <v>206</v>
      </c>
      <c r="C982" s="30" t="s">
        <v>2</v>
      </c>
      <c r="D982" s="31">
        <v>488</v>
      </c>
      <c r="E982" s="49" t="s">
        <v>4183</v>
      </c>
      <c r="F982" s="49" t="s">
        <v>4219</v>
      </c>
      <c r="G982" s="50" t="s">
        <v>3841</v>
      </c>
      <c r="H982" s="50" t="s">
        <v>88</v>
      </c>
      <c r="I982" s="50" t="s">
        <v>4223</v>
      </c>
      <c r="J982" s="51" t="s">
        <v>3979</v>
      </c>
      <c r="K982" s="51" t="s">
        <v>4132</v>
      </c>
      <c r="L982" s="51" t="s">
        <v>4134</v>
      </c>
    </row>
    <row r="983" spans="1:12" ht="43.5" x14ac:dyDescent="0.4">
      <c r="A983" s="28" t="s">
        <v>245</v>
      </c>
      <c r="B983" s="28" t="s">
        <v>246</v>
      </c>
      <c r="C983" s="30" t="s">
        <v>2</v>
      </c>
      <c r="D983" s="31">
        <v>521</v>
      </c>
      <c r="E983" s="49" t="s">
        <v>4183</v>
      </c>
      <c r="F983" s="49" t="s">
        <v>4219</v>
      </c>
      <c r="G983" s="50" t="s">
        <v>3841</v>
      </c>
      <c r="H983" s="50" t="s">
        <v>124</v>
      </c>
      <c r="I983" s="50" t="s">
        <v>4224</v>
      </c>
      <c r="J983" s="51" t="s">
        <v>4054</v>
      </c>
      <c r="K983" s="51" t="s">
        <v>4055</v>
      </c>
      <c r="L983" s="51" t="s">
        <v>4056</v>
      </c>
    </row>
    <row r="984" spans="1:12" ht="43.5" x14ac:dyDescent="0.4">
      <c r="A984" s="28" t="s">
        <v>283</v>
      </c>
      <c r="B984" s="28" t="s">
        <v>284</v>
      </c>
      <c r="C984" s="30" t="s">
        <v>2</v>
      </c>
      <c r="D984" s="31">
        <v>956</v>
      </c>
      <c r="E984" s="49" t="s">
        <v>4183</v>
      </c>
      <c r="F984" s="49" t="s">
        <v>4219</v>
      </c>
      <c r="G984" s="50" t="s">
        <v>3841</v>
      </c>
      <c r="H984" s="50" t="s">
        <v>172</v>
      </c>
      <c r="I984" s="50" t="s">
        <v>4225</v>
      </c>
      <c r="J984" s="51" t="s">
        <v>4052</v>
      </c>
      <c r="K984" s="51" t="s">
        <v>3933</v>
      </c>
      <c r="L984" s="51" t="s">
        <v>4014</v>
      </c>
    </row>
    <row r="985" spans="1:12" ht="43.5" x14ac:dyDescent="0.4">
      <c r="A985" s="28" t="s">
        <v>301</v>
      </c>
      <c r="B985" s="28" t="s">
        <v>302</v>
      </c>
      <c r="C985" s="30" t="s">
        <v>2</v>
      </c>
      <c r="D985" s="31">
        <v>336</v>
      </c>
      <c r="E985" s="49" t="s">
        <v>4183</v>
      </c>
      <c r="F985" s="49" t="s">
        <v>4219</v>
      </c>
      <c r="G985" s="50" t="s">
        <v>3841</v>
      </c>
      <c r="H985" s="50" t="s">
        <v>188</v>
      </c>
      <c r="I985" s="50" t="s">
        <v>4226</v>
      </c>
      <c r="J985" s="51" t="s">
        <v>3979</v>
      </c>
      <c r="K985" s="51" t="s">
        <v>3933</v>
      </c>
      <c r="L985" s="51" t="s">
        <v>4014</v>
      </c>
    </row>
    <row r="986" spans="1:12" ht="43.5" x14ac:dyDescent="0.4">
      <c r="A986" s="28" t="s">
        <v>323</v>
      </c>
      <c r="B986" s="28" t="s">
        <v>324</v>
      </c>
      <c r="C986" s="30" t="s">
        <v>2</v>
      </c>
      <c r="D986" s="31">
        <v>534</v>
      </c>
      <c r="E986" s="49" t="s">
        <v>4227</v>
      </c>
      <c r="F986" s="49" t="s">
        <v>4219</v>
      </c>
      <c r="G986" s="50" t="s">
        <v>3841</v>
      </c>
      <c r="H986" s="50" t="s">
        <v>215</v>
      </c>
      <c r="I986" s="50" t="s">
        <v>4228</v>
      </c>
      <c r="J986" s="51" t="s">
        <v>3944</v>
      </c>
      <c r="K986" s="51" t="s">
        <v>3948</v>
      </c>
      <c r="L986" s="51" t="s">
        <v>3944</v>
      </c>
    </row>
    <row r="987" spans="1:12" ht="43.5" x14ac:dyDescent="0.4">
      <c r="A987" s="28" t="s">
        <v>343</v>
      </c>
      <c r="B987" s="28" t="s">
        <v>344</v>
      </c>
      <c r="C987" s="30" t="s">
        <v>19</v>
      </c>
      <c r="D987" s="31">
        <v>685</v>
      </c>
      <c r="E987" s="49" t="s">
        <v>4227</v>
      </c>
      <c r="F987" s="49" t="s">
        <v>4219</v>
      </c>
      <c r="G987" s="50" t="s">
        <v>3841</v>
      </c>
      <c r="H987" s="50" t="s">
        <v>225</v>
      </c>
      <c r="I987" s="50" t="s">
        <v>4229</v>
      </c>
      <c r="J987" s="51" t="s">
        <v>3944</v>
      </c>
      <c r="K987" s="51" t="s">
        <v>3948</v>
      </c>
      <c r="L987" s="51" t="s">
        <v>3944</v>
      </c>
    </row>
    <row r="988" spans="1:12" ht="43.5" x14ac:dyDescent="0.4">
      <c r="A988" s="28" t="s">
        <v>347</v>
      </c>
      <c r="B988" s="28" t="s">
        <v>348</v>
      </c>
      <c r="C988" s="30" t="s">
        <v>2</v>
      </c>
      <c r="D988" s="31">
        <v>647</v>
      </c>
      <c r="E988" s="49" t="s">
        <v>4227</v>
      </c>
      <c r="F988" s="49" t="s">
        <v>4219</v>
      </c>
      <c r="G988" s="50" t="s">
        <v>3841</v>
      </c>
      <c r="H988" s="50" t="s">
        <v>243</v>
      </c>
      <c r="I988" s="50" t="s">
        <v>4230</v>
      </c>
      <c r="J988" s="51" t="s">
        <v>4006</v>
      </c>
      <c r="K988" s="51" t="s">
        <v>3933</v>
      </c>
      <c r="L988" s="51" t="s">
        <v>4014</v>
      </c>
    </row>
    <row r="989" spans="1:12" ht="43.5" x14ac:dyDescent="0.4">
      <c r="A989" s="28" t="s">
        <v>353</v>
      </c>
      <c r="B989" s="28" t="s">
        <v>354</v>
      </c>
      <c r="C989" s="30" t="s">
        <v>2</v>
      </c>
      <c r="D989" s="31">
        <v>817</v>
      </c>
      <c r="E989" s="49" t="s">
        <v>4227</v>
      </c>
      <c r="F989" s="49" t="s">
        <v>4219</v>
      </c>
      <c r="G989" s="50" t="s">
        <v>3841</v>
      </c>
      <c r="H989" s="50" t="s">
        <v>311</v>
      </c>
      <c r="I989" s="50" t="s">
        <v>4231</v>
      </c>
      <c r="J989" s="51" t="s">
        <v>4006</v>
      </c>
      <c r="K989" s="51" t="s">
        <v>3948</v>
      </c>
      <c r="L989" s="51" t="s">
        <v>4134</v>
      </c>
    </row>
    <row r="990" spans="1:12" ht="43.5" x14ac:dyDescent="0.4">
      <c r="A990" s="28" t="s">
        <v>355</v>
      </c>
      <c r="B990" s="28" t="s">
        <v>356</v>
      </c>
      <c r="C990" s="30" t="s">
        <v>2</v>
      </c>
      <c r="D990" s="31">
        <v>659</v>
      </c>
      <c r="E990" s="49" t="s">
        <v>4227</v>
      </c>
      <c r="F990" s="49" t="s">
        <v>4219</v>
      </c>
      <c r="G990" s="50" t="s">
        <v>3841</v>
      </c>
      <c r="H990" s="50" t="s">
        <v>313</v>
      </c>
      <c r="I990" s="50" t="s">
        <v>4232</v>
      </c>
      <c r="J990" s="51" t="s">
        <v>3979</v>
      </c>
      <c r="K990" s="51" t="s">
        <v>4055</v>
      </c>
      <c r="L990" s="51" t="s">
        <v>4134</v>
      </c>
    </row>
    <row r="991" spans="1:12" ht="43.5" x14ac:dyDescent="0.4">
      <c r="A991" s="28" t="s">
        <v>373</v>
      </c>
      <c r="B991" s="28" t="s">
        <v>374</v>
      </c>
      <c r="C991" s="30" t="s">
        <v>19</v>
      </c>
      <c r="D991" s="31">
        <v>931</v>
      </c>
      <c r="E991" s="49" t="s">
        <v>4227</v>
      </c>
      <c r="F991" s="49" t="s">
        <v>4219</v>
      </c>
      <c r="G991" s="50" t="s">
        <v>3841</v>
      </c>
      <c r="H991" s="50" t="s">
        <v>315</v>
      </c>
      <c r="I991" s="50" t="s">
        <v>4233</v>
      </c>
      <c r="J991" s="51" t="s">
        <v>4014</v>
      </c>
      <c r="K991" s="51" t="s">
        <v>4132</v>
      </c>
      <c r="L991" s="51" t="s">
        <v>4134</v>
      </c>
    </row>
    <row r="992" spans="1:12" ht="43.5" x14ac:dyDescent="0.4">
      <c r="A992" s="28" t="s">
        <v>375</v>
      </c>
      <c r="B992" s="28" t="s">
        <v>376</v>
      </c>
      <c r="C992" s="30" t="s">
        <v>19</v>
      </c>
      <c r="D992" s="31">
        <v>997</v>
      </c>
      <c r="E992" s="49" t="s">
        <v>4227</v>
      </c>
      <c r="F992" s="49" t="s">
        <v>4219</v>
      </c>
      <c r="G992" s="50" t="s">
        <v>3841</v>
      </c>
      <c r="H992" s="50" t="s">
        <v>319</v>
      </c>
      <c r="I992" s="50" t="s">
        <v>4234</v>
      </c>
      <c r="J992" s="51" t="s">
        <v>3979</v>
      </c>
      <c r="K992" s="51" t="s">
        <v>3948</v>
      </c>
      <c r="L992" s="51" t="s">
        <v>4134</v>
      </c>
    </row>
    <row r="993" spans="1:12" ht="43.5" x14ac:dyDescent="0.4">
      <c r="A993" s="28" t="s">
        <v>379</v>
      </c>
      <c r="B993" s="28" t="s">
        <v>380</v>
      </c>
      <c r="C993" s="30" t="s">
        <v>5</v>
      </c>
      <c r="D993" s="31">
        <v>1359</v>
      </c>
      <c r="E993" s="49" t="s">
        <v>4227</v>
      </c>
      <c r="F993" s="49" t="s">
        <v>4219</v>
      </c>
      <c r="G993" s="50" t="s">
        <v>3841</v>
      </c>
      <c r="H993" s="50" t="s">
        <v>321</v>
      </c>
      <c r="I993" s="50" t="s">
        <v>4235</v>
      </c>
      <c r="J993" s="51" t="s">
        <v>4052</v>
      </c>
      <c r="K993" s="51" t="s">
        <v>3933</v>
      </c>
      <c r="L993" s="51" t="s">
        <v>4014</v>
      </c>
    </row>
    <row r="994" spans="1:12" ht="43.5" x14ac:dyDescent="0.4">
      <c r="A994" s="28" t="s">
        <v>395</v>
      </c>
      <c r="B994" s="28" t="s">
        <v>396</v>
      </c>
      <c r="C994" s="30" t="s">
        <v>19</v>
      </c>
      <c r="D994" s="31">
        <v>552</v>
      </c>
      <c r="E994" s="49" t="s">
        <v>4227</v>
      </c>
      <c r="F994" s="49" t="s">
        <v>4219</v>
      </c>
      <c r="G994" s="50" t="s">
        <v>3841</v>
      </c>
      <c r="H994" s="50" t="s">
        <v>331</v>
      </c>
      <c r="I994" s="50" t="s">
        <v>4236</v>
      </c>
      <c r="J994" s="51" t="s">
        <v>4054</v>
      </c>
      <c r="K994" s="51" t="s">
        <v>4055</v>
      </c>
      <c r="L994" s="51" t="s">
        <v>4056</v>
      </c>
    </row>
    <row r="995" spans="1:12" ht="43.5" x14ac:dyDescent="0.4">
      <c r="A995" s="28" t="s">
        <v>397</v>
      </c>
      <c r="B995" s="28" t="s">
        <v>398</v>
      </c>
      <c r="C995" s="30" t="s">
        <v>5</v>
      </c>
      <c r="D995" s="31">
        <v>1325</v>
      </c>
      <c r="E995" s="49" t="s">
        <v>4227</v>
      </c>
      <c r="F995" s="49" t="s">
        <v>4219</v>
      </c>
      <c r="G995" s="50" t="s">
        <v>3841</v>
      </c>
      <c r="H995" s="50" t="s">
        <v>337</v>
      </c>
      <c r="I995" s="50" t="s">
        <v>4237</v>
      </c>
      <c r="J995" s="51" t="s">
        <v>3979</v>
      </c>
      <c r="K995" s="51" t="s">
        <v>4055</v>
      </c>
      <c r="L995" s="51" t="s">
        <v>4134</v>
      </c>
    </row>
    <row r="996" spans="1:12" ht="43.5" x14ac:dyDescent="0.4">
      <c r="A996" s="28" t="s">
        <v>419</v>
      </c>
      <c r="B996" s="28" t="s">
        <v>420</v>
      </c>
      <c r="C996" s="30" t="s">
        <v>2</v>
      </c>
      <c r="D996" s="31">
        <v>901</v>
      </c>
      <c r="E996" s="49" t="s">
        <v>4227</v>
      </c>
      <c r="F996" s="49" t="s">
        <v>4219</v>
      </c>
      <c r="G996" s="50" t="s">
        <v>3841</v>
      </c>
      <c r="H996" s="50" t="s">
        <v>339</v>
      </c>
      <c r="I996" s="50" t="s">
        <v>4238</v>
      </c>
      <c r="J996" s="51" t="s">
        <v>4054</v>
      </c>
      <c r="K996" s="51" t="s">
        <v>4132</v>
      </c>
      <c r="L996" s="51" t="s">
        <v>4056</v>
      </c>
    </row>
    <row r="997" spans="1:12" ht="43.5" x14ac:dyDescent="0.4">
      <c r="A997" s="28" t="s">
        <v>461</v>
      </c>
      <c r="B997" s="28" t="s">
        <v>462</v>
      </c>
      <c r="C997" s="30" t="s">
        <v>5</v>
      </c>
      <c r="D997" s="31">
        <v>1343</v>
      </c>
      <c r="E997" s="49" t="s">
        <v>4227</v>
      </c>
      <c r="F997" s="49" t="s">
        <v>4219</v>
      </c>
      <c r="G997" s="50" t="s">
        <v>3841</v>
      </c>
      <c r="H997" s="50" t="s">
        <v>357</v>
      </c>
      <c r="I997" s="50" t="s">
        <v>4239</v>
      </c>
      <c r="J997" s="51" t="s">
        <v>3944</v>
      </c>
      <c r="K997" s="51" t="s">
        <v>3948</v>
      </c>
      <c r="L997" s="51" t="s">
        <v>4004</v>
      </c>
    </row>
    <row r="998" spans="1:12" ht="43.5" x14ac:dyDescent="0.4">
      <c r="A998" s="28" t="s">
        <v>471</v>
      </c>
      <c r="B998" s="28" t="s">
        <v>472</v>
      </c>
      <c r="C998" s="30" t="s">
        <v>19</v>
      </c>
      <c r="D998" s="31">
        <v>675</v>
      </c>
      <c r="E998" s="49" t="s">
        <v>4227</v>
      </c>
      <c r="F998" s="49" t="s">
        <v>4219</v>
      </c>
      <c r="G998" s="50" t="s">
        <v>3841</v>
      </c>
      <c r="H998" s="50" t="s">
        <v>367</v>
      </c>
      <c r="I998" s="50" t="s">
        <v>4240</v>
      </c>
      <c r="J998" s="51" t="s">
        <v>3979</v>
      </c>
      <c r="K998" s="51" t="s">
        <v>4132</v>
      </c>
      <c r="L998" s="51" t="s">
        <v>4056</v>
      </c>
    </row>
    <row r="999" spans="1:12" ht="43.5" x14ac:dyDescent="0.4">
      <c r="A999" s="28" t="s">
        <v>491</v>
      </c>
      <c r="B999" s="28" t="s">
        <v>492</v>
      </c>
      <c r="C999" s="30" t="s">
        <v>5</v>
      </c>
      <c r="D999" s="31">
        <v>536</v>
      </c>
      <c r="E999" s="49" t="s">
        <v>4227</v>
      </c>
      <c r="F999" s="49" t="s">
        <v>4219</v>
      </c>
      <c r="G999" s="50" t="s">
        <v>3841</v>
      </c>
      <c r="H999" s="50" t="s">
        <v>389</v>
      </c>
      <c r="I999" s="50" t="s">
        <v>4241</v>
      </c>
      <c r="J999" s="51" t="s">
        <v>4014</v>
      </c>
      <c r="K999" s="51" t="s">
        <v>3948</v>
      </c>
      <c r="L999" s="51" t="s">
        <v>4134</v>
      </c>
    </row>
    <row r="1000" spans="1:12" ht="43.5" x14ac:dyDescent="0.4">
      <c r="A1000" s="28" t="s">
        <v>529</v>
      </c>
      <c r="B1000" s="28" t="s">
        <v>530</v>
      </c>
      <c r="C1000" s="30" t="s">
        <v>2</v>
      </c>
      <c r="D1000" s="31">
        <v>368</v>
      </c>
      <c r="E1000" s="49" t="s">
        <v>4227</v>
      </c>
      <c r="F1000" s="49" t="s">
        <v>4219</v>
      </c>
      <c r="G1000" s="50" t="s">
        <v>3841</v>
      </c>
      <c r="H1000" s="50" t="s">
        <v>393</v>
      </c>
      <c r="I1000" s="50" t="s">
        <v>4242</v>
      </c>
      <c r="J1000" s="51" t="s">
        <v>4054</v>
      </c>
      <c r="K1000" s="51" t="s">
        <v>4055</v>
      </c>
      <c r="L1000" s="51" t="s">
        <v>4056</v>
      </c>
    </row>
    <row r="1001" spans="1:12" ht="43.5" x14ac:dyDescent="0.4">
      <c r="A1001" s="28" t="s">
        <v>533</v>
      </c>
      <c r="B1001" s="28" t="s">
        <v>534</v>
      </c>
      <c r="C1001" s="30" t="s">
        <v>196</v>
      </c>
      <c r="D1001" s="31">
        <v>288</v>
      </c>
      <c r="E1001" s="49" t="s">
        <v>4227</v>
      </c>
      <c r="F1001" s="49" t="s">
        <v>4219</v>
      </c>
      <c r="G1001" s="50" t="s">
        <v>3841</v>
      </c>
      <c r="H1001" s="50" t="s">
        <v>399</v>
      </c>
      <c r="I1001" s="50" t="s">
        <v>4243</v>
      </c>
      <c r="J1001" s="51" t="s">
        <v>4006</v>
      </c>
      <c r="K1001" s="51" t="s">
        <v>3948</v>
      </c>
      <c r="L1001" s="51" t="s">
        <v>4014</v>
      </c>
    </row>
    <row r="1002" spans="1:12" ht="43.5" x14ac:dyDescent="0.4">
      <c r="A1002" s="28" t="s">
        <v>537</v>
      </c>
      <c r="B1002" s="28" t="s">
        <v>538</v>
      </c>
      <c r="C1002" s="30" t="s">
        <v>196</v>
      </c>
      <c r="D1002" s="31">
        <v>606</v>
      </c>
      <c r="E1002" s="49" t="s">
        <v>4227</v>
      </c>
      <c r="F1002" s="49" t="s">
        <v>4219</v>
      </c>
      <c r="G1002" s="50" t="s">
        <v>3841</v>
      </c>
      <c r="H1002" s="50" t="s">
        <v>417</v>
      </c>
      <c r="I1002" s="50" t="s">
        <v>4244</v>
      </c>
      <c r="J1002" s="51" t="s">
        <v>4054</v>
      </c>
      <c r="K1002" s="51" t="s">
        <v>3933</v>
      </c>
      <c r="L1002" s="51" t="s">
        <v>4056</v>
      </c>
    </row>
    <row r="1003" spans="1:12" ht="43.5" x14ac:dyDescent="0.4">
      <c r="A1003" s="28" t="s">
        <v>545</v>
      </c>
      <c r="B1003" s="28" t="s">
        <v>546</v>
      </c>
      <c r="C1003" s="30" t="s">
        <v>196</v>
      </c>
      <c r="D1003" s="31">
        <v>218</v>
      </c>
      <c r="E1003" s="49" t="s">
        <v>4227</v>
      </c>
      <c r="F1003" s="49" t="s">
        <v>4219</v>
      </c>
      <c r="G1003" s="50" t="s">
        <v>3841</v>
      </c>
      <c r="H1003" s="50" t="s">
        <v>421</v>
      </c>
      <c r="I1003" s="50" t="s">
        <v>4245</v>
      </c>
      <c r="J1003" s="51" t="s">
        <v>4014</v>
      </c>
      <c r="K1003" s="51" t="s">
        <v>4055</v>
      </c>
      <c r="L1003" s="51" t="s">
        <v>4134</v>
      </c>
    </row>
    <row r="1004" spans="1:12" ht="43.5" x14ac:dyDescent="0.4">
      <c r="A1004" s="28" t="s">
        <v>619</v>
      </c>
      <c r="B1004" s="28" t="s">
        <v>620</v>
      </c>
      <c r="C1004" s="30" t="s">
        <v>196</v>
      </c>
      <c r="D1004" s="31">
        <v>1840</v>
      </c>
      <c r="E1004" s="49" t="s">
        <v>4227</v>
      </c>
      <c r="F1004" s="49" t="s">
        <v>4219</v>
      </c>
      <c r="G1004" s="50" t="s">
        <v>3841</v>
      </c>
      <c r="H1004" s="50" t="s">
        <v>423</v>
      </c>
      <c r="I1004" s="50" t="s">
        <v>4246</v>
      </c>
      <c r="J1004" s="51" t="s">
        <v>4014</v>
      </c>
      <c r="K1004" s="51" t="s">
        <v>3948</v>
      </c>
      <c r="L1004" s="51" t="s">
        <v>4134</v>
      </c>
    </row>
    <row r="1005" spans="1:12" ht="43.5" x14ac:dyDescent="0.4">
      <c r="A1005" s="28" t="s">
        <v>670</v>
      </c>
      <c r="B1005" s="28" t="s">
        <v>671</v>
      </c>
      <c r="C1005" s="30" t="s">
        <v>118</v>
      </c>
      <c r="D1005" s="31">
        <v>637</v>
      </c>
      <c r="E1005" s="49" t="s">
        <v>4227</v>
      </c>
      <c r="F1005" s="49" t="s">
        <v>4219</v>
      </c>
      <c r="G1005" s="50" t="s">
        <v>3841</v>
      </c>
      <c r="H1005" s="50" t="s">
        <v>455</v>
      </c>
      <c r="I1005" s="50" t="s">
        <v>4247</v>
      </c>
      <c r="J1005" s="51" t="s">
        <v>4054</v>
      </c>
      <c r="K1005" s="51" t="s">
        <v>4132</v>
      </c>
      <c r="L1005" s="51" t="s">
        <v>4056</v>
      </c>
    </row>
    <row r="1006" spans="1:12" ht="43.5" x14ac:dyDescent="0.4">
      <c r="A1006" s="28" t="s">
        <v>725</v>
      </c>
      <c r="B1006" s="28" t="s">
        <v>726</v>
      </c>
      <c r="C1006" s="30" t="s">
        <v>196</v>
      </c>
      <c r="D1006" s="31">
        <v>3667</v>
      </c>
      <c r="E1006" s="49" t="s">
        <v>4227</v>
      </c>
      <c r="F1006" s="49" t="s">
        <v>4219</v>
      </c>
      <c r="G1006" s="50" t="s">
        <v>3841</v>
      </c>
      <c r="H1006" s="50" t="s">
        <v>457</v>
      </c>
      <c r="I1006" s="50" t="s">
        <v>4248</v>
      </c>
      <c r="J1006" s="51" t="s">
        <v>3979</v>
      </c>
      <c r="K1006" s="51" t="s">
        <v>4132</v>
      </c>
      <c r="L1006" s="51" t="s">
        <v>4056</v>
      </c>
    </row>
    <row r="1007" spans="1:12" ht="43.5" x14ac:dyDescent="0.4">
      <c r="A1007" s="28" t="s">
        <v>743</v>
      </c>
      <c r="B1007" s="28" t="s">
        <v>744</v>
      </c>
      <c r="C1007" s="30" t="s">
        <v>196</v>
      </c>
      <c r="D1007" s="31">
        <v>2223</v>
      </c>
      <c r="E1007" s="49" t="s">
        <v>4227</v>
      </c>
      <c r="F1007" s="49" t="s">
        <v>4219</v>
      </c>
      <c r="G1007" s="50" t="s">
        <v>3841</v>
      </c>
      <c r="H1007" s="50" t="s">
        <v>505</v>
      </c>
      <c r="I1007" s="50" t="s">
        <v>4249</v>
      </c>
      <c r="J1007" s="51" t="s">
        <v>4054</v>
      </c>
      <c r="K1007" s="51" t="s">
        <v>4055</v>
      </c>
      <c r="L1007" s="51" t="s">
        <v>4056</v>
      </c>
    </row>
    <row r="1008" spans="1:12" ht="43.5" x14ac:dyDescent="0.4">
      <c r="A1008" s="28" t="s">
        <v>771</v>
      </c>
      <c r="B1008" s="28" t="s">
        <v>772</v>
      </c>
      <c r="C1008" s="30" t="s">
        <v>196</v>
      </c>
      <c r="D1008" s="31">
        <v>305</v>
      </c>
      <c r="E1008" s="49" t="s">
        <v>4227</v>
      </c>
      <c r="F1008" s="49" t="s">
        <v>4219</v>
      </c>
      <c r="G1008" s="50" t="s">
        <v>3841</v>
      </c>
      <c r="H1008" s="50" t="s">
        <v>509</v>
      </c>
      <c r="I1008" s="50" t="s">
        <v>4250</v>
      </c>
      <c r="J1008" s="51" t="s">
        <v>4006</v>
      </c>
      <c r="K1008" s="51" t="s">
        <v>3933</v>
      </c>
      <c r="L1008" s="51" t="s">
        <v>4014</v>
      </c>
    </row>
    <row r="1009" spans="1:12" ht="43.5" x14ac:dyDescent="0.4">
      <c r="A1009" s="28" t="s">
        <v>789</v>
      </c>
      <c r="B1009" s="28" t="s">
        <v>790</v>
      </c>
      <c r="C1009" s="30" t="s">
        <v>196</v>
      </c>
      <c r="D1009" s="31">
        <v>359</v>
      </c>
      <c r="E1009" s="49" t="s">
        <v>4227</v>
      </c>
      <c r="F1009" s="49" t="s">
        <v>4219</v>
      </c>
      <c r="G1009" s="50" t="s">
        <v>3841</v>
      </c>
      <c r="H1009" s="50" t="s">
        <v>523</v>
      </c>
      <c r="I1009" s="50" t="s">
        <v>4251</v>
      </c>
      <c r="J1009" s="51" t="s">
        <v>3979</v>
      </c>
      <c r="K1009" s="51" t="s">
        <v>3933</v>
      </c>
      <c r="L1009" s="51" t="s">
        <v>4014</v>
      </c>
    </row>
    <row r="1010" spans="1:12" ht="43.5" x14ac:dyDescent="0.4">
      <c r="A1010" s="28" t="s">
        <v>837</v>
      </c>
      <c r="B1010" s="28" t="s">
        <v>838</v>
      </c>
      <c r="C1010" s="30" t="s">
        <v>196</v>
      </c>
      <c r="D1010" s="31">
        <v>395</v>
      </c>
      <c r="E1010" s="49" t="s">
        <v>4227</v>
      </c>
      <c r="F1010" s="49" t="s">
        <v>4219</v>
      </c>
      <c r="G1010" s="50" t="s">
        <v>3841</v>
      </c>
      <c r="H1010" s="50" t="s">
        <v>559</v>
      </c>
      <c r="I1010" s="50" t="s">
        <v>4252</v>
      </c>
      <c r="J1010" s="51" t="s">
        <v>4006</v>
      </c>
      <c r="K1010" s="51" t="s">
        <v>3933</v>
      </c>
      <c r="L1010" s="51" t="s">
        <v>4014</v>
      </c>
    </row>
    <row r="1011" spans="1:12" ht="43.5" x14ac:dyDescent="0.4">
      <c r="A1011" s="28" t="s">
        <v>917</v>
      </c>
      <c r="B1011" s="28" t="s">
        <v>918</v>
      </c>
      <c r="C1011" s="30" t="s">
        <v>118</v>
      </c>
      <c r="D1011" s="31">
        <v>919</v>
      </c>
      <c r="E1011" s="49" t="s">
        <v>4227</v>
      </c>
      <c r="F1011" s="49" t="s">
        <v>4219</v>
      </c>
      <c r="G1011" s="50" t="s">
        <v>3841</v>
      </c>
      <c r="H1011" s="50" t="s">
        <v>587</v>
      </c>
      <c r="I1011" s="50" t="s">
        <v>4253</v>
      </c>
      <c r="J1011" s="51" t="s">
        <v>3979</v>
      </c>
      <c r="K1011" s="51" t="s">
        <v>3948</v>
      </c>
      <c r="L1011" s="51" t="s">
        <v>4134</v>
      </c>
    </row>
    <row r="1012" spans="1:12" ht="43.5" x14ac:dyDescent="0.4">
      <c r="A1012" s="28" t="s">
        <v>931</v>
      </c>
      <c r="B1012" s="28" t="s">
        <v>932</v>
      </c>
      <c r="C1012" s="30" t="s">
        <v>196</v>
      </c>
      <c r="D1012" s="31">
        <v>208</v>
      </c>
      <c r="E1012" s="49" t="s">
        <v>4227</v>
      </c>
      <c r="F1012" s="49" t="s">
        <v>4219</v>
      </c>
      <c r="G1012" s="50" t="s">
        <v>3841</v>
      </c>
      <c r="H1012" s="50"/>
      <c r="I1012" s="50"/>
      <c r="J1012" s="51"/>
      <c r="K1012" s="51"/>
      <c r="L1012" s="51"/>
    </row>
    <row r="1013" spans="1:12" ht="43.5" x14ac:dyDescent="0.4">
      <c r="A1013" s="28" t="s">
        <v>30</v>
      </c>
      <c r="B1013" s="28" t="s">
        <v>31</v>
      </c>
      <c r="C1013" s="30" t="s">
        <v>5</v>
      </c>
      <c r="D1013" s="31">
        <v>521</v>
      </c>
      <c r="E1013" s="49" t="s">
        <v>4227</v>
      </c>
      <c r="F1013" s="49" t="s">
        <v>4219</v>
      </c>
      <c r="G1013" s="50" t="s">
        <v>3841</v>
      </c>
      <c r="H1013" s="50"/>
      <c r="I1013" s="50"/>
      <c r="J1013" s="51"/>
      <c r="K1013" s="51"/>
      <c r="L1013" s="51"/>
    </row>
    <row r="1014" spans="1:12" ht="43.5" x14ac:dyDescent="0.4">
      <c r="A1014" s="28" t="s">
        <v>88</v>
      </c>
      <c r="B1014" s="28" t="s">
        <v>89</v>
      </c>
      <c r="C1014" s="30" t="s">
        <v>2</v>
      </c>
      <c r="D1014" s="31">
        <v>715</v>
      </c>
      <c r="E1014" s="49" t="s">
        <v>4227</v>
      </c>
      <c r="F1014" s="49" t="s">
        <v>4219</v>
      </c>
      <c r="G1014" s="50" t="s">
        <v>3841</v>
      </c>
      <c r="H1014" s="50" t="s">
        <v>613</v>
      </c>
      <c r="I1014" s="50" t="s">
        <v>4254</v>
      </c>
      <c r="J1014" s="51" t="s">
        <v>4006</v>
      </c>
      <c r="K1014" s="51" t="s">
        <v>3933</v>
      </c>
      <c r="L1014" s="51" t="s">
        <v>4014</v>
      </c>
    </row>
    <row r="1015" spans="1:12" ht="43.5" x14ac:dyDescent="0.4">
      <c r="A1015" s="28" t="s">
        <v>124</v>
      </c>
      <c r="B1015" s="28" t="s">
        <v>125</v>
      </c>
      <c r="C1015" s="30" t="s">
        <v>5</v>
      </c>
      <c r="D1015" s="31">
        <v>551</v>
      </c>
      <c r="E1015" s="49" t="s">
        <v>4227</v>
      </c>
      <c r="F1015" s="49" t="s">
        <v>4219</v>
      </c>
      <c r="G1015" s="50" t="s">
        <v>3841</v>
      </c>
      <c r="H1015" s="50" t="s">
        <v>634</v>
      </c>
      <c r="I1015" s="50" t="s">
        <v>4255</v>
      </c>
      <c r="J1015" s="51" t="s">
        <v>3979</v>
      </c>
      <c r="K1015" s="51" t="s">
        <v>3948</v>
      </c>
      <c r="L1015" s="51" t="s">
        <v>4134</v>
      </c>
    </row>
    <row r="1016" spans="1:12" ht="43.5" x14ac:dyDescent="0.4">
      <c r="A1016" s="28" t="s">
        <v>172</v>
      </c>
      <c r="B1016" s="28" t="s">
        <v>173</v>
      </c>
      <c r="C1016" s="30" t="s">
        <v>19</v>
      </c>
      <c r="D1016" s="31">
        <v>596</v>
      </c>
      <c r="E1016" s="49" t="s">
        <v>4227</v>
      </c>
      <c r="F1016" s="49" t="s">
        <v>4219</v>
      </c>
      <c r="G1016" s="50" t="s">
        <v>3841</v>
      </c>
      <c r="H1016" s="50" t="s">
        <v>737</v>
      </c>
      <c r="I1016" s="50" t="s">
        <v>4256</v>
      </c>
      <c r="J1016" s="51" t="s">
        <v>4014</v>
      </c>
      <c r="K1016" s="51" t="s">
        <v>4132</v>
      </c>
      <c r="L1016" s="51" t="s">
        <v>4134</v>
      </c>
    </row>
    <row r="1017" spans="1:12" ht="43.5" x14ac:dyDescent="0.4">
      <c r="A1017" s="28" t="s">
        <v>188</v>
      </c>
      <c r="B1017" s="28" t="s">
        <v>189</v>
      </c>
      <c r="C1017" s="30" t="s">
        <v>2</v>
      </c>
      <c r="D1017" s="31">
        <v>416</v>
      </c>
      <c r="E1017" s="49" t="s">
        <v>4227</v>
      </c>
      <c r="F1017" s="49" t="s">
        <v>4219</v>
      </c>
      <c r="G1017" s="50" t="s">
        <v>3841</v>
      </c>
      <c r="H1017" s="50" t="s">
        <v>763</v>
      </c>
      <c r="I1017" s="50" t="s">
        <v>4257</v>
      </c>
      <c r="J1017" s="51" t="s">
        <v>3944</v>
      </c>
      <c r="K1017" s="51" t="s">
        <v>3933</v>
      </c>
      <c r="L1017" s="51" t="s">
        <v>4004</v>
      </c>
    </row>
    <row r="1018" spans="1:12" ht="43.5" x14ac:dyDescent="0.4">
      <c r="A1018" s="28" t="s">
        <v>215</v>
      </c>
      <c r="B1018" s="28" t="s">
        <v>216</v>
      </c>
      <c r="C1018" s="30" t="s">
        <v>2</v>
      </c>
      <c r="D1018" s="31">
        <v>554</v>
      </c>
      <c r="E1018" s="52" t="s">
        <v>4227</v>
      </c>
      <c r="F1018" s="52" t="s">
        <v>4258</v>
      </c>
      <c r="G1018" s="53" t="s">
        <v>3841</v>
      </c>
      <c r="H1018" s="53"/>
      <c r="I1018" s="53"/>
      <c r="J1018" s="54"/>
      <c r="K1018" s="54"/>
      <c r="L1018" s="54"/>
    </row>
    <row r="1019" spans="1:12" ht="43.5" x14ac:dyDescent="0.4">
      <c r="A1019" s="28" t="s">
        <v>225</v>
      </c>
      <c r="B1019" s="28" t="s">
        <v>226</v>
      </c>
      <c r="C1019" s="30" t="s">
        <v>2</v>
      </c>
      <c r="D1019" s="31">
        <v>926</v>
      </c>
      <c r="E1019" s="52" t="s">
        <v>4227</v>
      </c>
      <c r="F1019" s="52" t="s">
        <v>4258</v>
      </c>
      <c r="G1019" s="53" t="s">
        <v>3841</v>
      </c>
      <c r="H1019" s="53"/>
      <c r="I1019" s="53"/>
      <c r="J1019" s="54"/>
      <c r="K1019" s="54"/>
      <c r="L1019" s="54"/>
    </row>
    <row r="1020" spans="1:12" ht="43.5" x14ac:dyDescent="0.4">
      <c r="A1020" s="28" t="s">
        <v>243</v>
      </c>
      <c r="B1020" s="28" t="s">
        <v>244</v>
      </c>
      <c r="C1020" s="30" t="s">
        <v>2</v>
      </c>
      <c r="D1020" s="31">
        <v>612</v>
      </c>
      <c r="E1020" s="49" t="s">
        <v>4227</v>
      </c>
      <c r="F1020" s="49" t="s">
        <v>4258</v>
      </c>
      <c r="G1020" s="50" t="s">
        <v>3841</v>
      </c>
      <c r="H1020" s="50" t="s">
        <v>74</v>
      </c>
      <c r="I1020" s="50" t="s">
        <v>4259</v>
      </c>
      <c r="J1020" s="51" t="s">
        <v>4089</v>
      </c>
      <c r="K1020" s="51" t="s">
        <v>4055</v>
      </c>
      <c r="L1020" s="51" t="s">
        <v>4006</v>
      </c>
    </row>
    <row r="1021" spans="1:12" ht="43.5" x14ac:dyDescent="0.4">
      <c r="A1021" s="28" t="s">
        <v>311</v>
      </c>
      <c r="B1021" s="28" t="s">
        <v>312</v>
      </c>
      <c r="C1021" s="30" t="s">
        <v>2</v>
      </c>
      <c r="D1021" s="31">
        <v>706</v>
      </c>
      <c r="E1021" s="49" t="s">
        <v>4227</v>
      </c>
      <c r="F1021" s="49" t="s">
        <v>4258</v>
      </c>
      <c r="G1021" s="50" t="s">
        <v>3841</v>
      </c>
      <c r="H1021" s="50" t="s">
        <v>221</v>
      </c>
      <c r="I1021" s="50" t="s">
        <v>4260</v>
      </c>
      <c r="J1021" s="51" t="s">
        <v>3978</v>
      </c>
      <c r="K1021" s="51" t="s">
        <v>3844</v>
      </c>
      <c r="L1021" s="51" t="s">
        <v>3979</v>
      </c>
    </row>
    <row r="1022" spans="1:12" ht="43.5" x14ac:dyDescent="0.4">
      <c r="A1022" s="28" t="s">
        <v>313</v>
      </c>
      <c r="B1022" s="28" t="s">
        <v>314</v>
      </c>
      <c r="C1022" s="30" t="s">
        <v>2</v>
      </c>
      <c r="D1022" s="31">
        <v>531</v>
      </c>
      <c r="E1022" s="49" t="s">
        <v>4227</v>
      </c>
      <c r="F1022" s="49" t="s">
        <v>4258</v>
      </c>
      <c r="G1022" s="50" t="s">
        <v>3841</v>
      </c>
      <c r="H1022" s="50" t="s">
        <v>239</v>
      </c>
      <c r="I1022" s="50" t="s">
        <v>4261</v>
      </c>
      <c r="J1022" s="51" t="s">
        <v>3978</v>
      </c>
      <c r="K1022" s="51" t="s">
        <v>3863</v>
      </c>
      <c r="L1022" s="51" t="s">
        <v>3979</v>
      </c>
    </row>
    <row r="1023" spans="1:12" ht="43.5" x14ac:dyDescent="0.4">
      <c r="A1023" s="28" t="s">
        <v>315</v>
      </c>
      <c r="B1023" s="28" t="s">
        <v>316</v>
      </c>
      <c r="C1023" s="30" t="s">
        <v>2</v>
      </c>
      <c r="D1023" s="31">
        <v>459</v>
      </c>
      <c r="E1023" s="49" t="s">
        <v>4227</v>
      </c>
      <c r="F1023" s="49" t="s">
        <v>4258</v>
      </c>
      <c r="G1023" s="50" t="s">
        <v>3841</v>
      </c>
      <c r="H1023" s="50" t="s">
        <v>249</v>
      </c>
      <c r="I1023" s="50" t="s">
        <v>4262</v>
      </c>
      <c r="J1023" s="51" t="s">
        <v>3978</v>
      </c>
      <c r="K1023" s="51" t="s">
        <v>3844</v>
      </c>
      <c r="L1023" s="51" t="s">
        <v>3293</v>
      </c>
    </row>
    <row r="1024" spans="1:12" ht="43.5" x14ac:dyDescent="0.4">
      <c r="A1024" s="28" t="s">
        <v>319</v>
      </c>
      <c r="B1024" s="28" t="s">
        <v>320</v>
      </c>
      <c r="C1024" s="30" t="s">
        <v>2</v>
      </c>
      <c r="D1024" s="31">
        <v>676</v>
      </c>
      <c r="E1024" s="49" t="s">
        <v>4263</v>
      </c>
      <c r="F1024" s="49" t="s">
        <v>4258</v>
      </c>
      <c r="G1024" s="50" t="s">
        <v>3841</v>
      </c>
      <c r="H1024" s="50" t="s">
        <v>251</v>
      </c>
      <c r="I1024" s="50" t="s">
        <v>4264</v>
      </c>
      <c r="J1024" s="51" t="s">
        <v>3978</v>
      </c>
      <c r="K1024" s="51" t="s">
        <v>3863</v>
      </c>
      <c r="L1024" s="51" t="s">
        <v>3979</v>
      </c>
    </row>
    <row r="1025" spans="1:12" ht="43.5" x14ac:dyDescent="0.4">
      <c r="A1025" s="28" t="s">
        <v>321</v>
      </c>
      <c r="B1025" s="28" t="s">
        <v>322</v>
      </c>
      <c r="C1025" s="30" t="s">
        <v>2</v>
      </c>
      <c r="D1025" s="31">
        <v>324</v>
      </c>
      <c r="E1025" s="49" t="s">
        <v>4263</v>
      </c>
      <c r="F1025" s="49" t="s">
        <v>4258</v>
      </c>
      <c r="G1025" s="50" t="s">
        <v>3841</v>
      </c>
      <c r="H1025" s="50" t="s">
        <v>269</v>
      </c>
      <c r="I1025" s="50" t="s">
        <v>4265</v>
      </c>
      <c r="J1025" s="51" t="s">
        <v>4052</v>
      </c>
      <c r="K1025" s="51" t="s">
        <v>4055</v>
      </c>
      <c r="L1025" s="51" t="s">
        <v>4006</v>
      </c>
    </row>
    <row r="1026" spans="1:12" ht="43.5" x14ac:dyDescent="0.4">
      <c r="A1026" s="28" t="s">
        <v>331</v>
      </c>
      <c r="B1026" s="28" t="s">
        <v>332</v>
      </c>
      <c r="C1026" s="30" t="s">
        <v>2</v>
      </c>
      <c r="D1026" s="31">
        <v>611</v>
      </c>
      <c r="E1026" s="49" t="s">
        <v>4263</v>
      </c>
      <c r="F1026" s="49" t="s">
        <v>4258</v>
      </c>
      <c r="G1026" s="50" t="s">
        <v>3841</v>
      </c>
      <c r="H1026" s="50" t="s">
        <v>293</v>
      </c>
      <c r="I1026" s="50" t="s">
        <v>4266</v>
      </c>
      <c r="J1026" s="51" t="s">
        <v>4089</v>
      </c>
      <c r="K1026" s="51" t="s">
        <v>4055</v>
      </c>
      <c r="L1026" s="51" t="s">
        <v>4006</v>
      </c>
    </row>
    <row r="1027" spans="1:12" ht="43.5" x14ac:dyDescent="0.4">
      <c r="A1027" s="28" t="s">
        <v>337</v>
      </c>
      <c r="B1027" s="28" t="s">
        <v>338</v>
      </c>
      <c r="C1027" s="30" t="s">
        <v>19</v>
      </c>
      <c r="D1027" s="31">
        <v>1485</v>
      </c>
      <c r="E1027" s="49" t="s">
        <v>4263</v>
      </c>
      <c r="F1027" s="49" t="s">
        <v>4258</v>
      </c>
      <c r="G1027" s="50" t="s">
        <v>3841</v>
      </c>
      <c r="H1027" s="50" t="s">
        <v>465</v>
      </c>
      <c r="I1027" s="50" t="s">
        <v>4267</v>
      </c>
      <c r="J1027" s="51" t="s">
        <v>3978</v>
      </c>
      <c r="K1027" s="51" t="s">
        <v>3863</v>
      </c>
      <c r="L1027" s="51">
        <v>0</v>
      </c>
    </row>
    <row r="1028" spans="1:12" ht="43.5" x14ac:dyDescent="0.4">
      <c r="A1028" s="28" t="s">
        <v>339</v>
      </c>
      <c r="B1028" s="28" t="s">
        <v>340</v>
      </c>
      <c r="C1028" s="30" t="s">
        <v>19</v>
      </c>
      <c r="D1028" s="31">
        <v>1187</v>
      </c>
      <c r="E1028" s="49" t="s">
        <v>4263</v>
      </c>
      <c r="F1028" s="49" t="s">
        <v>4258</v>
      </c>
      <c r="G1028" s="50" t="s">
        <v>3841</v>
      </c>
      <c r="H1028" s="50" t="s">
        <v>485</v>
      </c>
      <c r="I1028" s="50" t="s">
        <v>4268</v>
      </c>
      <c r="J1028" s="51" t="s">
        <v>3978</v>
      </c>
      <c r="K1028" s="51" t="s">
        <v>3863</v>
      </c>
      <c r="L1028" s="51" t="s">
        <v>3979</v>
      </c>
    </row>
    <row r="1029" spans="1:12" ht="43.5" x14ac:dyDescent="0.4">
      <c r="A1029" s="28" t="s">
        <v>357</v>
      </c>
      <c r="B1029" s="28" t="s">
        <v>358</v>
      </c>
      <c r="C1029" s="30" t="s">
        <v>2</v>
      </c>
      <c r="D1029" s="31">
        <v>1101</v>
      </c>
      <c r="E1029" s="49" t="s">
        <v>4263</v>
      </c>
      <c r="F1029" s="49" t="s">
        <v>4258</v>
      </c>
      <c r="G1029" s="50" t="s">
        <v>3841</v>
      </c>
      <c r="H1029" s="50" t="s">
        <v>519</v>
      </c>
      <c r="I1029" s="50" t="s">
        <v>4269</v>
      </c>
      <c r="J1029" s="51" t="s">
        <v>3978</v>
      </c>
      <c r="K1029" s="51" t="s">
        <v>3863</v>
      </c>
      <c r="L1029" s="51" t="s">
        <v>4006</v>
      </c>
    </row>
    <row r="1030" spans="1:12" ht="43.5" x14ac:dyDescent="0.4">
      <c r="A1030" s="28" t="s">
        <v>367</v>
      </c>
      <c r="B1030" s="28" t="s">
        <v>368</v>
      </c>
      <c r="C1030" s="30" t="s">
        <v>2</v>
      </c>
      <c r="D1030" s="31">
        <v>900</v>
      </c>
      <c r="E1030" s="49" t="s">
        <v>4263</v>
      </c>
      <c r="F1030" s="49" t="s">
        <v>4258</v>
      </c>
      <c r="G1030" s="50" t="s">
        <v>3841</v>
      </c>
      <c r="H1030" s="50" t="s">
        <v>525</v>
      </c>
      <c r="I1030" s="50" t="s">
        <v>4270</v>
      </c>
      <c r="J1030" s="51" t="s">
        <v>3978</v>
      </c>
      <c r="K1030" s="51" t="s">
        <v>3863</v>
      </c>
      <c r="L1030" s="51" t="s">
        <v>3979</v>
      </c>
    </row>
    <row r="1031" spans="1:12" ht="43.5" x14ac:dyDescent="0.4">
      <c r="A1031" s="28" t="s">
        <v>389</v>
      </c>
      <c r="B1031" s="28" t="s">
        <v>390</v>
      </c>
      <c r="C1031" s="30" t="s">
        <v>5</v>
      </c>
      <c r="D1031" s="31">
        <v>1772</v>
      </c>
      <c r="E1031" s="52" t="s">
        <v>4263</v>
      </c>
      <c r="F1031" s="52" t="s">
        <v>4258</v>
      </c>
      <c r="G1031" s="53" t="s">
        <v>3841</v>
      </c>
      <c r="H1031" s="53"/>
      <c r="I1031" s="53"/>
      <c r="J1031" s="54"/>
      <c r="K1031" s="54"/>
      <c r="L1031" s="54"/>
    </row>
    <row r="1032" spans="1:12" ht="43.5" x14ac:dyDescent="0.4">
      <c r="A1032" s="28" t="s">
        <v>393</v>
      </c>
      <c r="B1032" s="28" t="s">
        <v>394</v>
      </c>
      <c r="C1032" s="30" t="s">
        <v>2</v>
      </c>
      <c r="D1032" s="31">
        <v>504</v>
      </c>
      <c r="E1032" s="49" t="s">
        <v>4263</v>
      </c>
      <c r="F1032" s="49" t="s">
        <v>4258</v>
      </c>
      <c r="G1032" s="50" t="s">
        <v>3841</v>
      </c>
      <c r="H1032" s="50" t="s">
        <v>595</v>
      </c>
      <c r="I1032" s="50" t="s">
        <v>4271</v>
      </c>
      <c r="J1032" s="51" t="s">
        <v>3978</v>
      </c>
      <c r="K1032" s="51" t="s">
        <v>3863</v>
      </c>
      <c r="L1032" s="51" t="s">
        <v>3979</v>
      </c>
    </row>
    <row r="1033" spans="1:12" ht="43.5" x14ac:dyDescent="0.4">
      <c r="A1033" s="28" t="s">
        <v>399</v>
      </c>
      <c r="B1033" s="28" t="s">
        <v>400</v>
      </c>
      <c r="C1033" s="30" t="s">
        <v>5</v>
      </c>
      <c r="D1033" s="31">
        <v>717</v>
      </c>
      <c r="E1033" s="49" t="s">
        <v>4263</v>
      </c>
      <c r="F1033" s="49" t="s">
        <v>4258</v>
      </c>
      <c r="G1033" s="50" t="s">
        <v>3841</v>
      </c>
      <c r="H1033" s="50" t="s">
        <v>607</v>
      </c>
      <c r="I1033" s="50" t="s">
        <v>4272</v>
      </c>
      <c r="J1033" s="51" t="s">
        <v>3978</v>
      </c>
      <c r="K1033" s="51" t="s">
        <v>4055</v>
      </c>
      <c r="L1033" s="51" t="s">
        <v>3293</v>
      </c>
    </row>
    <row r="1034" spans="1:12" ht="43.5" x14ac:dyDescent="0.4">
      <c r="A1034" s="28" t="s">
        <v>407</v>
      </c>
      <c r="B1034" s="28" t="s">
        <v>408</v>
      </c>
      <c r="C1034" s="30" t="s">
        <v>2</v>
      </c>
      <c r="D1034" s="31">
        <v>291</v>
      </c>
      <c r="E1034" s="52" t="s">
        <v>4263</v>
      </c>
      <c r="F1034" s="52" t="s">
        <v>4258</v>
      </c>
      <c r="G1034" s="53" t="s">
        <v>3841</v>
      </c>
      <c r="H1034" s="53"/>
      <c r="I1034" s="53"/>
      <c r="J1034" s="54"/>
      <c r="K1034" s="54"/>
      <c r="L1034" s="54"/>
    </row>
    <row r="1035" spans="1:12" ht="43.5" x14ac:dyDescent="0.4">
      <c r="A1035" s="28" t="s">
        <v>417</v>
      </c>
      <c r="B1035" s="28" t="s">
        <v>418</v>
      </c>
      <c r="C1035" s="30" t="s">
        <v>2</v>
      </c>
      <c r="D1035" s="31">
        <v>433</v>
      </c>
      <c r="E1035" s="49" t="s">
        <v>4263</v>
      </c>
      <c r="F1035" s="49" t="s">
        <v>4258</v>
      </c>
      <c r="G1035" s="50" t="s">
        <v>3841</v>
      </c>
      <c r="H1035" s="50" t="s">
        <v>713</v>
      </c>
      <c r="I1035" s="50" t="s">
        <v>4273</v>
      </c>
      <c r="J1035" s="51" t="s">
        <v>3978</v>
      </c>
      <c r="K1035" s="51" t="s">
        <v>3863</v>
      </c>
      <c r="L1035" s="51" t="s">
        <v>3979</v>
      </c>
    </row>
    <row r="1036" spans="1:12" ht="43.5" x14ac:dyDescent="0.4">
      <c r="A1036" s="28" t="s">
        <v>421</v>
      </c>
      <c r="B1036" s="28" t="s">
        <v>422</v>
      </c>
      <c r="C1036" s="30" t="s">
        <v>2</v>
      </c>
      <c r="D1036" s="31">
        <v>734</v>
      </c>
      <c r="E1036" s="52" t="s">
        <v>4263</v>
      </c>
      <c r="F1036" s="52" t="s">
        <v>4258</v>
      </c>
      <c r="G1036" s="53" t="s">
        <v>3841</v>
      </c>
      <c r="H1036" s="53"/>
      <c r="I1036" s="53"/>
      <c r="J1036" s="54"/>
      <c r="K1036" s="54"/>
      <c r="L1036" s="54"/>
    </row>
    <row r="1037" spans="1:12" ht="43.5" x14ac:dyDescent="0.4">
      <c r="A1037" s="28" t="s">
        <v>423</v>
      </c>
      <c r="B1037" s="28" t="s">
        <v>424</v>
      </c>
      <c r="C1037" s="30" t="s">
        <v>2</v>
      </c>
      <c r="D1037" s="31">
        <v>887</v>
      </c>
      <c r="E1037" s="49" t="s">
        <v>4263</v>
      </c>
      <c r="F1037" s="49" t="s">
        <v>4258</v>
      </c>
      <c r="G1037" s="50" t="s">
        <v>3841</v>
      </c>
      <c r="H1037" s="50" t="s">
        <v>721</v>
      </c>
      <c r="I1037" s="50" t="s">
        <v>4274</v>
      </c>
      <c r="J1037" s="51" t="s">
        <v>3978</v>
      </c>
      <c r="K1037" s="51" t="s">
        <v>3844</v>
      </c>
      <c r="L1037" s="51" t="s">
        <v>3979</v>
      </c>
    </row>
    <row r="1038" spans="1:12" ht="43.5" x14ac:dyDescent="0.4">
      <c r="A1038" s="28" t="s">
        <v>455</v>
      </c>
      <c r="B1038" s="28" t="s">
        <v>456</v>
      </c>
      <c r="C1038" s="30" t="s">
        <v>2</v>
      </c>
      <c r="D1038" s="31">
        <v>377</v>
      </c>
      <c r="E1038" s="52" t="s">
        <v>4263</v>
      </c>
      <c r="F1038" s="52" t="s">
        <v>4258</v>
      </c>
      <c r="G1038" s="53" t="s">
        <v>3841</v>
      </c>
      <c r="H1038" s="53"/>
      <c r="I1038" s="53"/>
      <c r="J1038" s="54"/>
      <c r="K1038" s="54"/>
      <c r="L1038" s="54"/>
    </row>
    <row r="1039" spans="1:12" ht="43.5" x14ac:dyDescent="0.4">
      <c r="A1039" s="28" t="s">
        <v>457</v>
      </c>
      <c r="B1039" s="28" t="s">
        <v>458</v>
      </c>
      <c r="C1039" s="30" t="s">
        <v>5</v>
      </c>
      <c r="D1039" s="31">
        <v>1215</v>
      </c>
      <c r="E1039" s="52" t="s">
        <v>4263</v>
      </c>
      <c r="F1039" s="52" t="s">
        <v>4258</v>
      </c>
      <c r="G1039" s="53" t="s">
        <v>3841</v>
      </c>
      <c r="H1039" s="53"/>
      <c r="I1039" s="53"/>
      <c r="J1039" s="54"/>
      <c r="K1039" s="54"/>
      <c r="L1039" s="54"/>
    </row>
    <row r="1040" spans="1:12" ht="43.5" x14ac:dyDescent="0.4">
      <c r="A1040" s="28" t="s">
        <v>505</v>
      </c>
      <c r="B1040" s="28" t="s">
        <v>506</v>
      </c>
      <c r="C1040" s="30" t="s">
        <v>2</v>
      </c>
      <c r="D1040" s="31">
        <v>678</v>
      </c>
      <c r="E1040" s="52" t="s">
        <v>4263</v>
      </c>
      <c r="F1040" s="52" t="s">
        <v>4258</v>
      </c>
      <c r="G1040" s="53" t="s">
        <v>3841</v>
      </c>
      <c r="H1040" s="53"/>
      <c r="I1040" s="53"/>
      <c r="J1040" s="54"/>
      <c r="K1040" s="54"/>
      <c r="L1040" s="54"/>
    </row>
    <row r="1041" spans="1:12" ht="43.5" x14ac:dyDescent="0.4">
      <c r="A1041" s="28" t="s">
        <v>509</v>
      </c>
      <c r="B1041" s="28" t="s">
        <v>510</v>
      </c>
      <c r="C1041" s="30" t="s">
        <v>2</v>
      </c>
      <c r="D1041" s="31">
        <v>648</v>
      </c>
      <c r="E1041" s="49" t="s">
        <v>4263</v>
      </c>
      <c r="F1041" s="49" t="s">
        <v>4258</v>
      </c>
      <c r="G1041" s="50" t="s">
        <v>3841</v>
      </c>
      <c r="H1041" s="50" t="s">
        <v>891</v>
      </c>
      <c r="I1041" s="50" t="s">
        <v>4275</v>
      </c>
      <c r="J1041" s="51" t="s">
        <v>3978</v>
      </c>
      <c r="K1041" s="51" t="s">
        <v>3863</v>
      </c>
      <c r="L1041" s="51" t="s">
        <v>3979</v>
      </c>
    </row>
    <row r="1042" spans="1:12" ht="43.5" x14ac:dyDescent="0.4">
      <c r="A1042" s="28" t="s">
        <v>523</v>
      </c>
      <c r="B1042" s="28" t="s">
        <v>524</v>
      </c>
      <c r="C1042" s="30" t="s">
        <v>2</v>
      </c>
      <c r="D1042" s="31">
        <v>157</v>
      </c>
      <c r="E1042" s="49" t="s">
        <v>4263</v>
      </c>
      <c r="F1042" s="49" t="s">
        <v>4258</v>
      </c>
      <c r="G1042" s="50" t="s">
        <v>3841</v>
      </c>
      <c r="H1042" s="50" t="s">
        <v>690</v>
      </c>
      <c r="I1042" s="50" t="s">
        <v>4276</v>
      </c>
      <c r="J1042" s="51" t="s">
        <v>3978</v>
      </c>
      <c r="K1042" s="51" t="s">
        <v>3844</v>
      </c>
      <c r="L1042" s="51" t="s">
        <v>3979</v>
      </c>
    </row>
    <row r="1043" spans="1:12" ht="43.5" x14ac:dyDescent="0.4">
      <c r="A1043" s="28" t="s">
        <v>559</v>
      </c>
      <c r="B1043" s="28" t="s">
        <v>560</v>
      </c>
      <c r="C1043" s="30" t="s">
        <v>2</v>
      </c>
      <c r="D1043" s="31">
        <v>619</v>
      </c>
      <c r="E1043" s="49" t="s">
        <v>4263</v>
      </c>
      <c r="F1043" s="49" t="s">
        <v>4258</v>
      </c>
      <c r="G1043" s="50" t="s">
        <v>3841</v>
      </c>
      <c r="H1043" s="50" t="s">
        <v>859</v>
      </c>
      <c r="I1043" s="50" t="s">
        <v>4277</v>
      </c>
      <c r="J1043" s="51" t="s">
        <v>3978</v>
      </c>
      <c r="K1043" s="51" t="s">
        <v>3844</v>
      </c>
      <c r="L1043" s="51" t="s">
        <v>3979</v>
      </c>
    </row>
    <row r="1044" spans="1:12" ht="43.5" x14ac:dyDescent="0.4">
      <c r="A1044" s="28" t="s">
        <v>587</v>
      </c>
      <c r="B1044" s="28" t="s">
        <v>588</v>
      </c>
      <c r="C1044" s="30" t="s">
        <v>5</v>
      </c>
      <c r="D1044" s="31">
        <v>214</v>
      </c>
      <c r="E1044" s="49" t="s">
        <v>4263</v>
      </c>
      <c r="F1044" s="49" t="s">
        <v>4258</v>
      </c>
      <c r="G1044" s="50" t="s">
        <v>3841</v>
      </c>
      <c r="H1044" s="50" t="s">
        <v>861</v>
      </c>
      <c r="I1044" s="50" t="s">
        <v>4278</v>
      </c>
      <c r="J1044" s="51" t="s">
        <v>3978</v>
      </c>
      <c r="K1044" s="51" t="s">
        <v>3892</v>
      </c>
      <c r="L1044" s="51" t="s">
        <v>3293</v>
      </c>
    </row>
    <row r="1045" spans="1:12" ht="43.5" x14ac:dyDescent="0.4">
      <c r="A1045" s="28" t="s">
        <v>959</v>
      </c>
      <c r="B1045" s="28" t="s">
        <v>960</v>
      </c>
      <c r="C1045" s="30" t="s">
        <v>2</v>
      </c>
      <c r="D1045" s="31">
        <v>96</v>
      </c>
      <c r="E1045" s="49" t="s">
        <v>4263</v>
      </c>
      <c r="F1045" s="49" t="s">
        <v>4279</v>
      </c>
      <c r="G1045" s="50" t="s">
        <v>3841</v>
      </c>
      <c r="H1045" s="50" t="s">
        <v>863</v>
      </c>
      <c r="I1045" s="50" t="s">
        <v>4280</v>
      </c>
      <c r="J1045" s="51" t="s">
        <v>4052</v>
      </c>
      <c r="K1045" s="51" t="s">
        <v>4055</v>
      </c>
      <c r="L1045" s="51" t="s">
        <v>4006</v>
      </c>
    </row>
    <row r="1046" spans="1:12" ht="43.5" x14ac:dyDescent="0.4">
      <c r="A1046" s="28" t="s">
        <v>961</v>
      </c>
      <c r="B1046" s="28" t="s">
        <v>962</v>
      </c>
      <c r="C1046" s="30" t="s">
        <v>5</v>
      </c>
      <c r="D1046" s="31">
        <v>208</v>
      </c>
      <c r="E1046" s="49" t="s">
        <v>4263</v>
      </c>
      <c r="F1046" s="49" t="s">
        <v>4279</v>
      </c>
      <c r="G1046" s="50" t="s">
        <v>3841</v>
      </c>
      <c r="H1046" s="50" t="s">
        <v>921</v>
      </c>
      <c r="I1046" s="50" t="s">
        <v>4281</v>
      </c>
      <c r="J1046" s="51" t="s">
        <v>3978</v>
      </c>
      <c r="K1046" s="51" t="s">
        <v>3863</v>
      </c>
      <c r="L1046" s="51" t="s">
        <v>3979</v>
      </c>
    </row>
    <row r="1047" spans="1:12" ht="43.5" x14ac:dyDescent="0.4">
      <c r="A1047" s="28" t="s">
        <v>613</v>
      </c>
      <c r="B1047" s="28" t="s">
        <v>614</v>
      </c>
      <c r="C1047" s="30" t="s">
        <v>196</v>
      </c>
      <c r="D1047" s="31">
        <v>4120</v>
      </c>
      <c r="E1047" s="49" t="s">
        <v>4263</v>
      </c>
      <c r="F1047" s="49" t="s">
        <v>4279</v>
      </c>
      <c r="G1047" s="50" t="s">
        <v>3841</v>
      </c>
      <c r="H1047" s="50" t="s">
        <v>78</v>
      </c>
      <c r="I1047" s="50" t="s">
        <v>4282</v>
      </c>
      <c r="J1047" s="51" t="s">
        <v>3995</v>
      </c>
      <c r="K1047" s="51" t="s">
        <v>3892</v>
      </c>
      <c r="L1047" s="51" t="s">
        <v>3293</v>
      </c>
    </row>
    <row r="1048" spans="1:12" ht="43.5" x14ac:dyDescent="0.4">
      <c r="A1048" s="28" t="s">
        <v>634</v>
      </c>
      <c r="B1048" s="28" t="s">
        <v>635</v>
      </c>
      <c r="C1048" s="30" t="s">
        <v>196</v>
      </c>
      <c r="D1048" s="31">
        <v>3878</v>
      </c>
      <c r="E1048" s="49" t="s">
        <v>4263</v>
      </c>
      <c r="F1048" s="49" t="s">
        <v>4279</v>
      </c>
      <c r="G1048" s="50" t="s">
        <v>3841</v>
      </c>
      <c r="H1048" s="50" t="s">
        <v>120</v>
      </c>
      <c r="I1048" s="50" t="s">
        <v>4283</v>
      </c>
      <c r="J1048" s="51" t="s">
        <v>3995</v>
      </c>
      <c r="K1048" s="51" t="s">
        <v>3892</v>
      </c>
      <c r="L1048" s="51" t="s">
        <v>3812</v>
      </c>
    </row>
    <row r="1049" spans="1:12" ht="43.5" x14ac:dyDescent="0.4">
      <c r="A1049" s="28" t="s">
        <v>737</v>
      </c>
      <c r="B1049" s="28" t="s">
        <v>738</v>
      </c>
      <c r="C1049" s="30" t="s">
        <v>196</v>
      </c>
      <c r="D1049" s="31">
        <v>999</v>
      </c>
      <c r="E1049" s="49" t="s">
        <v>4263</v>
      </c>
      <c r="F1049" s="49" t="s">
        <v>4279</v>
      </c>
      <c r="G1049" s="50" t="s">
        <v>3841</v>
      </c>
      <c r="H1049" s="50" t="s">
        <v>166</v>
      </c>
      <c r="I1049" s="50" t="s">
        <v>4284</v>
      </c>
      <c r="J1049" s="51" t="s">
        <v>3995</v>
      </c>
      <c r="K1049" s="51" t="s">
        <v>3892</v>
      </c>
      <c r="L1049" s="51" t="s">
        <v>3293</v>
      </c>
    </row>
    <row r="1050" spans="1:12" ht="43.5" x14ac:dyDescent="0.4">
      <c r="A1050" s="28" t="s">
        <v>763</v>
      </c>
      <c r="B1050" s="28" t="s">
        <v>764</v>
      </c>
      <c r="C1050" s="30" t="s">
        <v>196</v>
      </c>
      <c r="D1050" s="31">
        <v>630</v>
      </c>
      <c r="E1050" s="49" t="s">
        <v>4263</v>
      </c>
      <c r="F1050" s="49" t="s">
        <v>4279</v>
      </c>
      <c r="G1050" s="50" t="s">
        <v>3841</v>
      </c>
      <c r="H1050" s="50" t="s">
        <v>184</v>
      </c>
      <c r="I1050" s="50" t="s">
        <v>4285</v>
      </c>
      <c r="J1050" s="51" t="s">
        <v>3894</v>
      </c>
      <c r="K1050" s="51" t="s">
        <v>3892</v>
      </c>
      <c r="L1050" s="51" t="s">
        <v>3293</v>
      </c>
    </row>
    <row r="1051" spans="1:12" ht="43.5" x14ac:dyDescent="0.4">
      <c r="A1051" s="28" t="s">
        <v>825</v>
      </c>
      <c r="B1051" s="28" t="s">
        <v>826</v>
      </c>
      <c r="C1051" s="30" t="s">
        <v>196</v>
      </c>
      <c r="D1051" s="31">
        <v>402</v>
      </c>
      <c r="E1051" s="49" t="s">
        <v>4286</v>
      </c>
      <c r="F1051" s="49" t="s">
        <v>4279</v>
      </c>
      <c r="G1051" s="50" t="s">
        <v>3841</v>
      </c>
      <c r="H1051" s="50" t="s">
        <v>231</v>
      </c>
      <c r="I1051" s="50" t="s">
        <v>4287</v>
      </c>
      <c r="J1051" s="51" t="s">
        <v>3894</v>
      </c>
      <c r="K1051" s="51" t="s">
        <v>3892</v>
      </c>
      <c r="L1051" s="51" t="s">
        <v>3812</v>
      </c>
    </row>
    <row r="1052" spans="1:12" ht="43.5" x14ac:dyDescent="0.4">
      <c r="A1052" s="28" t="s">
        <v>845</v>
      </c>
      <c r="B1052" s="28" t="s">
        <v>846</v>
      </c>
      <c r="C1052" s="30" t="s">
        <v>196</v>
      </c>
      <c r="D1052" s="31">
        <v>205</v>
      </c>
      <c r="E1052" s="49" t="s">
        <v>4286</v>
      </c>
      <c r="F1052" s="49" t="s">
        <v>4279</v>
      </c>
      <c r="G1052" s="50" t="s">
        <v>3841</v>
      </c>
      <c r="H1052" s="50" t="s">
        <v>241</v>
      </c>
      <c r="I1052" s="50" t="s">
        <v>4288</v>
      </c>
      <c r="J1052" s="51" t="s">
        <v>3995</v>
      </c>
      <c r="K1052" s="51" t="s">
        <v>3892</v>
      </c>
      <c r="L1052" s="51" t="s">
        <v>3293</v>
      </c>
    </row>
    <row r="1053" spans="1:12" ht="43.5" x14ac:dyDescent="0.4">
      <c r="A1053" s="28" t="s">
        <v>74</v>
      </c>
      <c r="B1053" s="28" t="s">
        <v>75</v>
      </c>
      <c r="C1053" s="30" t="s">
        <v>19</v>
      </c>
      <c r="D1053" s="31">
        <v>452</v>
      </c>
      <c r="E1053" s="49" t="s">
        <v>4286</v>
      </c>
      <c r="F1053" s="49" t="s">
        <v>4279</v>
      </c>
      <c r="G1053" s="50" t="s">
        <v>3841</v>
      </c>
      <c r="H1053" s="50" t="s">
        <v>263</v>
      </c>
      <c r="I1053" s="50" t="s">
        <v>4289</v>
      </c>
      <c r="J1053" s="51" t="s">
        <v>3894</v>
      </c>
      <c r="K1053" s="51" t="s">
        <v>3892</v>
      </c>
      <c r="L1053" s="51" t="s">
        <v>3812</v>
      </c>
    </row>
    <row r="1054" spans="1:12" ht="43.5" x14ac:dyDescent="0.4">
      <c r="A1054" s="28" t="s">
        <v>221</v>
      </c>
      <c r="B1054" s="28" t="s">
        <v>222</v>
      </c>
      <c r="C1054" s="30" t="s">
        <v>19</v>
      </c>
      <c r="D1054" s="31">
        <v>267</v>
      </c>
      <c r="E1054" s="49" t="s">
        <v>4286</v>
      </c>
      <c r="F1054" s="49" t="s">
        <v>4279</v>
      </c>
      <c r="G1054" s="50" t="s">
        <v>3841</v>
      </c>
      <c r="H1054" s="50" t="s">
        <v>451</v>
      </c>
      <c r="I1054" s="50" t="s">
        <v>4290</v>
      </c>
      <c r="J1054" s="51" t="s">
        <v>3995</v>
      </c>
      <c r="K1054" s="51" t="s">
        <v>3892</v>
      </c>
      <c r="L1054" s="51" t="s">
        <v>3812</v>
      </c>
    </row>
    <row r="1055" spans="1:12" ht="43.5" x14ac:dyDescent="0.4">
      <c r="A1055" s="28" t="s">
        <v>239</v>
      </c>
      <c r="B1055" s="28" t="s">
        <v>240</v>
      </c>
      <c r="C1055" s="30" t="s">
        <v>2</v>
      </c>
      <c r="D1055" s="31">
        <v>193</v>
      </c>
      <c r="E1055" s="49" t="s">
        <v>4286</v>
      </c>
      <c r="F1055" s="49" t="s">
        <v>4279</v>
      </c>
      <c r="G1055" s="50" t="s">
        <v>3841</v>
      </c>
      <c r="H1055" s="50" t="s">
        <v>487</v>
      </c>
      <c r="I1055" s="50" t="s">
        <v>4291</v>
      </c>
      <c r="J1055" s="51" t="s">
        <v>3995</v>
      </c>
      <c r="K1055" s="51" t="s">
        <v>3892</v>
      </c>
      <c r="L1055" s="51" t="s">
        <v>3812</v>
      </c>
    </row>
    <row r="1056" spans="1:12" ht="43.5" x14ac:dyDescent="0.4">
      <c r="A1056" s="28" t="s">
        <v>249</v>
      </c>
      <c r="B1056" s="28" t="s">
        <v>250</v>
      </c>
      <c r="C1056" s="30" t="s">
        <v>19</v>
      </c>
      <c r="D1056" s="31">
        <v>365</v>
      </c>
      <c r="E1056" s="49" t="s">
        <v>4286</v>
      </c>
      <c r="F1056" s="49" t="s">
        <v>4279</v>
      </c>
      <c r="G1056" s="50" t="s">
        <v>3841</v>
      </c>
      <c r="H1056" s="50" t="s">
        <v>543</v>
      </c>
      <c r="I1056" s="50" t="s">
        <v>4292</v>
      </c>
      <c r="J1056" s="51" t="s">
        <v>3894</v>
      </c>
      <c r="K1056" s="51" t="s">
        <v>3892</v>
      </c>
      <c r="L1056" s="51" t="s">
        <v>3812</v>
      </c>
    </row>
    <row r="1057" spans="1:12" ht="43.5" x14ac:dyDescent="0.4">
      <c r="A1057" s="28" t="s">
        <v>251</v>
      </c>
      <c r="B1057" s="28" t="s">
        <v>252</v>
      </c>
      <c r="C1057" s="30" t="s">
        <v>2</v>
      </c>
      <c r="D1057" s="31">
        <v>654</v>
      </c>
      <c r="E1057" s="49" t="s">
        <v>4286</v>
      </c>
      <c r="F1057" s="49" t="s">
        <v>4279</v>
      </c>
      <c r="G1057" s="50" t="s">
        <v>3841</v>
      </c>
      <c r="H1057" s="50" t="s">
        <v>547</v>
      </c>
      <c r="I1057" s="50" t="s">
        <v>4293</v>
      </c>
      <c r="J1057" s="51" t="s">
        <v>3894</v>
      </c>
      <c r="K1057" s="51" t="s">
        <v>3892</v>
      </c>
      <c r="L1057" s="51" t="s">
        <v>3812</v>
      </c>
    </row>
    <row r="1058" spans="1:12" ht="43.5" x14ac:dyDescent="0.4">
      <c r="A1058" s="28" t="s">
        <v>269</v>
      </c>
      <c r="B1058" s="28" t="s">
        <v>270</v>
      </c>
      <c r="C1058" s="30" t="s">
        <v>2</v>
      </c>
      <c r="D1058" s="31">
        <v>179</v>
      </c>
      <c r="E1058" s="49" t="s">
        <v>4286</v>
      </c>
      <c r="F1058" s="49" t="s">
        <v>4279</v>
      </c>
      <c r="G1058" s="50" t="s">
        <v>3841</v>
      </c>
      <c r="H1058" s="50" t="s">
        <v>581</v>
      </c>
      <c r="I1058" s="50" t="s">
        <v>4294</v>
      </c>
      <c r="J1058" s="51" t="s">
        <v>3894</v>
      </c>
      <c r="K1058" s="51" t="s">
        <v>3892</v>
      </c>
      <c r="L1058" s="51" t="s">
        <v>3293</v>
      </c>
    </row>
    <row r="1059" spans="1:12" ht="43.5" x14ac:dyDescent="0.4">
      <c r="A1059" s="28" t="s">
        <v>285</v>
      </c>
      <c r="B1059" s="28" t="s">
        <v>286</v>
      </c>
      <c r="C1059" s="30" t="s">
        <v>19</v>
      </c>
      <c r="D1059" s="31">
        <v>276</v>
      </c>
      <c r="E1059" s="49" t="s">
        <v>4286</v>
      </c>
      <c r="F1059" s="49" t="s">
        <v>4279</v>
      </c>
      <c r="G1059" s="50" t="s">
        <v>3841</v>
      </c>
      <c r="H1059" s="50" t="s">
        <v>583</v>
      </c>
      <c r="I1059" s="50" t="s">
        <v>4295</v>
      </c>
      <c r="J1059" s="51" t="s">
        <v>3894</v>
      </c>
      <c r="K1059" s="51" t="s">
        <v>3892</v>
      </c>
      <c r="L1059" s="51" t="s">
        <v>3293</v>
      </c>
    </row>
    <row r="1060" spans="1:12" ht="43.5" x14ac:dyDescent="0.4">
      <c r="A1060" s="28" t="s">
        <v>293</v>
      </c>
      <c r="B1060" s="28" t="s">
        <v>294</v>
      </c>
      <c r="C1060" s="30" t="s">
        <v>19</v>
      </c>
      <c r="D1060" s="31">
        <v>522</v>
      </c>
      <c r="E1060" s="49" t="s">
        <v>4286</v>
      </c>
      <c r="F1060" s="49" t="s">
        <v>4279</v>
      </c>
      <c r="G1060" s="50" t="s">
        <v>3841</v>
      </c>
      <c r="H1060" s="50" t="s">
        <v>591</v>
      </c>
      <c r="I1060" s="50" t="s">
        <v>4296</v>
      </c>
      <c r="J1060" s="51" t="s">
        <v>3894</v>
      </c>
      <c r="K1060" s="51" t="s">
        <v>3892</v>
      </c>
      <c r="L1060" s="51" t="s">
        <v>3293</v>
      </c>
    </row>
    <row r="1061" spans="1:12" ht="43.5" x14ac:dyDescent="0.4">
      <c r="A1061" s="28" t="s">
        <v>465</v>
      </c>
      <c r="B1061" s="28" t="s">
        <v>466</v>
      </c>
      <c r="C1061" s="30" t="s">
        <v>2</v>
      </c>
      <c r="D1061" s="31">
        <v>267</v>
      </c>
      <c r="E1061" s="49" t="s">
        <v>4286</v>
      </c>
      <c r="F1061" s="49" t="s">
        <v>4279</v>
      </c>
      <c r="G1061" s="50" t="s">
        <v>3841</v>
      </c>
      <c r="H1061" s="50" t="s">
        <v>593</v>
      </c>
      <c r="I1061" s="50" t="s">
        <v>4297</v>
      </c>
      <c r="J1061" s="51" t="s">
        <v>3995</v>
      </c>
      <c r="K1061" s="51" t="s">
        <v>3892</v>
      </c>
      <c r="L1061" s="51" t="s">
        <v>3293</v>
      </c>
    </row>
    <row r="1062" spans="1:12" ht="29" x14ac:dyDescent="0.4">
      <c r="A1062" s="28" t="s">
        <v>485</v>
      </c>
      <c r="B1062" s="28" t="s">
        <v>486</v>
      </c>
      <c r="C1062" s="30" t="s">
        <v>2</v>
      </c>
      <c r="D1062" s="31">
        <v>208</v>
      </c>
      <c r="E1062" s="52"/>
      <c r="F1062" s="52"/>
      <c r="G1062" s="53"/>
      <c r="H1062" s="53"/>
      <c r="I1062" s="53"/>
      <c r="J1062" s="54"/>
      <c r="K1062" s="54"/>
      <c r="L1062" s="54"/>
    </row>
    <row r="1063" spans="1:12" ht="43.5" x14ac:dyDescent="0.4">
      <c r="A1063" s="28" t="s">
        <v>519</v>
      </c>
      <c r="B1063" s="28" t="s">
        <v>520</v>
      </c>
      <c r="C1063" s="30" t="s">
        <v>19</v>
      </c>
      <c r="D1063" s="31">
        <v>531</v>
      </c>
      <c r="E1063" s="49" t="s">
        <v>4286</v>
      </c>
      <c r="F1063" s="49" t="s">
        <v>4279</v>
      </c>
      <c r="G1063" s="50" t="s">
        <v>3841</v>
      </c>
      <c r="H1063" s="50" t="s">
        <v>271</v>
      </c>
      <c r="I1063" s="50" t="s">
        <v>4298</v>
      </c>
      <c r="J1063" s="51" t="s">
        <v>3995</v>
      </c>
      <c r="K1063" s="51" t="s">
        <v>3892</v>
      </c>
      <c r="L1063" s="51" t="s">
        <v>3293</v>
      </c>
    </row>
    <row r="1064" spans="1:12" ht="43.5" x14ac:dyDescent="0.4">
      <c r="A1064" s="28" t="s">
        <v>525</v>
      </c>
      <c r="B1064" s="28" t="s">
        <v>526</v>
      </c>
      <c r="C1064" s="30" t="s">
        <v>2</v>
      </c>
      <c r="D1064" s="31">
        <v>268</v>
      </c>
      <c r="E1064" s="49" t="s">
        <v>4286</v>
      </c>
      <c r="F1064" s="49" t="s">
        <v>4279</v>
      </c>
      <c r="G1064" s="50" t="s">
        <v>3841</v>
      </c>
      <c r="H1064" s="50" t="s">
        <v>609</v>
      </c>
      <c r="I1064" s="50" t="s">
        <v>4299</v>
      </c>
      <c r="J1064" s="51" t="s">
        <v>3995</v>
      </c>
      <c r="K1064" s="51" t="s">
        <v>3892</v>
      </c>
      <c r="L1064" s="51" t="s">
        <v>3293</v>
      </c>
    </row>
    <row r="1065" spans="1:12" ht="43.5" x14ac:dyDescent="0.4">
      <c r="A1065" s="28" t="s">
        <v>561</v>
      </c>
      <c r="B1065" s="28" t="s">
        <v>562</v>
      </c>
      <c r="C1065" s="30" t="s">
        <v>5</v>
      </c>
      <c r="D1065" s="31">
        <v>314</v>
      </c>
      <c r="E1065" s="49" t="s">
        <v>4286</v>
      </c>
      <c r="F1065" s="49" t="s">
        <v>4279</v>
      </c>
      <c r="G1065" s="50" t="s">
        <v>3841</v>
      </c>
      <c r="H1065" s="50" t="s">
        <v>747</v>
      </c>
      <c r="I1065" s="50" t="s">
        <v>4300</v>
      </c>
      <c r="J1065" s="51" t="s">
        <v>3995</v>
      </c>
      <c r="K1065" s="51" t="s">
        <v>3892</v>
      </c>
      <c r="L1065" s="51" t="s">
        <v>3812</v>
      </c>
    </row>
    <row r="1066" spans="1:12" ht="43.5" x14ac:dyDescent="0.4">
      <c r="A1066" s="28" t="s">
        <v>595</v>
      </c>
      <c r="B1066" s="28" t="s">
        <v>596</v>
      </c>
      <c r="C1066" s="30" t="s">
        <v>5</v>
      </c>
      <c r="D1066" s="31">
        <v>296</v>
      </c>
      <c r="E1066" s="49" t="s">
        <v>4286</v>
      </c>
      <c r="F1066" s="49" t="s">
        <v>4279</v>
      </c>
      <c r="G1066" s="50" t="s">
        <v>3841</v>
      </c>
      <c r="H1066" s="50" t="s">
        <v>757</v>
      </c>
      <c r="I1066" s="50" t="s">
        <v>4301</v>
      </c>
      <c r="J1066" s="51" t="s">
        <v>3995</v>
      </c>
      <c r="K1066" s="51" t="s">
        <v>3892</v>
      </c>
      <c r="L1066" s="51" t="s">
        <v>3293</v>
      </c>
    </row>
    <row r="1067" spans="1:12" ht="43.5" x14ac:dyDescent="0.4">
      <c r="A1067" s="28" t="s">
        <v>607</v>
      </c>
      <c r="B1067" s="28" t="s">
        <v>608</v>
      </c>
      <c r="C1067" s="30" t="s">
        <v>2</v>
      </c>
      <c r="D1067" s="31">
        <v>245</v>
      </c>
      <c r="E1067" s="49" t="s">
        <v>4286</v>
      </c>
      <c r="F1067" s="49" t="s">
        <v>4302</v>
      </c>
      <c r="G1067" s="50" t="s">
        <v>3841</v>
      </c>
      <c r="H1067" s="50" t="s">
        <v>761</v>
      </c>
      <c r="I1067" s="50" t="s">
        <v>4303</v>
      </c>
      <c r="J1067" s="51" t="s">
        <v>3894</v>
      </c>
      <c r="K1067" s="51" t="s">
        <v>3892</v>
      </c>
      <c r="L1067" s="51" t="s">
        <v>3293</v>
      </c>
    </row>
    <row r="1068" spans="1:12" ht="43.5" x14ac:dyDescent="0.4">
      <c r="A1068" s="28" t="s">
        <v>649</v>
      </c>
      <c r="B1068" s="28" t="s">
        <v>650</v>
      </c>
      <c r="C1068" s="30" t="s">
        <v>2</v>
      </c>
      <c r="D1068" s="31">
        <v>303</v>
      </c>
      <c r="E1068" s="49" t="s">
        <v>4286</v>
      </c>
      <c r="F1068" s="49" t="s">
        <v>4302</v>
      </c>
      <c r="G1068" s="50" t="s">
        <v>3841</v>
      </c>
      <c r="H1068" s="50" t="s">
        <v>765</v>
      </c>
      <c r="I1068" s="50" t="s">
        <v>4304</v>
      </c>
      <c r="J1068" s="51" t="s">
        <v>3995</v>
      </c>
      <c r="K1068" s="51" t="s">
        <v>3892</v>
      </c>
      <c r="L1068" s="51" t="s">
        <v>3812</v>
      </c>
    </row>
    <row r="1069" spans="1:12" ht="43.5" x14ac:dyDescent="0.4">
      <c r="A1069" s="28" t="s">
        <v>713</v>
      </c>
      <c r="B1069" s="28" t="s">
        <v>714</v>
      </c>
      <c r="C1069" s="30" t="s">
        <v>196</v>
      </c>
      <c r="D1069" s="31">
        <v>134</v>
      </c>
      <c r="E1069" s="49" t="s">
        <v>4286</v>
      </c>
      <c r="F1069" s="49" t="s">
        <v>4302</v>
      </c>
      <c r="G1069" s="50" t="s">
        <v>3291</v>
      </c>
      <c r="H1069" s="50" t="s">
        <v>1597</v>
      </c>
      <c r="I1069" s="50" t="s">
        <v>4305</v>
      </c>
      <c r="J1069" s="51" t="s">
        <v>3936</v>
      </c>
      <c r="K1069" s="51" t="s">
        <v>4306</v>
      </c>
      <c r="L1069" s="51" t="s">
        <v>4307</v>
      </c>
    </row>
    <row r="1070" spans="1:12" ht="43.5" x14ac:dyDescent="0.4">
      <c r="A1070" s="28" t="s">
        <v>717</v>
      </c>
      <c r="B1070" s="28" t="s">
        <v>718</v>
      </c>
      <c r="C1070" s="30" t="s">
        <v>5</v>
      </c>
      <c r="D1070" s="31">
        <v>218</v>
      </c>
      <c r="E1070" s="49" t="s">
        <v>4286</v>
      </c>
      <c r="F1070" s="49" t="s">
        <v>4302</v>
      </c>
      <c r="G1070" s="50" t="s">
        <v>3291</v>
      </c>
      <c r="H1070" s="50" t="s">
        <v>1599</v>
      </c>
      <c r="I1070" s="50" t="s">
        <v>4308</v>
      </c>
      <c r="J1070" s="51" t="s">
        <v>3936</v>
      </c>
      <c r="K1070" s="51" t="s">
        <v>4306</v>
      </c>
      <c r="L1070" s="51" t="s">
        <v>3814</v>
      </c>
    </row>
    <row r="1071" spans="1:12" ht="43.5" x14ac:dyDescent="0.4">
      <c r="A1071" s="28" t="s">
        <v>721</v>
      </c>
      <c r="B1071" s="28" t="s">
        <v>722</v>
      </c>
      <c r="C1071" s="30" t="s">
        <v>5</v>
      </c>
      <c r="D1071" s="31">
        <v>143</v>
      </c>
      <c r="E1071" s="49" t="s">
        <v>4286</v>
      </c>
      <c r="F1071" s="49" t="s">
        <v>4302</v>
      </c>
      <c r="G1071" s="50" t="s">
        <v>3291</v>
      </c>
      <c r="H1071" s="50" t="s">
        <v>1609</v>
      </c>
      <c r="I1071" s="50" t="s">
        <v>4309</v>
      </c>
      <c r="J1071" s="51" t="s">
        <v>3812</v>
      </c>
      <c r="K1071" s="51" t="s">
        <v>119</v>
      </c>
      <c r="L1071" s="51" t="s">
        <v>3294</v>
      </c>
    </row>
    <row r="1072" spans="1:12" ht="43.5" x14ac:dyDescent="0.4">
      <c r="A1072" s="28" t="s">
        <v>815</v>
      </c>
      <c r="B1072" s="28" t="s">
        <v>816</v>
      </c>
      <c r="C1072" s="30" t="s">
        <v>2</v>
      </c>
      <c r="D1072" s="31">
        <v>326</v>
      </c>
      <c r="E1072" s="49" t="s">
        <v>4286</v>
      </c>
      <c r="F1072" s="49" t="s">
        <v>4302</v>
      </c>
      <c r="G1072" s="50" t="s">
        <v>3291</v>
      </c>
      <c r="H1072" s="50" t="s">
        <v>1611</v>
      </c>
      <c r="I1072" s="50" t="s">
        <v>4310</v>
      </c>
      <c r="J1072" s="51" t="s">
        <v>3849</v>
      </c>
      <c r="K1072" s="51" t="s">
        <v>4306</v>
      </c>
      <c r="L1072" s="51" t="s">
        <v>3814</v>
      </c>
    </row>
    <row r="1073" spans="1:12" ht="43.5" x14ac:dyDescent="0.4">
      <c r="A1073" s="28" t="s">
        <v>881</v>
      </c>
      <c r="B1073" s="28" t="s">
        <v>882</v>
      </c>
      <c r="C1073" s="30" t="s">
        <v>5</v>
      </c>
      <c r="D1073" s="31">
        <v>107</v>
      </c>
      <c r="E1073" s="49" t="s">
        <v>4286</v>
      </c>
      <c r="F1073" s="49" t="s">
        <v>4302</v>
      </c>
      <c r="G1073" s="50" t="s">
        <v>3291</v>
      </c>
      <c r="H1073" s="50" t="s">
        <v>1613</v>
      </c>
      <c r="I1073" s="50" t="s">
        <v>4311</v>
      </c>
      <c r="J1073" s="51" t="s">
        <v>3936</v>
      </c>
      <c r="K1073" s="51" t="s">
        <v>3813</v>
      </c>
      <c r="L1073" s="51" t="s">
        <v>4312</v>
      </c>
    </row>
    <row r="1074" spans="1:12" ht="43.5" x14ac:dyDescent="0.4">
      <c r="A1074" s="28" t="s">
        <v>885</v>
      </c>
      <c r="B1074" s="28" t="s">
        <v>886</v>
      </c>
      <c r="C1074" s="30" t="s">
        <v>5</v>
      </c>
      <c r="D1074" s="31">
        <v>118</v>
      </c>
      <c r="E1074" s="49" t="s">
        <v>4313</v>
      </c>
      <c r="F1074" s="49" t="s">
        <v>4302</v>
      </c>
      <c r="G1074" s="50" t="s">
        <v>3291</v>
      </c>
      <c r="H1074" s="50" t="s">
        <v>1617</v>
      </c>
      <c r="I1074" s="50" t="s">
        <v>4314</v>
      </c>
      <c r="J1074" s="51" t="s">
        <v>3864</v>
      </c>
      <c r="K1074" s="51" t="s">
        <v>4315</v>
      </c>
      <c r="L1074" s="51" t="s">
        <v>4312</v>
      </c>
    </row>
    <row r="1075" spans="1:12" ht="43.5" x14ac:dyDescent="0.4">
      <c r="A1075" s="28" t="s">
        <v>891</v>
      </c>
      <c r="B1075" s="28" t="s">
        <v>892</v>
      </c>
      <c r="C1075" s="30" t="s">
        <v>5</v>
      </c>
      <c r="D1075" s="31">
        <v>182</v>
      </c>
      <c r="E1075" s="49" t="s">
        <v>4313</v>
      </c>
      <c r="F1075" s="49" t="s">
        <v>4302</v>
      </c>
      <c r="G1075" s="50" t="s">
        <v>3291</v>
      </c>
      <c r="H1075" s="50" t="s">
        <v>1623</v>
      </c>
      <c r="I1075" s="50" t="s">
        <v>4316</v>
      </c>
      <c r="J1075" s="51" t="s">
        <v>3812</v>
      </c>
      <c r="K1075" s="51" t="s">
        <v>3813</v>
      </c>
      <c r="L1075" s="51" t="s">
        <v>4312</v>
      </c>
    </row>
    <row r="1076" spans="1:12" ht="43.5" x14ac:dyDescent="0.4">
      <c r="A1076" s="28" t="s">
        <v>690</v>
      </c>
      <c r="B1076" s="28" t="s">
        <v>691</v>
      </c>
      <c r="C1076" s="30" t="s">
        <v>196</v>
      </c>
      <c r="D1076" s="31">
        <v>232</v>
      </c>
      <c r="E1076" s="49" t="s">
        <v>4313</v>
      </c>
      <c r="F1076" s="49" t="s">
        <v>4302</v>
      </c>
      <c r="G1076" s="50" t="s">
        <v>3291</v>
      </c>
      <c r="H1076" s="50" t="s">
        <v>1639</v>
      </c>
      <c r="I1076" s="50" t="s">
        <v>4317</v>
      </c>
      <c r="J1076" s="51" t="s">
        <v>3936</v>
      </c>
      <c r="K1076" s="51" t="s">
        <v>3813</v>
      </c>
      <c r="L1076" s="51" t="s">
        <v>4312</v>
      </c>
    </row>
    <row r="1077" spans="1:12" ht="43.5" x14ac:dyDescent="0.4">
      <c r="A1077" s="28" t="s">
        <v>857</v>
      </c>
      <c r="B1077" s="28" t="s">
        <v>858</v>
      </c>
      <c r="C1077" s="30" t="s">
        <v>196</v>
      </c>
      <c r="D1077" s="31">
        <v>211</v>
      </c>
      <c r="E1077" s="49" t="s">
        <v>4313</v>
      </c>
      <c r="F1077" s="49" t="s">
        <v>4302</v>
      </c>
      <c r="G1077" s="50" t="s">
        <v>3291</v>
      </c>
      <c r="H1077" s="50" t="s">
        <v>1675</v>
      </c>
      <c r="I1077" s="50" t="s">
        <v>4318</v>
      </c>
      <c r="J1077" s="51" t="s">
        <v>4319</v>
      </c>
      <c r="K1077" s="51" t="s">
        <v>4315</v>
      </c>
      <c r="L1077" s="51" t="s">
        <v>4319</v>
      </c>
    </row>
    <row r="1078" spans="1:12" ht="43.5" x14ac:dyDescent="0.4">
      <c r="A1078" s="28" t="s">
        <v>859</v>
      </c>
      <c r="B1078" s="28" t="s">
        <v>860</v>
      </c>
      <c r="C1078" s="30" t="s">
        <v>118</v>
      </c>
      <c r="D1078" s="31">
        <v>646</v>
      </c>
      <c r="E1078" s="49" t="s">
        <v>4313</v>
      </c>
      <c r="F1078" s="49" t="s">
        <v>4302</v>
      </c>
      <c r="G1078" s="50" t="s">
        <v>3291</v>
      </c>
      <c r="H1078" s="50" t="s">
        <v>1691</v>
      </c>
      <c r="I1078" s="50" t="s">
        <v>4320</v>
      </c>
      <c r="J1078" s="51" t="s">
        <v>4319</v>
      </c>
      <c r="K1078" s="51" t="s">
        <v>4315</v>
      </c>
      <c r="L1078" s="51" t="s">
        <v>4319</v>
      </c>
    </row>
    <row r="1079" spans="1:12" ht="43.5" x14ac:dyDescent="0.4">
      <c r="A1079" s="28" t="s">
        <v>861</v>
      </c>
      <c r="B1079" s="28" t="s">
        <v>862</v>
      </c>
      <c r="C1079" s="30" t="s">
        <v>196</v>
      </c>
      <c r="D1079" s="31">
        <v>284</v>
      </c>
      <c r="E1079" s="49" t="s">
        <v>4313</v>
      </c>
      <c r="F1079" s="49" t="s">
        <v>4302</v>
      </c>
      <c r="G1079" s="50" t="s">
        <v>3291</v>
      </c>
      <c r="H1079" s="50" t="s">
        <v>1697</v>
      </c>
      <c r="I1079" s="50" t="s">
        <v>4321</v>
      </c>
      <c r="J1079" s="51" t="s">
        <v>3936</v>
      </c>
      <c r="K1079" s="51" t="s">
        <v>3813</v>
      </c>
      <c r="L1079" s="51" t="s">
        <v>3814</v>
      </c>
    </row>
    <row r="1080" spans="1:12" ht="43.5" x14ac:dyDescent="0.4">
      <c r="A1080" s="28" t="s">
        <v>863</v>
      </c>
      <c r="B1080" s="28" t="s">
        <v>864</v>
      </c>
      <c r="C1080" s="30" t="s">
        <v>196</v>
      </c>
      <c r="D1080" s="31">
        <v>212</v>
      </c>
      <c r="E1080" s="49" t="s">
        <v>4313</v>
      </c>
      <c r="F1080" s="49" t="s">
        <v>4302</v>
      </c>
      <c r="G1080" s="50" t="s">
        <v>3291</v>
      </c>
      <c r="H1080" s="50" t="s">
        <v>1711</v>
      </c>
      <c r="I1080" s="50" t="s">
        <v>4322</v>
      </c>
      <c r="J1080" s="51" t="s">
        <v>3864</v>
      </c>
      <c r="K1080" s="51" t="s">
        <v>119</v>
      </c>
      <c r="L1080" s="51" t="s">
        <v>4319</v>
      </c>
    </row>
    <row r="1081" spans="1:12" ht="43.5" x14ac:dyDescent="0.4">
      <c r="A1081" s="28" t="s">
        <v>921</v>
      </c>
      <c r="B1081" s="28" t="s">
        <v>922</v>
      </c>
      <c r="C1081" s="30" t="s">
        <v>118</v>
      </c>
      <c r="D1081" s="31">
        <v>162</v>
      </c>
      <c r="E1081" s="49" t="s">
        <v>4313</v>
      </c>
      <c r="F1081" s="49" t="s">
        <v>4302</v>
      </c>
      <c r="G1081" s="50" t="s">
        <v>3291</v>
      </c>
      <c r="H1081" s="50" t="s">
        <v>1717</v>
      </c>
      <c r="I1081" s="50" t="s">
        <v>4323</v>
      </c>
      <c r="J1081" s="51" t="s">
        <v>3293</v>
      </c>
      <c r="K1081" s="51" t="s">
        <v>4315</v>
      </c>
      <c r="L1081" s="51" t="s">
        <v>4319</v>
      </c>
    </row>
    <row r="1082" spans="1:12" ht="43.5" x14ac:dyDescent="0.4">
      <c r="A1082" s="28" t="s">
        <v>78</v>
      </c>
      <c r="B1082" s="28" t="s">
        <v>79</v>
      </c>
      <c r="C1082" s="30" t="s">
        <v>19</v>
      </c>
      <c r="D1082" s="31">
        <v>593</v>
      </c>
      <c r="E1082" s="49" t="s">
        <v>4313</v>
      </c>
      <c r="F1082" s="49" t="s">
        <v>4302</v>
      </c>
      <c r="G1082" s="50" t="s">
        <v>3291</v>
      </c>
      <c r="H1082" s="50" t="s">
        <v>1721</v>
      </c>
      <c r="I1082" s="50" t="s">
        <v>4324</v>
      </c>
      <c r="J1082" s="51" t="s">
        <v>4319</v>
      </c>
      <c r="K1082" s="51" t="s">
        <v>4315</v>
      </c>
      <c r="L1082" s="51" t="s">
        <v>4319</v>
      </c>
    </row>
    <row r="1083" spans="1:12" ht="43.5" x14ac:dyDescent="0.4">
      <c r="A1083" s="28" t="s">
        <v>120</v>
      </c>
      <c r="B1083" s="28" t="s">
        <v>121</v>
      </c>
      <c r="C1083" s="30" t="s">
        <v>2</v>
      </c>
      <c r="D1083" s="31">
        <v>285</v>
      </c>
      <c r="E1083" s="49" t="s">
        <v>4313</v>
      </c>
      <c r="F1083" s="49" t="s">
        <v>4302</v>
      </c>
      <c r="G1083" s="50" t="s">
        <v>3291</v>
      </c>
      <c r="H1083" s="50" t="s">
        <v>1729</v>
      </c>
      <c r="I1083" s="50" t="s">
        <v>4325</v>
      </c>
      <c r="J1083" s="51" t="s">
        <v>3864</v>
      </c>
      <c r="K1083" s="51" t="s">
        <v>119</v>
      </c>
      <c r="L1083" s="51" t="s">
        <v>3812</v>
      </c>
    </row>
    <row r="1084" spans="1:12" ht="43.5" x14ac:dyDescent="0.4">
      <c r="A1084" s="28" t="s">
        <v>130</v>
      </c>
      <c r="B1084" s="28" t="s">
        <v>131</v>
      </c>
      <c r="C1084" s="30" t="s">
        <v>2</v>
      </c>
      <c r="D1084" s="31">
        <v>358</v>
      </c>
      <c r="E1084" s="49" t="s">
        <v>4313</v>
      </c>
      <c r="F1084" s="49" t="s">
        <v>4302</v>
      </c>
      <c r="G1084" s="50" t="s">
        <v>3291</v>
      </c>
      <c r="H1084" s="50" t="s">
        <v>1737</v>
      </c>
      <c r="I1084" s="50" t="s">
        <v>4326</v>
      </c>
      <c r="J1084" s="51" t="s">
        <v>3894</v>
      </c>
      <c r="K1084" s="51" t="s">
        <v>3892</v>
      </c>
      <c r="L1084" s="51" t="s">
        <v>3812</v>
      </c>
    </row>
    <row r="1085" spans="1:12" ht="43.5" x14ac:dyDescent="0.4">
      <c r="A1085" s="28" t="s">
        <v>166</v>
      </c>
      <c r="B1085" s="28" t="s">
        <v>167</v>
      </c>
      <c r="C1085" s="30" t="s">
        <v>2</v>
      </c>
      <c r="D1085" s="31">
        <v>366</v>
      </c>
      <c r="E1085" s="49" t="s">
        <v>4313</v>
      </c>
      <c r="F1085" s="49" t="s">
        <v>4302</v>
      </c>
      <c r="G1085" s="50" t="s">
        <v>3291</v>
      </c>
      <c r="H1085" s="50" t="s">
        <v>1747</v>
      </c>
      <c r="I1085" s="50" t="s">
        <v>4327</v>
      </c>
      <c r="J1085" s="51" t="s">
        <v>4328</v>
      </c>
      <c r="K1085" s="51" t="s">
        <v>4315</v>
      </c>
      <c r="L1085" s="51" t="s">
        <v>4319</v>
      </c>
    </row>
    <row r="1086" spans="1:12" ht="43.5" x14ac:dyDescent="0.4">
      <c r="A1086" s="28" t="s">
        <v>184</v>
      </c>
      <c r="B1086" s="28" t="s">
        <v>185</v>
      </c>
      <c r="C1086" s="30" t="s">
        <v>2</v>
      </c>
      <c r="D1086" s="31">
        <v>325</v>
      </c>
      <c r="E1086" s="49" t="s">
        <v>4313</v>
      </c>
      <c r="F1086" s="49" t="s">
        <v>4302</v>
      </c>
      <c r="G1086" s="50" t="s">
        <v>3291</v>
      </c>
      <c r="H1086" s="50" t="s">
        <v>1751</v>
      </c>
      <c r="I1086" s="50" t="s">
        <v>4329</v>
      </c>
      <c r="J1086" s="51" t="s">
        <v>3936</v>
      </c>
      <c r="K1086" s="51" t="s">
        <v>3813</v>
      </c>
      <c r="L1086" s="51" t="s">
        <v>4312</v>
      </c>
    </row>
    <row r="1087" spans="1:12" ht="43.5" x14ac:dyDescent="0.4">
      <c r="A1087" s="28" t="s">
        <v>197</v>
      </c>
      <c r="B1087" s="28" t="s">
        <v>198</v>
      </c>
      <c r="C1087" s="30" t="s">
        <v>2</v>
      </c>
      <c r="D1087" s="31">
        <v>541</v>
      </c>
      <c r="E1087" s="49" t="s">
        <v>4313</v>
      </c>
      <c r="F1087" s="49" t="s">
        <v>4302</v>
      </c>
      <c r="G1087" s="50" t="s">
        <v>3291</v>
      </c>
      <c r="H1087" s="50" t="s">
        <v>1755</v>
      </c>
      <c r="I1087" s="50" t="s">
        <v>4330</v>
      </c>
      <c r="J1087" s="51" t="s">
        <v>3864</v>
      </c>
      <c r="K1087" s="51" t="s">
        <v>4315</v>
      </c>
      <c r="L1087" s="51" t="s">
        <v>4319</v>
      </c>
    </row>
    <row r="1088" spans="1:12" ht="43.5" x14ac:dyDescent="0.4">
      <c r="A1088" s="28" t="s">
        <v>231</v>
      </c>
      <c r="B1088" s="28" t="s">
        <v>232</v>
      </c>
      <c r="C1088" s="30" t="s">
        <v>2</v>
      </c>
      <c r="D1088" s="31">
        <v>490</v>
      </c>
      <c r="E1088" s="49" t="s">
        <v>4313</v>
      </c>
      <c r="F1088" s="49" t="s">
        <v>4302</v>
      </c>
      <c r="G1088" s="50" t="s">
        <v>3291</v>
      </c>
      <c r="H1088" s="50" t="s">
        <v>1759</v>
      </c>
      <c r="I1088" s="50" t="s">
        <v>4331</v>
      </c>
      <c r="J1088" s="51" t="s">
        <v>3293</v>
      </c>
      <c r="K1088" s="51" t="s">
        <v>4315</v>
      </c>
      <c r="L1088" s="51" t="s">
        <v>4319</v>
      </c>
    </row>
    <row r="1089" spans="1:12" ht="29" x14ac:dyDescent="0.4">
      <c r="A1089" s="28" t="s">
        <v>241</v>
      </c>
      <c r="B1089" s="28" t="s">
        <v>242</v>
      </c>
      <c r="C1089" s="30" t="s">
        <v>2</v>
      </c>
      <c r="D1089" s="31">
        <v>259</v>
      </c>
      <c r="E1089" s="52"/>
      <c r="F1089" s="52"/>
      <c r="G1089" s="53"/>
      <c r="H1089" s="53"/>
      <c r="I1089" s="53"/>
      <c r="J1089" s="54"/>
      <c r="K1089" s="54"/>
      <c r="L1089" s="54"/>
    </row>
    <row r="1090" spans="1:12" ht="43.5" x14ac:dyDescent="0.4">
      <c r="A1090" s="28" t="s">
        <v>263</v>
      </c>
      <c r="B1090" s="28" t="s">
        <v>264</v>
      </c>
      <c r="C1090" s="30" t="s">
        <v>5</v>
      </c>
      <c r="D1090" s="31">
        <v>282</v>
      </c>
      <c r="E1090" s="49" t="s">
        <v>4313</v>
      </c>
      <c r="F1090" s="49" t="s">
        <v>4302</v>
      </c>
      <c r="G1090" s="50" t="s">
        <v>3291</v>
      </c>
      <c r="H1090" s="50" t="s">
        <v>1797</v>
      </c>
      <c r="I1090" s="50" t="s">
        <v>4332</v>
      </c>
      <c r="J1090" s="51" t="s">
        <v>4328</v>
      </c>
      <c r="K1090" s="51" t="s">
        <v>4315</v>
      </c>
      <c r="L1090" s="51" t="s">
        <v>4319</v>
      </c>
    </row>
    <row r="1091" spans="1:12" ht="29" x14ac:dyDescent="0.4">
      <c r="A1091" s="28" t="s">
        <v>451</v>
      </c>
      <c r="B1091" s="28" t="s">
        <v>452</v>
      </c>
      <c r="C1091" s="30" t="s">
        <v>2</v>
      </c>
      <c r="D1091" s="31">
        <v>349</v>
      </c>
      <c r="E1091" s="52"/>
      <c r="F1091" s="52"/>
      <c r="G1091" s="53"/>
      <c r="H1091" s="53"/>
      <c r="I1091" s="53"/>
      <c r="J1091" s="54"/>
      <c r="K1091" s="54"/>
      <c r="L1091" s="54"/>
    </row>
    <row r="1092" spans="1:12" ht="43.5" x14ac:dyDescent="0.4">
      <c r="A1092" s="28" t="s">
        <v>477</v>
      </c>
      <c r="B1092" s="28" t="s">
        <v>478</v>
      </c>
      <c r="C1092" s="30" t="s">
        <v>5</v>
      </c>
      <c r="D1092" s="31">
        <v>280</v>
      </c>
      <c r="E1092" s="49" t="s">
        <v>4313</v>
      </c>
      <c r="F1092" s="49" t="s">
        <v>4302</v>
      </c>
      <c r="G1092" s="50" t="s">
        <v>3291</v>
      </c>
      <c r="H1092" s="50" t="s">
        <v>1827</v>
      </c>
      <c r="I1092" s="50" t="s">
        <v>4333</v>
      </c>
      <c r="J1092" s="51" t="s">
        <v>4328</v>
      </c>
      <c r="K1092" s="51" t="s">
        <v>4315</v>
      </c>
      <c r="L1092" s="51" t="s">
        <v>4319</v>
      </c>
    </row>
    <row r="1093" spans="1:12" ht="43.5" x14ac:dyDescent="0.4">
      <c r="A1093" s="28" t="s">
        <v>487</v>
      </c>
      <c r="B1093" s="28" t="s">
        <v>488</v>
      </c>
      <c r="C1093" s="30" t="s">
        <v>2</v>
      </c>
      <c r="D1093" s="31">
        <v>212</v>
      </c>
      <c r="E1093" s="49" t="s">
        <v>4313</v>
      </c>
      <c r="F1093" s="49" t="s">
        <v>4302</v>
      </c>
      <c r="G1093" s="50" t="s">
        <v>3291</v>
      </c>
      <c r="H1093" s="50" t="s">
        <v>1855</v>
      </c>
      <c r="I1093" s="50" t="s">
        <v>4334</v>
      </c>
      <c r="J1093" s="51" t="s">
        <v>3849</v>
      </c>
      <c r="K1093" s="51" t="s">
        <v>3813</v>
      </c>
      <c r="L1093" s="51" t="s">
        <v>4312</v>
      </c>
    </row>
    <row r="1094" spans="1:12" ht="43.5" x14ac:dyDescent="0.4">
      <c r="A1094" s="28" t="s">
        <v>543</v>
      </c>
      <c r="B1094" s="28" t="s">
        <v>544</v>
      </c>
      <c r="C1094" s="30" t="s">
        <v>5</v>
      </c>
      <c r="D1094" s="31">
        <v>306</v>
      </c>
      <c r="E1094" s="49" t="s">
        <v>4313</v>
      </c>
      <c r="F1094" s="49" t="s">
        <v>4302</v>
      </c>
      <c r="G1094" s="50" t="s">
        <v>3291</v>
      </c>
      <c r="H1094" s="50" t="s">
        <v>1875</v>
      </c>
      <c r="I1094" s="50" t="s">
        <v>4335</v>
      </c>
      <c r="J1094" s="51" t="s">
        <v>4319</v>
      </c>
      <c r="K1094" s="51" t="s">
        <v>4315</v>
      </c>
      <c r="L1094" s="51" t="s">
        <v>4319</v>
      </c>
    </row>
    <row r="1095" spans="1:12" ht="43.5" x14ac:dyDescent="0.4">
      <c r="A1095" s="28" t="s">
        <v>547</v>
      </c>
      <c r="B1095" s="28" t="s">
        <v>548</v>
      </c>
      <c r="C1095" s="30" t="s">
        <v>5</v>
      </c>
      <c r="D1095" s="31">
        <v>349</v>
      </c>
      <c r="E1095" s="49" t="s">
        <v>4313</v>
      </c>
      <c r="F1095" s="49" t="s">
        <v>4302</v>
      </c>
      <c r="G1095" s="50" t="s">
        <v>3291</v>
      </c>
      <c r="H1095" s="50" t="s">
        <v>1955</v>
      </c>
      <c r="I1095" s="50" t="s">
        <v>4336</v>
      </c>
      <c r="J1095" s="51" t="s">
        <v>3293</v>
      </c>
      <c r="K1095" s="51" t="s">
        <v>119</v>
      </c>
      <c r="L1095" s="51" t="s">
        <v>3294</v>
      </c>
    </row>
    <row r="1096" spans="1:12" ht="43.5" x14ac:dyDescent="0.4">
      <c r="A1096" s="28" t="s">
        <v>581</v>
      </c>
      <c r="B1096" s="28" t="s">
        <v>582</v>
      </c>
      <c r="C1096" s="30" t="s">
        <v>2</v>
      </c>
      <c r="D1096" s="31">
        <v>477</v>
      </c>
      <c r="E1096" s="52" t="s">
        <v>4313</v>
      </c>
      <c r="F1096" s="52" t="s">
        <v>4302</v>
      </c>
      <c r="G1096" s="53" t="s">
        <v>3291</v>
      </c>
      <c r="H1096" s="53"/>
      <c r="I1096" s="53"/>
      <c r="J1096" s="54"/>
      <c r="K1096" s="54"/>
      <c r="L1096" s="54"/>
    </row>
    <row r="1097" spans="1:12" ht="43.5" x14ac:dyDescent="0.4">
      <c r="A1097" s="28" t="s">
        <v>583</v>
      </c>
      <c r="B1097" s="28" t="s">
        <v>584</v>
      </c>
      <c r="C1097" s="30" t="s">
        <v>2</v>
      </c>
      <c r="D1097" s="31">
        <v>144</v>
      </c>
      <c r="E1097" s="49" t="s">
        <v>4313</v>
      </c>
      <c r="F1097" s="49" t="s">
        <v>4302</v>
      </c>
      <c r="G1097" s="50" t="s">
        <v>3291</v>
      </c>
      <c r="H1097" s="50" t="s">
        <v>2009</v>
      </c>
      <c r="I1097" s="50" t="s">
        <v>4337</v>
      </c>
      <c r="J1097" s="51" t="s">
        <v>4319</v>
      </c>
      <c r="K1097" s="51" t="s">
        <v>4315</v>
      </c>
      <c r="L1097" s="51" t="s">
        <v>4319</v>
      </c>
    </row>
    <row r="1098" spans="1:12" ht="43.5" x14ac:dyDescent="0.4">
      <c r="A1098" s="28" t="s">
        <v>591</v>
      </c>
      <c r="B1098" s="28" t="s">
        <v>592</v>
      </c>
      <c r="C1098" s="30" t="s">
        <v>5</v>
      </c>
      <c r="D1098" s="31">
        <v>812</v>
      </c>
      <c r="E1098" s="49" t="s">
        <v>4313</v>
      </c>
      <c r="F1098" s="49" t="s">
        <v>4302</v>
      </c>
      <c r="G1098" s="50" t="s">
        <v>3291</v>
      </c>
      <c r="H1098" s="50" t="s">
        <v>2027</v>
      </c>
      <c r="I1098" s="50" t="s">
        <v>4338</v>
      </c>
      <c r="J1098" s="51" t="s">
        <v>3864</v>
      </c>
      <c r="K1098" s="51" t="s">
        <v>119</v>
      </c>
      <c r="L1098" s="51" t="s">
        <v>3812</v>
      </c>
    </row>
    <row r="1099" spans="1:12" ht="43.5" x14ac:dyDescent="0.4">
      <c r="A1099" s="28" t="s">
        <v>593</v>
      </c>
      <c r="B1099" s="28" t="s">
        <v>594</v>
      </c>
      <c r="C1099" s="30" t="s">
        <v>19</v>
      </c>
      <c r="D1099" s="31">
        <v>443</v>
      </c>
      <c r="E1099" s="49" t="s">
        <v>4313</v>
      </c>
      <c r="F1099" s="49" t="s">
        <v>4302</v>
      </c>
      <c r="G1099" s="50" t="s">
        <v>3291</v>
      </c>
      <c r="H1099" s="50" t="s">
        <v>2102</v>
      </c>
      <c r="I1099" s="50" t="s">
        <v>4339</v>
      </c>
      <c r="J1099" s="51" t="s">
        <v>4319</v>
      </c>
      <c r="K1099" s="51" t="s">
        <v>4315</v>
      </c>
      <c r="L1099" s="51" t="s">
        <v>4319</v>
      </c>
    </row>
    <row r="1100" spans="1:12" ht="43.5" x14ac:dyDescent="0.4">
      <c r="A1100" s="28" t="s">
        <v>775</v>
      </c>
      <c r="B1100" s="28" t="s">
        <v>776</v>
      </c>
      <c r="C1100" s="30" t="s">
        <v>5</v>
      </c>
      <c r="D1100" s="31">
        <v>345</v>
      </c>
      <c r="E1100" s="49" t="s">
        <v>4313</v>
      </c>
      <c r="F1100" s="49" t="s">
        <v>4302</v>
      </c>
      <c r="G1100" s="50" t="s">
        <v>3291</v>
      </c>
      <c r="H1100" s="50" t="s">
        <v>2126</v>
      </c>
      <c r="I1100" s="50" t="s">
        <v>4340</v>
      </c>
      <c r="J1100" s="51" t="s">
        <v>3293</v>
      </c>
      <c r="K1100" s="51" t="s">
        <v>119</v>
      </c>
      <c r="L1100" s="51" t="s">
        <v>4319</v>
      </c>
    </row>
    <row r="1101" spans="1:12" ht="43.5" x14ac:dyDescent="0.4">
      <c r="A1101" s="28" t="s">
        <v>779</v>
      </c>
      <c r="B1101" s="28" t="s">
        <v>780</v>
      </c>
      <c r="C1101" s="30" t="s">
        <v>196</v>
      </c>
      <c r="D1101" s="31">
        <v>251</v>
      </c>
      <c r="E1101" s="49" t="s">
        <v>4313</v>
      </c>
      <c r="F1101" s="49" t="s">
        <v>4302</v>
      </c>
      <c r="G1101" s="50" t="s">
        <v>3291</v>
      </c>
      <c r="H1101" s="50" t="s">
        <v>2130</v>
      </c>
      <c r="I1101" s="50" t="s">
        <v>4341</v>
      </c>
      <c r="J1101" s="51" t="s">
        <v>3812</v>
      </c>
      <c r="K1101" s="51" t="s">
        <v>3813</v>
      </c>
      <c r="L1101" s="51" t="s">
        <v>4312</v>
      </c>
    </row>
    <row r="1102" spans="1:12" ht="43.5" x14ac:dyDescent="0.4">
      <c r="A1102" s="28" t="s">
        <v>271</v>
      </c>
      <c r="B1102" s="28" t="s">
        <v>272</v>
      </c>
      <c r="C1102" s="30" t="s">
        <v>196</v>
      </c>
      <c r="D1102" s="31">
        <v>281</v>
      </c>
      <c r="E1102" s="52" t="s">
        <v>4313</v>
      </c>
      <c r="F1102" s="52" t="s">
        <v>4302</v>
      </c>
      <c r="G1102" s="53" t="s">
        <v>3291</v>
      </c>
      <c r="H1102" s="53"/>
      <c r="I1102" s="53"/>
      <c r="J1102" s="54"/>
      <c r="K1102" s="54"/>
      <c r="L1102" s="54"/>
    </row>
    <row r="1103" spans="1:12" ht="43.5" x14ac:dyDescent="0.4">
      <c r="A1103" s="28" t="s">
        <v>609</v>
      </c>
      <c r="B1103" s="28" t="s">
        <v>610</v>
      </c>
      <c r="C1103" s="30" t="s">
        <v>196</v>
      </c>
      <c r="D1103" s="31">
        <v>246</v>
      </c>
      <c r="E1103" s="49" t="s">
        <v>4313</v>
      </c>
      <c r="F1103" s="49" t="s">
        <v>4302</v>
      </c>
      <c r="G1103" s="50" t="s">
        <v>3291</v>
      </c>
      <c r="H1103" s="50" t="s">
        <v>2170</v>
      </c>
      <c r="I1103" s="50" t="s">
        <v>4342</v>
      </c>
      <c r="J1103" s="51" t="s">
        <v>3849</v>
      </c>
      <c r="K1103" s="51" t="s">
        <v>4306</v>
      </c>
      <c r="L1103" s="51" t="s">
        <v>4312</v>
      </c>
    </row>
    <row r="1104" spans="1:12" ht="29" x14ac:dyDescent="0.4">
      <c r="A1104" s="28" t="s">
        <v>747</v>
      </c>
      <c r="B1104" s="28" t="s">
        <v>748</v>
      </c>
      <c r="C1104" s="30" t="s">
        <v>196</v>
      </c>
      <c r="D1104" s="31">
        <v>487</v>
      </c>
      <c r="E1104" s="52"/>
      <c r="F1104" s="52"/>
      <c r="G1104" s="53"/>
      <c r="H1104" s="53"/>
      <c r="I1104" s="53"/>
      <c r="J1104" s="54"/>
      <c r="K1104" s="54"/>
      <c r="L1104" s="54"/>
    </row>
    <row r="1105" spans="1:12" ht="29" x14ac:dyDescent="0.4">
      <c r="A1105" s="28" t="s">
        <v>755</v>
      </c>
      <c r="B1105" s="28" t="s">
        <v>756</v>
      </c>
      <c r="C1105" s="30" t="s">
        <v>196</v>
      </c>
      <c r="D1105" s="31">
        <v>339</v>
      </c>
      <c r="E1105" s="52"/>
      <c r="F1105" s="52"/>
      <c r="G1105" s="53"/>
      <c r="H1105" s="53"/>
      <c r="I1105" s="53"/>
      <c r="J1105" s="54"/>
      <c r="K1105" s="54"/>
      <c r="L1105" s="54"/>
    </row>
    <row r="1106" spans="1:12" ht="43.5" x14ac:dyDescent="0.4">
      <c r="A1106" s="28" t="s">
        <v>757</v>
      </c>
      <c r="B1106" s="28" t="s">
        <v>758</v>
      </c>
      <c r="C1106" s="30" t="s">
        <v>196</v>
      </c>
      <c r="D1106" s="31">
        <v>198</v>
      </c>
      <c r="E1106" s="49" t="s">
        <v>4313</v>
      </c>
      <c r="F1106" s="49" t="s">
        <v>4302</v>
      </c>
      <c r="G1106" s="50" t="s">
        <v>3291</v>
      </c>
      <c r="H1106" s="50" t="s">
        <v>2066</v>
      </c>
      <c r="I1106" s="50" t="s">
        <v>4343</v>
      </c>
      <c r="J1106" s="51" t="s">
        <v>3293</v>
      </c>
      <c r="K1106" s="51" t="s">
        <v>119</v>
      </c>
      <c r="L1106" s="51" t="s">
        <v>3294</v>
      </c>
    </row>
    <row r="1107" spans="1:12" ht="43.5" x14ac:dyDescent="0.4">
      <c r="A1107" s="28" t="s">
        <v>761</v>
      </c>
      <c r="B1107" s="28" t="s">
        <v>762</v>
      </c>
      <c r="C1107" s="30" t="s">
        <v>118</v>
      </c>
      <c r="D1107" s="31">
        <v>447</v>
      </c>
      <c r="E1107" s="49" t="s">
        <v>4313</v>
      </c>
      <c r="F1107" s="49" t="s">
        <v>4302</v>
      </c>
      <c r="G1107" s="50" t="s">
        <v>3291</v>
      </c>
      <c r="H1107" s="50" t="s">
        <v>2072</v>
      </c>
      <c r="I1107" s="50" t="s">
        <v>4344</v>
      </c>
      <c r="J1107" s="51" t="s">
        <v>3293</v>
      </c>
      <c r="K1107" s="51" t="s">
        <v>119</v>
      </c>
      <c r="L1107" s="51" t="s">
        <v>3294</v>
      </c>
    </row>
    <row r="1108" spans="1:12" ht="43.5" x14ac:dyDescent="0.4">
      <c r="A1108" s="28" t="s">
        <v>765</v>
      </c>
      <c r="B1108" s="28" t="s">
        <v>766</v>
      </c>
      <c r="C1108" s="30" t="s">
        <v>196</v>
      </c>
      <c r="D1108" s="31">
        <v>275</v>
      </c>
      <c r="E1108" s="49" t="s">
        <v>4313</v>
      </c>
      <c r="F1108" s="49" t="s">
        <v>4302</v>
      </c>
      <c r="G1108" s="50" t="s">
        <v>3291</v>
      </c>
      <c r="H1108" s="50" t="s">
        <v>2106</v>
      </c>
      <c r="I1108" s="50" t="s">
        <v>4345</v>
      </c>
      <c r="J1108" s="51" t="s">
        <v>3936</v>
      </c>
      <c r="K1108" s="51" t="s">
        <v>3813</v>
      </c>
      <c r="L1108" s="51" t="s">
        <v>4312</v>
      </c>
    </row>
    <row r="1109" spans="1:12" ht="43.5" x14ac:dyDescent="0.4">
      <c r="A1109" s="28" t="s">
        <v>1597</v>
      </c>
      <c r="B1109" s="28" t="s">
        <v>1598</v>
      </c>
      <c r="C1109" s="30" t="s">
        <v>5</v>
      </c>
      <c r="D1109" s="31">
        <v>1771</v>
      </c>
      <c r="E1109" s="49" t="s">
        <v>4313</v>
      </c>
      <c r="F1109" s="49" t="s">
        <v>4302</v>
      </c>
      <c r="G1109" s="50" t="s">
        <v>3291</v>
      </c>
      <c r="H1109" s="50" t="s">
        <v>2112</v>
      </c>
      <c r="I1109" s="50" t="s">
        <v>4346</v>
      </c>
      <c r="J1109" s="51" t="s">
        <v>3936</v>
      </c>
      <c r="K1109" s="51" t="s">
        <v>3813</v>
      </c>
      <c r="L1109" s="51" t="s">
        <v>4312</v>
      </c>
    </row>
    <row r="1110" spans="1:12" ht="43.5" x14ac:dyDescent="0.4">
      <c r="A1110" s="28" t="s">
        <v>1599</v>
      </c>
      <c r="B1110" s="28" t="s">
        <v>1600</v>
      </c>
      <c r="C1110" s="30" t="s">
        <v>2</v>
      </c>
      <c r="D1110" s="31">
        <v>1314</v>
      </c>
      <c r="E1110" s="49" t="s">
        <v>4313</v>
      </c>
      <c r="F1110" s="49" t="s">
        <v>4302</v>
      </c>
      <c r="G1110" s="50" t="s">
        <v>3291</v>
      </c>
      <c r="H1110" s="50" t="s">
        <v>2116</v>
      </c>
      <c r="I1110" s="50" t="s">
        <v>4347</v>
      </c>
      <c r="J1110" s="51" t="s">
        <v>3293</v>
      </c>
      <c r="K1110" s="51" t="s">
        <v>119</v>
      </c>
      <c r="L1110" s="51" t="s">
        <v>3294</v>
      </c>
    </row>
    <row r="1111" spans="1:12" ht="43.5" x14ac:dyDescent="0.4">
      <c r="A1111" s="28" t="s">
        <v>1609</v>
      </c>
      <c r="B1111" s="28" t="s">
        <v>1610</v>
      </c>
      <c r="C1111" s="30" t="s">
        <v>2</v>
      </c>
      <c r="D1111" s="31">
        <v>1180</v>
      </c>
      <c r="E1111" s="49" t="s">
        <v>4313</v>
      </c>
      <c r="F1111" s="49" t="s">
        <v>4302</v>
      </c>
      <c r="G1111" s="50" t="s">
        <v>3291</v>
      </c>
      <c r="H1111" s="50" t="s">
        <v>2226</v>
      </c>
      <c r="I1111" s="50" t="s">
        <v>4348</v>
      </c>
      <c r="J1111" s="51" t="s">
        <v>3849</v>
      </c>
      <c r="K1111" s="51" t="s">
        <v>4306</v>
      </c>
      <c r="L1111" s="51" t="s">
        <v>3814</v>
      </c>
    </row>
    <row r="1112" spans="1:12" ht="43.5" x14ac:dyDescent="0.4">
      <c r="A1112" s="28" t="s">
        <v>1611</v>
      </c>
      <c r="B1112" s="28" t="s">
        <v>1612</v>
      </c>
      <c r="C1112" s="30" t="s">
        <v>2</v>
      </c>
      <c r="D1112" s="31">
        <v>1546</v>
      </c>
      <c r="E1112" s="49" t="s">
        <v>4313</v>
      </c>
      <c r="F1112" s="49" t="s">
        <v>4302</v>
      </c>
      <c r="G1112" s="50" t="s">
        <v>3291</v>
      </c>
      <c r="H1112" s="50" t="s">
        <v>2236</v>
      </c>
      <c r="I1112" s="50" t="s">
        <v>4349</v>
      </c>
      <c r="J1112" s="51" t="s">
        <v>3293</v>
      </c>
      <c r="K1112" s="51" t="s">
        <v>4315</v>
      </c>
      <c r="L1112" s="51" t="s">
        <v>4319</v>
      </c>
    </row>
    <row r="1113" spans="1:12" ht="43.5" x14ac:dyDescent="0.4">
      <c r="A1113" s="28" t="s">
        <v>1613</v>
      </c>
      <c r="B1113" s="28" t="s">
        <v>1614</v>
      </c>
      <c r="C1113" s="30" t="s">
        <v>2</v>
      </c>
      <c r="D1113" s="31">
        <v>1595</v>
      </c>
      <c r="E1113" s="49" t="s">
        <v>4313</v>
      </c>
      <c r="F1113" s="49" t="s">
        <v>4302</v>
      </c>
      <c r="G1113" s="50" t="s">
        <v>3291</v>
      </c>
      <c r="H1113" s="50" t="s">
        <v>2253</v>
      </c>
      <c r="I1113" s="50" t="s">
        <v>4350</v>
      </c>
      <c r="J1113" s="51" t="s">
        <v>3293</v>
      </c>
      <c r="K1113" s="51" t="s">
        <v>119</v>
      </c>
      <c r="L1113" s="51">
        <v>0</v>
      </c>
    </row>
    <row r="1114" spans="1:12" ht="43.5" x14ac:dyDescent="0.4">
      <c r="A1114" s="28" t="s">
        <v>1617</v>
      </c>
      <c r="B1114" s="28" t="s">
        <v>1618</v>
      </c>
      <c r="C1114" s="30" t="s">
        <v>2</v>
      </c>
      <c r="D1114" s="31">
        <v>1465</v>
      </c>
      <c r="E1114" s="49" t="s">
        <v>4313</v>
      </c>
      <c r="F1114" s="49" t="s">
        <v>4302</v>
      </c>
      <c r="G1114" s="50" t="s">
        <v>3291</v>
      </c>
      <c r="H1114" s="50" t="s">
        <v>2257</v>
      </c>
      <c r="I1114" s="50" t="s">
        <v>4351</v>
      </c>
      <c r="J1114" s="51" t="s">
        <v>3293</v>
      </c>
      <c r="K1114" s="51" t="s">
        <v>119</v>
      </c>
      <c r="L1114" s="51" t="s">
        <v>3294</v>
      </c>
    </row>
    <row r="1115" spans="1:12" ht="43.5" x14ac:dyDescent="0.4">
      <c r="A1115" s="28" t="s">
        <v>1623</v>
      </c>
      <c r="B1115" s="28" t="s">
        <v>1624</v>
      </c>
      <c r="C1115" s="30" t="s">
        <v>2</v>
      </c>
      <c r="D1115" s="31">
        <v>1827</v>
      </c>
      <c r="E1115" s="49" t="s">
        <v>4313</v>
      </c>
      <c r="F1115" s="49" t="s">
        <v>4302</v>
      </c>
      <c r="G1115" s="50" t="s">
        <v>3291</v>
      </c>
      <c r="H1115" s="50" t="s">
        <v>2261</v>
      </c>
      <c r="I1115" s="50" t="s">
        <v>4352</v>
      </c>
      <c r="J1115" s="51" t="s">
        <v>3849</v>
      </c>
      <c r="K1115" s="51" t="s">
        <v>4306</v>
      </c>
      <c r="L1115" s="51" t="s">
        <v>4312</v>
      </c>
    </row>
    <row r="1116" spans="1:12" ht="43.5" x14ac:dyDescent="0.4">
      <c r="A1116" s="28" t="s">
        <v>1639</v>
      </c>
      <c r="B1116" s="28" t="s">
        <v>1640</v>
      </c>
      <c r="C1116" s="30" t="s">
        <v>2</v>
      </c>
      <c r="D1116" s="31">
        <v>460</v>
      </c>
      <c r="E1116" s="49" t="s">
        <v>4313</v>
      </c>
      <c r="F1116" s="49" t="s">
        <v>4302</v>
      </c>
      <c r="G1116" s="50" t="s">
        <v>3291</v>
      </c>
      <c r="H1116" s="50" t="s">
        <v>2265</v>
      </c>
      <c r="I1116" s="50" t="s">
        <v>4353</v>
      </c>
      <c r="J1116" s="51" t="s">
        <v>3293</v>
      </c>
      <c r="K1116" s="51" t="s">
        <v>119</v>
      </c>
      <c r="L1116" s="51" t="s">
        <v>3294</v>
      </c>
    </row>
    <row r="1117" spans="1:12" ht="43.5" x14ac:dyDescent="0.4">
      <c r="A1117" s="28" t="s">
        <v>1675</v>
      </c>
      <c r="B1117" s="28" t="s">
        <v>1676</v>
      </c>
      <c r="C1117" s="30" t="s">
        <v>19</v>
      </c>
      <c r="D1117" s="31">
        <v>1178</v>
      </c>
      <c r="E1117" s="49" t="s">
        <v>4313</v>
      </c>
      <c r="F1117" s="49" t="s">
        <v>4302</v>
      </c>
      <c r="G1117" s="50" t="s">
        <v>3291</v>
      </c>
      <c r="H1117" s="50" t="s">
        <v>2273</v>
      </c>
      <c r="I1117" s="50" t="s">
        <v>4354</v>
      </c>
      <c r="J1117" s="51" t="s">
        <v>4328</v>
      </c>
      <c r="K1117" s="51" t="s">
        <v>4315</v>
      </c>
      <c r="L1117" s="51" t="s">
        <v>4307</v>
      </c>
    </row>
    <row r="1118" spans="1:12" ht="43.5" x14ac:dyDescent="0.4">
      <c r="A1118" s="28" t="s">
        <v>1691</v>
      </c>
      <c r="B1118" s="28" t="s">
        <v>1692</v>
      </c>
      <c r="C1118" s="30" t="s">
        <v>2</v>
      </c>
      <c r="D1118" s="31">
        <v>975</v>
      </c>
      <c r="E1118" s="49" t="s">
        <v>4313</v>
      </c>
      <c r="F1118" s="49" t="s">
        <v>4302</v>
      </c>
      <c r="G1118" s="50" t="s">
        <v>3291</v>
      </c>
      <c r="H1118" s="50" t="s">
        <v>2275</v>
      </c>
      <c r="I1118" s="50" t="s">
        <v>4355</v>
      </c>
      <c r="J1118" s="51" t="s">
        <v>3293</v>
      </c>
      <c r="K1118" s="51" t="s">
        <v>119</v>
      </c>
      <c r="L1118" s="51" t="s">
        <v>3294</v>
      </c>
    </row>
    <row r="1119" spans="1:12" ht="43.5" x14ac:dyDescent="0.4">
      <c r="A1119" s="28" t="s">
        <v>1697</v>
      </c>
      <c r="B1119" s="28" t="s">
        <v>1698</v>
      </c>
      <c r="C1119" s="30" t="s">
        <v>5</v>
      </c>
      <c r="D1119" s="31">
        <v>2277</v>
      </c>
      <c r="E1119" s="49" t="s">
        <v>4313</v>
      </c>
      <c r="F1119" s="49" t="s">
        <v>4356</v>
      </c>
      <c r="G1119" s="50" t="s">
        <v>3291</v>
      </c>
      <c r="H1119" s="50" t="s">
        <v>2277</v>
      </c>
      <c r="I1119" s="50" t="s">
        <v>4357</v>
      </c>
      <c r="J1119" s="51" t="s">
        <v>3293</v>
      </c>
      <c r="K1119" s="51" t="s">
        <v>119</v>
      </c>
      <c r="L1119" s="51" t="s">
        <v>3294</v>
      </c>
    </row>
    <row r="1120" spans="1:12" ht="43.5" x14ac:dyDescent="0.4">
      <c r="A1120" s="28" t="s">
        <v>1711</v>
      </c>
      <c r="B1120" s="28" t="s">
        <v>1712</v>
      </c>
      <c r="C1120" s="30" t="s">
        <v>2</v>
      </c>
      <c r="D1120" s="31">
        <v>580</v>
      </c>
      <c r="E1120" s="49" t="s">
        <v>4313</v>
      </c>
      <c r="F1120" s="49" t="s">
        <v>4356</v>
      </c>
      <c r="G1120" s="50" t="s">
        <v>3291</v>
      </c>
      <c r="H1120" s="50" t="s">
        <v>2295</v>
      </c>
      <c r="I1120" s="50" t="s">
        <v>4358</v>
      </c>
      <c r="J1120" s="51" t="s">
        <v>3936</v>
      </c>
      <c r="K1120" s="51" t="s">
        <v>3813</v>
      </c>
      <c r="L1120" s="51" t="s">
        <v>4312</v>
      </c>
    </row>
    <row r="1121" spans="1:12" ht="43.5" x14ac:dyDescent="0.4">
      <c r="A1121" s="28" t="s">
        <v>1717</v>
      </c>
      <c r="B1121" s="28" t="s">
        <v>1718</v>
      </c>
      <c r="C1121" s="30" t="s">
        <v>2</v>
      </c>
      <c r="D1121" s="31">
        <v>632</v>
      </c>
      <c r="E1121" s="49" t="s">
        <v>4313</v>
      </c>
      <c r="F1121" s="49" t="s">
        <v>4356</v>
      </c>
      <c r="G1121" s="50" t="s">
        <v>3291</v>
      </c>
      <c r="H1121" s="50" t="s">
        <v>1625</v>
      </c>
      <c r="I1121" s="50" t="s">
        <v>4359</v>
      </c>
      <c r="J1121" s="51" t="s">
        <v>4004</v>
      </c>
      <c r="K1121" s="51" t="s">
        <v>4306</v>
      </c>
      <c r="L1121" s="51" t="s">
        <v>4360</v>
      </c>
    </row>
    <row r="1122" spans="1:12" ht="43.5" x14ac:dyDescent="0.4">
      <c r="A1122" s="28" t="s">
        <v>1721</v>
      </c>
      <c r="B1122" s="28" t="s">
        <v>1722</v>
      </c>
      <c r="C1122" s="30" t="s">
        <v>5</v>
      </c>
      <c r="D1122" s="31">
        <v>1906</v>
      </c>
      <c r="E1122" s="49" t="s">
        <v>4313</v>
      </c>
      <c r="F1122" s="49" t="s">
        <v>4356</v>
      </c>
      <c r="G1122" s="50" t="s">
        <v>3291</v>
      </c>
      <c r="H1122" s="50" t="s">
        <v>1627</v>
      </c>
      <c r="I1122" s="50" t="s">
        <v>4361</v>
      </c>
      <c r="J1122" s="51" t="s">
        <v>4004</v>
      </c>
      <c r="K1122" s="51" t="s">
        <v>1139</v>
      </c>
      <c r="L1122" s="51" t="s">
        <v>4360</v>
      </c>
    </row>
    <row r="1123" spans="1:12" ht="43.5" x14ac:dyDescent="0.4">
      <c r="A1123" s="28" t="s">
        <v>1729</v>
      </c>
      <c r="B1123" s="28" t="s">
        <v>1730</v>
      </c>
      <c r="C1123" s="30" t="s">
        <v>5</v>
      </c>
      <c r="D1123" s="31">
        <v>992</v>
      </c>
      <c r="E1123" s="49" t="s">
        <v>4313</v>
      </c>
      <c r="F1123" s="49" t="s">
        <v>4356</v>
      </c>
      <c r="G1123" s="50" t="s">
        <v>3291</v>
      </c>
      <c r="H1123" s="50" t="s">
        <v>1629</v>
      </c>
      <c r="I1123" s="50" t="s">
        <v>4362</v>
      </c>
      <c r="J1123" s="51" t="s">
        <v>4004</v>
      </c>
      <c r="K1123" s="51" t="s">
        <v>4306</v>
      </c>
      <c r="L1123" s="51" t="s">
        <v>4360</v>
      </c>
    </row>
    <row r="1124" spans="1:12" ht="43.5" x14ac:dyDescent="0.4">
      <c r="A1124" s="28" t="s">
        <v>1737</v>
      </c>
      <c r="B1124" s="28" t="s">
        <v>1738</v>
      </c>
      <c r="C1124" s="30" t="s">
        <v>2</v>
      </c>
      <c r="D1124" s="31">
        <v>576</v>
      </c>
      <c r="E1124" s="49" t="s">
        <v>4313</v>
      </c>
      <c r="F1124" s="49" t="s">
        <v>4356</v>
      </c>
      <c r="G1124" s="50" t="s">
        <v>3291</v>
      </c>
      <c r="H1124" s="50" t="s">
        <v>1633</v>
      </c>
      <c r="I1124" s="50" t="s">
        <v>4363</v>
      </c>
      <c r="J1124" s="51" t="s">
        <v>3814</v>
      </c>
      <c r="K1124" s="51" t="s">
        <v>4306</v>
      </c>
      <c r="L1124" s="51" t="s">
        <v>4360</v>
      </c>
    </row>
    <row r="1125" spans="1:12" ht="43.5" x14ac:dyDescent="0.4">
      <c r="A1125" s="28" t="s">
        <v>1747</v>
      </c>
      <c r="B1125" s="28" t="s">
        <v>1748</v>
      </c>
      <c r="C1125" s="30" t="s">
        <v>19</v>
      </c>
      <c r="D1125" s="31">
        <v>561</v>
      </c>
      <c r="E1125" s="49" t="s">
        <v>4313</v>
      </c>
      <c r="F1125" s="49" t="s">
        <v>4356</v>
      </c>
      <c r="G1125" s="50" t="s">
        <v>3291</v>
      </c>
      <c r="H1125" s="50" t="s">
        <v>1635</v>
      </c>
      <c r="I1125" s="50" t="s">
        <v>4364</v>
      </c>
      <c r="J1125" s="51" t="s">
        <v>3294</v>
      </c>
      <c r="K1125" s="51" t="s">
        <v>1139</v>
      </c>
      <c r="L1125" s="51" t="s">
        <v>4365</v>
      </c>
    </row>
    <row r="1126" spans="1:12" ht="43.5" x14ac:dyDescent="0.4">
      <c r="A1126" s="28" t="s">
        <v>1749</v>
      </c>
      <c r="B1126" s="28" t="s">
        <v>1750</v>
      </c>
      <c r="C1126" s="30" t="s">
        <v>2</v>
      </c>
      <c r="D1126" s="31">
        <v>841</v>
      </c>
      <c r="E1126" s="49" t="s">
        <v>4366</v>
      </c>
      <c r="F1126" s="49" t="s">
        <v>4356</v>
      </c>
      <c r="G1126" s="50" t="s">
        <v>3291</v>
      </c>
      <c r="H1126" s="50" t="s">
        <v>1641</v>
      </c>
      <c r="I1126" s="50" t="s">
        <v>4367</v>
      </c>
      <c r="J1126" s="51" t="s">
        <v>4368</v>
      </c>
      <c r="K1126" s="51" t="s">
        <v>1139</v>
      </c>
      <c r="L1126" s="51" t="s">
        <v>4365</v>
      </c>
    </row>
    <row r="1127" spans="1:12" ht="43.5" x14ac:dyDescent="0.4">
      <c r="A1127" s="28" t="s">
        <v>1751</v>
      </c>
      <c r="B1127" s="28" t="s">
        <v>1752</v>
      </c>
      <c r="C1127" s="30" t="s">
        <v>2</v>
      </c>
      <c r="D1127" s="31">
        <v>1873</v>
      </c>
      <c r="E1127" s="49" t="s">
        <v>4366</v>
      </c>
      <c r="F1127" s="49" t="s">
        <v>4356</v>
      </c>
      <c r="G1127" s="50" t="s">
        <v>3291</v>
      </c>
      <c r="H1127" s="50" t="s">
        <v>1645</v>
      </c>
      <c r="I1127" s="50" t="s">
        <v>4369</v>
      </c>
      <c r="J1127" s="51" t="s">
        <v>3294</v>
      </c>
      <c r="K1127" s="51" t="s">
        <v>1139</v>
      </c>
      <c r="L1127" s="51" t="s">
        <v>4365</v>
      </c>
    </row>
    <row r="1128" spans="1:12" ht="43.5" x14ac:dyDescent="0.4">
      <c r="A1128" s="28" t="s">
        <v>1755</v>
      </c>
      <c r="B1128" s="28" t="s">
        <v>1756</v>
      </c>
      <c r="C1128" s="30" t="s">
        <v>2</v>
      </c>
      <c r="D1128" s="31">
        <v>688</v>
      </c>
      <c r="E1128" s="49" t="s">
        <v>4366</v>
      </c>
      <c r="F1128" s="49" t="s">
        <v>4356</v>
      </c>
      <c r="G1128" s="50" t="s">
        <v>3291</v>
      </c>
      <c r="H1128" s="50" t="s">
        <v>1733</v>
      </c>
      <c r="I1128" s="50" t="s">
        <v>4370</v>
      </c>
      <c r="J1128" s="51" t="s">
        <v>3294</v>
      </c>
      <c r="K1128" s="51" t="s">
        <v>1139</v>
      </c>
      <c r="L1128" s="51" t="s">
        <v>4365</v>
      </c>
    </row>
    <row r="1129" spans="1:12" ht="43.5" x14ac:dyDescent="0.4">
      <c r="A1129" s="28" t="s">
        <v>1759</v>
      </c>
      <c r="B1129" s="28" t="s">
        <v>1760</v>
      </c>
      <c r="C1129" s="30" t="s">
        <v>5</v>
      </c>
      <c r="D1129" s="31">
        <v>1110</v>
      </c>
      <c r="E1129" s="49" t="s">
        <v>4366</v>
      </c>
      <c r="F1129" s="49" t="s">
        <v>4356</v>
      </c>
      <c r="G1129" s="50" t="s">
        <v>3291</v>
      </c>
      <c r="H1129" s="50" t="s">
        <v>1785</v>
      </c>
      <c r="I1129" s="50" t="s">
        <v>4371</v>
      </c>
      <c r="J1129" s="51" t="s">
        <v>3294</v>
      </c>
      <c r="K1129" s="51" t="s">
        <v>1139</v>
      </c>
      <c r="L1129" s="51" t="s">
        <v>4360</v>
      </c>
    </row>
    <row r="1130" spans="1:12" ht="43.5" x14ac:dyDescent="0.4">
      <c r="A1130" s="28" t="s">
        <v>1777</v>
      </c>
      <c r="B1130" s="28" t="s">
        <v>1778</v>
      </c>
      <c r="C1130" s="30" t="s">
        <v>19</v>
      </c>
      <c r="D1130" s="31">
        <v>1273</v>
      </c>
      <c r="E1130" s="49" t="s">
        <v>4366</v>
      </c>
      <c r="F1130" s="49" t="s">
        <v>4356</v>
      </c>
      <c r="G1130" s="50" t="s">
        <v>3291</v>
      </c>
      <c r="H1130" s="50" t="s">
        <v>1811</v>
      </c>
      <c r="I1130" s="50" t="s">
        <v>4372</v>
      </c>
      <c r="J1130" s="51" t="s">
        <v>3814</v>
      </c>
      <c r="K1130" s="51" t="s">
        <v>4306</v>
      </c>
      <c r="L1130" s="51" t="s">
        <v>4360</v>
      </c>
    </row>
    <row r="1131" spans="1:12" ht="43.5" x14ac:dyDescent="0.4">
      <c r="A1131" s="28" t="s">
        <v>1791</v>
      </c>
      <c r="B1131" s="28" t="s">
        <v>1792</v>
      </c>
      <c r="C1131" s="30" t="s">
        <v>2</v>
      </c>
      <c r="D1131" s="31">
        <v>900</v>
      </c>
      <c r="E1131" s="49" t="s">
        <v>4366</v>
      </c>
      <c r="F1131" s="49" t="s">
        <v>4356</v>
      </c>
      <c r="G1131" s="50" t="s">
        <v>3291</v>
      </c>
      <c r="H1131" s="50" t="s">
        <v>1831</v>
      </c>
      <c r="I1131" s="50" t="s">
        <v>4373</v>
      </c>
      <c r="J1131" s="51" t="s">
        <v>3294</v>
      </c>
      <c r="K1131" s="51" t="s">
        <v>1139</v>
      </c>
      <c r="L1131" s="51" t="s">
        <v>4365</v>
      </c>
    </row>
    <row r="1132" spans="1:12" ht="43.5" x14ac:dyDescent="0.4">
      <c r="A1132" s="28" t="s">
        <v>1797</v>
      </c>
      <c r="B1132" s="28" t="s">
        <v>1798</v>
      </c>
      <c r="C1132" s="30" t="s">
        <v>19</v>
      </c>
      <c r="D1132" s="31">
        <v>871</v>
      </c>
      <c r="E1132" s="49" t="s">
        <v>4366</v>
      </c>
      <c r="F1132" s="49" t="s">
        <v>4356</v>
      </c>
      <c r="G1132" s="50" t="s">
        <v>3291</v>
      </c>
      <c r="H1132" s="50" t="s">
        <v>1877</v>
      </c>
      <c r="I1132" s="50" t="s">
        <v>4374</v>
      </c>
      <c r="J1132" s="51" t="s">
        <v>3814</v>
      </c>
      <c r="K1132" s="51" t="s">
        <v>4375</v>
      </c>
      <c r="L1132" s="51" t="s">
        <v>4376</v>
      </c>
    </row>
    <row r="1133" spans="1:12" ht="43.5" x14ac:dyDescent="0.4">
      <c r="A1133" s="28" t="s">
        <v>1809</v>
      </c>
      <c r="B1133" s="28" t="s">
        <v>1810</v>
      </c>
      <c r="C1133" s="30" t="s">
        <v>19</v>
      </c>
      <c r="D1133" s="31">
        <v>1299</v>
      </c>
      <c r="E1133" s="49" t="s">
        <v>4366</v>
      </c>
      <c r="F1133" s="49" t="s">
        <v>4356</v>
      </c>
      <c r="G1133" s="50" t="s">
        <v>3291</v>
      </c>
      <c r="H1133" s="50" t="s">
        <v>1895</v>
      </c>
      <c r="I1133" s="50" t="s">
        <v>4377</v>
      </c>
      <c r="J1133" s="51" t="s">
        <v>3814</v>
      </c>
      <c r="K1133" s="51" t="s">
        <v>4306</v>
      </c>
      <c r="L1133" s="51" t="s">
        <v>4360</v>
      </c>
    </row>
    <row r="1134" spans="1:12" ht="43.5" x14ac:dyDescent="0.4">
      <c r="A1134" s="28" t="s">
        <v>1821</v>
      </c>
      <c r="B1134" s="28" t="s">
        <v>1822</v>
      </c>
      <c r="C1134" s="30" t="s">
        <v>5</v>
      </c>
      <c r="D1134" s="31">
        <v>1510</v>
      </c>
      <c r="E1134" s="49" t="s">
        <v>4366</v>
      </c>
      <c r="F1134" s="49" t="s">
        <v>4356</v>
      </c>
      <c r="G1134" s="50" t="s">
        <v>3291</v>
      </c>
      <c r="H1134" s="50" t="s">
        <v>1897</v>
      </c>
      <c r="I1134" s="50" t="s">
        <v>4378</v>
      </c>
      <c r="J1134" s="51" t="s">
        <v>4368</v>
      </c>
      <c r="K1134" s="51" t="s">
        <v>4315</v>
      </c>
      <c r="L1134" s="51" t="s">
        <v>4376</v>
      </c>
    </row>
    <row r="1135" spans="1:12" ht="43.5" x14ac:dyDescent="0.4">
      <c r="A1135" s="28" t="s">
        <v>1827</v>
      </c>
      <c r="B1135" s="28" t="s">
        <v>1828</v>
      </c>
      <c r="C1135" s="30" t="s">
        <v>19</v>
      </c>
      <c r="D1135" s="31">
        <v>940</v>
      </c>
      <c r="E1135" s="49" t="s">
        <v>4366</v>
      </c>
      <c r="F1135" s="49" t="s">
        <v>4356</v>
      </c>
      <c r="G1135" s="50" t="s">
        <v>3291</v>
      </c>
      <c r="H1135" s="50" t="s">
        <v>1899</v>
      </c>
      <c r="I1135" s="50" t="s">
        <v>4379</v>
      </c>
      <c r="J1135" s="51" t="s">
        <v>4368</v>
      </c>
      <c r="K1135" s="51" t="s">
        <v>4315</v>
      </c>
      <c r="L1135" s="51" t="s">
        <v>4376</v>
      </c>
    </row>
    <row r="1136" spans="1:12" ht="43.5" x14ac:dyDescent="0.4">
      <c r="A1136" s="28" t="s">
        <v>1855</v>
      </c>
      <c r="B1136" s="28" t="s">
        <v>1856</v>
      </c>
      <c r="C1136" s="30" t="s">
        <v>2</v>
      </c>
      <c r="D1136" s="31">
        <v>1354</v>
      </c>
      <c r="E1136" s="49" t="s">
        <v>4366</v>
      </c>
      <c r="F1136" s="49" t="s">
        <v>4356</v>
      </c>
      <c r="G1136" s="50" t="s">
        <v>3291</v>
      </c>
      <c r="H1136" s="50" t="s">
        <v>1905</v>
      </c>
      <c r="I1136" s="50" t="s">
        <v>4380</v>
      </c>
      <c r="J1136" s="51" t="s">
        <v>3294</v>
      </c>
      <c r="K1136" s="51" t="s">
        <v>1139</v>
      </c>
      <c r="L1136" s="51" t="s">
        <v>4365</v>
      </c>
    </row>
    <row r="1137" spans="1:12" ht="43.5" x14ac:dyDescent="0.4">
      <c r="A1137" s="28" t="s">
        <v>1875</v>
      </c>
      <c r="B1137" s="28" t="s">
        <v>1876</v>
      </c>
      <c r="C1137" s="30" t="s">
        <v>2</v>
      </c>
      <c r="D1137" s="31">
        <v>1061</v>
      </c>
      <c r="E1137" s="49" t="s">
        <v>4366</v>
      </c>
      <c r="F1137" s="49" t="s">
        <v>4356</v>
      </c>
      <c r="G1137" s="50" t="s">
        <v>3291</v>
      </c>
      <c r="H1137" s="50" t="s">
        <v>1929</v>
      </c>
      <c r="I1137" s="50" t="s">
        <v>4381</v>
      </c>
      <c r="J1137" s="51" t="s">
        <v>3294</v>
      </c>
      <c r="K1137" s="51" t="s">
        <v>1139</v>
      </c>
      <c r="L1137" s="51" t="s">
        <v>4365</v>
      </c>
    </row>
    <row r="1138" spans="1:12" ht="43.5" x14ac:dyDescent="0.4">
      <c r="A1138" s="28" t="s">
        <v>1955</v>
      </c>
      <c r="B1138" s="28" t="s">
        <v>1956</v>
      </c>
      <c r="C1138" s="30" t="s">
        <v>2</v>
      </c>
      <c r="D1138" s="31">
        <v>710</v>
      </c>
      <c r="E1138" s="49" t="s">
        <v>4366</v>
      </c>
      <c r="F1138" s="49" t="s">
        <v>4356</v>
      </c>
      <c r="G1138" s="50" t="s">
        <v>3291</v>
      </c>
      <c r="H1138" s="50" t="s">
        <v>1931</v>
      </c>
      <c r="I1138" s="50" t="s">
        <v>4382</v>
      </c>
      <c r="J1138" s="51" t="s">
        <v>4004</v>
      </c>
      <c r="K1138" s="51" t="s">
        <v>1139</v>
      </c>
      <c r="L1138" s="51" t="s">
        <v>4360</v>
      </c>
    </row>
    <row r="1139" spans="1:12" ht="43.5" x14ac:dyDescent="0.4">
      <c r="A1139" s="28" t="s">
        <v>1979</v>
      </c>
      <c r="B1139" s="28" t="s">
        <v>1980</v>
      </c>
      <c r="C1139" s="30" t="s">
        <v>2</v>
      </c>
      <c r="D1139" s="31">
        <v>449</v>
      </c>
      <c r="E1139" s="49" t="s">
        <v>4366</v>
      </c>
      <c r="F1139" s="49" t="s">
        <v>4356</v>
      </c>
      <c r="G1139" s="50" t="s">
        <v>3291</v>
      </c>
      <c r="H1139" s="50" t="s">
        <v>1937</v>
      </c>
      <c r="I1139" s="50" t="s">
        <v>4383</v>
      </c>
      <c r="J1139" s="51" t="s">
        <v>4004</v>
      </c>
      <c r="K1139" s="51" t="s">
        <v>4306</v>
      </c>
      <c r="L1139" s="51" t="s">
        <v>4360</v>
      </c>
    </row>
    <row r="1140" spans="1:12" ht="43.5" x14ac:dyDescent="0.4">
      <c r="A1140" s="28" t="s">
        <v>2009</v>
      </c>
      <c r="B1140" s="28" t="s">
        <v>2010</v>
      </c>
      <c r="C1140" s="30" t="s">
        <v>2</v>
      </c>
      <c r="D1140" s="31">
        <v>1443</v>
      </c>
      <c r="E1140" s="49" t="s">
        <v>4366</v>
      </c>
      <c r="F1140" s="49" t="s">
        <v>4356</v>
      </c>
      <c r="G1140" s="50" t="s">
        <v>3291</v>
      </c>
      <c r="H1140" s="50" t="s">
        <v>1945</v>
      </c>
      <c r="I1140" s="50" t="s">
        <v>4384</v>
      </c>
      <c r="J1140" s="51" t="s">
        <v>3294</v>
      </c>
      <c r="K1140" s="51" t="s">
        <v>1139</v>
      </c>
      <c r="L1140" s="51" t="s">
        <v>4365</v>
      </c>
    </row>
    <row r="1141" spans="1:12" ht="43.5" x14ac:dyDescent="0.4">
      <c r="A1141" s="28" t="s">
        <v>2027</v>
      </c>
      <c r="B1141" s="28" t="s">
        <v>2028</v>
      </c>
      <c r="C1141" s="30" t="s">
        <v>2</v>
      </c>
      <c r="D1141" s="31">
        <v>490</v>
      </c>
      <c r="E1141" s="49" t="s">
        <v>4366</v>
      </c>
      <c r="F1141" s="49" t="s">
        <v>4356</v>
      </c>
      <c r="G1141" s="50" t="s">
        <v>3291</v>
      </c>
      <c r="H1141" s="50" t="s">
        <v>1947</v>
      </c>
      <c r="I1141" s="50" t="s">
        <v>4385</v>
      </c>
      <c r="J1141" s="51" t="s">
        <v>3294</v>
      </c>
      <c r="K1141" s="51" t="s">
        <v>1139</v>
      </c>
      <c r="L1141" s="51" t="s">
        <v>4365</v>
      </c>
    </row>
    <row r="1142" spans="1:12" ht="43.5" x14ac:dyDescent="0.4">
      <c r="A1142" s="28" t="s">
        <v>2102</v>
      </c>
      <c r="B1142" s="28" t="s">
        <v>2103</v>
      </c>
      <c r="C1142" s="30" t="s">
        <v>2</v>
      </c>
      <c r="D1142" s="31">
        <v>523</v>
      </c>
      <c r="E1142" s="49" t="s">
        <v>4366</v>
      </c>
      <c r="F1142" s="49" t="s">
        <v>4356</v>
      </c>
      <c r="G1142" s="50" t="s">
        <v>3291</v>
      </c>
      <c r="H1142" s="50" t="s">
        <v>1959</v>
      </c>
      <c r="I1142" s="50" t="s">
        <v>4386</v>
      </c>
      <c r="J1142" s="51" t="s">
        <v>4368</v>
      </c>
      <c r="K1142" s="51" t="s">
        <v>4306</v>
      </c>
      <c r="L1142" s="51" t="s">
        <v>4376</v>
      </c>
    </row>
    <row r="1143" spans="1:12" ht="43.5" x14ac:dyDescent="0.4">
      <c r="A1143" s="28" t="s">
        <v>2126</v>
      </c>
      <c r="B1143" s="28" t="s">
        <v>2127</v>
      </c>
      <c r="C1143" s="30" t="s">
        <v>2</v>
      </c>
      <c r="D1143" s="31">
        <v>576</v>
      </c>
      <c r="E1143" s="49" t="s">
        <v>4366</v>
      </c>
      <c r="F1143" s="49" t="s">
        <v>4356</v>
      </c>
      <c r="G1143" s="50" t="s">
        <v>3291</v>
      </c>
      <c r="H1143" s="50" t="s">
        <v>1975</v>
      </c>
      <c r="I1143" s="50" t="s">
        <v>4387</v>
      </c>
      <c r="J1143" s="51" t="s">
        <v>3294</v>
      </c>
      <c r="K1143" s="51" t="s">
        <v>1139</v>
      </c>
      <c r="L1143" s="51" t="s">
        <v>4365</v>
      </c>
    </row>
    <row r="1144" spans="1:12" ht="43.5" x14ac:dyDescent="0.4">
      <c r="A1144" s="28" t="s">
        <v>2130</v>
      </c>
      <c r="B1144" s="28" t="s">
        <v>2131</v>
      </c>
      <c r="C1144" s="30" t="s">
        <v>2</v>
      </c>
      <c r="D1144" s="31">
        <v>929</v>
      </c>
      <c r="E1144" s="49" t="s">
        <v>4366</v>
      </c>
      <c r="F1144" s="49" t="s">
        <v>4356</v>
      </c>
      <c r="G1144" s="50" t="s">
        <v>3291</v>
      </c>
      <c r="H1144" s="50" t="s">
        <v>1985</v>
      </c>
      <c r="I1144" s="50" t="s">
        <v>4388</v>
      </c>
      <c r="J1144" s="51" t="s">
        <v>4004</v>
      </c>
      <c r="K1144" s="51" t="s">
        <v>1139</v>
      </c>
      <c r="L1144" s="51" t="s">
        <v>4360</v>
      </c>
    </row>
    <row r="1145" spans="1:12" ht="43.5" x14ac:dyDescent="0.4">
      <c r="A1145" s="28" t="s">
        <v>2138</v>
      </c>
      <c r="B1145" s="28" t="s">
        <v>2139</v>
      </c>
      <c r="C1145" s="30" t="s">
        <v>5</v>
      </c>
      <c r="D1145" s="31">
        <v>774</v>
      </c>
      <c r="E1145" s="49" t="s">
        <v>4366</v>
      </c>
      <c r="F1145" s="49" t="s">
        <v>4356</v>
      </c>
      <c r="G1145" s="50" t="s">
        <v>3291</v>
      </c>
      <c r="H1145" s="50" t="s">
        <v>1991</v>
      </c>
      <c r="I1145" s="50" t="s">
        <v>4389</v>
      </c>
      <c r="J1145" s="51" t="s">
        <v>4368</v>
      </c>
      <c r="K1145" s="51" t="s">
        <v>4306</v>
      </c>
      <c r="L1145" s="51" t="s">
        <v>4376</v>
      </c>
    </row>
    <row r="1146" spans="1:12" ht="43.5" x14ac:dyDescent="0.4">
      <c r="A1146" s="28" t="s">
        <v>2170</v>
      </c>
      <c r="B1146" s="28" t="s">
        <v>2171</v>
      </c>
      <c r="C1146" s="30" t="s">
        <v>2</v>
      </c>
      <c r="D1146" s="31">
        <v>582</v>
      </c>
      <c r="E1146" s="49" t="s">
        <v>4366</v>
      </c>
      <c r="F1146" s="49" t="s">
        <v>4356</v>
      </c>
      <c r="G1146" s="50" t="s">
        <v>3291</v>
      </c>
      <c r="H1146" s="50" t="s">
        <v>2023</v>
      </c>
      <c r="I1146" s="50" t="s">
        <v>4390</v>
      </c>
      <c r="J1146" s="51" t="s">
        <v>3814</v>
      </c>
      <c r="K1146" s="51" t="s">
        <v>4306</v>
      </c>
      <c r="L1146" s="51" t="s">
        <v>4360</v>
      </c>
    </row>
    <row r="1147" spans="1:12" ht="43.5" x14ac:dyDescent="0.4">
      <c r="A1147" s="28" t="s">
        <v>2180</v>
      </c>
      <c r="B1147" s="28" t="s">
        <v>2181</v>
      </c>
      <c r="C1147" s="30" t="s">
        <v>2</v>
      </c>
      <c r="D1147" s="31">
        <v>398</v>
      </c>
      <c r="E1147" s="49" t="s">
        <v>4366</v>
      </c>
      <c r="F1147" s="49" t="s">
        <v>4356</v>
      </c>
      <c r="G1147" s="50" t="s">
        <v>3291</v>
      </c>
      <c r="H1147" s="50" t="s">
        <v>2033</v>
      </c>
      <c r="I1147" s="50" t="s">
        <v>4391</v>
      </c>
      <c r="J1147" s="51" t="s">
        <v>4004</v>
      </c>
      <c r="K1147" s="51" t="s">
        <v>1139</v>
      </c>
      <c r="L1147" s="51" t="s">
        <v>4360</v>
      </c>
    </row>
    <row r="1148" spans="1:12" ht="43.5" x14ac:dyDescent="0.4">
      <c r="A1148" s="28" t="s">
        <v>2021</v>
      </c>
      <c r="B1148" s="28" t="s">
        <v>2022</v>
      </c>
      <c r="C1148" s="30" t="s">
        <v>196</v>
      </c>
      <c r="D1148" s="31">
        <v>295</v>
      </c>
      <c r="E1148" s="49" t="s">
        <v>4366</v>
      </c>
      <c r="F1148" s="49" t="s">
        <v>4356</v>
      </c>
      <c r="G1148" s="50" t="s">
        <v>3291</v>
      </c>
      <c r="H1148" s="50" t="s">
        <v>2037</v>
      </c>
      <c r="I1148" s="50" t="s">
        <v>4392</v>
      </c>
      <c r="J1148" s="51" t="s">
        <v>4004</v>
      </c>
      <c r="K1148" s="51" t="s">
        <v>4306</v>
      </c>
      <c r="L1148" s="51" t="s">
        <v>4360</v>
      </c>
    </row>
    <row r="1149" spans="1:12" ht="43.5" x14ac:dyDescent="0.4">
      <c r="A1149" s="28" t="s">
        <v>2066</v>
      </c>
      <c r="B1149" s="28" t="s">
        <v>2067</v>
      </c>
      <c r="C1149" s="30" t="s">
        <v>196</v>
      </c>
      <c r="D1149" s="31">
        <v>639</v>
      </c>
      <c r="E1149" s="49" t="s">
        <v>4366</v>
      </c>
      <c r="F1149" s="49" t="s">
        <v>4356</v>
      </c>
      <c r="G1149" s="50" t="s">
        <v>3291</v>
      </c>
      <c r="H1149" s="50" t="s">
        <v>2041</v>
      </c>
      <c r="I1149" s="50" t="s">
        <v>4393</v>
      </c>
      <c r="J1149" s="51" t="s">
        <v>3814</v>
      </c>
      <c r="K1149" s="51" t="s">
        <v>4375</v>
      </c>
      <c r="L1149" s="51" t="s">
        <v>4376</v>
      </c>
    </row>
    <row r="1150" spans="1:12" ht="43.5" x14ac:dyDescent="0.4">
      <c r="A1150" s="28" t="s">
        <v>2072</v>
      </c>
      <c r="B1150" s="28" t="s">
        <v>2073</v>
      </c>
      <c r="C1150" s="30" t="s">
        <v>196</v>
      </c>
      <c r="D1150" s="31">
        <v>414</v>
      </c>
      <c r="E1150" s="49" t="s">
        <v>4366</v>
      </c>
      <c r="F1150" s="49" t="s">
        <v>4356</v>
      </c>
      <c r="G1150" s="50" t="s">
        <v>3291</v>
      </c>
      <c r="H1150" s="50" t="s">
        <v>2108</v>
      </c>
      <c r="I1150" s="50" t="s">
        <v>4394</v>
      </c>
      <c r="J1150" s="51" t="s">
        <v>3294</v>
      </c>
      <c r="K1150" s="51" t="s">
        <v>1139</v>
      </c>
      <c r="L1150" s="51" t="s">
        <v>4365</v>
      </c>
    </row>
    <row r="1151" spans="1:12" ht="29" x14ac:dyDescent="0.4">
      <c r="A1151" s="28" t="s">
        <v>2106</v>
      </c>
      <c r="B1151" s="28" t="s">
        <v>2107</v>
      </c>
      <c r="C1151" s="30" t="s">
        <v>196</v>
      </c>
      <c r="D1151" s="31">
        <v>553</v>
      </c>
      <c r="E1151" s="52"/>
      <c r="F1151" s="52"/>
      <c r="G1151" s="53"/>
      <c r="H1151" s="53"/>
      <c r="I1151" s="53"/>
      <c r="J1151" s="54"/>
      <c r="K1151" s="54"/>
      <c r="L1151" s="54"/>
    </row>
    <row r="1152" spans="1:12" ht="29" x14ac:dyDescent="0.4">
      <c r="A1152" s="28" t="s">
        <v>2112</v>
      </c>
      <c r="B1152" s="28" t="s">
        <v>2113</v>
      </c>
      <c r="C1152" s="30" t="s">
        <v>196</v>
      </c>
      <c r="D1152" s="31">
        <v>423</v>
      </c>
      <c r="E1152" s="52"/>
      <c r="F1152" s="52"/>
      <c r="G1152" s="53"/>
      <c r="H1152" s="53"/>
      <c r="I1152" s="53"/>
      <c r="J1152" s="54"/>
      <c r="K1152" s="54"/>
      <c r="L1152" s="54"/>
    </row>
    <row r="1153" spans="1:12" ht="43.5" x14ac:dyDescent="0.4">
      <c r="A1153" s="28" t="s">
        <v>2116</v>
      </c>
      <c r="B1153" s="28" t="s">
        <v>2117</v>
      </c>
      <c r="C1153" s="30" t="s">
        <v>196</v>
      </c>
      <c r="D1153" s="31">
        <v>621</v>
      </c>
      <c r="E1153" s="49" t="s">
        <v>4366</v>
      </c>
      <c r="F1153" s="49" t="s">
        <v>4356</v>
      </c>
      <c r="G1153" s="50" t="s">
        <v>3291</v>
      </c>
      <c r="H1153" s="50" t="s">
        <v>2064</v>
      </c>
      <c r="I1153" s="50" t="s">
        <v>4395</v>
      </c>
      <c r="J1153" s="51" t="s">
        <v>4004</v>
      </c>
      <c r="K1153" s="51" t="s">
        <v>4306</v>
      </c>
      <c r="L1153" s="51" t="s">
        <v>4360</v>
      </c>
    </row>
    <row r="1154" spans="1:12" ht="43.5" x14ac:dyDescent="0.4">
      <c r="A1154" s="28" t="s">
        <v>2226</v>
      </c>
      <c r="B1154" s="28" t="s">
        <v>2227</v>
      </c>
      <c r="C1154" s="30" t="s">
        <v>196</v>
      </c>
      <c r="D1154" s="31">
        <v>1814</v>
      </c>
      <c r="E1154" s="49" t="s">
        <v>4366</v>
      </c>
      <c r="F1154" s="49" t="s">
        <v>4356</v>
      </c>
      <c r="G1154" s="50" t="s">
        <v>3291</v>
      </c>
      <c r="H1154" s="50" t="s">
        <v>2086</v>
      </c>
      <c r="I1154" s="50" t="s">
        <v>4396</v>
      </c>
      <c r="J1154" s="51" t="s">
        <v>3814</v>
      </c>
      <c r="K1154" s="51" t="s">
        <v>4306</v>
      </c>
      <c r="L1154" s="51" t="s">
        <v>4360</v>
      </c>
    </row>
    <row r="1155" spans="1:12" ht="43.5" x14ac:dyDescent="0.4">
      <c r="A1155" s="28" t="s">
        <v>2236</v>
      </c>
      <c r="B1155" s="28" t="s">
        <v>2237</v>
      </c>
      <c r="C1155" s="30" t="s">
        <v>196</v>
      </c>
      <c r="D1155" s="31">
        <v>1693</v>
      </c>
      <c r="E1155" s="49" t="s">
        <v>4366</v>
      </c>
      <c r="F1155" s="49" t="s">
        <v>4356</v>
      </c>
      <c r="G1155" s="50" t="s">
        <v>3291</v>
      </c>
      <c r="H1155" s="50" t="s">
        <v>2094</v>
      </c>
      <c r="I1155" s="50" t="s">
        <v>4397</v>
      </c>
      <c r="J1155" s="51" t="s">
        <v>3294</v>
      </c>
      <c r="K1155" s="51" t="s">
        <v>1139</v>
      </c>
      <c r="L1155" s="51" t="s">
        <v>4365</v>
      </c>
    </row>
    <row r="1156" spans="1:12" ht="43.5" x14ac:dyDescent="0.4">
      <c r="A1156" s="28" t="s">
        <v>2253</v>
      </c>
      <c r="B1156" s="28" t="s">
        <v>2254</v>
      </c>
      <c r="C1156" s="30" t="s">
        <v>196</v>
      </c>
      <c r="D1156" s="31">
        <v>503</v>
      </c>
      <c r="E1156" s="49" t="s">
        <v>4366</v>
      </c>
      <c r="F1156" s="49" t="s">
        <v>4356</v>
      </c>
      <c r="G1156" s="50" t="s">
        <v>3291</v>
      </c>
      <c r="H1156" s="50" t="s">
        <v>2229</v>
      </c>
      <c r="I1156" s="50" t="s">
        <v>4398</v>
      </c>
      <c r="J1156" s="51" t="s">
        <v>4004</v>
      </c>
      <c r="K1156" s="51" t="s">
        <v>4306</v>
      </c>
      <c r="L1156" s="51" t="s">
        <v>4360</v>
      </c>
    </row>
    <row r="1157" spans="1:12" ht="43.5" x14ac:dyDescent="0.4">
      <c r="A1157" s="28" t="s">
        <v>2257</v>
      </c>
      <c r="B1157" s="28" t="s">
        <v>2258</v>
      </c>
      <c r="C1157" s="30" t="s">
        <v>196</v>
      </c>
      <c r="D1157" s="31">
        <v>499</v>
      </c>
      <c r="E1157" s="49" t="s">
        <v>4366</v>
      </c>
      <c r="F1157" s="49" t="s">
        <v>4356</v>
      </c>
      <c r="G1157" s="50" t="s">
        <v>3291</v>
      </c>
      <c r="H1157" s="50" t="s">
        <v>2245</v>
      </c>
      <c r="I1157" s="50" t="s">
        <v>4399</v>
      </c>
      <c r="J1157" s="51" t="s">
        <v>3814</v>
      </c>
      <c r="K1157" s="51" t="s">
        <v>4306</v>
      </c>
      <c r="L1157" s="51" t="s">
        <v>4376</v>
      </c>
    </row>
    <row r="1158" spans="1:12" ht="43.5" x14ac:dyDescent="0.4">
      <c r="A1158" s="28" t="s">
        <v>2261</v>
      </c>
      <c r="B1158" s="28" t="s">
        <v>2262</v>
      </c>
      <c r="C1158" s="30" t="s">
        <v>196</v>
      </c>
      <c r="D1158" s="31">
        <v>793</v>
      </c>
      <c r="E1158" s="49" t="s">
        <v>4366</v>
      </c>
      <c r="F1158" s="49" t="s">
        <v>4356</v>
      </c>
      <c r="G1158" s="50" t="s">
        <v>3291</v>
      </c>
      <c r="H1158" s="50" t="s">
        <v>2255</v>
      </c>
      <c r="I1158" s="50" t="s">
        <v>4400</v>
      </c>
      <c r="J1158" s="51" t="s">
        <v>4368</v>
      </c>
      <c r="K1158" s="51" t="s">
        <v>4306</v>
      </c>
      <c r="L1158" s="51" t="s">
        <v>4376</v>
      </c>
    </row>
    <row r="1159" spans="1:12" ht="43.5" x14ac:dyDescent="0.4">
      <c r="A1159" s="28" t="s">
        <v>2265</v>
      </c>
      <c r="B1159" s="28" t="s">
        <v>2266</v>
      </c>
      <c r="C1159" s="30" t="s">
        <v>118</v>
      </c>
      <c r="D1159" s="31">
        <v>671</v>
      </c>
      <c r="E1159" s="49" t="s">
        <v>4366</v>
      </c>
      <c r="F1159" s="49" t="s">
        <v>4356</v>
      </c>
      <c r="G1159" s="50" t="s">
        <v>3291</v>
      </c>
      <c r="H1159" s="50" t="s">
        <v>2259</v>
      </c>
      <c r="I1159" s="50" t="s">
        <v>4401</v>
      </c>
      <c r="J1159" s="51" t="s">
        <v>4004</v>
      </c>
      <c r="K1159" s="51" t="s">
        <v>1139</v>
      </c>
      <c r="L1159" s="51" t="s">
        <v>4360</v>
      </c>
    </row>
    <row r="1160" spans="1:12" ht="43.5" x14ac:dyDescent="0.4">
      <c r="A1160" s="28" t="s">
        <v>2273</v>
      </c>
      <c r="B1160" s="28" t="s">
        <v>2274</v>
      </c>
      <c r="C1160" s="30" t="s">
        <v>196</v>
      </c>
      <c r="D1160" s="31">
        <v>1195</v>
      </c>
      <c r="E1160" s="49" t="s">
        <v>4366</v>
      </c>
      <c r="F1160" s="49" t="s">
        <v>4402</v>
      </c>
      <c r="G1160" s="50" t="s">
        <v>3291</v>
      </c>
      <c r="H1160" s="50" t="s">
        <v>2283</v>
      </c>
      <c r="I1160" s="50" t="s">
        <v>4403</v>
      </c>
      <c r="J1160" s="51" t="s">
        <v>3814</v>
      </c>
      <c r="K1160" s="51" t="s">
        <v>4375</v>
      </c>
      <c r="L1160" s="51" t="s">
        <v>4376</v>
      </c>
    </row>
    <row r="1161" spans="1:12" ht="43.5" x14ac:dyDescent="0.4">
      <c r="A1161" s="28" t="s">
        <v>2275</v>
      </c>
      <c r="B1161" s="28" t="s">
        <v>2276</v>
      </c>
      <c r="C1161" s="30" t="s">
        <v>196</v>
      </c>
      <c r="D1161" s="31">
        <v>1530</v>
      </c>
      <c r="E1161" s="49" t="s">
        <v>4366</v>
      </c>
      <c r="F1161" s="49" t="s">
        <v>4402</v>
      </c>
      <c r="G1161" s="50" t="s">
        <v>3291</v>
      </c>
      <c r="H1161" s="50" t="s">
        <v>2299</v>
      </c>
      <c r="I1161" s="50" t="s">
        <v>4404</v>
      </c>
      <c r="J1161" s="51" t="s">
        <v>4368</v>
      </c>
      <c r="K1161" s="51" t="s">
        <v>4315</v>
      </c>
      <c r="L1161" s="51" t="s">
        <v>4376</v>
      </c>
    </row>
    <row r="1162" spans="1:12" ht="43.5" x14ac:dyDescent="0.4">
      <c r="A1162" s="28" t="s">
        <v>2277</v>
      </c>
      <c r="B1162" s="28" t="s">
        <v>2278</v>
      </c>
      <c r="C1162" s="30" t="s">
        <v>196</v>
      </c>
      <c r="D1162" s="31">
        <v>2055</v>
      </c>
      <c r="E1162" s="49" t="s">
        <v>4366</v>
      </c>
      <c r="F1162" s="49" t="s">
        <v>4402</v>
      </c>
      <c r="G1162" s="50" t="s">
        <v>3291</v>
      </c>
      <c r="H1162" s="50" t="s">
        <v>1621</v>
      </c>
      <c r="I1162" s="50" t="s">
        <v>4405</v>
      </c>
      <c r="J1162" s="51" t="s">
        <v>4376</v>
      </c>
      <c r="K1162" s="51" t="s">
        <v>1139</v>
      </c>
      <c r="L1162" s="51" t="s">
        <v>4406</v>
      </c>
    </row>
    <row r="1163" spans="1:12" ht="43.5" x14ac:dyDescent="0.4">
      <c r="A1163" s="28" t="s">
        <v>2295</v>
      </c>
      <c r="B1163" s="28" t="s">
        <v>2296</v>
      </c>
      <c r="C1163" s="30" t="s">
        <v>196</v>
      </c>
      <c r="D1163" s="31">
        <v>205</v>
      </c>
      <c r="E1163" s="49" t="s">
        <v>4366</v>
      </c>
      <c r="F1163" s="49" t="s">
        <v>4402</v>
      </c>
      <c r="G1163" s="50" t="s">
        <v>3291</v>
      </c>
      <c r="H1163" s="50" t="s">
        <v>1637</v>
      </c>
      <c r="I1163" s="50" t="s">
        <v>4407</v>
      </c>
      <c r="J1163" s="51" t="s">
        <v>3814</v>
      </c>
      <c r="K1163" s="51" t="s">
        <v>1139</v>
      </c>
      <c r="L1163" s="51" t="s">
        <v>4406</v>
      </c>
    </row>
    <row r="1164" spans="1:12" ht="43.5" x14ac:dyDescent="0.4">
      <c r="A1164" s="28" t="s">
        <v>1625</v>
      </c>
      <c r="B1164" s="28" t="s">
        <v>1626</v>
      </c>
      <c r="C1164" s="30" t="s">
        <v>2</v>
      </c>
      <c r="D1164" s="31">
        <v>1154</v>
      </c>
      <c r="E1164" s="49" t="s">
        <v>4366</v>
      </c>
      <c r="F1164" s="49" t="s">
        <v>4402</v>
      </c>
      <c r="G1164" s="50" t="s">
        <v>3291</v>
      </c>
      <c r="H1164" s="50" t="s">
        <v>1643</v>
      </c>
      <c r="I1164" s="50" t="s">
        <v>4408</v>
      </c>
      <c r="J1164" s="51" t="s">
        <v>3814</v>
      </c>
      <c r="K1164" s="51" t="s">
        <v>1139</v>
      </c>
      <c r="L1164" s="51" t="s">
        <v>4365</v>
      </c>
    </row>
    <row r="1165" spans="1:12" ht="43.5" x14ac:dyDescent="0.4">
      <c r="A1165" s="28" t="s">
        <v>1627</v>
      </c>
      <c r="B1165" s="28" t="s">
        <v>1628</v>
      </c>
      <c r="C1165" s="30" t="s">
        <v>2</v>
      </c>
      <c r="D1165" s="31">
        <v>1302</v>
      </c>
      <c r="E1165" s="49" t="s">
        <v>4366</v>
      </c>
      <c r="F1165" s="49" t="s">
        <v>4402</v>
      </c>
      <c r="G1165" s="50" t="s">
        <v>3291</v>
      </c>
      <c r="H1165" s="50" t="s">
        <v>1661</v>
      </c>
      <c r="I1165" s="50" t="s">
        <v>4409</v>
      </c>
      <c r="J1165" s="51" t="s">
        <v>3294</v>
      </c>
      <c r="K1165" s="51" t="s">
        <v>1139</v>
      </c>
      <c r="L1165" s="51" t="s">
        <v>4365</v>
      </c>
    </row>
    <row r="1166" spans="1:12" ht="43.5" x14ac:dyDescent="0.4">
      <c r="A1166" s="28" t="s">
        <v>1629</v>
      </c>
      <c r="B1166" s="28" t="s">
        <v>1630</v>
      </c>
      <c r="C1166" s="30" t="s">
        <v>2</v>
      </c>
      <c r="D1166" s="31">
        <v>905</v>
      </c>
      <c r="E1166" s="49" t="s">
        <v>4410</v>
      </c>
      <c r="F1166" s="49" t="s">
        <v>4402</v>
      </c>
      <c r="G1166" s="50" t="s">
        <v>3291</v>
      </c>
      <c r="H1166" s="50" t="s">
        <v>1709</v>
      </c>
      <c r="I1166" s="50" t="s">
        <v>4411</v>
      </c>
      <c r="J1166" s="51" t="s">
        <v>3294</v>
      </c>
      <c r="K1166" s="51" t="s">
        <v>1139</v>
      </c>
      <c r="L1166" s="51" t="s">
        <v>4365</v>
      </c>
    </row>
    <row r="1167" spans="1:12" ht="43.5" x14ac:dyDescent="0.4">
      <c r="A1167" s="28" t="s">
        <v>1633</v>
      </c>
      <c r="B1167" s="28" t="s">
        <v>1634</v>
      </c>
      <c r="C1167" s="30" t="s">
        <v>2</v>
      </c>
      <c r="D1167" s="31">
        <v>987</v>
      </c>
      <c r="E1167" s="49" t="s">
        <v>4410</v>
      </c>
      <c r="F1167" s="49" t="s">
        <v>4402</v>
      </c>
      <c r="G1167" s="50" t="s">
        <v>3291</v>
      </c>
      <c r="H1167" s="50" t="s">
        <v>1723</v>
      </c>
      <c r="I1167" s="50" t="s">
        <v>4412</v>
      </c>
      <c r="J1167" s="51" t="s">
        <v>3814</v>
      </c>
      <c r="K1167" s="51" t="s">
        <v>4306</v>
      </c>
      <c r="L1167" s="51" t="s">
        <v>4406</v>
      </c>
    </row>
    <row r="1168" spans="1:12" ht="43.5" x14ac:dyDescent="0.4">
      <c r="A1168" s="28" t="s">
        <v>1635</v>
      </c>
      <c r="B1168" s="28" t="s">
        <v>1636</v>
      </c>
      <c r="C1168" s="30" t="s">
        <v>5</v>
      </c>
      <c r="D1168" s="31">
        <v>1076</v>
      </c>
      <c r="E1168" s="49" t="s">
        <v>4410</v>
      </c>
      <c r="F1168" s="49" t="s">
        <v>4402</v>
      </c>
      <c r="G1168" s="50" t="s">
        <v>3291</v>
      </c>
      <c r="H1168" s="50" t="s">
        <v>1761</v>
      </c>
      <c r="I1168" s="50" t="s">
        <v>4413</v>
      </c>
      <c r="J1168" s="51" t="s">
        <v>3294</v>
      </c>
      <c r="K1168" s="51" t="s">
        <v>1139</v>
      </c>
      <c r="L1168" s="51" t="s">
        <v>4365</v>
      </c>
    </row>
    <row r="1169" spans="1:12" ht="43.5" x14ac:dyDescent="0.4">
      <c r="A1169" s="28" t="s">
        <v>1641</v>
      </c>
      <c r="B1169" s="28" t="s">
        <v>1642</v>
      </c>
      <c r="C1169" s="30" t="s">
        <v>2</v>
      </c>
      <c r="D1169" s="31">
        <v>680</v>
      </c>
      <c r="E1169" s="49" t="s">
        <v>4410</v>
      </c>
      <c r="F1169" s="49" t="s">
        <v>4402</v>
      </c>
      <c r="G1169" s="50" t="s">
        <v>3291</v>
      </c>
      <c r="H1169" s="50" t="s">
        <v>1769</v>
      </c>
      <c r="I1169" s="50" t="s">
        <v>4414</v>
      </c>
      <c r="J1169" s="51" t="s">
        <v>3294</v>
      </c>
      <c r="K1169" s="51" t="s">
        <v>1139</v>
      </c>
      <c r="L1169" s="51" t="s">
        <v>4365</v>
      </c>
    </row>
    <row r="1170" spans="1:12" ht="43.5" x14ac:dyDescent="0.4">
      <c r="A1170" s="28" t="s">
        <v>1645</v>
      </c>
      <c r="B1170" s="28" t="s">
        <v>1646</v>
      </c>
      <c r="C1170" s="30" t="s">
        <v>2</v>
      </c>
      <c r="D1170" s="31">
        <v>943</v>
      </c>
      <c r="E1170" s="49" t="s">
        <v>4410</v>
      </c>
      <c r="F1170" s="49" t="s">
        <v>4402</v>
      </c>
      <c r="G1170" s="50" t="s">
        <v>3291</v>
      </c>
      <c r="H1170" s="50" t="s">
        <v>1801</v>
      </c>
      <c r="I1170" s="50" t="s">
        <v>4415</v>
      </c>
      <c r="J1170" s="51" t="s">
        <v>4376</v>
      </c>
      <c r="K1170" s="51" t="s">
        <v>1139</v>
      </c>
      <c r="L1170" s="51" t="s">
        <v>4406</v>
      </c>
    </row>
    <row r="1171" spans="1:12" ht="43.5" x14ac:dyDescent="0.4">
      <c r="A1171" s="28" t="s">
        <v>1733</v>
      </c>
      <c r="B1171" s="28" t="s">
        <v>1734</v>
      </c>
      <c r="C1171" s="30" t="s">
        <v>2</v>
      </c>
      <c r="D1171" s="31">
        <v>1083</v>
      </c>
      <c r="E1171" s="49" t="s">
        <v>4410</v>
      </c>
      <c r="F1171" s="49" t="s">
        <v>4402</v>
      </c>
      <c r="G1171" s="50" t="s">
        <v>3291</v>
      </c>
      <c r="H1171" s="50" t="s">
        <v>1837</v>
      </c>
      <c r="I1171" s="50" t="s">
        <v>4416</v>
      </c>
      <c r="J1171" s="51" t="s">
        <v>3847</v>
      </c>
      <c r="K1171" s="51" t="s">
        <v>1139</v>
      </c>
      <c r="L1171" s="51" t="s">
        <v>4406</v>
      </c>
    </row>
    <row r="1172" spans="1:12" ht="43.5" x14ac:dyDescent="0.4">
      <c r="A1172" s="28" t="s">
        <v>1785</v>
      </c>
      <c r="B1172" s="28" t="s">
        <v>1786</v>
      </c>
      <c r="C1172" s="30" t="s">
        <v>2</v>
      </c>
      <c r="D1172" s="31">
        <v>907</v>
      </c>
      <c r="E1172" s="49" t="s">
        <v>4410</v>
      </c>
      <c r="F1172" s="49" t="s">
        <v>4402</v>
      </c>
      <c r="G1172" s="50" t="s">
        <v>3291</v>
      </c>
      <c r="H1172" s="50" t="s">
        <v>1885</v>
      </c>
      <c r="I1172" s="50" t="s">
        <v>4417</v>
      </c>
      <c r="J1172" s="51" t="s">
        <v>3814</v>
      </c>
      <c r="K1172" s="51" t="s">
        <v>1139</v>
      </c>
      <c r="L1172" s="51" t="s">
        <v>4365</v>
      </c>
    </row>
    <row r="1173" spans="1:12" ht="43.5" x14ac:dyDescent="0.4">
      <c r="A1173" s="28" t="s">
        <v>1811</v>
      </c>
      <c r="B1173" s="28" t="s">
        <v>1812</v>
      </c>
      <c r="C1173" s="30" t="s">
        <v>2</v>
      </c>
      <c r="D1173" s="31">
        <v>911</v>
      </c>
      <c r="E1173" s="49" t="s">
        <v>4410</v>
      </c>
      <c r="F1173" s="49" t="s">
        <v>4402</v>
      </c>
      <c r="G1173" s="50" t="s">
        <v>3291</v>
      </c>
      <c r="H1173" s="50" t="s">
        <v>1887</v>
      </c>
      <c r="I1173" s="50" t="s">
        <v>4418</v>
      </c>
      <c r="J1173" s="51" t="s">
        <v>3294</v>
      </c>
      <c r="K1173" s="51" t="s">
        <v>1139</v>
      </c>
      <c r="L1173" s="51" t="s">
        <v>4365</v>
      </c>
    </row>
    <row r="1174" spans="1:12" ht="43.5" x14ac:dyDescent="0.4">
      <c r="A1174" s="28" t="s">
        <v>1829</v>
      </c>
      <c r="B1174" s="28" t="s">
        <v>1830</v>
      </c>
      <c r="C1174" s="30" t="s">
        <v>2</v>
      </c>
      <c r="D1174" s="31">
        <v>1077</v>
      </c>
      <c r="E1174" s="49" t="s">
        <v>4410</v>
      </c>
      <c r="F1174" s="49" t="s">
        <v>4402</v>
      </c>
      <c r="G1174" s="50" t="s">
        <v>3291</v>
      </c>
      <c r="H1174" s="50" t="s">
        <v>1893</v>
      </c>
      <c r="I1174" s="50" t="s">
        <v>4419</v>
      </c>
      <c r="J1174" s="51" t="s">
        <v>3814</v>
      </c>
      <c r="K1174" s="51" t="s">
        <v>1139</v>
      </c>
      <c r="L1174" s="51" t="s">
        <v>4406</v>
      </c>
    </row>
    <row r="1175" spans="1:12" ht="43.5" x14ac:dyDescent="0.4">
      <c r="A1175" s="28" t="s">
        <v>1831</v>
      </c>
      <c r="B1175" s="28" t="s">
        <v>1832</v>
      </c>
      <c r="C1175" s="30" t="s">
        <v>2</v>
      </c>
      <c r="D1175" s="31">
        <v>402</v>
      </c>
      <c r="E1175" s="49" t="s">
        <v>4410</v>
      </c>
      <c r="F1175" s="49" t="s">
        <v>4402</v>
      </c>
      <c r="G1175" s="50" t="s">
        <v>3291</v>
      </c>
      <c r="H1175" s="50" t="s">
        <v>1909</v>
      </c>
      <c r="I1175" s="50" t="s">
        <v>4420</v>
      </c>
      <c r="J1175" s="51" t="s">
        <v>4376</v>
      </c>
      <c r="K1175" s="51" t="s">
        <v>1139</v>
      </c>
      <c r="L1175" s="51" t="s">
        <v>4406</v>
      </c>
    </row>
    <row r="1176" spans="1:12" ht="43.5" x14ac:dyDescent="0.4">
      <c r="A1176" s="28" t="s">
        <v>1877</v>
      </c>
      <c r="B1176" s="28" t="s">
        <v>1878</v>
      </c>
      <c r="C1176" s="30" t="s">
        <v>2</v>
      </c>
      <c r="D1176" s="31">
        <v>622</v>
      </c>
      <c r="E1176" s="49" t="s">
        <v>4410</v>
      </c>
      <c r="F1176" s="49" t="s">
        <v>4402</v>
      </c>
      <c r="G1176" s="50" t="s">
        <v>3291</v>
      </c>
      <c r="H1176" s="50" t="s">
        <v>1911</v>
      </c>
      <c r="I1176" s="50" t="s">
        <v>4421</v>
      </c>
      <c r="J1176" s="51" t="s">
        <v>3814</v>
      </c>
      <c r="K1176" s="51" t="s">
        <v>4306</v>
      </c>
      <c r="L1176" s="51" t="s">
        <v>4376</v>
      </c>
    </row>
    <row r="1177" spans="1:12" ht="43.5" x14ac:dyDescent="0.4">
      <c r="A1177" s="28" t="s">
        <v>1895</v>
      </c>
      <c r="B1177" s="28" t="s">
        <v>1896</v>
      </c>
      <c r="C1177" s="30" t="s">
        <v>2</v>
      </c>
      <c r="D1177" s="31">
        <v>711</v>
      </c>
      <c r="E1177" s="49" t="s">
        <v>4410</v>
      </c>
      <c r="F1177" s="49" t="s">
        <v>4402</v>
      </c>
      <c r="G1177" s="50" t="s">
        <v>3291</v>
      </c>
      <c r="H1177" s="50" t="s">
        <v>1921</v>
      </c>
      <c r="I1177" s="50" t="s">
        <v>4422</v>
      </c>
      <c r="J1177" s="51" t="s">
        <v>4376</v>
      </c>
      <c r="K1177" s="51" t="s">
        <v>1139</v>
      </c>
      <c r="L1177" s="51" t="s">
        <v>4406</v>
      </c>
    </row>
    <row r="1178" spans="1:12" ht="43.5" x14ac:dyDescent="0.4">
      <c r="A1178" s="28" t="s">
        <v>1897</v>
      </c>
      <c r="B1178" s="28" t="s">
        <v>1898</v>
      </c>
      <c r="C1178" s="30" t="s">
        <v>19</v>
      </c>
      <c r="D1178" s="31">
        <v>654</v>
      </c>
      <c r="E1178" s="49" t="s">
        <v>4410</v>
      </c>
      <c r="F1178" s="49" t="s">
        <v>4402</v>
      </c>
      <c r="G1178" s="50" t="s">
        <v>3291</v>
      </c>
      <c r="H1178" s="50" t="s">
        <v>1933</v>
      </c>
      <c r="I1178" s="50" t="s">
        <v>4423</v>
      </c>
      <c r="J1178" s="51" t="s">
        <v>4376</v>
      </c>
      <c r="K1178" s="51" t="s">
        <v>1139</v>
      </c>
      <c r="L1178" s="51" t="s">
        <v>4406</v>
      </c>
    </row>
    <row r="1179" spans="1:12" ht="43.5" x14ac:dyDescent="0.4">
      <c r="A1179" s="28" t="s">
        <v>1899</v>
      </c>
      <c r="B1179" s="28" t="s">
        <v>1900</v>
      </c>
      <c r="C1179" s="30" t="s">
        <v>2</v>
      </c>
      <c r="D1179" s="31">
        <v>691</v>
      </c>
      <c r="E1179" s="49" t="s">
        <v>4410</v>
      </c>
      <c r="F1179" s="49" t="s">
        <v>4402</v>
      </c>
      <c r="G1179" s="50" t="s">
        <v>3291</v>
      </c>
      <c r="H1179" s="50" t="s">
        <v>1935</v>
      </c>
      <c r="I1179" s="50" t="s">
        <v>4424</v>
      </c>
      <c r="J1179" s="51" t="s">
        <v>4376</v>
      </c>
      <c r="K1179" s="51" t="s">
        <v>1139</v>
      </c>
      <c r="L1179" s="51" t="s">
        <v>4406</v>
      </c>
    </row>
    <row r="1180" spans="1:12" ht="43.5" x14ac:dyDescent="0.4">
      <c r="A1180" s="28" t="s">
        <v>1905</v>
      </c>
      <c r="B1180" s="28" t="s">
        <v>1906</v>
      </c>
      <c r="C1180" s="30" t="s">
        <v>2</v>
      </c>
      <c r="D1180" s="31">
        <v>409</v>
      </c>
      <c r="E1180" s="49" t="s">
        <v>4410</v>
      </c>
      <c r="F1180" s="49" t="s">
        <v>4402</v>
      </c>
      <c r="G1180" s="50" t="s">
        <v>3291</v>
      </c>
      <c r="H1180" s="50" t="s">
        <v>1941</v>
      </c>
      <c r="I1180" s="50" t="s">
        <v>4425</v>
      </c>
      <c r="J1180" s="51" t="s">
        <v>3847</v>
      </c>
      <c r="K1180" s="51" t="s">
        <v>1139</v>
      </c>
      <c r="L1180" s="51" t="s">
        <v>4406</v>
      </c>
    </row>
    <row r="1181" spans="1:12" ht="43.5" x14ac:dyDescent="0.4">
      <c r="A1181" s="28" t="s">
        <v>1929</v>
      </c>
      <c r="B1181" s="28" t="s">
        <v>1930</v>
      </c>
      <c r="C1181" s="30" t="s">
        <v>2</v>
      </c>
      <c r="D1181" s="31">
        <v>475</v>
      </c>
      <c r="E1181" s="49" t="s">
        <v>4410</v>
      </c>
      <c r="F1181" s="49" t="s">
        <v>4402</v>
      </c>
      <c r="G1181" s="50" t="s">
        <v>3291</v>
      </c>
      <c r="H1181" s="50" t="s">
        <v>1963</v>
      </c>
      <c r="I1181" s="50" t="s">
        <v>4426</v>
      </c>
      <c r="J1181" s="51" t="s">
        <v>3294</v>
      </c>
      <c r="K1181" s="51" t="s">
        <v>1139</v>
      </c>
      <c r="L1181" s="51" t="s">
        <v>4406</v>
      </c>
    </row>
    <row r="1182" spans="1:12" ht="43.5" x14ac:dyDescent="0.4">
      <c r="A1182" s="28" t="s">
        <v>1931</v>
      </c>
      <c r="B1182" s="28" t="s">
        <v>1932</v>
      </c>
      <c r="C1182" s="30" t="s">
        <v>5</v>
      </c>
      <c r="D1182" s="31">
        <v>1489</v>
      </c>
      <c r="E1182" s="49" t="s">
        <v>4410</v>
      </c>
      <c r="F1182" s="49" t="s">
        <v>4402</v>
      </c>
      <c r="G1182" s="50" t="s">
        <v>3291</v>
      </c>
      <c r="H1182" s="50" t="s">
        <v>1967</v>
      </c>
      <c r="I1182" s="50" t="s">
        <v>4427</v>
      </c>
      <c r="J1182" s="51" t="s">
        <v>4376</v>
      </c>
      <c r="K1182" s="51" t="s">
        <v>1139</v>
      </c>
      <c r="L1182" s="51" t="s">
        <v>4406</v>
      </c>
    </row>
    <row r="1183" spans="1:12" ht="43.5" x14ac:dyDescent="0.4">
      <c r="A1183" s="28" t="s">
        <v>1937</v>
      </c>
      <c r="B1183" s="28" t="s">
        <v>1938</v>
      </c>
      <c r="C1183" s="30" t="s">
        <v>5</v>
      </c>
      <c r="D1183" s="31">
        <v>783</v>
      </c>
      <c r="E1183" s="49" t="s">
        <v>4410</v>
      </c>
      <c r="F1183" s="49" t="s">
        <v>4402</v>
      </c>
      <c r="G1183" s="50" t="s">
        <v>3291</v>
      </c>
      <c r="H1183" s="50" t="s">
        <v>1983</v>
      </c>
      <c r="I1183" s="50" t="s">
        <v>4428</v>
      </c>
      <c r="J1183" s="51" t="s">
        <v>3814</v>
      </c>
      <c r="K1183" s="51" t="s">
        <v>4306</v>
      </c>
      <c r="L1183" s="51" t="s">
        <v>4406</v>
      </c>
    </row>
    <row r="1184" spans="1:12" ht="43.5" x14ac:dyDescent="0.4">
      <c r="A1184" s="28" t="s">
        <v>1945</v>
      </c>
      <c r="B1184" s="28" t="s">
        <v>1946</v>
      </c>
      <c r="C1184" s="30" t="s">
        <v>2</v>
      </c>
      <c r="D1184" s="31">
        <v>506</v>
      </c>
      <c r="E1184" s="49" t="s">
        <v>4410</v>
      </c>
      <c r="F1184" s="49" t="s">
        <v>4402</v>
      </c>
      <c r="G1184" s="50" t="s">
        <v>3291</v>
      </c>
      <c r="H1184" s="50" t="s">
        <v>1987</v>
      </c>
      <c r="I1184" s="50" t="s">
        <v>4429</v>
      </c>
      <c r="J1184" s="51" t="s">
        <v>3814</v>
      </c>
      <c r="K1184" s="51" t="s">
        <v>4306</v>
      </c>
      <c r="L1184" s="51" t="s">
        <v>4376</v>
      </c>
    </row>
    <row r="1185" spans="1:12" ht="43.5" x14ac:dyDescent="0.4">
      <c r="A1185" s="28" t="s">
        <v>1947</v>
      </c>
      <c r="B1185" s="28" t="s">
        <v>1948</v>
      </c>
      <c r="C1185" s="30" t="s">
        <v>5</v>
      </c>
      <c r="D1185" s="31">
        <v>1260</v>
      </c>
      <c r="E1185" s="49" t="s">
        <v>4410</v>
      </c>
      <c r="F1185" s="49" t="s">
        <v>4402</v>
      </c>
      <c r="G1185" s="50" t="s">
        <v>3291</v>
      </c>
      <c r="H1185" s="50" t="s">
        <v>1995</v>
      </c>
      <c r="I1185" s="50" t="s">
        <v>4430</v>
      </c>
      <c r="J1185" s="51" t="s">
        <v>3294</v>
      </c>
      <c r="K1185" s="51" t="s">
        <v>1139</v>
      </c>
      <c r="L1185" s="51" t="s">
        <v>4406</v>
      </c>
    </row>
    <row r="1186" spans="1:12" ht="43.5" x14ac:dyDescent="0.4">
      <c r="A1186" s="28" t="s">
        <v>1957</v>
      </c>
      <c r="B1186" s="28" t="s">
        <v>1958</v>
      </c>
      <c r="C1186" s="30" t="s">
        <v>19</v>
      </c>
      <c r="D1186" s="31">
        <v>485</v>
      </c>
      <c r="E1186" s="49" t="s">
        <v>4410</v>
      </c>
      <c r="F1186" s="49" t="s">
        <v>4402</v>
      </c>
      <c r="G1186" s="50" t="s">
        <v>3291</v>
      </c>
      <c r="H1186" s="50" t="s">
        <v>2070</v>
      </c>
      <c r="I1186" s="50" t="s">
        <v>4431</v>
      </c>
      <c r="J1186" s="51" t="s">
        <v>4376</v>
      </c>
      <c r="K1186" s="51" t="s">
        <v>1139</v>
      </c>
      <c r="L1186" s="51" t="s">
        <v>4406</v>
      </c>
    </row>
    <row r="1187" spans="1:12" ht="43.5" x14ac:dyDescent="0.4">
      <c r="A1187" s="28" t="s">
        <v>1959</v>
      </c>
      <c r="B1187" s="28" t="s">
        <v>1960</v>
      </c>
      <c r="C1187" s="30" t="s">
        <v>2</v>
      </c>
      <c r="D1187" s="31">
        <v>414</v>
      </c>
      <c r="E1187" s="52" t="s">
        <v>4410</v>
      </c>
      <c r="F1187" s="52" t="s">
        <v>4402</v>
      </c>
      <c r="G1187" s="53" t="s">
        <v>3291</v>
      </c>
      <c r="H1187" s="53"/>
      <c r="I1187" s="53"/>
      <c r="J1187" s="54"/>
      <c r="K1187" s="54"/>
      <c r="L1187" s="54"/>
    </row>
    <row r="1188" spans="1:12" ht="43.5" x14ac:dyDescent="0.4">
      <c r="A1188" s="28" t="s">
        <v>1975</v>
      </c>
      <c r="B1188" s="28" t="s">
        <v>1976</v>
      </c>
      <c r="C1188" s="30" t="s">
        <v>2</v>
      </c>
      <c r="D1188" s="31">
        <v>579</v>
      </c>
      <c r="E1188" s="52" t="s">
        <v>4410</v>
      </c>
      <c r="F1188" s="52" t="s">
        <v>4402</v>
      </c>
      <c r="G1188" s="53" t="s">
        <v>3291</v>
      </c>
      <c r="H1188" s="53"/>
      <c r="I1188" s="53"/>
      <c r="J1188" s="54"/>
      <c r="K1188" s="54"/>
      <c r="L1188" s="54"/>
    </row>
    <row r="1189" spans="1:12" ht="43.5" x14ac:dyDescent="0.4">
      <c r="A1189" s="28" t="s">
        <v>1985</v>
      </c>
      <c r="B1189" s="28" t="s">
        <v>1986</v>
      </c>
      <c r="C1189" s="30" t="s">
        <v>2</v>
      </c>
      <c r="D1189" s="31">
        <v>422</v>
      </c>
      <c r="E1189" s="49" t="s">
        <v>4410</v>
      </c>
      <c r="F1189" s="49" t="s">
        <v>4402</v>
      </c>
      <c r="G1189" s="50" t="s">
        <v>3291</v>
      </c>
      <c r="H1189" s="50" t="s">
        <v>2212</v>
      </c>
      <c r="I1189" s="50" t="s">
        <v>4432</v>
      </c>
      <c r="J1189" s="51" t="s">
        <v>3294</v>
      </c>
      <c r="K1189" s="51" t="s">
        <v>4306</v>
      </c>
      <c r="L1189" s="51" t="s">
        <v>4406</v>
      </c>
    </row>
    <row r="1190" spans="1:12" ht="43.5" x14ac:dyDescent="0.4">
      <c r="A1190" s="28" t="s">
        <v>1991</v>
      </c>
      <c r="B1190" s="28" t="s">
        <v>1992</v>
      </c>
      <c r="C1190" s="30" t="s">
        <v>19</v>
      </c>
      <c r="D1190" s="31">
        <v>585</v>
      </c>
      <c r="E1190" s="49" t="s">
        <v>4410</v>
      </c>
      <c r="F1190" s="49" t="s">
        <v>4402</v>
      </c>
      <c r="G1190" s="50" t="s">
        <v>3291</v>
      </c>
      <c r="H1190" s="50" t="s">
        <v>2216</v>
      </c>
      <c r="I1190" s="50" t="s">
        <v>4433</v>
      </c>
      <c r="J1190" s="51" t="s">
        <v>3814</v>
      </c>
      <c r="K1190" s="51" t="s">
        <v>4306</v>
      </c>
      <c r="L1190" s="51" t="s">
        <v>4360</v>
      </c>
    </row>
    <row r="1191" spans="1:12" ht="43.5" x14ac:dyDescent="0.4">
      <c r="A1191" s="28" t="s">
        <v>2023</v>
      </c>
      <c r="B1191" s="28" t="s">
        <v>2024</v>
      </c>
      <c r="C1191" s="30" t="s">
        <v>5</v>
      </c>
      <c r="D1191" s="31">
        <v>1381</v>
      </c>
      <c r="E1191" s="49" t="s">
        <v>4410</v>
      </c>
      <c r="F1191" s="49" t="s">
        <v>4402</v>
      </c>
      <c r="G1191" s="50" t="s">
        <v>3291</v>
      </c>
      <c r="H1191" s="50" t="s">
        <v>2218</v>
      </c>
      <c r="I1191" s="50" t="s">
        <v>4434</v>
      </c>
      <c r="J1191" s="51" t="s">
        <v>4376</v>
      </c>
      <c r="K1191" s="51" t="s">
        <v>4375</v>
      </c>
      <c r="L1191" s="51" t="s">
        <v>4406</v>
      </c>
    </row>
    <row r="1192" spans="1:12" ht="43.5" x14ac:dyDescent="0.4">
      <c r="A1192" s="28" t="s">
        <v>2033</v>
      </c>
      <c r="B1192" s="28" t="s">
        <v>2034</v>
      </c>
      <c r="C1192" s="30" t="s">
        <v>2</v>
      </c>
      <c r="D1192" s="31">
        <v>363</v>
      </c>
      <c r="E1192" s="49" t="s">
        <v>4410</v>
      </c>
      <c r="F1192" s="49" t="s">
        <v>4435</v>
      </c>
      <c r="G1192" s="50" t="s">
        <v>3291</v>
      </c>
      <c r="H1192" s="50" t="s">
        <v>2241</v>
      </c>
      <c r="I1192" s="50" t="s">
        <v>4436</v>
      </c>
      <c r="J1192" s="51" t="s">
        <v>3294</v>
      </c>
      <c r="K1192" s="51" t="s">
        <v>1139</v>
      </c>
      <c r="L1192" s="51" t="s">
        <v>4365</v>
      </c>
    </row>
    <row r="1193" spans="1:12" ht="43.5" x14ac:dyDescent="0.4">
      <c r="A1193" s="28" t="s">
        <v>2037</v>
      </c>
      <c r="B1193" s="28" t="s">
        <v>2038</v>
      </c>
      <c r="C1193" s="30" t="s">
        <v>2</v>
      </c>
      <c r="D1193" s="31">
        <v>417</v>
      </c>
      <c r="E1193" s="49" t="s">
        <v>4410</v>
      </c>
      <c r="F1193" s="49" t="s">
        <v>4435</v>
      </c>
      <c r="G1193" s="50" t="s">
        <v>3291</v>
      </c>
      <c r="H1193" s="50" t="s">
        <v>2267</v>
      </c>
      <c r="I1193" s="50" t="s">
        <v>4437</v>
      </c>
      <c r="J1193" s="51" t="s">
        <v>4376</v>
      </c>
      <c r="K1193" s="51" t="s">
        <v>1139</v>
      </c>
      <c r="L1193" s="51" t="s">
        <v>4406</v>
      </c>
    </row>
    <row r="1194" spans="1:12" ht="43.5" x14ac:dyDescent="0.4">
      <c r="A1194" s="28" t="s">
        <v>2041</v>
      </c>
      <c r="B1194" s="28" t="s">
        <v>2042</v>
      </c>
      <c r="C1194" s="30" t="s">
        <v>5</v>
      </c>
      <c r="D1194" s="31">
        <v>380</v>
      </c>
      <c r="E1194" s="49" t="s">
        <v>4410</v>
      </c>
      <c r="F1194" s="49" t="s">
        <v>4435</v>
      </c>
      <c r="G1194" s="50" t="s">
        <v>3291</v>
      </c>
      <c r="H1194" s="50" t="s">
        <v>1663</v>
      </c>
      <c r="I1194" s="50" t="s">
        <v>4438</v>
      </c>
      <c r="J1194" s="51" t="s">
        <v>4204</v>
      </c>
      <c r="K1194" s="51" t="s">
        <v>2362</v>
      </c>
      <c r="L1194" s="51" t="s">
        <v>4204</v>
      </c>
    </row>
    <row r="1195" spans="1:12" ht="43.5" x14ac:dyDescent="0.4">
      <c r="A1195" s="28" t="s">
        <v>2108</v>
      </c>
      <c r="B1195" s="28" t="s">
        <v>2109</v>
      </c>
      <c r="C1195" s="30" t="s">
        <v>5</v>
      </c>
      <c r="D1195" s="31">
        <v>370</v>
      </c>
      <c r="E1195" s="49" t="s">
        <v>4410</v>
      </c>
      <c r="F1195" s="49" t="s">
        <v>4435</v>
      </c>
      <c r="G1195" s="50" t="s">
        <v>3291</v>
      </c>
      <c r="H1195" s="50" t="s">
        <v>1671</v>
      </c>
      <c r="I1195" s="50" t="s">
        <v>4439</v>
      </c>
      <c r="J1195" s="51" t="s">
        <v>4406</v>
      </c>
      <c r="K1195" s="51" t="s">
        <v>4315</v>
      </c>
      <c r="L1195" s="51" t="s">
        <v>4440</v>
      </c>
    </row>
    <row r="1196" spans="1:12" ht="43.5" x14ac:dyDescent="0.4">
      <c r="A1196" s="28" t="s">
        <v>2206</v>
      </c>
      <c r="B1196" s="28" t="s">
        <v>2207</v>
      </c>
      <c r="C1196" s="30" t="s">
        <v>5</v>
      </c>
      <c r="D1196" s="31">
        <v>150</v>
      </c>
      <c r="E1196" s="49" t="s">
        <v>4410</v>
      </c>
      <c r="F1196" s="49" t="s">
        <v>4435</v>
      </c>
      <c r="G1196" s="50" t="s">
        <v>3291</v>
      </c>
      <c r="H1196" s="50" t="s">
        <v>1679</v>
      </c>
      <c r="I1196" s="50" t="s">
        <v>4441</v>
      </c>
      <c r="J1196" s="51" t="s">
        <v>4376</v>
      </c>
      <c r="K1196" s="51" t="s">
        <v>2362</v>
      </c>
      <c r="L1196" s="51" t="s">
        <v>4307</v>
      </c>
    </row>
    <row r="1197" spans="1:12" ht="43.5" x14ac:dyDescent="0.4">
      <c r="A1197" s="28" t="s">
        <v>2029</v>
      </c>
      <c r="B1197" s="28" t="s">
        <v>2030</v>
      </c>
      <c r="C1197" s="30" t="s">
        <v>196</v>
      </c>
      <c r="D1197" s="31">
        <v>568</v>
      </c>
      <c r="E1197" s="49" t="s">
        <v>4442</v>
      </c>
      <c r="F1197" s="49" t="s">
        <v>4435</v>
      </c>
      <c r="G1197" s="50" t="s">
        <v>3291</v>
      </c>
      <c r="H1197" s="50" t="s">
        <v>1683</v>
      </c>
      <c r="I1197" s="50" t="s">
        <v>4443</v>
      </c>
      <c r="J1197" s="51" t="s">
        <v>4406</v>
      </c>
      <c r="K1197" s="51" t="s">
        <v>2362</v>
      </c>
      <c r="L1197" s="51" t="s">
        <v>4204</v>
      </c>
    </row>
    <row r="1198" spans="1:12" ht="43.5" x14ac:dyDescent="0.4">
      <c r="A1198" s="28" t="s">
        <v>2031</v>
      </c>
      <c r="B1198" s="28" t="s">
        <v>2032</v>
      </c>
      <c r="C1198" s="30" t="s">
        <v>196</v>
      </c>
      <c r="D1198" s="31">
        <v>436</v>
      </c>
      <c r="E1198" s="49" t="s">
        <v>4442</v>
      </c>
      <c r="F1198" s="49" t="s">
        <v>4435</v>
      </c>
      <c r="G1198" s="50" t="s">
        <v>3291</v>
      </c>
      <c r="H1198" s="50" t="s">
        <v>1689</v>
      </c>
      <c r="I1198" s="50" t="s">
        <v>4444</v>
      </c>
      <c r="J1198" s="51" t="s">
        <v>4328</v>
      </c>
      <c r="K1198" s="51" t="s">
        <v>2362</v>
      </c>
      <c r="L1198" s="51" t="s">
        <v>4319</v>
      </c>
    </row>
    <row r="1199" spans="1:12" ht="43.5" x14ac:dyDescent="0.4">
      <c r="A1199" s="28" t="s">
        <v>2045</v>
      </c>
      <c r="B1199" s="28" t="s">
        <v>2046</v>
      </c>
      <c r="C1199" s="30" t="s">
        <v>118</v>
      </c>
      <c r="D1199" s="31">
        <v>588</v>
      </c>
      <c r="E1199" s="49" t="s">
        <v>4442</v>
      </c>
      <c r="F1199" s="49" t="s">
        <v>4435</v>
      </c>
      <c r="G1199" s="50" t="s">
        <v>3291</v>
      </c>
      <c r="H1199" s="50" t="s">
        <v>1695</v>
      </c>
      <c r="I1199" s="50" t="s">
        <v>4445</v>
      </c>
      <c r="J1199" s="51" t="s">
        <v>3864</v>
      </c>
      <c r="K1199" s="51" t="s">
        <v>4315</v>
      </c>
      <c r="L1199" s="51" t="s">
        <v>4440</v>
      </c>
    </row>
    <row r="1200" spans="1:12" ht="43.5" x14ac:dyDescent="0.4">
      <c r="A1200" s="28" t="s">
        <v>2064</v>
      </c>
      <c r="B1200" s="28" t="s">
        <v>2065</v>
      </c>
      <c r="C1200" s="30" t="s">
        <v>196</v>
      </c>
      <c r="D1200" s="31">
        <v>429</v>
      </c>
      <c r="E1200" s="49" t="s">
        <v>4442</v>
      </c>
      <c r="F1200" s="49" t="s">
        <v>4435</v>
      </c>
      <c r="G1200" s="50" t="s">
        <v>3291</v>
      </c>
      <c r="H1200" s="50" t="s">
        <v>1699</v>
      </c>
      <c r="I1200" s="50" t="s">
        <v>4446</v>
      </c>
      <c r="J1200" s="51" t="s">
        <v>3864</v>
      </c>
      <c r="K1200" s="51" t="s">
        <v>2362</v>
      </c>
      <c r="L1200" s="51" t="s">
        <v>4328</v>
      </c>
    </row>
    <row r="1201" spans="1:12" ht="43.5" x14ac:dyDescent="0.4">
      <c r="A1201" s="28" t="s">
        <v>2086</v>
      </c>
      <c r="B1201" s="28" t="s">
        <v>2087</v>
      </c>
      <c r="C1201" s="30" t="s">
        <v>118</v>
      </c>
      <c r="D1201" s="31">
        <v>647</v>
      </c>
      <c r="E1201" s="49" t="s">
        <v>4442</v>
      </c>
      <c r="F1201" s="49" t="s">
        <v>4435</v>
      </c>
      <c r="G1201" s="50" t="s">
        <v>3291</v>
      </c>
      <c r="H1201" s="50" t="s">
        <v>1701</v>
      </c>
      <c r="I1201" s="50" t="s">
        <v>4447</v>
      </c>
      <c r="J1201" s="51" t="s">
        <v>4406</v>
      </c>
      <c r="K1201" s="51" t="s">
        <v>4315</v>
      </c>
      <c r="L1201" s="51" t="s">
        <v>4440</v>
      </c>
    </row>
    <row r="1202" spans="1:12" ht="43.5" x14ac:dyDescent="0.4">
      <c r="A1202" s="28" t="s">
        <v>2094</v>
      </c>
      <c r="B1202" s="28" t="s">
        <v>2095</v>
      </c>
      <c r="C1202" s="30" t="s">
        <v>118</v>
      </c>
      <c r="D1202" s="31">
        <v>565</v>
      </c>
      <c r="E1202" s="49" t="s">
        <v>4442</v>
      </c>
      <c r="F1202" s="49" t="s">
        <v>4435</v>
      </c>
      <c r="G1202" s="50" t="s">
        <v>3291</v>
      </c>
      <c r="H1202" s="50" t="s">
        <v>1703</v>
      </c>
      <c r="I1202" s="50" t="s">
        <v>4448</v>
      </c>
      <c r="J1202" s="51" t="s">
        <v>3864</v>
      </c>
      <c r="K1202" s="51" t="s">
        <v>4315</v>
      </c>
      <c r="L1202" s="51" t="s">
        <v>4440</v>
      </c>
    </row>
    <row r="1203" spans="1:12" ht="43.5" x14ac:dyDescent="0.4">
      <c r="A1203" s="28" t="s">
        <v>2214</v>
      </c>
      <c r="B1203" s="28" t="s">
        <v>2215</v>
      </c>
      <c r="C1203" s="30" t="s">
        <v>196</v>
      </c>
      <c r="D1203" s="31">
        <v>3579</v>
      </c>
      <c r="E1203" s="49" t="s">
        <v>4442</v>
      </c>
      <c r="F1203" s="49" t="s">
        <v>4435</v>
      </c>
      <c r="G1203" s="50" t="s">
        <v>3291</v>
      </c>
      <c r="H1203" s="50" t="s">
        <v>1705</v>
      </c>
      <c r="I1203" s="50" t="s">
        <v>4449</v>
      </c>
      <c r="J1203" s="51" t="s">
        <v>3864</v>
      </c>
      <c r="K1203" s="51" t="s">
        <v>4315</v>
      </c>
      <c r="L1203" s="51" t="s">
        <v>4440</v>
      </c>
    </row>
    <row r="1204" spans="1:12" ht="43.5" x14ac:dyDescent="0.4">
      <c r="A1204" s="28" t="s">
        <v>2229</v>
      </c>
      <c r="B1204" s="28" t="s">
        <v>2230</v>
      </c>
      <c r="C1204" s="30" t="s">
        <v>196</v>
      </c>
      <c r="D1204" s="31">
        <v>1538</v>
      </c>
      <c r="E1204" s="49" t="s">
        <v>4442</v>
      </c>
      <c r="F1204" s="49" t="s">
        <v>4435</v>
      </c>
      <c r="G1204" s="50" t="s">
        <v>3291</v>
      </c>
      <c r="H1204" s="50" t="s">
        <v>1707</v>
      </c>
      <c r="I1204" s="50" t="s">
        <v>4450</v>
      </c>
      <c r="J1204" s="51" t="s">
        <v>3864</v>
      </c>
      <c r="K1204" s="51" t="s">
        <v>2362</v>
      </c>
      <c r="L1204" s="51" t="s">
        <v>4319</v>
      </c>
    </row>
    <row r="1205" spans="1:12" ht="43.5" x14ac:dyDescent="0.4">
      <c r="A1205" s="28" t="s">
        <v>2245</v>
      </c>
      <c r="B1205" s="28" t="s">
        <v>2246</v>
      </c>
      <c r="C1205" s="30" t="s">
        <v>19</v>
      </c>
      <c r="D1205" s="31">
        <v>482</v>
      </c>
      <c r="E1205" s="49" t="s">
        <v>4442</v>
      </c>
      <c r="F1205" s="49" t="s">
        <v>4435</v>
      </c>
      <c r="G1205" s="50" t="s">
        <v>3291</v>
      </c>
      <c r="H1205" s="50" t="s">
        <v>1753</v>
      </c>
      <c r="I1205" s="50" t="s">
        <v>4451</v>
      </c>
      <c r="J1205" s="51" t="s">
        <v>4328</v>
      </c>
      <c r="K1205" s="51" t="s">
        <v>4315</v>
      </c>
      <c r="L1205" s="51" t="s">
        <v>4319</v>
      </c>
    </row>
    <row r="1206" spans="1:12" ht="43.5" x14ac:dyDescent="0.4">
      <c r="A1206" s="28" t="s">
        <v>2255</v>
      </c>
      <c r="B1206" s="28" t="s">
        <v>2256</v>
      </c>
      <c r="C1206" s="30" t="s">
        <v>196</v>
      </c>
      <c r="D1206" s="31">
        <v>1139</v>
      </c>
      <c r="E1206" s="49" t="s">
        <v>4442</v>
      </c>
      <c r="F1206" s="49" t="s">
        <v>4435</v>
      </c>
      <c r="G1206" s="50" t="s">
        <v>3291</v>
      </c>
      <c r="H1206" s="50" t="s">
        <v>1767</v>
      </c>
      <c r="I1206" s="50" t="s">
        <v>4452</v>
      </c>
      <c r="J1206" s="51" t="s">
        <v>3864</v>
      </c>
      <c r="K1206" s="51" t="s">
        <v>4315</v>
      </c>
      <c r="L1206" s="51" t="s">
        <v>4319</v>
      </c>
    </row>
    <row r="1207" spans="1:12" ht="43.5" x14ac:dyDescent="0.4">
      <c r="A1207" s="28" t="s">
        <v>2259</v>
      </c>
      <c r="B1207" s="28" t="s">
        <v>2260</v>
      </c>
      <c r="C1207" s="30" t="s">
        <v>196</v>
      </c>
      <c r="D1207" s="31">
        <v>311</v>
      </c>
      <c r="E1207" s="49" t="s">
        <v>4442</v>
      </c>
      <c r="F1207" s="49" t="s">
        <v>4435</v>
      </c>
      <c r="G1207" s="50" t="s">
        <v>3291</v>
      </c>
      <c r="H1207" s="50" t="s">
        <v>1779</v>
      </c>
      <c r="I1207" s="50" t="s">
        <v>4453</v>
      </c>
      <c r="J1207" s="51" t="s">
        <v>4406</v>
      </c>
      <c r="K1207" s="51" t="s">
        <v>2362</v>
      </c>
      <c r="L1207" s="51" t="s">
        <v>4204</v>
      </c>
    </row>
    <row r="1208" spans="1:12" ht="43.5" x14ac:dyDescent="0.4">
      <c r="A1208" s="28" t="s">
        <v>2283</v>
      </c>
      <c r="B1208" s="28" t="s">
        <v>2284</v>
      </c>
      <c r="C1208" s="30" t="s">
        <v>196</v>
      </c>
      <c r="D1208" s="31">
        <v>738</v>
      </c>
      <c r="E1208" s="49" t="s">
        <v>4442</v>
      </c>
      <c r="F1208" s="49" t="s">
        <v>4435</v>
      </c>
      <c r="G1208" s="50" t="s">
        <v>3291</v>
      </c>
      <c r="H1208" s="50" t="s">
        <v>1781</v>
      </c>
      <c r="I1208" s="50" t="s">
        <v>4454</v>
      </c>
      <c r="J1208" s="51" t="s">
        <v>4204</v>
      </c>
      <c r="K1208" s="51" t="s">
        <v>2362</v>
      </c>
      <c r="L1208" s="51" t="s">
        <v>4204</v>
      </c>
    </row>
    <row r="1209" spans="1:12" ht="43.5" x14ac:dyDescent="0.4">
      <c r="A1209" s="28" t="s">
        <v>2299</v>
      </c>
      <c r="B1209" s="28" t="s">
        <v>2300</v>
      </c>
      <c r="C1209" s="30" t="s">
        <v>196</v>
      </c>
      <c r="D1209" s="31">
        <v>185</v>
      </c>
      <c r="E1209" s="49" t="s">
        <v>4442</v>
      </c>
      <c r="F1209" s="49" t="s">
        <v>4435</v>
      </c>
      <c r="G1209" s="50" t="s">
        <v>3291</v>
      </c>
      <c r="H1209" s="50" t="s">
        <v>1783</v>
      </c>
      <c r="I1209" s="50" t="s">
        <v>4455</v>
      </c>
      <c r="J1209" s="51" t="s">
        <v>4406</v>
      </c>
      <c r="K1209" s="51" t="s">
        <v>4315</v>
      </c>
      <c r="L1209" s="51" t="s">
        <v>4204</v>
      </c>
    </row>
    <row r="1210" spans="1:12" ht="43.5" x14ac:dyDescent="0.4">
      <c r="A1210" s="28" t="s">
        <v>1621</v>
      </c>
      <c r="B1210" s="28" t="s">
        <v>1622</v>
      </c>
      <c r="C1210" s="30" t="s">
        <v>2</v>
      </c>
      <c r="D1210" s="31">
        <v>565</v>
      </c>
      <c r="E1210" s="49" t="s">
        <v>4442</v>
      </c>
      <c r="F1210" s="49" t="s">
        <v>4435</v>
      </c>
      <c r="G1210" s="50" t="s">
        <v>3291</v>
      </c>
      <c r="H1210" s="50" t="s">
        <v>1787</v>
      </c>
      <c r="I1210" s="50" t="s">
        <v>4456</v>
      </c>
      <c r="J1210" s="51" t="s">
        <v>4204</v>
      </c>
      <c r="K1210" s="51" t="s">
        <v>2362</v>
      </c>
      <c r="L1210" s="51" t="s">
        <v>4440</v>
      </c>
    </row>
    <row r="1211" spans="1:12" ht="43.5" x14ac:dyDescent="0.4">
      <c r="A1211" s="28" t="s">
        <v>1637</v>
      </c>
      <c r="B1211" s="28" t="s">
        <v>1638</v>
      </c>
      <c r="C1211" s="30" t="s">
        <v>2</v>
      </c>
      <c r="D1211" s="31">
        <v>655</v>
      </c>
      <c r="E1211" s="49" t="s">
        <v>4442</v>
      </c>
      <c r="F1211" s="49" t="s">
        <v>4435</v>
      </c>
      <c r="G1211" s="50" t="s">
        <v>3291</v>
      </c>
      <c r="H1211" s="50" t="s">
        <v>1799</v>
      </c>
      <c r="I1211" s="50" t="s">
        <v>4457</v>
      </c>
      <c r="J1211" s="51" t="s">
        <v>4406</v>
      </c>
      <c r="K1211" s="51" t="s">
        <v>4315</v>
      </c>
      <c r="L1211" s="51" t="s">
        <v>4440</v>
      </c>
    </row>
    <row r="1212" spans="1:12" ht="43.5" x14ac:dyDescent="0.4">
      <c r="A1212" s="28" t="s">
        <v>1643</v>
      </c>
      <c r="B1212" s="28" t="s">
        <v>1644</v>
      </c>
      <c r="C1212" s="30" t="s">
        <v>2</v>
      </c>
      <c r="D1212" s="31">
        <v>527</v>
      </c>
      <c r="E1212" s="49" t="s">
        <v>4442</v>
      </c>
      <c r="F1212" s="49" t="s">
        <v>4435</v>
      </c>
      <c r="G1212" s="50" t="s">
        <v>3291</v>
      </c>
      <c r="H1212" s="50" t="s">
        <v>1817</v>
      </c>
      <c r="I1212" s="50" t="s">
        <v>4458</v>
      </c>
      <c r="J1212" s="51" t="s">
        <v>4440</v>
      </c>
      <c r="K1212" s="51" t="s">
        <v>2362</v>
      </c>
      <c r="L1212" s="51" t="s">
        <v>4328</v>
      </c>
    </row>
    <row r="1213" spans="1:12" ht="43.5" x14ac:dyDescent="0.4">
      <c r="A1213" s="28" t="s">
        <v>1661</v>
      </c>
      <c r="B1213" s="28" t="s">
        <v>1662</v>
      </c>
      <c r="C1213" s="30" t="s">
        <v>2</v>
      </c>
      <c r="D1213" s="31">
        <v>457</v>
      </c>
      <c r="E1213" s="49" t="s">
        <v>4442</v>
      </c>
      <c r="F1213" s="49" t="s">
        <v>4435</v>
      </c>
      <c r="G1213" s="50" t="s">
        <v>3291</v>
      </c>
      <c r="H1213" s="50" t="s">
        <v>1819</v>
      </c>
      <c r="I1213" s="50" t="s">
        <v>4459</v>
      </c>
      <c r="J1213" s="51" t="s">
        <v>4204</v>
      </c>
      <c r="K1213" s="51" t="s">
        <v>2362</v>
      </c>
      <c r="L1213" s="51" t="s">
        <v>4328</v>
      </c>
    </row>
    <row r="1214" spans="1:12" ht="43.5" x14ac:dyDescent="0.4">
      <c r="A1214" s="28" t="s">
        <v>1669</v>
      </c>
      <c r="B1214" s="28" t="s">
        <v>1670</v>
      </c>
      <c r="C1214" s="30" t="s">
        <v>2</v>
      </c>
      <c r="D1214" s="31">
        <v>489</v>
      </c>
      <c r="E1214" s="49" t="s">
        <v>4442</v>
      </c>
      <c r="F1214" s="49" t="s">
        <v>4435</v>
      </c>
      <c r="G1214" s="50" t="s">
        <v>3291</v>
      </c>
      <c r="H1214" s="50" t="s">
        <v>1845</v>
      </c>
      <c r="I1214" s="50" t="s">
        <v>4460</v>
      </c>
      <c r="J1214" s="51" t="s">
        <v>4406</v>
      </c>
      <c r="K1214" s="51" t="s">
        <v>4315</v>
      </c>
      <c r="L1214" s="51" t="s">
        <v>4440</v>
      </c>
    </row>
    <row r="1215" spans="1:12" ht="43.5" x14ac:dyDescent="0.4">
      <c r="A1215" s="28" t="s">
        <v>1709</v>
      </c>
      <c r="B1215" s="28" t="s">
        <v>1710</v>
      </c>
      <c r="C1215" s="30" t="s">
        <v>5</v>
      </c>
      <c r="D1215" s="31">
        <v>892</v>
      </c>
      <c r="E1215" s="49" t="s">
        <v>4442</v>
      </c>
      <c r="F1215" s="49" t="s">
        <v>4435</v>
      </c>
      <c r="G1215" s="50" t="s">
        <v>3291</v>
      </c>
      <c r="H1215" s="50" t="s">
        <v>1861</v>
      </c>
      <c r="I1215" s="50" t="s">
        <v>4461</v>
      </c>
      <c r="J1215" s="51" t="s">
        <v>4406</v>
      </c>
      <c r="K1215" s="51" t="s">
        <v>4315</v>
      </c>
      <c r="L1215" s="51" t="s">
        <v>4440</v>
      </c>
    </row>
    <row r="1216" spans="1:12" ht="43.5" x14ac:dyDescent="0.4">
      <c r="A1216" s="28" t="s">
        <v>1723</v>
      </c>
      <c r="B1216" s="28" t="s">
        <v>1724</v>
      </c>
      <c r="C1216" s="30" t="s">
        <v>5</v>
      </c>
      <c r="D1216" s="31">
        <v>1166</v>
      </c>
      <c r="E1216" s="49" t="s">
        <v>4442</v>
      </c>
      <c r="F1216" s="49" t="s">
        <v>4435</v>
      </c>
      <c r="G1216" s="50" t="s">
        <v>3291</v>
      </c>
      <c r="H1216" s="50" t="s">
        <v>1879</v>
      </c>
      <c r="I1216" s="50" t="s">
        <v>4462</v>
      </c>
      <c r="J1216" s="51" t="s">
        <v>4204</v>
      </c>
      <c r="K1216" s="51" t="s">
        <v>2362</v>
      </c>
      <c r="L1216" s="51" t="s">
        <v>4328</v>
      </c>
    </row>
    <row r="1217" spans="1:12" ht="43.5" x14ac:dyDescent="0.4">
      <c r="A1217" s="28" t="s">
        <v>1761</v>
      </c>
      <c r="B1217" s="28" t="s">
        <v>1762</v>
      </c>
      <c r="C1217" s="30" t="s">
        <v>2</v>
      </c>
      <c r="D1217" s="31">
        <v>303</v>
      </c>
      <c r="E1217" s="49" t="s">
        <v>4442</v>
      </c>
      <c r="F1217" s="49" t="s">
        <v>4435</v>
      </c>
      <c r="G1217" s="50" t="s">
        <v>3291</v>
      </c>
      <c r="H1217" s="50" t="s">
        <v>1927</v>
      </c>
      <c r="I1217" s="50" t="s">
        <v>4463</v>
      </c>
      <c r="J1217" s="51" t="s">
        <v>4204</v>
      </c>
      <c r="K1217" s="51" t="s">
        <v>2362</v>
      </c>
      <c r="L1217" s="51" t="s">
        <v>4204</v>
      </c>
    </row>
    <row r="1218" spans="1:12" ht="43.5" x14ac:dyDescent="0.4">
      <c r="A1218" s="28" t="s">
        <v>1769</v>
      </c>
      <c r="B1218" s="28" t="s">
        <v>1770</v>
      </c>
      <c r="C1218" s="30" t="s">
        <v>2</v>
      </c>
      <c r="D1218" s="31">
        <v>277</v>
      </c>
      <c r="E1218" s="49" t="s">
        <v>4442</v>
      </c>
      <c r="F1218" s="49" t="s">
        <v>4435</v>
      </c>
      <c r="G1218" s="50" t="s">
        <v>3291</v>
      </c>
      <c r="H1218" s="50" t="s">
        <v>1953</v>
      </c>
      <c r="I1218" s="50" t="s">
        <v>4464</v>
      </c>
      <c r="J1218" s="51" t="s">
        <v>4406</v>
      </c>
      <c r="K1218" s="51" t="s">
        <v>4315</v>
      </c>
      <c r="L1218" s="51" t="s">
        <v>4204</v>
      </c>
    </row>
    <row r="1219" spans="1:12" ht="43.5" x14ac:dyDescent="0.4">
      <c r="A1219" s="28" t="s">
        <v>1801</v>
      </c>
      <c r="B1219" s="28" t="s">
        <v>1802</v>
      </c>
      <c r="C1219" s="30" t="s">
        <v>2</v>
      </c>
      <c r="D1219" s="31">
        <v>681</v>
      </c>
      <c r="E1219" s="49" t="s">
        <v>4442</v>
      </c>
      <c r="F1219" s="49" t="s">
        <v>4435</v>
      </c>
      <c r="G1219" s="50" t="s">
        <v>3291</v>
      </c>
      <c r="H1219" s="50" t="s">
        <v>1971</v>
      </c>
      <c r="I1219" s="50" t="s">
        <v>4465</v>
      </c>
      <c r="J1219" s="51" t="s">
        <v>4406</v>
      </c>
      <c r="K1219" s="51" t="s">
        <v>4315</v>
      </c>
      <c r="L1219" s="51" t="s">
        <v>4440</v>
      </c>
    </row>
    <row r="1220" spans="1:12" ht="43.5" x14ac:dyDescent="0.4">
      <c r="A1220" s="28" t="s">
        <v>1837</v>
      </c>
      <c r="B1220" s="28" t="s">
        <v>1838</v>
      </c>
      <c r="C1220" s="30" t="s">
        <v>2</v>
      </c>
      <c r="D1220" s="31">
        <v>521</v>
      </c>
      <c r="E1220" s="49" t="s">
        <v>4442</v>
      </c>
      <c r="F1220" s="49" t="s">
        <v>4435</v>
      </c>
      <c r="G1220" s="50" t="s">
        <v>3291</v>
      </c>
      <c r="H1220" s="50" t="s">
        <v>1999</v>
      </c>
      <c r="I1220" s="50" t="s">
        <v>4466</v>
      </c>
      <c r="J1220" s="51" t="s">
        <v>4440</v>
      </c>
      <c r="K1220" s="51" t="s">
        <v>2362</v>
      </c>
      <c r="L1220" s="51">
        <v>0</v>
      </c>
    </row>
    <row r="1221" spans="1:12" ht="43.5" x14ac:dyDescent="0.4">
      <c r="A1221" s="28" t="s">
        <v>1885</v>
      </c>
      <c r="B1221" s="28" t="s">
        <v>1886</v>
      </c>
      <c r="C1221" s="30" t="s">
        <v>5</v>
      </c>
      <c r="D1221" s="31">
        <v>1013</v>
      </c>
      <c r="E1221" s="49" t="s">
        <v>4442</v>
      </c>
      <c r="F1221" s="49" t="s">
        <v>4435</v>
      </c>
      <c r="G1221" s="50" t="s">
        <v>3291</v>
      </c>
      <c r="H1221" s="50" t="s">
        <v>2003</v>
      </c>
      <c r="I1221" s="50" t="s">
        <v>4467</v>
      </c>
      <c r="J1221" s="51" t="s">
        <v>4204</v>
      </c>
      <c r="K1221" s="51" t="s">
        <v>2362</v>
      </c>
      <c r="L1221" s="51" t="s">
        <v>4440</v>
      </c>
    </row>
    <row r="1222" spans="1:12" ht="43.5" x14ac:dyDescent="0.4">
      <c r="A1222" s="28" t="s">
        <v>1887</v>
      </c>
      <c r="B1222" s="28" t="s">
        <v>1888</v>
      </c>
      <c r="C1222" s="30" t="s">
        <v>2</v>
      </c>
      <c r="D1222" s="31">
        <v>628</v>
      </c>
      <c r="E1222" s="49" t="s">
        <v>4442</v>
      </c>
      <c r="F1222" s="49" t="s">
        <v>4435</v>
      </c>
      <c r="G1222" s="50" t="s">
        <v>3291</v>
      </c>
      <c r="H1222" s="50" t="s">
        <v>2013</v>
      </c>
      <c r="I1222" s="50" t="s">
        <v>4468</v>
      </c>
      <c r="J1222" s="51" t="s">
        <v>4406</v>
      </c>
      <c r="K1222" s="51" t="s">
        <v>4315</v>
      </c>
      <c r="L1222" s="51" t="s">
        <v>4440</v>
      </c>
    </row>
    <row r="1223" spans="1:12" ht="43.5" x14ac:dyDescent="0.4">
      <c r="A1223" s="28" t="s">
        <v>1893</v>
      </c>
      <c r="B1223" s="28" t="s">
        <v>1894</v>
      </c>
      <c r="C1223" s="30" t="s">
        <v>2</v>
      </c>
      <c r="D1223" s="31">
        <v>620</v>
      </c>
      <c r="E1223" s="49" t="s">
        <v>4442</v>
      </c>
      <c r="F1223" s="49" t="s">
        <v>4435</v>
      </c>
      <c r="G1223" s="50" t="s">
        <v>3841</v>
      </c>
      <c r="H1223" s="50" t="s">
        <v>2047</v>
      </c>
      <c r="I1223" s="50" t="s">
        <v>4203</v>
      </c>
      <c r="J1223" s="51" t="s">
        <v>4014</v>
      </c>
      <c r="K1223" s="51" t="s">
        <v>4157</v>
      </c>
      <c r="L1223" s="51" t="s">
        <v>4134</v>
      </c>
    </row>
    <row r="1224" spans="1:12" ht="43.5" x14ac:dyDescent="0.4">
      <c r="A1224" s="28" t="s">
        <v>1909</v>
      </c>
      <c r="B1224" s="28" t="s">
        <v>1910</v>
      </c>
      <c r="C1224" s="30" t="s">
        <v>5</v>
      </c>
      <c r="D1224" s="31">
        <v>950</v>
      </c>
      <c r="E1224" s="49" t="s">
        <v>4442</v>
      </c>
      <c r="F1224" s="49" t="s">
        <v>4435</v>
      </c>
      <c r="G1224" s="50" t="s">
        <v>3291</v>
      </c>
      <c r="H1224" s="50" t="s">
        <v>2048</v>
      </c>
      <c r="I1224" s="50" t="s">
        <v>4469</v>
      </c>
      <c r="J1224" s="51" t="s">
        <v>3864</v>
      </c>
      <c r="K1224" s="51" t="s">
        <v>4315</v>
      </c>
      <c r="L1224" s="51" t="s">
        <v>4319</v>
      </c>
    </row>
    <row r="1225" spans="1:12" ht="43.5" x14ac:dyDescent="0.4">
      <c r="A1225" s="28" t="s">
        <v>1911</v>
      </c>
      <c r="B1225" s="28" t="s">
        <v>1912</v>
      </c>
      <c r="C1225" s="30" t="s">
        <v>2</v>
      </c>
      <c r="D1225" s="31">
        <v>890</v>
      </c>
      <c r="E1225" s="49" t="s">
        <v>4442</v>
      </c>
      <c r="F1225" s="49" t="s">
        <v>4435</v>
      </c>
      <c r="G1225" s="50" t="s">
        <v>3291</v>
      </c>
      <c r="H1225" s="50" t="s">
        <v>2080</v>
      </c>
      <c r="I1225" s="50" t="s">
        <v>4470</v>
      </c>
      <c r="J1225" s="51" t="s">
        <v>3864</v>
      </c>
      <c r="K1225" s="51" t="s">
        <v>2362</v>
      </c>
      <c r="L1225" s="51" t="s">
        <v>4319</v>
      </c>
    </row>
    <row r="1226" spans="1:12" ht="43.5" x14ac:dyDescent="0.4">
      <c r="A1226" s="28" t="s">
        <v>1921</v>
      </c>
      <c r="B1226" s="28" t="s">
        <v>1922</v>
      </c>
      <c r="C1226" s="30" t="s">
        <v>19</v>
      </c>
      <c r="D1226" s="31">
        <v>525</v>
      </c>
      <c r="E1226" s="52" t="s">
        <v>4442</v>
      </c>
      <c r="F1226" s="52" t="s">
        <v>4435</v>
      </c>
      <c r="G1226" s="53"/>
      <c r="H1226" s="53"/>
      <c r="I1226" s="53"/>
      <c r="J1226" s="54"/>
      <c r="K1226" s="54"/>
      <c r="L1226" s="54"/>
    </row>
    <row r="1227" spans="1:12" ht="43.5" x14ac:dyDescent="0.4">
      <c r="A1227" s="28" t="s">
        <v>1933</v>
      </c>
      <c r="B1227" s="28" t="s">
        <v>1934</v>
      </c>
      <c r="C1227" s="30" t="s">
        <v>2</v>
      </c>
      <c r="D1227" s="31">
        <v>331</v>
      </c>
      <c r="E1227" s="52" t="s">
        <v>4442</v>
      </c>
      <c r="F1227" s="52" t="s">
        <v>4435</v>
      </c>
      <c r="G1227" s="53"/>
      <c r="H1227" s="53"/>
      <c r="I1227" s="53"/>
      <c r="J1227" s="54"/>
      <c r="K1227" s="54"/>
      <c r="L1227" s="54"/>
    </row>
    <row r="1228" spans="1:12" ht="43.5" x14ac:dyDescent="0.4">
      <c r="A1228" s="28" t="s">
        <v>1935</v>
      </c>
      <c r="B1228" s="28" t="s">
        <v>1936</v>
      </c>
      <c r="C1228" s="30" t="s">
        <v>2</v>
      </c>
      <c r="D1228" s="31">
        <v>697</v>
      </c>
      <c r="E1228" s="49" t="s">
        <v>4442</v>
      </c>
      <c r="F1228" s="49" t="s">
        <v>4435</v>
      </c>
      <c r="G1228" s="50" t="s">
        <v>3291</v>
      </c>
      <c r="H1228" s="50" t="s">
        <v>2128</v>
      </c>
      <c r="I1228" s="50" t="s">
        <v>4471</v>
      </c>
      <c r="J1228" s="51" t="s">
        <v>3864</v>
      </c>
      <c r="K1228" s="51" t="s">
        <v>2362</v>
      </c>
      <c r="L1228" s="51" t="s">
        <v>4319</v>
      </c>
    </row>
    <row r="1229" spans="1:12" ht="43.5" x14ac:dyDescent="0.4">
      <c r="A1229" s="28" t="s">
        <v>1941</v>
      </c>
      <c r="B1229" s="28" t="s">
        <v>1942</v>
      </c>
      <c r="C1229" s="30" t="s">
        <v>2</v>
      </c>
      <c r="D1229" s="31">
        <v>349</v>
      </c>
      <c r="E1229" s="52" t="s">
        <v>4442</v>
      </c>
      <c r="F1229" s="52" t="s">
        <v>4435</v>
      </c>
      <c r="G1229" s="53"/>
      <c r="H1229" s="53"/>
      <c r="I1229" s="53"/>
      <c r="J1229" s="54"/>
      <c r="K1229" s="54"/>
      <c r="L1229" s="54"/>
    </row>
    <row r="1230" spans="1:12" ht="43.5" x14ac:dyDescent="0.4">
      <c r="A1230" s="28" t="s">
        <v>1963</v>
      </c>
      <c r="B1230" s="28" t="s">
        <v>1964</v>
      </c>
      <c r="C1230" s="30" t="s">
        <v>2</v>
      </c>
      <c r="D1230" s="31">
        <v>849</v>
      </c>
      <c r="E1230" s="52" t="s">
        <v>4442</v>
      </c>
      <c r="F1230" s="52" t="s">
        <v>4435</v>
      </c>
      <c r="G1230" s="53"/>
      <c r="H1230" s="53"/>
      <c r="I1230" s="53"/>
      <c r="J1230" s="54"/>
      <c r="K1230" s="54"/>
      <c r="L1230" s="54"/>
    </row>
    <row r="1231" spans="1:12" ht="43.5" x14ac:dyDescent="0.4">
      <c r="A1231" s="28" t="s">
        <v>1967</v>
      </c>
      <c r="B1231" s="28" t="s">
        <v>1968</v>
      </c>
      <c r="C1231" s="30" t="s">
        <v>2</v>
      </c>
      <c r="D1231" s="31">
        <v>285</v>
      </c>
      <c r="E1231" s="49" t="s">
        <v>4442</v>
      </c>
      <c r="F1231" s="49" t="s">
        <v>4435</v>
      </c>
      <c r="G1231" s="50" t="s">
        <v>3291</v>
      </c>
      <c r="H1231" s="50" t="s">
        <v>2150</v>
      </c>
      <c r="I1231" s="50" t="s">
        <v>4472</v>
      </c>
      <c r="J1231" s="51" t="s">
        <v>4406</v>
      </c>
      <c r="K1231" s="51" t="s">
        <v>4315</v>
      </c>
      <c r="L1231" s="51" t="s">
        <v>4440</v>
      </c>
    </row>
    <row r="1232" spans="1:12" ht="43.5" x14ac:dyDescent="0.4">
      <c r="A1232" s="28" t="s">
        <v>1983</v>
      </c>
      <c r="B1232" s="28" t="s">
        <v>1984</v>
      </c>
      <c r="C1232" s="30" t="s">
        <v>2</v>
      </c>
      <c r="D1232" s="31">
        <v>388</v>
      </c>
      <c r="E1232" s="49" t="s">
        <v>4442</v>
      </c>
      <c r="F1232" s="49" t="s">
        <v>4435</v>
      </c>
      <c r="G1232" s="50" t="s">
        <v>3291</v>
      </c>
      <c r="H1232" s="50" t="s">
        <v>2152</v>
      </c>
      <c r="I1232" s="50" t="s">
        <v>4473</v>
      </c>
      <c r="J1232" s="51" t="s">
        <v>4406</v>
      </c>
      <c r="K1232" s="51" t="s">
        <v>4315</v>
      </c>
      <c r="L1232" s="51" t="s">
        <v>4440</v>
      </c>
    </row>
    <row r="1233" spans="1:12" ht="43.5" x14ac:dyDescent="0.4">
      <c r="A1233" s="28" t="s">
        <v>1987</v>
      </c>
      <c r="B1233" s="28" t="s">
        <v>1988</v>
      </c>
      <c r="C1233" s="30" t="s">
        <v>5</v>
      </c>
      <c r="D1233" s="31">
        <v>1498</v>
      </c>
      <c r="E1233" s="49" t="s">
        <v>4442</v>
      </c>
      <c r="F1233" s="49" t="s">
        <v>4435</v>
      </c>
      <c r="G1233" s="50" t="s">
        <v>3291</v>
      </c>
      <c r="H1233" s="50" t="s">
        <v>2154</v>
      </c>
      <c r="I1233" s="50" t="s">
        <v>4474</v>
      </c>
      <c r="J1233" s="51" t="s">
        <v>4406</v>
      </c>
      <c r="K1233" s="51" t="s">
        <v>2362</v>
      </c>
      <c r="L1233" s="51" t="s">
        <v>4204</v>
      </c>
    </row>
    <row r="1234" spans="1:12" ht="43.5" x14ac:dyDescent="0.4">
      <c r="A1234" s="28" t="s">
        <v>1995</v>
      </c>
      <c r="B1234" s="28" t="s">
        <v>1996</v>
      </c>
      <c r="C1234" s="30" t="s">
        <v>2</v>
      </c>
      <c r="D1234" s="31">
        <v>612</v>
      </c>
      <c r="E1234" s="49" t="s">
        <v>4442</v>
      </c>
      <c r="F1234" s="49" t="s">
        <v>4435</v>
      </c>
      <c r="G1234" s="50" t="s">
        <v>3291</v>
      </c>
      <c r="H1234" s="50" t="s">
        <v>2156</v>
      </c>
      <c r="I1234" s="50" t="s">
        <v>4475</v>
      </c>
      <c r="J1234" s="51" t="s">
        <v>4406</v>
      </c>
      <c r="K1234" s="51" t="s">
        <v>4315</v>
      </c>
      <c r="L1234" s="51" t="s">
        <v>4440</v>
      </c>
    </row>
    <row r="1235" spans="1:12" ht="43.5" x14ac:dyDescent="0.4">
      <c r="A1235" s="28" t="s">
        <v>2070</v>
      </c>
      <c r="B1235" s="28" t="s">
        <v>2071</v>
      </c>
      <c r="C1235" s="30" t="s">
        <v>19</v>
      </c>
      <c r="D1235" s="31">
        <v>622</v>
      </c>
      <c r="E1235" s="49" t="s">
        <v>4442</v>
      </c>
      <c r="F1235" s="49" t="s">
        <v>4435</v>
      </c>
      <c r="G1235" s="50" t="s">
        <v>3291</v>
      </c>
      <c r="H1235" s="50" t="s">
        <v>2174</v>
      </c>
      <c r="I1235" s="50" t="s">
        <v>4476</v>
      </c>
      <c r="J1235" s="51" t="s">
        <v>4204</v>
      </c>
      <c r="K1235" s="51" t="s">
        <v>2362</v>
      </c>
      <c r="L1235" s="51" t="s">
        <v>4204</v>
      </c>
    </row>
    <row r="1236" spans="1:12" ht="43.5" x14ac:dyDescent="0.4">
      <c r="A1236" s="28" t="s">
        <v>2203</v>
      </c>
      <c r="B1236" s="28" t="s">
        <v>582</v>
      </c>
      <c r="C1236" s="30" t="s">
        <v>2</v>
      </c>
      <c r="D1236" s="31">
        <v>118</v>
      </c>
      <c r="E1236" s="52" t="s">
        <v>4442</v>
      </c>
      <c r="F1236" s="52" t="s">
        <v>4435</v>
      </c>
      <c r="G1236" s="53"/>
      <c r="H1236" s="53"/>
      <c r="I1236" s="53"/>
      <c r="J1236" s="54"/>
      <c r="K1236" s="54"/>
      <c r="L1236" s="54"/>
    </row>
    <row r="1237" spans="1:12" ht="43.5" x14ac:dyDescent="0.4">
      <c r="A1237" s="28" t="s">
        <v>2146</v>
      </c>
      <c r="B1237" s="28" t="s">
        <v>2147</v>
      </c>
      <c r="C1237" s="30" t="s">
        <v>196</v>
      </c>
      <c r="D1237" s="31">
        <v>425</v>
      </c>
      <c r="E1237" s="52" t="s">
        <v>4442</v>
      </c>
      <c r="F1237" s="52" t="s">
        <v>4435</v>
      </c>
      <c r="G1237" s="53"/>
      <c r="H1237" s="53"/>
      <c r="I1237" s="53"/>
      <c r="J1237" s="54"/>
      <c r="K1237" s="54"/>
      <c r="L1237" s="54"/>
    </row>
    <row r="1238" spans="1:12" ht="43.5" x14ac:dyDescent="0.4">
      <c r="A1238" s="28" t="s">
        <v>2212</v>
      </c>
      <c r="B1238" s="28" t="s">
        <v>2213</v>
      </c>
      <c r="C1238" s="30" t="s">
        <v>196</v>
      </c>
      <c r="D1238" s="31">
        <v>3659</v>
      </c>
      <c r="E1238" s="49" t="s">
        <v>4442</v>
      </c>
      <c r="F1238" s="49" t="s">
        <v>4435</v>
      </c>
      <c r="G1238" s="50" t="s">
        <v>3291</v>
      </c>
      <c r="H1238" s="50" t="s">
        <v>2058</v>
      </c>
      <c r="I1238" s="50" t="s">
        <v>4477</v>
      </c>
      <c r="J1238" s="51" t="s">
        <v>4406</v>
      </c>
      <c r="K1238" s="51" t="s">
        <v>2362</v>
      </c>
      <c r="L1238" s="51" t="s">
        <v>4204</v>
      </c>
    </row>
    <row r="1239" spans="1:12" ht="43.5" x14ac:dyDescent="0.4">
      <c r="A1239" s="28" t="s">
        <v>2216</v>
      </c>
      <c r="B1239" s="28" t="s">
        <v>2217</v>
      </c>
      <c r="C1239" s="30" t="s">
        <v>196</v>
      </c>
      <c r="D1239" s="31">
        <v>4510</v>
      </c>
      <c r="E1239" s="52" t="s">
        <v>4442</v>
      </c>
      <c r="F1239" s="52" t="s">
        <v>4435</v>
      </c>
      <c r="G1239" s="53"/>
      <c r="H1239" s="53"/>
      <c r="I1239" s="53"/>
      <c r="J1239" s="54"/>
      <c r="K1239" s="54"/>
      <c r="L1239" s="54"/>
    </row>
    <row r="1240" spans="1:12" ht="43.5" x14ac:dyDescent="0.4">
      <c r="A1240" s="28" t="s">
        <v>2218</v>
      </c>
      <c r="B1240" s="28" t="s">
        <v>2219</v>
      </c>
      <c r="C1240" s="30" t="s">
        <v>196</v>
      </c>
      <c r="D1240" s="31">
        <v>1085</v>
      </c>
      <c r="E1240" s="49" t="s">
        <v>4442</v>
      </c>
      <c r="F1240" s="49" t="s">
        <v>4435</v>
      </c>
      <c r="G1240" s="50" t="s">
        <v>3291</v>
      </c>
      <c r="H1240" s="50" t="s">
        <v>2062</v>
      </c>
      <c r="I1240" s="50" t="s">
        <v>4478</v>
      </c>
      <c r="J1240" s="51" t="s">
        <v>4406</v>
      </c>
      <c r="K1240" s="51" t="s">
        <v>4315</v>
      </c>
      <c r="L1240" s="51" t="s">
        <v>4440</v>
      </c>
    </row>
    <row r="1241" spans="1:12" ht="43.5" x14ac:dyDescent="0.4">
      <c r="A1241" s="28" t="s">
        <v>2241</v>
      </c>
      <c r="B1241" s="28" t="s">
        <v>2242</v>
      </c>
      <c r="C1241" s="30" t="s">
        <v>196</v>
      </c>
      <c r="D1241" s="31">
        <v>2973</v>
      </c>
      <c r="E1241" s="49" t="s">
        <v>4442</v>
      </c>
      <c r="F1241" s="49" t="s">
        <v>4435</v>
      </c>
      <c r="G1241" s="50" t="s">
        <v>3291</v>
      </c>
      <c r="H1241" s="50" t="s">
        <v>2122</v>
      </c>
      <c r="I1241" s="50" t="s">
        <v>4479</v>
      </c>
      <c r="J1241" s="51" t="s">
        <v>4406</v>
      </c>
      <c r="K1241" s="51" t="s">
        <v>2362</v>
      </c>
      <c r="L1241" s="51" t="s">
        <v>4204</v>
      </c>
    </row>
    <row r="1242" spans="1:12" ht="43.5" x14ac:dyDescent="0.4">
      <c r="A1242" s="28" t="s">
        <v>2267</v>
      </c>
      <c r="B1242" s="28" t="s">
        <v>2268</v>
      </c>
      <c r="C1242" s="30" t="s">
        <v>196</v>
      </c>
      <c r="D1242" s="31">
        <v>1041</v>
      </c>
      <c r="E1242" s="49" t="s">
        <v>4442</v>
      </c>
      <c r="F1242" s="49" t="s">
        <v>4435</v>
      </c>
      <c r="G1242" s="50" t="s">
        <v>3291</v>
      </c>
      <c r="H1242" s="50" t="s">
        <v>2132</v>
      </c>
      <c r="I1242" s="50" t="s">
        <v>4480</v>
      </c>
      <c r="J1242" s="51" t="s">
        <v>4406</v>
      </c>
      <c r="K1242" s="51" t="s">
        <v>4315</v>
      </c>
      <c r="L1242" s="51" t="s">
        <v>4440</v>
      </c>
    </row>
    <row r="1243" spans="1:12" ht="43.5" x14ac:dyDescent="0.4">
      <c r="A1243" s="28" t="s">
        <v>1663</v>
      </c>
      <c r="B1243" s="28" t="s">
        <v>1664</v>
      </c>
      <c r="C1243" s="30" t="s">
        <v>19</v>
      </c>
      <c r="D1243" s="31">
        <v>627</v>
      </c>
      <c r="E1243" s="49" t="s">
        <v>4442</v>
      </c>
      <c r="F1243" s="49" t="s">
        <v>4435</v>
      </c>
      <c r="G1243" s="50" t="s">
        <v>3291</v>
      </c>
      <c r="H1243" s="50" t="s">
        <v>2134</v>
      </c>
      <c r="I1243" s="50" t="s">
        <v>4481</v>
      </c>
      <c r="J1243" s="51" t="s">
        <v>4406</v>
      </c>
      <c r="K1243" s="51" t="s">
        <v>2362</v>
      </c>
      <c r="L1243" s="51" t="s">
        <v>4204</v>
      </c>
    </row>
    <row r="1244" spans="1:12" ht="43.5" x14ac:dyDescent="0.4">
      <c r="A1244" s="28" t="s">
        <v>1665</v>
      </c>
      <c r="B1244" s="28" t="s">
        <v>1666</v>
      </c>
      <c r="C1244" s="30" t="s">
        <v>19</v>
      </c>
      <c r="D1244" s="31">
        <v>859</v>
      </c>
      <c r="E1244" s="49" t="s">
        <v>4442</v>
      </c>
      <c r="F1244" s="49" t="s">
        <v>4435</v>
      </c>
      <c r="G1244" s="50" t="s">
        <v>3291</v>
      </c>
      <c r="H1244" s="50" t="s">
        <v>2158</v>
      </c>
      <c r="I1244" s="50" t="s">
        <v>4482</v>
      </c>
      <c r="J1244" s="51" t="s">
        <v>4406</v>
      </c>
      <c r="K1244" s="51" t="s">
        <v>4315</v>
      </c>
      <c r="L1244" s="51" t="s">
        <v>4440</v>
      </c>
    </row>
    <row r="1245" spans="1:12" ht="43.5" x14ac:dyDescent="0.4">
      <c r="A1245" s="28" t="s">
        <v>1667</v>
      </c>
      <c r="B1245" s="28" t="s">
        <v>1668</v>
      </c>
      <c r="C1245" s="30" t="s">
        <v>2</v>
      </c>
      <c r="D1245" s="31">
        <v>293</v>
      </c>
      <c r="E1245" s="49" t="s">
        <v>4442</v>
      </c>
      <c r="F1245" s="49" t="s">
        <v>4435</v>
      </c>
      <c r="G1245" s="50"/>
      <c r="H1245" s="50"/>
      <c r="I1245" s="50"/>
      <c r="J1245" s="51"/>
      <c r="K1245" s="51"/>
      <c r="L1245" s="51"/>
    </row>
    <row r="1246" spans="1:12" ht="43.5" x14ac:dyDescent="0.4">
      <c r="A1246" s="28" t="s">
        <v>1671</v>
      </c>
      <c r="B1246" s="28" t="s">
        <v>1672</v>
      </c>
      <c r="C1246" s="30" t="s">
        <v>19</v>
      </c>
      <c r="D1246" s="31">
        <v>195</v>
      </c>
      <c r="E1246" s="49" t="s">
        <v>4442</v>
      </c>
      <c r="F1246" s="49" t="s">
        <v>4435</v>
      </c>
      <c r="G1246" s="50" t="s">
        <v>3291</v>
      </c>
      <c r="H1246" s="50" t="s">
        <v>2187</v>
      </c>
      <c r="I1246" s="50" t="s">
        <v>4483</v>
      </c>
      <c r="J1246" s="51" t="s">
        <v>4406</v>
      </c>
      <c r="K1246" s="51" t="s">
        <v>4315</v>
      </c>
      <c r="L1246" s="51" t="s">
        <v>4440</v>
      </c>
    </row>
    <row r="1247" spans="1:12" ht="43.5" x14ac:dyDescent="0.4">
      <c r="A1247" s="28" t="s">
        <v>1679</v>
      </c>
      <c r="B1247" s="28" t="s">
        <v>1680</v>
      </c>
      <c r="C1247" s="30" t="s">
        <v>2</v>
      </c>
      <c r="D1247" s="31">
        <v>217</v>
      </c>
      <c r="E1247" s="49" t="s">
        <v>4442</v>
      </c>
      <c r="F1247" s="49" t="s">
        <v>4435</v>
      </c>
      <c r="G1247" s="50" t="s">
        <v>3291</v>
      </c>
      <c r="H1247" s="50" t="s">
        <v>2210</v>
      </c>
      <c r="I1247" s="50" t="s">
        <v>4484</v>
      </c>
      <c r="J1247" s="51" t="s">
        <v>4440</v>
      </c>
      <c r="K1247" s="51" t="s">
        <v>2362</v>
      </c>
      <c r="L1247" s="51" t="s">
        <v>4328</v>
      </c>
    </row>
    <row r="1248" spans="1:12" ht="43.5" x14ac:dyDescent="0.4">
      <c r="A1248" s="28" t="s">
        <v>1683</v>
      </c>
      <c r="B1248" s="28" t="s">
        <v>1684</v>
      </c>
      <c r="C1248" s="30" t="s">
        <v>5</v>
      </c>
      <c r="D1248" s="31">
        <v>226</v>
      </c>
      <c r="E1248" s="49" t="s">
        <v>4442</v>
      </c>
      <c r="F1248" s="49" t="s">
        <v>4435</v>
      </c>
      <c r="G1248" s="50" t="s">
        <v>3291</v>
      </c>
      <c r="H1248" s="50" t="s">
        <v>2232</v>
      </c>
      <c r="I1248" s="50" t="s">
        <v>4485</v>
      </c>
      <c r="J1248" s="51" t="s">
        <v>4376</v>
      </c>
      <c r="K1248" s="51" t="s">
        <v>2362</v>
      </c>
      <c r="L1248" s="51" t="s">
        <v>4328</v>
      </c>
    </row>
    <row r="1249" spans="1:12" ht="43.5" x14ac:dyDescent="0.4">
      <c r="A1249" s="28" t="s">
        <v>1689</v>
      </c>
      <c r="B1249" s="28" t="s">
        <v>1690</v>
      </c>
      <c r="C1249" s="30" t="s">
        <v>2</v>
      </c>
      <c r="D1249" s="31">
        <v>400</v>
      </c>
      <c r="E1249" s="49" t="s">
        <v>4442</v>
      </c>
      <c r="F1249" s="49" t="s">
        <v>4486</v>
      </c>
      <c r="G1249" s="50" t="s">
        <v>3291</v>
      </c>
      <c r="H1249" s="50" t="s">
        <v>2234</v>
      </c>
      <c r="I1249" s="50" t="s">
        <v>4487</v>
      </c>
      <c r="J1249" s="51" t="s">
        <v>4406</v>
      </c>
      <c r="K1249" s="51" t="s">
        <v>4315</v>
      </c>
      <c r="L1249" s="51" t="s">
        <v>4440</v>
      </c>
    </row>
    <row r="1250" spans="1:12" ht="43.5" x14ac:dyDescent="0.4">
      <c r="A1250" s="28" t="s">
        <v>1695</v>
      </c>
      <c r="B1250" s="28" t="s">
        <v>1696</v>
      </c>
      <c r="C1250" s="30" t="s">
        <v>2</v>
      </c>
      <c r="D1250" s="31">
        <v>1039</v>
      </c>
      <c r="E1250" s="49" t="s">
        <v>4442</v>
      </c>
      <c r="F1250" s="49" t="s">
        <v>4486</v>
      </c>
      <c r="G1250" s="50" t="s">
        <v>3291</v>
      </c>
      <c r="H1250" s="50" t="s">
        <v>2281</v>
      </c>
      <c r="I1250" s="50" t="s">
        <v>4488</v>
      </c>
      <c r="J1250" s="51" t="s">
        <v>3864</v>
      </c>
      <c r="K1250" s="51" t="s">
        <v>2362</v>
      </c>
      <c r="L1250" s="51" t="s">
        <v>4328</v>
      </c>
    </row>
    <row r="1251" spans="1:12" ht="43.5" x14ac:dyDescent="0.4">
      <c r="A1251" s="28" t="s">
        <v>1699</v>
      </c>
      <c r="B1251" s="28" t="s">
        <v>1700</v>
      </c>
      <c r="C1251" s="30" t="s">
        <v>2</v>
      </c>
      <c r="D1251" s="31">
        <v>907</v>
      </c>
      <c r="E1251" s="49" t="s">
        <v>4442</v>
      </c>
      <c r="F1251" s="49" t="s">
        <v>4486</v>
      </c>
      <c r="G1251" s="50" t="s">
        <v>3291</v>
      </c>
      <c r="H1251" s="50" t="s">
        <v>1601</v>
      </c>
      <c r="I1251" s="50" t="s">
        <v>4489</v>
      </c>
      <c r="J1251" s="51" t="s">
        <v>4440</v>
      </c>
      <c r="K1251" s="51" t="s">
        <v>4375</v>
      </c>
      <c r="L1251" s="51" t="s">
        <v>4368</v>
      </c>
    </row>
    <row r="1252" spans="1:12" ht="43.5" x14ac:dyDescent="0.4">
      <c r="A1252" s="28" t="s">
        <v>1701</v>
      </c>
      <c r="B1252" s="28" t="s">
        <v>1702</v>
      </c>
      <c r="C1252" s="30" t="s">
        <v>2</v>
      </c>
      <c r="D1252" s="31">
        <v>1075</v>
      </c>
      <c r="E1252" s="49" t="s">
        <v>4442</v>
      </c>
      <c r="F1252" s="49" t="s">
        <v>4486</v>
      </c>
      <c r="G1252" s="50" t="s">
        <v>3291</v>
      </c>
      <c r="H1252" s="50" t="s">
        <v>1659</v>
      </c>
      <c r="I1252" s="50" t="s">
        <v>4490</v>
      </c>
      <c r="J1252" s="51" t="s">
        <v>4440</v>
      </c>
      <c r="K1252" s="51" t="s">
        <v>2362</v>
      </c>
      <c r="L1252" s="51" t="s">
        <v>4328</v>
      </c>
    </row>
    <row r="1253" spans="1:12" ht="43.5" x14ac:dyDescent="0.4">
      <c r="A1253" s="28" t="s">
        <v>1703</v>
      </c>
      <c r="B1253" s="28" t="s">
        <v>1704</v>
      </c>
      <c r="C1253" s="30" t="s">
        <v>2</v>
      </c>
      <c r="D1253" s="31">
        <v>560</v>
      </c>
      <c r="E1253" s="49" t="s">
        <v>4491</v>
      </c>
      <c r="F1253" s="49" t="s">
        <v>4486</v>
      </c>
      <c r="G1253" s="50" t="s">
        <v>3291</v>
      </c>
      <c r="H1253" s="50" t="s">
        <v>1685</v>
      </c>
      <c r="I1253" s="50" t="s">
        <v>4492</v>
      </c>
      <c r="J1253" s="51" t="s">
        <v>4368</v>
      </c>
      <c r="K1253" s="51" t="s">
        <v>4375</v>
      </c>
      <c r="L1253" s="51" t="s">
        <v>4307</v>
      </c>
    </row>
    <row r="1254" spans="1:12" ht="43.5" x14ac:dyDescent="0.4">
      <c r="A1254" s="28" t="s">
        <v>1705</v>
      </c>
      <c r="B1254" s="28" t="s">
        <v>1706</v>
      </c>
      <c r="C1254" s="30" t="s">
        <v>2</v>
      </c>
      <c r="D1254" s="31">
        <v>452</v>
      </c>
      <c r="E1254" s="49" t="s">
        <v>4491</v>
      </c>
      <c r="F1254" s="49" t="s">
        <v>4486</v>
      </c>
      <c r="G1254" s="50" t="s">
        <v>3291</v>
      </c>
      <c r="H1254" s="50" t="s">
        <v>1687</v>
      </c>
      <c r="I1254" s="50" t="s">
        <v>4493</v>
      </c>
      <c r="J1254" s="51" t="s">
        <v>4440</v>
      </c>
      <c r="K1254" s="51" t="s">
        <v>2362</v>
      </c>
      <c r="L1254" s="51" t="s">
        <v>4328</v>
      </c>
    </row>
    <row r="1255" spans="1:12" ht="43.5" x14ac:dyDescent="0.4">
      <c r="A1255" s="28" t="s">
        <v>1707</v>
      </c>
      <c r="B1255" s="28" t="s">
        <v>1708</v>
      </c>
      <c r="C1255" s="30" t="s">
        <v>2</v>
      </c>
      <c r="D1255" s="31">
        <v>442</v>
      </c>
      <c r="E1255" s="49" t="s">
        <v>4491</v>
      </c>
      <c r="F1255" s="49" t="s">
        <v>4486</v>
      </c>
      <c r="G1255" s="50" t="s">
        <v>3291</v>
      </c>
      <c r="H1255" s="50" t="s">
        <v>1719</v>
      </c>
      <c r="I1255" s="50" t="s">
        <v>4494</v>
      </c>
      <c r="J1255" s="51" t="s">
        <v>4440</v>
      </c>
      <c r="K1255" s="51" t="s">
        <v>2362</v>
      </c>
      <c r="L1255" s="51" t="s">
        <v>4328</v>
      </c>
    </row>
    <row r="1256" spans="1:12" ht="43.5" x14ac:dyDescent="0.4">
      <c r="A1256" s="28" t="s">
        <v>1753</v>
      </c>
      <c r="B1256" s="28" t="s">
        <v>1754</v>
      </c>
      <c r="C1256" s="30" t="s">
        <v>2</v>
      </c>
      <c r="D1256" s="31">
        <v>788</v>
      </c>
      <c r="E1256" s="49" t="s">
        <v>4491</v>
      </c>
      <c r="F1256" s="49" t="s">
        <v>4486</v>
      </c>
      <c r="G1256" s="50" t="s">
        <v>3291</v>
      </c>
      <c r="H1256" s="50" t="s">
        <v>1735</v>
      </c>
      <c r="I1256" s="50" t="s">
        <v>4495</v>
      </c>
      <c r="J1256" s="51" t="s">
        <v>4440</v>
      </c>
      <c r="K1256" s="51" t="s">
        <v>2362</v>
      </c>
      <c r="L1256" s="51" t="s">
        <v>4328</v>
      </c>
    </row>
    <row r="1257" spans="1:12" ht="43.5" x14ac:dyDescent="0.4">
      <c r="A1257" s="28" t="s">
        <v>1765</v>
      </c>
      <c r="B1257" s="28" t="s">
        <v>1766</v>
      </c>
      <c r="C1257" s="30" t="s">
        <v>2</v>
      </c>
      <c r="D1257" s="31">
        <v>264</v>
      </c>
      <c r="E1257" s="49" t="s">
        <v>4491</v>
      </c>
      <c r="F1257" s="49" t="s">
        <v>4486</v>
      </c>
      <c r="G1257" s="50" t="s">
        <v>3291</v>
      </c>
      <c r="H1257" s="50" t="s">
        <v>1739</v>
      </c>
      <c r="I1257" s="50" t="s">
        <v>4496</v>
      </c>
      <c r="J1257" s="51" t="s">
        <v>4376</v>
      </c>
      <c r="K1257" s="51" t="s">
        <v>4375</v>
      </c>
      <c r="L1257" s="51" t="s">
        <v>4376</v>
      </c>
    </row>
    <row r="1258" spans="1:12" ht="43.5" x14ac:dyDescent="0.4">
      <c r="A1258" s="28" t="s">
        <v>1767</v>
      </c>
      <c r="B1258" s="28" t="s">
        <v>1768</v>
      </c>
      <c r="C1258" s="30" t="s">
        <v>2</v>
      </c>
      <c r="D1258" s="31">
        <v>673</v>
      </c>
      <c r="E1258" s="49" t="s">
        <v>4491</v>
      </c>
      <c r="F1258" s="49" t="s">
        <v>4486</v>
      </c>
      <c r="G1258" s="50" t="s">
        <v>3291</v>
      </c>
      <c r="H1258" s="50" t="s">
        <v>1745</v>
      </c>
      <c r="I1258" s="50" t="s">
        <v>4497</v>
      </c>
      <c r="J1258" s="51" t="s">
        <v>4376</v>
      </c>
      <c r="K1258" s="51" t="s">
        <v>1139</v>
      </c>
      <c r="L1258" s="51" t="s">
        <v>4376</v>
      </c>
    </row>
    <row r="1259" spans="1:12" ht="43.5" x14ac:dyDescent="0.4">
      <c r="A1259" s="28" t="s">
        <v>1773</v>
      </c>
      <c r="B1259" s="28" t="s">
        <v>1774</v>
      </c>
      <c r="C1259" s="30" t="s">
        <v>2</v>
      </c>
      <c r="D1259" s="31">
        <v>887</v>
      </c>
      <c r="E1259" s="49" t="s">
        <v>4491</v>
      </c>
      <c r="F1259" s="49" t="s">
        <v>4486</v>
      </c>
      <c r="G1259" s="50" t="s">
        <v>3291</v>
      </c>
      <c r="H1259" s="50" t="s">
        <v>1771</v>
      </c>
      <c r="I1259" s="50" t="s">
        <v>4498</v>
      </c>
      <c r="J1259" s="51" t="s">
        <v>4368</v>
      </c>
      <c r="K1259" s="51" t="s">
        <v>4315</v>
      </c>
      <c r="L1259" s="51" t="s">
        <v>4307</v>
      </c>
    </row>
    <row r="1260" spans="1:12" ht="43.5" x14ac:dyDescent="0.4">
      <c r="A1260" s="28" t="s">
        <v>1779</v>
      </c>
      <c r="B1260" s="28" t="s">
        <v>1780</v>
      </c>
      <c r="C1260" s="30" t="s">
        <v>2</v>
      </c>
      <c r="D1260" s="31">
        <v>627</v>
      </c>
      <c r="E1260" s="49" t="s">
        <v>4491</v>
      </c>
      <c r="F1260" s="49" t="s">
        <v>4486</v>
      </c>
      <c r="G1260" s="50" t="s">
        <v>3291</v>
      </c>
      <c r="H1260" s="50" t="s">
        <v>1775</v>
      </c>
      <c r="I1260" s="50" t="s">
        <v>4499</v>
      </c>
      <c r="J1260" s="51" t="s">
        <v>4328</v>
      </c>
      <c r="K1260" s="51" t="s">
        <v>4315</v>
      </c>
      <c r="L1260" s="51" t="s">
        <v>4307</v>
      </c>
    </row>
    <row r="1261" spans="1:12" ht="43.5" x14ac:dyDescent="0.4">
      <c r="A1261" s="28" t="s">
        <v>1781</v>
      </c>
      <c r="B1261" s="28" t="s">
        <v>1782</v>
      </c>
      <c r="C1261" s="30" t="s">
        <v>19</v>
      </c>
      <c r="D1261" s="31">
        <v>782</v>
      </c>
      <c r="E1261" s="49" t="s">
        <v>4491</v>
      </c>
      <c r="F1261" s="49" t="s">
        <v>4486</v>
      </c>
      <c r="G1261" s="50" t="s">
        <v>3291</v>
      </c>
      <c r="H1261" s="50" t="s">
        <v>1805</v>
      </c>
      <c r="I1261" s="50" t="s">
        <v>4500</v>
      </c>
      <c r="J1261" s="51" t="s">
        <v>4376</v>
      </c>
      <c r="K1261" s="51" t="s">
        <v>4375</v>
      </c>
      <c r="L1261" s="51" t="s">
        <v>4376</v>
      </c>
    </row>
    <row r="1262" spans="1:12" ht="43.5" x14ac:dyDescent="0.4">
      <c r="A1262" s="28" t="s">
        <v>1783</v>
      </c>
      <c r="B1262" s="28" t="s">
        <v>1784</v>
      </c>
      <c r="C1262" s="30" t="s">
        <v>2</v>
      </c>
      <c r="D1262" s="31">
        <v>191</v>
      </c>
      <c r="E1262" s="49" t="s">
        <v>4491</v>
      </c>
      <c r="F1262" s="49" t="s">
        <v>4486</v>
      </c>
      <c r="G1262" s="50" t="s">
        <v>3291</v>
      </c>
      <c r="H1262" s="50" t="s">
        <v>1849</v>
      </c>
      <c r="I1262" s="50" t="s">
        <v>4501</v>
      </c>
      <c r="J1262" s="51" t="s">
        <v>4328</v>
      </c>
      <c r="K1262" s="51" t="s">
        <v>4306</v>
      </c>
      <c r="L1262" s="51" t="s">
        <v>4307</v>
      </c>
    </row>
    <row r="1263" spans="1:12" ht="43.5" x14ac:dyDescent="0.4">
      <c r="A1263" s="28" t="s">
        <v>1787</v>
      </c>
      <c r="B1263" s="28" t="s">
        <v>1788</v>
      </c>
      <c r="C1263" s="30" t="s">
        <v>2</v>
      </c>
      <c r="D1263" s="31">
        <v>1394</v>
      </c>
      <c r="E1263" s="49" t="s">
        <v>4491</v>
      </c>
      <c r="F1263" s="49" t="s">
        <v>4486</v>
      </c>
      <c r="G1263" s="50" t="s">
        <v>3291</v>
      </c>
      <c r="H1263" s="50" t="s">
        <v>1851</v>
      </c>
      <c r="I1263" s="50" t="s">
        <v>4502</v>
      </c>
      <c r="J1263" s="51" t="s">
        <v>4440</v>
      </c>
      <c r="K1263" s="51" t="s">
        <v>4375</v>
      </c>
      <c r="L1263" s="51" t="s">
        <v>4368</v>
      </c>
    </row>
    <row r="1264" spans="1:12" ht="43.5" x14ac:dyDescent="0.4">
      <c r="A1264" s="28" t="s">
        <v>1799</v>
      </c>
      <c r="B1264" s="28" t="s">
        <v>1800</v>
      </c>
      <c r="C1264" s="30" t="s">
        <v>19</v>
      </c>
      <c r="D1264" s="31">
        <v>629</v>
      </c>
      <c r="E1264" s="49" t="s">
        <v>4491</v>
      </c>
      <c r="F1264" s="49" t="s">
        <v>4486</v>
      </c>
      <c r="G1264" s="50" t="s">
        <v>3291</v>
      </c>
      <c r="H1264" s="50" t="s">
        <v>1857</v>
      </c>
      <c r="I1264" s="50" t="s">
        <v>4503</v>
      </c>
      <c r="J1264" s="51" t="s">
        <v>4328</v>
      </c>
      <c r="K1264" s="51" t="s">
        <v>4315</v>
      </c>
      <c r="L1264" s="51" t="s">
        <v>4307</v>
      </c>
    </row>
    <row r="1265" spans="1:12" ht="43.5" x14ac:dyDescent="0.4">
      <c r="A1265" s="28" t="s">
        <v>1817</v>
      </c>
      <c r="B1265" s="28" t="s">
        <v>1818</v>
      </c>
      <c r="C1265" s="30" t="s">
        <v>2</v>
      </c>
      <c r="D1265" s="31">
        <v>631</v>
      </c>
      <c r="E1265" s="49" t="s">
        <v>4491</v>
      </c>
      <c r="F1265" s="49" t="s">
        <v>4486</v>
      </c>
      <c r="G1265" s="50" t="s">
        <v>3291</v>
      </c>
      <c r="H1265" s="50" t="s">
        <v>1883</v>
      </c>
      <c r="I1265" s="50" t="s">
        <v>4504</v>
      </c>
      <c r="J1265" s="51" t="s">
        <v>4368</v>
      </c>
      <c r="K1265" s="51" t="s">
        <v>4306</v>
      </c>
      <c r="L1265" s="51" t="s">
        <v>4307</v>
      </c>
    </row>
    <row r="1266" spans="1:12" ht="43.5" x14ac:dyDescent="0.4">
      <c r="A1266" s="28" t="s">
        <v>1819</v>
      </c>
      <c r="B1266" s="28" t="s">
        <v>1820</v>
      </c>
      <c r="C1266" s="30" t="s">
        <v>19</v>
      </c>
      <c r="D1266" s="31">
        <v>1221</v>
      </c>
      <c r="E1266" s="49" t="s">
        <v>4491</v>
      </c>
      <c r="F1266" s="49" t="s">
        <v>4486</v>
      </c>
      <c r="G1266" s="50" t="s">
        <v>3291</v>
      </c>
      <c r="H1266" s="50" t="s">
        <v>1889</v>
      </c>
      <c r="I1266" s="50" t="s">
        <v>4505</v>
      </c>
      <c r="J1266" s="51" t="s">
        <v>4440</v>
      </c>
      <c r="K1266" s="51" t="s">
        <v>2362</v>
      </c>
      <c r="L1266" s="51" t="s">
        <v>4328</v>
      </c>
    </row>
    <row r="1267" spans="1:12" ht="43.5" x14ac:dyDescent="0.4">
      <c r="A1267" s="28" t="s">
        <v>1845</v>
      </c>
      <c r="B1267" s="28" t="s">
        <v>1846</v>
      </c>
      <c r="C1267" s="30" t="s">
        <v>5</v>
      </c>
      <c r="D1267" s="31">
        <v>1866</v>
      </c>
      <c r="E1267" s="49" t="s">
        <v>4491</v>
      </c>
      <c r="F1267" s="49" t="s">
        <v>4486</v>
      </c>
      <c r="G1267" s="50" t="s">
        <v>3291</v>
      </c>
      <c r="H1267" s="50" t="s">
        <v>1891</v>
      </c>
      <c r="I1267" s="50" t="s">
        <v>4506</v>
      </c>
      <c r="J1267" s="51" t="s">
        <v>4376</v>
      </c>
      <c r="K1267" s="51" t="s">
        <v>2362</v>
      </c>
      <c r="L1267" s="51" t="s">
        <v>4328</v>
      </c>
    </row>
    <row r="1268" spans="1:12" ht="43.5" x14ac:dyDescent="0.4">
      <c r="A1268" s="28" t="s">
        <v>1861</v>
      </c>
      <c r="B1268" s="28" t="s">
        <v>1862</v>
      </c>
      <c r="C1268" s="30" t="s">
        <v>19</v>
      </c>
      <c r="D1268" s="31">
        <v>623</v>
      </c>
      <c r="E1268" s="49" t="s">
        <v>4491</v>
      </c>
      <c r="F1268" s="49" t="s">
        <v>4486</v>
      </c>
      <c r="G1268" s="50" t="s">
        <v>3291</v>
      </c>
      <c r="H1268" s="50" t="s">
        <v>1913</v>
      </c>
      <c r="I1268" s="50" t="s">
        <v>4507</v>
      </c>
      <c r="J1268" s="51" t="s">
        <v>4328</v>
      </c>
      <c r="K1268" s="51" t="s">
        <v>4315</v>
      </c>
      <c r="L1268" s="51" t="s">
        <v>4307</v>
      </c>
    </row>
    <row r="1269" spans="1:12" ht="43.5" x14ac:dyDescent="0.4">
      <c r="A1269" s="28" t="s">
        <v>1879</v>
      </c>
      <c r="B1269" s="28" t="s">
        <v>1880</v>
      </c>
      <c r="C1269" s="30" t="s">
        <v>2</v>
      </c>
      <c r="D1269" s="31">
        <v>451</v>
      </c>
      <c r="E1269" s="49" t="s">
        <v>4491</v>
      </c>
      <c r="F1269" s="49" t="s">
        <v>4486</v>
      </c>
      <c r="G1269" s="50" t="s">
        <v>3291</v>
      </c>
      <c r="H1269" s="50" t="s">
        <v>1915</v>
      </c>
      <c r="I1269" s="50" t="s">
        <v>4508</v>
      </c>
      <c r="J1269" s="51" t="s">
        <v>4368</v>
      </c>
      <c r="K1269" s="51" t="s">
        <v>4306</v>
      </c>
      <c r="L1269" s="51" t="s">
        <v>4307</v>
      </c>
    </row>
    <row r="1270" spans="1:12" ht="43.5" x14ac:dyDescent="0.4">
      <c r="A1270" s="28" t="s">
        <v>1927</v>
      </c>
      <c r="B1270" s="28" t="s">
        <v>1928</v>
      </c>
      <c r="C1270" s="30" t="s">
        <v>19</v>
      </c>
      <c r="D1270" s="31">
        <v>499</v>
      </c>
      <c r="E1270" s="49" t="s">
        <v>4491</v>
      </c>
      <c r="F1270" s="49" t="s">
        <v>4486</v>
      </c>
      <c r="G1270" s="50" t="s">
        <v>3291</v>
      </c>
      <c r="H1270" s="50" t="s">
        <v>1925</v>
      </c>
      <c r="I1270" s="50" t="s">
        <v>4509</v>
      </c>
      <c r="J1270" s="51" t="s">
        <v>4440</v>
      </c>
      <c r="K1270" s="51" t="s">
        <v>4375</v>
      </c>
      <c r="L1270" s="51" t="s">
        <v>4376</v>
      </c>
    </row>
    <row r="1271" spans="1:12" ht="43.5" x14ac:dyDescent="0.4">
      <c r="A1271" s="28" t="s">
        <v>1953</v>
      </c>
      <c r="B1271" s="28" t="s">
        <v>1954</v>
      </c>
      <c r="C1271" s="30" t="s">
        <v>2</v>
      </c>
      <c r="D1271" s="31">
        <v>443</v>
      </c>
      <c r="E1271" s="49" t="s">
        <v>4491</v>
      </c>
      <c r="F1271" s="49" t="s">
        <v>4486</v>
      </c>
      <c r="G1271" s="50" t="s">
        <v>3291</v>
      </c>
      <c r="H1271" s="50" t="s">
        <v>1939</v>
      </c>
      <c r="I1271" s="50" t="s">
        <v>4510</v>
      </c>
      <c r="J1271" s="51" t="s">
        <v>4328</v>
      </c>
      <c r="K1271" s="51" t="s">
        <v>4306</v>
      </c>
      <c r="L1271" s="51" t="s">
        <v>4307</v>
      </c>
    </row>
    <row r="1272" spans="1:12" ht="43.5" x14ac:dyDescent="0.4">
      <c r="A1272" s="28" t="s">
        <v>1961</v>
      </c>
      <c r="B1272" s="28" t="s">
        <v>1962</v>
      </c>
      <c r="C1272" s="30" t="s">
        <v>5</v>
      </c>
      <c r="D1272" s="31">
        <v>1105</v>
      </c>
      <c r="E1272" s="49" t="s">
        <v>4491</v>
      </c>
      <c r="F1272" s="49" t="s">
        <v>4486</v>
      </c>
      <c r="G1272" s="50" t="s">
        <v>3291</v>
      </c>
      <c r="H1272" s="50" t="s">
        <v>1951</v>
      </c>
      <c r="I1272" s="50" t="s">
        <v>4511</v>
      </c>
      <c r="J1272" s="51" t="s">
        <v>4368</v>
      </c>
      <c r="K1272" s="51" t="s">
        <v>4315</v>
      </c>
      <c r="L1272" s="51" t="s">
        <v>4307</v>
      </c>
    </row>
    <row r="1273" spans="1:12" ht="43.5" x14ac:dyDescent="0.4">
      <c r="A1273" s="28" t="s">
        <v>1971</v>
      </c>
      <c r="B1273" s="28" t="s">
        <v>1972</v>
      </c>
      <c r="C1273" s="30" t="s">
        <v>19</v>
      </c>
      <c r="D1273" s="31">
        <v>588</v>
      </c>
      <c r="E1273" s="49" t="s">
        <v>4491</v>
      </c>
      <c r="F1273" s="49" t="s">
        <v>4486</v>
      </c>
      <c r="G1273" s="50" t="s">
        <v>3291</v>
      </c>
      <c r="H1273" s="50" t="s">
        <v>1969</v>
      </c>
      <c r="I1273" s="50" t="s">
        <v>4512</v>
      </c>
      <c r="J1273" s="51" t="s">
        <v>3849</v>
      </c>
      <c r="K1273" s="51" t="s">
        <v>4306</v>
      </c>
      <c r="L1273" s="51" t="s">
        <v>3814</v>
      </c>
    </row>
    <row r="1274" spans="1:12" ht="43.5" x14ac:dyDescent="0.4">
      <c r="A1274" s="28" t="s">
        <v>1977</v>
      </c>
      <c r="B1274" s="28" t="s">
        <v>1978</v>
      </c>
      <c r="C1274" s="30" t="s">
        <v>5</v>
      </c>
      <c r="D1274" s="31">
        <v>1888</v>
      </c>
      <c r="E1274" s="49" t="s">
        <v>4491</v>
      </c>
      <c r="F1274" s="49" t="s">
        <v>4486</v>
      </c>
      <c r="G1274" s="50" t="s">
        <v>3291</v>
      </c>
      <c r="H1274" s="50" t="s">
        <v>1989</v>
      </c>
      <c r="I1274" s="50" t="s">
        <v>4513</v>
      </c>
      <c r="J1274" s="51" t="s">
        <v>4376</v>
      </c>
      <c r="K1274" s="51" t="s">
        <v>4375</v>
      </c>
      <c r="L1274" s="51" t="s">
        <v>4376</v>
      </c>
    </row>
    <row r="1275" spans="1:12" ht="43.5" x14ac:dyDescent="0.4">
      <c r="A1275" s="28" t="s">
        <v>1999</v>
      </c>
      <c r="B1275" s="28" t="s">
        <v>2000</v>
      </c>
      <c r="C1275" s="30" t="s">
        <v>2</v>
      </c>
      <c r="D1275" s="31">
        <v>527</v>
      </c>
      <c r="E1275" s="49" t="s">
        <v>4491</v>
      </c>
      <c r="F1275" s="49" t="s">
        <v>4486</v>
      </c>
      <c r="G1275" s="50" t="s">
        <v>3291</v>
      </c>
      <c r="H1275" s="50" t="s">
        <v>1993</v>
      </c>
      <c r="I1275" s="50" t="s">
        <v>4514</v>
      </c>
      <c r="J1275" s="51" t="s">
        <v>3849</v>
      </c>
      <c r="K1275" s="51" t="s">
        <v>4306</v>
      </c>
      <c r="L1275" s="51" t="s">
        <v>4376</v>
      </c>
    </row>
    <row r="1276" spans="1:12" ht="43.5" x14ac:dyDescent="0.4">
      <c r="A1276" s="28" t="s">
        <v>2003</v>
      </c>
      <c r="B1276" s="28" t="s">
        <v>2004</v>
      </c>
      <c r="C1276" s="30" t="s">
        <v>5</v>
      </c>
      <c r="D1276" s="31">
        <v>864</v>
      </c>
      <c r="E1276" s="49" t="s">
        <v>4491</v>
      </c>
      <c r="F1276" s="49" t="s">
        <v>4486</v>
      </c>
      <c r="G1276" s="50" t="s">
        <v>3291</v>
      </c>
      <c r="H1276" s="50"/>
      <c r="I1276" s="50"/>
      <c r="J1276" s="51"/>
      <c r="K1276" s="51"/>
      <c r="L1276" s="51"/>
    </row>
    <row r="1277" spans="1:12" ht="43.5" x14ac:dyDescent="0.4">
      <c r="A1277" s="28" t="s">
        <v>2013</v>
      </c>
      <c r="B1277" s="28" t="s">
        <v>2014</v>
      </c>
      <c r="C1277" s="30" t="s">
        <v>19</v>
      </c>
      <c r="D1277" s="31">
        <v>899</v>
      </c>
      <c r="E1277" s="49" t="s">
        <v>4491</v>
      </c>
      <c r="F1277" s="49" t="s">
        <v>4486</v>
      </c>
      <c r="G1277" s="50" t="s">
        <v>3291</v>
      </c>
      <c r="H1277" s="50" t="s">
        <v>2124</v>
      </c>
      <c r="I1277" s="50" t="s">
        <v>4515</v>
      </c>
      <c r="J1277" s="51" t="s">
        <v>4328</v>
      </c>
      <c r="K1277" s="51" t="s">
        <v>4315</v>
      </c>
      <c r="L1277" s="51" t="s">
        <v>4376</v>
      </c>
    </row>
    <row r="1278" spans="1:12" ht="43.5" x14ac:dyDescent="0.4">
      <c r="A1278" s="28" t="s">
        <v>2047</v>
      </c>
      <c r="B1278" s="28" t="s">
        <v>420</v>
      </c>
      <c r="C1278" s="30" t="s">
        <v>2</v>
      </c>
      <c r="D1278" s="31">
        <v>479</v>
      </c>
      <c r="E1278" s="49" t="s">
        <v>4491</v>
      </c>
      <c r="F1278" s="49" t="s">
        <v>4486</v>
      </c>
      <c r="G1278" s="50" t="s">
        <v>3291</v>
      </c>
      <c r="H1278" s="50" t="s">
        <v>2140</v>
      </c>
      <c r="I1278" s="50" t="s">
        <v>4516</v>
      </c>
      <c r="J1278" s="51" t="s">
        <v>4376</v>
      </c>
      <c r="K1278" s="51" t="s">
        <v>4375</v>
      </c>
      <c r="L1278" s="51" t="s">
        <v>4376</v>
      </c>
    </row>
    <row r="1279" spans="1:12" ht="43.5" x14ac:dyDescent="0.4">
      <c r="A1279" s="28" t="s">
        <v>2048</v>
      </c>
      <c r="B1279" s="28" t="s">
        <v>2049</v>
      </c>
      <c r="C1279" s="30" t="s">
        <v>2</v>
      </c>
      <c r="D1279" s="31">
        <v>589</v>
      </c>
      <c r="E1279" s="52" t="s">
        <v>4491</v>
      </c>
      <c r="F1279" s="52" t="s">
        <v>4486</v>
      </c>
      <c r="G1279" s="53" t="s">
        <v>3291</v>
      </c>
      <c r="H1279" s="53"/>
      <c r="I1279" s="53"/>
      <c r="J1279" s="54"/>
      <c r="K1279" s="54"/>
      <c r="L1279" s="54"/>
    </row>
    <row r="1280" spans="1:12" ht="43.5" x14ac:dyDescent="0.4">
      <c r="A1280" s="28" t="s">
        <v>2080</v>
      </c>
      <c r="B1280" s="28" t="s">
        <v>2081</v>
      </c>
      <c r="C1280" s="30" t="s">
        <v>2</v>
      </c>
      <c r="D1280" s="31">
        <v>274</v>
      </c>
      <c r="E1280" s="52" t="s">
        <v>4491</v>
      </c>
      <c r="F1280" s="52" t="s">
        <v>4486</v>
      </c>
      <c r="G1280" s="53" t="s">
        <v>3291</v>
      </c>
      <c r="H1280" s="53"/>
      <c r="I1280" s="53"/>
      <c r="J1280" s="54"/>
      <c r="K1280" s="54"/>
      <c r="L1280" s="54"/>
    </row>
    <row r="1281" spans="1:12" ht="43.5" x14ac:dyDescent="0.4">
      <c r="A1281" s="28" t="s">
        <v>2088</v>
      </c>
      <c r="B1281" s="28" t="s">
        <v>2089</v>
      </c>
      <c r="C1281" s="30" t="s">
        <v>5</v>
      </c>
      <c r="D1281" s="31">
        <v>268</v>
      </c>
      <c r="E1281" s="49" t="s">
        <v>4491</v>
      </c>
      <c r="F1281" s="49" t="s">
        <v>4486</v>
      </c>
      <c r="G1281" s="50" t="s">
        <v>3291</v>
      </c>
      <c r="H1281" s="50" t="s">
        <v>2189</v>
      </c>
      <c r="I1281" s="61" t="s">
        <v>2190</v>
      </c>
      <c r="J1281" s="51" t="s">
        <v>4440</v>
      </c>
      <c r="K1281" s="51" t="s">
        <v>2362</v>
      </c>
      <c r="L1281" s="51" t="s">
        <v>4328</v>
      </c>
    </row>
    <row r="1282" spans="1:12" ht="43.5" x14ac:dyDescent="0.4">
      <c r="A1282" s="28" t="s">
        <v>2114</v>
      </c>
      <c r="B1282" s="28" t="s">
        <v>2115</v>
      </c>
      <c r="C1282" s="30" t="s">
        <v>5</v>
      </c>
      <c r="D1282" s="31">
        <v>362</v>
      </c>
      <c r="E1282" s="52" t="s">
        <v>4491</v>
      </c>
      <c r="F1282" s="52" t="s">
        <v>4486</v>
      </c>
      <c r="G1282" s="53" t="s">
        <v>3291</v>
      </c>
      <c r="H1282" s="53"/>
      <c r="I1282" s="53"/>
      <c r="J1282" s="54"/>
      <c r="K1282" s="54"/>
      <c r="L1282" s="54"/>
    </row>
    <row r="1283" spans="1:12" ht="43.5" x14ac:dyDescent="0.4">
      <c r="A1283" s="28" t="s">
        <v>2128</v>
      </c>
      <c r="B1283" s="28" t="s">
        <v>2129</v>
      </c>
      <c r="C1283" s="30" t="s">
        <v>2</v>
      </c>
      <c r="D1283" s="31">
        <v>340</v>
      </c>
      <c r="E1283" s="49" t="s">
        <v>4491</v>
      </c>
      <c r="F1283" s="49" t="s">
        <v>4486</v>
      </c>
      <c r="G1283" s="55" t="s">
        <v>3291</v>
      </c>
      <c r="H1283" s="64">
        <v>342800011167</v>
      </c>
      <c r="I1283" s="55" t="s">
        <v>4517</v>
      </c>
      <c r="J1283" s="56" t="s">
        <v>4328</v>
      </c>
      <c r="K1283" s="56" t="s">
        <v>4315</v>
      </c>
      <c r="L1283" s="56" t="s">
        <v>4307</v>
      </c>
    </row>
    <row r="1284" spans="1:12" ht="43.5" x14ac:dyDescent="0.4">
      <c r="A1284" s="28" t="s">
        <v>2144</v>
      </c>
      <c r="B1284" s="28" t="s">
        <v>2145</v>
      </c>
      <c r="C1284" s="30" t="s">
        <v>196</v>
      </c>
      <c r="D1284" s="31">
        <v>399</v>
      </c>
      <c r="E1284" s="49" t="s">
        <v>4491</v>
      </c>
      <c r="F1284" s="49" t="s">
        <v>4486</v>
      </c>
      <c r="G1284" s="50" t="s">
        <v>3291</v>
      </c>
      <c r="H1284" s="50" t="s">
        <v>2092</v>
      </c>
      <c r="I1284" s="50" t="s">
        <v>4518</v>
      </c>
      <c r="J1284" s="51" t="s">
        <v>4440</v>
      </c>
      <c r="K1284" s="51" t="s">
        <v>4375</v>
      </c>
      <c r="L1284" s="51" t="s">
        <v>4368</v>
      </c>
    </row>
    <row r="1285" spans="1:12" ht="43.5" x14ac:dyDescent="0.4">
      <c r="A1285" s="28" t="s">
        <v>2148</v>
      </c>
      <c r="B1285" s="28" t="s">
        <v>2149</v>
      </c>
      <c r="C1285" s="30" t="s">
        <v>2</v>
      </c>
      <c r="D1285" s="31">
        <v>346</v>
      </c>
      <c r="E1285" s="49" t="s">
        <v>4491</v>
      </c>
      <c r="F1285" s="49" t="s">
        <v>4486</v>
      </c>
      <c r="G1285" s="50" t="s">
        <v>3291</v>
      </c>
      <c r="H1285" s="50" t="s">
        <v>2136</v>
      </c>
      <c r="I1285" s="50" t="s">
        <v>4519</v>
      </c>
      <c r="J1285" s="51" t="s">
        <v>4376</v>
      </c>
      <c r="K1285" s="51" t="s">
        <v>4375</v>
      </c>
      <c r="L1285" s="51" t="s">
        <v>4376</v>
      </c>
    </row>
    <row r="1286" spans="1:12" ht="43.5" x14ac:dyDescent="0.4">
      <c r="A1286" s="28" t="s">
        <v>2150</v>
      </c>
      <c r="B1286" s="28" t="s">
        <v>2151</v>
      </c>
      <c r="C1286" s="30" t="s">
        <v>2</v>
      </c>
      <c r="D1286" s="31">
        <v>450</v>
      </c>
      <c r="E1286" s="49" t="s">
        <v>4491</v>
      </c>
      <c r="F1286" s="49" t="s">
        <v>4486</v>
      </c>
      <c r="G1286" s="50" t="s">
        <v>3291</v>
      </c>
      <c r="H1286" s="50" t="s">
        <v>2160</v>
      </c>
      <c r="I1286" s="50" t="s">
        <v>4520</v>
      </c>
      <c r="J1286" s="51" t="s">
        <v>4376</v>
      </c>
      <c r="K1286" s="51" t="s">
        <v>4375</v>
      </c>
      <c r="L1286" s="51" t="s">
        <v>4376</v>
      </c>
    </row>
    <row r="1287" spans="1:12" ht="43.5" x14ac:dyDescent="0.4">
      <c r="A1287" s="28" t="s">
        <v>2152</v>
      </c>
      <c r="B1287" s="28" t="s">
        <v>2153</v>
      </c>
      <c r="C1287" s="30" t="s">
        <v>5</v>
      </c>
      <c r="D1287" s="31">
        <v>231</v>
      </c>
      <c r="E1287" s="49" t="s">
        <v>4491</v>
      </c>
      <c r="F1287" s="49" t="s">
        <v>4486</v>
      </c>
      <c r="G1287" s="50" t="s">
        <v>3291</v>
      </c>
      <c r="H1287" s="50" t="s">
        <v>2166</v>
      </c>
      <c r="I1287" s="50" t="s">
        <v>4521</v>
      </c>
      <c r="J1287" s="51" t="s">
        <v>4376</v>
      </c>
      <c r="K1287" s="51" t="s">
        <v>4375</v>
      </c>
      <c r="L1287" s="51" t="s">
        <v>4376</v>
      </c>
    </row>
    <row r="1288" spans="1:12" ht="43.5" x14ac:dyDescent="0.4">
      <c r="A1288" s="28" t="s">
        <v>2154</v>
      </c>
      <c r="B1288" s="28" t="s">
        <v>2155</v>
      </c>
      <c r="C1288" s="30" t="s">
        <v>5</v>
      </c>
      <c r="D1288" s="31">
        <v>405</v>
      </c>
      <c r="E1288" s="49" t="s">
        <v>4491</v>
      </c>
      <c r="F1288" s="49" t="s">
        <v>4486</v>
      </c>
      <c r="G1288" s="50" t="s">
        <v>3291</v>
      </c>
      <c r="H1288" s="50" t="s">
        <v>2178</v>
      </c>
      <c r="I1288" s="50" t="s">
        <v>4522</v>
      </c>
      <c r="J1288" s="51" t="s">
        <v>4376</v>
      </c>
      <c r="K1288" s="51" t="s">
        <v>4375</v>
      </c>
      <c r="L1288" s="51" t="s">
        <v>4376</v>
      </c>
    </row>
    <row r="1289" spans="1:12" ht="43.5" x14ac:dyDescent="0.4">
      <c r="A1289" s="28" t="s">
        <v>2156</v>
      </c>
      <c r="B1289" s="28" t="s">
        <v>2157</v>
      </c>
      <c r="C1289" s="30" t="s">
        <v>118</v>
      </c>
      <c r="D1289" s="31">
        <v>1375</v>
      </c>
      <c r="E1289" s="49" t="s">
        <v>4491</v>
      </c>
      <c r="F1289" s="49" t="s">
        <v>4486</v>
      </c>
      <c r="G1289" s="50" t="s">
        <v>3291</v>
      </c>
      <c r="H1289" s="50"/>
      <c r="I1289" s="50"/>
      <c r="J1289" s="51"/>
      <c r="K1289" s="51"/>
      <c r="L1289" s="51"/>
    </row>
    <row r="1290" spans="1:12" ht="43.5" x14ac:dyDescent="0.4">
      <c r="A1290" s="28" t="s">
        <v>2174</v>
      </c>
      <c r="B1290" s="28" t="s">
        <v>2175</v>
      </c>
      <c r="C1290" s="30" t="s">
        <v>19</v>
      </c>
      <c r="D1290" s="31">
        <v>363</v>
      </c>
      <c r="E1290" s="49" t="s">
        <v>4491</v>
      </c>
      <c r="F1290" s="49" t="s">
        <v>4486</v>
      </c>
      <c r="G1290" s="50" t="s">
        <v>3291</v>
      </c>
      <c r="H1290" s="50" t="s">
        <v>2220</v>
      </c>
      <c r="I1290" s="50" t="s">
        <v>4523</v>
      </c>
      <c r="J1290" s="51" t="s">
        <v>4328</v>
      </c>
      <c r="K1290" s="51" t="s">
        <v>4315</v>
      </c>
      <c r="L1290" s="51" t="s">
        <v>4307</v>
      </c>
    </row>
    <row r="1291" spans="1:12" ht="43.5" x14ac:dyDescent="0.4">
      <c r="A1291" s="28" t="s">
        <v>2201</v>
      </c>
      <c r="B1291" s="28" t="s">
        <v>2202</v>
      </c>
      <c r="C1291" s="30" t="s">
        <v>2</v>
      </c>
      <c r="D1291" s="31">
        <v>479</v>
      </c>
      <c r="E1291" s="49" t="s">
        <v>4491</v>
      </c>
      <c r="F1291" s="49" t="s">
        <v>4486</v>
      </c>
      <c r="G1291" s="50" t="s">
        <v>3291</v>
      </c>
      <c r="H1291" s="50" t="s">
        <v>2251</v>
      </c>
      <c r="I1291" s="50" t="s">
        <v>4524</v>
      </c>
      <c r="J1291" s="51" t="s">
        <v>4376</v>
      </c>
      <c r="K1291" s="51" t="s">
        <v>4375</v>
      </c>
      <c r="L1291" s="51" t="s">
        <v>4376</v>
      </c>
    </row>
    <row r="1292" spans="1:12" ht="43.5" x14ac:dyDescent="0.4">
      <c r="A1292" s="28" t="s">
        <v>2204</v>
      </c>
      <c r="B1292" s="28" t="s">
        <v>2205</v>
      </c>
      <c r="C1292" s="30" t="s">
        <v>2</v>
      </c>
      <c r="D1292" s="31">
        <v>92</v>
      </c>
      <c r="E1292" s="49" t="s">
        <v>4491</v>
      </c>
      <c r="F1292" s="49" t="s">
        <v>4486</v>
      </c>
      <c r="G1292" s="50" t="s">
        <v>3291</v>
      </c>
      <c r="H1292" s="50" t="s">
        <v>2279</v>
      </c>
      <c r="I1292" s="50" t="s">
        <v>4525</v>
      </c>
      <c r="J1292" s="51" t="s">
        <v>4376</v>
      </c>
      <c r="K1292" s="51" t="s">
        <v>1139</v>
      </c>
      <c r="L1292" s="51" t="s">
        <v>4376</v>
      </c>
    </row>
    <row r="1293" spans="1:12" ht="43.5" x14ac:dyDescent="0.4">
      <c r="A1293" s="28" t="s">
        <v>2058</v>
      </c>
      <c r="B1293" s="28" t="s">
        <v>2059</v>
      </c>
      <c r="C1293" s="30" t="s">
        <v>196</v>
      </c>
      <c r="D1293" s="31">
        <v>334</v>
      </c>
      <c r="E1293" s="49" t="s">
        <v>4491</v>
      </c>
      <c r="F1293" s="49" t="s">
        <v>4486</v>
      </c>
      <c r="G1293" s="50" t="s">
        <v>3291</v>
      </c>
      <c r="H1293" s="50" t="s">
        <v>2285</v>
      </c>
      <c r="I1293" s="50" t="s">
        <v>4526</v>
      </c>
      <c r="J1293" s="51" t="s">
        <v>3814</v>
      </c>
      <c r="K1293" s="51" t="s">
        <v>4375</v>
      </c>
      <c r="L1293" s="51" t="s">
        <v>4376</v>
      </c>
    </row>
    <row r="1294" spans="1:12" ht="43.5" x14ac:dyDescent="0.4">
      <c r="A1294" s="28" t="s">
        <v>2060</v>
      </c>
      <c r="B1294" s="28" t="s">
        <v>2061</v>
      </c>
      <c r="C1294" s="30" t="s">
        <v>196</v>
      </c>
      <c r="D1294" s="31">
        <v>269</v>
      </c>
      <c r="E1294" s="49" t="s">
        <v>4491</v>
      </c>
      <c r="F1294" s="49" t="s">
        <v>4486</v>
      </c>
      <c r="G1294" s="50" t="s">
        <v>3291</v>
      </c>
      <c r="H1294" s="50" t="s">
        <v>2287</v>
      </c>
      <c r="I1294" s="50" t="s">
        <v>4527</v>
      </c>
      <c r="J1294" s="51" t="s">
        <v>4328</v>
      </c>
      <c r="K1294" s="51" t="s">
        <v>4315</v>
      </c>
      <c r="L1294" s="51" t="s">
        <v>4307</v>
      </c>
    </row>
    <row r="1295" spans="1:12" ht="43.5" x14ac:dyDescent="0.4">
      <c r="A1295" s="28" t="s">
        <v>2062</v>
      </c>
      <c r="B1295" s="28" t="s">
        <v>2063</v>
      </c>
      <c r="C1295" s="30" t="s">
        <v>118</v>
      </c>
      <c r="D1295" s="31">
        <v>953</v>
      </c>
      <c r="E1295" s="49" t="s">
        <v>4491</v>
      </c>
      <c r="F1295" s="49" t="s">
        <v>4486</v>
      </c>
      <c r="G1295" s="50" t="s">
        <v>3291</v>
      </c>
      <c r="H1295" s="50" t="s">
        <v>2289</v>
      </c>
      <c r="I1295" s="50" t="s">
        <v>4528</v>
      </c>
      <c r="J1295" s="51" t="s">
        <v>4440</v>
      </c>
      <c r="K1295" s="51" t="s">
        <v>4375</v>
      </c>
      <c r="L1295" s="51" t="s">
        <v>4368</v>
      </c>
    </row>
    <row r="1296" spans="1:12" ht="43.5" x14ac:dyDescent="0.4">
      <c r="A1296" s="28" t="s">
        <v>2122</v>
      </c>
      <c r="B1296" s="28" t="s">
        <v>2123</v>
      </c>
      <c r="C1296" s="30" t="s">
        <v>196</v>
      </c>
      <c r="D1296" s="31">
        <v>438</v>
      </c>
      <c r="E1296" s="49" t="s">
        <v>4491</v>
      </c>
      <c r="F1296" s="49" t="s">
        <v>4529</v>
      </c>
      <c r="G1296" s="50" t="s">
        <v>3291</v>
      </c>
      <c r="H1296" s="50" t="s">
        <v>2291</v>
      </c>
      <c r="I1296" s="50" t="s">
        <v>4530</v>
      </c>
      <c r="J1296" s="51" t="s">
        <v>4440</v>
      </c>
      <c r="K1296" s="51" t="s">
        <v>2362</v>
      </c>
      <c r="L1296" s="51" t="s">
        <v>4368</v>
      </c>
    </row>
    <row r="1297" spans="1:12" ht="43.5" x14ac:dyDescent="0.4">
      <c r="A1297" s="28" t="s">
        <v>2132</v>
      </c>
      <c r="B1297" s="28" t="s">
        <v>2133</v>
      </c>
      <c r="C1297" s="30" t="s">
        <v>196</v>
      </c>
      <c r="D1297" s="31">
        <v>619</v>
      </c>
      <c r="E1297" s="49" t="s">
        <v>4491</v>
      </c>
      <c r="F1297" s="49" t="s">
        <v>4529</v>
      </c>
      <c r="G1297" s="50" t="s">
        <v>3841</v>
      </c>
      <c r="H1297" s="50" t="s">
        <v>2303</v>
      </c>
      <c r="I1297" s="50" t="s">
        <v>4531</v>
      </c>
      <c r="J1297" s="51" t="s">
        <v>3894</v>
      </c>
      <c r="K1297" s="51" t="s">
        <v>3892</v>
      </c>
      <c r="L1297" s="51" t="s">
        <v>3812</v>
      </c>
    </row>
    <row r="1298" spans="1:12" ht="43.5" x14ac:dyDescent="0.4">
      <c r="A1298" s="28" t="s">
        <v>2134</v>
      </c>
      <c r="B1298" s="28" t="s">
        <v>2135</v>
      </c>
      <c r="C1298" s="30" t="s">
        <v>118</v>
      </c>
      <c r="D1298" s="31">
        <v>655</v>
      </c>
      <c r="E1298" s="49" t="s">
        <v>4491</v>
      </c>
      <c r="F1298" s="49" t="s">
        <v>4529</v>
      </c>
      <c r="G1298" s="50" t="s">
        <v>3291</v>
      </c>
      <c r="H1298" s="50" t="s">
        <v>1615</v>
      </c>
      <c r="I1298" s="50" t="s">
        <v>4532</v>
      </c>
      <c r="J1298" s="51" t="s">
        <v>4307</v>
      </c>
      <c r="K1298" s="51" t="s">
        <v>4375</v>
      </c>
      <c r="L1298" s="51" t="s">
        <v>4368</v>
      </c>
    </row>
    <row r="1299" spans="1:12" ht="43.5" x14ac:dyDescent="0.4">
      <c r="A1299" s="28" t="s">
        <v>2158</v>
      </c>
      <c r="B1299" s="28" t="s">
        <v>2159</v>
      </c>
      <c r="C1299" s="30" t="s">
        <v>196</v>
      </c>
      <c r="D1299" s="31">
        <v>283</v>
      </c>
      <c r="E1299" s="49" t="s">
        <v>4491</v>
      </c>
      <c r="F1299" s="49" t="s">
        <v>4529</v>
      </c>
      <c r="G1299" s="50" t="s">
        <v>3291</v>
      </c>
      <c r="H1299" s="50" t="s">
        <v>1647</v>
      </c>
      <c r="I1299" s="50" t="s">
        <v>4533</v>
      </c>
      <c r="J1299" s="51" t="s">
        <v>3847</v>
      </c>
      <c r="K1299" s="51" t="s">
        <v>1139</v>
      </c>
      <c r="L1299" s="51" t="s">
        <v>4406</v>
      </c>
    </row>
    <row r="1300" spans="1:12" ht="43.5" x14ac:dyDescent="0.4">
      <c r="A1300" s="28" t="s">
        <v>2176</v>
      </c>
      <c r="B1300" s="28" t="s">
        <v>2177</v>
      </c>
      <c r="C1300" s="30" t="s">
        <v>196</v>
      </c>
      <c r="D1300" s="31">
        <v>405</v>
      </c>
      <c r="E1300" s="49" t="s">
        <v>4491</v>
      </c>
      <c r="F1300" s="49" t="s">
        <v>4529</v>
      </c>
      <c r="G1300" s="50" t="s">
        <v>3291</v>
      </c>
      <c r="H1300" s="50" t="s">
        <v>1649</v>
      </c>
      <c r="I1300" s="50" t="s">
        <v>4534</v>
      </c>
      <c r="J1300" s="51" t="s">
        <v>3847</v>
      </c>
      <c r="K1300" s="51" t="s">
        <v>4375</v>
      </c>
      <c r="L1300" s="51" t="s">
        <v>4368</v>
      </c>
    </row>
    <row r="1301" spans="1:12" ht="43.5" x14ac:dyDescent="0.4">
      <c r="A1301" s="28" t="s">
        <v>2187</v>
      </c>
      <c r="B1301" s="28" t="s">
        <v>2188</v>
      </c>
      <c r="C1301" s="30" t="s">
        <v>196</v>
      </c>
      <c r="D1301" s="31">
        <v>292</v>
      </c>
      <c r="E1301" s="49" t="s">
        <v>4491</v>
      </c>
      <c r="F1301" s="49" t="s">
        <v>4529</v>
      </c>
      <c r="G1301" s="50" t="s">
        <v>3291</v>
      </c>
      <c r="H1301" s="50" t="s">
        <v>1651</v>
      </c>
      <c r="I1301" s="50" t="s">
        <v>4535</v>
      </c>
      <c r="J1301" s="51" t="s">
        <v>4307</v>
      </c>
      <c r="K1301" s="51" t="s">
        <v>4375</v>
      </c>
      <c r="L1301" s="51" t="s">
        <v>4406</v>
      </c>
    </row>
    <row r="1302" spans="1:12" ht="43.5" x14ac:dyDescent="0.4">
      <c r="A1302" s="28" t="s">
        <v>2210</v>
      </c>
      <c r="B1302" s="28" t="s">
        <v>2211</v>
      </c>
      <c r="C1302" s="30" t="s">
        <v>196</v>
      </c>
      <c r="D1302" s="31">
        <v>294</v>
      </c>
      <c r="E1302" s="49" t="s">
        <v>4491</v>
      </c>
      <c r="F1302" s="49" t="s">
        <v>4529</v>
      </c>
      <c r="G1302" s="50" t="s">
        <v>3291</v>
      </c>
      <c r="H1302" s="50" t="s">
        <v>1653</v>
      </c>
      <c r="I1302" s="50" t="s">
        <v>4536</v>
      </c>
      <c r="J1302" s="51" t="s">
        <v>4307</v>
      </c>
      <c r="K1302" s="51" t="s">
        <v>4375</v>
      </c>
      <c r="L1302" s="51" t="s">
        <v>4368</v>
      </c>
    </row>
    <row r="1303" spans="1:12" ht="43.5" x14ac:dyDescent="0.4">
      <c r="A1303" s="28" t="s">
        <v>2232</v>
      </c>
      <c r="B1303" s="28" t="s">
        <v>2233</v>
      </c>
      <c r="C1303" s="30" t="s">
        <v>196</v>
      </c>
      <c r="D1303" s="31">
        <v>1602</v>
      </c>
      <c r="E1303" s="49" t="s">
        <v>4537</v>
      </c>
      <c r="F1303" s="49" t="s">
        <v>4529</v>
      </c>
      <c r="G1303" s="50" t="s">
        <v>3291</v>
      </c>
      <c r="H1303" s="50" t="s">
        <v>1655</v>
      </c>
      <c r="I1303" s="50" t="s">
        <v>4538</v>
      </c>
      <c r="J1303" s="51" t="s">
        <v>4440</v>
      </c>
      <c r="K1303" s="51" t="s">
        <v>2362</v>
      </c>
      <c r="L1303" s="51" t="s">
        <v>4204</v>
      </c>
    </row>
    <row r="1304" spans="1:12" ht="43.5" x14ac:dyDescent="0.4">
      <c r="A1304" s="28" t="s">
        <v>2234</v>
      </c>
      <c r="B1304" s="28" t="s">
        <v>2235</v>
      </c>
      <c r="C1304" s="30" t="s">
        <v>196</v>
      </c>
      <c r="D1304" s="31">
        <v>2264</v>
      </c>
      <c r="E1304" s="49" t="s">
        <v>4537</v>
      </c>
      <c r="F1304" s="49" t="s">
        <v>4529</v>
      </c>
      <c r="G1304" s="50" t="s">
        <v>3291</v>
      </c>
      <c r="H1304" s="50" t="s">
        <v>1657</v>
      </c>
      <c r="I1304" s="50" t="s">
        <v>4539</v>
      </c>
      <c r="J1304" s="51" t="s">
        <v>4307</v>
      </c>
      <c r="K1304" s="51" t="s">
        <v>4375</v>
      </c>
      <c r="L1304" s="51" t="s">
        <v>4204</v>
      </c>
    </row>
    <row r="1305" spans="1:12" ht="58" x14ac:dyDescent="0.4">
      <c r="A1305" s="28" t="s">
        <v>2281</v>
      </c>
      <c r="B1305" s="28" t="s">
        <v>2282</v>
      </c>
      <c r="C1305" s="30" t="s">
        <v>196</v>
      </c>
      <c r="D1305" s="31">
        <v>1038</v>
      </c>
      <c r="E1305" s="49" t="s">
        <v>4537</v>
      </c>
      <c r="F1305" s="49" t="s">
        <v>4529</v>
      </c>
      <c r="G1305" s="50" t="s">
        <v>3291</v>
      </c>
      <c r="H1305" s="50" t="s">
        <v>1681</v>
      </c>
      <c r="I1305" s="50" t="s">
        <v>4540</v>
      </c>
      <c r="J1305" s="51" t="s">
        <v>4204</v>
      </c>
      <c r="K1305" s="51" t="s">
        <v>2362</v>
      </c>
      <c r="L1305" s="51" t="s">
        <v>4204</v>
      </c>
    </row>
    <row r="1306" spans="1:12" ht="43.5" x14ac:dyDescent="0.4">
      <c r="A1306" s="28" t="s">
        <v>1601</v>
      </c>
      <c r="B1306" s="28" t="s">
        <v>1602</v>
      </c>
      <c r="C1306" s="30" t="s">
        <v>5</v>
      </c>
      <c r="D1306" s="31">
        <v>352</v>
      </c>
      <c r="E1306" s="49" t="s">
        <v>4537</v>
      </c>
      <c r="F1306" s="49" t="s">
        <v>4529</v>
      </c>
      <c r="G1306" s="50" t="s">
        <v>3291</v>
      </c>
      <c r="H1306" s="50" t="s">
        <v>1693</v>
      </c>
      <c r="I1306" s="50" t="s">
        <v>4541</v>
      </c>
      <c r="J1306" s="51" t="s">
        <v>4307</v>
      </c>
      <c r="K1306" s="51" t="s">
        <v>4375</v>
      </c>
      <c r="L1306" s="51" t="s">
        <v>4368</v>
      </c>
    </row>
    <row r="1307" spans="1:12" ht="43.5" x14ac:dyDescent="0.4">
      <c r="A1307" s="28" t="s">
        <v>1659</v>
      </c>
      <c r="B1307" s="28" t="s">
        <v>1660</v>
      </c>
      <c r="C1307" s="30" t="s">
        <v>2</v>
      </c>
      <c r="D1307" s="31">
        <v>358</v>
      </c>
      <c r="E1307" s="49" t="s">
        <v>4537</v>
      </c>
      <c r="F1307" s="49" t="s">
        <v>4529</v>
      </c>
      <c r="G1307" s="50" t="s">
        <v>3291</v>
      </c>
      <c r="H1307" s="50" t="s">
        <v>1763</v>
      </c>
      <c r="I1307" s="50" t="s">
        <v>4542</v>
      </c>
      <c r="J1307" s="51" t="s">
        <v>4307</v>
      </c>
      <c r="K1307" s="51" t="s">
        <v>4375</v>
      </c>
      <c r="L1307" s="51" t="s">
        <v>4368</v>
      </c>
    </row>
    <row r="1308" spans="1:12" ht="43.5" x14ac:dyDescent="0.4">
      <c r="A1308" s="28" t="s">
        <v>1673</v>
      </c>
      <c r="B1308" s="28" t="s">
        <v>1674</v>
      </c>
      <c r="C1308" s="30" t="s">
        <v>2</v>
      </c>
      <c r="D1308" s="31">
        <v>501</v>
      </c>
      <c r="E1308" s="49" t="s">
        <v>4537</v>
      </c>
      <c r="F1308" s="49" t="s">
        <v>4529</v>
      </c>
      <c r="G1308" s="50" t="s">
        <v>3291</v>
      </c>
      <c r="H1308" s="50" t="s">
        <v>1789</v>
      </c>
      <c r="I1308" s="50" t="s">
        <v>4543</v>
      </c>
      <c r="J1308" s="51" t="s">
        <v>3847</v>
      </c>
      <c r="K1308" s="51" t="s">
        <v>4375</v>
      </c>
      <c r="L1308" s="51" t="s">
        <v>4406</v>
      </c>
    </row>
    <row r="1309" spans="1:12" ht="43.5" x14ac:dyDescent="0.4">
      <c r="A1309" s="28" t="s">
        <v>1677</v>
      </c>
      <c r="B1309" s="28" t="s">
        <v>1678</v>
      </c>
      <c r="C1309" s="30" t="s">
        <v>2</v>
      </c>
      <c r="D1309" s="31">
        <v>722</v>
      </c>
      <c r="E1309" s="49" t="s">
        <v>4537</v>
      </c>
      <c r="F1309" s="49" t="s">
        <v>4529</v>
      </c>
      <c r="G1309" s="50" t="s">
        <v>3291</v>
      </c>
      <c r="H1309" s="50" t="s">
        <v>1807</v>
      </c>
      <c r="I1309" s="50" t="s">
        <v>4544</v>
      </c>
      <c r="J1309" s="51" t="s">
        <v>3847</v>
      </c>
      <c r="K1309" s="51" t="s">
        <v>4375</v>
      </c>
      <c r="L1309" s="51" t="s">
        <v>4368</v>
      </c>
    </row>
    <row r="1310" spans="1:12" ht="43.5" x14ac:dyDescent="0.4">
      <c r="A1310" s="28" t="s">
        <v>1685</v>
      </c>
      <c r="B1310" s="28" t="s">
        <v>1686</v>
      </c>
      <c r="C1310" s="30" t="s">
        <v>2</v>
      </c>
      <c r="D1310" s="31">
        <v>569</v>
      </c>
      <c r="E1310" s="49" t="s">
        <v>4537</v>
      </c>
      <c r="F1310" s="49" t="s">
        <v>4529</v>
      </c>
      <c r="G1310" s="50" t="s">
        <v>3291</v>
      </c>
      <c r="H1310" s="50" t="s">
        <v>1833</v>
      </c>
      <c r="I1310" s="50" t="s">
        <v>4545</v>
      </c>
      <c r="J1310" s="51" t="s">
        <v>4376</v>
      </c>
      <c r="K1310" s="51" t="s">
        <v>1139</v>
      </c>
      <c r="L1310" s="51" t="s">
        <v>4376</v>
      </c>
    </row>
    <row r="1311" spans="1:12" ht="43.5" x14ac:dyDescent="0.4">
      <c r="A1311" s="28" t="s">
        <v>1687</v>
      </c>
      <c r="B1311" s="28" t="s">
        <v>1688</v>
      </c>
      <c r="C1311" s="30" t="s">
        <v>2</v>
      </c>
      <c r="D1311" s="31">
        <v>458</v>
      </c>
      <c r="E1311" s="49" t="s">
        <v>4537</v>
      </c>
      <c r="F1311" s="49" t="s">
        <v>4529</v>
      </c>
      <c r="G1311" s="50" t="s">
        <v>3291</v>
      </c>
      <c r="H1311" s="50" t="s">
        <v>1835</v>
      </c>
      <c r="I1311" s="50" t="s">
        <v>4546</v>
      </c>
      <c r="J1311" s="51" t="s">
        <v>4307</v>
      </c>
      <c r="K1311" s="51" t="s">
        <v>4375</v>
      </c>
      <c r="L1311" s="51" t="s">
        <v>4204</v>
      </c>
    </row>
    <row r="1312" spans="1:12" ht="43.5" x14ac:dyDescent="0.4">
      <c r="A1312" s="28" t="s">
        <v>1719</v>
      </c>
      <c r="B1312" s="28" t="s">
        <v>1720</v>
      </c>
      <c r="C1312" s="30" t="s">
        <v>5</v>
      </c>
      <c r="D1312" s="31">
        <v>353</v>
      </c>
      <c r="E1312" s="49" t="s">
        <v>4537</v>
      </c>
      <c r="F1312" s="49" t="s">
        <v>4529</v>
      </c>
      <c r="G1312" s="50" t="s">
        <v>3291</v>
      </c>
      <c r="H1312" s="50" t="s">
        <v>1839</v>
      </c>
      <c r="I1312" s="50" t="s">
        <v>4547</v>
      </c>
      <c r="J1312" s="51" t="s">
        <v>3847</v>
      </c>
      <c r="K1312" s="51" t="s">
        <v>4375</v>
      </c>
      <c r="L1312" s="51" t="s">
        <v>4368</v>
      </c>
    </row>
    <row r="1313" spans="1:12" ht="58" x14ac:dyDescent="0.4">
      <c r="A1313" s="28" t="s">
        <v>1735</v>
      </c>
      <c r="B1313" s="28" t="s">
        <v>1736</v>
      </c>
      <c r="C1313" s="30" t="s">
        <v>2</v>
      </c>
      <c r="D1313" s="31">
        <v>484</v>
      </c>
      <c r="E1313" s="49" t="s">
        <v>4537</v>
      </c>
      <c r="F1313" s="49" t="s">
        <v>4529</v>
      </c>
      <c r="G1313" s="50" t="s">
        <v>3291</v>
      </c>
      <c r="H1313" s="50" t="s">
        <v>1841</v>
      </c>
      <c r="I1313" s="50" t="s">
        <v>4548</v>
      </c>
      <c r="J1313" s="51" t="s">
        <v>3847</v>
      </c>
      <c r="K1313" s="51" t="s">
        <v>4375</v>
      </c>
      <c r="L1313" s="51" t="s">
        <v>4406</v>
      </c>
    </row>
    <row r="1314" spans="1:12" ht="43.5" x14ac:dyDescent="0.4">
      <c r="A1314" s="28" t="s">
        <v>1739</v>
      </c>
      <c r="B1314" s="28" t="s">
        <v>1740</v>
      </c>
      <c r="C1314" s="30" t="s">
        <v>2</v>
      </c>
      <c r="D1314" s="31">
        <v>654</v>
      </c>
      <c r="E1314" s="49" t="s">
        <v>4537</v>
      </c>
      <c r="F1314" s="49" t="s">
        <v>4529</v>
      </c>
      <c r="G1314" s="50" t="s">
        <v>3291</v>
      </c>
      <c r="H1314" s="50" t="s">
        <v>1843</v>
      </c>
      <c r="I1314" s="50" t="s">
        <v>4549</v>
      </c>
      <c r="J1314" s="51" t="s">
        <v>3847</v>
      </c>
      <c r="K1314" s="51" t="s">
        <v>4375</v>
      </c>
      <c r="L1314" s="51" t="s">
        <v>4368</v>
      </c>
    </row>
    <row r="1315" spans="1:12" ht="43.5" x14ac:dyDescent="0.4">
      <c r="A1315" s="28" t="s">
        <v>1745</v>
      </c>
      <c r="B1315" s="28" t="s">
        <v>1746</v>
      </c>
      <c r="C1315" s="30" t="s">
        <v>2</v>
      </c>
      <c r="D1315" s="31">
        <v>838</v>
      </c>
      <c r="E1315" s="49" t="s">
        <v>4537</v>
      </c>
      <c r="F1315" s="49" t="s">
        <v>4529</v>
      </c>
      <c r="G1315" s="50" t="s">
        <v>3291</v>
      </c>
      <c r="H1315" s="50" t="s">
        <v>1847</v>
      </c>
      <c r="I1315" s="50" t="s">
        <v>4550</v>
      </c>
      <c r="J1315" s="51" t="s">
        <v>4307</v>
      </c>
      <c r="K1315" s="51" t="s">
        <v>2362</v>
      </c>
      <c r="L1315" s="51" t="s">
        <v>4204</v>
      </c>
    </row>
    <row r="1316" spans="1:12" ht="43.5" x14ac:dyDescent="0.4">
      <c r="A1316" s="28" t="s">
        <v>1771</v>
      </c>
      <c r="B1316" s="28" t="s">
        <v>1772</v>
      </c>
      <c r="C1316" s="30" t="s">
        <v>2</v>
      </c>
      <c r="D1316" s="31">
        <v>783</v>
      </c>
      <c r="E1316" s="49" t="s">
        <v>4537</v>
      </c>
      <c r="F1316" s="49" t="s">
        <v>4529</v>
      </c>
      <c r="G1316" s="50" t="s">
        <v>3291</v>
      </c>
      <c r="H1316" s="50" t="s">
        <v>1863</v>
      </c>
      <c r="I1316" s="50" t="s">
        <v>4551</v>
      </c>
      <c r="J1316" s="51" t="s">
        <v>3847</v>
      </c>
      <c r="K1316" s="51" t="s">
        <v>4375</v>
      </c>
      <c r="L1316" s="51" t="s">
        <v>4368</v>
      </c>
    </row>
    <row r="1317" spans="1:12" ht="43.5" x14ac:dyDescent="0.4">
      <c r="A1317" s="28" t="s">
        <v>1775</v>
      </c>
      <c r="B1317" s="28" t="s">
        <v>1776</v>
      </c>
      <c r="C1317" s="30" t="s">
        <v>2</v>
      </c>
      <c r="D1317" s="31">
        <v>664</v>
      </c>
      <c r="E1317" s="49" t="s">
        <v>4537</v>
      </c>
      <c r="F1317" s="49" t="s">
        <v>4529</v>
      </c>
      <c r="G1317" s="50" t="s">
        <v>3291</v>
      </c>
      <c r="H1317" s="50" t="s">
        <v>1917</v>
      </c>
      <c r="I1317" s="50" t="s">
        <v>4552</v>
      </c>
      <c r="J1317" s="51" t="s">
        <v>3847</v>
      </c>
      <c r="K1317" s="51" t="s">
        <v>4375</v>
      </c>
      <c r="L1317" s="51" t="s">
        <v>4368</v>
      </c>
    </row>
    <row r="1318" spans="1:12" ht="43.5" x14ac:dyDescent="0.4">
      <c r="A1318" s="28" t="s">
        <v>1805</v>
      </c>
      <c r="B1318" s="28" t="s">
        <v>1806</v>
      </c>
      <c r="C1318" s="30" t="s">
        <v>2</v>
      </c>
      <c r="D1318" s="31">
        <v>897</v>
      </c>
      <c r="E1318" s="49" t="s">
        <v>4537</v>
      </c>
      <c r="F1318" s="49" t="s">
        <v>4529</v>
      </c>
      <c r="G1318" s="50" t="s">
        <v>3291</v>
      </c>
      <c r="H1318" s="50" t="s">
        <v>1923</v>
      </c>
      <c r="I1318" s="50" t="s">
        <v>4553</v>
      </c>
      <c r="J1318" s="51" t="s">
        <v>4204</v>
      </c>
      <c r="K1318" s="51" t="s">
        <v>2362</v>
      </c>
      <c r="L1318" s="51" t="s">
        <v>4204</v>
      </c>
    </row>
    <row r="1319" spans="1:12" ht="43.5" x14ac:dyDescent="0.4">
      <c r="A1319" s="28" t="s">
        <v>1813</v>
      </c>
      <c r="B1319" s="28" t="s">
        <v>1814</v>
      </c>
      <c r="C1319" s="30" t="s">
        <v>2</v>
      </c>
      <c r="D1319" s="31">
        <v>830</v>
      </c>
      <c r="E1319" s="49" t="s">
        <v>4537</v>
      </c>
      <c r="F1319" s="49" t="s">
        <v>4529</v>
      </c>
      <c r="G1319" s="50" t="s">
        <v>3291</v>
      </c>
      <c r="H1319" s="50" t="s">
        <v>1943</v>
      </c>
      <c r="I1319" s="50" t="s">
        <v>4554</v>
      </c>
      <c r="J1319" s="51" t="s">
        <v>3847</v>
      </c>
      <c r="K1319" s="51" t="s">
        <v>4375</v>
      </c>
      <c r="L1319" s="51" t="s">
        <v>4368</v>
      </c>
    </row>
    <row r="1320" spans="1:12" ht="43.5" x14ac:dyDescent="0.4">
      <c r="A1320" s="28" t="s">
        <v>1849</v>
      </c>
      <c r="B1320" s="28" t="s">
        <v>1850</v>
      </c>
      <c r="C1320" s="30" t="s">
        <v>2</v>
      </c>
      <c r="D1320" s="31">
        <v>742</v>
      </c>
      <c r="E1320" s="49" t="s">
        <v>4537</v>
      </c>
      <c r="F1320" s="49" t="s">
        <v>4529</v>
      </c>
      <c r="G1320" s="50" t="s">
        <v>3291</v>
      </c>
      <c r="H1320" s="50" t="s">
        <v>1949</v>
      </c>
      <c r="I1320" s="50" t="s">
        <v>4555</v>
      </c>
      <c r="J1320" s="51" t="s">
        <v>4307</v>
      </c>
      <c r="K1320" s="51" t="s">
        <v>2362</v>
      </c>
      <c r="L1320" s="51" t="s">
        <v>4204</v>
      </c>
    </row>
    <row r="1321" spans="1:12" ht="43.5" x14ac:dyDescent="0.4">
      <c r="A1321" s="28" t="s">
        <v>1851</v>
      </c>
      <c r="B1321" s="28" t="s">
        <v>1852</v>
      </c>
      <c r="C1321" s="30" t="s">
        <v>2</v>
      </c>
      <c r="D1321" s="31">
        <v>474</v>
      </c>
      <c r="E1321" s="49" t="s">
        <v>4537</v>
      </c>
      <c r="F1321" s="49" t="s">
        <v>4529</v>
      </c>
      <c r="G1321" s="50" t="s">
        <v>3291</v>
      </c>
      <c r="H1321" s="50" t="s">
        <v>1973</v>
      </c>
      <c r="I1321" s="50" t="s">
        <v>4556</v>
      </c>
      <c r="J1321" s="51" t="s">
        <v>4376</v>
      </c>
      <c r="K1321" s="51" t="s">
        <v>1139</v>
      </c>
      <c r="L1321" s="51" t="s">
        <v>4406</v>
      </c>
    </row>
    <row r="1322" spans="1:12" ht="43.5" x14ac:dyDescent="0.4">
      <c r="A1322" s="28" t="s">
        <v>1857</v>
      </c>
      <c r="B1322" s="28" t="s">
        <v>1858</v>
      </c>
      <c r="C1322" s="30" t="s">
        <v>2</v>
      </c>
      <c r="D1322" s="31">
        <v>805</v>
      </c>
      <c r="E1322" s="49" t="s">
        <v>4537</v>
      </c>
      <c r="F1322" s="49" t="s">
        <v>4529</v>
      </c>
      <c r="G1322" s="50" t="s">
        <v>3291</v>
      </c>
      <c r="H1322" s="50" t="s">
        <v>2025</v>
      </c>
      <c r="I1322" s="50" t="s">
        <v>4557</v>
      </c>
      <c r="J1322" s="51" t="s">
        <v>4307</v>
      </c>
      <c r="K1322" s="51" t="s">
        <v>1139</v>
      </c>
      <c r="L1322" s="51" t="s">
        <v>4368</v>
      </c>
    </row>
    <row r="1323" spans="1:12" ht="43.5" x14ac:dyDescent="0.4">
      <c r="A1323" s="28" t="s">
        <v>1883</v>
      </c>
      <c r="B1323" s="28" t="s">
        <v>1884</v>
      </c>
      <c r="C1323" s="30" t="s">
        <v>5</v>
      </c>
      <c r="D1323" s="31">
        <v>1673</v>
      </c>
      <c r="E1323" s="49" t="s">
        <v>4537</v>
      </c>
      <c r="F1323" s="49" t="s">
        <v>4529</v>
      </c>
      <c r="G1323" s="50" t="s">
        <v>3291</v>
      </c>
      <c r="H1323" s="50" t="s">
        <v>2043</v>
      </c>
      <c r="I1323" s="50" t="s">
        <v>4558</v>
      </c>
      <c r="J1323" s="51" t="s">
        <v>4204</v>
      </c>
      <c r="K1323" s="51" t="s">
        <v>2362</v>
      </c>
      <c r="L1323" s="51" t="s">
        <v>4204</v>
      </c>
    </row>
    <row r="1324" spans="1:12" ht="43.5" x14ac:dyDescent="0.4">
      <c r="A1324" s="28" t="s">
        <v>1889</v>
      </c>
      <c r="B1324" s="28" t="s">
        <v>1890</v>
      </c>
      <c r="C1324" s="30" t="s">
        <v>2</v>
      </c>
      <c r="D1324" s="31">
        <v>553</v>
      </c>
      <c r="E1324" s="49" t="s">
        <v>4537</v>
      </c>
      <c r="F1324" s="49" t="s">
        <v>4529</v>
      </c>
      <c r="G1324" s="50" t="s">
        <v>3291</v>
      </c>
      <c r="H1324" s="50" t="s">
        <v>2074</v>
      </c>
      <c r="I1324" s="50" t="s">
        <v>4559</v>
      </c>
      <c r="J1324" s="51" t="s">
        <v>4307</v>
      </c>
      <c r="K1324" s="51" t="s">
        <v>4375</v>
      </c>
      <c r="L1324" s="51" t="s">
        <v>4368</v>
      </c>
    </row>
    <row r="1325" spans="1:12" ht="43.5" x14ac:dyDescent="0.4">
      <c r="A1325" s="28" t="s">
        <v>1891</v>
      </c>
      <c r="B1325" s="28" t="s">
        <v>1892</v>
      </c>
      <c r="C1325" s="30" t="s">
        <v>2</v>
      </c>
      <c r="D1325" s="31">
        <v>646</v>
      </c>
      <c r="E1325" s="49" t="s">
        <v>4537</v>
      </c>
      <c r="F1325" s="49" t="s">
        <v>4529</v>
      </c>
      <c r="G1325" s="50" t="s">
        <v>3291</v>
      </c>
      <c r="H1325" s="50" t="s">
        <v>2076</v>
      </c>
      <c r="I1325" s="50" t="s">
        <v>4560</v>
      </c>
      <c r="J1325" s="51" t="s">
        <v>4307</v>
      </c>
      <c r="K1325" s="51" t="s">
        <v>4375</v>
      </c>
      <c r="L1325" s="51" t="s">
        <v>4204</v>
      </c>
    </row>
    <row r="1326" spans="1:12" ht="43.5" x14ac:dyDescent="0.4">
      <c r="A1326" s="28" t="s">
        <v>1913</v>
      </c>
      <c r="B1326" s="28" t="s">
        <v>1914</v>
      </c>
      <c r="C1326" s="30" t="s">
        <v>2</v>
      </c>
      <c r="D1326" s="31">
        <v>633</v>
      </c>
      <c r="E1326" s="52" t="s">
        <v>4537</v>
      </c>
      <c r="F1326" s="52" t="s">
        <v>4529</v>
      </c>
      <c r="G1326" s="53" t="s">
        <v>3291</v>
      </c>
      <c r="H1326" s="53"/>
      <c r="I1326" s="53"/>
      <c r="J1326" s="54"/>
      <c r="K1326" s="54"/>
      <c r="L1326" s="54"/>
    </row>
    <row r="1327" spans="1:12" ht="43.5" x14ac:dyDescent="0.4">
      <c r="A1327" s="28" t="s">
        <v>1915</v>
      </c>
      <c r="B1327" s="28" t="s">
        <v>1916</v>
      </c>
      <c r="C1327" s="30" t="s">
        <v>2</v>
      </c>
      <c r="D1327" s="31">
        <v>774</v>
      </c>
      <c r="E1327" s="49" t="s">
        <v>4537</v>
      </c>
      <c r="F1327" s="49" t="s">
        <v>4529</v>
      </c>
      <c r="G1327" s="50" t="s">
        <v>3291</v>
      </c>
      <c r="H1327" s="50" t="s">
        <v>2110</v>
      </c>
      <c r="I1327" s="50" t="s">
        <v>4561</v>
      </c>
      <c r="J1327" s="51" t="s">
        <v>3847</v>
      </c>
      <c r="K1327" s="51" t="s">
        <v>1139</v>
      </c>
      <c r="L1327" s="51" t="s">
        <v>4406</v>
      </c>
    </row>
    <row r="1328" spans="1:12" ht="43.5" x14ac:dyDescent="0.4">
      <c r="A1328" s="28" t="s">
        <v>1925</v>
      </c>
      <c r="B1328" s="28" t="s">
        <v>1926</v>
      </c>
      <c r="C1328" s="30" t="s">
        <v>2</v>
      </c>
      <c r="D1328" s="31">
        <v>699</v>
      </c>
      <c r="E1328" s="49" t="s">
        <v>4537</v>
      </c>
      <c r="F1328" s="49" t="s">
        <v>4529</v>
      </c>
      <c r="G1328" s="50" t="s">
        <v>3291</v>
      </c>
      <c r="H1328" s="50" t="s">
        <v>2191</v>
      </c>
      <c r="I1328" s="50" t="s">
        <v>4562</v>
      </c>
      <c r="J1328" s="51" t="s">
        <v>4204</v>
      </c>
      <c r="K1328" s="51" t="s">
        <v>2362</v>
      </c>
      <c r="L1328" s="51" t="s">
        <v>4204</v>
      </c>
    </row>
    <row r="1329" spans="1:12" ht="43.5" x14ac:dyDescent="0.4">
      <c r="A1329" s="28" t="s">
        <v>1939</v>
      </c>
      <c r="B1329" s="28" t="s">
        <v>1940</v>
      </c>
      <c r="C1329" s="30" t="s">
        <v>5</v>
      </c>
      <c r="D1329" s="31">
        <v>1102</v>
      </c>
      <c r="E1329" s="49" t="s">
        <v>4537</v>
      </c>
      <c r="F1329" s="49" t="s">
        <v>4529</v>
      </c>
      <c r="G1329" s="50" t="s">
        <v>3291</v>
      </c>
      <c r="H1329" s="50" t="s">
        <v>2193</v>
      </c>
      <c r="I1329" s="50" t="s">
        <v>4563</v>
      </c>
      <c r="J1329" s="51" t="s">
        <v>4204</v>
      </c>
      <c r="K1329" s="51" t="s">
        <v>2362</v>
      </c>
      <c r="L1329" s="51" t="s">
        <v>4204</v>
      </c>
    </row>
    <row r="1330" spans="1:12" ht="43.5" x14ac:dyDescent="0.4">
      <c r="A1330" s="28" t="s">
        <v>1951</v>
      </c>
      <c r="B1330" s="28" t="s">
        <v>1952</v>
      </c>
      <c r="C1330" s="30" t="s">
        <v>2</v>
      </c>
      <c r="D1330" s="31">
        <v>998</v>
      </c>
      <c r="E1330" s="52" t="s">
        <v>4537</v>
      </c>
      <c r="F1330" s="52" t="s">
        <v>4529</v>
      </c>
      <c r="G1330" s="53" t="s">
        <v>3291</v>
      </c>
      <c r="H1330" s="53"/>
      <c r="I1330" s="53"/>
      <c r="J1330" s="54"/>
      <c r="K1330" s="54"/>
      <c r="L1330" s="54"/>
    </row>
    <row r="1331" spans="1:12" ht="43.5" x14ac:dyDescent="0.4">
      <c r="A1331" s="28" t="s">
        <v>1969</v>
      </c>
      <c r="B1331" s="28" t="s">
        <v>1970</v>
      </c>
      <c r="C1331" s="30" t="s">
        <v>2</v>
      </c>
      <c r="D1331" s="31">
        <v>583</v>
      </c>
      <c r="E1331" s="49" t="s">
        <v>4537</v>
      </c>
      <c r="F1331" s="49" t="s">
        <v>4529</v>
      </c>
      <c r="G1331" s="50" t="s">
        <v>3291</v>
      </c>
      <c r="H1331" s="50" t="s">
        <v>2039</v>
      </c>
      <c r="I1331" s="50" t="s">
        <v>4564</v>
      </c>
      <c r="J1331" s="51" t="s">
        <v>4307</v>
      </c>
      <c r="K1331" s="51" t="s">
        <v>4375</v>
      </c>
      <c r="L1331" s="51" t="s">
        <v>4204</v>
      </c>
    </row>
    <row r="1332" spans="1:12" ht="43.5" x14ac:dyDescent="0.4">
      <c r="A1332" s="28" t="s">
        <v>1989</v>
      </c>
      <c r="B1332" s="28" t="s">
        <v>1990</v>
      </c>
      <c r="C1332" s="30" t="s">
        <v>5</v>
      </c>
      <c r="D1332" s="31">
        <v>1644</v>
      </c>
      <c r="E1332" s="49" t="s">
        <v>4537</v>
      </c>
      <c r="F1332" s="49" t="s">
        <v>4529</v>
      </c>
      <c r="G1332" s="50" t="s">
        <v>3291</v>
      </c>
      <c r="H1332" s="50" t="s">
        <v>2056</v>
      </c>
      <c r="I1332" s="50" t="s">
        <v>4565</v>
      </c>
      <c r="J1332" s="51" t="s">
        <v>3847</v>
      </c>
      <c r="K1332" s="51" t="s">
        <v>4375</v>
      </c>
      <c r="L1332" s="51" t="s">
        <v>4368</v>
      </c>
    </row>
    <row r="1333" spans="1:12" ht="43.5" x14ac:dyDescent="0.4">
      <c r="A1333" s="28" t="s">
        <v>1993</v>
      </c>
      <c r="B1333" s="28" t="s">
        <v>1994</v>
      </c>
      <c r="C1333" s="30" t="s">
        <v>2</v>
      </c>
      <c r="D1333" s="31">
        <v>678</v>
      </c>
      <c r="E1333" s="49" t="s">
        <v>4537</v>
      </c>
      <c r="F1333" s="49" t="s">
        <v>4529</v>
      </c>
      <c r="G1333" s="50" t="s">
        <v>3291</v>
      </c>
      <c r="H1333" s="50" t="s">
        <v>2068</v>
      </c>
      <c r="I1333" s="50" t="s">
        <v>4566</v>
      </c>
      <c r="J1333" s="51" t="s">
        <v>4307</v>
      </c>
      <c r="K1333" s="51" t="s">
        <v>4375</v>
      </c>
      <c r="L1333" s="51" t="s">
        <v>4204</v>
      </c>
    </row>
    <row r="1334" spans="1:12" ht="43.5" x14ac:dyDescent="0.4">
      <c r="A1334" s="28" t="s">
        <v>2098</v>
      </c>
      <c r="B1334" s="28" t="s">
        <v>2099</v>
      </c>
      <c r="C1334" s="30" t="s">
        <v>5</v>
      </c>
      <c r="D1334" s="31">
        <v>371</v>
      </c>
      <c r="E1334" s="49" t="s">
        <v>4537</v>
      </c>
      <c r="F1334" s="49" t="s">
        <v>4529</v>
      </c>
      <c r="G1334" s="50" t="s">
        <v>3291</v>
      </c>
      <c r="H1334" s="50" t="s">
        <v>2078</v>
      </c>
      <c r="I1334" s="50" t="s">
        <v>4567</v>
      </c>
      <c r="J1334" s="51" t="s">
        <v>4307</v>
      </c>
      <c r="K1334" s="51" t="s">
        <v>4375</v>
      </c>
      <c r="L1334" s="51" t="s">
        <v>4204</v>
      </c>
    </row>
    <row r="1335" spans="1:12" ht="43.5" x14ac:dyDescent="0.4">
      <c r="A1335" s="28" t="s">
        <v>2124</v>
      </c>
      <c r="B1335" s="28" t="s">
        <v>2125</v>
      </c>
      <c r="C1335" s="30" t="s">
        <v>2</v>
      </c>
      <c r="D1335" s="31">
        <v>188</v>
      </c>
      <c r="E1335" s="49" t="s">
        <v>4537</v>
      </c>
      <c r="F1335" s="49" t="s">
        <v>4529</v>
      </c>
      <c r="G1335" s="50" t="s">
        <v>3291</v>
      </c>
      <c r="H1335" s="50" t="s">
        <v>2090</v>
      </c>
      <c r="I1335" s="50" t="s">
        <v>4568</v>
      </c>
      <c r="J1335" s="51" t="s">
        <v>4307</v>
      </c>
      <c r="K1335" s="51" t="s">
        <v>4375</v>
      </c>
      <c r="L1335" s="51" t="s">
        <v>4204</v>
      </c>
    </row>
    <row r="1336" spans="1:12" ht="43.5" x14ac:dyDescent="0.4">
      <c r="A1336" s="28" t="s">
        <v>2140</v>
      </c>
      <c r="B1336" s="28" t="s">
        <v>2141</v>
      </c>
      <c r="C1336" s="30" t="s">
        <v>2</v>
      </c>
      <c r="D1336" s="31">
        <v>200</v>
      </c>
      <c r="E1336" s="52" t="s">
        <v>4537</v>
      </c>
      <c r="F1336" s="52" t="s">
        <v>4529</v>
      </c>
      <c r="G1336" s="53" t="s">
        <v>3291</v>
      </c>
      <c r="H1336" s="53"/>
      <c r="I1336" s="53"/>
      <c r="J1336" s="54"/>
      <c r="K1336" s="54"/>
      <c r="L1336" s="54"/>
    </row>
    <row r="1337" spans="1:12" ht="43.5" x14ac:dyDescent="0.4">
      <c r="A1337" s="28" t="s">
        <v>2172</v>
      </c>
      <c r="B1337" s="28" t="s">
        <v>2173</v>
      </c>
      <c r="C1337" s="30" t="s">
        <v>5</v>
      </c>
      <c r="D1337" s="31">
        <v>299</v>
      </c>
      <c r="E1337" s="49" t="s">
        <v>4537</v>
      </c>
      <c r="F1337" s="49" t="s">
        <v>4529</v>
      </c>
      <c r="G1337" s="50" t="s">
        <v>3291</v>
      </c>
      <c r="H1337" s="50" t="s">
        <v>2162</v>
      </c>
      <c r="I1337" s="50" t="s">
        <v>4569</v>
      </c>
      <c r="J1337" s="51" t="s">
        <v>4307</v>
      </c>
      <c r="K1337" s="51" t="s">
        <v>4375</v>
      </c>
      <c r="L1337" s="51" t="s">
        <v>4406</v>
      </c>
    </row>
    <row r="1338" spans="1:12" ht="43.5" x14ac:dyDescent="0.4">
      <c r="A1338" s="28" t="s">
        <v>2183</v>
      </c>
      <c r="B1338" s="28" t="s">
        <v>2184</v>
      </c>
      <c r="C1338" s="30" t="s">
        <v>2</v>
      </c>
      <c r="D1338" s="31">
        <v>393</v>
      </c>
      <c r="E1338" s="49" t="s">
        <v>4537</v>
      </c>
      <c r="F1338" s="49" t="s">
        <v>4529</v>
      </c>
      <c r="G1338" s="50" t="s">
        <v>3291</v>
      </c>
      <c r="H1338" s="50" t="s">
        <v>2164</v>
      </c>
      <c r="I1338" s="50" t="s">
        <v>4570</v>
      </c>
      <c r="J1338" s="51" t="s">
        <v>4307</v>
      </c>
      <c r="K1338" s="51" t="s">
        <v>4375</v>
      </c>
      <c r="L1338" s="51" t="s">
        <v>4368</v>
      </c>
    </row>
    <row r="1339" spans="1:12" ht="43.5" x14ac:dyDescent="0.4">
      <c r="A1339" s="28" t="s">
        <v>2189</v>
      </c>
      <c r="B1339" s="28" t="s">
        <v>2190</v>
      </c>
      <c r="C1339" s="30" t="s">
        <v>2</v>
      </c>
      <c r="D1339" s="31">
        <v>563</v>
      </c>
      <c r="E1339" s="49" t="s">
        <v>4537</v>
      </c>
      <c r="F1339" s="49" t="s">
        <v>4571</v>
      </c>
      <c r="G1339" s="50" t="s">
        <v>3291</v>
      </c>
      <c r="H1339" s="50" t="s">
        <v>2239</v>
      </c>
      <c r="I1339" s="50" t="s">
        <v>4572</v>
      </c>
      <c r="J1339" s="51" t="s">
        <v>3847</v>
      </c>
      <c r="K1339" s="51" t="s">
        <v>4375</v>
      </c>
      <c r="L1339" s="51" t="s">
        <v>4368</v>
      </c>
    </row>
    <row r="1340" spans="1:12" ht="43.5" x14ac:dyDescent="0.4">
      <c r="A1340" s="28" t="s">
        <v>2195</v>
      </c>
      <c r="B1340" s="28" t="s">
        <v>2196</v>
      </c>
      <c r="C1340" s="30" t="s">
        <v>5</v>
      </c>
      <c r="D1340" s="31">
        <v>365</v>
      </c>
      <c r="E1340" s="49" t="s">
        <v>4537</v>
      </c>
      <c r="F1340" s="49" t="s">
        <v>4571</v>
      </c>
      <c r="G1340" s="50" t="s">
        <v>3291</v>
      </c>
      <c r="H1340" s="50" t="s">
        <v>2243</v>
      </c>
      <c r="I1340" s="50" t="s">
        <v>4573</v>
      </c>
      <c r="J1340" s="51" t="s">
        <v>3847</v>
      </c>
      <c r="K1340" s="51" t="s">
        <v>4375</v>
      </c>
      <c r="L1340" s="51" t="s">
        <v>4368</v>
      </c>
    </row>
    <row r="1341" spans="1:12" ht="43.5" x14ac:dyDescent="0.4">
      <c r="A1341" s="28" t="s">
        <v>1903</v>
      </c>
      <c r="B1341" s="28" t="s">
        <v>1904</v>
      </c>
      <c r="C1341" s="30" t="s">
        <v>118</v>
      </c>
      <c r="D1341" s="31">
        <v>837</v>
      </c>
      <c r="E1341" s="49" t="s">
        <v>4537</v>
      </c>
      <c r="F1341" s="49" t="s">
        <v>4571</v>
      </c>
      <c r="G1341" s="50" t="s">
        <v>3291</v>
      </c>
      <c r="H1341" s="50" t="s">
        <v>1593</v>
      </c>
      <c r="I1341" s="50" t="s">
        <v>4574</v>
      </c>
      <c r="J1341" s="51" t="s">
        <v>3436</v>
      </c>
      <c r="K1341" s="51" t="s">
        <v>3813</v>
      </c>
      <c r="L1341" s="51" t="s">
        <v>3437</v>
      </c>
    </row>
    <row r="1342" spans="1:12" ht="43.5" x14ac:dyDescent="0.4">
      <c r="A1342" s="28" t="s">
        <v>2092</v>
      </c>
      <c r="B1342" s="28" t="s">
        <v>2093</v>
      </c>
      <c r="C1342" s="30" t="s">
        <v>118</v>
      </c>
      <c r="D1342" s="31">
        <v>675</v>
      </c>
      <c r="E1342" s="49" t="s">
        <v>4537</v>
      </c>
      <c r="F1342" s="49" t="s">
        <v>4571</v>
      </c>
      <c r="G1342" s="50" t="s">
        <v>3291</v>
      </c>
      <c r="H1342" s="50" t="s">
        <v>1605</v>
      </c>
      <c r="I1342" s="50" t="s">
        <v>4575</v>
      </c>
      <c r="J1342" s="51" t="s">
        <v>3436</v>
      </c>
      <c r="K1342" s="51" t="s">
        <v>119</v>
      </c>
      <c r="L1342" s="51" t="s">
        <v>3437</v>
      </c>
    </row>
    <row r="1343" spans="1:12" ht="43.5" x14ac:dyDescent="0.4">
      <c r="A1343" s="28" t="s">
        <v>2136</v>
      </c>
      <c r="B1343" s="28" t="s">
        <v>2137</v>
      </c>
      <c r="C1343" s="30" t="s">
        <v>118</v>
      </c>
      <c r="D1343" s="31">
        <v>668</v>
      </c>
      <c r="E1343" s="49" t="s">
        <v>4537</v>
      </c>
      <c r="F1343" s="49" t="s">
        <v>4571</v>
      </c>
      <c r="G1343" s="50" t="s">
        <v>3291</v>
      </c>
      <c r="H1343" s="50" t="s">
        <v>1607</v>
      </c>
      <c r="I1343" s="50" t="s">
        <v>4576</v>
      </c>
      <c r="J1343" s="51" t="s">
        <v>4319</v>
      </c>
      <c r="K1343" s="51" t="s">
        <v>119</v>
      </c>
      <c r="L1343" s="51" t="s">
        <v>3294</v>
      </c>
    </row>
    <row r="1344" spans="1:12" ht="43.5" x14ac:dyDescent="0.4">
      <c r="A1344" s="28" t="s">
        <v>2160</v>
      </c>
      <c r="B1344" s="28" t="s">
        <v>2161</v>
      </c>
      <c r="C1344" s="30" t="s">
        <v>196</v>
      </c>
      <c r="D1344" s="31">
        <v>428</v>
      </c>
      <c r="E1344" s="49" t="s">
        <v>4537</v>
      </c>
      <c r="F1344" s="49" t="s">
        <v>4571</v>
      </c>
      <c r="G1344" s="50" t="s">
        <v>3291</v>
      </c>
      <c r="H1344" s="50" t="s">
        <v>1619</v>
      </c>
      <c r="I1344" s="50" t="s">
        <v>4577</v>
      </c>
      <c r="J1344" s="51" t="s">
        <v>3436</v>
      </c>
      <c r="K1344" s="51" t="s">
        <v>119</v>
      </c>
      <c r="L1344" s="51" t="s">
        <v>3437</v>
      </c>
    </row>
    <row r="1345" spans="1:12" ht="43.5" x14ac:dyDescent="0.4">
      <c r="A1345" s="28" t="s">
        <v>2166</v>
      </c>
      <c r="B1345" s="28" t="s">
        <v>2167</v>
      </c>
      <c r="C1345" s="30" t="s">
        <v>196</v>
      </c>
      <c r="D1345" s="31">
        <v>473</v>
      </c>
      <c r="E1345" s="49" t="s">
        <v>4537</v>
      </c>
      <c r="F1345" s="49" t="s">
        <v>4571</v>
      </c>
      <c r="G1345" s="50" t="s">
        <v>3291</v>
      </c>
      <c r="H1345" s="50" t="s">
        <v>1713</v>
      </c>
      <c r="I1345" s="50" t="s">
        <v>4578</v>
      </c>
      <c r="J1345" s="51" t="s">
        <v>3936</v>
      </c>
      <c r="K1345" s="51" t="s">
        <v>3813</v>
      </c>
      <c r="L1345" s="51" t="s">
        <v>3814</v>
      </c>
    </row>
    <row r="1346" spans="1:12" ht="43.5" x14ac:dyDescent="0.4">
      <c r="A1346" s="28" t="s">
        <v>2178</v>
      </c>
      <c r="B1346" s="28" t="s">
        <v>2179</v>
      </c>
      <c r="C1346" s="30" t="s">
        <v>196</v>
      </c>
      <c r="D1346" s="31">
        <v>193</v>
      </c>
      <c r="E1346" s="49" t="s">
        <v>4579</v>
      </c>
      <c r="F1346" s="49" t="s">
        <v>4571</v>
      </c>
      <c r="G1346" s="50" t="s">
        <v>3291</v>
      </c>
      <c r="H1346" s="50" t="s">
        <v>1731</v>
      </c>
      <c r="I1346" s="50" t="s">
        <v>4580</v>
      </c>
      <c r="J1346" s="51" t="s">
        <v>3293</v>
      </c>
      <c r="K1346" s="51" t="s">
        <v>119</v>
      </c>
      <c r="L1346" s="51" t="s">
        <v>3294</v>
      </c>
    </row>
    <row r="1347" spans="1:12" ht="43.5" x14ac:dyDescent="0.4">
      <c r="A1347" s="28" t="s">
        <v>2185</v>
      </c>
      <c r="B1347" s="28" t="s">
        <v>2186</v>
      </c>
      <c r="C1347" s="30" t="s">
        <v>196</v>
      </c>
      <c r="D1347" s="31">
        <v>498</v>
      </c>
      <c r="E1347" s="49" t="s">
        <v>4579</v>
      </c>
      <c r="F1347" s="49" t="s">
        <v>4571</v>
      </c>
      <c r="G1347" s="50" t="s">
        <v>3291</v>
      </c>
      <c r="H1347" s="50" t="s">
        <v>1741</v>
      </c>
      <c r="I1347" s="50" t="s">
        <v>4581</v>
      </c>
      <c r="J1347" s="51" t="s">
        <v>3436</v>
      </c>
      <c r="K1347" s="51" t="s">
        <v>3813</v>
      </c>
      <c r="L1347" s="51" t="s">
        <v>3437</v>
      </c>
    </row>
    <row r="1348" spans="1:12" ht="43.5" x14ac:dyDescent="0.4">
      <c r="A1348" s="28" t="s">
        <v>2220</v>
      </c>
      <c r="B1348" s="28" t="s">
        <v>2221</v>
      </c>
      <c r="C1348" s="30" t="s">
        <v>196</v>
      </c>
      <c r="D1348" s="31">
        <v>3628</v>
      </c>
      <c r="E1348" s="49" t="s">
        <v>4579</v>
      </c>
      <c r="F1348" s="49" t="s">
        <v>4571</v>
      </c>
      <c r="G1348" s="50" t="s">
        <v>3291</v>
      </c>
      <c r="H1348" s="50" t="s">
        <v>1743</v>
      </c>
      <c r="I1348" s="50" t="s">
        <v>4582</v>
      </c>
      <c r="J1348" s="51" t="s">
        <v>3436</v>
      </c>
      <c r="K1348" s="51" t="s">
        <v>119</v>
      </c>
      <c r="L1348" s="51" t="s">
        <v>3437</v>
      </c>
    </row>
    <row r="1349" spans="1:12" ht="43.5" x14ac:dyDescent="0.4">
      <c r="A1349" s="28" t="s">
        <v>2251</v>
      </c>
      <c r="B1349" s="28" t="s">
        <v>2252</v>
      </c>
      <c r="C1349" s="30" t="s">
        <v>196</v>
      </c>
      <c r="D1349" s="31">
        <v>3219</v>
      </c>
      <c r="E1349" s="49" t="s">
        <v>4579</v>
      </c>
      <c r="F1349" s="49" t="s">
        <v>4571</v>
      </c>
      <c r="G1349" s="50" t="s">
        <v>3291</v>
      </c>
      <c r="H1349" s="50" t="s">
        <v>1757</v>
      </c>
      <c r="I1349" s="50" t="s">
        <v>4583</v>
      </c>
      <c r="J1349" s="51" t="s">
        <v>3849</v>
      </c>
      <c r="K1349" s="51" t="s">
        <v>3813</v>
      </c>
      <c r="L1349" s="51" t="s">
        <v>4312</v>
      </c>
    </row>
    <row r="1350" spans="1:12" ht="43.5" x14ac:dyDescent="0.4">
      <c r="A1350" s="28" t="s">
        <v>2279</v>
      </c>
      <c r="B1350" s="28" t="s">
        <v>2280</v>
      </c>
      <c r="C1350" s="30" t="s">
        <v>196</v>
      </c>
      <c r="D1350" s="31">
        <v>2163</v>
      </c>
      <c r="E1350" s="49" t="s">
        <v>4579</v>
      </c>
      <c r="F1350" s="49" t="s">
        <v>4571</v>
      </c>
      <c r="G1350" s="50" t="s">
        <v>3291</v>
      </c>
      <c r="H1350" s="50" t="s">
        <v>1793</v>
      </c>
      <c r="I1350" s="50" t="s">
        <v>4584</v>
      </c>
      <c r="J1350" s="51" t="s">
        <v>3293</v>
      </c>
      <c r="K1350" s="51" t="s">
        <v>119</v>
      </c>
      <c r="L1350" s="51" t="s">
        <v>3294</v>
      </c>
    </row>
    <row r="1351" spans="1:12" ht="43.5" x14ac:dyDescent="0.4">
      <c r="A1351" s="28" t="s">
        <v>2285</v>
      </c>
      <c r="B1351" s="28" t="s">
        <v>2286</v>
      </c>
      <c r="C1351" s="30" t="s">
        <v>118</v>
      </c>
      <c r="D1351" s="31">
        <v>675</v>
      </c>
      <c r="E1351" s="49" t="s">
        <v>4579</v>
      </c>
      <c r="F1351" s="49" t="s">
        <v>4571</v>
      </c>
      <c r="G1351" s="50" t="s">
        <v>3291</v>
      </c>
      <c r="H1351" s="50" t="s">
        <v>1795</v>
      </c>
      <c r="I1351" s="50" t="s">
        <v>4585</v>
      </c>
      <c r="J1351" s="51" t="s">
        <v>4319</v>
      </c>
      <c r="K1351" s="51" t="s">
        <v>119</v>
      </c>
      <c r="L1351" s="51" t="s">
        <v>3294</v>
      </c>
    </row>
    <row r="1352" spans="1:12" ht="43.5" x14ac:dyDescent="0.4">
      <c r="A1352" s="28" t="s">
        <v>2287</v>
      </c>
      <c r="B1352" s="28" t="s">
        <v>2288</v>
      </c>
      <c r="C1352" s="30" t="s">
        <v>196</v>
      </c>
      <c r="D1352" s="31">
        <v>1077</v>
      </c>
      <c r="E1352" s="49" t="s">
        <v>4579</v>
      </c>
      <c r="F1352" s="49" t="s">
        <v>4571</v>
      </c>
      <c r="G1352" s="50" t="s">
        <v>3291</v>
      </c>
      <c r="H1352" s="50" t="s">
        <v>1815</v>
      </c>
      <c r="I1352" s="50" t="s">
        <v>4586</v>
      </c>
      <c r="J1352" s="51" t="s">
        <v>3436</v>
      </c>
      <c r="K1352" s="51" t="s">
        <v>119</v>
      </c>
      <c r="L1352" s="51" t="s">
        <v>3437</v>
      </c>
    </row>
    <row r="1353" spans="1:12" ht="43.5" x14ac:dyDescent="0.4">
      <c r="A1353" s="28" t="s">
        <v>2289</v>
      </c>
      <c r="B1353" s="28" t="s">
        <v>2290</v>
      </c>
      <c r="C1353" s="30" t="s">
        <v>196</v>
      </c>
      <c r="D1353" s="31">
        <v>473</v>
      </c>
      <c r="E1353" s="49" t="s">
        <v>4579</v>
      </c>
      <c r="F1353" s="49" t="s">
        <v>4571</v>
      </c>
      <c r="G1353" s="50" t="s">
        <v>3291</v>
      </c>
      <c r="H1353" s="50" t="s">
        <v>1823</v>
      </c>
      <c r="I1353" s="50" t="s">
        <v>4587</v>
      </c>
      <c r="J1353" s="51" t="s">
        <v>3436</v>
      </c>
      <c r="K1353" s="51" t="s">
        <v>119</v>
      </c>
      <c r="L1353" s="51" t="s">
        <v>3437</v>
      </c>
    </row>
    <row r="1354" spans="1:12" ht="43.5" x14ac:dyDescent="0.4">
      <c r="A1354" s="28" t="s">
        <v>2291</v>
      </c>
      <c r="B1354" s="28" t="s">
        <v>2292</v>
      </c>
      <c r="C1354" s="30" t="s">
        <v>196</v>
      </c>
      <c r="D1354" s="31">
        <v>462</v>
      </c>
      <c r="E1354" s="49" t="s">
        <v>4579</v>
      </c>
      <c r="F1354" s="49" t="s">
        <v>4571</v>
      </c>
      <c r="G1354" s="50" t="s">
        <v>3291</v>
      </c>
      <c r="H1354" s="50" t="s">
        <v>1825</v>
      </c>
      <c r="I1354" s="50" t="s">
        <v>4588</v>
      </c>
      <c r="J1354" s="51" t="s">
        <v>3849</v>
      </c>
      <c r="K1354" s="51" t="s">
        <v>3813</v>
      </c>
      <c r="L1354" s="51" t="s">
        <v>4312</v>
      </c>
    </row>
    <row r="1355" spans="1:12" ht="43.5" x14ac:dyDescent="0.4">
      <c r="A1355" s="28" t="s">
        <v>2303</v>
      </c>
      <c r="B1355" s="28" t="s">
        <v>2304</v>
      </c>
      <c r="C1355" s="30" t="s">
        <v>118</v>
      </c>
      <c r="D1355" s="31">
        <v>565</v>
      </c>
      <c r="E1355" s="49" t="s">
        <v>4579</v>
      </c>
      <c r="F1355" s="49" t="s">
        <v>4571</v>
      </c>
      <c r="G1355" s="50" t="s">
        <v>3291</v>
      </c>
      <c r="H1355" s="50" t="s">
        <v>1853</v>
      </c>
      <c r="I1355" s="50" t="s">
        <v>4589</v>
      </c>
      <c r="J1355" s="51" t="s">
        <v>3436</v>
      </c>
      <c r="K1355" s="51" t="s">
        <v>3813</v>
      </c>
      <c r="L1355" s="51" t="s">
        <v>3437</v>
      </c>
    </row>
    <row r="1356" spans="1:12" ht="43.5" x14ac:dyDescent="0.4">
      <c r="A1356" s="28" t="s">
        <v>1615</v>
      </c>
      <c r="B1356" s="28" t="s">
        <v>1616</v>
      </c>
      <c r="C1356" s="30" t="s">
        <v>2</v>
      </c>
      <c r="D1356" s="31">
        <v>360</v>
      </c>
      <c r="E1356" s="49" t="s">
        <v>4579</v>
      </c>
      <c r="F1356" s="49" t="s">
        <v>4571</v>
      </c>
      <c r="G1356" s="50" t="s">
        <v>3291</v>
      </c>
      <c r="H1356" s="50" t="s">
        <v>1859</v>
      </c>
      <c r="I1356" s="50" t="s">
        <v>4590</v>
      </c>
      <c r="J1356" s="51" t="s">
        <v>3812</v>
      </c>
      <c r="K1356" s="51" t="s">
        <v>3813</v>
      </c>
      <c r="L1356" s="51" t="s">
        <v>3814</v>
      </c>
    </row>
    <row r="1357" spans="1:12" ht="43.5" x14ac:dyDescent="0.4">
      <c r="A1357" s="28" t="s">
        <v>1647</v>
      </c>
      <c r="B1357" s="28" t="s">
        <v>1648</v>
      </c>
      <c r="C1357" s="30" t="s">
        <v>2</v>
      </c>
      <c r="D1357" s="31">
        <v>942</v>
      </c>
      <c r="E1357" s="49" t="s">
        <v>4579</v>
      </c>
      <c r="F1357" s="49" t="s">
        <v>4571</v>
      </c>
      <c r="G1357" s="50" t="s">
        <v>3291</v>
      </c>
      <c r="H1357" s="50" t="s">
        <v>1867</v>
      </c>
      <c r="I1357" s="50" t="s">
        <v>4591</v>
      </c>
      <c r="J1357" s="51" t="s">
        <v>3812</v>
      </c>
      <c r="K1357" s="51" t="s">
        <v>3813</v>
      </c>
      <c r="L1357" s="51" t="s">
        <v>3814</v>
      </c>
    </row>
    <row r="1358" spans="1:12" ht="43.5" x14ac:dyDescent="0.4">
      <c r="A1358" s="28" t="s">
        <v>1649</v>
      </c>
      <c r="B1358" s="28" t="s">
        <v>1650</v>
      </c>
      <c r="C1358" s="30" t="s">
        <v>2</v>
      </c>
      <c r="D1358" s="31">
        <v>558</v>
      </c>
      <c r="E1358" s="49" t="s">
        <v>4579</v>
      </c>
      <c r="F1358" s="49" t="s">
        <v>4571</v>
      </c>
      <c r="G1358" s="50" t="s">
        <v>3224</v>
      </c>
      <c r="H1358" s="50" t="s">
        <v>1869</v>
      </c>
      <c r="I1358" s="50" t="s">
        <v>3292</v>
      </c>
      <c r="J1358" s="51" t="s">
        <v>3230</v>
      </c>
      <c r="K1358" s="51" t="s">
        <v>3227</v>
      </c>
      <c r="L1358" s="51" t="s">
        <v>3234</v>
      </c>
    </row>
    <row r="1359" spans="1:12" ht="43.5" x14ac:dyDescent="0.4">
      <c r="A1359" s="28" t="s">
        <v>1651</v>
      </c>
      <c r="B1359" s="28" t="s">
        <v>1652</v>
      </c>
      <c r="C1359" s="30" t="s">
        <v>2</v>
      </c>
      <c r="D1359" s="31">
        <v>668</v>
      </c>
      <c r="E1359" s="49" t="s">
        <v>4579</v>
      </c>
      <c r="F1359" s="49" t="s">
        <v>4571</v>
      </c>
      <c r="G1359" s="50" t="s">
        <v>3291</v>
      </c>
      <c r="H1359" s="50" t="s">
        <v>1871</v>
      </c>
      <c r="I1359" s="50" t="s">
        <v>4592</v>
      </c>
      <c r="J1359" s="51" t="s">
        <v>4319</v>
      </c>
      <c r="K1359" s="51" t="s">
        <v>3813</v>
      </c>
      <c r="L1359" s="51" t="s">
        <v>3437</v>
      </c>
    </row>
    <row r="1360" spans="1:12" ht="43.5" x14ac:dyDescent="0.4">
      <c r="A1360" s="28" t="s">
        <v>1653</v>
      </c>
      <c r="B1360" s="28" t="s">
        <v>1654</v>
      </c>
      <c r="C1360" s="30" t="s">
        <v>2</v>
      </c>
      <c r="D1360" s="31">
        <v>427</v>
      </c>
      <c r="E1360" s="49" t="s">
        <v>4579</v>
      </c>
      <c r="F1360" s="49" t="s">
        <v>4571</v>
      </c>
      <c r="G1360" s="50" t="s">
        <v>3291</v>
      </c>
      <c r="H1360" s="50" t="s">
        <v>1873</v>
      </c>
      <c r="I1360" s="50" t="s">
        <v>4593</v>
      </c>
      <c r="J1360" s="51" t="s">
        <v>3812</v>
      </c>
      <c r="K1360" s="51" t="s">
        <v>4306</v>
      </c>
      <c r="L1360" s="51" t="s">
        <v>3294</v>
      </c>
    </row>
    <row r="1361" spans="1:12" ht="43.5" x14ac:dyDescent="0.4">
      <c r="A1361" s="28" t="s">
        <v>1655</v>
      </c>
      <c r="B1361" s="28" t="s">
        <v>1656</v>
      </c>
      <c r="C1361" s="30" t="s">
        <v>2</v>
      </c>
      <c r="D1361" s="31">
        <v>358</v>
      </c>
      <c r="E1361" s="49" t="s">
        <v>4579</v>
      </c>
      <c r="F1361" s="49" t="s">
        <v>4571</v>
      </c>
      <c r="G1361" s="50" t="s">
        <v>3291</v>
      </c>
      <c r="H1361" s="50" t="s">
        <v>1901</v>
      </c>
      <c r="I1361" s="50" t="s">
        <v>4594</v>
      </c>
      <c r="J1361" s="51" t="s">
        <v>4319</v>
      </c>
      <c r="K1361" s="51" t="s">
        <v>119</v>
      </c>
      <c r="L1361" s="51" t="s">
        <v>3294</v>
      </c>
    </row>
    <row r="1362" spans="1:12" ht="43.5" x14ac:dyDescent="0.4">
      <c r="A1362" s="28" t="s">
        <v>1657</v>
      </c>
      <c r="B1362" s="28" t="s">
        <v>1658</v>
      </c>
      <c r="C1362" s="30" t="s">
        <v>2</v>
      </c>
      <c r="D1362" s="31">
        <v>284</v>
      </c>
      <c r="E1362" s="49" t="s">
        <v>4579</v>
      </c>
      <c r="F1362" s="49" t="s">
        <v>4571</v>
      </c>
      <c r="G1362" s="50" t="s">
        <v>3291</v>
      </c>
      <c r="H1362" s="50" t="s">
        <v>1907</v>
      </c>
      <c r="I1362" s="50" t="s">
        <v>4595</v>
      </c>
      <c r="J1362" s="51" t="s">
        <v>3436</v>
      </c>
      <c r="K1362" s="51" t="s">
        <v>119</v>
      </c>
      <c r="L1362" s="51" t="s">
        <v>3437</v>
      </c>
    </row>
    <row r="1363" spans="1:12" ht="43.5" x14ac:dyDescent="0.4">
      <c r="A1363" s="28" t="s">
        <v>1681</v>
      </c>
      <c r="B1363" s="28" t="s">
        <v>1682</v>
      </c>
      <c r="C1363" s="30" t="s">
        <v>2</v>
      </c>
      <c r="D1363" s="31">
        <v>413</v>
      </c>
      <c r="E1363" s="49" t="s">
        <v>4579</v>
      </c>
      <c r="F1363" s="49" t="s">
        <v>4571</v>
      </c>
      <c r="G1363" s="50" t="s">
        <v>3291</v>
      </c>
      <c r="H1363" s="50" t="s">
        <v>1965</v>
      </c>
      <c r="I1363" s="50" t="s">
        <v>4596</v>
      </c>
      <c r="J1363" s="51" t="s">
        <v>4319</v>
      </c>
      <c r="K1363" s="51" t="s">
        <v>119</v>
      </c>
      <c r="L1363" s="51" t="s">
        <v>3294</v>
      </c>
    </row>
    <row r="1364" spans="1:12" ht="43.5" x14ac:dyDescent="0.4">
      <c r="A1364" s="28" t="s">
        <v>1693</v>
      </c>
      <c r="B1364" s="28" t="s">
        <v>1694</v>
      </c>
      <c r="C1364" s="30" t="s">
        <v>5</v>
      </c>
      <c r="D1364" s="31">
        <v>575</v>
      </c>
      <c r="E1364" s="49" t="s">
        <v>4579</v>
      </c>
      <c r="F1364" s="49" t="s">
        <v>4571</v>
      </c>
      <c r="G1364" s="50" t="s">
        <v>3509</v>
      </c>
      <c r="H1364" s="50" t="s">
        <v>1981</v>
      </c>
      <c r="I1364" s="50" t="s">
        <v>3811</v>
      </c>
      <c r="J1364" s="51" t="s">
        <v>3517</v>
      </c>
      <c r="K1364" s="51" t="s">
        <v>3518</v>
      </c>
      <c r="L1364" s="51" t="s">
        <v>3572</v>
      </c>
    </row>
    <row r="1365" spans="1:12" ht="43.5" x14ac:dyDescent="0.4">
      <c r="A1365" s="28" t="s">
        <v>1763</v>
      </c>
      <c r="B1365" s="28" t="s">
        <v>1764</v>
      </c>
      <c r="C1365" s="30" t="s">
        <v>2</v>
      </c>
      <c r="D1365" s="31">
        <v>1410</v>
      </c>
      <c r="E1365" s="49" t="s">
        <v>4579</v>
      </c>
      <c r="F1365" s="49" t="s">
        <v>4571</v>
      </c>
      <c r="G1365" s="50" t="s">
        <v>3291</v>
      </c>
      <c r="H1365" s="50" t="s">
        <v>1997</v>
      </c>
      <c r="I1365" s="50" t="s">
        <v>4597</v>
      </c>
      <c r="J1365" s="51" t="s">
        <v>3812</v>
      </c>
      <c r="K1365" s="51" t="s">
        <v>3813</v>
      </c>
      <c r="L1365" s="51" t="s">
        <v>3814</v>
      </c>
    </row>
    <row r="1366" spans="1:12" ht="43.5" x14ac:dyDescent="0.4">
      <c r="A1366" s="28" t="s">
        <v>1789</v>
      </c>
      <c r="B1366" s="28" t="s">
        <v>1790</v>
      </c>
      <c r="C1366" s="30" t="s">
        <v>5</v>
      </c>
      <c r="D1366" s="31">
        <v>1159</v>
      </c>
      <c r="E1366" s="49" t="s">
        <v>4579</v>
      </c>
      <c r="F1366" s="49" t="s">
        <v>4571</v>
      </c>
      <c r="G1366" s="50" t="s">
        <v>3291</v>
      </c>
      <c r="H1366" s="50" t="s">
        <v>2007</v>
      </c>
      <c r="I1366" s="50" t="s">
        <v>4598</v>
      </c>
      <c r="J1366" s="51" t="s">
        <v>3812</v>
      </c>
      <c r="K1366" s="51" t="s">
        <v>3813</v>
      </c>
      <c r="L1366" s="51" t="s">
        <v>4312</v>
      </c>
    </row>
    <row r="1367" spans="1:12" ht="43.5" x14ac:dyDescent="0.4">
      <c r="A1367" s="28" t="s">
        <v>1803</v>
      </c>
      <c r="B1367" s="28" t="s">
        <v>1804</v>
      </c>
      <c r="C1367" s="30" t="s">
        <v>19</v>
      </c>
      <c r="D1367" s="31">
        <v>758</v>
      </c>
      <c r="E1367" s="49" t="s">
        <v>4579</v>
      </c>
      <c r="F1367" s="49" t="s">
        <v>4571</v>
      </c>
      <c r="G1367" s="50" t="s">
        <v>3291</v>
      </c>
      <c r="H1367" s="50" t="s">
        <v>2011</v>
      </c>
      <c r="I1367" s="50" t="s">
        <v>4599</v>
      </c>
      <c r="J1367" s="51" t="s">
        <v>3812</v>
      </c>
      <c r="K1367" s="51" t="s">
        <v>3813</v>
      </c>
      <c r="L1367" s="51" t="s">
        <v>3814</v>
      </c>
    </row>
    <row r="1368" spans="1:12" ht="43.5" x14ac:dyDescent="0.4">
      <c r="A1368" s="28" t="s">
        <v>1807</v>
      </c>
      <c r="B1368" s="28" t="s">
        <v>1808</v>
      </c>
      <c r="C1368" s="30" t="s">
        <v>2</v>
      </c>
      <c r="D1368" s="31">
        <v>373</v>
      </c>
      <c r="E1368" s="49" t="s">
        <v>4579</v>
      </c>
      <c r="F1368" s="49" t="s">
        <v>4571</v>
      </c>
      <c r="G1368" s="50" t="s">
        <v>3291</v>
      </c>
      <c r="H1368" s="50" t="s">
        <v>2017</v>
      </c>
      <c r="I1368" s="50" t="s">
        <v>4600</v>
      </c>
      <c r="J1368" s="51" t="s">
        <v>3436</v>
      </c>
      <c r="K1368" s="51" t="s">
        <v>119</v>
      </c>
      <c r="L1368" s="51" t="s">
        <v>3437</v>
      </c>
    </row>
    <row r="1369" spans="1:12" ht="43.5" x14ac:dyDescent="0.4">
      <c r="A1369" s="28" t="s">
        <v>1833</v>
      </c>
      <c r="B1369" s="28" t="s">
        <v>1834</v>
      </c>
      <c r="C1369" s="30" t="s">
        <v>2</v>
      </c>
      <c r="D1369" s="31">
        <v>749</v>
      </c>
      <c r="E1369" s="49" t="s">
        <v>4579</v>
      </c>
      <c r="F1369" s="49" t="s">
        <v>4571</v>
      </c>
      <c r="G1369" s="50" t="s">
        <v>3291</v>
      </c>
      <c r="H1369" s="50" t="s">
        <v>2019</v>
      </c>
      <c r="I1369" s="50" t="s">
        <v>4601</v>
      </c>
      <c r="J1369" s="51" t="s">
        <v>3436</v>
      </c>
      <c r="K1369" s="51" t="s">
        <v>119</v>
      </c>
      <c r="L1369" s="51" t="s">
        <v>3437</v>
      </c>
    </row>
    <row r="1370" spans="1:12" ht="43.5" x14ac:dyDescent="0.4">
      <c r="A1370" s="28" t="s">
        <v>1835</v>
      </c>
      <c r="B1370" s="28" t="s">
        <v>1836</v>
      </c>
      <c r="C1370" s="30" t="s">
        <v>2</v>
      </c>
      <c r="D1370" s="31">
        <v>355</v>
      </c>
      <c r="E1370" s="49" t="s">
        <v>4579</v>
      </c>
      <c r="F1370" s="49" t="s">
        <v>4571</v>
      </c>
      <c r="G1370" s="50" t="s">
        <v>3291</v>
      </c>
      <c r="H1370" s="50" t="s">
        <v>2084</v>
      </c>
      <c r="I1370" s="50" t="s">
        <v>4602</v>
      </c>
      <c r="J1370" s="51" t="s">
        <v>3812</v>
      </c>
      <c r="K1370" s="51" t="s">
        <v>3813</v>
      </c>
      <c r="L1370" s="51" t="s">
        <v>3814</v>
      </c>
    </row>
    <row r="1371" spans="1:12" ht="43.5" x14ac:dyDescent="0.4">
      <c r="A1371" s="28" t="s">
        <v>1839</v>
      </c>
      <c r="B1371" s="28" t="s">
        <v>1840</v>
      </c>
      <c r="C1371" s="30" t="s">
        <v>2</v>
      </c>
      <c r="D1371" s="31">
        <v>326</v>
      </c>
      <c r="E1371" s="52" t="s">
        <v>4579</v>
      </c>
      <c r="F1371" s="52" t="s">
        <v>4571</v>
      </c>
      <c r="G1371" s="53" t="s">
        <v>3291</v>
      </c>
      <c r="H1371" s="53"/>
      <c r="I1371" s="53"/>
      <c r="J1371" s="54"/>
      <c r="K1371" s="54"/>
      <c r="L1371" s="54"/>
    </row>
    <row r="1372" spans="1:12" ht="43.5" x14ac:dyDescent="0.4">
      <c r="A1372" s="28" t="s">
        <v>1841</v>
      </c>
      <c r="B1372" s="28" t="s">
        <v>1842</v>
      </c>
      <c r="C1372" s="30" t="s">
        <v>2</v>
      </c>
      <c r="D1372" s="31">
        <v>880</v>
      </c>
      <c r="E1372" s="52" t="s">
        <v>4579</v>
      </c>
      <c r="F1372" s="52" t="s">
        <v>4571</v>
      </c>
      <c r="G1372" s="53" t="s">
        <v>3291</v>
      </c>
      <c r="H1372" s="53"/>
      <c r="I1372" s="53"/>
      <c r="J1372" s="54"/>
      <c r="K1372" s="54"/>
      <c r="L1372" s="54"/>
    </row>
    <row r="1373" spans="1:12" ht="43.5" x14ac:dyDescent="0.4">
      <c r="A1373" s="28" t="s">
        <v>1843</v>
      </c>
      <c r="B1373" s="28" t="s">
        <v>1844</v>
      </c>
      <c r="C1373" s="30" t="s">
        <v>2</v>
      </c>
      <c r="D1373" s="31">
        <v>533</v>
      </c>
      <c r="E1373" s="52" t="s">
        <v>4579</v>
      </c>
      <c r="F1373" s="52" t="s">
        <v>4571</v>
      </c>
      <c r="G1373" s="53" t="s">
        <v>3291</v>
      </c>
      <c r="H1373" s="53"/>
      <c r="I1373" s="53"/>
      <c r="J1373" s="54"/>
      <c r="K1373" s="54"/>
      <c r="L1373" s="54"/>
    </row>
    <row r="1374" spans="1:12" ht="43.5" x14ac:dyDescent="0.4">
      <c r="A1374" s="28" t="s">
        <v>1847</v>
      </c>
      <c r="B1374" s="28" t="s">
        <v>1848</v>
      </c>
      <c r="C1374" s="30" t="s">
        <v>19</v>
      </c>
      <c r="D1374" s="31">
        <v>677</v>
      </c>
      <c r="E1374" s="52" t="s">
        <v>4579</v>
      </c>
      <c r="F1374" s="52" t="s">
        <v>4571</v>
      </c>
      <c r="G1374" s="53" t="s">
        <v>3291</v>
      </c>
      <c r="H1374" s="53"/>
      <c r="I1374" s="53"/>
      <c r="J1374" s="54"/>
      <c r="K1374" s="54"/>
      <c r="L1374" s="54"/>
    </row>
    <row r="1375" spans="1:12" ht="43.5" x14ac:dyDescent="0.4">
      <c r="A1375" s="28" t="s">
        <v>1863</v>
      </c>
      <c r="B1375" s="28" t="s">
        <v>1864</v>
      </c>
      <c r="C1375" s="30" t="s">
        <v>19</v>
      </c>
      <c r="D1375" s="31">
        <v>522</v>
      </c>
      <c r="E1375" s="49" t="s">
        <v>4579</v>
      </c>
      <c r="F1375" s="49" t="s">
        <v>4571</v>
      </c>
      <c r="G1375" s="50" t="s">
        <v>3291</v>
      </c>
      <c r="H1375" s="50" t="s">
        <v>2005</v>
      </c>
      <c r="I1375" s="50" t="s">
        <v>4603</v>
      </c>
      <c r="J1375" s="51" t="s">
        <v>3812</v>
      </c>
      <c r="K1375" s="51" t="s">
        <v>3813</v>
      </c>
      <c r="L1375" s="51" t="s">
        <v>4312</v>
      </c>
    </row>
    <row r="1376" spans="1:12" ht="43.5" x14ac:dyDescent="0.4">
      <c r="A1376" s="28" t="s">
        <v>1881</v>
      </c>
      <c r="B1376" s="28" t="s">
        <v>1882</v>
      </c>
      <c r="C1376" s="30" t="s">
        <v>2</v>
      </c>
      <c r="D1376" s="31">
        <v>236</v>
      </c>
      <c r="E1376" s="52" t="s">
        <v>4579</v>
      </c>
      <c r="F1376" s="52" t="s">
        <v>4571</v>
      </c>
      <c r="G1376" s="53" t="s">
        <v>3291</v>
      </c>
      <c r="H1376" s="53"/>
      <c r="I1376" s="53"/>
      <c r="J1376" s="54"/>
      <c r="K1376" s="54"/>
      <c r="L1376" s="54"/>
    </row>
    <row r="1377" spans="1:12" ht="43.5" x14ac:dyDescent="0.4">
      <c r="A1377" s="28" t="s">
        <v>1917</v>
      </c>
      <c r="B1377" s="28" t="s">
        <v>1918</v>
      </c>
      <c r="C1377" s="30" t="s">
        <v>2</v>
      </c>
      <c r="D1377" s="31">
        <v>669</v>
      </c>
      <c r="E1377" s="52" t="s">
        <v>4579</v>
      </c>
      <c r="F1377" s="52" t="s">
        <v>4571</v>
      </c>
      <c r="G1377" s="53" t="s">
        <v>3291</v>
      </c>
      <c r="H1377" s="53"/>
      <c r="I1377" s="53"/>
      <c r="J1377" s="54"/>
      <c r="K1377" s="54"/>
      <c r="L1377" s="54"/>
    </row>
    <row r="1378" spans="1:12" ht="43.5" x14ac:dyDescent="0.4">
      <c r="A1378" s="28" t="s">
        <v>1923</v>
      </c>
      <c r="B1378" s="28" t="s">
        <v>1924</v>
      </c>
      <c r="C1378" s="30" t="s">
        <v>2</v>
      </c>
      <c r="D1378" s="31">
        <v>301</v>
      </c>
      <c r="E1378" s="49" t="s">
        <v>4579</v>
      </c>
      <c r="F1378" s="49" t="s">
        <v>4571</v>
      </c>
      <c r="G1378" s="50" t="s">
        <v>3291</v>
      </c>
      <c r="H1378" s="50" t="s">
        <v>2120</v>
      </c>
      <c r="I1378" s="50" t="s">
        <v>4604</v>
      </c>
      <c r="J1378" s="51" t="s">
        <v>4319</v>
      </c>
      <c r="K1378" s="51" t="s">
        <v>119</v>
      </c>
      <c r="L1378" s="51" t="s">
        <v>3294</v>
      </c>
    </row>
    <row r="1379" spans="1:12" ht="43.5" x14ac:dyDescent="0.4">
      <c r="A1379" s="28" t="s">
        <v>1943</v>
      </c>
      <c r="B1379" s="28" t="s">
        <v>1944</v>
      </c>
      <c r="C1379" s="30" t="s">
        <v>5</v>
      </c>
      <c r="D1379" s="31">
        <v>519</v>
      </c>
      <c r="E1379" s="49" t="s">
        <v>4579</v>
      </c>
      <c r="F1379" s="49" t="s">
        <v>4571</v>
      </c>
      <c r="G1379" s="50" t="s">
        <v>3291</v>
      </c>
      <c r="H1379" s="50" t="s">
        <v>2222</v>
      </c>
      <c r="I1379" s="50" t="s">
        <v>4605</v>
      </c>
      <c r="J1379" s="51" t="s">
        <v>3436</v>
      </c>
      <c r="K1379" s="51" t="s">
        <v>119</v>
      </c>
      <c r="L1379" s="51" t="s">
        <v>3294</v>
      </c>
    </row>
    <row r="1380" spans="1:12" ht="43.5" x14ac:dyDescent="0.4">
      <c r="A1380" s="28" t="s">
        <v>1949</v>
      </c>
      <c r="B1380" s="28" t="s">
        <v>1950</v>
      </c>
      <c r="C1380" s="30" t="s">
        <v>2</v>
      </c>
      <c r="D1380" s="31">
        <v>498</v>
      </c>
      <c r="E1380" s="49" t="s">
        <v>4579</v>
      </c>
      <c r="F1380" s="49" t="s">
        <v>4571</v>
      </c>
      <c r="G1380" s="50" t="s">
        <v>3291</v>
      </c>
      <c r="H1380" s="50" t="s">
        <v>2224</v>
      </c>
      <c r="I1380" s="50" t="s">
        <v>4606</v>
      </c>
      <c r="J1380" s="51" t="s">
        <v>3293</v>
      </c>
      <c r="K1380" s="51" t="s">
        <v>119</v>
      </c>
      <c r="L1380" s="51" t="s">
        <v>3437</v>
      </c>
    </row>
    <row r="1381" spans="1:12" ht="43.5" x14ac:dyDescent="0.4">
      <c r="A1381" s="28" t="s">
        <v>1973</v>
      </c>
      <c r="B1381" s="28" t="s">
        <v>1974</v>
      </c>
      <c r="C1381" s="30" t="s">
        <v>19</v>
      </c>
      <c r="D1381" s="31">
        <v>691</v>
      </c>
      <c r="E1381" s="49" t="s">
        <v>4579</v>
      </c>
      <c r="F1381" s="49" t="s">
        <v>4571</v>
      </c>
      <c r="G1381" s="50" t="s">
        <v>3291</v>
      </c>
      <c r="H1381" s="50" t="s">
        <v>2247</v>
      </c>
      <c r="I1381" s="50" t="s">
        <v>4607</v>
      </c>
      <c r="J1381" s="51" t="s">
        <v>4319</v>
      </c>
      <c r="K1381" s="51" t="s">
        <v>119</v>
      </c>
      <c r="L1381" s="51" t="s">
        <v>3294</v>
      </c>
    </row>
    <row r="1382" spans="1:12" ht="43.5" x14ac:dyDescent="0.4">
      <c r="A1382" s="28" t="s">
        <v>2025</v>
      </c>
      <c r="B1382" s="28" t="s">
        <v>2026</v>
      </c>
      <c r="C1382" s="30" t="s">
        <v>5</v>
      </c>
      <c r="D1382" s="31">
        <v>1282</v>
      </c>
      <c r="E1382" s="49" t="s">
        <v>4579</v>
      </c>
      <c r="F1382" s="49" t="s">
        <v>4571</v>
      </c>
      <c r="G1382" s="50" t="s">
        <v>3291</v>
      </c>
      <c r="H1382" s="50" t="s">
        <v>2249</v>
      </c>
      <c r="I1382" s="50" t="s">
        <v>4608</v>
      </c>
      <c r="J1382" s="51" t="s">
        <v>3293</v>
      </c>
      <c r="K1382" s="51" t="s">
        <v>119</v>
      </c>
      <c r="L1382" s="51" t="s">
        <v>3294</v>
      </c>
    </row>
    <row r="1383" spans="1:12" ht="43.5" x14ac:dyDescent="0.4">
      <c r="A1383" s="28" t="s">
        <v>2043</v>
      </c>
      <c r="B1383" s="28" t="s">
        <v>2044</v>
      </c>
      <c r="C1383" s="30" t="s">
        <v>2</v>
      </c>
      <c r="D1383" s="31">
        <v>282</v>
      </c>
      <c r="E1383" s="49" t="s">
        <v>4579</v>
      </c>
      <c r="F1383" s="49" t="s">
        <v>4571</v>
      </c>
      <c r="G1383" s="50" t="s">
        <v>3291</v>
      </c>
      <c r="H1383" s="50" t="s">
        <v>2263</v>
      </c>
      <c r="I1383" s="50" t="s">
        <v>4609</v>
      </c>
      <c r="J1383" s="51" t="s">
        <v>3293</v>
      </c>
      <c r="K1383" s="51" t="s">
        <v>119</v>
      </c>
      <c r="L1383" s="51" t="s">
        <v>3294</v>
      </c>
    </row>
    <row r="1384" spans="1:12" ht="43.5" x14ac:dyDescent="0.4">
      <c r="A1384" s="28" t="s">
        <v>2074</v>
      </c>
      <c r="B1384" s="28" t="s">
        <v>2075</v>
      </c>
      <c r="C1384" s="30" t="s">
        <v>19</v>
      </c>
      <c r="D1384" s="31">
        <v>633</v>
      </c>
      <c r="E1384" s="49" t="s">
        <v>4579</v>
      </c>
      <c r="F1384" s="49" t="s">
        <v>4610</v>
      </c>
      <c r="G1384" s="50" t="s">
        <v>3291</v>
      </c>
      <c r="H1384" s="50" t="s">
        <v>2269</v>
      </c>
      <c r="I1384" s="50" t="s">
        <v>4611</v>
      </c>
      <c r="J1384" s="51" t="s">
        <v>3293</v>
      </c>
      <c r="K1384" s="51" t="s">
        <v>119</v>
      </c>
      <c r="L1384" s="51" t="s">
        <v>3294</v>
      </c>
    </row>
    <row r="1385" spans="1:12" ht="43.5" x14ac:dyDescent="0.4">
      <c r="A1385" s="28" t="s">
        <v>2076</v>
      </c>
      <c r="B1385" s="28" t="s">
        <v>2077</v>
      </c>
      <c r="C1385" s="30" t="s">
        <v>19</v>
      </c>
      <c r="D1385" s="31">
        <v>741</v>
      </c>
      <c r="E1385" s="49" t="s">
        <v>4579</v>
      </c>
      <c r="F1385" s="49" t="s">
        <v>4610</v>
      </c>
      <c r="G1385" s="50" t="s">
        <v>3291</v>
      </c>
      <c r="H1385" s="50" t="s">
        <v>2271</v>
      </c>
      <c r="I1385" s="50" t="s">
        <v>4612</v>
      </c>
      <c r="J1385" s="51" t="s">
        <v>3293</v>
      </c>
      <c r="K1385" s="51" t="s">
        <v>119</v>
      </c>
      <c r="L1385" s="51" t="s">
        <v>3294</v>
      </c>
    </row>
    <row r="1386" spans="1:12" ht="43.5" x14ac:dyDescent="0.4">
      <c r="A1386" s="28" t="s">
        <v>2100</v>
      </c>
      <c r="B1386" s="28" t="s">
        <v>2101</v>
      </c>
      <c r="C1386" s="30" t="s">
        <v>5</v>
      </c>
      <c r="D1386" s="31">
        <v>169</v>
      </c>
      <c r="E1386" s="49" t="s">
        <v>4579</v>
      </c>
      <c r="F1386" s="49" t="s">
        <v>4610</v>
      </c>
      <c r="G1386" s="50" t="s">
        <v>4613</v>
      </c>
      <c r="H1386" s="50" t="s">
        <v>2314</v>
      </c>
      <c r="I1386" s="50" t="s">
        <v>4614</v>
      </c>
      <c r="J1386" s="51" t="s">
        <v>4615</v>
      </c>
      <c r="K1386" s="51" t="s">
        <v>3966</v>
      </c>
      <c r="L1386" s="51" t="s">
        <v>3931</v>
      </c>
    </row>
    <row r="1387" spans="1:12" ht="43.5" x14ac:dyDescent="0.4">
      <c r="A1387" s="28" t="s">
        <v>2110</v>
      </c>
      <c r="B1387" s="28" t="s">
        <v>2111</v>
      </c>
      <c r="C1387" s="30" t="s">
        <v>19</v>
      </c>
      <c r="D1387" s="31">
        <v>453</v>
      </c>
      <c r="E1387" s="49" t="s">
        <v>4579</v>
      </c>
      <c r="F1387" s="49" t="s">
        <v>4610</v>
      </c>
      <c r="G1387" s="50" t="s">
        <v>4613</v>
      </c>
      <c r="H1387" s="50" t="s">
        <v>2316</v>
      </c>
      <c r="I1387" s="50" t="s">
        <v>4616</v>
      </c>
      <c r="J1387" s="51" t="s">
        <v>4131</v>
      </c>
      <c r="K1387" s="51" t="s">
        <v>3966</v>
      </c>
      <c r="L1387" s="51" t="s">
        <v>3856</v>
      </c>
    </row>
    <row r="1388" spans="1:12" ht="43.5" x14ac:dyDescent="0.4">
      <c r="A1388" s="28" t="s">
        <v>2191</v>
      </c>
      <c r="B1388" s="28" t="s">
        <v>2192</v>
      </c>
      <c r="C1388" s="30" t="s">
        <v>5</v>
      </c>
      <c r="D1388" s="31">
        <v>307</v>
      </c>
      <c r="E1388" s="49" t="s">
        <v>4579</v>
      </c>
      <c r="F1388" s="49" t="s">
        <v>4610</v>
      </c>
      <c r="G1388" s="50" t="s">
        <v>4613</v>
      </c>
      <c r="H1388" s="50" t="s">
        <v>2318</v>
      </c>
      <c r="I1388" s="50" t="s">
        <v>4617</v>
      </c>
      <c r="J1388" s="51" t="s">
        <v>4615</v>
      </c>
      <c r="K1388" s="51" t="s">
        <v>3966</v>
      </c>
      <c r="L1388" s="51" t="s">
        <v>3931</v>
      </c>
    </row>
    <row r="1389" spans="1:12" ht="43.5" x14ac:dyDescent="0.4">
      <c r="A1389" s="28" t="s">
        <v>2193</v>
      </c>
      <c r="B1389" s="28" t="s">
        <v>2194</v>
      </c>
      <c r="C1389" s="30" t="s">
        <v>5</v>
      </c>
      <c r="D1389" s="31">
        <v>301</v>
      </c>
      <c r="E1389" s="49" t="s">
        <v>4579</v>
      </c>
      <c r="F1389" s="49" t="s">
        <v>4610</v>
      </c>
      <c r="G1389" s="50" t="s">
        <v>4613</v>
      </c>
      <c r="H1389" s="50" t="s">
        <v>2320</v>
      </c>
      <c r="I1389" s="50" t="s">
        <v>4618</v>
      </c>
      <c r="J1389" s="51" t="s">
        <v>3965</v>
      </c>
      <c r="K1389" s="51" t="s">
        <v>3966</v>
      </c>
      <c r="L1389" s="51" t="s">
        <v>3931</v>
      </c>
    </row>
    <row r="1390" spans="1:12" ht="43.5" x14ac:dyDescent="0.4">
      <c r="A1390" s="28" t="s">
        <v>2197</v>
      </c>
      <c r="B1390" s="28" t="s">
        <v>2198</v>
      </c>
      <c r="C1390" s="30" t="s">
        <v>2</v>
      </c>
      <c r="D1390" s="31">
        <v>178</v>
      </c>
      <c r="E1390" s="49" t="s">
        <v>4579</v>
      </c>
      <c r="F1390" s="49" t="s">
        <v>4610</v>
      </c>
      <c r="G1390" s="50" t="s">
        <v>4613</v>
      </c>
      <c r="H1390" s="50" t="s">
        <v>2322</v>
      </c>
      <c r="I1390" s="50" t="s">
        <v>4619</v>
      </c>
      <c r="J1390" s="51" t="s">
        <v>4615</v>
      </c>
      <c r="K1390" s="51" t="s">
        <v>3966</v>
      </c>
      <c r="L1390" s="51" t="s">
        <v>3931</v>
      </c>
    </row>
    <row r="1391" spans="1:12" ht="43.5" x14ac:dyDescent="0.4">
      <c r="A1391" s="28" t="s">
        <v>2035</v>
      </c>
      <c r="B1391" s="28" t="s">
        <v>2036</v>
      </c>
      <c r="C1391" s="30" t="s">
        <v>196</v>
      </c>
      <c r="D1391" s="31">
        <v>416</v>
      </c>
      <c r="E1391" s="49" t="s">
        <v>4620</v>
      </c>
      <c r="F1391" s="49" t="s">
        <v>4610</v>
      </c>
      <c r="G1391" s="50" t="s">
        <v>4613</v>
      </c>
      <c r="H1391" s="50" t="s">
        <v>2324</v>
      </c>
      <c r="I1391" s="50" t="s">
        <v>4621</v>
      </c>
      <c r="J1391" s="51" t="s">
        <v>4615</v>
      </c>
      <c r="K1391" s="51" t="s">
        <v>3966</v>
      </c>
      <c r="L1391" s="51" t="s">
        <v>3931</v>
      </c>
    </row>
    <row r="1392" spans="1:12" ht="43.5" x14ac:dyDescent="0.4">
      <c r="A1392" s="28" t="s">
        <v>2039</v>
      </c>
      <c r="B1392" s="28" t="s">
        <v>2040</v>
      </c>
      <c r="C1392" s="30" t="s">
        <v>196</v>
      </c>
      <c r="D1392" s="31">
        <v>355</v>
      </c>
      <c r="E1392" s="49" t="s">
        <v>4620</v>
      </c>
      <c r="F1392" s="49" t="s">
        <v>4610</v>
      </c>
      <c r="G1392" s="50" t="s">
        <v>4613</v>
      </c>
      <c r="H1392" s="50" t="s">
        <v>2326</v>
      </c>
      <c r="I1392" s="50" t="s">
        <v>4622</v>
      </c>
      <c r="J1392" s="51" t="s">
        <v>4615</v>
      </c>
      <c r="K1392" s="51" t="s">
        <v>3966</v>
      </c>
      <c r="L1392" s="51" t="s">
        <v>3931</v>
      </c>
    </row>
    <row r="1393" spans="1:12" ht="43.5" x14ac:dyDescent="0.4">
      <c r="A1393" s="28" t="s">
        <v>2056</v>
      </c>
      <c r="B1393" s="28" t="s">
        <v>2057</v>
      </c>
      <c r="C1393" s="30" t="s">
        <v>118</v>
      </c>
      <c r="D1393" s="31">
        <v>546</v>
      </c>
      <c r="E1393" s="49" t="s">
        <v>4620</v>
      </c>
      <c r="F1393" s="49" t="s">
        <v>4610</v>
      </c>
      <c r="G1393" s="50" t="s">
        <v>4613</v>
      </c>
      <c r="H1393" s="50" t="s">
        <v>2328</v>
      </c>
      <c r="I1393" s="50" t="s">
        <v>4623</v>
      </c>
      <c r="J1393" s="51" t="s">
        <v>4131</v>
      </c>
      <c r="K1393" s="51" t="s">
        <v>3966</v>
      </c>
      <c r="L1393" s="51" t="s">
        <v>3931</v>
      </c>
    </row>
    <row r="1394" spans="1:12" ht="43.5" x14ac:dyDescent="0.4">
      <c r="A1394" s="28" t="s">
        <v>2068</v>
      </c>
      <c r="B1394" s="28" t="s">
        <v>2069</v>
      </c>
      <c r="C1394" s="30" t="s">
        <v>196</v>
      </c>
      <c r="D1394" s="31">
        <v>456</v>
      </c>
      <c r="E1394" s="52" t="s">
        <v>4620</v>
      </c>
      <c r="F1394" s="52" t="s">
        <v>4610</v>
      </c>
      <c r="G1394" s="53" t="s">
        <v>4613</v>
      </c>
      <c r="H1394" s="53"/>
      <c r="I1394" s="53"/>
      <c r="J1394" s="54"/>
      <c r="K1394" s="54"/>
      <c r="L1394" s="54"/>
    </row>
    <row r="1395" spans="1:12" ht="43.5" x14ac:dyDescent="0.4">
      <c r="A1395" s="28" t="s">
        <v>2078</v>
      </c>
      <c r="B1395" s="28" t="s">
        <v>2079</v>
      </c>
      <c r="C1395" s="30" t="s">
        <v>196</v>
      </c>
      <c r="D1395" s="31">
        <v>431</v>
      </c>
      <c r="E1395" s="52" t="s">
        <v>4620</v>
      </c>
      <c r="F1395" s="52" t="s">
        <v>4610</v>
      </c>
      <c r="G1395" s="53" t="s">
        <v>4613</v>
      </c>
      <c r="H1395" s="53"/>
      <c r="I1395" s="53"/>
      <c r="J1395" s="54"/>
      <c r="K1395" s="54"/>
      <c r="L1395" s="54"/>
    </row>
    <row r="1396" spans="1:12" ht="43.5" x14ac:dyDescent="0.4">
      <c r="A1396" s="28" t="s">
        <v>2090</v>
      </c>
      <c r="B1396" s="28" t="s">
        <v>2091</v>
      </c>
      <c r="C1396" s="30" t="s">
        <v>118</v>
      </c>
      <c r="D1396" s="31">
        <v>544</v>
      </c>
      <c r="E1396" s="49" t="s">
        <v>4620</v>
      </c>
      <c r="F1396" s="49" t="s">
        <v>4610</v>
      </c>
      <c r="G1396" s="50" t="s">
        <v>4613</v>
      </c>
      <c r="H1396" s="50" t="s">
        <v>2334</v>
      </c>
      <c r="I1396" s="50" t="s">
        <v>4624</v>
      </c>
      <c r="J1396" s="51" t="s">
        <v>3965</v>
      </c>
      <c r="K1396" s="51" t="s">
        <v>3966</v>
      </c>
      <c r="L1396" s="51" t="s">
        <v>3856</v>
      </c>
    </row>
    <row r="1397" spans="1:12" ht="43.5" x14ac:dyDescent="0.4">
      <c r="A1397" s="28" t="s">
        <v>2142</v>
      </c>
      <c r="B1397" s="28" t="s">
        <v>2143</v>
      </c>
      <c r="C1397" s="30" t="s">
        <v>196</v>
      </c>
      <c r="D1397" s="31">
        <v>408</v>
      </c>
      <c r="E1397" s="49" t="s">
        <v>4620</v>
      </c>
      <c r="F1397" s="49" t="s">
        <v>4610</v>
      </c>
      <c r="G1397" s="50" t="s">
        <v>4613</v>
      </c>
      <c r="H1397" s="50" t="s">
        <v>2338</v>
      </c>
      <c r="I1397" s="50" t="s">
        <v>4625</v>
      </c>
      <c r="J1397" s="51" t="s">
        <v>4626</v>
      </c>
      <c r="K1397" s="51" t="s">
        <v>4157</v>
      </c>
      <c r="L1397" s="51" t="s">
        <v>4137</v>
      </c>
    </row>
    <row r="1398" spans="1:12" ht="43.5" x14ac:dyDescent="0.4">
      <c r="A1398" s="28" t="s">
        <v>2162</v>
      </c>
      <c r="B1398" s="28" t="s">
        <v>2163</v>
      </c>
      <c r="C1398" s="30" t="s">
        <v>196</v>
      </c>
      <c r="D1398" s="31">
        <v>346</v>
      </c>
      <c r="E1398" s="49" t="s">
        <v>4620</v>
      </c>
      <c r="F1398" s="49" t="s">
        <v>4610</v>
      </c>
      <c r="G1398" s="50" t="s">
        <v>4613</v>
      </c>
      <c r="H1398" s="50" t="s">
        <v>2340</v>
      </c>
      <c r="I1398" s="50" t="s">
        <v>4627</v>
      </c>
      <c r="J1398" s="51" t="s">
        <v>4626</v>
      </c>
      <c r="K1398" s="51" t="s">
        <v>4157</v>
      </c>
      <c r="L1398" s="51" t="s">
        <v>4137</v>
      </c>
    </row>
    <row r="1399" spans="1:12" ht="43.5" x14ac:dyDescent="0.4">
      <c r="A1399" s="28" t="s">
        <v>2164</v>
      </c>
      <c r="B1399" s="28" t="s">
        <v>2165</v>
      </c>
      <c r="C1399" s="30" t="s">
        <v>118</v>
      </c>
      <c r="D1399" s="31">
        <v>575</v>
      </c>
      <c r="E1399" s="49" t="s">
        <v>4620</v>
      </c>
      <c r="F1399" s="49" t="s">
        <v>4610</v>
      </c>
      <c r="G1399" s="50" t="s">
        <v>4613</v>
      </c>
      <c r="H1399" s="50" t="s">
        <v>2342</v>
      </c>
      <c r="I1399" s="50" t="s">
        <v>4628</v>
      </c>
      <c r="J1399" s="51" t="s">
        <v>4626</v>
      </c>
      <c r="K1399" s="51" t="s">
        <v>4157</v>
      </c>
      <c r="L1399" s="51" t="s">
        <v>4137</v>
      </c>
    </row>
    <row r="1400" spans="1:12" ht="43.5" x14ac:dyDescent="0.4">
      <c r="A1400" s="28" t="s">
        <v>2239</v>
      </c>
      <c r="B1400" s="28" t="s">
        <v>2240</v>
      </c>
      <c r="C1400" s="30" t="s">
        <v>196</v>
      </c>
      <c r="D1400" s="31">
        <v>371</v>
      </c>
      <c r="E1400" s="49" t="s">
        <v>4620</v>
      </c>
      <c r="F1400" s="49" t="s">
        <v>4610</v>
      </c>
      <c r="G1400" s="50" t="s">
        <v>4613</v>
      </c>
      <c r="H1400" s="50" t="s">
        <v>2344</v>
      </c>
      <c r="I1400" s="50" t="s">
        <v>4629</v>
      </c>
      <c r="J1400" s="51" t="s">
        <v>4626</v>
      </c>
      <c r="K1400" s="51" t="s">
        <v>4157</v>
      </c>
      <c r="L1400" s="51" t="s">
        <v>4137</v>
      </c>
    </row>
    <row r="1401" spans="1:12" ht="43.5" x14ac:dyDescent="0.4">
      <c r="A1401" s="28" t="s">
        <v>2243</v>
      </c>
      <c r="B1401" s="28" t="s">
        <v>2244</v>
      </c>
      <c r="C1401" s="30" t="s">
        <v>196</v>
      </c>
      <c r="D1401" s="31">
        <v>421</v>
      </c>
      <c r="E1401" s="49" t="s">
        <v>4620</v>
      </c>
      <c r="F1401" s="49" t="s">
        <v>4610</v>
      </c>
      <c r="G1401" s="50" t="s">
        <v>4613</v>
      </c>
      <c r="H1401" s="50" t="s">
        <v>2346</v>
      </c>
      <c r="I1401" s="50" t="s">
        <v>4630</v>
      </c>
      <c r="J1401" s="51" t="s">
        <v>4626</v>
      </c>
      <c r="K1401" s="51" t="s">
        <v>4157</v>
      </c>
      <c r="L1401" s="51" t="s">
        <v>4137</v>
      </c>
    </row>
    <row r="1402" spans="1:12" ht="43.5" x14ac:dyDescent="0.4">
      <c r="A1402" s="28" t="s">
        <v>1593</v>
      </c>
      <c r="B1402" s="28" t="s">
        <v>1594</v>
      </c>
      <c r="C1402" s="30" t="s">
        <v>2</v>
      </c>
      <c r="D1402" s="31">
        <v>536</v>
      </c>
      <c r="E1402" s="49" t="s">
        <v>4620</v>
      </c>
      <c r="F1402" s="49" t="s">
        <v>4610</v>
      </c>
      <c r="G1402" s="50" t="s">
        <v>4613</v>
      </c>
      <c r="H1402" s="50" t="s">
        <v>2348</v>
      </c>
      <c r="I1402" s="50" t="s">
        <v>4631</v>
      </c>
      <c r="J1402" s="51" t="s">
        <v>4626</v>
      </c>
      <c r="K1402" s="51" t="s">
        <v>4157</v>
      </c>
      <c r="L1402" s="51" t="s">
        <v>4137</v>
      </c>
    </row>
    <row r="1403" spans="1:12" ht="43.5" x14ac:dyDescent="0.4">
      <c r="A1403" s="28" t="s">
        <v>1605</v>
      </c>
      <c r="B1403" s="28" t="s">
        <v>1606</v>
      </c>
      <c r="C1403" s="30" t="s">
        <v>5</v>
      </c>
      <c r="D1403" s="31">
        <v>768</v>
      </c>
      <c r="E1403" s="49" t="s">
        <v>4620</v>
      </c>
      <c r="F1403" s="49" t="s">
        <v>4610</v>
      </c>
      <c r="G1403" s="50" t="s">
        <v>4613</v>
      </c>
      <c r="H1403" s="50" t="s">
        <v>2350</v>
      </c>
      <c r="I1403" s="50" t="s">
        <v>4632</v>
      </c>
      <c r="J1403" s="51" t="s">
        <v>4615</v>
      </c>
      <c r="K1403" s="51" t="s">
        <v>3966</v>
      </c>
      <c r="L1403" s="51" t="s">
        <v>3856</v>
      </c>
    </row>
    <row r="1404" spans="1:12" ht="43.5" x14ac:dyDescent="0.4">
      <c r="A1404" s="28" t="s">
        <v>1607</v>
      </c>
      <c r="B1404" s="28" t="s">
        <v>1608</v>
      </c>
      <c r="C1404" s="30" t="s">
        <v>2</v>
      </c>
      <c r="D1404" s="31">
        <v>971</v>
      </c>
      <c r="E1404" s="49" t="s">
        <v>4620</v>
      </c>
      <c r="F1404" s="49" t="s">
        <v>4610</v>
      </c>
      <c r="G1404" s="50" t="s">
        <v>4613</v>
      </c>
      <c r="H1404" s="50" t="s">
        <v>2352</v>
      </c>
      <c r="I1404" s="50" t="s">
        <v>4633</v>
      </c>
      <c r="J1404" s="51" t="s">
        <v>4131</v>
      </c>
      <c r="K1404" s="51" t="s">
        <v>3966</v>
      </c>
      <c r="L1404" s="51" t="s">
        <v>3931</v>
      </c>
    </row>
    <row r="1405" spans="1:12" ht="43.5" x14ac:dyDescent="0.4">
      <c r="A1405" s="28" t="s">
        <v>1619</v>
      </c>
      <c r="B1405" s="28" t="s">
        <v>1620</v>
      </c>
      <c r="C1405" s="30" t="s">
        <v>2</v>
      </c>
      <c r="D1405" s="31">
        <v>473</v>
      </c>
      <c r="E1405" s="49" t="s">
        <v>4620</v>
      </c>
      <c r="F1405" s="49" t="s">
        <v>4610</v>
      </c>
      <c r="G1405" s="50" t="s">
        <v>4613</v>
      </c>
      <c r="H1405" s="50" t="s">
        <v>2356</v>
      </c>
      <c r="I1405" s="50" t="s">
        <v>4634</v>
      </c>
      <c r="J1405" s="51" t="s">
        <v>3965</v>
      </c>
      <c r="K1405" s="51" t="s">
        <v>3966</v>
      </c>
      <c r="L1405" s="51" t="s">
        <v>3856</v>
      </c>
    </row>
    <row r="1406" spans="1:12" ht="43.5" x14ac:dyDescent="0.4">
      <c r="A1406" s="28" t="s">
        <v>1713</v>
      </c>
      <c r="B1406" s="28" t="s">
        <v>1714</v>
      </c>
      <c r="C1406" s="30" t="s">
        <v>2</v>
      </c>
      <c r="D1406" s="31">
        <v>964</v>
      </c>
      <c r="E1406" s="49" t="s">
        <v>4620</v>
      </c>
      <c r="F1406" s="49" t="s">
        <v>4610</v>
      </c>
      <c r="G1406" s="50" t="s">
        <v>4613</v>
      </c>
      <c r="H1406" s="50" t="s">
        <v>2358</v>
      </c>
      <c r="I1406" s="50" t="s">
        <v>4635</v>
      </c>
      <c r="J1406" s="51" t="s">
        <v>4626</v>
      </c>
      <c r="K1406" s="51" t="s">
        <v>3966</v>
      </c>
      <c r="L1406" s="51" t="s">
        <v>4137</v>
      </c>
    </row>
    <row r="1407" spans="1:12" ht="43.5" x14ac:dyDescent="0.4">
      <c r="A1407" s="28" t="s">
        <v>1715</v>
      </c>
      <c r="B1407" s="28" t="s">
        <v>1716</v>
      </c>
      <c r="C1407" s="30" t="s">
        <v>2</v>
      </c>
      <c r="D1407" s="31">
        <v>761</v>
      </c>
      <c r="E1407" s="52" t="s">
        <v>4620</v>
      </c>
      <c r="F1407" s="52" t="s">
        <v>4610</v>
      </c>
      <c r="G1407" s="53" t="s">
        <v>4613</v>
      </c>
      <c r="H1407" s="53"/>
      <c r="I1407" s="53"/>
      <c r="J1407" s="54"/>
      <c r="K1407" s="54"/>
      <c r="L1407" s="54"/>
    </row>
    <row r="1408" spans="1:12" ht="43.5" x14ac:dyDescent="0.4">
      <c r="A1408" s="28" t="s">
        <v>1727</v>
      </c>
      <c r="B1408" s="28" t="s">
        <v>1728</v>
      </c>
      <c r="C1408" s="30" t="s">
        <v>2</v>
      </c>
      <c r="D1408" s="31">
        <v>404</v>
      </c>
      <c r="E1408" s="49" t="s">
        <v>4620</v>
      </c>
      <c r="F1408" s="49" t="s">
        <v>4610</v>
      </c>
      <c r="G1408" s="50" t="s">
        <v>4613</v>
      </c>
      <c r="H1408" s="50" t="s">
        <v>2363</v>
      </c>
      <c r="I1408" s="50" t="s">
        <v>4636</v>
      </c>
      <c r="J1408" s="51" t="s">
        <v>3965</v>
      </c>
      <c r="K1408" s="51" t="s">
        <v>3966</v>
      </c>
      <c r="L1408" s="51" t="s">
        <v>4137</v>
      </c>
    </row>
    <row r="1409" spans="1:12" ht="43.5" x14ac:dyDescent="0.4">
      <c r="A1409" s="28" t="s">
        <v>1731</v>
      </c>
      <c r="B1409" s="28" t="s">
        <v>1732</v>
      </c>
      <c r="C1409" s="30" t="s">
        <v>19</v>
      </c>
      <c r="D1409" s="31">
        <v>686</v>
      </c>
      <c r="E1409" s="49" t="s">
        <v>4620</v>
      </c>
      <c r="F1409" s="49" t="s">
        <v>4610</v>
      </c>
      <c r="G1409" s="50" t="s">
        <v>4613</v>
      </c>
      <c r="H1409" s="50" t="s">
        <v>2365</v>
      </c>
      <c r="I1409" s="50" t="s">
        <v>4637</v>
      </c>
      <c r="J1409" s="51" t="s">
        <v>3965</v>
      </c>
      <c r="K1409" s="51" t="s">
        <v>3966</v>
      </c>
      <c r="L1409" s="51" t="s">
        <v>4137</v>
      </c>
    </row>
    <row r="1410" spans="1:12" ht="43.5" x14ac:dyDescent="0.4">
      <c r="A1410" s="28" t="s">
        <v>1741</v>
      </c>
      <c r="B1410" s="28" t="s">
        <v>1742</v>
      </c>
      <c r="C1410" s="30" t="s">
        <v>2</v>
      </c>
      <c r="D1410" s="31">
        <v>219</v>
      </c>
      <c r="E1410" s="49" t="s">
        <v>4620</v>
      </c>
      <c r="F1410" s="49" t="s">
        <v>4610</v>
      </c>
      <c r="G1410" s="50" t="s">
        <v>4613</v>
      </c>
      <c r="H1410" s="50" t="s">
        <v>2367</v>
      </c>
      <c r="I1410" s="50" t="s">
        <v>4638</v>
      </c>
      <c r="J1410" s="51" t="s">
        <v>4626</v>
      </c>
      <c r="K1410" s="51" t="s">
        <v>4157</v>
      </c>
      <c r="L1410" s="51" t="s">
        <v>4137</v>
      </c>
    </row>
    <row r="1411" spans="1:12" ht="43.5" x14ac:dyDescent="0.4">
      <c r="A1411" s="28" t="s">
        <v>1743</v>
      </c>
      <c r="B1411" s="28" t="s">
        <v>1744</v>
      </c>
      <c r="C1411" s="30" t="s">
        <v>2</v>
      </c>
      <c r="D1411" s="31">
        <v>569</v>
      </c>
      <c r="E1411" s="49" t="s">
        <v>4620</v>
      </c>
      <c r="F1411" s="49" t="s">
        <v>4610</v>
      </c>
      <c r="G1411" s="50" t="s">
        <v>4613</v>
      </c>
      <c r="H1411" s="50" t="s">
        <v>2369</v>
      </c>
      <c r="I1411" s="50" t="s">
        <v>4639</v>
      </c>
      <c r="J1411" s="51" t="s">
        <v>4615</v>
      </c>
      <c r="K1411" s="51" t="s">
        <v>3966</v>
      </c>
      <c r="L1411" s="51" t="s">
        <v>3931</v>
      </c>
    </row>
    <row r="1412" spans="1:12" ht="43.5" x14ac:dyDescent="0.4">
      <c r="A1412" s="28" t="s">
        <v>1757</v>
      </c>
      <c r="B1412" s="28" t="s">
        <v>1758</v>
      </c>
      <c r="C1412" s="30" t="s">
        <v>2</v>
      </c>
      <c r="D1412" s="31">
        <v>824</v>
      </c>
      <c r="E1412" s="49" t="s">
        <v>4620</v>
      </c>
      <c r="F1412" s="49" t="s">
        <v>4610</v>
      </c>
      <c r="G1412" s="50" t="s">
        <v>4613</v>
      </c>
      <c r="H1412" s="50" t="s">
        <v>2371</v>
      </c>
      <c r="I1412" s="50" t="s">
        <v>4640</v>
      </c>
      <c r="J1412" s="51" t="s">
        <v>4615</v>
      </c>
      <c r="K1412" s="51" t="s">
        <v>3966</v>
      </c>
      <c r="L1412" s="51" t="s">
        <v>3931</v>
      </c>
    </row>
    <row r="1413" spans="1:12" ht="43.5" x14ac:dyDescent="0.4">
      <c r="A1413" s="28" t="s">
        <v>1793</v>
      </c>
      <c r="B1413" s="28" t="s">
        <v>1794</v>
      </c>
      <c r="C1413" s="30" t="s">
        <v>19</v>
      </c>
      <c r="D1413" s="31">
        <v>322</v>
      </c>
      <c r="E1413" s="49" t="s">
        <v>4620</v>
      </c>
      <c r="F1413" s="49" t="s">
        <v>4610</v>
      </c>
      <c r="G1413" s="50" t="s">
        <v>4613</v>
      </c>
      <c r="H1413" s="50" t="s">
        <v>2373</v>
      </c>
      <c r="I1413" s="50" t="s">
        <v>4641</v>
      </c>
      <c r="J1413" s="51" t="s">
        <v>3965</v>
      </c>
      <c r="K1413" s="51" t="s">
        <v>3966</v>
      </c>
      <c r="L1413" s="51" t="s">
        <v>4137</v>
      </c>
    </row>
    <row r="1414" spans="1:12" ht="43.5" x14ac:dyDescent="0.4">
      <c r="A1414" s="28" t="s">
        <v>1795</v>
      </c>
      <c r="B1414" s="28" t="s">
        <v>1796</v>
      </c>
      <c r="C1414" s="30" t="s">
        <v>2</v>
      </c>
      <c r="D1414" s="31">
        <v>407</v>
      </c>
      <c r="E1414" s="49" t="s">
        <v>4620</v>
      </c>
      <c r="F1414" s="49" t="s">
        <v>4610</v>
      </c>
      <c r="G1414" s="50" t="s">
        <v>4613</v>
      </c>
      <c r="H1414" s="50" t="s">
        <v>2375</v>
      </c>
      <c r="I1414" s="50" t="s">
        <v>4642</v>
      </c>
      <c r="J1414" s="51" t="s">
        <v>4615</v>
      </c>
      <c r="K1414" s="51" t="s">
        <v>3966</v>
      </c>
      <c r="L1414" s="51" t="s">
        <v>3931</v>
      </c>
    </row>
    <row r="1415" spans="1:12" ht="43.5" x14ac:dyDescent="0.4">
      <c r="A1415" s="28" t="s">
        <v>1815</v>
      </c>
      <c r="B1415" s="28" t="s">
        <v>1816</v>
      </c>
      <c r="C1415" s="30" t="s">
        <v>19</v>
      </c>
      <c r="D1415" s="31">
        <v>1333</v>
      </c>
      <c r="E1415" s="49" t="s">
        <v>4620</v>
      </c>
      <c r="F1415" s="49" t="s">
        <v>4610</v>
      </c>
      <c r="G1415" s="50" t="s">
        <v>4613</v>
      </c>
      <c r="H1415" s="50" t="s">
        <v>2379</v>
      </c>
      <c r="I1415" s="50" t="s">
        <v>4643</v>
      </c>
      <c r="J1415" s="51" t="s">
        <v>4131</v>
      </c>
      <c r="K1415" s="51" t="s">
        <v>3966</v>
      </c>
      <c r="L1415" s="51" t="s">
        <v>3856</v>
      </c>
    </row>
    <row r="1416" spans="1:12" ht="43.5" x14ac:dyDescent="0.4">
      <c r="A1416" s="28" t="s">
        <v>1823</v>
      </c>
      <c r="B1416" s="28" t="s">
        <v>1824</v>
      </c>
      <c r="C1416" s="30" t="s">
        <v>5</v>
      </c>
      <c r="D1416" s="31">
        <v>705</v>
      </c>
      <c r="E1416" s="49" t="s">
        <v>4620</v>
      </c>
      <c r="F1416" s="49" t="s">
        <v>4610</v>
      </c>
      <c r="G1416" s="50" t="s">
        <v>4613</v>
      </c>
      <c r="H1416" s="50" t="s">
        <v>2381</v>
      </c>
      <c r="I1416" s="50" t="s">
        <v>4644</v>
      </c>
      <c r="J1416" s="51" t="s">
        <v>4131</v>
      </c>
      <c r="K1416" s="51" t="s">
        <v>4157</v>
      </c>
      <c r="L1416" s="51" t="s">
        <v>3856</v>
      </c>
    </row>
    <row r="1417" spans="1:12" ht="43.5" x14ac:dyDescent="0.4">
      <c r="A1417" s="28" t="s">
        <v>1825</v>
      </c>
      <c r="B1417" s="28" t="s">
        <v>1826</v>
      </c>
      <c r="C1417" s="30" t="s">
        <v>19</v>
      </c>
      <c r="D1417" s="31">
        <v>1247</v>
      </c>
      <c r="E1417" s="49" t="s">
        <v>4620</v>
      </c>
      <c r="F1417" s="49" t="s">
        <v>4610</v>
      </c>
      <c r="G1417" s="50" t="s">
        <v>4613</v>
      </c>
      <c r="H1417" s="50" t="s">
        <v>2383</v>
      </c>
      <c r="I1417" s="50" t="s">
        <v>4645</v>
      </c>
      <c r="J1417" s="51" t="s">
        <v>4131</v>
      </c>
      <c r="K1417" s="51" t="s">
        <v>3966</v>
      </c>
      <c r="L1417" s="51" t="s">
        <v>3856</v>
      </c>
    </row>
    <row r="1418" spans="1:12" ht="43.5" x14ac:dyDescent="0.4">
      <c r="A1418" s="28" t="s">
        <v>1853</v>
      </c>
      <c r="B1418" s="28" t="s">
        <v>1854</v>
      </c>
      <c r="C1418" s="30" t="s">
        <v>5</v>
      </c>
      <c r="D1418" s="31">
        <v>1150</v>
      </c>
      <c r="E1418" s="49" t="s">
        <v>4620</v>
      </c>
      <c r="F1418" s="49" t="s">
        <v>4610</v>
      </c>
      <c r="G1418" s="50" t="s">
        <v>4613</v>
      </c>
      <c r="H1418" s="50" t="s">
        <v>2385</v>
      </c>
      <c r="I1418" s="50" t="s">
        <v>4646</v>
      </c>
      <c r="J1418" s="51" t="s">
        <v>4615</v>
      </c>
      <c r="K1418" s="51" t="s">
        <v>3966</v>
      </c>
      <c r="L1418" s="51" t="s">
        <v>3931</v>
      </c>
    </row>
    <row r="1419" spans="1:12" ht="43.5" x14ac:dyDescent="0.4">
      <c r="A1419" s="28" t="s">
        <v>1859</v>
      </c>
      <c r="B1419" s="28" t="s">
        <v>1860</v>
      </c>
      <c r="C1419" s="30" t="s">
        <v>5</v>
      </c>
      <c r="D1419" s="31">
        <v>1652</v>
      </c>
      <c r="E1419" s="49" t="s">
        <v>4620</v>
      </c>
      <c r="F1419" s="49" t="s">
        <v>4610</v>
      </c>
      <c r="G1419" s="50" t="s">
        <v>4613</v>
      </c>
      <c r="H1419" s="50" t="s">
        <v>2387</v>
      </c>
      <c r="I1419" s="50" t="s">
        <v>4647</v>
      </c>
      <c r="J1419" s="51" t="s">
        <v>4626</v>
      </c>
      <c r="K1419" s="51" t="s">
        <v>4157</v>
      </c>
      <c r="L1419" s="51" t="s">
        <v>4137</v>
      </c>
    </row>
    <row r="1420" spans="1:12" ht="43.5" x14ac:dyDescent="0.4">
      <c r="A1420" s="28" t="s">
        <v>1865</v>
      </c>
      <c r="B1420" s="28" t="s">
        <v>1866</v>
      </c>
      <c r="C1420" s="30" t="s">
        <v>2</v>
      </c>
      <c r="D1420" s="31">
        <v>782</v>
      </c>
      <c r="E1420" s="49" t="s">
        <v>4620</v>
      </c>
      <c r="F1420" s="49" t="s">
        <v>4610</v>
      </c>
      <c r="G1420" s="50" t="s">
        <v>4613</v>
      </c>
      <c r="H1420" s="50" t="s">
        <v>2389</v>
      </c>
      <c r="I1420" s="50" t="s">
        <v>4648</v>
      </c>
      <c r="J1420" s="51" t="s">
        <v>4626</v>
      </c>
      <c r="K1420" s="51" t="s">
        <v>3966</v>
      </c>
      <c r="L1420" s="51" t="s">
        <v>4137</v>
      </c>
    </row>
    <row r="1421" spans="1:12" ht="43.5" x14ac:dyDescent="0.4">
      <c r="A1421" s="28" t="s">
        <v>1867</v>
      </c>
      <c r="B1421" s="28" t="s">
        <v>1868</v>
      </c>
      <c r="C1421" s="30" t="s">
        <v>2</v>
      </c>
      <c r="D1421" s="31">
        <v>1011</v>
      </c>
      <c r="E1421" s="49" t="s">
        <v>4620</v>
      </c>
      <c r="F1421" s="49" t="s">
        <v>4610</v>
      </c>
      <c r="G1421" s="50" t="s">
        <v>4613</v>
      </c>
      <c r="H1421" s="50" t="s">
        <v>2391</v>
      </c>
      <c r="I1421" s="50" t="s">
        <v>4649</v>
      </c>
      <c r="J1421" s="51" t="s">
        <v>4131</v>
      </c>
      <c r="K1421" s="51" t="s">
        <v>4157</v>
      </c>
      <c r="L1421" s="51" t="s">
        <v>3856</v>
      </c>
    </row>
    <row r="1422" spans="1:12" ht="43.5" x14ac:dyDescent="0.4">
      <c r="A1422" s="28" t="s">
        <v>1869</v>
      </c>
      <c r="B1422" s="28" t="s">
        <v>1870</v>
      </c>
      <c r="C1422" s="30" t="s">
        <v>2</v>
      </c>
      <c r="D1422" s="31">
        <v>975</v>
      </c>
      <c r="E1422" s="49" t="s">
        <v>4620</v>
      </c>
      <c r="F1422" s="49" t="s">
        <v>4610</v>
      </c>
      <c r="G1422" s="50" t="s">
        <v>4613</v>
      </c>
      <c r="H1422" s="50" t="s">
        <v>2395</v>
      </c>
      <c r="I1422" s="50" t="s">
        <v>4650</v>
      </c>
      <c r="J1422" s="51" t="s">
        <v>3965</v>
      </c>
      <c r="K1422" s="51" t="s">
        <v>3966</v>
      </c>
      <c r="L1422" s="51" t="s">
        <v>3856</v>
      </c>
    </row>
    <row r="1423" spans="1:12" ht="43.5" x14ac:dyDescent="0.4">
      <c r="A1423" s="28" t="s">
        <v>1871</v>
      </c>
      <c r="B1423" s="28" t="s">
        <v>1872</v>
      </c>
      <c r="C1423" s="30" t="s">
        <v>2</v>
      </c>
      <c r="D1423" s="31">
        <v>332</v>
      </c>
      <c r="E1423" s="49" t="s">
        <v>4620</v>
      </c>
      <c r="F1423" s="49" t="s">
        <v>4610</v>
      </c>
      <c r="G1423" s="50" t="s">
        <v>4613</v>
      </c>
      <c r="H1423" s="50" t="s">
        <v>2397</v>
      </c>
      <c r="I1423" s="50" t="s">
        <v>4651</v>
      </c>
      <c r="J1423" s="51" t="s">
        <v>4626</v>
      </c>
      <c r="K1423" s="51" t="s">
        <v>4157</v>
      </c>
      <c r="L1423" s="51" t="s">
        <v>4137</v>
      </c>
    </row>
    <row r="1424" spans="1:12" ht="43.5" x14ac:dyDescent="0.4">
      <c r="A1424" s="28" t="s">
        <v>1873</v>
      </c>
      <c r="B1424" s="28" t="s">
        <v>1874</v>
      </c>
      <c r="C1424" s="30" t="s">
        <v>2</v>
      </c>
      <c r="D1424" s="31">
        <v>970</v>
      </c>
      <c r="E1424" s="49" t="s">
        <v>4620</v>
      </c>
      <c r="F1424" s="49" t="s">
        <v>4610</v>
      </c>
      <c r="G1424" s="50" t="s">
        <v>4613</v>
      </c>
      <c r="H1424" s="50" t="s">
        <v>2399</v>
      </c>
      <c r="I1424" s="50" t="s">
        <v>4652</v>
      </c>
      <c r="J1424" s="51" t="s">
        <v>4131</v>
      </c>
      <c r="K1424" s="51" t="s">
        <v>3966</v>
      </c>
      <c r="L1424" s="51" t="s">
        <v>3856</v>
      </c>
    </row>
    <row r="1425" spans="1:12" ht="43.5" x14ac:dyDescent="0.4">
      <c r="A1425" s="28" t="s">
        <v>1901</v>
      </c>
      <c r="B1425" s="28" t="s">
        <v>1902</v>
      </c>
      <c r="C1425" s="30" t="s">
        <v>2</v>
      </c>
      <c r="D1425" s="31">
        <v>960</v>
      </c>
      <c r="E1425" s="49" t="s">
        <v>4620</v>
      </c>
      <c r="F1425" s="49" t="s">
        <v>4610</v>
      </c>
      <c r="G1425" s="50" t="s">
        <v>4613</v>
      </c>
      <c r="H1425" s="50" t="s">
        <v>2401</v>
      </c>
      <c r="I1425" s="50" t="s">
        <v>4653</v>
      </c>
      <c r="J1425" s="51" t="s">
        <v>4626</v>
      </c>
      <c r="K1425" s="51" t="s">
        <v>3966</v>
      </c>
      <c r="L1425" s="51" t="s">
        <v>4137</v>
      </c>
    </row>
    <row r="1426" spans="1:12" ht="43.5" x14ac:dyDescent="0.4">
      <c r="A1426" s="28" t="s">
        <v>1907</v>
      </c>
      <c r="B1426" s="28" t="s">
        <v>1908</v>
      </c>
      <c r="C1426" s="30" t="s">
        <v>2</v>
      </c>
      <c r="D1426" s="31">
        <v>438</v>
      </c>
      <c r="E1426" s="49" t="s">
        <v>4620</v>
      </c>
      <c r="F1426" s="49" t="s">
        <v>4610</v>
      </c>
      <c r="G1426" s="50" t="s">
        <v>4613</v>
      </c>
      <c r="H1426" s="50" t="s">
        <v>2403</v>
      </c>
      <c r="I1426" s="50" t="s">
        <v>4654</v>
      </c>
      <c r="J1426" s="51" t="s">
        <v>4131</v>
      </c>
      <c r="K1426" s="51" t="s">
        <v>3966</v>
      </c>
      <c r="L1426" s="51" t="s">
        <v>3856</v>
      </c>
    </row>
    <row r="1427" spans="1:12" ht="43.5" x14ac:dyDescent="0.4">
      <c r="A1427" s="28" t="s">
        <v>1965</v>
      </c>
      <c r="B1427" s="28" t="s">
        <v>1966</v>
      </c>
      <c r="C1427" s="30" t="s">
        <v>5</v>
      </c>
      <c r="D1427" s="31">
        <v>490</v>
      </c>
      <c r="E1427" s="49" t="s">
        <v>4620</v>
      </c>
      <c r="F1427" s="49" t="s">
        <v>4610</v>
      </c>
      <c r="G1427" s="50" t="s">
        <v>4613</v>
      </c>
      <c r="H1427" s="50" t="s">
        <v>2405</v>
      </c>
      <c r="I1427" s="50" t="s">
        <v>4655</v>
      </c>
      <c r="J1427" s="51" t="s">
        <v>4131</v>
      </c>
      <c r="K1427" s="51" t="s">
        <v>3966</v>
      </c>
      <c r="L1427" s="51" t="s">
        <v>3931</v>
      </c>
    </row>
    <row r="1428" spans="1:12" ht="43.5" x14ac:dyDescent="0.4">
      <c r="A1428" s="28" t="s">
        <v>1981</v>
      </c>
      <c r="B1428" s="28" t="s">
        <v>1982</v>
      </c>
      <c r="C1428" s="30" t="s">
        <v>2</v>
      </c>
      <c r="D1428" s="31">
        <v>697</v>
      </c>
      <c r="E1428" s="49" t="s">
        <v>4620</v>
      </c>
      <c r="F1428" s="49" t="s">
        <v>4610</v>
      </c>
      <c r="G1428" s="50" t="s">
        <v>4613</v>
      </c>
      <c r="H1428" s="50" t="s">
        <v>2407</v>
      </c>
      <c r="I1428" s="50" t="s">
        <v>4656</v>
      </c>
      <c r="J1428" s="51" t="s">
        <v>3965</v>
      </c>
      <c r="K1428" s="51" t="s">
        <v>3966</v>
      </c>
      <c r="L1428" s="51" t="s">
        <v>3856</v>
      </c>
    </row>
    <row r="1429" spans="1:12" ht="43.5" x14ac:dyDescent="0.4">
      <c r="A1429" s="28" t="s">
        <v>1997</v>
      </c>
      <c r="B1429" s="28" t="s">
        <v>1998</v>
      </c>
      <c r="C1429" s="30" t="s">
        <v>2</v>
      </c>
      <c r="D1429" s="31">
        <v>248</v>
      </c>
      <c r="E1429" s="49" t="s">
        <v>4620</v>
      </c>
      <c r="F1429" s="49" t="s">
        <v>4610</v>
      </c>
      <c r="G1429" s="50" t="s">
        <v>4613</v>
      </c>
      <c r="H1429" s="50" t="s">
        <v>2409</v>
      </c>
      <c r="I1429" s="50" t="s">
        <v>4657</v>
      </c>
      <c r="J1429" s="51" t="s">
        <v>4615</v>
      </c>
      <c r="K1429" s="51" t="s">
        <v>3966</v>
      </c>
      <c r="L1429" s="51" t="s">
        <v>3931</v>
      </c>
    </row>
    <row r="1430" spans="1:12" ht="43.5" x14ac:dyDescent="0.4">
      <c r="A1430" s="28" t="s">
        <v>2007</v>
      </c>
      <c r="B1430" s="28" t="s">
        <v>2008</v>
      </c>
      <c r="C1430" s="30" t="s">
        <v>2</v>
      </c>
      <c r="D1430" s="31">
        <v>265</v>
      </c>
      <c r="E1430" s="49" t="s">
        <v>4620</v>
      </c>
      <c r="F1430" s="49" t="s">
        <v>4610</v>
      </c>
      <c r="G1430" s="50" t="s">
        <v>4613</v>
      </c>
      <c r="H1430" s="50" t="s">
        <v>2411</v>
      </c>
      <c r="I1430" s="50" t="s">
        <v>4658</v>
      </c>
      <c r="J1430" s="51" t="s">
        <v>4615</v>
      </c>
      <c r="K1430" s="51" t="s">
        <v>3966</v>
      </c>
      <c r="L1430" s="51" t="s">
        <v>3931</v>
      </c>
    </row>
    <row r="1431" spans="1:12" ht="43.5" x14ac:dyDescent="0.4">
      <c r="A1431" s="28" t="s">
        <v>2011</v>
      </c>
      <c r="B1431" s="28" t="s">
        <v>2012</v>
      </c>
      <c r="C1431" s="30" t="s">
        <v>5</v>
      </c>
      <c r="D1431" s="31">
        <v>1291</v>
      </c>
      <c r="E1431" s="49" t="s">
        <v>4620</v>
      </c>
      <c r="F1431" s="49" t="s">
        <v>4610</v>
      </c>
      <c r="G1431" s="50" t="s">
        <v>4613</v>
      </c>
      <c r="H1431" s="50" t="s">
        <v>2413</v>
      </c>
      <c r="I1431" s="50" t="s">
        <v>4659</v>
      </c>
      <c r="J1431" s="51" t="s">
        <v>4626</v>
      </c>
      <c r="K1431" s="51" t="s">
        <v>4157</v>
      </c>
      <c r="L1431" s="51" t="s">
        <v>4137</v>
      </c>
    </row>
    <row r="1432" spans="1:12" ht="43.5" x14ac:dyDescent="0.4">
      <c r="A1432" s="28" t="s">
        <v>2017</v>
      </c>
      <c r="B1432" s="28" t="s">
        <v>2018</v>
      </c>
      <c r="C1432" s="30" t="s">
        <v>2</v>
      </c>
      <c r="D1432" s="31">
        <v>449</v>
      </c>
      <c r="E1432" s="49" t="s">
        <v>4620</v>
      </c>
      <c r="F1432" s="49" t="s">
        <v>4610</v>
      </c>
      <c r="G1432" s="50" t="s">
        <v>4613</v>
      </c>
      <c r="H1432" s="50" t="s">
        <v>2415</v>
      </c>
      <c r="I1432" s="50" t="s">
        <v>4660</v>
      </c>
      <c r="J1432" s="51" t="s">
        <v>3965</v>
      </c>
      <c r="K1432" s="51" t="s">
        <v>3966</v>
      </c>
      <c r="L1432" s="51" t="s">
        <v>3931</v>
      </c>
    </row>
    <row r="1433" spans="1:12" ht="43.5" x14ac:dyDescent="0.4">
      <c r="A1433" s="28" t="s">
        <v>2019</v>
      </c>
      <c r="B1433" s="28" t="s">
        <v>2020</v>
      </c>
      <c r="C1433" s="30" t="s">
        <v>5</v>
      </c>
      <c r="D1433" s="31">
        <v>100</v>
      </c>
      <c r="E1433" s="52" t="s">
        <v>4620</v>
      </c>
      <c r="F1433" s="52" t="s">
        <v>4610</v>
      </c>
      <c r="G1433" s="53" t="s">
        <v>4613</v>
      </c>
      <c r="H1433" s="53"/>
      <c r="I1433" s="53"/>
      <c r="J1433" s="54"/>
      <c r="K1433" s="54"/>
      <c r="L1433" s="54"/>
    </row>
    <row r="1434" spans="1:12" ht="43.5" x14ac:dyDescent="0.4">
      <c r="A1434" s="28" t="s">
        <v>2084</v>
      </c>
      <c r="B1434" s="28" t="s">
        <v>2085</v>
      </c>
      <c r="C1434" s="30" t="s">
        <v>2</v>
      </c>
      <c r="D1434" s="31">
        <v>652</v>
      </c>
      <c r="E1434" s="49" t="s">
        <v>4620</v>
      </c>
      <c r="F1434" s="49" t="s">
        <v>4610</v>
      </c>
      <c r="G1434" s="50" t="s">
        <v>4613</v>
      </c>
      <c r="H1434" s="50" t="s">
        <v>2419</v>
      </c>
      <c r="I1434" s="50" t="s">
        <v>4661</v>
      </c>
      <c r="J1434" s="51" t="s">
        <v>3965</v>
      </c>
      <c r="K1434" s="51" t="s">
        <v>3966</v>
      </c>
      <c r="L1434" s="51" t="s">
        <v>3856</v>
      </c>
    </row>
    <row r="1435" spans="1:12" ht="43.5" x14ac:dyDescent="0.4">
      <c r="A1435" s="28" t="s">
        <v>2104</v>
      </c>
      <c r="B1435" s="28" t="s">
        <v>2105</v>
      </c>
      <c r="C1435" s="30" t="s">
        <v>5</v>
      </c>
      <c r="D1435" s="31">
        <v>429</v>
      </c>
      <c r="E1435" s="49" t="s">
        <v>4620</v>
      </c>
      <c r="F1435" s="49" t="s">
        <v>4610</v>
      </c>
      <c r="G1435" s="50" t="s">
        <v>4613</v>
      </c>
      <c r="H1435" s="50" t="s">
        <v>2421</v>
      </c>
      <c r="I1435" s="50" t="s">
        <v>4662</v>
      </c>
      <c r="J1435" s="51" t="s">
        <v>4626</v>
      </c>
      <c r="K1435" s="51" t="s">
        <v>3966</v>
      </c>
      <c r="L1435" s="51" t="s">
        <v>4137</v>
      </c>
    </row>
    <row r="1436" spans="1:12" ht="43.5" x14ac:dyDescent="0.4">
      <c r="A1436" s="28" t="s">
        <v>2118</v>
      </c>
      <c r="B1436" s="28" t="s">
        <v>2119</v>
      </c>
      <c r="C1436" s="30" t="s">
        <v>19</v>
      </c>
      <c r="D1436" s="31">
        <v>560</v>
      </c>
      <c r="E1436" s="52" t="s">
        <v>4620</v>
      </c>
      <c r="F1436" s="52" t="s">
        <v>4610</v>
      </c>
      <c r="G1436" s="53" t="s">
        <v>4613</v>
      </c>
      <c r="H1436" s="53"/>
      <c r="I1436" s="53"/>
      <c r="J1436" s="54"/>
      <c r="K1436" s="54"/>
      <c r="L1436" s="54"/>
    </row>
    <row r="1437" spans="1:12" ht="43.5" x14ac:dyDescent="0.4">
      <c r="A1437" s="28" t="s">
        <v>2168</v>
      </c>
      <c r="B1437" s="28" t="s">
        <v>2169</v>
      </c>
      <c r="C1437" s="30" t="s">
        <v>2</v>
      </c>
      <c r="D1437" s="31">
        <v>440</v>
      </c>
      <c r="E1437" s="49" t="s">
        <v>4620</v>
      </c>
      <c r="F1437" s="49" t="s">
        <v>4610</v>
      </c>
      <c r="G1437" s="50" t="s">
        <v>4613</v>
      </c>
      <c r="H1437" s="50" t="s">
        <v>2425</v>
      </c>
      <c r="I1437" s="50" t="s">
        <v>4663</v>
      </c>
      <c r="J1437" s="51" t="s">
        <v>3965</v>
      </c>
      <c r="K1437" s="51" t="s">
        <v>3966</v>
      </c>
      <c r="L1437" s="51" t="s">
        <v>3931</v>
      </c>
    </row>
    <row r="1438" spans="1:12" ht="43.5" x14ac:dyDescent="0.4">
      <c r="A1438" s="28" t="s">
        <v>2199</v>
      </c>
      <c r="B1438" s="28" t="s">
        <v>2200</v>
      </c>
      <c r="C1438" s="30" t="s">
        <v>2</v>
      </c>
      <c r="D1438" s="31">
        <v>275</v>
      </c>
      <c r="E1438" s="49" t="s">
        <v>4620</v>
      </c>
      <c r="F1438" s="49" t="s">
        <v>4610</v>
      </c>
      <c r="G1438" s="50" t="s">
        <v>4613</v>
      </c>
      <c r="H1438" s="50" t="s">
        <v>2429</v>
      </c>
      <c r="I1438" s="50" t="s">
        <v>4664</v>
      </c>
      <c r="J1438" s="51" t="s">
        <v>4626</v>
      </c>
      <c r="K1438" s="51" t="s">
        <v>4157</v>
      </c>
      <c r="L1438" s="51" t="s">
        <v>4137</v>
      </c>
    </row>
    <row r="1439" spans="1:12" ht="43.5" x14ac:dyDescent="0.4">
      <c r="A1439" s="28" t="s">
        <v>2208</v>
      </c>
      <c r="B1439" s="28" t="s">
        <v>2209</v>
      </c>
      <c r="C1439" s="30" t="s">
        <v>2</v>
      </c>
      <c r="D1439" s="31">
        <v>75</v>
      </c>
      <c r="E1439" s="52" t="s">
        <v>4620</v>
      </c>
      <c r="F1439" s="52" t="s">
        <v>4610</v>
      </c>
      <c r="G1439" s="53" t="s">
        <v>4613</v>
      </c>
      <c r="H1439" s="53"/>
      <c r="I1439" s="53"/>
      <c r="J1439" s="54"/>
      <c r="K1439" s="54"/>
      <c r="L1439" s="54"/>
    </row>
    <row r="1440" spans="1:12" ht="43.5" x14ac:dyDescent="0.4">
      <c r="A1440" s="28" t="s">
        <v>2005</v>
      </c>
      <c r="B1440" s="28" t="s">
        <v>2006</v>
      </c>
      <c r="C1440" s="30" t="s">
        <v>5</v>
      </c>
      <c r="D1440" s="31">
        <v>1571</v>
      </c>
      <c r="E1440" s="49" t="s">
        <v>4620</v>
      </c>
      <c r="F1440" s="49" t="s">
        <v>4610</v>
      </c>
      <c r="G1440" s="50" t="s">
        <v>4613</v>
      </c>
      <c r="H1440" s="50" t="s">
        <v>2433</v>
      </c>
      <c r="I1440" s="50" t="s">
        <v>4665</v>
      </c>
      <c r="J1440" s="51" t="s">
        <v>3965</v>
      </c>
      <c r="K1440" s="51" t="s">
        <v>3966</v>
      </c>
      <c r="L1440" s="51" t="s">
        <v>3931</v>
      </c>
    </row>
    <row r="1441" spans="1:12" ht="43.5" x14ac:dyDescent="0.4">
      <c r="A1441" s="28" t="s">
        <v>2054</v>
      </c>
      <c r="B1441" s="28" t="s">
        <v>2055</v>
      </c>
      <c r="C1441" s="30" t="s">
        <v>196</v>
      </c>
      <c r="D1441" s="31">
        <v>549</v>
      </c>
      <c r="E1441" s="49" t="s">
        <v>4620</v>
      </c>
      <c r="F1441" s="49" t="s">
        <v>4610</v>
      </c>
      <c r="G1441" s="50" t="s">
        <v>4613</v>
      </c>
      <c r="H1441" s="50" t="s">
        <v>2435</v>
      </c>
      <c r="I1441" s="50" t="s">
        <v>4666</v>
      </c>
      <c r="J1441" s="51" t="s">
        <v>3965</v>
      </c>
      <c r="K1441" s="51" t="s">
        <v>3966</v>
      </c>
      <c r="L1441" s="51" t="s">
        <v>3931</v>
      </c>
    </row>
    <row r="1442" spans="1:12" ht="43.5" x14ac:dyDescent="0.4">
      <c r="A1442" s="28" t="s">
        <v>2096</v>
      </c>
      <c r="B1442" s="28" t="s">
        <v>2097</v>
      </c>
      <c r="C1442" s="30" t="s">
        <v>118</v>
      </c>
      <c r="D1442" s="31">
        <v>564</v>
      </c>
      <c r="E1442" s="49" t="s">
        <v>4620</v>
      </c>
      <c r="F1442" s="49" t="s">
        <v>4610</v>
      </c>
      <c r="G1442" s="55" t="s">
        <v>4613</v>
      </c>
      <c r="H1442" s="55" t="s">
        <v>2439</v>
      </c>
      <c r="I1442" s="55" t="s">
        <v>4667</v>
      </c>
      <c r="J1442" s="56" t="s">
        <v>4615</v>
      </c>
      <c r="K1442" s="56" t="s">
        <v>3966</v>
      </c>
      <c r="L1442" s="56" t="s">
        <v>3931</v>
      </c>
    </row>
    <row r="1443" spans="1:12" ht="43.5" x14ac:dyDescent="0.4">
      <c r="A1443" s="28" t="s">
        <v>2120</v>
      </c>
      <c r="B1443" s="28" t="s">
        <v>2121</v>
      </c>
      <c r="C1443" s="30" t="s">
        <v>196</v>
      </c>
      <c r="D1443" s="31">
        <v>562</v>
      </c>
      <c r="E1443" s="52" t="s">
        <v>4620</v>
      </c>
      <c r="F1443" s="52" t="s">
        <v>4610</v>
      </c>
      <c r="G1443" s="53" t="s">
        <v>4613</v>
      </c>
      <c r="H1443" s="53"/>
      <c r="I1443" s="53"/>
      <c r="J1443" s="54"/>
      <c r="K1443" s="54"/>
      <c r="L1443" s="54"/>
    </row>
    <row r="1444" spans="1:12" ht="43.5" x14ac:dyDescent="0.4">
      <c r="A1444" s="28" t="s">
        <v>2222</v>
      </c>
      <c r="B1444" s="28" t="s">
        <v>2223</v>
      </c>
      <c r="C1444" s="30" t="s">
        <v>196</v>
      </c>
      <c r="D1444" s="31">
        <v>2351</v>
      </c>
      <c r="E1444" s="49" t="s">
        <v>4620</v>
      </c>
      <c r="F1444" s="49" t="s">
        <v>4610</v>
      </c>
      <c r="G1444" s="50" t="s">
        <v>4613</v>
      </c>
      <c r="H1444" s="50" t="s">
        <v>2466</v>
      </c>
      <c r="I1444" s="50" t="s">
        <v>4668</v>
      </c>
      <c r="J1444" s="51" t="s">
        <v>3965</v>
      </c>
      <c r="K1444" s="51" t="s">
        <v>4157</v>
      </c>
      <c r="L1444" s="51" t="s">
        <v>4137</v>
      </c>
    </row>
    <row r="1445" spans="1:12" ht="43.5" x14ac:dyDescent="0.4">
      <c r="A1445" s="28" t="s">
        <v>2224</v>
      </c>
      <c r="B1445" s="28" t="s">
        <v>2225</v>
      </c>
      <c r="C1445" s="30" t="s">
        <v>196</v>
      </c>
      <c r="D1445" s="31">
        <v>2377</v>
      </c>
      <c r="E1445" s="49" t="s">
        <v>4620</v>
      </c>
      <c r="F1445" s="49" t="s">
        <v>4610</v>
      </c>
      <c r="G1445" s="50" t="s">
        <v>4613</v>
      </c>
      <c r="H1445" s="50" t="s">
        <v>2393</v>
      </c>
      <c r="I1445" s="50" t="s">
        <v>4669</v>
      </c>
      <c r="J1445" s="51" t="s">
        <v>3965</v>
      </c>
      <c r="K1445" s="51" t="s">
        <v>3966</v>
      </c>
      <c r="L1445" s="51" t="s">
        <v>3931</v>
      </c>
    </row>
    <row r="1446" spans="1:12" ht="43.5" x14ac:dyDescent="0.4">
      <c r="A1446" s="28" t="s">
        <v>2247</v>
      </c>
      <c r="B1446" s="28" t="s">
        <v>2248</v>
      </c>
      <c r="C1446" s="30" t="s">
        <v>196</v>
      </c>
      <c r="D1446" s="31">
        <v>834</v>
      </c>
      <c r="E1446" s="49" t="s">
        <v>4620</v>
      </c>
      <c r="F1446" s="49" t="s">
        <v>4610</v>
      </c>
      <c r="G1446" s="50" t="s">
        <v>4613</v>
      </c>
      <c r="H1446" s="50" t="s">
        <v>2427</v>
      </c>
      <c r="I1446" s="50" t="s">
        <v>4670</v>
      </c>
      <c r="J1446" s="51" t="s">
        <v>3965</v>
      </c>
      <c r="K1446" s="51" t="s">
        <v>3966</v>
      </c>
      <c r="L1446" s="51" t="s">
        <v>3931</v>
      </c>
    </row>
    <row r="1447" spans="1:12" ht="43.5" x14ac:dyDescent="0.4">
      <c r="A1447" s="28" t="s">
        <v>2249</v>
      </c>
      <c r="B1447" s="28" t="s">
        <v>2250</v>
      </c>
      <c r="C1447" s="30" t="s">
        <v>196</v>
      </c>
      <c r="D1447" s="31">
        <v>1013</v>
      </c>
      <c r="E1447" s="49" t="s">
        <v>4620</v>
      </c>
      <c r="F1447" s="49" t="s">
        <v>4610</v>
      </c>
      <c r="G1447" s="50" t="s">
        <v>4613</v>
      </c>
      <c r="H1447" s="50" t="s">
        <v>2443</v>
      </c>
      <c r="I1447" s="50" t="s">
        <v>4671</v>
      </c>
      <c r="J1447" s="51" t="s">
        <v>3965</v>
      </c>
      <c r="K1447" s="51" t="s">
        <v>3966</v>
      </c>
      <c r="L1447" s="51" t="s">
        <v>4137</v>
      </c>
    </row>
    <row r="1448" spans="1:12" ht="43.5" x14ac:dyDescent="0.4">
      <c r="A1448" s="28" t="s">
        <v>2263</v>
      </c>
      <c r="B1448" s="28" t="s">
        <v>2264</v>
      </c>
      <c r="C1448" s="30" t="s">
        <v>196</v>
      </c>
      <c r="D1448" s="31">
        <v>893</v>
      </c>
      <c r="E1448" s="49" t="s">
        <v>4620</v>
      </c>
      <c r="F1448" s="49" t="s">
        <v>4610</v>
      </c>
      <c r="G1448" s="50" t="s">
        <v>4613</v>
      </c>
      <c r="H1448" s="50" t="s">
        <v>2447</v>
      </c>
      <c r="I1448" s="50" t="s">
        <v>4672</v>
      </c>
      <c r="J1448" s="51" t="s">
        <v>4131</v>
      </c>
      <c r="K1448" s="51" t="s">
        <v>3966</v>
      </c>
      <c r="L1448" s="51" t="s">
        <v>3856</v>
      </c>
    </row>
    <row r="1449" spans="1:12" ht="43.5" x14ac:dyDescent="0.4">
      <c r="A1449" s="28" t="s">
        <v>2269</v>
      </c>
      <c r="B1449" s="28" t="s">
        <v>2270</v>
      </c>
      <c r="C1449" s="30" t="s">
        <v>196</v>
      </c>
      <c r="D1449" s="31">
        <v>970</v>
      </c>
      <c r="E1449" s="49" t="s">
        <v>4620</v>
      </c>
      <c r="F1449" s="49" t="s">
        <v>4610</v>
      </c>
      <c r="G1449" s="50" t="s">
        <v>4613</v>
      </c>
      <c r="H1449" s="50" t="s">
        <v>2449</v>
      </c>
      <c r="I1449" s="50" t="s">
        <v>4673</v>
      </c>
      <c r="J1449" s="51" t="s">
        <v>4626</v>
      </c>
      <c r="K1449" s="51" t="s">
        <v>4157</v>
      </c>
      <c r="L1449" s="51" t="s">
        <v>4137</v>
      </c>
    </row>
    <row r="1450" spans="1:12" ht="43.5" x14ac:dyDescent="0.4">
      <c r="A1450" s="28" t="s">
        <v>2271</v>
      </c>
      <c r="B1450" s="28" t="s">
        <v>2272</v>
      </c>
      <c r="C1450" s="30" t="s">
        <v>118</v>
      </c>
      <c r="D1450" s="31">
        <v>533</v>
      </c>
      <c r="E1450" s="49" t="s">
        <v>4620</v>
      </c>
      <c r="F1450" s="49" t="s">
        <v>4610</v>
      </c>
      <c r="G1450" s="50" t="s">
        <v>4613</v>
      </c>
      <c r="H1450" s="50" t="s">
        <v>2451</v>
      </c>
      <c r="I1450" s="50" t="s">
        <v>4674</v>
      </c>
      <c r="J1450" s="51" t="s">
        <v>4626</v>
      </c>
      <c r="K1450" s="51" t="s">
        <v>4157</v>
      </c>
      <c r="L1450" s="51" t="s">
        <v>4137</v>
      </c>
    </row>
    <row r="1451" spans="1:12" ht="43.5" x14ac:dyDescent="0.4">
      <c r="A1451" s="28" t="s">
        <v>2314</v>
      </c>
      <c r="B1451" s="28" t="s">
        <v>2315</v>
      </c>
      <c r="C1451" s="30" t="s">
        <v>2</v>
      </c>
      <c r="D1451" s="31">
        <v>399</v>
      </c>
      <c r="E1451" s="49" t="s">
        <v>4620</v>
      </c>
      <c r="F1451" s="49" t="s">
        <v>4610</v>
      </c>
      <c r="G1451" s="50" t="s">
        <v>4613</v>
      </c>
      <c r="H1451" s="50" t="s">
        <v>2453</v>
      </c>
      <c r="I1451" s="50" t="s">
        <v>4675</v>
      </c>
      <c r="J1451" s="51" t="s">
        <v>4615</v>
      </c>
      <c r="K1451" s="51" t="s">
        <v>3966</v>
      </c>
      <c r="L1451" s="51" t="s">
        <v>3931</v>
      </c>
    </row>
    <row r="1452" spans="1:12" ht="43.5" x14ac:dyDescent="0.4">
      <c r="A1452" s="28" t="s">
        <v>2316</v>
      </c>
      <c r="B1452" s="28" t="s">
        <v>2317</v>
      </c>
      <c r="C1452" s="30" t="s">
        <v>5</v>
      </c>
      <c r="D1452" s="31">
        <v>1079</v>
      </c>
      <c r="E1452" s="49" t="s">
        <v>4620</v>
      </c>
      <c r="F1452" s="49" t="s">
        <v>4610</v>
      </c>
      <c r="G1452" s="50" t="s">
        <v>4613</v>
      </c>
      <c r="H1452" s="50"/>
      <c r="I1452" s="50"/>
      <c r="J1452" s="51"/>
      <c r="K1452" s="51"/>
      <c r="L1452" s="51"/>
    </row>
    <row r="1453" spans="1:12" ht="43.5" x14ac:dyDescent="0.4">
      <c r="A1453" s="28" t="s">
        <v>2318</v>
      </c>
      <c r="B1453" s="28" t="s">
        <v>2319</v>
      </c>
      <c r="C1453" s="30" t="s">
        <v>2</v>
      </c>
      <c r="D1453" s="31">
        <v>716</v>
      </c>
      <c r="E1453" s="49" t="s">
        <v>4620</v>
      </c>
      <c r="F1453" s="49" t="s">
        <v>4610</v>
      </c>
      <c r="G1453" s="50" t="s">
        <v>4613</v>
      </c>
      <c r="H1453" s="50" t="s">
        <v>2457</v>
      </c>
      <c r="I1453" s="50" t="s">
        <v>4676</v>
      </c>
      <c r="J1453" s="51" t="s">
        <v>4626</v>
      </c>
      <c r="K1453" s="51" t="s">
        <v>4157</v>
      </c>
      <c r="L1453" s="51" t="s">
        <v>4137</v>
      </c>
    </row>
    <row r="1454" spans="1:12" ht="29" x14ac:dyDescent="0.4">
      <c r="A1454" s="28" t="s">
        <v>2320</v>
      </c>
      <c r="B1454" s="28" t="s">
        <v>2321</v>
      </c>
      <c r="C1454" s="30" t="s">
        <v>2</v>
      </c>
      <c r="D1454" s="31">
        <v>661</v>
      </c>
      <c r="E1454" s="49" t="s">
        <v>4620</v>
      </c>
      <c r="F1454" s="49"/>
      <c r="G1454" s="50" t="s">
        <v>4613</v>
      </c>
      <c r="H1454" s="50" t="s">
        <v>2459</v>
      </c>
      <c r="I1454" s="50" t="s">
        <v>4677</v>
      </c>
      <c r="J1454" s="51" t="s">
        <v>4626</v>
      </c>
      <c r="K1454" s="51" t="s">
        <v>4157</v>
      </c>
      <c r="L1454" s="51" t="s">
        <v>4137</v>
      </c>
    </row>
    <row r="1455" spans="1:12" ht="29" x14ac:dyDescent="0.4">
      <c r="A1455" s="28" t="s">
        <v>2322</v>
      </c>
      <c r="B1455" s="28" t="s">
        <v>2323</v>
      </c>
      <c r="C1455" s="30" t="s">
        <v>2</v>
      </c>
      <c r="D1455" s="31">
        <v>314</v>
      </c>
      <c r="E1455" s="27"/>
      <c r="F1455" s="49"/>
      <c r="G1455" s="50" t="s">
        <v>4613</v>
      </c>
      <c r="H1455" s="50" t="s">
        <v>2461</v>
      </c>
      <c r="I1455" s="50" t="s">
        <v>4678</v>
      </c>
      <c r="J1455" s="51" t="s">
        <v>4131</v>
      </c>
      <c r="K1455" s="51" t="s">
        <v>3966</v>
      </c>
      <c r="L1455" s="51" t="s">
        <v>3856</v>
      </c>
    </row>
    <row r="1456" spans="1:12" ht="29" x14ac:dyDescent="0.4">
      <c r="A1456" s="28" t="s">
        <v>2324</v>
      </c>
      <c r="B1456" s="28" t="s">
        <v>2325</v>
      </c>
      <c r="C1456" s="30" t="s">
        <v>2</v>
      </c>
      <c r="D1456" s="31">
        <v>474</v>
      </c>
      <c r="E1456" s="27"/>
      <c r="F1456" s="49"/>
      <c r="G1456" s="50"/>
      <c r="H1456" s="50"/>
      <c r="I1456" s="50"/>
      <c r="J1456" s="51"/>
      <c r="K1456" s="51"/>
      <c r="L1456" s="51"/>
    </row>
    <row r="1457" spans="1:12" ht="29" x14ac:dyDescent="0.4">
      <c r="A1457" s="28" t="s">
        <v>2326</v>
      </c>
      <c r="B1457" s="28" t="s">
        <v>2327</v>
      </c>
      <c r="C1457" s="30" t="s">
        <v>5</v>
      </c>
      <c r="D1457" s="31">
        <v>1171</v>
      </c>
      <c r="E1457" s="27"/>
      <c r="F1457" s="49"/>
      <c r="G1457" s="50"/>
      <c r="H1457" s="50"/>
      <c r="I1457" s="50"/>
      <c r="J1457" s="51"/>
      <c r="K1457" s="51"/>
      <c r="L1457" s="51"/>
    </row>
    <row r="1458" spans="1:12" ht="29" x14ac:dyDescent="0.4">
      <c r="A1458" s="28" t="s">
        <v>2328</v>
      </c>
      <c r="B1458" s="28" t="s">
        <v>2329</v>
      </c>
      <c r="C1458" s="30" t="s">
        <v>2</v>
      </c>
      <c r="D1458" s="31">
        <v>564</v>
      </c>
      <c r="E1458" s="27"/>
      <c r="F1458" s="49"/>
      <c r="G1458" s="50"/>
      <c r="H1458" s="50"/>
      <c r="I1458" s="50"/>
      <c r="J1458" s="51"/>
      <c r="K1458" s="51"/>
      <c r="L1458" s="51"/>
    </row>
    <row r="1459" spans="1:12" ht="29" x14ac:dyDescent="0.4">
      <c r="A1459" s="28" t="s">
        <v>2330</v>
      </c>
      <c r="B1459" s="28" t="s">
        <v>2331</v>
      </c>
      <c r="C1459" s="30" t="s">
        <v>2</v>
      </c>
      <c r="D1459" s="31">
        <v>285</v>
      </c>
      <c r="E1459" s="27"/>
      <c r="F1459" s="49"/>
      <c r="G1459" s="50"/>
      <c r="H1459" s="50"/>
      <c r="I1459" s="50"/>
      <c r="J1459" s="51"/>
      <c r="K1459" s="51"/>
      <c r="L1459" s="51"/>
    </row>
    <row r="1460" spans="1:12" ht="29" x14ac:dyDescent="0.4">
      <c r="A1460" s="28" t="s">
        <v>2332</v>
      </c>
      <c r="B1460" s="28" t="s">
        <v>2333</v>
      </c>
      <c r="C1460" s="30" t="s">
        <v>2</v>
      </c>
      <c r="D1460" s="31">
        <v>179</v>
      </c>
      <c r="E1460" s="27"/>
      <c r="F1460" s="49"/>
      <c r="G1460" s="50"/>
      <c r="H1460" s="50"/>
      <c r="I1460" s="50"/>
      <c r="J1460" s="51"/>
      <c r="K1460" s="51"/>
      <c r="L1460" s="51"/>
    </row>
    <row r="1461" spans="1:12" ht="29" x14ac:dyDescent="0.4">
      <c r="A1461" s="28" t="s">
        <v>2334</v>
      </c>
      <c r="B1461" s="28" t="s">
        <v>2335</v>
      </c>
      <c r="C1461" s="30" t="s">
        <v>2</v>
      </c>
      <c r="D1461" s="31">
        <v>287</v>
      </c>
      <c r="E1461" s="27"/>
      <c r="F1461" s="49"/>
      <c r="G1461" s="50"/>
      <c r="H1461" s="50"/>
      <c r="I1461" s="50"/>
      <c r="J1461" s="51"/>
      <c r="K1461" s="51"/>
      <c r="L1461" s="51"/>
    </row>
    <row r="1462" spans="1:12" ht="29" x14ac:dyDescent="0.4">
      <c r="A1462" s="28" t="s">
        <v>2336</v>
      </c>
      <c r="B1462" s="28" t="s">
        <v>2337</v>
      </c>
      <c r="C1462" s="30" t="s">
        <v>2</v>
      </c>
      <c r="D1462" s="31">
        <v>855</v>
      </c>
      <c r="E1462" s="27"/>
      <c r="F1462" s="49"/>
      <c r="G1462" s="50"/>
      <c r="H1462" s="50"/>
      <c r="I1462" s="50"/>
      <c r="J1462" s="51"/>
      <c r="K1462" s="51"/>
      <c r="L1462" s="51"/>
    </row>
    <row r="1463" spans="1:12" ht="29" x14ac:dyDescent="0.4">
      <c r="A1463" s="28" t="s">
        <v>2338</v>
      </c>
      <c r="B1463" s="28" t="s">
        <v>2339</v>
      </c>
      <c r="C1463" s="30" t="s">
        <v>2</v>
      </c>
      <c r="D1463" s="31">
        <v>430</v>
      </c>
      <c r="E1463" s="27"/>
      <c r="F1463" s="49"/>
      <c r="G1463" s="50"/>
      <c r="H1463" s="50"/>
      <c r="I1463" s="50"/>
      <c r="J1463" s="51"/>
      <c r="K1463" s="51"/>
      <c r="L1463" s="51"/>
    </row>
    <row r="1464" spans="1:12" ht="29" x14ac:dyDescent="0.4">
      <c r="A1464" s="28" t="s">
        <v>2340</v>
      </c>
      <c r="B1464" s="28" t="s">
        <v>2341</v>
      </c>
      <c r="C1464" s="30" t="s">
        <v>2</v>
      </c>
      <c r="D1464" s="31">
        <v>519</v>
      </c>
      <c r="E1464" s="27"/>
      <c r="F1464" s="49"/>
      <c r="G1464" s="50"/>
      <c r="H1464" s="50"/>
      <c r="I1464" s="50"/>
      <c r="J1464" s="51"/>
      <c r="K1464" s="51"/>
      <c r="L1464" s="51"/>
    </row>
    <row r="1465" spans="1:12" ht="29" x14ac:dyDescent="0.4">
      <c r="A1465" s="28" t="s">
        <v>2342</v>
      </c>
      <c r="B1465" s="28" t="s">
        <v>2343</v>
      </c>
      <c r="C1465" s="30" t="s">
        <v>2</v>
      </c>
      <c r="D1465" s="31">
        <v>479</v>
      </c>
      <c r="E1465" s="27"/>
      <c r="F1465" s="49"/>
      <c r="G1465" s="50"/>
      <c r="H1465" s="50"/>
      <c r="I1465" s="50"/>
      <c r="J1465" s="51"/>
      <c r="K1465" s="51"/>
      <c r="L1465" s="51"/>
    </row>
    <row r="1466" spans="1:12" ht="29" x14ac:dyDescent="0.4">
      <c r="A1466" s="28" t="s">
        <v>2344</v>
      </c>
      <c r="B1466" s="28" t="s">
        <v>2345</v>
      </c>
      <c r="C1466" s="30" t="s">
        <v>2</v>
      </c>
      <c r="D1466" s="31">
        <v>433</v>
      </c>
      <c r="E1466" s="27"/>
      <c r="F1466" s="49"/>
      <c r="G1466" s="50"/>
      <c r="H1466" s="50"/>
      <c r="I1466" s="50"/>
      <c r="J1466" s="51"/>
      <c r="K1466" s="51"/>
      <c r="L1466" s="51"/>
    </row>
    <row r="1467" spans="1:12" ht="29" x14ac:dyDescent="0.4">
      <c r="A1467" s="28" t="s">
        <v>2346</v>
      </c>
      <c r="B1467" s="28" t="s">
        <v>2347</v>
      </c>
      <c r="C1467" s="30" t="s">
        <v>2</v>
      </c>
      <c r="D1467" s="31">
        <v>356</v>
      </c>
      <c r="E1467" s="27"/>
      <c r="F1467" s="49"/>
      <c r="G1467" s="50"/>
      <c r="H1467" s="50"/>
      <c r="I1467" s="50"/>
      <c r="J1467" s="51"/>
      <c r="K1467" s="51"/>
      <c r="L1467" s="51"/>
    </row>
    <row r="1468" spans="1:12" ht="29" x14ac:dyDescent="0.4">
      <c r="A1468" s="28" t="s">
        <v>2348</v>
      </c>
      <c r="B1468" s="28" t="s">
        <v>2349</v>
      </c>
      <c r="C1468" s="30" t="s">
        <v>2</v>
      </c>
      <c r="D1468" s="31">
        <v>925</v>
      </c>
      <c r="E1468" s="27"/>
      <c r="F1468" s="49"/>
      <c r="G1468" s="50"/>
      <c r="H1468" s="50"/>
      <c r="I1468" s="50"/>
      <c r="J1468" s="51"/>
      <c r="K1468" s="51"/>
      <c r="L1468" s="51"/>
    </row>
    <row r="1469" spans="1:12" ht="29" x14ac:dyDescent="0.4">
      <c r="A1469" s="28" t="s">
        <v>2350</v>
      </c>
      <c r="B1469" s="28" t="s">
        <v>2351</v>
      </c>
      <c r="C1469" s="30" t="s">
        <v>2</v>
      </c>
      <c r="D1469" s="31">
        <v>533</v>
      </c>
      <c r="E1469" s="27"/>
      <c r="F1469" s="49"/>
      <c r="G1469" s="50"/>
      <c r="H1469" s="50"/>
      <c r="I1469" s="50"/>
      <c r="J1469" s="51"/>
      <c r="K1469" s="51"/>
      <c r="L1469" s="51"/>
    </row>
    <row r="1470" spans="1:12" ht="29" x14ac:dyDescent="0.4">
      <c r="A1470" s="28" t="s">
        <v>2352</v>
      </c>
      <c r="B1470" s="28" t="s">
        <v>2353</v>
      </c>
      <c r="C1470" s="30" t="s">
        <v>5</v>
      </c>
      <c r="D1470" s="31">
        <v>1323</v>
      </c>
      <c r="E1470" s="27"/>
      <c r="F1470" s="49"/>
      <c r="G1470" s="50"/>
      <c r="H1470" s="50"/>
      <c r="I1470" s="50"/>
      <c r="J1470" s="51"/>
      <c r="K1470" s="51"/>
      <c r="L1470" s="51"/>
    </row>
    <row r="1471" spans="1:12" ht="29" x14ac:dyDescent="0.4">
      <c r="A1471" s="28" t="s">
        <v>2356</v>
      </c>
      <c r="B1471" s="28" t="s">
        <v>2357</v>
      </c>
      <c r="C1471" s="30" t="s">
        <v>2</v>
      </c>
      <c r="D1471" s="31">
        <v>264</v>
      </c>
      <c r="E1471" s="27"/>
      <c r="F1471" s="49"/>
      <c r="G1471" s="50"/>
      <c r="H1471" s="50"/>
      <c r="I1471" s="50"/>
      <c r="J1471" s="51"/>
      <c r="K1471" s="51"/>
      <c r="L1471" s="51"/>
    </row>
    <row r="1472" spans="1:12" ht="29" x14ac:dyDescent="0.4">
      <c r="A1472" s="28" t="s">
        <v>2358</v>
      </c>
      <c r="B1472" s="28" t="s">
        <v>2359</v>
      </c>
      <c r="C1472" s="30" t="s">
        <v>5</v>
      </c>
      <c r="D1472" s="31">
        <v>1009</v>
      </c>
      <c r="E1472" s="27"/>
      <c r="F1472" s="49"/>
      <c r="G1472" s="50"/>
      <c r="H1472" s="50"/>
      <c r="I1472" s="50"/>
      <c r="J1472" s="51"/>
      <c r="K1472" s="51"/>
      <c r="L1472" s="51"/>
    </row>
    <row r="1473" spans="1:12" ht="43.5" x14ac:dyDescent="0.4">
      <c r="A1473" s="28" t="s">
        <v>2360</v>
      </c>
      <c r="B1473" s="28" t="s">
        <v>2361</v>
      </c>
      <c r="C1473" s="30" t="s">
        <v>118</v>
      </c>
      <c r="D1473" s="31">
        <v>282</v>
      </c>
      <c r="E1473" s="27"/>
      <c r="F1473" s="49"/>
      <c r="G1473" s="50"/>
      <c r="H1473" s="50"/>
      <c r="I1473" s="50"/>
      <c r="J1473" s="51"/>
      <c r="K1473" s="51"/>
      <c r="L1473" s="51"/>
    </row>
    <row r="1474" spans="1:12" ht="29" x14ac:dyDescent="0.4">
      <c r="A1474" s="28" t="s">
        <v>2363</v>
      </c>
      <c r="B1474" s="28" t="s">
        <v>2364</v>
      </c>
      <c r="C1474" s="30" t="s">
        <v>2</v>
      </c>
      <c r="D1474" s="31">
        <v>585</v>
      </c>
      <c r="E1474" s="27"/>
      <c r="F1474" s="49"/>
      <c r="G1474" s="50"/>
      <c r="H1474" s="50"/>
      <c r="I1474" s="50"/>
      <c r="J1474" s="51"/>
      <c r="K1474" s="51"/>
      <c r="L1474" s="51"/>
    </row>
    <row r="1475" spans="1:12" ht="29" x14ac:dyDescent="0.4">
      <c r="A1475" s="28" t="s">
        <v>2365</v>
      </c>
      <c r="B1475" s="28" t="s">
        <v>2366</v>
      </c>
      <c r="C1475" s="30" t="s">
        <v>2</v>
      </c>
      <c r="D1475" s="31">
        <v>807</v>
      </c>
      <c r="E1475" s="27"/>
      <c r="F1475" s="49"/>
      <c r="G1475" s="50"/>
      <c r="H1475" s="50"/>
      <c r="I1475" s="50"/>
      <c r="J1475" s="51"/>
      <c r="K1475" s="51"/>
      <c r="L1475" s="51"/>
    </row>
    <row r="1476" spans="1:12" ht="29" x14ac:dyDescent="0.4">
      <c r="A1476" s="28" t="s">
        <v>2367</v>
      </c>
      <c r="B1476" s="28" t="s">
        <v>2368</v>
      </c>
      <c r="C1476" s="30" t="s">
        <v>2</v>
      </c>
      <c r="D1476" s="31">
        <v>316</v>
      </c>
      <c r="E1476" s="27"/>
      <c r="F1476" s="49"/>
      <c r="G1476" s="50"/>
      <c r="H1476" s="50"/>
      <c r="I1476" s="50"/>
      <c r="J1476" s="51"/>
      <c r="K1476" s="51"/>
      <c r="L1476" s="51"/>
    </row>
    <row r="1477" spans="1:12" ht="29" x14ac:dyDescent="0.4">
      <c r="A1477" s="28" t="s">
        <v>2369</v>
      </c>
      <c r="B1477" s="28" t="s">
        <v>2370</v>
      </c>
      <c r="C1477" s="30" t="s">
        <v>2</v>
      </c>
      <c r="D1477" s="31">
        <v>604</v>
      </c>
      <c r="E1477" s="27"/>
      <c r="F1477" s="49"/>
      <c r="G1477" s="50"/>
      <c r="H1477" s="50"/>
      <c r="I1477" s="50"/>
      <c r="J1477" s="51"/>
      <c r="K1477" s="51"/>
      <c r="L1477" s="51"/>
    </row>
    <row r="1478" spans="1:12" ht="29" x14ac:dyDescent="0.4">
      <c r="A1478" s="28" t="s">
        <v>2371</v>
      </c>
      <c r="B1478" s="28" t="s">
        <v>2372</v>
      </c>
      <c r="C1478" s="30" t="s">
        <v>5</v>
      </c>
      <c r="D1478" s="31">
        <v>1065</v>
      </c>
      <c r="E1478" s="27"/>
      <c r="F1478" s="49"/>
      <c r="G1478" s="50"/>
      <c r="H1478" s="50"/>
      <c r="I1478" s="50"/>
      <c r="J1478" s="51"/>
      <c r="K1478" s="51"/>
      <c r="L1478" s="51"/>
    </row>
    <row r="1479" spans="1:12" ht="29" x14ac:dyDescent="0.4">
      <c r="A1479" s="28" t="s">
        <v>2373</v>
      </c>
      <c r="B1479" s="28" t="s">
        <v>2374</v>
      </c>
      <c r="C1479" s="30" t="s">
        <v>2</v>
      </c>
      <c r="D1479" s="31">
        <v>398</v>
      </c>
      <c r="E1479" s="27"/>
      <c r="F1479" s="49"/>
      <c r="G1479" s="50"/>
      <c r="H1479" s="50"/>
      <c r="I1479" s="50"/>
      <c r="J1479" s="51"/>
      <c r="K1479" s="51"/>
      <c r="L1479" s="51"/>
    </row>
    <row r="1480" spans="1:12" ht="29" x14ac:dyDescent="0.4">
      <c r="A1480" s="28" t="s">
        <v>2375</v>
      </c>
      <c r="B1480" s="28" t="s">
        <v>2376</v>
      </c>
      <c r="C1480" s="30" t="s">
        <v>2</v>
      </c>
      <c r="D1480" s="31">
        <v>739</v>
      </c>
      <c r="E1480" s="27"/>
      <c r="F1480" s="49"/>
      <c r="G1480" s="50"/>
      <c r="H1480" s="50"/>
      <c r="I1480" s="50"/>
      <c r="J1480" s="51"/>
      <c r="K1480" s="51"/>
      <c r="L1480" s="51"/>
    </row>
    <row r="1481" spans="1:12" ht="29" x14ac:dyDescent="0.4">
      <c r="A1481" s="28" t="s">
        <v>2379</v>
      </c>
      <c r="B1481" s="28" t="s">
        <v>2380</v>
      </c>
      <c r="C1481" s="30" t="s">
        <v>2</v>
      </c>
      <c r="D1481" s="31">
        <v>324</v>
      </c>
      <c r="E1481" s="27"/>
      <c r="F1481" s="49"/>
      <c r="G1481" s="50"/>
      <c r="H1481" s="50"/>
      <c r="I1481" s="50"/>
      <c r="J1481" s="51"/>
      <c r="K1481" s="51"/>
      <c r="L1481" s="51"/>
    </row>
    <row r="1482" spans="1:12" ht="29" x14ac:dyDescent="0.4">
      <c r="A1482" s="28" t="s">
        <v>2381</v>
      </c>
      <c r="B1482" s="28" t="s">
        <v>2382</v>
      </c>
      <c r="C1482" s="30" t="s">
        <v>2</v>
      </c>
      <c r="D1482" s="31">
        <v>548</v>
      </c>
      <c r="E1482" s="27"/>
      <c r="G1482" s="50"/>
      <c r="H1482" s="50"/>
      <c r="I1482" s="50"/>
      <c r="J1482" s="51"/>
      <c r="K1482" s="51"/>
      <c r="L1482" s="51"/>
    </row>
    <row r="1483" spans="1:12" ht="29" x14ac:dyDescent="0.4">
      <c r="A1483" s="28" t="s">
        <v>2383</v>
      </c>
      <c r="B1483" s="28" t="s">
        <v>2384</v>
      </c>
      <c r="C1483" s="30" t="s">
        <v>2</v>
      </c>
      <c r="D1483" s="31">
        <v>631</v>
      </c>
      <c r="E1483" s="49"/>
      <c r="G1483" s="50"/>
      <c r="H1483" s="50"/>
      <c r="I1483" s="50"/>
      <c r="J1483" s="51"/>
      <c r="K1483" s="51"/>
      <c r="L1483" s="51"/>
    </row>
    <row r="1484" spans="1:12" ht="29" x14ac:dyDescent="0.4">
      <c r="A1484" s="28" t="s">
        <v>2385</v>
      </c>
      <c r="B1484" s="28" t="s">
        <v>2386</v>
      </c>
      <c r="C1484" s="30" t="s">
        <v>2</v>
      </c>
      <c r="D1484" s="31">
        <v>978</v>
      </c>
      <c r="E1484" s="49"/>
    </row>
    <row r="1485" spans="1:12" ht="29" x14ac:dyDescent="0.4">
      <c r="A1485" s="28" t="s">
        <v>2387</v>
      </c>
      <c r="B1485" s="28" t="s">
        <v>2388</v>
      </c>
      <c r="C1485" s="30" t="s">
        <v>2</v>
      </c>
      <c r="D1485" s="31">
        <v>772</v>
      </c>
      <c r="E1485" s="49"/>
    </row>
    <row r="1486" spans="1:12" ht="29" x14ac:dyDescent="0.4">
      <c r="A1486" s="28" t="s">
        <v>2389</v>
      </c>
      <c r="B1486" s="28" t="s">
        <v>2390</v>
      </c>
      <c r="C1486" s="30" t="s">
        <v>2</v>
      </c>
      <c r="D1486" s="31">
        <v>827</v>
      </c>
      <c r="E1486" s="49"/>
    </row>
    <row r="1487" spans="1:12" ht="29" x14ac:dyDescent="0.4">
      <c r="A1487" s="28" t="s">
        <v>2391</v>
      </c>
      <c r="B1487" s="28" t="s">
        <v>2392</v>
      </c>
      <c r="C1487" s="30" t="s">
        <v>2</v>
      </c>
      <c r="D1487" s="31">
        <v>235</v>
      </c>
      <c r="E1487" s="49"/>
    </row>
    <row r="1488" spans="1:12" ht="15" x14ac:dyDescent="0.4">
      <c r="A1488" s="28" t="s">
        <v>2395</v>
      </c>
      <c r="B1488" s="28" t="s">
        <v>2396</v>
      </c>
      <c r="C1488" s="30" t="s">
        <v>19</v>
      </c>
      <c r="D1488" s="31">
        <v>930</v>
      </c>
      <c r="E1488" s="49"/>
    </row>
    <row r="1489" spans="1:5" ht="29" x14ac:dyDescent="0.4">
      <c r="A1489" s="28" t="s">
        <v>2397</v>
      </c>
      <c r="B1489" s="28" t="s">
        <v>2398</v>
      </c>
      <c r="C1489" s="30" t="s">
        <v>5</v>
      </c>
      <c r="D1489" s="31">
        <v>517</v>
      </c>
      <c r="E1489" s="27"/>
    </row>
    <row r="1490" spans="1:5" ht="29" x14ac:dyDescent="0.4">
      <c r="A1490" s="28" t="s">
        <v>2399</v>
      </c>
      <c r="B1490" s="28" t="s">
        <v>2400</v>
      </c>
      <c r="C1490" s="30" t="s">
        <v>2</v>
      </c>
      <c r="D1490" s="31">
        <v>673</v>
      </c>
      <c r="E1490" s="27"/>
    </row>
    <row r="1491" spans="1:5" ht="29" x14ac:dyDescent="0.4">
      <c r="A1491" s="28" t="s">
        <v>2401</v>
      </c>
      <c r="B1491" s="28" t="s">
        <v>2402</v>
      </c>
      <c r="C1491" s="30" t="s">
        <v>5</v>
      </c>
      <c r="D1491" s="31">
        <v>1303</v>
      </c>
    </row>
    <row r="1492" spans="1:5" ht="29" x14ac:dyDescent="0.4">
      <c r="A1492" s="28" t="s">
        <v>2403</v>
      </c>
      <c r="B1492" s="28" t="s">
        <v>2404</v>
      </c>
      <c r="C1492" s="30" t="s">
        <v>2</v>
      </c>
      <c r="D1492" s="31">
        <v>497</v>
      </c>
    </row>
    <row r="1493" spans="1:5" ht="29" x14ac:dyDescent="0.4">
      <c r="A1493" s="28" t="s">
        <v>2405</v>
      </c>
      <c r="B1493" s="28" t="s">
        <v>2406</v>
      </c>
      <c r="C1493" s="30" t="s">
        <v>2</v>
      </c>
      <c r="D1493" s="31">
        <v>760</v>
      </c>
    </row>
    <row r="1494" spans="1:5" ht="29" x14ac:dyDescent="0.4">
      <c r="A1494" s="28" t="s">
        <v>2407</v>
      </c>
      <c r="B1494" s="28" t="s">
        <v>2408</v>
      </c>
      <c r="C1494" s="30" t="s">
        <v>2</v>
      </c>
      <c r="D1494" s="31">
        <v>752</v>
      </c>
    </row>
    <row r="1495" spans="1:5" ht="29" x14ac:dyDescent="0.4">
      <c r="A1495" s="28" t="s">
        <v>2409</v>
      </c>
      <c r="B1495" s="28" t="s">
        <v>2410</v>
      </c>
      <c r="C1495" s="30" t="s">
        <v>2</v>
      </c>
      <c r="D1495" s="31">
        <v>545</v>
      </c>
    </row>
    <row r="1496" spans="1:5" ht="29" x14ac:dyDescent="0.4">
      <c r="A1496" s="28" t="s">
        <v>2411</v>
      </c>
      <c r="B1496" s="28" t="s">
        <v>2412</v>
      </c>
      <c r="C1496" s="30" t="s">
        <v>2</v>
      </c>
      <c r="D1496" s="31">
        <v>511</v>
      </c>
    </row>
    <row r="1497" spans="1:5" ht="29" x14ac:dyDescent="0.4">
      <c r="A1497" s="28" t="s">
        <v>2413</v>
      </c>
      <c r="B1497" s="28" t="s">
        <v>2414</v>
      </c>
      <c r="C1497" s="30" t="s">
        <v>2</v>
      </c>
      <c r="D1497" s="31">
        <v>625</v>
      </c>
    </row>
    <row r="1498" spans="1:5" ht="29" x14ac:dyDescent="0.4">
      <c r="A1498" s="28" t="s">
        <v>2415</v>
      </c>
      <c r="B1498" s="28" t="s">
        <v>2416</v>
      </c>
      <c r="C1498" s="30" t="s">
        <v>2</v>
      </c>
      <c r="D1498" s="31">
        <v>605</v>
      </c>
    </row>
    <row r="1499" spans="1:5" ht="29" x14ac:dyDescent="0.4">
      <c r="A1499" s="28" t="s">
        <v>2417</v>
      </c>
      <c r="B1499" s="28" t="s">
        <v>2418</v>
      </c>
      <c r="C1499" s="30" t="s">
        <v>2</v>
      </c>
      <c r="D1499" s="31">
        <v>275</v>
      </c>
    </row>
    <row r="1500" spans="1:5" ht="29" x14ac:dyDescent="0.4">
      <c r="A1500" s="28" t="s">
        <v>2419</v>
      </c>
      <c r="B1500" s="28" t="s">
        <v>2420</v>
      </c>
      <c r="C1500" s="30" t="s">
        <v>2</v>
      </c>
      <c r="D1500" s="31">
        <v>820</v>
      </c>
    </row>
    <row r="1501" spans="1:5" ht="29" x14ac:dyDescent="0.4">
      <c r="A1501" s="28" t="s">
        <v>2421</v>
      </c>
      <c r="B1501" s="28" t="s">
        <v>2422</v>
      </c>
      <c r="C1501" s="30" t="s">
        <v>5</v>
      </c>
      <c r="D1501" s="31">
        <v>977</v>
      </c>
    </row>
    <row r="1502" spans="1:5" ht="43.5" x14ac:dyDescent="0.4">
      <c r="A1502" s="28" t="s">
        <v>2423</v>
      </c>
      <c r="B1502" s="28" t="s">
        <v>2424</v>
      </c>
      <c r="C1502" s="30" t="s">
        <v>2</v>
      </c>
      <c r="D1502" s="31">
        <v>254</v>
      </c>
    </row>
    <row r="1503" spans="1:5" ht="29" x14ac:dyDescent="0.4">
      <c r="A1503" s="28" t="s">
        <v>2425</v>
      </c>
      <c r="B1503" s="28" t="s">
        <v>2426</v>
      </c>
      <c r="C1503" s="30" t="s">
        <v>5</v>
      </c>
      <c r="D1503" s="31">
        <v>448</v>
      </c>
    </row>
    <row r="1504" spans="1:5" ht="29" x14ac:dyDescent="0.4">
      <c r="A1504" s="28" t="s">
        <v>2429</v>
      </c>
      <c r="B1504" s="28" t="s">
        <v>2430</v>
      </c>
      <c r="C1504" s="30" t="s">
        <v>2</v>
      </c>
      <c r="D1504" s="31">
        <v>381</v>
      </c>
    </row>
    <row r="1505" spans="1:4" ht="29" x14ac:dyDescent="0.4">
      <c r="A1505" s="28" t="s">
        <v>2431</v>
      </c>
      <c r="B1505" s="28" t="s">
        <v>2432</v>
      </c>
      <c r="C1505" s="30" t="s">
        <v>2</v>
      </c>
      <c r="D1505" s="31">
        <v>158</v>
      </c>
    </row>
    <row r="1506" spans="1:4" ht="29" x14ac:dyDescent="0.4">
      <c r="A1506" s="28" t="s">
        <v>2433</v>
      </c>
      <c r="B1506" s="28" t="s">
        <v>2434</v>
      </c>
      <c r="C1506" s="30" t="s">
        <v>2</v>
      </c>
      <c r="D1506" s="31">
        <v>870</v>
      </c>
    </row>
    <row r="1507" spans="1:4" ht="29" x14ac:dyDescent="0.4">
      <c r="A1507" s="28" t="s">
        <v>2435</v>
      </c>
      <c r="B1507" s="28" t="s">
        <v>2436</v>
      </c>
      <c r="C1507" s="30" t="s">
        <v>5</v>
      </c>
      <c r="D1507" s="31">
        <v>1500</v>
      </c>
    </row>
    <row r="1508" spans="1:4" ht="29" x14ac:dyDescent="0.4">
      <c r="A1508" s="28" t="s">
        <v>2437</v>
      </c>
      <c r="B1508" s="28" t="s">
        <v>2438</v>
      </c>
      <c r="C1508" s="30" t="s">
        <v>2</v>
      </c>
      <c r="D1508" s="31">
        <v>304</v>
      </c>
    </row>
    <row r="1509" spans="1:4" ht="29" x14ac:dyDescent="0.4">
      <c r="A1509" s="28" t="s">
        <v>2439</v>
      </c>
      <c r="B1509" s="28" t="s">
        <v>2440</v>
      </c>
      <c r="C1509" s="30" t="s">
        <v>5</v>
      </c>
      <c r="D1509" s="31">
        <v>1380</v>
      </c>
    </row>
    <row r="1510" spans="1:4" ht="29" x14ac:dyDescent="0.4">
      <c r="A1510" s="28" t="s">
        <v>2441</v>
      </c>
      <c r="B1510" s="28" t="s">
        <v>2442</v>
      </c>
      <c r="C1510" s="30" t="s">
        <v>2</v>
      </c>
      <c r="D1510" s="31">
        <v>787</v>
      </c>
    </row>
    <row r="1511" spans="1:4" ht="29" x14ac:dyDescent="0.4">
      <c r="A1511" s="28" t="s">
        <v>2466</v>
      </c>
      <c r="B1511" s="28" t="s">
        <v>2467</v>
      </c>
      <c r="C1511" s="30" t="s">
        <v>19</v>
      </c>
      <c r="D1511" s="31">
        <v>886</v>
      </c>
    </row>
    <row r="1512" spans="1:4" ht="29" x14ac:dyDescent="0.4">
      <c r="A1512" s="28" t="s">
        <v>2393</v>
      </c>
      <c r="B1512" s="28" t="s">
        <v>2394</v>
      </c>
      <c r="C1512" s="30" t="s">
        <v>196</v>
      </c>
      <c r="D1512" s="31">
        <v>497</v>
      </c>
    </row>
    <row r="1513" spans="1:4" ht="43.5" x14ac:dyDescent="0.4">
      <c r="A1513" s="28" t="s">
        <v>2427</v>
      </c>
      <c r="B1513" s="28" t="s">
        <v>2428</v>
      </c>
      <c r="C1513" s="30" t="s">
        <v>196</v>
      </c>
      <c r="D1513" s="31">
        <v>436</v>
      </c>
    </row>
    <row r="1514" spans="1:4" ht="29" x14ac:dyDescent="0.4">
      <c r="A1514" s="28" t="s">
        <v>2443</v>
      </c>
      <c r="B1514" s="28" t="s">
        <v>2444</v>
      </c>
      <c r="C1514" s="30" t="s">
        <v>1342</v>
      </c>
      <c r="D1514" s="31">
        <v>1257</v>
      </c>
    </row>
    <row r="1515" spans="1:4" ht="29" x14ac:dyDescent="0.4">
      <c r="A1515" s="28" t="s">
        <v>2447</v>
      </c>
      <c r="B1515" s="28" t="s">
        <v>2448</v>
      </c>
      <c r="C1515" s="30" t="s">
        <v>196</v>
      </c>
      <c r="D1515" s="31">
        <v>3023</v>
      </c>
    </row>
    <row r="1516" spans="1:4" ht="29" x14ac:dyDescent="0.4">
      <c r="A1516" s="28" t="s">
        <v>2449</v>
      </c>
      <c r="B1516" s="28" t="s">
        <v>2450</v>
      </c>
      <c r="C1516" s="30" t="s">
        <v>196</v>
      </c>
      <c r="D1516" s="31">
        <v>1403</v>
      </c>
    </row>
    <row r="1517" spans="1:4" ht="29" x14ac:dyDescent="0.4">
      <c r="A1517" s="28" t="s">
        <v>2451</v>
      </c>
      <c r="B1517" s="28" t="s">
        <v>2452</v>
      </c>
      <c r="C1517" s="30" t="s">
        <v>196</v>
      </c>
      <c r="D1517" s="31">
        <v>2590</v>
      </c>
    </row>
    <row r="1518" spans="1:4" ht="29" x14ac:dyDescent="0.4">
      <c r="A1518" s="28" t="s">
        <v>2453</v>
      </c>
      <c r="B1518" s="28" t="s">
        <v>2454</v>
      </c>
      <c r="C1518" s="30" t="s">
        <v>196</v>
      </c>
      <c r="D1518" s="31">
        <v>3721</v>
      </c>
    </row>
    <row r="1519" spans="1:4" ht="29" x14ac:dyDescent="0.4">
      <c r="A1519" s="28" t="s">
        <v>2455</v>
      </c>
      <c r="B1519" s="28" t="s">
        <v>2456</v>
      </c>
      <c r="C1519" s="30" t="s">
        <v>196</v>
      </c>
      <c r="D1519" s="31">
        <v>3224</v>
      </c>
    </row>
    <row r="1520" spans="1:4" ht="29" x14ac:dyDescent="0.4">
      <c r="A1520" s="28" t="s">
        <v>2457</v>
      </c>
      <c r="B1520" s="28" t="s">
        <v>2458</v>
      </c>
      <c r="C1520" s="30" t="s">
        <v>196</v>
      </c>
      <c r="D1520" s="31">
        <v>168</v>
      </c>
    </row>
    <row r="1521" spans="1:4" ht="43.5" x14ac:dyDescent="0.4">
      <c r="A1521" s="28" t="s">
        <v>2459</v>
      </c>
      <c r="B1521" s="28" t="s">
        <v>2460</v>
      </c>
      <c r="C1521" s="30" t="s">
        <v>196</v>
      </c>
      <c r="D1521" s="31">
        <v>832</v>
      </c>
    </row>
    <row r="1522" spans="1:4" ht="29" x14ac:dyDescent="0.4">
      <c r="A1522" s="28" t="s">
        <v>2461</v>
      </c>
      <c r="B1522" s="28" t="s">
        <v>2462</v>
      </c>
      <c r="C1522" s="30" t="s">
        <v>196</v>
      </c>
      <c r="D1522" s="31">
        <v>1335</v>
      </c>
    </row>
    <row r="1523" spans="1:4" ht="29" x14ac:dyDescent="0.4">
      <c r="A1523" s="28" t="s">
        <v>621</v>
      </c>
      <c r="B1523" s="28" t="s">
        <v>622</v>
      </c>
      <c r="C1523" s="30" t="s">
        <v>196</v>
      </c>
      <c r="D1523" s="31">
        <v>212</v>
      </c>
    </row>
    <row r="1524" spans="1:4" ht="29" x14ac:dyDescent="0.4">
      <c r="A1524" s="28" t="s">
        <v>621</v>
      </c>
      <c r="B1524" s="28" t="s">
        <v>627</v>
      </c>
      <c r="C1524" s="30" t="s">
        <v>2</v>
      </c>
      <c r="D1524" s="31">
        <v>227</v>
      </c>
    </row>
    <row r="1525" spans="1:4" ht="29" x14ac:dyDescent="0.4">
      <c r="A1525" s="28" t="s">
        <v>621</v>
      </c>
      <c r="B1525" s="28" t="s">
        <v>640</v>
      </c>
      <c r="C1525" s="30" t="s">
        <v>196</v>
      </c>
      <c r="D1525" s="31">
        <v>199</v>
      </c>
    </row>
    <row r="1526" spans="1:4" ht="29" x14ac:dyDescent="0.4">
      <c r="A1526" s="28" t="s">
        <v>621</v>
      </c>
      <c r="B1526" s="28" t="s">
        <v>669</v>
      </c>
      <c r="C1526" s="30" t="s">
        <v>196</v>
      </c>
      <c r="D1526" s="31">
        <v>210</v>
      </c>
    </row>
    <row r="1527" spans="1:4" ht="29" x14ac:dyDescent="0.4">
      <c r="A1527" s="28" t="s">
        <v>621</v>
      </c>
      <c r="B1527" s="28" t="s">
        <v>698</v>
      </c>
      <c r="C1527" s="30" t="s">
        <v>196</v>
      </c>
      <c r="D1527" s="31">
        <v>211</v>
      </c>
    </row>
    <row r="1528" spans="1:4" ht="29" x14ac:dyDescent="0.4">
      <c r="A1528" s="28" t="s">
        <v>621</v>
      </c>
      <c r="B1528" s="28" t="s">
        <v>869</v>
      </c>
      <c r="C1528" s="30" t="s">
        <v>196</v>
      </c>
      <c r="D1528" s="31">
        <v>225</v>
      </c>
    </row>
    <row r="1529" spans="1:4" ht="29" x14ac:dyDescent="0.4">
      <c r="A1529" s="28" t="s">
        <v>621</v>
      </c>
      <c r="B1529" s="28" t="s">
        <v>870</v>
      </c>
      <c r="C1529" s="30" t="s">
        <v>196</v>
      </c>
      <c r="D1529" s="31">
        <v>223</v>
      </c>
    </row>
    <row r="1530" spans="1:4" ht="29" x14ac:dyDescent="0.4">
      <c r="A1530" s="28" t="s">
        <v>621</v>
      </c>
      <c r="B1530" s="28" t="s">
        <v>969</v>
      </c>
      <c r="C1530" s="30" t="s">
        <v>196</v>
      </c>
      <c r="D1530" s="31">
        <v>204</v>
      </c>
    </row>
    <row r="1531" spans="1:4" ht="29" x14ac:dyDescent="0.4">
      <c r="A1531" s="28" t="s">
        <v>621</v>
      </c>
      <c r="B1531" s="28" t="s">
        <v>970</v>
      </c>
      <c r="C1531" s="30" t="s">
        <v>971</v>
      </c>
      <c r="D1531" s="31">
        <v>202</v>
      </c>
    </row>
    <row r="1532" spans="1:4" ht="29" x14ac:dyDescent="0.4">
      <c r="A1532" s="28" t="s">
        <v>621</v>
      </c>
      <c r="B1532" s="28" t="s">
        <v>972</v>
      </c>
      <c r="C1532" s="30" t="s">
        <v>196</v>
      </c>
      <c r="D1532" s="31">
        <v>192</v>
      </c>
    </row>
    <row r="1533" spans="1:4" ht="15" x14ac:dyDescent="0.4">
      <c r="A1533" s="28" t="s">
        <v>621</v>
      </c>
      <c r="B1533" s="28" t="s">
        <v>975</v>
      </c>
      <c r="C1533" s="30" t="s">
        <v>976</v>
      </c>
      <c r="D1533" s="31">
        <v>0</v>
      </c>
    </row>
    <row r="1534" spans="1:4" ht="15" x14ac:dyDescent="0.4">
      <c r="A1534" s="28" t="s">
        <v>621</v>
      </c>
      <c r="B1534" s="28" t="s">
        <v>977</v>
      </c>
      <c r="C1534" s="30" t="s">
        <v>976</v>
      </c>
      <c r="D1534" s="31">
        <v>0</v>
      </c>
    </row>
    <row r="1535" spans="1:4" ht="15" x14ac:dyDescent="0.4">
      <c r="A1535" s="28" t="s">
        <v>621</v>
      </c>
      <c r="B1535" s="28" t="s">
        <v>978</v>
      </c>
      <c r="C1535" s="30" t="s">
        <v>976</v>
      </c>
      <c r="D1535" s="31">
        <v>0</v>
      </c>
    </row>
    <row r="1536" spans="1:4" ht="15" x14ac:dyDescent="0.4">
      <c r="A1536" s="28" t="s">
        <v>621</v>
      </c>
      <c r="B1536" s="28" t="s">
        <v>979</v>
      </c>
      <c r="C1536" s="30" t="s">
        <v>976</v>
      </c>
      <c r="D1536" s="31">
        <v>0</v>
      </c>
    </row>
    <row r="1537" spans="1:4" ht="15" x14ac:dyDescent="0.4">
      <c r="A1537" s="28" t="s">
        <v>621</v>
      </c>
      <c r="B1537" s="28" t="s">
        <v>980</v>
      </c>
      <c r="C1537" s="30" t="s">
        <v>976</v>
      </c>
      <c r="D1537" s="31">
        <v>0</v>
      </c>
    </row>
    <row r="1538" spans="1:4" ht="29" x14ac:dyDescent="0.4">
      <c r="A1538" s="28" t="s">
        <v>621</v>
      </c>
      <c r="B1538" s="28" t="s">
        <v>1445</v>
      </c>
      <c r="C1538" s="30" t="s">
        <v>196</v>
      </c>
      <c r="D1538" s="31">
        <v>221</v>
      </c>
    </row>
    <row r="1539" spans="1:4" ht="15" x14ac:dyDescent="0.4">
      <c r="A1539" s="28" t="s">
        <v>621</v>
      </c>
      <c r="B1539" s="28" t="s">
        <v>1458</v>
      </c>
      <c r="C1539" s="30" t="s">
        <v>971</v>
      </c>
      <c r="D1539" s="31">
        <v>223</v>
      </c>
    </row>
    <row r="1540" spans="1:4" ht="29" x14ac:dyDescent="0.4">
      <c r="A1540" s="28" t="s">
        <v>621</v>
      </c>
      <c r="B1540" s="28" t="s">
        <v>1591</v>
      </c>
      <c r="C1540" s="30" t="s">
        <v>118</v>
      </c>
      <c r="D1540" s="31">
        <v>442</v>
      </c>
    </row>
    <row r="1541" spans="1:4" ht="15" x14ac:dyDescent="0.4">
      <c r="A1541" s="28" t="s">
        <v>621</v>
      </c>
      <c r="B1541" s="28" t="s">
        <v>1592</v>
      </c>
      <c r="C1541" s="30" t="s">
        <v>976</v>
      </c>
      <c r="D1541" s="31">
        <v>0</v>
      </c>
    </row>
    <row r="1542" spans="1:4" ht="29" x14ac:dyDescent="0.4">
      <c r="A1542" s="28" t="s">
        <v>621</v>
      </c>
      <c r="B1542" s="28" t="s">
        <v>2182</v>
      </c>
      <c r="C1542" s="30" t="s">
        <v>118</v>
      </c>
      <c r="D1542" s="31">
        <v>330</v>
      </c>
    </row>
    <row r="1543" spans="1:4" ht="29" x14ac:dyDescent="0.4">
      <c r="A1543" s="28" t="s">
        <v>621</v>
      </c>
      <c r="B1543" s="28" t="s">
        <v>2228</v>
      </c>
      <c r="C1543" s="30" t="s">
        <v>196</v>
      </c>
      <c r="D1543" s="31">
        <v>239</v>
      </c>
    </row>
    <row r="1544" spans="1:4" ht="29" x14ac:dyDescent="0.4">
      <c r="A1544" s="28" t="s">
        <v>621</v>
      </c>
      <c r="B1544" s="28" t="s">
        <v>2231</v>
      </c>
      <c r="C1544" s="30" t="s">
        <v>196</v>
      </c>
      <c r="D1544" s="31">
        <v>280</v>
      </c>
    </row>
    <row r="1545" spans="1:4" ht="29" x14ac:dyDescent="0.4">
      <c r="A1545" s="28" t="s">
        <v>621</v>
      </c>
      <c r="B1545" s="28" t="s">
        <v>2238</v>
      </c>
      <c r="C1545" s="30" t="s">
        <v>196</v>
      </c>
      <c r="D1545" s="31">
        <v>165</v>
      </c>
    </row>
    <row r="1546" spans="1:4" ht="29" x14ac:dyDescent="0.4">
      <c r="A1546" s="28" t="s">
        <v>621</v>
      </c>
      <c r="B1546" s="28" t="s">
        <v>2305</v>
      </c>
      <c r="C1546" s="30" t="s">
        <v>196</v>
      </c>
      <c r="D1546" s="31">
        <v>3528</v>
      </c>
    </row>
    <row r="1547" spans="1:4" ht="15" x14ac:dyDescent="0.4">
      <c r="A1547" s="28" t="s">
        <v>621</v>
      </c>
      <c r="B1547" s="28" t="s">
        <v>2308</v>
      </c>
      <c r="C1547" s="30" t="s">
        <v>976</v>
      </c>
      <c r="D1547" s="31">
        <v>0</v>
      </c>
    </row>
    <row r="1548" spans="1:4" ht="15" x14ac:dyDescent="0.4">
      <c r="A1548" s="28" t="s">
        <v>621</v>
      </c>
      <c r="B1548" s="28" t="s">
        <v>2309</v>
      </c>
      <c r="C1548" s="30" t="s">
        <v>976</v>
      </c>
      <c r="D1548" s="31">
        <v>0</v>
      </c>
    </row>
    <row r="1549" spans="1:4" ht="15" x14ac:dyDescent="0.4">
      <c r="A1549" s="28" t="s">
        <v>621</v>
      </c>
      <c r="B1549" s="28" t="s">
        <v>2310</v>
      </c>
      <c r="C1549" s="30" t="s">
        <v>976</v>
      </c>
      <c r="D1549" s="31">
        <v>0</v>
      </c>
    </row>
    <row r="1550" spans="1:4" ht="15" x14ac:dyDescent="0.4">
      <c r="A1550" s="28" t="s">
        <v>621</v>
      </c>
      <c r="B1550" s="28" t="s">
        <v>2311</v>
      </c>
      <c r="C1550" s="30" t="s">
        <v>976</v>
      </c>
      <c r="D1550" s="31">
        <v>0</v>
      </c>
    </row>
    <row r="1551" spans="1:4" ht="15" x14ac:dyDescent="0.4">
      <c r="A1551" s="28" t="s">
        <v>621</v>
      </c>
      <c r="B1551" s="28" t="s">
        <v>2312</v>
      </c>
      <c r="C1551" s="30" t="s">
        <v>976</v>
      </c>
      <c r="D1551" s="31">
        <v>0</v>
      </c>
    </row>
    <row r="1552" spans="1:4" ht="15" x14ac:dyDescent="0.4">
      <c r="A1552" s="28" t="s">
        <v>621</v>
      </c>
      <c r="B1552" s="28" t="s">
        <v>2313</v>
      </c>
      <c r="C1552" s="30" t="s">
        <v>976</v>
      </c>
      <c r="D1552" s="31">
        <v>0</v>
      </c>
    </row>
    <row r="1553" spans="1:4" ht="29" x14ac:dyDescent="0.4">
      <c r="A1553" s="28" t="s">
        <v>621</v>
      </c>
      <c r="B1553" s="28" t="s">
        <v>2463</v>
      </c>
      <c r="C1553" s="30" t="s">
        <v>196</v>
      </c>
      <c r="D1553" s="31">
        <v>205</v>
      </c>
    </row>
    <row r="1554" spans="1:4" ht="15" x14ac:dyDescent="0.4">
      <c r="A1554" s="28" t="s">
        <v>621</v>
      </c>
      <c r="B1554" s="28" t="s">
        <v>2468</v>
      </c>
      <c r="C1554" s="30" t="s">
        <v>976</v>
      </c>
      <c r="D1554" s="31">
        <v>0</v>
      </c>
    </row>
    <row r="1555" spans="1:4" ht="29" x14ac:dyDescent="0.4">
      <c r="A1555" s="28" t="s">
        <v>621</v>
      </c>
      <c r="B1555" s="28" t="s">
        <v>3015</v>
      </c>
      <c r="C1555" s="30" t="s">
        <v>196</v>
      </c>
      <c r="D1555" s="31">
        <v>253</v>
      </c>
    </row>
    <row r="1556" spans="1:4" ht="29" x14ac:dyDescent="0.4">
      <c r="A1556" s="28" t="s">
        <v>621</v>
      </c>
      <c r="B1556" s="28" t="s">
        <v>3020</v>
      </c>
      <c r="C1556" s="30" t="s">
        <v>196</v>
      </c>
      <c r="D1556" s="31">
        <v>138</v>
      </c>
    </row>
    <row r="1557" spans="1:4" ht="29" x14ac:dyDescent="0.4">
      <c r="A1557" s="28" t="s">
        <v>621</v>
      </c>
      <c r="B1557" s="28" t="s">
        <v>3027</v>
      </c>
      <c r="C1557" s="30" t="s">
        <v>196</v>
      </c>
      <c r="D1557" s="31">
        <v>146</v>
      </c>
    </row>
    <row r="1558" spans="1:4" ht="29" x14ac:dyDescent="0.4">
      <c r="A1558" s="28" t="s">
        <v>621</v>
      </c>
      <c r="B1558" s="28" t="s">
        <v>3062</v>
      </c>
      <c r="C1558" s="30" t="s">
        <v>196</v>
      </c>
      <c r="D1558" s="31">
        <v>253</v>
      </c>
    </row>
    <row r="1559" spans="1:4" ht="29" x14ac:dyDescent="0.4">
      <c r="A1559" s="28" t="s">
        <v>621</v>
      </c>
      <c r="B1559" s="28" t="s">
        <v>3099</v>
      </c>
      <c r="C1559" s="30" t="s">
        <v>196</v>
      </c>
      <c r="D1559" s="31">
        <v>195</v>
      </c>
    </row>
    <row r="1560" spans="1:4" ht="29" x14ac:dyDescent="0.4">
      <c r="A1560" s="28" t="s">
        <v>621</v>
      </c>
      <c r="B1560" s="28" t="s">
        <v>3100</v>
      </c>
      <c r="C1560" s="30" t="s">
        <v>196</v>
      </c>
      <c r="D1560" s="31">
        <v>128</v>
      </c>
    </row>
    <row r="1561" spans="1:4" ht="29" x14ac:dyDescent="0.4">
      <c r="A1561" s="28" t="s">
        <v>621</v>
      </c>
      <c r="B1561" s="28" t="s">
        <v>3103</v>
      </c>
      <c r="C1561" s="30" t="s">
        <v>196</v>
      </c>
      <c r="D1561" s="31">
        <v>92</v>
      </c>
    </row>
    <row r="1562" spans="1:4" ht="29" x14ac:dyDescent="0.4">
      <c r="A1562" s="28" t="s">
        <v>621</v>
      </c>
      <c r="B1562" s="28" t="s">
        <v>3194</v>
      </c>
      <c r="C1562" s="30" t="s">
        <v>196</v>
      </c>
      <c r="D1562" s="31">
        <v>125</v>
      </c>
    </row>
    <row r="1563" spans="1:4" ht="29" x14ac:dyDescent="0.4">
      <c r="A1563" s="28" t="s">
        <v>621</v>
      </c>
      <c r="B1563" s="28" t="s">
        <v>3203</v>
      </c>
      <c r="C1563" s="30" t="s">
        <v>118</v>
      </c>
      <c r="D1563" s="31">
        <v>223</v>
      </c>
    </row>
  </sheetData>
  <sortState ref="A1:D1628">
    <sortCondition ref="A1:A1628"/>
  </sortState>
  <conditionalFormatting sqref="A2:D1564">
    <cfRule type="containsBlanks" dxfId="14" priority="12">
      <formula>LEN(TRIM(A2))=0</formula>
    </cfRule>
  </conditionalFormatting>
  <conditionalFormatting sqref="I162">
    <cfRule type="containsBlanks" dxfId="13" priority="7">
      <formula>LEN(TRIM(I162))=0</formula>
    </cfRule>
  </conditionalFormatting>
  <conditionalFormatting sqref="I170">
    <cfRule type="containsBlanks" dxfId="12" priority="6">
      <formula>LEN(TRIM(I170))=0</formula>
    </cfRule>
  </conditionalFormatting>
  <conditionalFormatting sqref="I178">
    <cfRule type="containsBlanks" dxfId="11" priority="5">
      <formula>LEN(TRIM(I178))=0</formula>
    </cfRule>
  </conditionalFormatting>
  <conditionalFormatting sqref="I235">
    <cfRule type="containsBlanks" dxfId="10" priority="4">
      <formula>LEN(TRIM(I235))=0</formula>
    </cfRule>
  </conditionalFormatting>
  <conditionalFormatting sqref="I277">
    <cfRule type="containsBlanks" dxfId="9" priority="3">
      <formula>LEN(TRIM(I277))=0</formula>
    </cfRule>
  </conditionalFormatting>
  <conditionalFormatting sqref="I309">
    <cfRule type="containsBlanks" dxfId="8" priority="2">
      <formula>LEN(TRIM(I309))=0</formula>
    </cfRule>
  </conditionalFormatting>
  <conditionalFormatting sqref="I329">
    <cfRule type="containsBlanks" dxfId="7" priority="1">
      <formula>LEN(TRIM(I329))=0</formula>
    </cfRule>
  </conditionalFormatting>
  <dataValidations count="2">
    <dataValidation type="list" operator="equal" allowBlank="1" showErrorMessage="1" errorTitle="Input Erro" error="Please select a school type from the drop-down list." sqref="C2:C1564">
      <formula1>#REF!</formula1>
    </dataValidation>
    <dataValidation type="textLength" operator="equal" allowBlank="1" showInputMessage="1" showErrorMessage="1" errorTitle="BEDS Code Input Error" error="Please input the 12 digit school code assigned by the State Education Department." sqref="A2:A1564">
      <formula1>12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90"/>
  <sheetViews>
    <sheetView topLeftCell="A1445" workbookViewId="0">
      <selection activeCell="D1451" sqref="D1450:D1451"/>
    </sheetView>
  </sheetViews>
  <sheetFormatPr defaultRowHeight="14.5" x14ac:dyDescent="0.35"/>
  <cols>
    <col min="1" max="1" width="11.26953125" customWidth="1"/>
    <col min="2" max="2" width="34.6328125" customWidth="1"/>
    <col min="3" max="3" width="6.7265625" customWidth="1"/>
    <col min="4" max="4" width="16.7265625" customWidth="1"/>
    <col min="5" max="5" width="11.08984375" customWidth="1"/>
  </cols>
  <sheetData>
    <row r="1" spans="1:8" ht="29" x14ac:dyDescent="0.35">
      <c r="A1" s="6" t="s">
        <v>3217</v>
      </c>
      <c r="B1" s="5" t="s">
        <v>3218</v>
      </c>
      <c r="C1" s="5" t="s">
        <v>3214</v>
      </c>
      <c r="D1" s="5" t="s">
        <v>3215</v>
      </c>
      <c r="E1" s="6" t="s">
        <v>3216</v>
      </c>
      <c r="F1" s="5" t="s">
        <v>3219</v>
      </c>
      <c r="G1" s="5" t="s">
        <v>3220</v>
      </c>
      <c r="H1" s="7" t="s">
        <v>3221</v>
      </c>
    </row>
    <row r="2" spans="1:8" ht="43.5" x14ac:dyDescent="0.35">
      <c r="A2" s="9" t="s">
        <v>1003</v>
      </c>
      <c r="B2" s="9" t="s">
        <v>3225</v>
      </c>
      <c r="C2" s="8" t="s">
        <v>3222</v>
      </c>
      <c r="D2" s="8" t="s">
        <v>3223</v>
      </c>
      <c r="E2" s="9" t="s">
        <v>3224</v>
      </c>
      <c r="F2" s="10" t="s">
        <v>3226</v>
      </c>
      <c r="G2" s="10" t="s">
        <v>3227</v>
      </c>
      <c r="H2" s="10" t="s">
        <v>3228</v>
      </c>
    </row>
    <row r="3" spans="1:8" ht="43.5" x14ac:dyDescent="0.35">
      <c r="A3" s="9" t="s">
        <v>1007</v>
      </c>
      <c r="B3" s="9" t="s">
        <v>3229</v>
      </c>
      <c r="C3" s="8" t="s">
        <v>3222</v>
      </c>
      <c r="D3" s="8" t="s">
        <v>3223</v>
      </c>
      <c r="E3" s="9" t="s">
        <v>3224</v>
      </c>
      <c r="F3" s="10" t="s">
        <v>3230</v>
      </c>
      <c r="G3" s="10" t="s">
        <v>3231</v>
      </c>
      <c r="H3" s="10" t="s">
        <v>3228</v>
      </c>
    </row>
    <row r="4" spans="1:8" ht="43.5" x14ac:dyDescent="0.35">
      <c r="A4" s="9" t="s">
        <v>1009</v>
      </c>
      <c r="B4" s="9" t="s">
        <v>3232</v>
      </c>
      <c r="C4" s="8" t="s">
        <v>3222</v>
      </c>
      <c r="D4" s="8" t="s">
        <v>3223</v>
      </c>
      <c r="E4" s="9" t="s">
        <v>3224</v>
      </c>
      <c r="F4" s="10" t="s">
        <v>3233</v>
      </c>
      <c r="G4" s="10" t="s">
        <v>3227</v>
      </c>
      <c r="H4" s="10" t="s">
        <v>3234</v>
      </c>
    </row>
    <row r="5" spans="1:8" ht="43.5" x14ac:dyDescent="0.35">
      <c r="A5" s="9" t="s">
        <v>1017</v>
      </c>
      <c r="B5" s="9" t="s">
        <v>3235</v>
      </c>
      <c r="C5" s="8" t="s">
        <v>3222</v>
      </c>
      <c r="D5" s="8" t="s">
        <v>3223</v>
      </c>
      <c r="E5" s="9" t="s">
        <v>3224</v>
      </c>
      <c r="F5" s="10" t="s">
        <v>3226</v>
      </c>
      <c r="G5" s="10" t="s">
        <v>3231</v>
      </c>
      <c r="H5" s="10" t="s">
        <v>3228</v>
      </c>
    </row>
    <row r="6" spans="1:8" ht="43.5" x14ac:dyDescent="0.35">
      <c r="A6" s="9" t="s">
        <v>1049</v>
      </c>
      <c r="B6" s="9" t="s">
        <v>3236</v>
      </c>
      <c r="C6" s="8" t="s">
        <v>3222</v>
      </c>
      <c r="D6" s="8" t="s">
        <v>3223</v>
      </c>
      <c r="E6" s="9" t="s">
        <v>3224</v>
      </c>
      <c r="F6" s="10" t="s">
        <v>3226</v>
      </c>
      <c r="G6" s="10" t="s">
        <v>3227</v>
      </c>
      <c r="H6" s="10" t="s">
        <v>3228</v>
      </c>
    </row>
    <row r="7" spans="1:8" ht="43.5" x14ac:dyDescent="0.35">
      <c r="A7" s="9" t="s">
        <v>1051</v>
      </c>
      <c r="B7" s="9" t="s">
        <v>3237</v>
      </c>
      <c r="C7" s="8" t="s">
        <v>3222</v>
      </c>
      <c r="D7" s="8" t="s">
        <v>3223</v>
      </c>
      <c r="E7" s="9" t="s">
        <v>3224</v>
      </c>
      <c r="F7" s="10" t="s">
        <v>3226</v>
      </c>
      <c r="G7" s="10" t="s">
        <v>3231</v>
      </c>
      <c r="H7" s="10" t="s">
        <v>3228</v>
      </c>
    </row>
    <row r="8" spans="1:8" ht="43.5" x14ac:dyDescent="0.35">
      <c r="A8" s="9" t="s">
        <v>1087</v>
      </c>
      <c r="B8" s="9" t="s">
        <v>3238</v>
      </c>
      <c r="C8" s="8" t="s">
        <v>3222</v>
      </c>
      <c r="D8" s="8" t="s">
        <v>3223</v>
      </c>
      <c r="E8" s="9" t="s">
        <v>3224</v>
      </c>
      <c r="F8" s="10" t="s">
        <v>3233</v>
      </c>
      <c r="G8" s="10" t="s">
        <v>3227</v>
      </c>
      <c r="H8" s="10" t="s">
        <v>3234</v>
      </c>
    </row>
    <row r="9" spans="1:8" ht="43.5" x14ac:dyDescent="0.35">
      <c r="A9" s="9" t="s">
        <v>1119</v>
      </c>
      <c r="B9" s="9" t="s">
        <v>3239</v>
      </c>
      <c r="C9" s="8" t="s">
        <v>3222</v>
      </c>
      <c r="D9" s="8" t="s">
        <v>3223</v>
      </c>
      <c r="E9" s="9" t="s">
        <v>3224</v>
      </c>
      <c r="F9" s="10" t="s">
        <v>3233</v>
      </c>
      <c r="G9" s="10" t="s">
        <v>3227</v>
      </c>
      <c r="H9" s="10" t="s">
        <v>3234</v>
      </c>
    </row>
    <row r="10" spans="1:8" ht="43.5" x14ac:dyDescent="0.35">
      <c r="A10" s="9" t="s">
        <v>1127</v>
      </c>
      <c r="B10" s="9" t="s">
        <v>3240</v>
      </c>
      <c r="C10" s="8" t="s">
        <v>3222</v>
      </c>
      <c r="D10" s="8" t="s">
        <v>3223</v>
      </c>
      <c r="E10" s="9" t="s">
        <v>3224</v>
      </c>
      <c r="F10" s="10" t="s">
        <v>3233</v>
      </c>
      <c r="G10" s="10" t="s">
        <v>3227</v>
      </c>
      <c r="H10" s="10" t="s">
        <v>3234</v>
      </c>
    </row>
    <row r="11" spans="1:8" ht="43.5" x14ac:dyDescent="0.35">
      <c r="A11" s="9" t="s">
        <v>1129</v>
      </c>
      <c r="B11" s="9" t="s">
        <v>3241</v>
      </c>
      <c r="C11" s="8" t="s">
        <v>3222</v>
      </c>
      <c r="D11" s="8" t="s">
        <v>3223</v>
      </c>
      <c r="E11" s="9" t="s">
        <v>3224</v>
      </c>
      <c r="F11" s="10" t="s">
        <v>3233</v>
      </c>
      <c r="G11" s="10" t="s">
        <v>3227</v>
      </c>
      <c r="H11" s="10" t="s">
        <v>3234</v>
      </c>
    </row>
    <row r="12" spans="1:8" ht="43.5" x14ac:dyDescent="0.35">
      <c r="A12" s="9" t="s">
        <v>1186</v>
      </c>
      <c r="B12" s="9" t="s">
        <v>3242</v>
      </c>
      <c r="C12" s="8" t="s">
        <v>3222</v>
      </c>
      <c r="D12" s="8" t="s">
        <v>3223</v>
      </c>
      <c r="E12" s="9" t="s">
        <v>3224</v>
      </c>
      <c r="F12" s="10" t="s">
        <v>3233</v>
      </c>
      <c r="G12" s="10" t="s">
        <v>3227</v>
      </c>
      <c r="H12" s="10" t="s">
        <v>3228</v>
      </c>
    </row>
    <row r="13" spans="1:8" ht="43.5" x14ac:dyDescent="0.35">
      <c r="A13" s="9" t="s">
        <v>1192</v>
      </c>
      <c r="B13" s="9" t="s">
        <v>3243</v>
      </c>
      <c r="C13" s="8" t="s">
        <v>3222</v>
      </c>
      <c r="D13" s="8" t="s">
        <v>3223</v>
      </c>
      <c r="E13" s="9" t="s">
        <v>3224</v>
      </c>
      <c r="F13" s="10" t="s">
        <v>3226</v>
      </c>
      <c r="G13" s="10" t="s">
        <v>3227</v>
      </c>
      <c r="H13" s="10" t="s">
        <v>3228</v>
      </c>
    </row>
    <row r="14" spans="1:8" ht="43.5" x14ac:dyDescent="0.35">
      <c r="A14" s="9" t="s">
        <v>1312</v>
      </c>
      <c r="B14" s="9" t="s">
        <v>3244</v>
      </c>
      <c r="C14" s="8" t="s">
        <v>3222</v>
      </c>
      <c r="D14" s="8" t="s">
        <v>3223</v>
      </c>
      <c r="E14" s="9" t="s">
        <v>3224</v>
      </c>
      <c r="F14" s="10" t="s">
        <v>3226</v>
      </c>
      <c r="G14" s="10" t="s">
        <v>3231</v>
      </c>
      <c r="H14" s="10" t="s">
        <v>3228</v>
      </c>
    </row>
    <row r="15" spans="1:8" ht="43.5" x14ac:dyDescent="0.35">
      <c r="A15" s="9" t="s">
        <v>1326</v>
      </c>
      <c r="B15" s="9" t="s">
        <v>3245</v>
      </c>
      <c r="C15" s="8" t="s">
        <v>3222</v>
      </c>
      <c r="D15" s="8" t="s">
        <v>3223</v>
      </c>
      <c r="E15" s="9" t="s">
        <v>3224</v>
      </c>
      <c r="F15" s="10" t="s">
        <v>3233</v>
      </c>
      <c r="G15" s="10" t="s">
        <v>3227</v>
      </c>
      <c r="H15" s="10" t="s">
        <v>3234</v>
      </c>
    </row>
    <row r="16" spans="1:8" ht="43.5" x14ac:dyDescent="0.35">
      <c r="A16" s="9" t="s">
        <v>1345</v>
      </c>
      <c r="B16" s="9" t="s">
        <v>3246</v>
      </c>
      <c r="C16" s="8" t="s">
        <v>3222</v>
      </c>
      <c r="D16" s="8" t="s">
        <v>3223</v>
      </c>
      <c r="E16" s="9" t="s">
        <v>3224</v>
      </c>
      <c r="F16" s="10" t="s">
        <v>3226</v>
      </c>
      <c r="G16" s="10" t="s">
        <v>3231</v>
      </c>
      <c r="H16" s="10" t="s">
        <v>3228</v>
      </c>
    </row>
    <row r="17" spans="1:8" ht="43.5" x14ac:dyDescent="0.35">
      <c r="A17" s="9" t="s">
        <v>1349</v>
      </c>
      <c r="B17" s="9" t="s">
        <v>3247</v>
      </c>
      <c r="C17" s="8" t="s">
        <v>3222</v>
      </c>
      <c r="D17" s="8" t="s">
        <v>3223</v>
      </c>
      <c r="E17" s="9" t="s">
        <v>3224</v>
      </c>
      <c r="F17" s="10" t="s">
        <v>3226</v>
      </c>
      <c r="G17" s="10" t="s">
        <v>3227</v>
      </c>
      <c r="H17" s="10" t="s">
        <v>3228</v>
      </c>
    </row>
    <row r="18" spans="1:8" ht="43.5" x14ac:dyDescent="0.35">
      <c r="A18" s="9" t="s">
        <v>1351</v>
      </c>
      <c r="B18" s="9" t="s">
        <v>3248</v>
      </c>
      <c r="C18" s="8" t="s">
        <v>3222</v>
      </c>
      <c r="D18" s="8" t="s">
        <v>3223</v>
      </c>
      <c r="E18" s="9" t="s">
        <v>3224</v>
      </c>
      <c r="F18" s="10" t="s">
        <v>3226</v>
      </c>
      <c r="G18" s="10" t="s">
        <v>3231</v>
      </c>
      <c r="H18" s="10" t="s">
        <v>3228</v>
      </c>
    </row>
    <row r="19" spans="1:8" ht="43.5" x14ac:dyDescent="0.35">
      <c r="A19" s="9" t="s">
        <v>1369</v>
      </c>
      <c r="B19" s="9" t="s">
        <v>3249</v>
      </c>
      <c r="C19" s="8" t="s">
        <v>3222</v>
      </c>
      <c r="D19" s="8" t="s">
        <v>3223</v>
      </c>
      <c r="E19" s="9" t="s">
        <v>3224</v>
      </c>
      <c r="F19" s="10" t="s">
        <v>3233</v>
      </c>
      <c r="G19" s="10" t="s">
        <v>3227</v>
      </c>
      <c r="H19" s="10" t="s">
        <v>3234</v>
      </c>
    </row>
    <row r="20" spans="1:8" ht="43.5" x14ac:dyDescent="0.35">
      <c r="A20" s="9" t="s">
        <v>1577</v>
      </c>
      <c r="B20" s="9" t="s">
        <v>3250</v>
      </c>
      <c r="C20" s="8" t="s">
        <v>3222</v>
      </c>
      <c r="D20" s="8" t="s">
        <v>3223</v>
      </c>
      <c r="E20" s="9" t="s">
        <v>3224</v>
      </c>
      <c r="F20" s="10" t="s">
        <v>3226</v>
      </c>
      <c r="G20" s="10" t="s">
        <v>3231</v>
      </c>
      <c r="H20" s="10" t="s">
        <v>3228</v>
      </c>
    </row>
    <row r="21" spans="1:8" ht="29" x14ac:dyDescent="0.35">
      <c r="A21" s="9"/>
      <c r="B21" s="9"/>
      <c r="C21" s="8" t="s">
        <v>3222</v>
      </c>
      <c r="D21" s="8"/>
      <c r="E21" s="9"/>
      <c r="F21" s="10"/>
      <c r="G21" s="10"/>
      <c r="H21" s="10"/>
    </row>
    <row r="22" spans="1:8" ht="43.5" x14ac:dyDescent="0.35">
      <c r="A22" s="9" t="s">
        <v>1437</v>
      </c>
      <c r="B22" s="9" t="s">
        <v>3251</v>
      </c>
      <c r="C22" s="8" t="s">
        <v>3222</v>
      </c>
      <c r="D22" s="8" t="s">
        <v>3223</v>
      </c>
      <c r="E22" s="9" t="s">
        <v>3224</v>
      </c>
      <c r="F22" s="10" t="s">
        <v>3233</v>
      </c>
      <c r="G22" s="10" t="s">
        <v>3227</v>
      </c>
      <c r="H22" s="10" t="s">
        <v>3234</v>
      </c>
    </row>
    <row r="23" spans="1:8" ht="43.5" x14ac:dyDescent="0.35">
      <c r="A23" s="9" t="s">
        <v>1441</v>
      </c>
      <c r="B23" s="9" t="s">
        <v>3252</v>
      </c>
      <c r="C23" s="8" t="s">
        <v>3222</v>
      </c>
      <c r="D23" s="8" t="s">
        <v>3223</v>
      </c>
      <c r="E23" s="9" t="s">
        <v>3224</v>
      </c>
      <c r="F23" s="10" t="s">
        <v>3226</v>
      </c>
      <c r="G23" s="10" t="s">
        <v>3231</v>
      </c>
      <c r="H23" s="10" t="s">
        <v>3228</v>
      </c>
    </row>
    <row r="24" spans="1:8" ht="43.5" x14ac:dyDescent="0.35">
      <c r="A24" s="9" t="s">
        <v>1446</v>
      </c>
      <c r="B24" s="9" t="s">
        <v>3253</v>
      </c>
      <c r="C24" s="8" t="s">
        <v>3222</v>
      </c>
      <c r="D24" s="8" t="s">
        <v>3223</v>
      </c>
      <c r="E24" s="9" t="s">
        <v>3224</v>
      </c>
      <c r="F24" s="10" t="s">
        <v>3233</v>
      </c>
      <c r="G24" s="10" t="s">
        <v>3227</v>
      </c>
      <c r="H24" s="10" t="s">
        <v>3234</v>
      </c>
    </row>
    <row r="25" spans="1:8" ht="43.5" x14ac:dyDescent="0.35">
      <c r="A25" s="9" t="s">
        <v>1485</v>
      </c>
      <c r="B25" s="9" t="s">
        <v>3254</v>
      </c>
      <c r="C25" s="8" t="s">
        <v>3222</v>
      </c>
      <c r="D25" s="8" t="s">
        <v>3223</v>
      </c>
      <c r="E25" s="9" t="s">
        <v>3224</v>
      </c>
      <c r="F25" s="10" t="s">
        <v>3233</v>
      </c>
      <c r="G25" s="10" t="s">
        <v>3227</v>
      </c>
      <c r="H25" s="10" t="s">
        <v>3234</v>
      </c>
    </row>
    <row r="26" spans="1:8" ht="43.5" x14ac:dyDescent="0.35">
      <c r="A26" s="9" t="s">
        <v>1491</v>
      </c>
      <c r="B26" s="9" t="s">
        <v>3255</v>
      </c>
      <c r="C26" s="8" t="s">
        <v>3222</v>
      </c>
      <c r="D26" s="8" t="s">
        <v>3223</v>
      </c>
      <c r="E26" s="9" t="s">
        <v>3224</v>
      </c>
      <c r="F26" s="10" t="s">
        <v>3233</v>
      </c>
      <c r="G26" s="10" t="s">
        <v>3227</v>
      </c>
      <c r="H26" s="10" t="s">
        <v>3234</v>
      </c>
    </row>
    <row r="27" spans="1:8" ht="43.5" x14ac:dyDescent="0.35">
      <c r="A27" s="9" t="s">
        <v>1511</v>
      </c>
      <c r="B27" s="9" t="s">
        <v>3256</v>
      </c>
      <c r="C27" s="8" t="s">
        <v>3222</v>
      </c>
      <c r="D27" s="8" t="s">
        <v>3223</v>
      </c>
      <c r="E27" s="9" t="s">
        <v>3224</v>
      </c>
      <c r="F27" s="10" t="s">
        <v>3233</v>
      </c>
      <c r="G27" s="10" t="s">
        <v>3227</v>
      </c>
      <c r="H27" s="10" t="s">
        <v>3228</v>
      </c>
    </row>
    <row r="28" spans="1:8" ht="29" x14ac:dyDescent="0.35">
      <c r="A28" s="9"/>
      <c r="B28" s="9"/>
      <c r="C28" s="8" t="s">
        <v>3222</v>
      </c>
      <c r="D28" s="8"/>
      <c r="E28" s="9"/>
      <c r="F28" s="10"/>
      <c r="G28" s="10"/>
      <c r="H28" s="10"/>
    </row>
    <row r="29" spans="1:8" ht="43.5" x14ac:dyDescent="0.35">
      <c r="A29" s="9" t="s">
        <v>1567</v>
      </c>
      <c r="B29" s="9" t="s">
        <v>3257</v>
      </c>
      <c r="C29" s="8" t="s">
        <v>3222</v>
      </c>
      <c r="D29" s="8" t="s">
        <v>3223</v>
      </c>
      <c r="E29" s="9" t="s">
        <v>3224</v>
      </c>
      <c r="F29" s="10" t="s">
        <v>3226</v>
      </c>
      <c r="G29" s="10" t="s">
        <v>3227</v>
      </c>
      <c r="H29" s="10" t="s">
        <v>3228</v>
      </c>
    </row>
    <row r="30" spans="1:8" ht="43.5" x14ac:dyDescent="0.35">
      <c r="A30" s="9" t="s">
        <v>981</v>
      </c>
      <c r="B30" s="9" t="s">
        <v>3260</v>
      </c>
      <c r="C30" s="8" t="s">
        <v>3258</v>
      </c>
      <c r="D30" s="8" t="s">
        <v>3259</v>
      </c>
      <c r="E30" s="9" t="s">
        <v>3224</v>
      </c>
      <c r="F30" s="10" t="s">
        <v>3233</v>
      </c>
      <c r="G30" s="10" t="s">
        <v>3227</v>
      </c>
      <c r="H30" s="10" t="s">
        <v>3234</v>
      </c>
    </row>
    <row r="31" spans="1:8" ht="43.5" x14ac:dyDescent="0.35">
      <c r="A31" s="9" t="s">
        <v>983</v>
      </c>
      <c r="B31" s="9" t="s">
        <v>3261</v>
      </c>
      <c r="C31" s="8" t="s">
        <v>3258</v>
      </c>
      <c r="D31" s="8" t="s">
        <v>3259</v>
      </c>
      <c r="E31" s="9" t="s">
        <v>3224</v>
      </c>
      <c r="F31" s="10" t="s">
        <v>3233</v>
      </c>
      <c r="G31" s="10" t="s">
        <v>3227</v>
      </c>
      <c r="H31" s="10" t="s">
        <v>3234</v>
      </c>
    </row>
    <row r="32" spans="1:8" ht="43.5" x14ac:dyDescent="0.35">
      <c r="A32" s="9" t="s">
        <v>985</v>
      </c>
      <c r="B32" s="9" t="s">
        <v>3262</v>
      </c>
      <c r="C32" s="8" t="s">
        <v>3258</v>
      </c>
      <c r="D32" s="8" t="s">
        <v>3259</v>
      </c>
      <c r="E32" s="9" t="s">
        <v>3224</v>
      </c>
      <c r="F32" s="10" t="s">
        <v>3230</v>
      </c>
      <c r="G32" s="10" t="s">
        <v>3231</v>
      </c>
      <c r="H32" s="10" t="s">
        <v>3263</v>
      </c>
    </row>
    <row r="33" spans="1:8" ht="43.5" x14ac:dyDescent="0.35">
      <c r="A33" s="9" t="s">
        <v>991</v>
      </c>
      <c r="B33" s="9" t="s">
        <v>3264</v>
      </c>
      <c r="C33" s="8" t="s">
        <v>3258</v>
      </c>
      <c r="D33" s="8" t="s">
        <v>3259</v>
      </c>
      <c r="E33" s="9" t="s">
        <v>3224</v>
      </c>
      <c r="F33" s="10" t="s">
        <v>3265</v>
      </c>
      <c r="G33" s="10" t="s">
        <v>3266</v>
      </c>
      <c r="H33" s="10" t="s">
        <v>3267</v>
      </c>
    </row>
    <row r="34" spans="1:8" ht="43.5" x14ac:dyDescent="0.35">
      <c r="A34" s="9" t="s">
        <v>999</v>
      </c>
      <c r="B34" s="9" t="s">
        <v>3268</v>
      </c>
      <c r="C34" s="8" t="s">
        <v>3258</v>
      </c>
      <c r="D34" s="8" t="s">
        <v>3259</v>
      </c>
      <c r="E34" s="9" t="s">
        <v>3224</v>
      </c>
      <c r="F34" s="10" t="s">
        <v>3269</v>
      </c>
      <c r="G34" s="10" t="s">
        <v>3231</v>
      </c>
      <c r="H34" s="10" t="s">
        <v>3263</v>
      </c>
    </row>
    <row r="35" spans="1:8" ht="43.5" x14ac:dyDescent="0.35">
      <c r="A35" s="9" t="s">
        <v>1015</v>
      </c>
      <c r="B35" s="9" t="s">
        <v>3270</v>
      </c>
      <c r="C35" s="8" t="s">
        <v>3258</v>
      </c>
      <c r="D35" s="8" t="s">
        <v>3259</v>
      </c>
      <c r="E35" s="9" t="s">
        <v>3224</v>
      </c>
      <c r="F35" s="10" t="s">
        <v>3269</v>
      </c>
      <c r="G35" s="10" t="s">
        <v>3271</v>
      </c>
      <c r="H35" s="10" t="s">
        <v>3263</v>
      </c>
    </row>
    <row r="36" spans="1:8" ht="43.5" x14ac:dyDescent="0.35">
      <c r="A36" s="9" t="s">
        <v>1027</v>
      </c>
      <c r="B36" s="9" t="s">
        <v>3272</v>
      </c>
      <c r="C36" s="8" t="s">
        <v>3258</v>
      </c>
      <c r="D36" s="8" t="s">
        <v>3259</v>
      </c>
      <c r="E36" s="9" t="s">
        <v>3224</v>
      </c>
      <c r="F36" s="10" t="s">
        <v>3226</v>
      </c>
      <c r="G36" s="10" t="s">
        <v>3231</v>
      </c>
      <c r="H36" s="10" t="s">
        <v>3228</v>
      </c>
    </row>
    <row r="37" spans="1:8" ht="43.5" x14ac:dyDescent="0.35">
      <c r="A37" s="9" t="s">
        <v>1029</v>
      </c>
      <c r="B37" s="9" t="s">
        <v>3273</v>
      </c>
      <c r="C37" s="8" t="s">
        <v>3258</v>
      </c>
      <c r="D37" s="8" t="s">
        <v>3259</v>
      </c>
      <c r="E37" s="9" t="s">
        <v>3224</v>
      </c>
      <c r="F37" s="10" t="s">
        <v>3230</v>
      </c>
      <c r="G37" s="10" t="s">
        <v>3231</v>
      </c>
      <c r="H37" s="10" t="s">
        <v>3263</v>
      </c>
    </row>
    <row r="38" spans="1:8" ht="43.5" x14ac:dyDescent="0.35">
      <c r="A38" s="9" t="s">
        <v>1031</v>
      </c>
      <c r="B38" s="9" t="s">
        <v>3274</v>
      </c>
      <c r="C38" s="8" t="s">
        <v>3258</v>
      </c>
      <c r="D38" s="8" t="s">
        <v>3259</v>
      </c>
      <c r="E38" s="9" t="s">
        <v>3224</v>
      </c>
      <c r="F38" s="10" t="s">
        <v>3233</v>
      </c>
      <c r="G38" s="10" t="s">
        <v>3227</v>
      </c>
      <c r="H38" s="10" t="s">
        <v>3234</v>
      </c>
    </row>
    <row r="39" spans="1:8" ht="43.5" x14ac:dyDescent="0.35">
      <c r="A39" s="9" t="s">
        <v>1035</v>
      </c>
      <c r="B39" s="9" t="s">
        <v>3275</v>
      </c>
      <c r="C39" s="8" t="s">
        <v>3258</v>
      </c>
      <c r="D39" s="8" t="s">
        <v>3259</v>
      </c>
      <c r="E39" s="9" t="s">
        <v>3224</v>
      </c>
      <c r="F39" s="10" t="s">
        <v>3226</v>
      </c>
      <c r="G39" s="10" t="s">
        <v>3266</v>
      </c>
      <c r="H39" s="10" t="s">
        <v>3228</v>
      </c>
    </row>
    <row r="40" spans="1:8" ht="43.5" x14ac:dyDescent="0.35">
      <c r="A40" s="9" t="s">
        <v>1039</v>
      </c>
      <c r="B40" s="9" t="s">
        <v>3276</v>
      </c>
      <c r="C40" s="8" t="s">
        <v>3258</v>
      </c>
      <c r="D40" s="8" t="s">
        <v>3259</v>
      </c>
      <c r="E40" s="9" t="s">
        <v>3224</v>
      </c>
      <c r="F40" s="10" t="s">
        <v>3277</v>
      </c>
      <c r="G40" s="10" t="s">
        <v>3266</v>
      </c>
      <c r="H40" s="10" t="s">
        <v>3263</v>
      </c>
    </row>
    <row r="41" spans="1:8" ht="43.5" x14ac:dyDescent="0.35">
      <c r="A41" s="9" t="s">
        <v>1047</v>
      </c>
      <c r="B41" s="9" t="s">
        <v>3278</v>
      </c>
      <c r="C41" s="8" t="s">
        <v>3258</v>
      </c>
      <c r="D41" s="8" t="s">
        <v>3259</v>
      </c>
      <c r="E41" s="9" t="s">
        <v>3224</v>
      </c>
      <c r="F41" s="10" t="s">
        <v>3277</v>
      </c>
      <c r="G41" s="10" t="s">
        <v>3266</v>
      </c>
      <c r="H41" s="10" t="s">
        <v>3267</v>
      </c>
    </row>
    <row r="42" spans="1:8" ht="43.5" x14ac:dyDescent="0.35">
      <c r="A42" s="9" t="s">
        <v>1059</v>
      </c>
      <c r="B42" s="9" t="s">
        <v>3279</v>
      </c>
      <c r="C42" s="8" t="s">
        <v>3258</v>
      </c>
      <c r="D42" s="8" t="s">
        <v>3259</v>
      </c>
      <c r="E42" s="9" t="s">
        <v>3224</v>
      </c>
      <c r="F42" s="10" t="s">
        <v>3280</v>
      </c>
      <c r="G42" s="10" t="s">
        <v>3266</v>
      </c>
      <c r="H42" s="10" t="s">
        <v>3281</v>
      </c>
    </row>
    <row r="43" spans="1:8" ht="43.5" x14ac:dyDescent="0.35">
      <c r="A43" s="9" t="s">
        <v>1069</v>
      </c>
      <c r="B43" s="9" t="s">
        <v>3282</v>
      </c>
      <c r="C43" s="8" t="s">
        <v>3258</v>
      </c>
      <c r="D43" s="8" t="s">
        <v>3259</v>
      </c>
      <c r="E43" s="9" t="s">
        <v>3224</v>
      </c>
      <c r="F43" s="10" t="s">
        <v>3230</v>
      </c>
      <c r="G43" s="10" t="s">
        <v>3227</v>
      </c>
      <c r="H43" s="10" t="s">
        <v>3234</v>
      </c>
    </row>
    <row r="44" spans="1:8" ht="43.5" x14ac:dyDescent="0.35">
      <c r="A44" s="9" t="s">
        <v>1083</v>
      </c>
      <c r="B44" s="9" t="s">
        <v>3283</v>
      </c>
      <c r="C44" s="8" t="s">
        <v>3258</v>
      </c>
      <c r="D44" s="8" t="s">
        <v>3259</v>
      </c>
      <c r="E44" s="9" t="s">
        <v>3224</v>
      </c>
      <c r="F44" s="10" t="s">
        <v>3226</v>
      </c>
      <c r="G44" s="10" t="s">
        <v>3231</v>
      </c>
      <c r="H44" s="10" t="s">
        <v>3228</v>
      </c>
    </row>
    <row r="45" spans="1:8" ht="43.5" x14ac:dyDescent="0.35">
      <c r="A45" s="9" t="s">
        <v>1089</v>
      </c>
      <c r="B45" s="9" t="s">
        <v>3284</v>
      </c>
      <c r="C45" s="8" t="s">
        <v>3258</v>
      </c>
      <c r="D45" s="8" t="s">
        <v>3259</v>
      </c>
      <c r="E45" s="9" t="s">
        <v>3224</v>
      </c>
      <c r="F45" s="10" t="s">
        <v>3285</v>
      </c>
      <c r="G45" s="10" t="s">
        <v>3231</v>
      </c>
      <c r="H45" s="10" t="s">
        <v>3263</v>
      </c>
    </row>
    <row r="46" spans="1:8" x14ac:dyDescent="0.35">
      <c r="A46" s="9"/>
      <c r="B46" s="9"/>
      <c r="C46" s="8"/>
      <c r="D46" s="8"/>
      <c r="E46" s="9"/>
      <c r="F46" s="10"/>
      <c r="G46" s="10"/>
      <c r="H46" s="10"/>
    </row>
    <row r="47" spans="1:8" ht="43.5" x14ac:dyDescent="0.35">
      <c r="A47" s="9" t="s">
        <v>1097</v>
      </c>
      <c r="B47" s="9" t="s">
        <v>3286</v>
      </c>
      <c r="C47" s="8" t="s">
        <v>3258</v>
      </c>
      <c r="D47" s="8" t="s">
        <v>3259</v>
      </c>
      <c r="E47" s="9" t="s">
        <v>3224</v>
      </c>
      <c r="F47" s="10" t="s">
        <v>3265</v>
      </c>
      <c r="G47" s="10" t="s">
        <v>3266</v>
      </c>
      <c r="H47" s="10" t="s">
        <v>3228</v>
      </c>
    </row>
    <row r="48" spans="1:8" ht="43.5" x14ac:dyDescent="0.35">
      <c r="A48" s="9" t="s">
        <v>1101</v>
      </c>
      <c r="B48" s="9" t="s">
        <v>3287</v>
      </c>
      <c r="C48" s="8" t="s">
        <v>3258</v>
      </c>
      <c r="D48" s="8" t="s">
        <v>3259</v>
      </c>
      <c r="E48" s="9" t="s">
        <v>3224</v>
      </c>
      <c r="F48" s="10" t="s">
        <v>3233</v>
      </c>
      <c r="G48" s="10" t="s">
        <v>3227</v>
      </c>
      <c r="H48" s="10" t="s">
        <v>3234</v>
      </c>
    </row>
    <row r="49" spans="1:8" ht="43.5" x14ac:dyDescent="0.35">
      <c r="A49" s="9" t="s">
        <v>1105</v>
      </c>
      <c r="B49" s="9" t="s">
        <v>3288</v>
      </c>
      <c r="C49" s="8" t="s">
        <v>3258</v>
      </c>
      <c r="D49" s="8" t="s">
        <v>3259</v>
      </c>
      <c r="E49" s="9" t="s">
        <v>3224</v>
      </c>
      <c r="F49" s="10" t="s">
        <v>3233</v>
      </c>
      <c r="G49" s="10" t="s">
        <v>3227</v>
      </c>
      <c r="H49" s="10" t="s">
        <v>3234</v>
      </c>
    </row>
    <row r="50" spans="1:8" ht="43.5" x14ac:dyDescent="0.35">
      <c r="A50" s="9" t="s">
        <v>1111</v>
      </c>
      <c r="B50" s="9" t="s">
        <v>3289</v>
      </c>
      <c r="C50" s="8" t="s">
        <v>3258</v>
      </c>
      <c r="D50" s="8" t="s">
        <v>3259</v>
      </c>
      <c r="E50" s="9" t="s">
        <v>3224</v>
      </c>
      <c r="F50" s="10" t="s">
        <v>3233</v>
      </c>
      <c r="G50" s="10" t="s">
        <v>3227</v>
      </c>
      <c r="H50" s="10" t="s">
        <v>3234</v>
      </c>
    </row>
    <row r="51" spans="1:8" ht="43.5" x14ac:dyDescent="0.35">
      <c r="A51" s="9" t="s">
        <v>1113</v>
      </c>
      <c r="B51" s="9" t="s">
        <v>3290</v>
      </c>
      <c r="C51" s="8" t="s">
        <v>3258</v>
      </c>
      <c r="D51" s="8" t="s">
        <v>3259</v>
      </c>
      <c r="E51" s="9" t="s">
        <v>3224</v>
      </c>
      <c r="F51" s="10" t="s">
        <v>3233</v>
      </c>
      <c r="G51" s="10" t="s">
        <v>3227</v>
      </c>
      <c r="H51" s="10" t="s">
        <v>3234</v>
      </c>
    </row>
    <row r="52" spans="1:8" ht="43.5" x14ac:dyDescent="0.35">
      <c r="A52" s="9" t="s">
        <v>1142</v>
      </c>
      <c r="B52" s="9" t="s">
        <v>3292</v>
      </c>
      <c r="C52" s="8" t="s">
        <v>3258</v>
      </c>
      <c r="D52" s="8" t="s">
        <v>3259</v>
      </c>
      <c r="E52" s="9" t="s">
        <v>3291</v>
      </c>
      <c r="F52" s="10" t="s">
        <v>3293</v>
      </c>
      <c r="G52" s="10" t="s">
        <v>119</v>
      </c>
      <c r="H52" s="10" t="s">
        <v>3294</v>
      </c>
    </row>
    <row r="53" spans="1:8" ht="43.5" x14ac:dyDescent="0.35">
      <c r="A53" s="9" t="s">
        <v>1144</v>
      </c>
      <c r="B53" s="9" t="s">
        <v>3295</v>
      </c>
      <c r="C53" s="8" t="s">
        <v>3258</v>
      </c>
      <c r="D53" s="8" t="s">
        <v>3259</v>
      </c>
      <c r="E53" s="9" t="s">
        <v>3224</v>
      </c>
      <c r="F53" s="10" t="s">
        <v>3277</v>
      </c>
      <c r="G53" s="10" t="s">
        <v>3266</v>
      </c>
      <c r="H53" s="10" t="s">
        <v>3296</v>
      </c>
    </row>
    <row r="54" spans="1:8" ht="43.5" x14ac:dyDescent="0.35">
      <c r="A54" s="9" t="s">
        <v>1156</v>
      </c>
      <c r="B54" s="9" t="s">
        <v>3297</v>
      </c>
      <c r="C54" s="8" t="s">
        <v>3258</v>
      </c>
      <c r="D54" s="8" t="s">
        <v>3259</v>
      </c>
      <c r="E54" s="9" t="s">
        <v>3224</v>
      </c>
      <c r="F54" s="10" t="s">
        <v>3277</v>
      </c>
      <c r="G54" s="10" t="s">
        <v>3266</v>
      </c>
      <c r="H54" s="10" t="s">
        <v>3296</v>
      </c>
    </row>
    <row r="55" spans="1:8" ht="43.5" x14ac:dyDescent="0.35">
      <c r="A55" s="9" t="s">
        <v>1166</v>
      </c>
      <c r="B55" s="9" t="s">
        <v>3298</v>
      </c>
      <c r="C55" s="8" t="s">
        <v>3258</v>
      </c>
      <c r="D55" s="8" t="s">
        <v>3259</v>
      </c>
      <c r="E55" s="9" t="s">
        <v>3224</v>
      </c>
      <c r="F55" s="10" t="s">
        <v>3277</v>
      </c>
      <c r="G55" s="10" t="s">
        <v>3266</v>
      </c>
      <c r="H55" s="10" t="s">
        <v>3267</v>
      </c>
    </row>
    <row r="56" spans="1:8" x14ac:dyDescent="0.35">
      <c r="A56" s="12"/>
      <c r="B56" s="12"/>
      <c r="C56" s="11"/>
      <c r="D56" s="11"/>
      <c r="E56" s="12"/>
      <c r="F56" s="13"/>
      <c r="G56" s="13"/>
      <c r="H56" s="13"/>
    </row>
    <row r="57" spans="1:8" ht="43.5" x14ac:dyDescent="0.35">
      <c r="A57" s="9" t="s">
        <v>1184</v>
      </c>
      <c r="B57" s="9" t="s">
        <v>3299</v>
      </c>
      <c r="C57" s="8" t="s">
        <v>3258</v>
      </c>
      <c r="D57" s="8" t="s">
        <v>3259</v>
      </c>
      <c r="E57" s="9" t="s">
        <v>3224</v>
      </c>
      <c r="F57" s="10" t="s">
        <v>3277</v>
      </c>
      <c r="G57" s="10" t="s">
        <v>3266</v>
      </c>
      <c r="H57" s="10" t="s">
        <v>3296</v>
      </c>
    </row>
    <row r="58" spans="1:8" ht="43.5" x14ac:dyDescent="0.35">
      <c r="A58" s="9" t="s">
        <v>1204</v>
      </c>
      <c r="B58" s="9" t="s">
        <v>3300</v>
      </c>
      <c r="C58" s="8" t="s">
        <v>3258</v>
      </c>
      <c r="D58" s="8" t="s">
        <v>3259</v>
      </c>
      <c r="E58" s="9" t="s">
        <v>3224</v>
      </c>
      <c r="F58" s="10" t="s">
        <v>3280</v>
      </c>
      <c r="G58" s="10" t="s">
        <v>3266</v>
      </c>
      <c r="H58" s="10" t="s">
        <v>3281</v>
      </c>
    </row>
    <row r="59" spans="1:8" ht="43.5" x14ac:dyDescent="0.35">
      <c r="A59" s="9" t="s">
        <v>1218</v>
      </c>
      <c r="B59" s="9" t="s">
        <v>3301</v>
      </c>
      <c r="C59" s="8" t="s">
        <v>3258</v>
      </c>
      <c r="D59" s="8" t="s">
        <v>3259</v>
      </c>
      <c r="E59" s="9" t="s">
        <v>3224</v>
      </c>
      <c r="F59" s="10" t="s">
        <v>3269</v>
      </c>
      <c r="G59" s="10" t="s">
        <v>3231</v>
      </c>
      <c r="H59" s="10" t="s">
        <v>3263</v>
      </c>
    </row>
    <row r="60" spans="1:8" ht="43.5" x14ac:dyDescent="0.35">
      <c r="A60" s="9" t="s">
        <v>1220</v>
      </c>
      <c r="B60" s="9" t="s">
        <v>3302</v>
      </c>
      <c r="C60" s="8" t="s">
        <v>3258</v>
      </c>
      <c r="D60" s="8" t="s">
        <v>3259</v>
      </c>
      <c r="E60" s="9" t="s">
        <v>3224</v>
      </c>
      <c r="F60" s="10" t="s">
        <v>3277</v>
      </c>
      <c r="G60" s="10" t="s">
        <v>3303</v>
      </c>
      <c r="H60" s="10" t="s">
        <v>3296</v>
      </c>
    </row>
    <row r="61" spans="1:8" ht="43.5" x14ac:dyDescent="0.35">
      <c r="A61" s="9" t="s">
        <v>1230</v>
      </c>
      <c r="B61" s="9" t="s">
        <v>3304</v>
      </c>
      <c r="C61" s="8" t="s">
        <v>3258</v>
      </c>
      <c r="D61" s="8" t="s">
        <v>3259</v>
      </c>
      <c r="E61" s="9" t="s">
        <v>3224</v>
      </c>
      <c r="F61" s="10" t="s">
        <v>3230</v>
      </c>
      <c r="G61" s="10" t="s">
        <v>3227</v>
      </c>
      <c r="H61" s="10" t="s">
        <v>3234</v>
      </c>
    </row>
    <row r="62" spans="1:8" ht="43.5" x14ac:dyDescent="0.35">
      <c r="A62" s="9" t="s">
        <v>1244</v>
      </c>
      <c r="B62" s="9" t="s">
        <v>3305</v>
      </c>
      <c r="C62" s="8" t="s">
        <v>3258</v>
      </c>
      <c r="D62" s="8" t="s">
        <v>3259</v>
      </c>
      <c r="E62" s="9" t="s">
        <v>3224</v>
      </c>
      <c r="F62" s="10" t="s">
        <v>3226</v>
      </c>
      <c r="G62" s="10" t="s">
        <v>3231</v>
      </c>
      <c r="H62" s="10" t="s">
        <v>3228</v>
      </c>
    </row>
    <row r="63" spans="1:8" ht="43.5" x14ac:dyDescent="0.35">
      <c r="A63" s="9" t="s">
        <v>1250</v>
      </c>
      <c r="B63" s="9" t="s">
        <v>3306</v>
      </c>
      <c r="C63" s="8" t="s">
        <v>3258</v>
      </c>
      <c r="D63" s="8" t="s">
        <v>3259</v>
      </c>
      <c r="E63" s="9" t="s">
        <v>3224</v>
      </c>
      <c r="F63" s="10" t="s">
        <v>3269</v>
      </c>
      <c r="G63" s="10" t="s">
        <v>3271</v>
      </c>
      <c r="H63" s="10" t="s">
        <v>3228</v>
      </c>
    </row>
    <row r="64" spans="1:8" ht="43.5" x14ac:dyDescent="0.35">
      <c r="A64" s="9" t="s">
        <v>1252</v>
      </c>
      <c r="B64" s="9" t="s">
        <v>3307</v>
      </c>
      <c r="C64" s="8" t="s">
        <v>3258</v>
      </c>
      <c r="D64" s="8" t="s">
        <v>3259</v>
      </c>
      <c r="E64" s="9" t="s">
        <v>3224</v>
      </c>
      <c r="F64" s="10" t="s">
        <v>3277</v>
      </c>
      <c r="G64" s="10" t="s">
        <v>3266</v>
      </c>
      <c r="H64" s="10" t="s">
        <v>3267</v>
      </c>
    </row>
    <row r="65" spans="1:8" ht="43.5" x14ac:dyDescent="0.35">
      <c r="A65" s="9" t="s">
        <v>1254</v>
      </c>
      <c r="B65" s="9" t="s">
        <v>3308</v>
      </c>
      <c r="C65" s="8" t="s">
        <v>3258</v>
      </c>
      <c r="D65" s="8" t="s">
        <v>3259</v>
      </c>
      <c r="E65" s="9" t="s">
        <v>3224</v>
      </c>
      <c r="F65" s="10" t="s">
        <v>3233</v>
      </c>
      <c r="G65" s="10" t="s">
        <v>3227</v>
      </c>
      <c r="H65" s="10" t="s">
        <v>3234</v>
      </c>
    </row>
    <row r="66" spans="1:8" x14ac:dyDescent="0.35">
      <c r="A66" s="9"/>
      <c r="B66" s="9"/>
      <c r="C66" s="8"/>
      <c r="D66" s="8"/>
      <c r="E66" s="9"/>
      <c r="F66" s="10"/>
      <c r="G66" s="10"/>
      <c r="H66" s="10"/>
    </row>
    <row r="67" spans="1:8" ht="43.5" x14ac:dyDescent="0.35">
      <c r="A67" s="9" t="s">
        <v>1270</v>
      </c>
      <c r="B67" s="9" t="s">
        <v>3309</v>
      </c>
      <c r="C67" s="8" t="s">
        <v>3258</v>
      </c>
      <c r="D67" s="8" t="s">
        <v>3259</v>
      </c>
      <c r="E67" s="9" t="s">
        <v>3224</v>
      </c>
      <c r="F67" s="10" t="s">
        <v>3230</v>
      </c>
      <c r="G67" s="10" t="s">
        <v>3227</v>
      </c>
      <c r="H67" s="10" t="s">
        <v>3234</v>
      </c>
    </row>
    <row r="68" spans="1:8" ht="43.5" x14ac:dyDescent="0.35">
      <c r="A68" s="9" t="s">
        <v>1272</v>
      </c>
      <c r="B68" s="9" t="s">
        <v>3310</v>
      </c>
      <c r="C68" s="8" t="s">
        <v>3258</v>
      </c>
      <c r="D68" s="8" t="s">
        <v>3259</v>
      </c>
      <c r="E68" s="9" t="s">
        <v>3224</v>
      </c>
      <c r="F68" s="10" t="s">
        <v>3277</v>
      </c>
      <c r="G68" s="10" t="s">
        <v>3266</v>
      </c>
      <c r="H68" s="10" t="s">
        <v>3296</v>
      </c>
    </row>
    <row r="69" spans="1:8" x14ac:dyDescent="0.35">
      <c r="A69" s="12"/>
      <c r="B69" s="12"/>
      <c r="C69" s="11"/>
      <c r="D69" s="11"/>
      <c r="E69" s="12"/>
      <c r="F69" s="13"/>
      <c r="G69" s="13"/>
      <c r="H69" s="13"/>
    </row>
    <row r="70" spans="1:8" x14ac:dyDescent="0.35">
      <c r="A70" s="12"/>
      <c r="B70" s="12"/>
      <c r="C70" s="11"/>
      <c r="D70" s="11"/>
      <c r="E70" s="12"/>
      <c r="F70" s="13"/>
      <c r="G70" s="13"/>
      <c r="H70" s="13"/>
    </row>
    <row r="71" spans="1:8" ht="43.5" x14ac:dyDescent="0.35">
      <c r="A71" s="9" t="s">
        <v>1306</v>
      </c>
      <c r="B71" s="9" t="s">
        <v>3311</v>
      </c>
      <c r="C71" s="8" t="s">
        <v>3258</v>
      </c>
      <c r="D71" s="8" t="s">
        <v>3259</v>
      </c>
      <c r="E71" s="9" t="s">
        <v>3224</v>
      </c>
      <c r="F71" s="10" t="s">
        <v>3269</v>
      </c>
      <c r="G71" s="10" t="s">
        <v>3231</v>
      </c>
      <c r="H71" s="10" t="s">
        <v>3263</v>
      </c>
    </row>
    <row r="72" spans="1:8" x14ac:dyDescent="0.35">
      <c r="A72" s="12"/>
      <c r="B72" s="12"/>
      <c r="C72" s="11"/>
      <c r="D72" s="11"/>
      <c r="E72" s="12"/>
      <c r="F72" s="13"/>
      <c r="G72" s="13"/>
      <c r="H72" s="13"/>
    </row>
    <row r="73" spans="1:8" x14ac:dyDescent="0.35">
      <c r="A73" s="12"/>
      <c r="B73" s="12"/>
      <c r="C73" s="11"/>
      <c r="D73" s="11"/>
      <c r="E73" s="12"/>
      <c r="F73" s="13"/>
      <c r="G73" s="13"/>
      <c r="H73" s="13"/>
    </row>
    <row r="74" spans="1:8" ht="43.5" x14ac:dyDescent="0.35">
      <c r="A74" s="9" t="s">
        <v>1338</v>
      </c>
      <c r="B74" s="9" t="s">
        <v>3312</v>
      </c>
      <c r="C74" s="8" t="s">
        <v>3258</v>
      </c>
      <c r="D74" s="8" t="s">
        <v>3259</v>
      </c>
      <c r="E74" s="9" t="s">
        <v>3224</v>
      </c>
      <c r="F74" s="10" t="s">
        <v>3226</v>
      </c>
      <c r="G74" s="10" t="s">
        <v>3266</v>
      </c>
      <c r="H74" s="10" t="s">
        <v>3228</v>
      </c>
    </row>
    <row r="75" spans="1:8" x14ac:dyDescent="0.35">
      <c r="A75" s="9"/>
      <c r="B75" s="9"/>
      <c r="C75" s="8"/>
      <c r="D75" s="8"/>
      <c r="E75" s="9"/>
      <c r="F75" s="10"/>
      <c r="G75" s="10"/>
      <c r="H75" s="10"/>
    </row>
    <row r="76" spans="1:8" ht="43.5" x14ac:dyDescent="0.35">
      <c r="A76" s="9" t="s">
        <v>1397</v>
      </c>
      <c r="B76" s="9" t="s">
        <v>3313</v>
      </c>
      <c r="C76" s="8" t="s">
        <v>3258</v>
      </c>
      <c r="D76" s="8" t="s">
        <v>3259</v>
      </c>
      <c r="E76" s="9" t="s">
        <v>3224</v>
      </c>
      <c r="F76" s="10" t="s">
        <v>3269</v>
      </c>
      <c r="G76" s="10" t="s">
        <v>3231</v>
      </c>
      <c r="H76" s="10" t="s">
        <v>3263</v>
      </c>
    </row>
    <row r="77" spans="1:8" ht="43.5" x14ac:dyDescent="0.35">
      <c r="A77" s="9" t="s">
        <v>1399</v>
      </c>
      <c r="B77" s="9" t="s">
        <v>3314</v>
      </c>
      <c r="C77" s="8" t="s">
        <v>3258</v>
      </c>
      <c r="D77" s="8" t="s">
        <v>3259</v>
      </c>
      <c r="E77" s="9" t="s">
        <v>3224</v>
      </c>
      <c r="F77" s="10" t="s">
        <v>3226</v>
      </c>
      <c r="G77" s="10" t="s">
        <v>3266</v>
      </c>
      <c r="H77" s="10" t="s">
        <v>3228</v>
      </c>
    </row>
    <row r="78" spans="1:8" x14ac:dyDescent="0.35">
      <c r="A78" s="9"/>
      <c r="B78" s="9"/>
      <c r="C78" s="8"/>
      <c r="D78" s="8"/>
      <c r="E78" s="9"/>
      <c r="F78" s="10"/>
      <c r="G78" s="10"/>
      <c r="H78" s="10"/>
    </row>
    <row r="79" spans="1:8" x14ac:dyDescent="0.35">
      <c r="A79" s="9"/>
      <c r="B79" s="9"/>
      <c r="C79" s="8"/>
      <c r="D79" s="8"/>
      <c r="E79" s="9"/>
      <c r="F79" s="10"/>
      <c r="G79" s="10"/>
      <c r="H79" s="10"/>
    </row>
    <row r="80" spans="1:8" ht="43.5" x14ac:dyDescent="0.35">
      <c r="A80" s="9" t="s">
        <v>1409</v>
      </c>
      <c r="B80" s="9" t="s">
        <v>3315</v>
      </c>
      <c r="C80" s="8" t="s">
        <v>3258</v>
      </c>
      <c r="D80" s="8" t="s">
        <v>3259</v>
      </c>
      <c r="E80" s="9" t="s">
        <v>3224</v>
      </c>
      <c r="F80" s="10" t="s">
        <v>3233</v>
      </c>
      <c r="G80" s="10" t="s">
        <v>3227</v>
      </c>
      <c r="H80" s="10" t="s">
        <v>3234</v>
      </c>
    </row>
    <row r="81" spans="1:8" x14ac:dyDescent="0.35">
      <c r="A81" s="12"/>
      <c r="B81" s="12"/>
      <c r="C81" s="11"/>
      <c r="D81" s="11"/>
      <c r="E81" s="12"/>
      <c r="F81" s="13"/>
      <c r="G81" s="13"/>
      <c r="H81" s="13"/>
    </row>
    <row r="82" spans="1:8" ht="43.5" x14ac:dyDescent="0.35">
      <c r="A82" s="9" t="s">
        <v>1585</v>
      </c>
      <c r="B82" s="9" t="s">
        <v>3316</v>
      </c>
      <c r="C82" s="8" t="s">
        <v>3258</v>
      </c>
      <c r="D82" s="8" t="s">
        <v>3259</v>
      </c>
      <c r="E82" s="9" t="s">
        <v>3224</v>
      </c>
      <c r="F82" s="10" t="s">
        <v>3233</v>
      </c>
      <c r="G82" s="10" t="s">
        <v>3227</v>
      </c>
      <c r="H82" s="10" t="s">
        <v>3234</v>
      </c>
    </row>
    <row r="83" spans="1:8" x14ac:dyDescent="0.35">
      <c r="A83" s="12"/>
      <c r="B83" s="12"/>
      <c r="C83" s="11"/>
      <c r="D83" s="11"/>
      <c r="E83" s="12"/>
      <c r="F83" s="13"/>
      <c r="G83" s="13"/>
      <c r="H83" s="13"/>
    </row>
    <row r="84" spans="1:8" x14ac:dyDescent="0.35">
      <c r="A84" s="12"/>
      <c r="B84" s="12"/>
      <c r="C84" s="11"/>
      <c r="D84" s="11"/>
      <c r="E84" s="12"/>
      <c r="F84" s="13"/>
      <c r="G84" s="13"/>
      <c r="H84" s="13"/>
    </row>
    <row r="85" spans="1:8" x14ac:dyDescent="0.35">
      <c r="A85" s="12"/>
      <c r="B85" s="12"/>
      <c r="C85" s="11"/>
      <c r="D85" s="11"/>
      <c r="E85" s="12"/>
      <c r="F85" s="13"/>
      <c r="G85" s="13"/>
      <c r="H85" s="13"/>
    </row>
    <row r="86" spans="1:8" ht="43.5" x14ac:dyDescent="0.35">
      <c r="A86" s="9" t="s">
        <v>1226</v>
      </c>
      <c r="B86" s="9" t="s">
        <v>3317</v>
      </c>
      <c r="C86" s="8" t="s">
        <v>3258</v>
      </c>
      <c r="D86" s="8" t="s">
        <v>3259</v>
      </c>
      <c r="E86" s="9" t="s">
        <v>3224</v>
      </c>
      <c r="F86" s="10" t="s">
        <v>3277</v>
      </c>
      <c r="G86" s="10" t="s">
        <v>3266</v>
      </c>
      <c r="H86" s="10" t="s">
        <v>3267</v>
      </c>
    </row>
    <row r="87" spans="1:8" x14ac:dyDescent="0.35">
      <c r="A87" s="9"/>
      <c r="B87" s="9"/>
      <c r="C87" s="8"/>
      <c r="D87" s="8"/>
      <c r="E87" s="9"/>
      <c r="F87" s="10"/>
      <c r="G87" s="10"/>
      <c r="H87" s="10"/>
    </row>
    <row r="88" spans="1:8" x14ac:dyDescent="0.35">
      <c r="A88" s="9"/>
      <c r="B88" s="9"/>
      <c r="C88" s="8"/>
      <c r="D88" s="8"/>
      <c r="E88" s="9"/>
      <c r="F88" s="10"/>
      <c r="G88" s="10"/>
      <c r="H88" s="10"/>
    </row>
    <row r="89" spans="1:8" ht="43.5" x14ac:dyDescent="0.35">
      <c r="A89" s="9" t="s">
        <v>1268</v>
      </c>
      <c r="B89" s="9" t="s">
        <v>3318</v>
      </c>
      <c r="C89" s="8" t="s">
        <v>3258</v>
      </c>
      <c r="D89" s="8" t="s">
        <v>3259</v>
      </c>
      <c r="E89" s="9" t="s">
        <v>3224</v>
      </c>
      <c r="F89" s="10" t="s">
        <v>3285</v>
      </c>
      <c r="G89" s="10" t="s">
        <v>3231</v>
      </c>
      <c r="H89" s="10" t="s">
        <v>3263</v>
      </c>
    </row>
    <row r="90" spans="1:8" ht="43.5" x14ac:dyDescent="0.35">
      <c r="A90" s="9" t="s">
        <v>1280</v>
      </c>
      <c r="B90" s="9" t="s">
        <v>3319</v>
      </c>
      <c r="C90" s="8" t="s">
        <v>3258</v>
      </c>
      <c r="D90" s="8" t="s">
        <v>3259</v>
      </c>
      <c r="E90" s="9" t="s">
        <v>3224</v>
      </c>
      <c r="F90" s="10" t="s">
        <v>3233</v>
      </c>
      <c r="G90" s="10" t="s">
        <v>3227</v>
      </c>
      <c r="H90" s="10" t="s">
        <v>3234</v>
      </c>
    </row>
    <row r="91" spans="1:8" x14ac:dyDescent="0.35">
      <c r="A91" s="9"/>
      <c r="B91" s="9"/>
      <c r="C91" s="8"/>
      <c r="D91" s="8"/>
      <c r="E91" s="9"/>
      <c r="F91" s="10"/>
      <c r="G91" s="10"/>
      <c r="H91" s="10"/>
    </row>
    <row r="92" spans="1:8" ht="43.5" x14ac:dyDescent="0.35">
      <c r="A92" s="9" t="s">
        <v>1286</v>
      </c>
      <c r="B92" s="9" t="s">
        <v>3320</v>
      </c>
      <c r="C92" s="8" t="s">
        <v>3258</v>
      </c>
      <c r="D92" s="8" t="s">
        <v>3259</v>
      </c>
      <c r="E92" s="9" t="s">
        <v>3224</v>
      </c>
      <c r="F92" s="10" t="s">
        <v>3233</v>
      </c>
      <c r="G92" s="10" t="s">
        <v>3227</v>
      </c>
      <c r="H92" s="10" t="s">
        <v>3234</v>
      </c>
    </row>
    <row r="93" spans="1:8" ht="43.5" x14ac:dyDescent="0.35">
      <c r="A93" s="9" t="s">
        <v>1290</v>
      </c>
      <c r="B93" s="9" t="s">
        <v>3321</v>
      </c>
      <c r="C93" s="8" t="s">
        <v>3258</v>
      </c>
      <c r="D93" s="8" t="s">
        <v>3259</v>
      </c>
      <c r="E93" s="9" t="s">
        <v>3224</v>
      </c>
      <c r="F93" s="10" t="s">
        <v>3285</v>
      </c>
      <c r="G93" s="10" t="s">
        <v>3231</v>
      </c>
      <c r="H93" s="10" t="s">
        <v>3263</v>
      </c>
    </row>
    <row r="94" spans="1:8" ht="43.5" x14ac:dyDescent="0.35">
      <c r="A94" s="9" t="s">
        <v>1292</v>
      </c>
      <c r="B94" s="9" t="s">
        <v>3322</v>
      </c>
      <c r="C94" s="8" t="s">
        <v>3258</v>
      </c>
      <c r="D94" s="8" t="s">
        <v>3259</v>
      </c>
      <c r="E94" s="9" t="s">
        <v>3224</v>
      </c>
      <c r="F94" s="10" t="s">
        <v>3285</v>
      </c>
      <c r="G94" s="10" t="s">
        <v>3231</v>
      </c>
      <c r="H94" s="10" t="s">
        <v>3263</v>
      </c>
    </row>
    <row r="95" spans="1:8" ht="43.5" x14ac:dyDescent="0.35">
      <c r="A95" s="9" t="s">
        <v>1296</v>
      </c>
      <c r="B95" s="9" t="s">
        <v>3323</v>
      </c>
      <c r="C95" s="8" t="s">
        <v>3258</v>
      </c>
      <c r="D95" s="8" t="s">
        <v>3259</v>
      </c>
      <c r="E95" s="9" t="s">
        <v>3224</v>
      </c>
      <c r="F95" s="10" t="s">
        <v>3233</v>
      </c>
      <c r="G95" s="10" t="s">
        <v>3227</v>
      </c>
      <c r="H95" s="10" t="s">
        <v>3234</v>
      </c>
    </row>
    <row r="96" spans="1:8" ht="43.5" x14ac:dyDescent="0.35">
      <c r="A96" s="9" t="s">
        <v>1300</v>
      </c>
      <c r="B96" s="9" t="s">
        <v>3324</v>
      </c>
      <c r="C96" s="8" t="s">
        <v>3258</v>
      </c>
      <c r="D96" s="8" t="s">
        <v>3259</v>
      </c>
      <c r="E96" s="9" t="s">
        <v>3224</v>
      </c>
      <c r="F96" s="10" t="s">
        <v>3233</v>
      </c>
      <c r="G96" s="10" t="s">
        <v>3227</v>
      </c>
      <c r="H96" s="10" t="s">
        <v>3234</v>
      </c>
    </row>
    <row r="97" spans="1:8" ht="43.5" x14ac:dyDescent="0.35">
      <c r="A97" s="9" t="s">
        <v>1308</v>
      </c>
      <c r="B97" s="9" t="s">
        <v>3325</v>
      </c>
      <c r="C97" s="8" t="s">
        <v>3258</v>
      </c>
      <c r="D97" s="8" t="s">
        <v>3259</v>
      </c>
      <c r="E97" s="9" t="s">
        <v>3224</v>
      </c>
      <c r="F97" s="10" t="s">
        <v>3269</v>
      </c>
      <c r="G97" s="10" t="s">
        <v>3231</v>
      </c>
      <c r="H97" s="10" t="s">
        <v>3263</v>
      </c>
    </row>
    <row r="98" spans="1:8" ht="43.5" x14ac:dyDescent="0.35">
      <c r="A98" s="9" t="s">
        <v>1314</v>
      </c>
      <c r="B98" s="9" t="s">
        <v>3326</v>
      </c>
      <c r="C98" s="8" t="s">
        <v>3258</v>
      </c>
      <c r="D98" s="8" t="s">
        <v>3259</v>
      </c>
      <c r="E98" s="9" t="s">
        <v>3224</v>
      </c>
      <c r="F98" s="10" t="s">
        <v>3233</v>
      </c>
      <c r="G98" s="10" t="s">
        <v>3227</v>
      </c>
      <c r="H98" s="10" t="s">
        <v>3234</v>
      </c>
    </row>
    <row r="99" spans="1:8" ht="43.5" x14ac:dyDescent="0.35">
      <c r="A99" s="9" t="s">
        <v>1361</v>
      </c>
      <c r="B99" s="9" t="s">
        <v>3327</v>
      </c>
      <c r="C99" s="8" t="s">
        <v>3258</v>
      </c>
      <c r="D99" s="8" t="s">
        <v>3259</v>
      </c>
      <c r="E99" s="9" t="s">
        <v>3224</v>
      </c>
      <c r="F99" s="10" t="s">
        <v>3226</v>
      </c>
      <c r="G99" s="10" t="s">
        <v>3266</v>
      </c>
      <c r="H99" s="10" t="s">
        <v>3228</v>
      </c>
    </row>
    <row r="100" spans="1:8" ht="43.5" x14ac:dyDescent="0.35">
      <c r="A100" s="9" t="s">
        <v>1365</v>
      </c>
      <c r="B100" s="9" t="s">
        <v>3328</v>
      </c>
      <c r="C100" s="8" t="s">
        <v>3258</v>
      </c>
      <c r="D100" s="8" t="s">
        <v>3259</v>
      </c>
      <c r="E100" s="9" t="s">
        <v>3224</v>
      </c>
      <c r="F100" s="10" t="s">
        <v>3230</v>
      </c>
      <c r="G100" s="10" t="s">
        <v>3227</v>
      </c>
      <c r="H100" s="10" t="s">
        <v>3263</v>
      </c>
    </row>
    <row r="101" spans="1:8" ht="43.5" x14ac:dyDescent="0.35">
      <c r="A101" s="9" t="s">
        <v>1371</v>
      </c>
      <c r="B101" s="9" t="s">
        <v>3329</v>
      </c>
      <c r="C101" s="8" t="s">
        <v>3258</v>
      </c>
      <c r="D101" s="8" t="s">
        <v>3259</v>
      </c>
      <c r="E101" s="9" t="s">
        <v>3224</v>
      </c>
      <c r="F101" s="10" t="s">
        <v>3269</v>
      </c>
      <c r="G101" s="10" t="s">
        <v>3231</v>
      </c>
      <c r="H101" s="10" t="s">
        <v>3263</v>
      </c>
    </row>
    <row r="102" spans="1:8" ht="43.5" x14ac:dyDescent="0.35">
      <c r="A102" s="9" t="s">
        <v>1373</v>
      </c>
      <c r="B102" s="9" t="s">
        <v>3330</v>
      </c>
      <c r="C102" s="8" t="s">
        <v>3258</v>
      </c>
      <c r="D102" s="8" t="s">
        <v>3259</v>
      </c>
      <c r="E102" s="9" t="s">
        <v>3224</v>
      </c>
      <c r="F102" s="10" t="s">
        <v>3269</v>
      </c>
      <c r="G102" s="10" t="s">
        <v>3231</v>
      </c>
      <c r="H102" s="10" t="s">
        <v>3263</v>
      </c>
    </row>
    <row r="103" spans="1:8" ht="43.5" x14ac:dyDescent="0.35">
      <c r="A103" s="9" t="s">
        <v>1375</v>
      </c>
      <c r="B103" s="9" t="s">
        <v>3331</v>
      </c>
      <c r="C103" s="8" t="s">
        <v>3258</v>
      </c>
      <c r="D103" s="8" t="s">
        <v>3259</v>
      </c>
      <c r="E103" s="9" t="s">
        <v>3224</v>
      </c>
      <c r="F103" s="10" t="s">
        <v>3233</v>
      </c>
      <c r="G103" s="10" t="s">
        <v>3227</v>
      </c>
      <c r="H103" s="10" t="s">
        <v>3234</v>
      </c>
    </row>
    <row r="104" spans="1:8" ht="43.5" x14ac:dyDescent="0.35">
      <c r="A104" s="9" t="s">
        <v>1379</v>
      </c>
      <c r="B104" s="9" t="s">
        <v>3332</v>
      </c>
      <c r="C104" s="8" t="s">
        <v>3258</v>
      </c>
      <c r="D104" s="8" t="s">
        <v>3259</v>
      </c>
      <c r="E104" s="9" t="s">
        <v>3224</v>
      </c>
      <c r="F104" s="10" t="s">
        <v>3226</v>
      </c>
      <c r="G104" s="10" t="s">
        <v>3266</v>
      </c>
      <c r="H104" s="10" t="s">
        <v>3228</v>
      </c>
    </row>
    <row r="105" spans="1:8" x14ac:dyDescent="0.35">
      <c r="A105" s="9"/>
      <c r="B105" s="9"/>
      <c r="C105" s="8"/>
      <c r="D105" s="8"/>
      <c r="E105" s="9"/>
      <c r="F105" s="10"/>
      <c r="G105" s="10"/>
      <c r="H105" s="10"/>
    </row>
    <row r="106" spans="1:8" ht="43.5" x14ac:dyDescent="0.35">
      <c r="A106" s="9" t="s">
        <v>1391</v>
      </c>
      <c r="B106" s="9" t="s">
        <v>3333</v>
      </c>
      <c r="C106" s="8" t="s">
        <v>3258</v>
      </c>
      <c r="D106" s="8" t="s">
        <v>3259</v>
      </c>
      <c r="E106" s="9" t="s">
        <v>3224</v>
      </c>
      <c r="F106" s="10" t="s">
        <v>3226</v>
      </c>
      <c r="G106" s="10" t="s">
        <v>3231</v>
      </c>
      <c r="H106" s="10" t="s">
        <v>3228</v>
      </c>
    </row>
    <row r="107" spans="1:8" ht="43.5" x14ac:dyDescent="0.35">
      <c r="A107" s="9" t="s">
        <v>1393</v>
      </c>
      <c r="B107" s="9" t="s">
        <v>3334</v>
      </c>
      <c r="C107" s="8" t="s">
        <v>3258</v>
      </c>
      <c r="D107" s="8" t="s">
        <v>3259</v>
      </c>
      <c r="E107" s="9" t="s">
        <v>3224</v>
      </c>
      <c r="F107" s="10" t="s">
        <v>3269</v>
      </c>
      <c r="G107" s="10" t="s">
        <v>3231</v>
      </c>
      <c r="H107" s="10" t="s">
        <v>3263</v>
      </c>
    </row>
    <row r="108" spans="1:8" ht="43.5" x14ac:dyDescent="0.35">
      <c r="A108" s="9" t="s">
        <v>1395</v>
      </c>
      <c r="B108" s="9" t="s">
        <v>3335</v>
      </c>
      <c r="C108" s="8" t="s">
        <v>3258</v>
      </c>
      <c r="D108" s="8" t="s">
        <v>3259</v>
      </c>
      <c r="E108" s="9" t="s">
        <v>3224</v>
      </c>
      <c r="F108" s="10" t="s">
        <v>3269</v>
      </c>
      <c r="G108" s="10" t="s">
        <v>3266</v>
      </c>
      <c r="H108" s="10" t="s">
        <v>3228</v>
      </c>
    </row>
    <row r="109" spans="1:8" ht="43.5" x14ac:dyDescent="0.35">
      <c r="A109" s="9" t="s">
        <v>1411</v>
      </c>
      <c r="B109" s="9" t="s">
        <v>3336</v>
      </c>
      <c r="C109" s="8" t="s">
        <v>3258</v>
      </c>
      <c r="D109" s="8" t="s">
        <v>3259</v>
      </c>
      <c r="E109" s="9" t="s">
        <v>3224</v>
      </c>
      <c r="F109" s="10" t="s">
        <v>3269</v>
      </c>
      <c r="G109" s="10" t="s">
        <v>3231</v>
      </c>
      <c r="H109" s="10" t="s">
        <v>3263</v>
      </c>
    </row>
    <row r="110" spans="1:8" ht="43.5" x14ac:dyDescent="0.35">
      <c r="A110" s="9" t="s">
        <v>1413</v>
      </c>
      <c r="B110" s="9" t="s">
        <v>3337</v>
      </c>
      <c r="C110" s="8" t="s">
        <v>3258</v>
      </c>
      <c r="D110" s="8" t="s">
        <v>3259</v>
      </c>
      <c r="E110" s="9" t="s">
        <v>3224</v>
      </c>
      <c r="F110" s="10" t="s">
        <v>3226</v>
      </c>
      <c r="G110" s="10" t="s">
        <v>3231</v>
      </c>
      <c r="H110" s="10" t="s">
        <v>3228</v>
      </c>
    </row>
    <row r="111" spans="1:8" x14ac:dyDescent="0.35">
      <c r="A111" s="9"/>
      <c r="B111" s="9"/>
      <c r="C111" s="8"/>
      <c r="D111" s="8"/>
      <c r="E111" s="9"/>
      <c r="F111" s="10"/>
      <c r="G111" s="10"/>
      <c r="H111" s="10"/>
    </row>
    <row r="112" spans="1:8" ht="43.5" x14ac:dyDescent="0.35">
      <c r="A112" s="9" t="s">
        <v>1421</v>
      </c>
      <c r="B112" s="9" t="s">
        <v>3338</v>
      </c>
      <c r="C112" s="8" t="s">
        <v>3258</v>
      </c>
      <c r="D112" s="8" t="s">
        <v>3259</v>
      </c>
      <c r="E112" s="9" t="s">
        <v>3224</v>
      </c>
      <c r="F112" s="10" t="s">
        <v>3233</v>
      </c>
      <c r="G112" s="10" t="s">
        <v>3227</v>
      </c>
      <c r="H112" s="10" t="s">
        <v>3234</v>
      </c>
    </row>
    <row r="113" spans="1:8" ht="43.5" x14ac:dyDescent="0.35">
      <c r="A113" s="9" t="s">
        <v>1423</v>
      </c>
      <c r="B113" s="9" t="s">
        <v>3339</v>
      </c>
      <c r="C113" s="8" t="s">
        <v>3258</v>
      </c>
      <c r="D113" s="8" t="s">
        <v>3259</v>
      </c>
      <c r="E113" s="9" t="s">
        <v>3224</v>
      </c>
      <c r="F113" s="10" t="s">
        <v>3269</v>
      </c>
      <c r="G113" s="10" t="s">
        <v>3266</v>
      </c>
      <c r="H113" s="10" t="s">
        <v>3228</v>
      </c>
    </row>
    <row r="114" spans="1:8" ht="43.5" x14ac:dyDescent="0.35">
      <c r="A114" s="9" t="s">
        <v>1425</v>
      </c>
      <c r="B114" s="9" t="s">
        <v>3340</v>
      </c>
      <c r="C114" s="8" t="s">
        <v>3258</v>
      </c>
      <c r="D114" s="8" t="s">
        <v>3259</v>
      </c>
      <c r="E114" s="9" t="s">
        <v>3224</v>
      </c>
      <c r="F114" s="10" t="s">
        <v>3269</v>
      </c>
      <c r="G114" s="10" t="s">
        <v>3266</v>
      </c>
      <c r="H114" s="10" t="s">
        <v>3228</v>
      </c>
    </row>
    <row r="115" spans="1:8" ht="43.5" x14ac:dyDescent="0.35">
      <c r="A115" s="9" t="s">
        <v>1429</v>
      </c>
      <c r="B115" s="9" t="s">
        <v>3341</v>
      </c>
      <c r="C115" s="8" t="s">
        <v>3258</v>
      </c>
      <c r="D115" s="8" t="s">
        <v>3259</v>
      </c>
      <c r="E115" s="9" t="s">
        <v>3224</v>
      </c>
      <c r="F115" s="10" t="s">
        <v>3269</v>
      </c>
      <c r="G115" s="10" t="s">
        <v>3231</v>
      </c>
      <c r="H115" s="10" t="s">
        <v>3263</v>
      </c>
    </row>
    <row r="116" spans="1:8" x14ac:dyDescent="0.35">
      <c r="A116" s="9"/>
      <c r="B116" s="9"/>
      <c r="C116" s="8"/>
      <c r="D116" s="8"/>
      <c r="E116" s="9"/>
      <c r="F116" s="10"/>
      <c r="G116" s="10"/>
      <c r="H116" s="10"/>
    </row>
    <row r="117" spans="1:8" x14ac:dyDescent="0.35">
      <c r="A117" s="9"/>
      <c r="B117" s="9"/>
      <c r="C117" s="8"/>
      <c r="D117" s="8"/>
      <c r="E117" s="9"/>
      <c r="F117" s="10"/>
      <c r="G117" s="10"/>
      <c r="H117" s="10"/>
    </row>
    <row r="118" spans="1:8" ht="43.5" x14ac:dyDescent="0.35">
      <c r="A118" s="9" t="s">
        <v>1435</v>
      </c>
      <c r="B118" s="9" t="s">
        <v>3342</v>
      </c>
      <c r="C118" s="8" t="s">
        <v>3258</v>
      </c>
      <c r="D118" s="8" t="s">
        <v>3259</v>
      </c>
      <c r="E118" s="9" t="s">
        <v>3224</v>
      </c>
      <c r="F118" s="10" t="s">
        <v>3269</v>
      </c>
      <c r="G118" s="10" t="s">
        <v>3266</v>
      </c>
      <c r="H118" s="10" t="s">
        <v>3228</v>
      </c>
    </row>
    <row r="119" spans="1:8" ht="43.5" x14ac:dyDescent="0.35">
      <c r="A119" s="9" t="s">
        <v>1439</v>
      </c>
      <c r="B119" s="9" t="s">
        <v>3343</v>
      </c>
      <c r="C119" s="8" t="s">
        <v>3258</v>
      </c>
      <c r="D119" s="8" t="s">
        <v>3259</v>
      </c>
      <c r="E119" s="9" t="s">
        <v>3224</v>
      </c>
      <c r="F119" s="10" t="s">
        <v>3277</v>
      </c>
      <c r="G119" s="10" t="s">
        <v>3266</v>
      </c>
      <c r="H119" s="10" t="s">
        <v>3267</v>
      </c>
    </row>
    <row r="120" spans="1:8" ht="43.5" x14ac:dyDescent="0.35">
      <c r="A120" s="9" t="s">
        <v>1448</v>
      </c>
      <c r="B120" s="9" t="s">
        <v>3344</v>
      </c>
      <c r="C120" s="8" t="s">
        <v>3258</v>
      </c>
      <c r="D120" s="8" t="s">
        <v>3259</v>
      </c>
      <c r="E120" s="9" t="s">
        <v>3224</v>
      </c>
      <c r="F120" s="10" t="s">
        <v>3277</v>
      </c>
      <c r="G120" s="10" t="s">
        <v>3266</v>
      </c>
      <c r="H120" s="10" t="s">
        <v>3267</v>
      </c>
    </row>
    <row r="121" spans="1:8" ht="43.5" x14ac:dyDescent="0.35">
      <c r="A121" s="9" t="s">
        <v>1459</v>
      </c>
      <c r="B121" s="9" t="s">
        <v>3345</v>
      </c>
      <c r="C121" s="8" t="s">
        <v>3258</v>
      </c>
      <c r="D121" s="8" t="s">
        <v>3259</v>
      </c>
      <c r="E121" s="9" t="s">
        <v>3224</v>
      </c>
      <c r="F121" s="10" t="s">
        <v>3230</v>
      </c>
      <c r="G121" s="10" t="s">
        <v>3227</v>
      </c>
      <c r="H121" s="10" t="s">
        <v>3234</v>
      </c>
    </row>
    <row r="122" spans="1:8" ht="43.5" x14ac:dyDescent="0.35">
      <c r="A122" s="9" t="s">
        <v>1465</v>
      </c>
      <c r="B122" s="9" t="s">
        <v>3346</v>
      </c>
      <c r="C122" s="8" t="s">
        <v>3258</v>
      </c>
      <c r="D122" s="8" t="s">
        <v>3259</v>
      </c>
      <c r="E122" s="9" t="s">
        <v>3224</v>
      </c>
      <c r="F122" s="10" t="s">
        <v>3233</v>
      </c>
      <c r="G122" s="10" t="s">
        <v>3227</v>
      </c>
      <c r="H122" s="10" t="s">
        <v>3234</v>
      </c>
    </row>
    <row r="123" spans="1:8" ht="43.5" x14ac:dyDescent="0.35">
      <c r="A123" s="9" t="s">
        <v>1477</v>
      </c>
      <c r="B123" s="9" t="s">
        <v>3347</v>
      </c>
      <c r="C123" s="8" t="s">
        <v>3258</v>
      </c>
      <c r="D123" s="8" t="s">
        <v>3259</v>
      </c>
      <c r="E123" s="9" t="s">
        <v>3224</v>
      </c>
      <c r="F123" s="10" t="s">
        <v>3269</v>
      </c>
      <c r="G123" s="10" t="s">
        <v>3266</v>
      </c>
      <c r="H123" s="10" t="s">
        <v>3228</v>
      </c>
    </row>
    <row r="124" spans="1:8" ht="43.5" x14ac:dyDescent="0.35">
      <c r="A124" s="9" t="s">
        <v>1483</v>
      </c>
      <c r="B124" s="9" t="s">
        <v>3348</v>
      </c>
      <c r="C124" s="8" t="s">
        <v>3258</v>
      </c>
      <c r="D124" s="8" t="s">
        <v>3259</v>
      </c>
      <c r="E124" s="9" t="s">
        <v>3224</v>
      </c>
      <c r="F124" s="10" t="s">
        <v>3269</v>
      </c>
      <c r="G124" s="10" t="s">
        <v>3231</v>
      </c>
      <c r="H124" s="10" t="s">
        <v>3263</v>
      </c>
    </row>
    <row r="125" spans="1:8" ht="43.5" x14ac:dyDescent="0.35">
      <c r="A125" s="9" t="s">
        <v>1495</v>
      </c>
      <c r="B125" s="9" t="s">
        <v>3349</v>
      </c>
      <c r="C125" s="8" t="s">
        <v>3258</v>
      </c>
      <c r="D125" s="8" t="s">
        <v>3259</v>
      </c>
      <c r="E125" s="9" t="s">
        <v>3224</v>
      </c>
      <c r="F125" s="10" t="s">
        <v>3277</v>
      </c>
      <c r="G125" s="10" t="s">
        <v>3266</v>
      </c>
      <c r="H125" s="10" t="s">
        <v>3296</v>
      </c>
    </row>
    <row r="126" spans="1:8" x14ac:dyDescent="0.35">
      <c r="A126" s="9"/>
      <c r="B126" s="9"/>
      <c r="C126" s="8"/>
      <c r="D126" s="8"/>
      <c r="E126" s="9"/>
      <c r="F126" s="10"/>
      <c r="G126" s="10"/>
      <c r="H126" s="10"/>
    </row>
    <row r="127" spans="1:8" ht="43.5" x14ac:dyDescent="0.35">
      <c r="A127" s="9" t="s">
        <v>1503</v>
      </c>
      <c r="B127" s="9" t="s">
        <v>3350</v>
      </c>
      <c r="C127" s="8" t="s">
        <v>3258</v>
      </c>
      <c r="D127" s="8" t="s">
        <v>3259</v>
      </c>
      <c r="E127" s="9" t="s">
        <v>3224</v>
      </c>
      <c r="F127" s="10" t="s">
        <v>3269</v>
      </c>
      <c r="G127" s="10" t="s">
        <v>3231</v>
      </c>
      <c r="H127" s="10" t="s">
        <v>3263</v>
      </c>
    </row>
    <row r="128" spans="1:8" ht="43.5" x14ac:dyDescent="0.35">
      <c r="A128" s="9" t="s">
        <v>1505</v>
      </c>
      <c r="B128" s="9" t="s">
        <v>3351</v>
      </c>
      <c r="C128" s="8" t="s">
        <v>3258</v>
      </c>
      <c r="D128" s="8" t="s">
        <v>3259</v>
      </c>
      <c r="E128" s="9" t="s">
        <v>3224</v>
      </c>
      <c r="F128" s="10" t="s">
        <v>3269</v>
      </c>
      <c r="G128" s="10" t="s">
        <v>3231</v>
      </c>
      <c r="H128" s="10" t="s">
        <v>3263</v>
      </c>
    </row>
    <row r="129" spans="1:8" x14ac:dyDescent="0.35">
      <c r="A129" s="12"/>
      <c r="B129" s="12"/>
      <c r="C129" s="11"/>
      <c r="D129" s="11"/>
      <c r="E129" s="12"/>
      <c r="F129" s="13"/>
      <c r="G129" s="13"/>
      <c r="H129" s="13"/>
    </row>
    <row r="130" spans="1:8" x14ac:dyDescent="0.35">
      <c r="A130" s="12"/>
      <c r="B130" s="12"/>
      <c r="C130" s="11"/>
      <c r="D130" s="11"/>
      <c r="E130" s="12"/>
      <c r="F130" s="13"/>
      <c r="G130" s="13"/>
      <c r="H130" s="13"/>
    </row>
    <row r="131" spans="1:8" ht="43.5" x14ac:dyDescent="0.35">
      <c r="A131" s="9" t="s">
        <v>1517</v>
      </c>
      <c r="B131" s="9" t="s">
        <v>3352</v>
      </c>
      <c r="C131" s="8" t="s">
        <v>3258</v>
      </c>
      <c r="D131" s="8" t="s">
        <v>3259</v>
      </c>
      <c r="E131" s="9" t="s">
        <v>3224</v>
      </c>
      <c r="F131" s="10" t="s">
        <v>3285</v>
      </c>
      <c r="G131" s="10" t="s">
        <v>3231</v>
      </c>
      <c r="H131" s="10" t="s">
        <v>3263</v>
      </c>
    </row>
    <row r="132" spans="1:8" ht="43.5" x14ac:dyDescent="0.35">
      <c r="A132" s="9" t="s">
        <v>1519</v>
      </c>
      <c r="B132" s="9" t="s">
        <v>3353</v>
      </c>
      <c r="C132" s="8" t="s">
        <v>3258</v>
      </c>
      <c r="D132" s="8" t="s">
        <v>3259</v>
      </c>
      <c r="E132" s="9" t="s">
        <v>3224</v>
      </c>
      <c r="F132" s="10" t="s">
        <v>3233</v>
      </c>
      <c r="G132" s="10" t="s">
        <v>3227</v>
      </c>
      <c r="H132" s="10" t="s">
        <v>3234</v>
      </c>
    </row>
    <row r="133" spans="1:8" ht="43.5" x14ac:dyDescent="0.35">
      <c r="A133" s="9" t="s">
        <v>1521</v>
      </c>
      <c r="B133" s="9" t="s">
        <v>3354</v>
      </c>
      <c r="C133" s="8" t="s">
        <v>3258</v>
      </c>
      <c r="D133" s="8" t="s">
        <v>3259</v>
      </c>
      <c r="E133" s="9" t="s">
        <v>3224</v>
      </c>
      <c r="F133" s="10" t="s">
        <v>3285</v>
      </c>
      <c r="G133" s="10" t="s">
        <v>3231</v>
      </c>
      <c r="H133" s="10" t="s">
        <v>3355</v>
      </c>
    </row>
    <row r="134" spans="1:8" ht="43.5" x14ac:dyDescent="0.35">
      <c r="A134" s="9" t="s">
        <v>1523</v>
      </c>
      <c r="B134" s="9" t="s">
        <v>3356</v>
      </c>
      <c r="C134" s="8" t="s">
        <v>3258</v>
      </c>
      <c r="D134" s="8" t="s">
        <v>3259</v>
      </c>
      <c r="E134" s="9" t="s">
        <v>3224</v>
      </c>
      <c r="F134" s="10" t="s">
        <v>3233</v>
      </c>
      <c r="G134" s="10" t="s">
        <v>3227</v>
      </c>
      <c r="H134" s="10" t="s">
        <v>3234</v>
      </c>
    </row>
    <row r="135" spans="1:8" x14ac:dyDescent="0.35">
      <c r="A135" s="12"/>
      <c r="B135" s="12"/>
      <c r="C135" s="11"/>
      <c r="D135" s="11"/>
      <c r="E135" s="12"/>
      <c r="F135" s="13"/>
      <c r="G135" s="13"/>
      <c r="H135" s="13"/>
    </row>
    <row r="136" spans="1:8" x14ac:dyDescent="0.35">
      <c r="A136" s="12"/>
      <c r="B136" s="12"/>
      <c r="C136" s="11"/>
      <c r="D136" s="11"/>
      <c r="E136" s="12"/>
      <c r="F136" s="13"/>
      <c r="G136" s="13"/>
      <c r="H136" s="13"/>
    </row>
    <row r="137" spans="1:8" ht="43.5" x14ac:dyDescent="0.35">
      <c r="A137" s="9" t="s">
        <v>1529</v>
      </c>
      <c r="B137" s="9" t="s">
        <v>3357</v>
      </c>
      <c r="C137" s="8" t="s">
        <v>3258</v>
      </c>
      <c r="D137" s="8" t="s">
        <v>3259</v>
      </c>
      <c r="E137" s="9" t="s">
        <v>3224</v>
      </c>
      <c r="F137" s="10" t="s">
        <v>3233</v>
      </c>
      <c r="G137" s="10" t="s">
        <v>3227</v>
      </c>
      <c r="H137" s="10" t="s">
        <v>3234</v>
      </c>
    </row>
    <row r="138" spans="1:8" ht="43.5" x14ac:dyDescent="0.35">
      <c r="A138" s="9" t="s">
        <v>1535</v>
      </c>
      <c r="B138" s="9" t="s">
        <v>3358</v>
      </c>
      <c r="C138" s="8" t="s">
        <v>3258</v>
      </c>
      <c r="D138" s="8" t="s">
        <v>3259</v>
      </c>
      <c r="E138" s="9" t="s">
        <v>3224</v>
      </c>
      <c r="F138" s="10" t="s">
        <v>3230</v>
      </c>
      <c r="G138" s="10" t="s">
        <v>3231</v>
      </c>
      <c r="H138" s="10" t="s">
        <v>3263</v>
      </c>
    </row>
    <row r="139" spans="1:8" ht="43.5" x14ac:dyDescent="0.35">
      <c r="A139" s="9" t="s">
        <v>1537</v>
      </c>
      <c r="B139" s="9" t="s">
        <v>3359</v>
      </c>
      <c r="C139" s="8" t="s">
        <v>3258</v>
      </c>
      <c r="D139" s="8" t="s">
        <v>3259</v>
      </c>
      <c r="E139" s="9" t="s">
        <v>3224</v>
      </c>
      <c r="F139" s="10" t="s">
        <v>3277</v>
      </c>
      <c r="G139" s="10" t="s">
        <v>3266</v>
      </c>
      <c r="H139" s="10" t="s">
        <v>3267</v>
      </c>
    </row>
    <row r="140" spans="1:8" ht="43.5" x14ac:dyDescent="0.35">
      <c r="A140" s="9" t="s">
        <v>1539</v>
      </c>
      <c r="B140" s="9" t="s">
        <v>3360</v>
      </c>
      <c r="C140" s="8" t="s">
        <v>3258</v>
      </c>
      <c r="D140" s="8" t="s">
        <v>3259</v>
      </c>
      <c r="E140" s="9" t="s">
        <v>3224</v>
      </c>
      <c r="F140" s="10" t="s">
        <v>3269</v>
      </c>
      <c r="G140" s="10" t="s">
        <v>3231</v>
      </c>
      <c r="H140" s="10">
        <v>0</v>
      </c>
    </row>
    <row r="141" spans="1:8" x14ac:dyDescent="0.35">
      <c r="A141" s="9"/>
      <c r="B141" s="9"/>
      <c r="C141" s="8"/>
      <c r="D141" s="8"/>
      <c r="E141" s="9"/>
      <c r="F141" s="10"/>
      <c r="G141" s="10"/>
      <c r="H141" s="10"/>
    </row>
    <row r="142" spans="1:8" ht="43.5" x14ac:dyDescent="0.35">
      <c r="A142" s="9" t="s">
        <v>1543</v>
      </c>
      <c r="B142" s="9" t="s">
        <v>3361</v>
      </c>
      <c r="C142" s="8" t="s">
        <v>3258</v>
      </c>
      <c r="D142" s="8" t="s">
        <v>3259</v>
      </c>
      <c r="E142" s="9" t="s">
        <v>3224</v>
      </c>
      <c r="F142" s="10" t="s">
        <v>3233</v>
      </c>
      <c r="G142" s="10" t="s">
        <v>3227</v>
      </c>
      <c r="H142" s="10" t="s">
        <v>3234</v>
      </c>
    </row>
    <row r="143" spans="1:8" ht="43.5" x14ac:dyDescent="0.35">
      <c r="A143" s="9" t="s">
        <v>1545</v>
      </c>
      <c r="B143" s="9" t="s">
        <v>3362</v>
      </c>
      <c r="C143" s="8" t="s">
        <v>3258</v>
      </c>
      <c r="D143" s="8" t="s">
        <v>3259</v>
      </c>
      <c r="E143" s="9" t="s">
        <v>3224</v>
      </c>
      <c r="F143" s="10" t="s">
        <v>3269</v>
      </c>
      <c r="G143" s="10" t="s">
        <v>3231</v>
      </c>
      <c r="H143" s="10" t="s">
        <v>3228</v>
      </c>
    </row>
    <row r="144" spans="1:8" ht="43.5" x14ac:dyDescent="0.35">
      <c r="A144" s="9" t="s">
        <v>1547</v>
      </c>
      <c r="B144" s="9" t="s">
        <v>3363</v>
      </c>
      <c r="C144" s="8" t="s">
        <v>3258</v>
      </c>
      <c r="D144" s="8" t="s">
        <v>3259</v>
      </c>
      <c r="E144" s="9" t="s">
        <v>3224</v>
      </c>
      <c r="F144" s="10" t="s">
        <v>3269</v>
      </c>
      <c r="G144" s="10" t="s">
        <v>3231</v>
      </c>
      <c r="H144" s="10" t="s">
        <v>3263</v>
      </c>
    </row>
    <row r="145" spans="1:8" ht="43.5" x14ac:dyDescent="0.35">
      <c r="A145" s="9" t="s">
        <v>1549</v>
      </c>
      <c r="B145" s="9" t="s">
        <v>3364</v>
      </c>
      <c r="C145" s="8" t="s">
        <v>3258</v>
      </c>
      <c r="D145" s="8" t="s">
        <v>3259</v>
      </c>
      <c r="E145" s="9" t="s">
        <v>3224</v>
      </c>
      <c r="F145" s="10" t="s">
        <v>3269</v>
      </c>
      <c r="G145" s="10" t="s">
        <v>3231</v>
      </c>
      <c r="H145" s="10" t="s">
        <v>3263</v>
      </c>
    </row>
    <row r="146" spans="1:8" ht="43.5" x14ac:dyDescent="0.35">
      <c r="A146" s="9" t="s">
        <v>1553</v>
      </c>
      <c r="B146" s="9" t="s">
        <v>3365</v>
      </c>
      <c r="C146" s="8" t="s">
        <v>3258</v>
      </c>
      <c r="D146" s="8" t="s">
        <v>3259</v>
      </c>
      <c r="E146" s="9" t="s">
        <v>3224</v>
      </c>
      <c r="F146" s="10" t="s">
        <v>3230</v>
      </c>
      <c r="G146" s="10" t="s">
        <v>3227</v>
      </c>
      <c r="H146" s="10" t="s">
        <v>3263</v>
      </c>
    </row>
    <row r="147" spans="1:8" ht="43.5" x14ac:dyDescent="0.35">
      <c r="A147" s="9" t="s">
        <v>1555</v>
      </c>
      <c r="B147" s="9" t="s">
        <v>3366</v>
      </c>
      <c r="C147" s="8" t="s">
        <v>3258</v>
      </c>
      <c r="D147" s="8" t="s">
        <v>3259</v>
      </c>
      <c r="E147" s="9" t="s">
        <v>3224</v>
      </c>
      <c r="F147" s="10" t="s">
        <v>3265</v>
      </c>
      <c r="G147" s="10" t="s">
        <v>3266</v>
      </c>
      <c r="H147" s="10" t="s">
        <v>3267</v>
      </c>
    </row>
    <row r="148" spans="1:8" ht="43.5" x14ac:dyDescent="0.35">
      <c r="A148" s="9" t="s">
        <v>1559</v>
      </c>
      <c r="B148" s="9" t="s">
        <v>3367</v>
      </c>
      <c r="C148" s="8" t="s">
        <v>3258</v>
      </c>
      <c r="D148" s="8" t="s">
        <v>3259</v>
      </c>
      <c r="E148" s="9" t="s">
        <v>3224</v>
      </c>
      <c r="F148" s="10" t="s">
        <v>3280</v>
      </c>
      <c r="G148" s="10" t="s">
        <v>3303</v>
      </c>
      <c r="H148" s="10" t="s">
        <v>3267</v>
      </c>
    </row>
    <row r="149" spans="1:8" ht="43.5" x14ac:dyDescent="0.35">
      <c r="A149" s="9" t="s">
        <v>997</v>
      </c>
      <c r="B149" s="9" t="s">
        <v>3370</v>
      </c>
      <c r="C149" s="8" t="s">
        <v>3368</v>
      </c>
      <c r="D149" s="8" t="s">
        <v>3369</v>
      </c>
      <c r="E149" s="9" t="s">
        <v>3224</v>
      </c>
      <c r="F149" s="10" t="s">
        <v>3371</v>
      </c>
      <c r="G149" s="10" t="s">
        <v>3303</v>
      </c>
      <c r="H149" s="10" t="s">
        <v>3355</v>
      </c>
    </row>
    <row r="150" spans="1:8" ht="43.5" x14ac:dyDescent="0.35">
      <c r="A150" s="9" t="s">
        <v>1043</v>
      </c>
      <c r="B150" s="9" t="s">
        <v>3372</v>
      </c>
      <c r="C150" s="8" t="s">
        <v>3368</v>
      </c>
      <c r="D150" s="8" t="s">
        <v>3369</v>
      </c>
      <c r="E150" s="9" t="s">
        <v>3224</v>
      </c>
      <c r="F150" s="10" t="s">
        <v>3371</v>
      </c>
      <c r="G150" s="10" t="s">
        <v>3373</v>
      </c>
      <c r="H150" s="10" t="s">
        <v>3281</v>
      </c>
    </row>
    <row r="151" spans="1:8" ht="43.5" x14ac:dyDescent="0.35">
      <c r="A151" s="9" t="s">
        <v>1055</v>
      </c>
      <c r="B151" s="9" t="s">
        <v>3374</v>
      </c>
      <c r="C151" s="8" t="s">
        <v>3368</v>
      </c>
      <c r="D151" s="8" t="s">
        <v>3369</v>
      </c>
      <c r="E151" s="9" t="s">
        <v>3224</v>
      </c>
      <c r="F151" s="10" t="s">
        <v>3371</v>
      </c>
      <c r="G151" s="10" t="s">
        <v>3271</v>
      </c>
      <c r="H151" s="10" t="s">
        <v>3355</v>
      </c>
    </row>
    <row r="152" spans="1:8" ht="43.5" x14ac:dyDescent="0.35">
      <c r="A152" s="9" t="s">
        <v>1057</v>
      </c>
      <c r="B152" s="9" t="s">
        <v>3375</v>
      </c>
      <c r="C152" s="8" t="s">
        <v>3368</v>
      </c>
      <c r="D152" s="8" t="s">
        <v>3369</v>
      </c>
      <c r="E152" s="9" t="s">
        <v>3224</v>
      </c>
      <c r="F152" s="10" t="s">
        <v>3376</v>
      </c>
      <c r="G152" s="10" t="s">
        <v>3373</v>
      </c>
      <c r="H152" s="10" t="s">
        <v>3377</v>
      </c>
    </row>
    <row r="153" spans="1:8" ht="43.5" x14ac:dyDescent="0.35">
      <c r="A153" s="9" t="s">
        <v>1065</v>
      </c>
      <c r="B153" s="9" t="s">
        <v>3378</v>
      </c>
      <c r="C153" s="8" t="s">
        <v>3368</v>
      </c>
      <c r="D153" s="8" t="s">
        <v>3369</v>
      </c>
      <c r="E153" s="9" t="s">
        <v>3224</v>
      </c>
      <c r="F153" s="10" t="s">
        <v>3371</v>
      </c>
      <c r="G153" s="10" t="s">
        <v>3373</v>
      </c>
      <c r="H153" s="10" t="s">
        <v>3355</v>
      </c>
    </row>
    <row r="154" spans="1:8" ht="43.5" x14ac:dyDescent="0.35">
      <c r="A154" s="18" t="s">
        <v>1067</v>
      </c>
      <c r="B154" s="18" t="s">
        <v>3379</v>
      </c>
      <c r="C154" s="8" t="s">
        <v>3368</v>
      </c>
      <c r="D154" s="8" t="s">
        <v>3369</v>
      </c>
      <c r="E154" s="18" t="s">
        <v>3224</v>
      </c>
      <c r="F154" s="19" t="s">
        <v>3285</v>
      </c>
      <c r="G154" s="19" t="s">
        <v>3303</v>
      </c>
      <c r="H154" s="19" t="s">
        <v>3355</v>
      </c>
    </row>
    <row r="155" spans="1:8" ht="43.5" x14ac:dyDescent="0.35">
      <c r="A155" s="9" t="s">
        <v>1133</v>
      </c>
      <c r="B155" s="9" t="s">
        <v>3380</v>
      </c>
      <c r="C155" s="8" t="s">
        <v>3368</v>
      </c>
      <c r="D155" s="8" t="s">
        <v>3369</v>
      </c>
      <c r="E155" s="9" t="s">
        <v>3224</v>
      </c>
      <c r="F155" s="10" t="s">
        <v>3371</v>
      </c>
      <c r="G155" s="10" t="s">
        <v>3373</v>
      </c>
      <c r="H155" s="10" t="s">
        <v>3281</v>
      </c>
    </row>
    <row r="156" spans="1:8" ht="43.5" x14ac:dyDescent="0.35">
      <c r="A156" s="9" t="s">
        <v>1140</v>
      </c>
      <c r="B156" s="9" t="s">
        <v>3381</v>
      </c>
      <c r="C156" s="8" t="s">
        <v>3368</v>
      </c>
      <c r="D156" s="8" t="s">
        <v>3369</v>
      </c>
      <c r="E156" s="9" t="s">
        <v>3224</v>
      </c>
      <c r="F156" s="10" t="s">
        <v>3376</v>
      </c>
      <c r="G156" s="10" t="s">
        <v>3373</v>
      </c>
      <c r="H156" s="10" t="s">
        <v>3377</v>
      </c>
    </row>
    <row r="157" spans="1:8" ht="43.5" x14ac:dyDescent="0.35">
      <c r="A157" s="9" t="s">
        <v>1160</v>
      </c>
      <c r="B157" s="9" t="s">
        <v>3382</v>
      </c>
      <c r="C157" s="8" t="s">
        <v>3368</v>
      </c>
      <c r="D157" s="8" t="s">
        <v>3369</v>
      </c>
      <c r="E157" s="9" t="s">
        <v>3224</v>
      </c>
      <c r="F157" s="10" t="s">
        <v>3371</v>
      </c>
      <c r="G157" s="10" t="s">
        <v>3373</v>
      </c>
      <c r="H157" s="10" t="s">
        <v>3281</v>
      </c>
    </row>
    <row r="158" spans="1:8" ht="43.5" x14ac:dyDescent="0.35">
      <c r="A158" s="9" t="s">
        <v>1162</v>
      </c>
      <c r="B158" s="9" t="s">
        <v>3383</v>
      </c>
      <c r="C158" s="8" t="s">
        <v>3368</v>
      </c>
      <c r="D158" s="8" t="s">
        <v>3369</v>
      </c>
      <c r="E158" s="9" t="s">
        <v>3224</v>
      </c>
      <c r="F158" s="10" t="s">
        <v>3371</v>
      </c>
      <c r="G158" s="10" t="s">
        <v>3271</v>
      </c>
      <c r="H158" s="10" t="s">
        <v>3281</v>
      </c>
    </row>
    <row r="159" spans="1:8" x14ac:dyDescent="0.35">
      <c r="A159" s="9"/>
      <c r="B159" s="9"/>
      <c r="C159" s="8"/>
      <c r="D159" s="8"/>
      <c r="E159" s="9"/>
      <c r="F159" s="10"/>
      <c r="G159" s="10"/>
      <c r="H159" s="10"/>
    </row>
    <row r="160" spans="1:8" ht="43.5" x14ac:dyDescent="0.35">
      <c r="A160" s="9" t="s">
        <v>1180</v>
      </c>
      <c r="B160" s="9" t="s">
        <v>3384</v>
      </c>
      <c r="C160" s="8" t="s">
        <v>3368</v>
      </c>
      <c r="D160" s="8" t="s">
        <v>3369</v>
      </c>
      <c r="E160" s="9" t="s">
        <v>3224</v>
      </c>
      <c r="F160" s="10" t="s">
        <v>3376</v>
      </c>
      <c r="G160" s="10" t="s">
        <v>3373</v>
      </c>
      <c r="H160" s="10" t="s">
        <v>3377</v>
      </c>
    </row>
    <row r="161" spans="1:8" ht="43.5" x14ac:dyDescent="0.35">
      <c r="A161" s="9" t="s">
        <v>1188</v>
      </c>
      <c r="B161" s="9" t="s">
        <v>3385</v>
      </c>
      <c r="C161" s="8" t="s">
        <v>3368</v>
      </c>
      <c r="D161" s="8" t="s">
        <v>3369</v>
      </c>
      <c r="E161" s="9" t="s">
        <v>3224</v>
      </c>
      <c r="F161" s="10" t="s">
        <v>3280</v>
      </c>
      <c r="G161" s="10" t="s">
        <v>3373</v>
      </c>
      <c r="H161" s="10" t="s">
        <v>3377</v>
      </c>
    </row>
    <row r="162" spans="1:8" ht="43.5" x14ac:dyDescent="0.4">
      <c r="A162" s="9" t="s">
        <v>1196</v>
      </c>
      <c r="B162" s="2" t="s">
        <v>1197</v>
      </c>
      <c r="C162" s="8" t="s">
        <v>3368</v>
      </c>
      <c r="D162" s="8" t="s">
        <v>3369</v>
      </c>
      <c r="E162" s="9" t="s">
        <v>3224</v>
      </c>
      <c r="F162" s="10" t="s">
        <v>3285</v>
      </c>
      <c r="G162" s="10" t="s">
        <v>3231</v>
      </c>
      <c r="H162" s="10" t="s">
        <v>3355</v>
      </c>
    </row>
    <row r="163" spans="1:8" ht="43.5" x14ac:dyDescent="0.35">
      <c r="A163" s="9" t="s">
        <v>1206</v>
      </c>
      <c r="B163" s="9" t="s">
        <v>3386</v>
      </c>
      <c r="C163" s="8" t="s">
        <v>3368</v>
      </c>
      <c r="D163" s="8" t="s">
        <v>3369</v>
      </c>
      <c r="E163" s="9" t="s">
        <v>3224</v>
      </c>
      <c r="F163" s="10" t="s">
        <v>3285</v>
      </c>
      <c r="G163" s="10" t="s">
        <v>3231</v>
      </c>
      <c r="H163" s="10" t="s">
        <v>3355</v>
      </c>
    </row>
    <row r="164" spans="1:8" ht="43.5" x14ac:dyDescent="0.35">
      <c r="A164" s="9" t="s">
        <v>1232</v>
      </c>
      <c r="B164" s="9" t="s">
        <v>3387</v>
      </c>
      <c r="C164" s="8" t="s">
        <v>3368</v>
      </c>
      <c r="D164" s="8" t="s">
        <v>3369</v>
      </c>
      <c r="E164" s="9" t="s">
        <v>3224</v>
      </c>
      <c r="F164" s="10" t="s">
        <v>3376</v>
      </c>
      <c r="G164" s="10" t="s">
        <v>3373</v>
      </c>
      <c r="H164" s="10" t="s">
        <v>3377</v>
      </c>
    </row>
    <row r="165" spans="1:8" ht="43.5" x14ac:dyDescent="0.35">
      <c r="A165" s="9" t="s">
        <v>1234</v>
      </c>
      <c r="B165" s="9" t="s">
        <v>3388</v>
      </c>
      <c r="C165" s="8" t="s">
        <v>3368</v>
      </c>
      <c r="D165" s="8" t="s">
        <v>3369</v>
      </c>
      <c r="E165" s="9" t="s">
        <v>3224</v>
      </c>
      <c r="F165" s="10" t="s">
        <v>3376</v>
      </c>
      <c r="G165" s="10" t="s">
        <v>3373</v>
      </c>
      <c r="H165" s="10" t="s">
        <v>3377</v>
      </c>
    </row>
    <row r="166" spans="1:8" ht="43.5" x14ac:dyDescent="0.35">
      <c r="A166" s="9" t="s">
        <v>1236</v>
      </c>
      <c r="B166" s="9" t="s">
        <v>3389</v>
      </c>
      <c r="C166" s="8" t="s">
        <v>3368</v>
      </c>
      <c r="D166" s="8" t="s">
        <v>3369</v>
      </c>
      <c r="E166" s="9" t="s">
        <v>3224</v>
      </c>
      <c r="F166" s="10" t="s">
        <v>3371</v>
      </c>
      <c r="G166" s="10" t="s">
        <v>3303</v>
      </c>
      <c r="H166" s="10" t="s">
        <v>3355</v>
      </c>
    </row>
    <row r="167" spans="1:8" ht="43.5" x14ac:dyDescent="0.35">
      <c r="A167" s="9" t="s">
        <v>1238</v>
      </c>
      <c r="B167" s="9" t="s">
        <v>3390</v>
      </c>
      <c r="C167" s="8" t="s">
        <v>3368</v>
      </c>
      <c r="D167" s="8" t="s">
        <v>3369</v>
      </c>
      <c r="E167" s="9" t="s">
        <v>3224</v>
      </c>
      <c r="F167" s="10" t="s">
        <v>3285</v>
      </c>
      <c r="G167" s="10" t="s">
        <v>3303</v>
      </c>
      <c r="H167" s="10" t="s">
        <v>3355</v>
      </c>
    </row>
    <row r="168" spans="1:8" ht="43.5" x14ac:dyDescent="0.35">
      <c r="A168" s="9" t="s">
        <v>1240</v>
      </c>
      <c r="B168" s="9" t="s">
        <v>3391</v>
      </c>
      <c r="C168" s="8" t="s">
        <v>3368</v>
      </c>
      <c r="D168" s="8" t="s">
        <v>3369</v>
      </c>
      <c r="E168" s="9" t="s">
        <v>3224</v>
      </c>
      <c r="F168" s="10" t="s">
        <v>3371</v>
      </c>
      <c r="G168" s="10" t="s">
        <v>3373</v>
      </c>
      <c r="H168" s="10" t="s">
        <v>3355</v>
      </c>
    </row>
    <row r="169" spans="1:8" ht="43.5" x14ac:dyDescent="0.35">
      <c r="A169" s="9" t="s">
        <v>1242</v>
      </c>
      <c r="B169" s="9" t="s">
        <v>3392</v>
      </c>
      <c r="C169" s="8" t="s">
        <v>3368</v>
      </c>
      <c r="D169" s="8" t="s">
        <v>3369</v>
      </c>
      <c r="E169" s="9" t="s">
        <v>3224</v>
      </c>
      <c r="F169" s="10" t="s">
        <v>3371</v>
      </c>
      <c r="G169" s="10" t="s">
        <v>3271</v>
      </c>
      <c r="H169" s="10" t="s">
        <v>3355</v>
      </c>
    </row>
    <row r="170" spans="1:8" ht="43.5" x14ac:dyDescent="0.4">
      <c r="A170" s="9" t="s">
        <v>1246</v>
      </c>
      <c r="B170" s="2" t="s">
        <v>1247</v>
      </c>
      <c r="C170" s="8" t="s">
        <v>3368</v>
      </c>
      <c r="D170" s="8" t="s">
        <v>3369</v>
      </c>
      <c r="E170" s="9" t="s">
        <v>3224</v>
      </c>
      <c r="F170" s="10" t="s">
        <v>3371</v>
      </c>
      <c r="G170" s="10" t="s">
        <v>3373</v>
      </c>
      <c r="H170" s="10" t="s">
        <v>3355</v>
      </c>
    </row>
    <row r="171" spans="1:8" ht="43.5" x14ac:dyDescent="0.35">
      <c r="A171" s="9" t="s">
        <v>1248</v>
      </c>
      <c r="B171" s="9" t="s">
        <v>3393</v>
      </c>
      <c r="C171" s="8" t="s">
        <v>3368</v>
      </c>
      <c r="D171" s="8" t="s">
        <v>3369</v>
      </c>
      <c r="E171" s="9" t="s">
        <v>3224</v>
      </c>
      <c r="F171" s="10" t="s">
        <v>3371</v>
      </c>
      <c r="G171" s="10" t="s">
        <v>3373</v>
      </c>
      <c r="H171" s="10" t="s">
        <v>3355</v>
      </c>
    </row>
    <row r="172" spans="1:8" ht="43.5" x14ac:dyDescent="0.35">
      <c r="A172" s="9" t="s">
        <v>1328</v>
      </c>
      <c r="B172" s="9" t="s">
        <v>3394</v>
      </c>
      <c r="C172" s="8" t="s">
        <v>3368</v>
      </c>
      <c r="D172" s="8" t="s">
        <v>3369</v>
      </c>
      <c r="E172" s="9" t="s">
        <v>3224</v>
      </c>
      <c r="F172" s="10" t="s">
        <v>3371</v>
      </c>
      <c r="G172" s="10" t="s">
        <v>3373</v>
      </c>
      <c r="H172" s="10" t="s">
        <v>3355</v>
      </c>
    </row>
    <row r="173" spans="1:8" ht="43.5" x14ac:dyDescent="0.35">
      <c r="A173" s="9" t="s">
        <v>1330</v>
      </c>
      <c r="B173" s="9" t="s">
        <v>3395</v>
      </c>
      <c r="C173" s="8" t="s">
        <v>3368</v>
      </c>
      <c r="D173" s="8" t="s">
        <v>3369</v>
      </c>
      <c r="E173" s="9" t="s">
        <v>3224</v>
      </c>
      <c r="F173" s="10" t="s">
        <v>3285</v>
      </c>
      <c r="G173" s="10" t="s">
        <v>3303</v>
      </c>
      <c r="H173" s="10" t="s">
        <v>3355</v>
      </c>
    </row>
    <row r="174" spans="1:8" ht="43.5" x14ac:dyDescent="0.35">
      <c r="A174" s="9" t="s">
        <v>1415</v>
      </c>
      <c r="B174" s="9" t="s">
        <v>3396</v>
      </c>
      <c r="C174" s="8" t="s">
        <v>3368</v>
      </c>
      <c r="D174" s="8" t="s">
        <v>3369</v>
      </c>
      <c r="E174" s="9" t="s">
        <v>3224</v>
      </c>
      <c r="F174" s="10" t="s">
        <v>3371</v>
      </c>
      <c r="G174" s="10" t="s">
        <v>3373</v>
      </c>
      <c r="H174" s="10" t="s">
        <v>3281</v>
      </c>
    </row>
    <row r="175" spans="1:8" ht="43.5" x14ac:dyDescent="0.35">
      <c r="A175" s="9" t="s">
        <v>1443</v>
      </c>
      <c r="B175" s="9" t="s">
        <v>3397</v>
      </c>
      <c r="C175" s="8" t="s">
        <v>3368</v>
      </c>
      <c r="D175" s="8" t="s">
        <v>3369</v>
      </c>
      <c r="E175" s="9" t="s">
        <v>3224</v>
      </c>
      <c r="F175" s="10" t="s">
        <v>3285</v>
      </c>
      <c r="G175" s="10" t="s">
        <v>3303</v>
      </c>
      <c r="H175" s="10" t="s">
        <v>3355</v>
      </c>
    </row>
    <row r="176" spans="1:8" ht="43.5" x14ac:dyDescent="0.35">
      <c r="A176" s="9" t="s">
        <v>1583</v>
      </c>
      <c r="B176" s="9" t="s">
        <v>3398</v>
      </c>
      <c r="C176" s="8" t="s">
        <v>3368</v>
      </c>
      <c r="D176" s="8" t="s">
        <v>3369</v>
      </c>
      <c r="E176" s="9" t="s">
        <v>3224</v>
      </c>
      <c r="F176" s="10" t="s">
        <v>3371</v>
      </c>
      <c r="G176" s="10" t="s">
        <v>3271</v>
      </c>
      <c r="H176" s="10" t="s">
        <v>3281</v>
      </c>
    </row>
    <row r="177" spans="1:8" x14ac:dyDescent="0.35">
      <c r="A177" s="12"/>
      <c r="B177" s="12"/>
      <c r="C177" s="11"/>
      <c r="D177" s="11"/>
      <c r="E177" s="12"/>
      <c r="F177" s="13"/>
      <c r="G177" s="13"/>
      <c r="H177" s="13"/>
    </row>
    <row r="178" spans="1:8" ht="43.5" x14ac:dyDescent="0.4">
      <c r="A178" s="9" t="s">
        <v>1288</v>
      </c>
      <c r="B178" s="2" t="s">
        <v>1289</v>
      </c>
      <c r="C178" s="8" t="s">
        <v>3368</v>
      </c>
      <c r="D178" s="8" t="s">
        <v>3369</v>
      </c>
      <c r="E178" s="9" t="s">
        <v>3224</v>
      </c>
      <c r="F178" s="10" t="s">
        <v>3285</v>
      </c>
      <c r="G178" s="10" t="s">
        <v>3271</v>
      </c>
      <c r="H178" s="10" t="s">
        <v>3355</v>
      </c>
    </row>
    <row r="179" spans="1:8" ht="43.5" x14ac:dyDescent="0.35">
      <c r="A179" s="9" t="s">
        <v>1298</v>
      </c>
      <c r="B179" s="9" t="s">
        <v>3399</v>
      </c>
      <c r="C179" s="8" t="s">
        <v>3368</v>
      </c>
      <c r="D179" s="8" t="s">
        <v>3369</v>
      </c>
      <c r="E179" s="9" t="s">
        <v>3224</v>
      </c>
      <c r="F179" s="10" t="s">
        <v>3285</v>
      </c>
      <c r="G179" s="10" t="s">
        <v>3271</v>
      </c>
      <c r="H179" s="10" t="s">
        <v>3355</v>
      </c>
    </row>
    <row r="180" spans="1:8" ht="43.5" x14ac:dyDescent="0.35">
      <c r="A180" s="9" t="s">
        <v>1385</v>
      </c>
      <c r="B180" s="9" t="s">
        <v>3400</v>
      </c>
      <c r="C180" s="8" t="s">
        <v>3368</v>
      </c>
      <c r="D180" s="8" t="s">
        <v>3369</v>
      </c>
      <c r="E180" s="9" t="s">
        <v>3224</v>
      </c>
      <c r="F180" s="10" t="s">
        <v>3371</v>
      </c>
      <c r="G180" s="10" t="s">
        <v>3303</v>
      </c>
      <c r="H180" s="10" t="s">
        <v>3355</v>
      </c>
    </row>
    <row r="181" spans="1:8" ht="43.5" x14ac:dyDescent="0.35">
      <c r="A181" s="9" t="s">
        <v>1387</v>
      </c>
      <c r="B181" s="9" t="s">
        <v>3401</v>
      </c>
      <c r="C181" s="8" t="s">
        <v>3368</v>
      </c>
      <c r="D181" s="8" t="s">
        <v>3369</v>
      </c>
      <c r="E181" s="9" t="s">
        <v>3224</v>
      </c>
      <c r="F181" s="10" t="s">
        <v>3371</v>
      </c>
      <c r="G181" s="10" t="s">
        <v>3303</v>
      </c>
      <c r="H181" s="10" t="s">
        <v>3355</v>
      </c>
    </row>
    <row r="182" spans="1:8" ht="43.5" x14ac:dyDescent="0.35">
      <c r="A182" s="9" t="s">
        <v>1389</v>
      </c>
      <c r="B182" s="9" t="s">
        <v>3402</v>
      </c>
      <c r="C182" s="8" t="s">
        <v>3368</v>
      </c>
      <c r="D182" s="8" t="s">
        <v>3369</v>
      </c>
      <c r="E182" s="9" t="s">
        <v>3224</v>
      </c>
      <c r="F182" s="10" t="s">
        <v>3371</v>
      </c>
      <c r="G182" s="10" t="s">
        <v>3303</v>
      </c>
      <c r="H182" s="10" t="s">
        <v>3355</v>
      </c>
    </row>
    <row r="183" spans="1:8" ht="43.5" x14ac:dyDescent="0.35">
      <c r="A183" s="9" t="s">
        <v>1403</v>
      </c>
      <c r="B183" s="9" t="s">
        <v>3403</v>
      </c>
      <c r="C183" s="8" t="s">
        <v>3368</v>
      </c>
      <c r="D183" s="8" t="s">
        <v>3369</v>
      </c>
      <c r="E183" s="9" t="s">
        <v>3224</v>
      </c>
      <c r="F183" s="10" t="s">
        <v>3376</v>
      </c>
      <c r="G183" s="10" t="s">
        <v>3373</v>
      </c>
      <c r="H183" s="10" t="s">
        <v>3377</v>
      </c>
    </row>
    <row r="184" spans="1:8" ht="43.5" x14ac:dyDescent="0.35">
      <c r="A184" s="9" t="s">
        <v>1407</v>
      </c>
      <c r="B184" s="9" t="s">
        <v>3404</v>
      </c>
      <c r="C184" s="8" t="s">
        <v>3368</v>
      </c>
      <c r="D184" s="8" t="s">
        <v>3369</v>
      </c>
      <c r="E184" s="9" t="s">
        <v>3224</v>
      </c>
      <c r="F184" s="10" t="s">
        <v>3371</v>
      </c>
      <c r="G184" s="10" t="s">
        <v>3303</v>
      </c>
      <c r="H184" s="10" t="s">
        <v>3355</v>
      </c>
    </row>
    <row r="185" spans="1:8" ht="43.5" x14ac:dyDescent="0.35">
      <c r="A185" s="9" t="s">
        <v>1461</v>
      </c>
      <c r="B185" s="9" t="s">
        <v>3405</v>
      </c>
      <c r="C185" s="8" t="s">
        <v>3368</v>
      </c>
      <c r="D185" s="8" t="s">
        <v>3369</v>
      </c>
      <c r="E185" s="9" t="s">
        <v>3224</v>
      </c>
      <c r="F185" s="10" t="s">
        <v>3285</v>
      </c>
      <c r="G185" s="10" t="s">
        <v>3231</v>
      </c>
      <c r="H185" s="10" t="s">
        <v>3263</v>
      </c>
    </row>
    <row r="186" spans="1:8" ht="43.5" x14ac:dyDescent="0.35">
      <c r="A186" s="9" t="s">
        <v>1463</v>
      </c>
      <c r="B186" s="9" t="s">
        <v>3406</v>
      </c>
      <c r="C186" s="8" t="s">
        <v>3368</v>
      </c>
      <c r="D186" s="8" t="s">
        <v>3369</v>
      </c>
      <c r="E186" s="9" t="s">
        <v>3224</v>
      </c>
      <c r="F186" s="10" t="s">
        <v>3285</v>
      </c>
      <c r="G186" s="10" t="s">
        <v>3271</v>
      </c>
      <c r="H186" s="10" t="s">
        <v>3355</v>
      </c>
    </row>
    <row r="187" spans="1:8" ht="43.5" x14ac:dyDescent="0.35">
      <c r="A187" s="9" t="s">
        <v>1467</v>
      </c>
      <c r="B187" s="9" t="s">
        <v>3407</v>
      </c>
      <c r="C187" s="8" t="s">
        <v>3368</v>
      </c>
      <c r="D187" s="8" t="s">
        <v>3369</v>
      </c>
      <c r="E187" s="9" t="s">
        <v>3224</v>
      </c>
      <c r="F187" s="10" t="s">
        <v>3285</v>
      </c>
      <c r="G187" s="10" t="s">
        <v>3271</v>
      </c>
      <c r="H187" s="10" t="s">
        <v>3355</v>
      </c>
    </row>
    <row r="188" spans="1:8" ht="43.5" x14ac:dyDescent="0.35">
      <c r="A188" s="9" t="s">
        <v>1469</v>
      </c>
      <c r="B188" s="9" t="s">
        <v>3408</v>
      </c>
      <c r="C188" s="8" t="s">
        <v>3368</v>
      </c>
      <c r="D188" s="8" t="s">
        <v>3369</v>
      </c>
      <c r="E188" s="9" t="s">
        <v>3224</v>
      </c>
      <c r="F188" s="10" t="s">
        <v>3285</v>
      </c>
      <c r="G188" s="10" t="s">
        <v>3271</v>
      </c>
      <c r="H188" s="10" t="s">
        <v>3355</v>
      </c>
    </row>
    <row r="189" spans="1:8" ht="43.5" x14ac:dyDescent="0.35">
      <c r="A189" s="9" t="s">
        <v>1481</v>
      </c>
      <c r="B189" s="9" t="s">
        <v>3409</v>
      </c>
      <c r="C189" s="8" t="s">
        <v>3368</v>
      </c>
      <c r="D189" s="8" t="s">
        <v>3369</v>
      </c>
      <c r="E189" s="9" t="s">
        <v>3224</v>
      </c>
      <c r="F189" s="10" t="s">
        <v>3371</v>
      </c>
      <c r="G189" s="10" t="s">
        <v>3373</v>
      </c>
      <c r="H189" s="10" t="s">
        <v>3281</v>
      </c>
    </row>
    <row r="190" spans="1:8" x14ac:dyDescent="0.35">
      <c r="A190" s="9"/>
      <c r="B190" s="9"/>
      <c r="C190" s="8"/>
      <c r="D190" s="8"/>
      <c r="E190" s="9"/>
      <c r="F190" s="10"/>
      <c r="G190" s="10"/>
      <c r="H190" s="10"/>
    </row>
    <row r="191" spans="1:8" x14ac:dyDescent="0.35">
      <c r="A191" s="9"/>
      <c r="B191" s="9"/>
      <c r="C191" s="8"/>
      <c r="D191" s="8"/>
      <c r="E191" s="9"/>
      <c r="F191" s="10"/>
      <c r="G191" s="10"/>
      <c r="H191" s="10"/>
    </row>
    <row r="192" spans="1:8" x14ac:dyDescent="0.35">
      <c r="A192" s="9"/>
      <c r="B192" s="9"/>
      <c r="C192" s="8"/>
      <c r="D192" s="8"/>
      <c r="E192" s="9"/>
      <c r="F192" s="10"/>
      <c r="G192" s="10"/>
      <c r="H192" s="10"/>
    </row>
    <row r="193" spans="1:8" ht="43.5" x14ac:dyDescent="0.35">
      <c r="A193" s="9" t="s">
        <v>993</v>
      </c>
      <c r="B193" s="9" t="s">
        <v>3412</v>
      </c>
      <c r="C193" s="8" t="s">
        <v>3410</v>
      </c>
      <c r="D193" s="8" t="s">
        <v>3411</v>
      </c>
      <c r="E193" s="9" t="s">
        <v>3224</v>
      </c>
      <c r="F193" s="10" t="s">
        <v>3280</v>
      </c>
      <c r="G193" s="10" t="s">
        <v>3373</v>
      </c>
      <c r="H193" s="10" t="s">
        <v>3281</v>
      </c>
    </row>
    <row r="194" spans="1:8" ht="43.5" x14ac:dyDescent="0.35">
      <c r="A194" s="9" t="s">
        <v>1001</v>
      </c>
      <c r="B194" s="9" t="s">
        <v>3413</v>
      </c>
      <c r="C194" s="8" t="s">
        <v>3410</v>
      </c>
      <c r="D194" s="8" t="s">
        <v>3411</v>
      </c>
      <c r="E194" s="9" t="s">
        <v>3224</v>
      </c>
      <c r="F194" s="10" t="s">
        <v>3280</v>
      </c>
      <c r="G194" s="10" t="s">
        <v>3303</v>
      </c>
      <c r="H194" s="10" t="s">
        <v>3281</v>
      </c>
    </row>
    <row r="195" spans="1:8" ht="43.5" x14ac:dyDescent="0.35">
      <c r="A195" s="9" t="s">
        <v>1023</v>
      </c>
      <c r="B195" s="9" t="s">
        <v>3414</v>
      </c>
      <c r="C195" s="8" t="s">
        <v>3410</v>
      </c>
      <c r="D195" s="8" t="s">
        <v>3411</v>
      </c>
      <c r="E195" s="9" t="s">
        <v>3224</v>
      </c>
      <c r="F195" s="10" t="s">
        <v>3280</v>
      </c>
      <c r="G195" s="10" t="s">
        <v>3373</v>
      </c>
      <c r="H195" s="10" t="s">
        <v>3281</v>
      </c>
    </row>
    <row r="196" spans="1:8" ht="43.5" x14ac:dyDescent="0.35">
      <c r="A196" s="9" t="s">
        <v>1025</v>
      </c>
      <c r="B196" s="9" t="s">
        <v>3415</v>
      </c>
      <c r="C196" s="8" t="s">
        <v>3410</v>
      </c>
      <c r="D196" s="8" t="s">
        <v>3411</v>
      </c>
      <c r="E196" s="9" t="s">
        <v>3224</v>
      </c>
      <c r="F196" s="10" t="s">
        <v>3280</v>
      </c>
      <c r="G196" s="10" t="s">
        <v>3303</v>
      </c>
      <c r="H196" s="10" t="s">
        <v>3281</v>
      </c>
    </row>
    <row r="197" spans="1:8" ht="43.5" x14ac:dyDescent="0.35">
      <c r="A197" s="9" t="s">
        <v>1045</v>
      </c>
      <c r="B197" s="9" t="s">
        <v>3416</v>
      </c>
      <c r="C197" s="8" t="s">
        <v>3410</v>
      </c>
      <c r="D197" s="8" t="s">
        <v>3411</v>
      </c>
      <c r="E197" s="9" t="s">
        <v>3224</v>
      </c>
      <c r="F197" s="10" t="s">
        <v>3280</v>
      </c>
      <c r="G197" s="10" t="s">
        <v>3373</v>
      </c>
      <c r="H197" s="10" t="s">
        <v>3281</v>
      </c>
    </row>
    <row r="198" spans="1:8" ht="43.5" x14ac:dyDescent="0.35">
      <c r="A198" s="9" t="s">
        <v>1053</v>
      </c>
      <c r="B198" s="9" t="s">
        <v>3417</v>
      </c>
      <c r="C198" s="8" t="s">
        <v>3410</v>
      </c>
      <c r="D198" s="8" t="s">
        <v>3411</v>
      </c>
      <c r="E198" s="9" t="s">
        <v>3224</v>
      </c>
      <c r="F198" s="10" t="s">
        <v>3280</v>
      </c>
      <c r="G198" s="10" t="s">
        <v>3303</v>
      </c>
      <c r="H198" s="10" t="s">
        <v>3281</v>
      </c>
    </row>
    <row r="199" spans="1:8" ht="43.5" x14ac:dyDescent="0.35">
      <c r="A199" s="9" t="s">
        <v>1063</v>
      </c>
      <c r="B199" s="9" t="s">
        <v>3418</v>
      </c>
      <c r="C199" s="8" t="s">
        <v>3410</v>
      </c>
      <c r="D199" s="8" t="s">
        <v>3411</v>
      </c>
      <c r="E199" s="9" t="s">
        <v>3224</v>
      </c>
      <c r="F199" s="10" t="s">
        <v>3280</v>
      </c>
      <c r="G199" s="10" t="s">
        <v>3303</v>
      </c>
      <c r="H199" s="10" t="s">
        <v>3281</v>
      </c>
    </row>
    <row r="200" spans="1:8" ht="43.5" x14ac:dyDescent="0.35">
      <c r="A200" s="9" t="s">
        <v>1075</v>
      </c>
      <c r="B200" s="9" t="s">
        <v>3419</v>
      </c>
      <c r="C200" s="8" t="s">
        <v>3410</v>
      </c>
      <c r="D200" s="8" t="s">
        <v>3411</v>
      </c>
      <c r="E200" s="9" t="s">
        <v>3224</v>
      </c>
      <c r="F200" s="10" t="s">
        <v>3280</v>
      </c>
      <c r="G200" s="10" t="s">
        <v>3373</v>
      </c>
      <c r="H200" s="10" t="s">
        <v>3281</v>
      </c>
    </row>
    <row r="201" spans="1:8" ht="43.5" x14ac:dyDescent="0.35">
      <c r="A201" s="9" t="s">
        <v>1079</v>
      </c>
      <c r="B201" s="9" t="s">
        <v>3420</v>
      </c>
      <c r="C201" s="8" t="s">
        <v>3410</v>
      </c>
      <c r="D201" s="8" t="s">
        <v>3411</v>
      </c>
      <c r="E201" s="9" t="s">
        <v>3224</v>
      </c>
      <c r="F201" s="10" t="s">
        <v>3280</v>
      </c>
      <c r="G201" s="10" t="s">
        <v>3373</v>
      </c>
      <c r="H201" s="10" t="s">
        <v>3281</v>
      </c>
    </row>
    <row r="202" spans="1:8" ht="43.5" x14ac:dyDescent="0.35">
      <c r="A202" s="9" t="s">
        <v>1085</v>
      </c>
      <c r="B202" s="9" t="s">
        <v>3421</v>
      </c>
      <c r="C202" s="8" t="s">
        <v>3410</v>
      </c>
      <c r="D202" s="8" t="s">
        <v>3411</v>
      </c>
      <c r="E202" s="9" t="s">
        <v>3224</v>
      </c>
      <c r="F202" s="10" t="s">
        <v>3280</v>
      </c>
      <c r="G202" s="10" t="s">
        <v>3373</v>
      </c>
      <c r="H202" s="10" t="s">
        <v>3281</v>
      </c>
    </row>
    <row r="203" spans="1:8" ht="43.5" x14ac:dyDescent="0.35">
      <c r="A203" s="9" t="s">
        <v>1091</v>
      </c>
      <c r="B203" s="9" t="s">
        <v>3422</v>
      </c>
      <c r="C203" s="8" t="s">
        <v>3410</v>
      </c>
      <c r="D203" s="8" t="s">
        <v>3411</v>
      </c>
      <c r="E203" s="9" t="s">
        <v>3224</v>
      </c>
      <c r="F203" s="10" t="s">
        <v>3280</v>
      </c>
      <c r="G203" s="10" t="s">
        <v>3303</v>
      </c>
      <c r="H203" s="10" t="s">
        <v>3281</v>
      </c>
    </row>
    <row r="204" spans="1:8" x14ac:dyDescent="0.35">
      <c r="A204" s="9"/>
      <c r="B204" s="9"/>
      <c r="C204" s="8"/>
      <c r="D204" s="8"/>
      <c r="E204" s="9"/>
      <c r="F204" s="10"/>
      <c r="G204" s="10"/>
      <c r="H204" s="10"/>
    </row>
    <row r="205" spans="1:8" ht="43.5" x14ac:dyDescent="0.35">
      <c r="A205" s="9" t="s">
        <v>1152</v>
      </c>
      <c r="B205" s="9" t="s">
        <v>3423</v>
      </c>
      <c r="C205" s="8" t="s">
        <v>3410</v>
      </c>
      <c r="D205" s="8" t="s">
        <v>3411</v>
      </c>
      <c r="E205" s="9" t="s">
        <v>3224</v>
      </c>
      <c r="F205" s="10" t="s">
        <v>3280</v>
      </c>
      <c r="G205" s="10" t="s">
        <v>3303</v>
      </c>
      <c r="H205" s="10" t="s">
        <v>3281</v>
      </c>
    </row>
    <row r="206" spans="1:8" ht="43.5" x14ac:dyDescent="0.35">
      <c r="A206" s="9" t="s">
        <v>1170</v>
      </c>
      <c r="B206" s="9" t="s">
        <v>3424</v>
      </c>
      <c r="C206" s="8" t="s">
        <v>3410</v>
      </c>
      <c r="D206" s="8" t="s">
        <v>3411</v>
      </c>
      <c r="E206" s="9" t="s">
        <v>3224</v>
      </c>
      <c r="F206" s="10" t="s">
        <v>3280</v>
      </c>
      <c r="G206" s="10" t="s">
        <v>3373</v>
      </c>
      <c r="H206" s="10" t="s">
        <v>3281</v>
      </c>
    </row>
    <row r="207" spans="1:8" ht="43.5" x14ac:dyDescent="0.35">
      <c r="A207" s="9" t="s">
        <v>1182</v>
      </c>
      <c r="B207" s="9" t="s">
        <v>3425</v>
      </c>
      <c r="C207" s="8" t="s">
        <v>3410</v>
      </c>
      <c r="D207" s="8" t="s">
        <v>3411</v>
      </c>
      <c r="E207" s="9" t="s">
        <v>3224</v>
      </c>
      <c r="F207" s="10" t="s">
        <v>3280</v>
      </c>
      <c r="G207" s="10" t="s">
        <v>3303</v>
      </c>
      <c r="H207" s="10" t="s">
        <v>3281</v>
      </c>
    </row>
    <row r="208" spans="1:8" ht="43.5" x14ac:dyDescent="0.35">
      <c r="A208" s="9" t="s">
        <v>1210</v>
      </c>
      <c r="B208" s="9" t="s">
        <v>3426</v>
      </c>
      <c r="C208" s="8" t="s">
        <v>3410</v>
      </c>
      <c r="D208" s="8" t="s">
        <v>3411</v>
      </c>
      <c r="E208" s="9" t="s">
        <v>3224</v>
      </c>
      <c r="F208" s="10" t="s">
        <v>3280</v>
      </c>
      <c r="G208" s="10" t="s">
        <v>3373</v>
      </c>
      <c r="H208" s="10" t="s">
        <v>3281</v>
      </c>
    </row>
    <row r="209" spans="1:8" ht="43.5" x14ac:dyDescent="0.35">
      <c r="A209" s="9" t="s">
        <v>1224</v>
      </c>
      <c r="B209" s="9" t="s">
        <v>3427</v>
      </c>
      <c r="C209" s="8" t="s">
        <v>3410</v>
      </c>
      <c r="D209" s="8" t="s">
        <v>3411</v>
      </c>
      <c r="E209" s="9" t="s">
        <v>3224</v>
      </c>
      <c r="F209" s="10" t="s">
        <v>3280</v>
      </c>
      <c r="G209" s="10" t="s">
        <v>3303</v>
      </c>
      <c r="H209" s="10" t="s">
        <v>3281</v>
      </c>
    </row>
    <row r="210" spans="1:8" ht="43.5" x14ac:dyDescent="0.35">
      <c r="A210" s="9" t="s">
        <v>1359</v>
      </c>
      <c r="B210" s="9" t="s">
        <v>3428</v>
      </c>
      <c r="C210" s="8" t="s">
        <v>3410</v>
      </c>
      <c r="D210" s="8" t="s">
        <v>3411</v>
      </c>
      <c r="E210" s="9" t="s">
        <v>3224</v>
      </c>
      <c r="F210" s="10" t="s">
        <v>3280</v>
      </c>
      <c r="G210" s="10" t="s">
        <v>3303</v>
      </c>
      <c r="H210" s="10" t="s">
        <v>3281</v>
      </c>
    </row>
    <row r="211" spans="1:8" ht="43.5" x14ac:dyDescent="0.35">
      <c r="A211" s="9" t="s">
        <v>1363</v>
      </c>
      <c r="B211" s="9" t="s">
        <v>3429</v>
      </c>
      <c r="C211" s="8" t="s">
        <v>3410</v>
      </c>
      <c r="D211" s="8" t="s">
        <v>3411</v>
      </c>
      <c r="E211" s="9" t="s">
        <v>3224</v>
      </c>
      <c r="F211" s="10" t="s">
        <v>3280</v>
      </c>
      <c r="G211" s="10" t="s">
        <v>3303</v>
      </c>
      <c r="H211" s="10" t="s">
        <v>3281</v>
      </c>
    </row>
    <row r="212" spans="1:8" ht="43.5" x14ac:dyDescent="0.35">
      <c r="A212" s="9" t="s">
        <v>1367</v>
      </c>
      <c r="B212" s="9" t="s">
        <v>3430</v>
      </c>
      <c r="C212" s="8" t="s">
        <v>3410</v>
      </c>
      <c r="D212" s="8" t="s">
        <v>3411</v>
      </c>
      <c r="E212" s="9" t="s">
        <v>3224</v>
      </c>
      <c r="F212" s="10" t="s">
        <v>3280</v>
      </c>
      <c r="G212" s="10" t="s">
        <v>3303</v>
      </c>
      <c r="H212" s="10" t="s">
        <v>3281</v>
      </c>
    </row>
    <row r="213" spans="1:8" x14ac:dyDescent="0.35">
      <c r="A213" s="9"/>
      <c r="B213" s="9"/>
      <c r="C213" s="8"/>
      <c r="D213" s="8"/>
      <c r="E213" s="9"/>
      <c r="F213" s="10"/>
      <c r="G213" s="10"/>
      <c r="H213" s="10"/>
    </row>
    <row r="214" spans="1:8" x14ac:dyDescent="0.35">
      <c r="A214" s="9"/>
      <c r="B214" s="9"/>
      <c r="C214" s="8"/>
      <c r="D214" s="8"/>
      <c r="E214" s="9"/>
      <c r="F214" s="10"/>
      <c r="G214" s="10"/>
      <c r="H214" s="10"/>
    </row>
    <row r="215" spans="1:8" ht="43.5" x14ac:dyDescent="0.35">
      <c r="A215" s="9" t="s">
        <v>1589</v>
      </c>
      <c r="B215" s="9" t="s">
        <v>3431</v>
      </c>
      <c r="C215" s="8" t="s">
        <v>3410</v>
      </c>
      <c r="D215" s="8" t="s">
        <v>3411</v>
      </c>
      <c r="E215" s="9" t="s">
        <v>3224</v>
      </c>
      <c r="F215" s="10" t="s">
        <v>3280</v>
      </c>
      <c r="G215" s="10" t="s">
        <v>3373</v>
      </c>
      <c r="H215" s="10" t="s">
        <v>3281</v>
      </c>
    </row>
    <row r="216" spans="1:8" ht="43.5" x14ac:dyDescent="0.35">
      <c r="A216" s="9" t="s">
        <v>1427</v>
      </c>
      <c r="B216" s="9" t="s">
        <v>3432</v>
      </c>
      <c r="C216" s="8" t="s">
        <v>3410</v>
      </c>
      <c r="D216" s="8" t="s">
        <v>3411</v>
      </c>
      <c r="E216" s="9" t="s">
        <v>3224</v>
      </c>
      <c r="F216" s="10" t="s">
        <v>3280</v>
      </c>
      <c r="G216" s="10" t="s">
        <v>3303</v>
      </c>
      <c r="H216" s="10" t="s">
        <v>3281</v>
      </c>
    </row>
    <row r="217" spans="1:8" ht="43.5" x14ac:dyDescent="0.35">
      <c r="A217" s="9" t="s">
        <v>1471</v>
      </c>
      <c r="B217" s="9" t="s">
        <v>3433</v>
      </c>
      <c r="C217" s="8" t="s">
        <v>3410</v>
      </c>
      <c r="D217" s="8" t="s">
        <v>3411</v>
      </c>
      <c r="E217" s="9" t="s">
        <v>3224</v>
      </c>
      <c r="F217" s="10" t="s">
        <v>3280</v>
      </c>
      <c r="G217" s="10" t="s">
        <v>3303</v>
      </c>
      <c r="H217" s="10" t="s">
        <v>3281</v>
      </c>
    </row>
    <row r="218" spans="1:8" ht="43.5" x14ac:dyDescent="0.35">
      <c r="A218" s="9" t="s">
        <v>1533</v>
      </c>
      <c r="B218" s="9" t="s">
        <v>3434</v>
      </c>
      <c r="C218" s="8" t="s">
        <v>3410</v>
      </c>
      <c r="D218" s="8" t="s">
        <v>3411</v>
      </c>
      <c r="E218" s="9" t="s">
        <v>3224</v>
      </c>
      <c r="F218" s="10" t="s">
        <v>3280</v>
      </c>
      <c r="G218" s="10" t="s">
        <v>3373</v>
      </c>
      <c r="H218" s="10" t="s">
        <v>3281</v>
      </c>
    </row>
    <row r="219" spans="1:8" ht="43.5" x14ac:dyDescent="0.35">
      <c r="A219" s="9" t="s">
        <v>1551</v>
      </c>
      <c r="B219" s="9" t="s">
        <v>3435</v>
      </c>
      <c r="C219" s="8" t="s">
        <v>3410</v>
      </c>
      <c r="D219" s="8" t="s">
        <v>3411</v>
      </c>
      <c r="E219" s="9" t="s">
        <v>3291</v>
      </c>
      <c r="F219" s="10" t="s">
        <v>3436</v>
      </c>
      <c r="G219" s="10" t="s">
        <v>119</v>
      </c>
      <c r="H219" s="10" t="s">
        <v>3437</v>
      </c>
    </row>
    <row r="220" spans="1:8" ht="43.5" x14ac:dyDescent="0.35">
      <c r="A220" s="9" t="s">
        <v>1563</v>
      </c>
      <c r="B220" s="9" t="s">
        <v>3438</v>
      </c>
      <c r="C220" s="8" t="s">
        <v>3410</v>
      </c>
      <c r="D220" s="8" t="s">
        <v>3411</v>
      </c>
      <c r="E220" s="9" t="s">
        <v>3224</v>
      </c>
      <c r="F220" s="10" t="s">
        <v>3280</v>
      </c>
      <c r="G220" s="10" t="s">
        <v>3373</v>
      </c>
      <c r="H220" s="10" t="s">
        <v>3281</v>
      </c>
    </row>
    <row r="221" spans="1:8" ht="43.5" x14ac:dyDescent="0.35">
      <c r="A221" s="9" t="s">
        <v>1013</v>
      </c>
      <c r="B221" s="9" t="s">
        <v>3441</v>
      </c>
      <c r="C221" s="8" t="s">
        <v>3439</v>
      </c>
      <c r="D221" s="8" t="s">
        <v>3440</v>
      </c>
      <c r="E221" s="9" t="s">
        <v>3224</v>
      </c>
      <c r="F221" s="10" t="s">
        <v>3280</v>
      </c>
      <c r="G221" s="10" t="s">
        <v>3373</v>
      </c>
      <c r="H221" s="10" t="s">
        <v>3281</v>
      </c>
    </row>
    <row r="222" spans="1:8" x14ac:dyDescent="0.35">
      <c r="A222" s="9"/>
      <c r="B222" s="9"/>
      <c r="C222" s="8"/>
      <c r="D222" s="8"/>
      <c r="E222" s="9"/>
      <c r="F222" s="10"/>
      <c r="G222" s="10"/>
      <c r="H222" s="10"/>
    </row>
    <row r="223" spans="1:8" ht="43.5" x14ac:dyDescent="0.35">
      <c r="A223" s="9" t="s">
        <v>1033</v>
      </c>
      <c r="B223" s="9" t="s">
        <v>3442</v>
      </c>
      <c r="C223" s="8" t="s">
        <v>3439</v>
      </c>
      <c r="D223" s="8" t="s">
        <v>3440</v>
      </c>
      <c r="E223" s="9" t="s">
        <v>3224</v>
      </c>
      <c r="F223" s="10" t="s">
        <v>3443</v>
      </c>
      <c r="G223" s="10" t="s">
        <v>3373</v>
      </c>
      <c r="H223" s="10" t="s">
        <v>3377</v>
      </c>
    </row>
    <row r="224" spans="1:8" ht="43.5" x14ac:dyDescent="0.35">
      <c r="A224" s="9" t="s">
        <v>1071</v>
      </c>
      <c r="B224" s="9" t="s">
        <v>3444</v>
      </c>
      <c r="C224" s="8" t="s">
        <v>3439</v>
      </c>
      <c r="D224" s="8" t="s">
        <v>3440</v>
      </c>
      <c r="E224" s="9" t="s">
        <v>3224</v>
      </c>
      <c r="F224" s="10" t="s">
        <v>3376</v>
      </c>
      <c r="G224" s="10" t="s">
        <v>3373</v>
      </c>
      <c r="H224" s="10" t="s">
        <v>3377</v>
      </c>
    </row>
    <row r="225" spans="1:8" ht="43.5" x14ac:dyDescent="0.35">
      <c r="A225" s="9" t="s">
        <v>1099</v>
      </c>
      <c r="B225" s="9" t="s">
        <v>3445</v>
      </c>
      <c r="C225" s="8" t="s">
        <v>3439</v>
      </c>
      <c r="D225" s="8" t="s">
        <v>3440</v>
      </c>
      <c r="E225" s="9" t="s">
        <v>3224</v>
      </c>
      <c r="F225" s="10" t="s">
        <v>3376</v>
      </c>
      <c r="G225" s="10" t="s">
        <v>3373</v>
      </c>
      <c r="H225" s="10" t="s">
        <v>3377</v>
      </c>
    </row>
    <row r="226" spans="1:8" x14ac:dyDescent="0.35">
      <c r="A226" s="9"/>
      <c r="B226" s="9"/>
      <c r="C226" s="8"/>
      <c r="D226" s="8"/>
      <c r="E226" s="9"/>
      <c r="F226" s="10"/>
      <c r="G226" s="10"/>
      <c r="H226" s="10"/>
    </row>
    <row r="227" spans="1:8" ht="43.5" x14ac:dyDescent="0.35">
      <c r="A227" s="9" t="s">
        <v>1109</v>
      </c>
      <c r="B227" s="9" t="s">
        <v>3446</v>
      </c>
      <c r="C227" s="8" t="s">
        <v>3439</v>
      </c>
      <c r="D227" s="8" t="s">
        <v>3440</v>
      </c>
      <c r="E227" s="9" t="s">
        <v>3224</v>
      </c>
      <c r="F227" s="10" t="s">
        <v>3376</v>
      </c>
      <c r="G227" s="10" t="s">
        <v>3373</v>
      </c>
      <c r="H227" s="10" t="s">
        <v>3447</v>
      </c>
    </row>
    <row r="228" spans="1:8" ht="43.5" x14ac:dyDescent="0.35">
      <c r="A228" s="9" t="s">
        <v>1117</v>
      </c>
      <c r="B228" s="9" t="s">
        <v>3448</v>
      </c>
      <c r="C228" s="8" t="s">
        <v>3439</v>
      </c>
      <c r="D228" s="8" t="s">
        <v>3440</v>
      </c>
      <c r="E228" s="9" t="s">
        <v>3224</v>
      </c>
      <c r="F228" s="10" t="s">
        <v>3376</v>
      </c>
      <c r="G228" s="10" t="s">
        <v>3373</v>
      </c>
      <c r="H228" s="10" t="s">
        <v>3377</v>
      </c>
    </row>
    <row r="229" spans="1:8" ht="43.5" x14ac:dyDescent="0.35">
      <c r="A229" s="9" t="s">
        <v>1150</v>
      </c>
      <c r="B229" s="9" t="s">
        <v>3449</v>
      </c>
      <c r="C229" s="8" t="s">
        <v>3439</v>
      </c>
      <c r="D229" s="8" t="s">
        <v>3440</v>
      </c>
      <c r="E229" s="9" t="s">
        <v>3224</v>
      </c>
      <c r="F229" s="10" t="s">
        <v>3376</v>
      </c>
      <c r="G229" s="10" t="s">
        <v>3373</v>
      </c>
      <c r="H229" s="10" t="s">
        <v>3377</v>
      </c>
    </row>
    <row r="230" spans="1:8" x14ac:dyDescent="0.35">
      <c r="A230" s="9"/>
      <c r="B230" s="9"/>
      <c r="C230" s="8"/>
      <c r="D230" s="8"/>
      <c r="E230" s="9"/>
      <c r="F230" s="10"/>
      <c r="G230" s="10"/>
      <c r="H230" s="10"/>
    </row>
    <row r="231" spans="1:8" ht="43.5" x14ac:dyDescent="0.35">
      <c r="A231" s="9" t="s">
        <v>1174</v>
      </c>
      <c r="B231" s="9" t="s">
        <v>3450</v>
      </c>
      <c r="C231" s="8" t="s">
        <v>3439</v>
      </c>
      <c r="D231" s="8" t="s">
        <v>3440</v>
      </c>
      <c r="E231" s="9" t="s">
        <v>3224</v>
      </c>
      <c r="F231" s="10" t="s">
        <v>3376</v>
      </c>
      <c r="G231" s="10" t="s">
        <v>3373</v>
      </c>
      <c r="H231" s="10" t="s">
        <v>3377</v>
      </c>
    </row>
    <row r="232" spans="1:8" ht="43.5" x14ac:dyDescent="0.35">
      <c r="A232" s="9" t="s">
        <v>1200</v>
      </c>
      <c r="B232" s="9" t="s">
        <v>3451</v>
      </c>
      <c r="C232" s="8" t="s">
        <v>3439</v>
      </c>
      <c r="D232" s="8" t="s">
        <v>3440</v>
      </c>
      <c r="E232" s="9" t="s">
        <v>3224</v>
      </c>
      <c r="F232" s="10" t="s">
        <v>3376</v>
      </c>
      <c r="G232" s="10" t="s">
        <v>3373</v>
      </c>
      <c r="H232" s="10" t="s">
        <v>3447</v>
      </c>
    </row>
    <row r="233" spans="1:8" ht="43.5" x14ac:dyDescent="0.35">
      <c r="A233" s="9" t="s">
        <v>1202</v>
      </c>
      <c r="B233" s="9" t="s">
        <v>3452</v>
      </c>
      <c r="C233" s="8" t="s">
        <v>3439</v>
      </c>
      <c r="D233" s="8" t="s">
        <v>3440</v>
      </c>
      <c r="E233" s="9" t="s">
        <v>3224</v>
      </c>
      <c r="F233" s="10" t="s">
        <v>3376</v>
      </c>
      <c r="G233" s="10" t="s">
        <v>3373</v>
      </c>
      <c r="H233" s="10" t="s">
        <v>3377</v>
      </c>
    </row>
    <row r="234" spans="1:8" ht="43.5" x14ac:dyDescent="0.35">
      <c r="A234" s="9" t="s">
        <v>1208</v>
      </c>
      <c r="B234" s="9" t="s">
        <v>3453</v>
      </c>
      <c r="C234" s="8" t="s">
        <v>3439</v>
      </c>
      <c r="D234" s="8" t="s">
        <v>3440</v>
      </c>
      <c r="E234" s="9" t="s">
        <v>3224</v>
      </c>
      <c r="F234" s="10" t="s">
        <v>3443</v>
      </c>
      <c r="G234" s="10" t="s">
        <v>3373</v>
      </c>
      <c r="H234" s="10" t="s">
        <v>3377</v>
      </c>
    </row>
    <row r="235" spans="1:8" ht="43.5" x14ac:dyDescent="0.4">
      <c r="A235" s="9" t="s">
        <v>1266</v>
      </c>
      <c r="B235" s="2" t="s">
        <v>1267</v>
      </c>
      <c r="C235" s="8" t="s">
        <v>3439</v>
      </c>
      <c r="D235" s="8" t="s">
        <v>3440</v>
      </c>
      <c r="E235" s="9" t="s">
        <v>3224</v>
      </c>
      <c r="F235" s="10" t="s">
        <v>3376</v>
      </c>
      <c r="G235" s="10" t="s">
        <v>3271</v>
      </c>
      <c r="H235" s="10" t="s">
        <v>3447</v>
      </c>
    </row>
    <row r="236" spans="1:8" ht="43.5" x14ac:dyDescent="0.35">
      <c r="A236" s="9" t="s">
        <v>1316</v>
      </c>
      <c r="B236" s="9" t="s">
        <v>3454</v>
      </c>
      <c r="C236" s="8" t="s">
        <v>3439</v>
      </c>
      <c r="D236" s="8" t="s">
        <v>3440</v>
      </c>
      <c r="E236" s="9" t="s">
        <v>3224</v>
      </c>
      <c r="F236" s="10" t="s">
        <v>3443</v>
      </c>
      <c r="G236" s="10" t="s">
        <v>3373</v>
      </c>
      <c r="H236" s="10" t="s">
        <v>3377</v>
      </c>
    </row>
    <row r="237" spans="1:8" ht="43.5" x14ac:dyDescent="0.35">
      <c r="A237" s="9" t="s">
        <v>1489</v>
      </c>
      <c r="B237" s="9" t="s">
        <v>3455</v>
      </c>
      <c r="C237" s="8" t="s">
        <v>3439</v>
      </c>
      <c r="D237" s="8" t="s">
        <v>3440</v>
      </c>
      <c r="E237" s="9" t="s">
        <v>3224</v>
      </c>
      <c r="F237" s="10" t="s">
        <v>3376</v>
      </c>
      <c r="G237" s="10" t="s">
        <v>3271</v>
      </c>
      <c r="H237" s="10" t="s">
        <v>3447</v>
      </c>
    </row>
    <row r="238" spans="1:8" ht="43.5" x14ac:dyDescent="0.35">
      <c r="A238" s="9" t="s">
        <v>1493</v>
      </c>
      <c r="B238" s="9" t="s">
        <v>3456</v>
      </c>
      <c r="C238" s="8" t="s">
        <v>3439</v>
      </c>
      <c r="D238" s="8" t="s">
        <v>3440</v>
      </c>
      <c r="E238" s="9" t="s">
        <v>3224</v>
      </c>
      <c r="F238" s="10" t="s">
        <v>3376</v>
      </c>
      <c r="G238" s="10" t="s">
        <v>3373</v>
      </c>
      <c r="H238" s="10" t="s">
        <v>3447</v>
      </c>
    </row>
    <row r="239" spans="1:8" x14ac:dyDescent="0.35">
      <c r="A239" s="12"/>
      <c r="B239" s="12"/>
      <c r="C239" s="11"/>
      <c r="D239" s="11"/>
      <c r="E239" s="12"/>
      <c r="F239" s="13"/>
      <c r="G239" s="13"/>
      <c r="H239" s="13"/>
    </row>
    <row r="240" spans="1:8" x14ac:dyDescent="0.35">
      <c r="A240" s="12"/>
      <c r="B240" s="12"/>
      <c r="C240" s="11"/>
      <c r="D240" s="11"/>
      <c r="E240" s="12"/>
      <c r="F240" s="13"/>
      <c r="G240" s="13"/>
      <c r="H240" s="13"/>
    </row>
    <row r="241" spans="1:8" ht="43.5" x14ac:dyDescent="0.35">
      <c r="A241" s="9" t="s">
        <v>1264</v>
      </c>
      <c r="B241" s="9" t="s">
        <v>3457</v>
      </c>
      <c r="C241" s="8" t="s">
        <v>3439</v>
      </c>
      <c r="D241" s="8" t="s">
        <v>3440</v>
      </c>
      <c r="E241" s="9" t="s">
        <v>3224</v>
      </c>
      <c r="F241" s="10" t="s">
        <v>3376</v>
      </c>
      <c r="G241" s="10" t="s">
        <v>3373</v>
      </c>
      <c r="H241" s="10" t="s">
        <v>3377</v>
      </c>
    </row>
    <row r="242" spans="1:8" ht="43.5" x14ac:dyDescent="0.35">
      <c r="A242" s="9" t="s">
        <v>1294</v>
      </c>
      <c r="B242" s="9" t="s">
        <v>3458</v>
      </c>
      <c r="C242" s="8" t="s">
        <v>3439</v>
      </c>
      <c r="D242" s="8" t="s">
        <v>3440</v>
      </c>
      <c r="E242" s="9" t="s">
        <v>3224</v>
      </c>
      <c r="F242" s="10" t="s">
        <v>3376</v>
      </c>
      <c r="G242" s="10" t="s">
        <v>3373</v>
      </c>
      <c r="H242" s="10" t="s">
        <v>3377</v>
      </c>
    </row>
    <row r="243" spans="1:8" ht="43.5" x14ac:dyDescent="0.35">
      <c r="A243" s="9" t="s">
        <v>1347</v>
      </c>
      <c r="B243" s="9" t="s">
        <v>3459</v>
      </c>
      <c r="C243" s="8" t="s">
        <v>3439</v>
      </c>
      <c r="D243" s="8" t="s">
        <v>3440</v>
      </c>
      <c r="E243" s="9" t="s">
        <v>3224</v>
      </c>
      <c r="F243" s="10" t="s">
        <v>3376</v>
      </c>
      <c r="G243" s="10" t="s">
        <v>3373</v>
      </c>
      <c r="H243" s="10" t="s">
        <v>3447</v>
      </c>
    </row>
    <row r="244" spans="1:8" ht="43.5" x14ac:dyDescent="0.35">
      <c r="A244" s="9" t="s">
        <v>1357</v>
      </c>
      <c r="B244" s="9" t="s">
        <v>3460</v>
      </c>
      <c r="C244" s="8" t="s">
        <v>3439</v>
      </c>
      <c r="D244" s="8" t="s">
        <v>3440</v>
      </c>
      <c r="E244" s="9" t="s">
        <v>3224</v>
      </c>
      <c r="F244" s="10" t="s">
        <v>3376</v>
      </c>
      <c r="G244" s="10" t="s">
        <v>3271</v>
      </c>
      <c r="H244" s="10" t="s">
        <v>3447</v>
      </c>
    </row>
    <row r="245" spans="1:8" ht="43.5" x14ac:dyDescent="0.35">
      <c r="A245" s="9" t="s">
        <v>1475</v>
      </c>
      <c r="B245" s="9" t="s">
        <v>3461</v>
      </c>
      <c r="C245" s="8" t="s">
        <v>3439</v>
      </c>
      <c r="D245" s="8" t="s">
        <v>3440</v>
      </c>
      <c r="E245" s="9" t="s">
        <v>3224</v>
      </c>
      <c r="F245" s="10" t="s">
        <v>3443</v>
      </c>
      <c r="G245" s="10" t="s">
        <v>3373</v>
      </c>
      <c r="H245" s="10" t="s">
        <v>3377</v>
      </c>
    </row>
    <row r="246" spans="1:8" ht="43.5" x14ac:dyDescent="0.35">
      <c r="A246" s="9" t="s">
        <v>1561</v>
      </c>
      <c r="B246" s="9" t="s">
        <v>3462</v>
      </c>
      <c r="C246" s="8" t="s">
        <v>3439</v>
      </c>
      <c r="D246" s="8" t="s">
        <v>3440</v>
      </c>
      <c r="E246" s="9" t="s">
        <v>3224</v>
      </c>
      <c r="F246" s="10" t="s">
        <v>3376</v>
      </c>
      <c r="G246" s="10" t="s">
        <v>3373</v>
      </c>
      <c r="H246" s="10" t="s">
        <v>3377</v>
      </c>
    </row>
    <row r="247" spans="1:8" ht="43.5" x14ac:dyDescent="0.35">
      <c r="A247" s="9" t="s">
        <v>1565</v>
      </c>
      <c r="B247" s="9" t="s">
        <v>3463</v>
      </c>
      <c r="C247" s="8" t="s">
        <v>3439</v>
      </c>
      <c r="D247" s="8" t="s">
        <v>3440</v>
      </c>
      <c r="E247" s="9" t="s">
        <v>3224</v>
      </c>
      <c r="F247" s="10" t="s">
        <v>3376</v>
      </c>
      <c r="G247" s="10" t="s">
        <v>3271</v>
      </c>
      <c r="H247" s="10" t="s">
        <v>3447</v>
      </c>
    </row>
    <row r="248" spans="1:8" ht="43.5" x14ac:dyDescent="0.35">
      <c r="A248" s="9" t="s">
        <v>987</v>
      </c>
      <c r="B248" s="9" t="s">
        <v>3466</v>
      </c>
      <c r="C248" s="8" t="s">
        <v>3464</v>
      </c>
      <c r="D248" s="8" t="s">
        <v>3465</v>
      </c>
      <c r="E248" s="9" t="s">
        <v>3224</v>
      </c>
      <c r="F248" s="10" t="s">
        <v>3443</v>
      </c>
      <c r="G248" s="10" t="s">
        <v>3271</v>
      </c>
      <c r="H248" s="10" t="s">
        <v>3467</v>
      </c>
    </row>
    <row r="249" spans="1:8" ht="43.5" x14ac:dyDescent="0.35">
      <c r="A249" s="9" t="s">
        <v>989</v>
      </c>
      <c r="B249" s="9" t="s">
        <v>3468</v>
      </c>
      <c r="C249" s="8" t="s">
        <v>3464</v>
      </c>
      <c r="D249" s="8" t="s">
        <v>3465</v>
      </c>
      <c r="E249" s="9" t="s">
        <v>3224</v>
      </c>
      <c r="F249" s="10" t="s">
        <v>3469</v>
      </c>
      <c r="G249" s="10" t="s">
        <v>3271</v>
      </c>
      <c r="H249" s="10" t="s">
        <v>3467</v>
      </c>
    </row>
    <row r="250" spans="1:8" ht="43.5" x14ac:dyDescent="0.35">
      <c r="A250" s="9" t="s">
        <v>995</v>
      </c>
      <c r="B250" s="9" t="s">
        <v>3470</v>
      </c>
      <c r="C250" s="8" t="s">
        <v>3464</v>
      </c>
      <c r="D250" s="8" t="s">
        <v>3465</v>
      </c>
      <c r="E250" s="9" t="s">
        <v>3224</v>
      </c>
      <c r="F250" s="10" t="s">
        <v>3469</v>
      </c>
      <c r="G250" s="10" t="s">
        <v>3271</v>
      </c>
      <c r="H250" s="10" t="s">
        <v>3447</v>
      </c>
    </row>
    <row r="251" spans="1:8" ht="43.5" x14ac:dyDescent="0.35">
      <c r="A251" s="9" t="s">
        <v>1005</v>
      </c>
      <c r="B251" s="9" t="s">
        <v>3471</v>
      </c>
      <c r="C251" s="8" t="s">
        <v>3464</v>
      </c>
      <c r="D251" s="8" t="s">
        <v>3465</v>
      </c>
      <c r="E251" s="9" t="s">
        <v>3224</v>
      </c>
      <c r="F251" s="10" t="s">
        <v>3469</v>
      </c>
      <c r="G251" s="10" t="s">
        <v>3271</v>
      </c>
      <c r="H251" s="10" t="s">
        <v>3467</v>
      </c>
    </row>
    <row r="252" spans="1:8" ht="43.5" x14ac:dyDescent="0.35">
      <c r="A252" s="9" t="s">
        <v>1011</v>
      </c>
      <c r="B252" s="9" t="s">
        <v>3472</v>
      </c>
      <c r="C252" s="8" t="s">
        <v>3464</v>
      </c>
      <c r="D252" s="8" t="s">
        <v>3465</v>
      </c>
      <c r="E252" s="9" t="s">
        <v>3224</v>
      </c>
      <c r="F252" s="10" t="s">
        <v>3443</v>
      </c>
      <c r="G252" s="10" t="s">
        <v>3373</v>
      </c>
      <c r="H252" s="10" t="s">
        <v>3447</v>
      </c>
    </row>
    <row r="253" spans="1:8" ht="43.5" x14ac:dyDescent="0.35">
      <c r="A253" s="9" t="s">
        <v>1037</v>
      </c>
      <c r="B253" s="9" t="s">
        <v>3473</v>
      </c>
      <c r="C253" s="8" t="s">
        <v>3464</v>
      </c>
      <c r="D253" s="8" t="s">
        <v>3465</v>
      </c>
      <c r="E253" s="9" t="s">
        <v>3224</v>
      </c>
      <c r="F253" s="10" t="s">
        <v>3443</v>
      </c>
      <c r="G253" s="10" t="s">
        <v>3271</v>
      </c>
      <c r="H253" s="10" t="s">
        <v>3447</v>
      </c>
    </row>
    <row r="254" spans="1:8" ht="43.5" x14ac:dyDescent="0.35">
      <c r="A254" s="9" t="s">
        <v>1041</v>
      </c>
      <c r="B254" s="9" t="s">
        <v>3474</v>
      </c>
      <c r="C254" s="8" t="s">
        <v>3464</v>
      </c>
      <c r="D254" s="8" t="s">
        <v>3465</v>
      </c>
      <c r="E254" s="9" t="s">
        <v>3224</v>
      </c>
      <c r="F254" s="10" t="s">
        <v>3469</v>
      </c>
      <c r="G254" s="10" t="s">
        <v>3271</v>
      </c>
      <c r="H254" s="10" t="s">
        <v>3467</v>
      </c>
    </row>
    <row r="255" spans="1:8" ht="43.5" x14ac:dyDescent="0.35">
      <c r="A255" s="9" t="s">
        <v>1077</v>
      </c>
      <c r="B255" s="9" t="s">
        <v>3475</v>
      </c>
      <c r="C255" s="8" t="s">
        <v>3464</v>
      </c>
      <c r="D255" s="8" t="s">
        <v>3465</v>
      </c>
      <c r="E255" s="9" t="s">
        <v>3224</v>
      </c>
      <c r="F255" s="10" t="s">
        <v>3469</v>
      </c>
      <c r="G255" s="10" t="s">
        <v>3271</v>
      </c>
      <c r="H255" s="10" t="s">
        <v>3467</v>
      </c>
    </row>
    <row r="256" spans="1:8" x14ac:dyDescent="0.35">
      <c r="A256" s="9"/>
      <c r="B256" s="9"/>
      <c r="C256" s="8"/>
      <c r="D256" s="8"/>
      <c r="E256" s="9"/>
      <c r="F256" s="10"/>
      <c r="G256" s="10"/>
      <c r="H256" s="10"/>
    </row>
    <row r="257" spans="1:8" ht="43.5" x14ac:dyDescent="0.35">
      <c r="A257" s="9" t="s">
        <v>1095</v>
      </c>
      <c r="B257" s="9" t="s">
        <v>3476</v>
      </c>
      <c r="C257" s="8" t="s">
        <v>3464</v>
      </c>
      <c r="D257" s="8" t="s">
        <v>3465</v>
      </c>
      <c r="E257" s="9" t="s">
        <v>3224</v>
      </c>
      <c r="F257" s="10" t="s">
        <v>3469</v>
      </c>
      <c r="G257" s="10" t="s">
        <v>3271</v>
      </c>
      <c r="H257" s="10" t="s">
        <v>3467</v>
      </c>
    </row>
    <row r="258" spans="1:8" ht="43.5" x14ac:dyDescent="0.35">
      <c r="A258" s="9" t="s">
        <v>1107</v>
      </c>
      <c r="B258" s="9" t="s">
        <v>3477</v>
      </c>
      <c r="C258" s="8" t="s">
        <v>3464</v>
      </c>
      <c r="D258" s="8" t="s">
        <v>3465</v>
      </c>
      <c r="E258" s="9" t="s">
        <v>3224</v>
      </c>
      <c r="F258" s="10" t="s">
        <v>3469</v>
      </c>
      <c r="G258" s="10" t="s">
        <v>3271</v>
      </c>
      <c r="H258" s="10" t="s">
        <v>3467</v>
      </c>
    </row>
    <row r="259" spans="1:8" ht="43.5" x14ac:dyDescent="0.35">
      <c r="A259" s="9" t="s">
        <v>1115</v>
      </c>
      <c r="B259" s="9" t="s">
        <v>3478</v>
      </c>
      <c r="C259" s="8" t="s">
        <v>3464</v>
      </c>
      <c r="D259" s="8" t="s">
        <v>3465</v>
      </c>
      <c r="E259" s="9" t="s">
        <v>3224</v>
      </c>
      <c r="F259" s="10" t="s">
        <v>3469</v>
      </c>
      <c r="G259" s="10" t="s">
        <v>3271</v>
      </c>
      <c r="H259" s="10" t="s">
        <v>3467</v>
      </c>
    </row>
    <row r="260" spans="1:8" ht="43.5" x14ac:dyDescent="0.35">
      <c r="A260" s="9" t="s">
        <v>1131</v>
      </c>
      <c r="B260" s="9" t="s">
        <v>3479</v>
      </c>
      <c r="C260" s="8" t="s">
        <v>3464</v>
      </c>
      <c r="D260" s="8" t="s">
        <v>3465</v>
      </c>
      <c r="E260" s="9" t="s">
        <v>3224</v>
      </c>
      <c r="F260" s="10" t="s">
        <v>3469</v>
      </c>
      <c r="G260" s="10" t="s">
        <v>3271</v>
      </c>
      <c r="H260" s="10" t="s">
        <v>3467</v>
      </c>
    </row>
    <row r="261" spans="1:8" ht="43.5" x14ac:dyDescent="0.35">
      <c r="A261" s="9" t="s">
        <v>1146</v>
      </c>
      <c r="B261" s="9" t="s">
        <v>3480</v>
      </c>
      <c r="C261" s="8" t="s">
        <v>3464</v>
      </c>
      <c r="D261" s="8" t="s">
        <v>3465</v>
      </c>
      <c r="E261" s="9" t="s">
        <v>3224</v>
      </c>
      <c r="F261" s="10" t="s">
        <v>3469</v>
      </c>
      <c r="G261" s="10" t="s">
        <v>3271</v>
      </c>
      <c r="H261" s="10" t="s">
        <v>3467</v>
      </c>
    </row>
    <row r="262" spans="1:8" ht="43.5" x14ac:dyDescent="0.35">
      <c r="A262" s="9" t="s">
        <v>1148</v>
      </c>
      <c r="B262" s="9" t="s">
        <v>3481</v>
      </c>
      <c r="C262" s="8" t="s">
        <v>3464</v>
      </c>
      <c r="D262" s="8" t="s">
        <v>3465</v>
      </c>
      <c r="E262" s="9" t="s">
        <v>3224</v>
      </c>
      <c r="F262" s="10" t="s">
        <v>3443</v>
      </c>
      <c r="G262" s="10" t="s">
        <v>3271</v>
      </c>
      <c r="H262" s="10" t="s">
        <v>3447</v>
      </c>
    </row>
    <row r="263" spans="1:8" ht="43.5" x14ac:dyDescent="0.35">
      <c r="A263" s="9" t="s">
        <v>1172</v>
      </c>
      <c r="B263" s="9" t="s">
        <v>3482</v>
      </c>
      <c r="C263" s="8" t="s">
        <v>3464</v>
      </c>
      <c r="D263" s="8" t="s">
        <v>3465</v>
      </c>
      <c r="E263" s="9" t="s">
        <v>3224</v>
      </c>
      <c r="F263" s="10" t="s">
        <v>3443</v>
      </c>
      <c r="G263" s="10" t="s">
        <v>3271</v>
      </c>
      <c r="H263" s="10" t="s">
        <v>3467</v>
      </c>
    </row>
    <row r="264" spans="1:8" ht="43.5" x14ac:dyDescent="0.35">
      <c r="A264" s="9" t="s">
        <v>1178</v>
      </c>
      <c r="B264" s="9" t="s">
        <v>3483</v>
      </c>
      <c r="C264" s="8" t="s">
        <v>3464</v>
      </c>
      <c r="D264" s="8" t="s">
        <v>3465</v>
      </c>
      <c r="E264" s="9" t="s">
        <v>3224</v>
      </c>
      <c r="F264" s="10" t="s">
        <v>3469</v>
      </c>
      <c r="G264" s="10" t="s">
        <v>3271</v>
      </c>
      <c r="H264" s="10" t="s">
        <v>3467</v>
      </c>
    </row>
    <row r="265" spans="1:8" ht="43.5" x14ac:dyDescent="0.35">
      <c r="A265" s="9" t="s">
        <v>1190</v>
      </c>
      <c r="B265" s="9" t="s">
        <v>3484</v>
      </c>
      <c r="C265" s="8" t="s">
        <v>3464</v>
      </c>
      <c r="D265" s="8" t="s">
        <v>3465</v>
      </c>
      <c r="E265" s="9" t="s">
        <v>3224</v>
      </c>
      <c r="F265" s="10" t="s">
        <v>3443</v>
      </c>
      <c r="G265" s="10" t="s">
        <v>3271</v>
      </c>
      <c r="H265" s="10" t="s">
        <v>3447</v>
      </c>
    </row>
    <row r="266" spans="1:8" ht="43.5" x14ac:dyDescent="0.35">
      <c r="A266" s="9" t="s">
        <v>1194</v>
      </c>
      <c r="B266" s="9" t="s">
        <v>3485</v>
      </c>
      <c r="C266" s="8" t="s">
        <v>3464</v>
      </c>
      <c r="D266" s="8" t="s">
        <v>3465</v>
      </c>
      <c r="E266" s="9" t="s">
        <v>3224</v>
      </c>
      <c r="F266" s="10" t="s">
        <v>3469</v>
      </c>
      <c r="G266" s="10" t="s">
        <v>3271</v>
      </c>
      <c r="H266" s="10" t="s">
        <v>3467</v>
      </c>
    </row>
    <row r="267" spans="1:8" ht="43.5" x14ac:dyDescent="0.35">
      <c r="A267" s="9" t="s">
        <v>1198</v>
      </c>
      <c r="B267" s="9" t="s">
        <v>3486</v>
      </c>
      <c r="C267" s="8" t="s">
        <v>3464</v>
      </c>
      <c r="D267" s="8" t="s">
        <v>3465</v>
      </c>
      <c r="E267" s="9" t="s">
        <v>3224</v>
      </c>
      <c r="F267" s="10" t="s">
        <v>3376</v>
      </c>
      <c r="G267" s="10" t="s">
        <v>3271</v>
      </c>
      <c r="H267" s="10" t="s">
        <v>3447</v>
      </c>
    </row>
    <row r="268" spans="1:8" x14ac:dyDescent="0.35">
      <c r="A268" s="12"/>
      <c r="B268" s="12"/>
      <c r="C268" s="11"/>
      <c r="D268" s="11"/>
      <c r="E268" s="12"/>
      <c r="F268" s="13"/>
      <c r="G268" s="13"/>
      <c r="H268" s="13"/>
    </row>
    <row r="269" spans="1:8" ht="43.5" x14ac:dyDescent="0.35">
      <c r="A269" s="9" t="s">
        <v>1214</v>
      </c>
      <c r="B269" s="9" t="s">
        <v>3487</v>
      </c>
      <c r="C269" s="8" t="s">
        <v>3464</v>
      </c>
      <c r="D269" s="8" t="s">
        <v>3465</v>
      </c>
      <c r="E269" s="9" t="s">
        <v>3224</v>
      </c>
      <c r="F269" s="10" t="s">
        <v>3443</v>
      </c>
      <c r="G269" s="10" t="s">
        <v>3373</v>
      </c>
      <c r="H269" s="10" t="s">
        <v>3447</v>
      </c>
    </row>
    <row r="270" spans="1:8" ht="43.5" x14ac:dyDescent="0.35">
      <c r="A270" s="9" t="s">
        <v>1222</v>
      </c>
      <c r="B270" s="9" t="s">
        <v>3488</v>
      </c>
      <c r="C270" s="8" t="s">
        <v>3464</v>
      </c>
      <c r="D270" s="8" t="s">
        <v>3465</v>
      </c>
      <c r="E270" s="9" t="s">
        <v>3224</v>
      </c>
      <c r="F270" s="10" t="s">
        <v>3376</v>
      </c>
      <c r="G270" s="10" t="s">
        <v>3373</v>
      </c>
      <c r="H270" s="10" t="s">
        <v>3447</v>
      </c>
    </row>
    <row r="271" spans="1:8" ht="43.5" x14ac:dyDescent="0.35">
      <c r="A271" s="9" t="s">
        <v>1256</v>
      </c>
      <c r="B271" s="9" t="s">
        <v>3489</v>
      </c>
      <c r="C271" s="8" t="s">
        <v>3464</v>
      </c>
      <c r="D271" s="8" t="s">
        <v>3465</v>
      </c>
      <c r="E271" s="9" t="s">
        <v>3224</v>
      </c>
      <c r="F271" s="10" t="s">
        <v>3469</v>
      </c>
      <c r="G271" s="10" t="s">
        <v>3271</v>
      </c>
      <c r="H271" s="10" t="s">
        <v>3467</v>
      </c>
    </row>
    <row r="272" spans="1:8" ht="43.5" x14ac:dyDescent="0.35">
      <c r="A272" s="9" t="s">
        <v>1304</v>
      </c>
      <c r="B272" s="9" t="s">
        <v>3490</v>
      </c>
      <c r="C272" s="8" t="s">
        <v>3464</v>
      </c>
      <c r="D272" s="8" t="s">
        <v>3465</v>
      </c>
      <c r="E272" s="9" t="s">
        <v>3224</v>
      </c>
      <c r="F272" s="10" t="s">
        <v>3469</v>
      </c>
      <c r="G272" s="10" t="s">
        <v>3271</v>
      </c>
      <c r="H272" s="10" t="s">
        <v>3467</v>
      </c>
    </row>
    <row r="273" spans="1:8" ht="43.5" x14ac:dyDescent="0.35">
      <c r="A273" s="9" t="s">
        <v>1310</v>
      </c>
      <c r="B273" s="9" t="s">
        <v>3491</v>
      </c>
      <c r="C273" s="8" t="s">
        <v>3464</v>
      </c>
      <c r="D273" s="8" t="s">
        <v>3465</v>
      </c>
      <c r="E273" s="9" t="s">
        <v>3224</v>
      </c>
      <c r="F273" s="10" t="s">
        <v>3469</v>
      </c>
      <c r="G273" s="10" t="s">
        <v>3271</v>
      </c>
      <c r="H273" s="10" t="s">
        <v>3467</v>
      </c>
    </row>
    <row r="274" spans="1:8" ht="43.5" x14ac:dyDescent="0.35">
      <c r="A274" s="9" t="s">
        <v>1318</v>
      </c>
      <c r="B274" s="9" t="s">
        <v>3492</v>
      </c>
      <c r="C274" s="8" t="s">
        <v>3464</v>
      </c>
      <c r="D274" s="8" t="s">
        <v>3465</v>
      </c>
      <c r="E274" s="9" t="s">
        <v>3224</v>
      </c>
      <c r="F274" s="10" t="s">
        <v>3469</v>
      </c>
      <c r="G274" s="10" t="s">
        <v>3271</v>
      </c>
      <c r="H274" s="10" t="s">
        <v>3447</v>
      </c>
    </row>
    <row r="275" spans="1:8" ht="43.5" x14ac:dyDescent="0.35">
      <c r="A275" s="9" t="s">
        <v>1320</v>
      </c>
      <c r="B275" s="9" t="s">
        <v>3493</v>
      </c>
      <c r="C275" s="8" t="s">
        <v>3464</v>
      </c>
      <c r="D275" s="8" t="s">
        <v>3465</v>
      </c>
      <c r="E275" s="9" t="s">
        <v>3224</v>
      </c>
      <c r="F275" s="10" t="s">
        <v>3443</v>
      </c>
      <c r="G275" s="10" t="s">
        <v>3271</v>
      </c>
      <c r="H275" s="10" t="s">
        <v>3467</v>
      </c>
    </row>
    <row r="276" spans="1:8" ht="43.5" x14ac:dyDescent="0.35">
      <c r="A276" s="9" t="s">
        <v>1322</v>
      </c>
      <c r="B276" s="9" t="s">
        <v>3494</v>
      </c>
      <c r="C276" s="8" t="s">
        <v>3464</v>
      </c>
      <c r="D276" s="8" t="s">
        <v>3465</v>
      </c>
      <c r="E276" s="9" t="s">
        <v>3224</v>
      </c>
      <c r="F276" s="10" t="s">
        <v>3469</v>
      </c>
      <c r="G276" s="10" t="s">
        <v>3271</v>
      </c>
      <c r="H276" s="10" t="s">
        <v>3447</v>
      </c>
    </row>
    <row r="277" spans="1:8" ht="43.5" x14ac:dyDescent="0.4">
      <c r="A277" s="9" t="s">
        <v>1324</v>
      </c>
      <c r="B277" s="2" t="s">
        <v>1325</v>
      </c>
      <c r="C277" s="8" t="s">
        <v>3464</v>
      </c>
      <c r="D277" s="8" t="s">
        <v>3465</v>
      </c>
      <c r="E277" s="9" t="s">
        <v>3224</v>
      </c>
      <c r="F277" s="10" t="s">
        <v>3469</v>
      </c>
      <c r="G277" s="10" t="s">
        <v>3271</v>
      </c>
      <c r="H277" s="10" t="s">
        <v>3447</v>
      </c>
    </row>
    <row r="278" spans="1:8" ht="43.5" x14ac:dyDescent="0.35">
      <c r="A278" s="9" t="s">
        <v>1343</v>
      </c>
      <c r="B278" s="9" t="s">
        <v>3495</v>
      </c>
      <c r="C278" s="8" t="s">
        <v>3464</v>
      </c>
      <c r="D278" s="8" t="s">
        <v>3465</v>
      </c>
      <c r="E278" s="9" t="s">
        <v>3224</v>
      </c>
      <c r="F278" s="10" t="s">
        <v>3443</v>
      </c>
      <c r="G278" s="10" t="s">
        <v>3271</v>
      </c>
      <c r="H278" s="10" t="s">
        <v>3467</v>
      </c>
    </row>
    <row r="279" spans="1:8" ht="43.5" x14ac:dyDescent="0.35">
      <c r="A279" s="9" t="s">
        <v>1353</v>
      </c>
      <c r="B279" s="9" t="s">
        <v>3496</v>
      </c>
      <c r="C279" s="8" t="s">
        <v>3464</v>
      </c>
      <c r="D279" s="8" t="s">
        <v>3465</v>
      </c>
      <c r="E279" s="9" t="s">
        <v>3224</v>
      </c>
      <c r="F279" s="10" t="s">
        <v>3469</v>
      </c>
      <c r="G279" s="10" t="s">
        <v>3271</v>
      </c>
      <c r="H279" s="10" t="s">
        <v>3467</v>
      </c>
    </row>
    <row r="280" spans="1:8" ht="43.5" x14ac:dyDescent="0.35">
      <c r="A280" s="9" t="s">
        <v>1355</v>
      </c>
      <c r="B280" s="9" t="s">
        <v>3497</v>
      </c>
      <c r="C280" s="8" t="s">
        <v>3464</v>
      </c>
      <c r="D280" s="8" t="s">
        <v>3465</v>
      </c>
      <c r="E280" s="9" t="s">
        <v>3224</v>
      </c>
      <c r="F280" s="10" t="s">
        <v>3443</v>
      </c>
      <c r="G280" s="10" t="s">
        <v>3271</v>
      </c>
      <c r="H280" s="10" t="s">
        <v>3447</v>
      </c>
    </row>
    <row r="281" spans="1:8" x14ac:dyDescent="0.35">
      <c r="A281" s="12"/>
      <c r="B281" s="12"/>
      <c r="C281" s="11"/>
      <c r="D281" s="11"/>
      <c r="E281" s="12"/>
      <c r="F281" s="13"/>
      <c r="G281" s="13"/>
      <c r="H281" s="13"/>
    </row>
    <row r="282" spans="1:8" ht="43.5" x14ac:dyDescent="0.35">
      <c r="A282" s="9" t="s">
        <v>1501</v>
      </c>
      <c r="B282" s="9" t="s">
        <v>3498</v>
      </c>
      <c r="C282" s="8" t="s">
        <v>3464</v>
      </c>
      <c r="D282" s="8" t="s">
        <v>3465</v>
      </c>
      <c r="E282" s="9" t="s">
        <v>3224</v>
      </c>
      <c r="F282" s="10" t="s">
        <v>3469</v>
      </c>
      <c r="G282" s="10" t="s">
        <v>3271</v>
      </c>
      <c r="H282" s="10" t="s">
        <v>3467</v>
      </c>
    </row>
    <row r="283" spans="1:8" x14ac:dyDescent="0.35">
      <c r="A283" s="12"/>
      <c r="B283" s="12"/>
      <c r="C283" s="11"/>
      <c r="D283" s="11"/>
      <c r="E283" s="12"/>
      <c r="F283" s="13"/>
      <c r="G283" s="13"/>
      <c r="H283" s="13"/>
    </row>
    <row r="284" spans="1:8" x14ac:dyDescent="0.35">
      <c r="A284" s="12"/>
      <c r="B284" s="12"/>
      <c r="C284" s="11"/>
      <c r="D284" s="11"/>
      <c r="E284" s="12"/>
      <c r="F284" s="13"/>
      <c r="G284" s="13"/>
      <c r="H284" s="13"/>
    </row>
    <row r="285" spans="1:8" ht="43.5" x14ac:dyDescent="0.35">
      <c r="A285" s="9" t="s">
        <v>1336</v>
      </c>
      <c r="B285" s="9" t="s">
        <v>3499</v>
      </c>
      <c r="C285" s="8" t="s">
        <v>3464</v>
      </c>
      <c r="D285" s="8" t="s">
        <v>3465</v>
      </c>
      <c r="E285" s="9" t="s">
        <v>3224</v>
      </c>
      <c r="F285" s="10" t="s">
        <v>3469</v>
      </c>
      <c r="G285" s="10" t="s">
        <v>3271</v>
      </c>
      <c r="H285" s="10" t="s">
        <v>3447</v>
      </c>
    </row>
    <row r="286" spans="1:8" ht="43.5" x14ac:dyDescent="0.35">
      <c r="A286" s="9" t="s">
        <v>1340</v>
      </c>
      <c r="B286" s="9" t="s">
        <v>3500</v>
      </c>
      <c r="C286" s="8" t="s">
        <v>3464</v>
      </c>
      <c r="D286" s="8" t="s">
        <v>3465</v>
      </c>
      <c r="E286" s="9" t="s">
        <v>3224</v>
      </c>
      <c r="F286" s="10" t="s">
        <v>3469</v>
      </c>
      <c r="G286" s="10" t="s">
        <v>3271</v>
      </c>
      <c r="H286" s="10" t="s">
        <v>3467</v>
      </c>
    </row>
    <row r="287" spans="1:8" ht="43.5" x14ac:dyDescent="0.35">
      <c r="A287" s="9" t="s">
        <v>1419</v>
      </c>
      <c r="B287" s="9" t="s">
        <v>3501</v>
      </c>
      <c r="C287" s="8" t="s">
        <v>3464</v>
      </c>
      <c r="D287" s="8" t="s">
        <v>3465</v>
      </c>
      <c r="E287" s="9" t="s">
        <v>3224</v>
      </c>
      <c r="F287" s="10" t="s">
        <v>3469</v>
      </c>
      <c r="G287" s="10" t="s">
        <v>3271</v>
      </c>
      <c r="H287" s="10" t="s">
        <v>3467</v>
      </c>
    </row>
    <row r="288" spans="1:8" ht="43.5" x14ac:dyDescent="0.35">
      <c r="A288" s="9" t="s">
        <v>1450</v>
      </c>
      <c r="B288" s="9" t="s">
        <v>3502</v>
      </c>
      <c r="C288" s="8" t="s">
        <v>3464</v>
      </c>
      <c r="D288" s="8" t="s">
        <v>3465</v>
      </c>
      <c r="E288" s="9" t="s">
        <v>3224</v>
      </c>
      <c r="F288" s="10" t="s">
        <v>3469</v>
      </c>
      <c r="G288" s="10" t="s">
        <v>3271</v>
      </c>
      <c r="H288" s="10" t="s">
        <v>3467</v>
      </c>
    </row>
    <row r="289" spans="1:8" ht="43.5" x14ac:dyDescent="0.35">
      <c r="A289" s="9" t="s">
        <v>1452</v>
      </c>
      <c r="B289" s="9" t="s">
        <v>3503</v>
      </c>
      <c r="C289" s="8" t="s">
        <v>3464</v>
      </c>
      <c r="D289" s="8" t="s">
        <v>3465</v>
      </c>
      <c r="E289" s="9" t="s">
        <v>3224</v>
      </c>
      <c r="F289" s="10" t="s">
        <v>3469</v>
      </c>
      <c r="G289" s="10" t="s">
        <v>3271</v>
      </c>
      <c r="H289" s="10" t="s">
        <v>3467</v>
      </c>
    </row>
    <row r="290" spans="1:8" ht="43.5" x14ac:dyDescent="0.35">
      <c r="A290" s="9" t="s">
        <v>1454</v>
      </c>
      <c r="B290" s="9" t="s">
        <v>3504</v>
      </c>
      <c r="C290" s="8" t="s">
        <v>3464</v>
      </c>
      <c r="D290" s="8" t="s">
        <v>3465</v>
      </c>
      <c r="E290" s="9" t="s">
        <v>3224</v>
      </c>
      <c r="F290" s="10" t="s">
        <v>3469</v>
      </c>
      <c r="G290" s="10" t="s">
        <v>3271</v>
      </c>
      <c r="H290" s="10" t="s">
        <v>3467</v>
      </c>
    </row>
    <row r="291" spans="1:8" ht="43.5" x14ac:dyDescent="0.35">
      <c r="A291" s="9" t="s">
        <v>1456</v>
      </c>
      <c r="B291" s="9" t="s">
        <v>3505</v>
      </c>
      <c r="C291" s="8" t="s">
        <v>3464</v>
      </c>
      <c r="D291" s="8" t="s">
        <v>3465</v>
      </c>
      <c r="E291" s="9" t="s">
        <v>3224</v>
      </c>
      <c r="F291" s="10" t="s">
        <v>3469</v>
      </c>
      <c r="G291" s="10" t="s">
        <v>3271</v>
      </c>
      <c r="H291" s="10" t="s">
        <v>3467</v>
      </c>
    </row>
    <row r="292" spans="1:8" x14ac:dyDescent="0.35">
      <c r="A292" s="9"/>
      <c r="B292" s="9"/>
      <c r="C292" s="8"/>
      <c r="D292" s="8"/>
      <c r="E292" s="9"/>
      <c r="F292" s="10"/>
      <c r="G292" s="10"/>
      <c r="H292" s="10"/>
    </row>
    <row r="293" spans="1:8" ht="43.5" x14ac:dyDescent="0.35">
      <c r="A293" s="9" t="s">
        <v>1531</v>
      </c>
      <c r="B293" s="9" t="s">
        <v>3506</v>
      </c>
      <c r="C293" s="8" t="s">
        <v>3464</v>
      </c>
      <c r="D293" s="8" t="s">
        <v>3465</v>
      </c>
      <c r="E293" s="9" t="s">
        <v>3224</v>
      </c>
      <c r="F293" s="10" t="s">
        <v>3443</v>
      </c>
      <c r="G293" s="10" t="s">
        <v>3271</v>
      </c>
      <c r="H293" s="10" t="s">
        <v>3467</v>
      </c>
    </row>
    <row r="294" spans="1:8" ht="43.5" x14ac:dyDescent="0.35">
      <c r="A294" s="9" t="s">
        <v>2469</v>
      </c>
      <c r="B294" s="9" t="s">
        <v>3510</v>
      </c>
      <c r="C294" s="8" t="s">
        <v>3507</v>
      </c>
      <c r="D294" s="8" t="s">
        <v>3508</v>
      </c>
      <c r="E294" s="9" t="s">
        <v>3509</v>
      </c>
      <c r="F294" s="10" t="s">
        <v>3511</v>
      </c>
      <c r="G294" s="10" t="s">
        <v>3303</v>
      </c>
      <c r="H294" s="10" t="s">
        <v>3512</v>
      </c>
    </row>
    <row r="295" spans="1:8" ht="43.5" x14ac:dyDescent="0.35">
      <c r="A295" s="9" t="s">
        <v>2475</v>
      </c>
      <c r="B295" s="9" t="s">
        <v>3513</v>
      </c>
      <c r="C295" s="8" t="s">
        <v>3507</v>
      </c>
      <c r="D295" s="8" t="s">
        <v>3508</v>
      </c>
      <c r="E295" s="9" t="s">
        <v>3509</v>
      </c>
      <c r="F295" s="10" t="s">
        <v>3511</v>
      </c>
      <c r="G295" s="10" t="s">
        <v>3303</v>
      </c>
      <c r="H295" s="10" t="s">
        <v>3512</v>
      </c>
    </row>
    <row r="296" spans="1:8" ht="43.5" x14ac:dyDescent="0.35">
      <c r="A296" s="9" t="s">
        <v>2499</v>
      </c>
      <c r="B296" s="9" t="s">
        <v>3514</v>
      </c>
      <c r="C296" s="8" t="s">
        <v>3507</v>
      </c>
      <c r="D296" s="8" t="s">
        <v>3508</v>
      </c>
      <c r="E296" s="9" t="s">
        <v>3509</v>
      </c>
      <c r="F296" s="10" t="s">
        <v>3511</v>
      </c>
      <c r="G296" s="10" t="s">
        <v>3303</v>
      </c>
      <c r="H296" s="10" t="s">
        <v>3512</v>
      </c>
    </row>
    <row r="297" spans="1:8" ht="43.5" x14ac:dyDescent="0.35">
      <c r="A297" s="9" t="s">
        <v>2513</v>
      </c>
      <c r="B297" s="9" t="s">
        <v>3515</v>
      </c>
      <c r="C297" s="8" t="s">
        <v>3507</v>
      </c>
      <c r="D297" s="8" t="s">
        <v>3508</v>
      </c>
      <c r="E297" s="9" t="s">
        <v>3509</v>
      </c>
      <c r="F297" s="10" t="s">
        <v>3511</v>
      </c>
      <c r="G297" s="10" t="s">
        <v>3303</v>
      </c>
      <c r="H297" s="10" t="s">
        <v>3512</v>
      </c>
    </row>
    <row r="298" spans="1:8" ht="43.5" x14ac:dyDescent="0.35">
      <c r="A298" s="9" t="s">
        <v>2517</v>
      </c>
      <c r="B298" s="9" t="s">
        <v>3516</v>
      </c>
      <c r="C298" s="8" t="s">
        <v>3507</v>
      </c>
      <c r="D298" s="8" t="s">
        <v>3508</v>
      </c>
      <c r="E298" s="9" t="s">
        <v>3509</v>
      </c>
      <c r="F298" s="10" t="s">
        <v>3517</v>
      </c>
      <c r="G298" s="10" t="s">
        <v>3518</v>
      </c>
      <c r="H298" s="10" t="s">
        <v>3512</v>
      </c>
    </row>
    <row r="299" spans="1:8" x14ac:dyDescent="0.35">
      <c r="A299" s="9"/>
      <c r="B299" s="9"/>
      <c r="C299" s="8"/>
      <c r="D299" s="8"/>
      <c r="E299" s="9"/>
      <c r="F299" s="10"/>
      <c r="G299" s="10"/>
      <c r="H299" s="10"/>
    </row>
    <row r="300" spans="1:8" ht="43.5" x14ac:dyDescent="0.35">
      <c r="A300" s="9" t="s">
        <v>2521</v>
      </c>
      <c r="B300" s="9" t="s">
        <v>3519</v>
      </c>
      <c r="C300" s="8" t="s">
        <v>3507</v>
      </c>
      <c r="D300" s="8" t="s">
        <v>3508</v>
      </c>
      <c r="E300" s="9" t="s">
        <v>3509</v>
      </c>
      <c r="F300" s="10" t="s">
        <v>3517</v>
      </c>
      <c r="G300" s="10" t="s">
        <v>3303</v>
      </c>
      <c r="H300" s="10" t="s">
        <v>3512</v>
      </c>
    </row>
    <row r="301" spans="1:8" ht="43.5" x14ac:dyDescent="0.35">
      <c r="A301" s="9" t="s">
        <v>2537</v>
      </c>
      <c r="B301" s="9" t="s">
        <v>3520</v>
      </c>
      <c r="C301" s="8" t="s">
        <v>3507</v>
      </c>
      <c r="D301" s="8" t="s">
        <v>3508</v>
      </c>
      <c r="E301" s="9" t="s">
        <v>3509</v>
      </c>
      <c r="F301" s="10" t="s">
        <v>3511</v>
      </c>
      <c r="G301" s="10" t="s">
        <v>3303</v>
      </c>
      <c r="H301" s="10" t="s">
        <v>3281</v>
      </c>
    </row>
    <row r="302" spans="1:8" ht="43.5" x14ac:dyDescent="0.35">
      <c r="A302" s="9" t="s">
        <v>2549</v>
      </c>
      <c r="B302" s="9" t="s">
        <v>3521</v>
      </c>
      <c r="C302" s="8" t="s">
        <v>3507</v>
      </c>
      <c r="D302" s="8" t="s">
        <v>3508</v>
      </c>
      <c r="E302" s="9" t="s">
        <v>3509</v>
      </c>
      <c r="F302" s="10" t="s">
        <v>3511</v>
      </c>
      <c r="G302" s="10" t="s">
        <v>3303</v>
      </c>
      <c r="H302" s="10" t="s">
        <v>3512</v>
      </c>
    </row>
    <row r="303" spans="1:8" ht="43.5" x14ac:dyDescent="0.35">
      <c r="A303" s="9" t="s">
        <v>2573</v>
      </c>
      <c r="B303" s="9" t="s">
        <v>3522</v>
      </c>
      <c r="C303" s="8" t="s">
        <v>3507</v>
      </c>
      <c r="D303" s="8" t="s">
        <v>3508</v>
      </c>
      <c r="E303" s="9" t="s">
        <v>3509</v>
      </c>
      <c r="F303" s="10" t="s">
        <v>3511</v>
      </c>
      <c r="G303" s="10" t="s">
        <v>3303</v>
      </c>
      <c r="H303" s="10" t="s">
        <v>3512</v>
      </c>
    </row>
    <row r="304" spans="1:8" ht="43.5" x14ac:dyDescent="0.35">
      <c r="A304" s="9" t="s">
        <v>2691</v>
      </c>
      <c r="B304" s="9" t="s">
        <v>3523</v>
      </c>
      <c r="C304" s="8" t="s">
        <v>3507</v>
      </c>
      <c r="D304" s="8" t="s">
        <v>3508</v>
      </c>
      <c r="E304" s="9" t="s">
        <v>3509</v>
      </c>
      <c r="F304" s="10" t="s">
        <v>3517</v>
      </c>
      <c r="G304" s="10" t="s">
        <v>3303</v>
      </c>
      <c r="H304" s="10" t="s">
        <v>3512</v>
      </c>
    </row>
    <row r="305" spans="1:8" ht="43.5" x14ac:dyDescent="0.35">
      <c r="A305" s="9" t="s">
        <v>2697</v>
      </c>
      <c r="B305" s="9" t="s">
        <v>3524</v>
      </c>
      <c r="C305" s="8" t="s">
        <v>3507</v>
      </c>
      <c r="D305" s="8" t="s">
        <v>3508</v>
      </c>
      <c r="E305" s="9" t="s">
        <v>3509</v>
      </c>
      <c r="F305" s="10" t="s">
        <v>3511</v>
      </c>
      <c r="G305" s="10" t="s">
        <v>3303</v>
      </c>
      <c r="H305" s="10" t="s">
        <v>3512</v>
      </c>
    </row>
    <row r="306" spans="1:8" ht="43.5" x14ac:dyDescent="0.35">
      <c r="A306" s="9" t="s">
        <v>2699</v>
      </c>
      <c r="B306" s="9" t="s">
        <v>3525</v>
      </c>
      <c r="C306" s="8" t="s">
        <v>3507</v>
      </c>
      <c r="D306" s="8" t="s">
        <v>3508</v>
      </c>
      <c r="E306" s="9" t="s">
        <v>3509</v>
      </c>
      <c r="F306" s="10" t="s">
        <v>3517</v>
      </c>
      <c r="G306" s="10" t="s">
        <v>3518</v>
      </c>
      <c r="H306" s="10" t="s">
        <v>3512</v>
      </c>
    </row>
    <row r="307" spans="1:8" ht="43.5" x14ac:dyDescent="0.35">
      <c r="A307" s="9" t="s">
        <v>2705</v>
      </c>
      <c r="B307" s="9" t="s">
        <v>3526</v>
      </c>
      <c r="C307" s="8" t="s">
        <v>3507</v>
      </c>
      <c r="D307" s="8" t="s">
        <v>3508</v>
      </c>
      <c r="E307" s="9" t="s">
        <v>3509</v>
      </c>
      <c r="F307" s="10" t="s">
        <v>3511</v>
      </c>
      <c r="G307" s="10" t="s">
        <v>3303</v>
      </c>
      <c r="H307" s="10" t="s">
        <v>3512</v>
      </c>
    </row>
    <row r="308" spans="1:8" ht="43.5" x14ac:dyDescent="0.35">
      <c r="A308" s="9" t="s">
        <v>2721</v>
      </c>
      <c r="B308" s="9" t="s">
        <v>3527</v>
      </c>
      <c r="C308" s="8" t="s">
        <v>3507</v>
      </c>
      <c r="D308" s="8" t="s">
        <v>3508</v>
      </c>
      <c r="E308" s="9" t="s">
        <v>3509</v>
      </c>
      <c r="F308" s="10" t="s">
        <v>3511</v>
      </c>
      <c r="G308" s="10" t="s">
        <v>3303</v>
      </c>
      <c r="H308" s="10" t="s">
        <v>3281</v>
      </c>
    </row>
    <row r="309" spans="1:8" ht="43.5" x14ac:dyDescent="0.4">
      <c r="A309" s="9" t="s">
        <v>2772</v>
      </c>
      <c r="B309" s="2" t="s">
        <v>2773</v>
      </c>
      <c r="C309" s="8" t="s">
        <v>3507</v>
      </c>
      <c r="D309" s="8" t="s">
        <v>3508</v>
      </c>
      <c r="E309" s="9" t="s">
        <v>3509</v>
      </c>
      <c r="F309" s="10" t="s">
        <v>3511</v>
      </c>
      <c r="G309" s="10" t="s">
        <v>3303</v>
      </c>
      <c r="H309" s="10" t="s">
        <v>3512</v>
      </c>
    </row>
    <row r="310" spans="1:8" ht="43.5" x14ac:dyDescent="0.35">
      <c r="A310" s="9" t="s">
        <v>2774</v>
      </c>
      <c r="B310" s="9" t="s">
        <v>3528</v>
      </c>
      <c r="C310" s="8" t="s">
        <v>3507</v>
      </c>
      <c r="D310" s="8" t="s">
        <v>3508</v>
      </c>
      <c r="E310" s="9" t="s">
        <v>3509</v>
      </c>
      <c r="F310" s="10" t="s">
        <v>3511</v>
      </c>
      <c r="G310" s="10" t="s">
        <v>3303</v>
      </c>
      <c r="H310" s="10" t="s">
        <v>3281</v>
      </c>
    </row>
    <row r="311" spans="1:8" ht="43.5" x14ac:dyDescent="0.35">
      <c r="A311" s="9" t="s">
        <v>2844</v>
      </c>
      <c r="B311" s="9" t="s">
        <v>3529</v>
      </c>
      <c r="C311" s="8" t="s">
        <v>3507</v>
      </c>
      <c r="D311" s="8" t="s">
        <v>3508</v>
      </c>
      <c r="E311" s="9" t="s">
        <v>3509</v>
      </c>
      <c r="F311" s="10" t="s">
        <v>3511</v>
      </c>
      <c r="G311" s="10" t="s">
        <v>3303</v>
      </c>
      <c r="H311" s="10" t="s">
        <v>3512</v>
      </c>
    </row>
    <row r="312" spans="1:8" ht="43.5" x14ac:dyDescent="0.35">
      <c r="A312" s="9" t="s">
        <v>2868</v>
      </c>
      <c r="B312" s="9" t="s">
        <v>3530</v>
      </c>
      <c r="C312" s="8" t="s">
        <v>3507</v>
      </c>
      <c r="D312" s="8" t="s">
        <v>3508</v>
      </c>
      <c r="E312" s="9" t="s">
        <v>3509</v>
      </c>
      <c r="F312" s="10" t="s">
        <v>3517</v>
      </c>
      <c r="G312" s="10" t="s">
        <v>3518</v>
      </c>
      <c r="H312" s="10" t="s">
        <v>3512</v>
      </c>
    </row>
    <row r="313" spans="1:8" ht="43.5" x14ac:dyDescent="0.35">
      <c r="A313" s="9" t="s">
        <v>2872</v>
      </c>
      <c r="B313" s="9" t="s">
        <v>3531</v>
      </c>
      <c r="C313" s="8" t="s">
        <v>3507</v>
      </c>
      <c r="D313" s="8" t="s">
        <v>3508</v>
      </c>
      <c r="E313" s="9" t="s">
        <v>3509</v>
      </c>
      <c r="F313" s="10" t="s">
        <v>3517</v>
      </c>
      <c r="G313" s="10" t="s">
        <v>3518</v>
      </c>
      <c r="H313" s="10" t="s">
        <v>3512</v>
      </c>
    </row>
    <row r="314" spans="1:8" ht="43.5" x14ac:dyDescent="0.35">
      <c r="A314" s="9" t="s">
        <v>2940</v>
      </c>
      <c r="B314" s="9" t="s">
        <v>3532</v>
      </c>
      <c r="C314" s="8" t="s">
        <v>3507</v>
      </c>
      <c r="D314" s="8" t="s">
        <v>3508</v>
      </c>
      <c r="E314" s="9" t="s">
        <v>3509</v>
      </c>
      <c r="F314" s="10" t="s">
        <v>3511</v>
      </c>
      <c r="G314" s="10" t="s">
        <v>3303</v>
      </c>
      <c r="H314" s="10" t="s">
        <v>3281</v>
      </c>
    </row>
    <row r="315" spans="1:8" x14ac:dyDescent="0.35">
      <c r="A315" s="12"/>
      <c r="B315" s="12"/>
      <c r="C315" s="11"/>
      <c r="D315" s="11"/>
      <c r="E315" s="12"/>
      <c r="F315" s="13"/>
      <c r="G315" s="13"/>
      <c r="H315" s="13"/>
    </row>
    <row r="316" spans="1:8" ht="43.5" x14ac:dyDescent="0.35">
      <c r="A316" s="9" t="s">
        <v>2973</v>
      </c>
      <c r="B316" s="9" t="s">
        <v>3533</v>
      </c>
      <c r="C316" s="8" t="s">
        <v>3507</v>
      </c>
      <c r="D316" s="8" t="s">
        <v>3508</v>
      </c>
      <c r="E316" s="9" t="s">
        <v>3509</v>
      </c>
      <c r="F316" s="10" t="s">
        <v>3511</v>
      </c>
      <c r="G316" s="10" t="s">
        <v>3303</v>
      </c>
      <c r="H316" s="10" t="s">
        <v>3281</v>
      </c>
    </row>
    <row r="317" spans="1:8" x14ac:dyDescent="0.35">
      <c r="A317" s="12"/>
      <c r="B317" s="12"/>
      <c r="C317" s="11"/>
      <c r="D317" s="11"/>
      <c r="E317" s="12"/>
      <c r="F317" s="13"/>
      <c r="G317" s="13"/>
      <c r="H317" s="13"/>
    </row>
    <row r="318" spans="1:8" ht="43.5" x14ac:dyDescent="0.35">
      <c r="A318" s="9" t="s">
        <v>2770</v>
      </c>
      <c r="B318" s="9" t="s">
        <v>3534</v>
      </c>
      <c r="C318" s="8" t="s">
        <v>3507</v>
      </c>
      <c r="D318" s="8" t="s">
        <v>3508</v>
      </c>
      <c r="E318" s="9" t="s">
        <v>3509</v>
      </c>
      <c r="F318" s="10" t="s">
        <v>3511</v>
      </c>
      <c r="G318" s="10" t="s">
        <v>3303</v>
      </c>
      <c r="H318" s="10" t="s">
        <v>3512</v>
      </c>
    </row>
    <row r="319" spans="1:8" x14ac:dyDescent="0.35">
      <c r="A319" s="12"/>
      <c r="B319" s="12"/>
      <c r="C319" s="11"/>
      <c r="D319" s="11"/>
      <c r="E319" s="12"/>
      <c r="F319" s="13"/>
      <c r="G319" s="13"/>
      <c r="H319" s="13"/>
    </row>
    <row r="320" spans="1:8" ht="43.5" x14ac:dyDescent="0.35">
      <c r="A320" s="9" t="s">
        <v>2928</v>
      </c>
      <c r="B320" s="9" t="s">
        <v>3535</v>
      </c>
      <c r="C320" s="8" t="s">
        <v>3507</v>
      </c>
      <c r="D320" s="8" t="s">
        <v>3508</v>
      </c>
      <c r="E320" s="9" t="s">
        <v>3509</v>
      </c>
      <c r="F320" s="10" t="s">
        <v>3511</v>
      </c>
      <c r="G320" s="10" t="s">
        <v>3303</v>
      </c>
      <c r="H320" s="10" t="s">
        <v>3281</v>
      </c>
    </row>
    <row r="321" spans="1:8" ht="43.5" x14ac:dyDescent="0.35">
      <c r="A321" s="9" t="s">
        <v>2987</v>
      </c>
      <c r="B321" s="9" t="s">
        <v>3536</v>
      </c>
      <c r="C321" s="8" t="s">
        <v>3507</v>
      </c>
      <c r="D321" s="8" t="s">
        <v>3508</v>
      </c>
      <c r="E321" s="9" t="s">
        <v>3509</v>
      </c>
      <c r="F321" s="10" t="s">
        <v>3517</v>
      </c>
      <c r="G321" s="10" t="s">
        <v>3518</v>
      </c>
      <c r="H321" s="10" t="s">
        <v>3512</v>
      </c>
    </row>
    <row r="322" spans="1:8" ht="43.5" x14ac:dyDescent="0.35">
      <c r="A322" s="9" t="s">
        <v>2989</v>
      </c>
      <c r="B322" s="9" t="s">
        <v>3537</v>
      </c>
      <c r="C322" s="8" t="s">
        <v>3507</v>
      </c>
      <c r="D322" s="8" t="s">
        <v>3508</v>
      </c>
      <c r="E322" s="9" t="s">
        <v>3509</v>
      </c>
      <c r="F322" s="10" t="s">
        <v>3511</v>
      </c>
      <c r="G322" s="10" t="s">
        <v>3303</v>
      </c>
      <c r="H322" s="10" t="s">
        <v>3512</v>
      </c>
    </row>
    <row r="323" spans="1:8" ht="43.5" x14ac:dyDescent="0.35">
      <c r="A323" s="9" t="s">
        <v>3025</v>
      </c>
      <c r="B323" s="9" t="s">
        <v>3538</v>
      </c>
      <c r="C323" s="8" t="s">
        <v>3507</v>
      </c>
      <c r="D323" s="8" t="s">
        <v>3508</v>
      </c>
      <c r="E323" s="9" t="s">
        <v>3509</v>
      </c>
      <c r="F323" s="10" t="s">
        <v>3511</v>
      </c>
      <c r="G323" s="10" t="s">
        <v>3303</v>
      </c>
      <c r="H323" s="10" t="s">
        <v>3512</v>
      </c>
    </row>
    <row r="324" spans="1:8" ht="43.5" x14ac:dyDescent="0.35">
      <c r="A324" s="9" t="s">
        <v>3079</v>
      </c>
      <c r="B324" s="9" t="s">
        <v>3539</v>
      </c>
      <c r="C324" s="8" t="s">
        <v>3507</v>
      </c>
      <c r="D324" s="8" t="s">
        <v>3508</v>
      </c>
      <c r="E324" s="9" t="s">
        <v>3509</v>
      </c>
      <c r="F324" s="10" t="s">
        <v>3517</v>
      </c>
      <c r="G324" s="10" t="s">
        <v>3518</v>
      </c>
      <c r="H324" s="10" t="s">
        <v>3512</v>
      </c>
    </row>
    <row r="325" spans="1:8" ht="43.5" x14ac:dyDescent="0.35">
      <c r="A325" s="9" t="s">
        <v>3093</v>
      </c>
      <c r="B325" s="9" t="s">
        <v>3540</v>
      </c>
      <c r="C325" s="8" t="s">
        <v>3507</v>
      </c>
      <c r="D325" s="8" t="s">
        <v>3508</v>
      </c>
      <c r="E325" s="9" t="s">
        <v>3509</v>
      </c>
      <c r="F325" s="10" t="s">
        <v>3517</v>
      </c>
      <c r="G325" s="10" t="s">
        <v>3518</v>
      </c>
      <c r="H325" s="10" t="s">
        <v>3512</v>
      </c>
    </row>
    <row r="326" spans="1:8" ht="43.5" x14ac:dyDescent="0.35">
      <c r="A326" s="9" t="s">
        <v>3097</v>
      </c>
      <c r="B326" s="9" t="s">
        <v>3541</v>
      </c>
      <c r="C326" s="8" t="s">
        <v>3507</v>
      </c>
      <c r="D326" s="8" t="s">
        <v>3508</v>
      </c>
      <c r="E326" s="9" t="s">
        <v>3509</v>
      </c>
      <c r="F326" s="10" t="s">
        <v>3511</v>
      </c>
      <c r="G326" s="10" t="s">
        <v>3303</v>
      </c>
      <c r="H326" s="10" t="s">
        <v>3512</v>
      </c>
    </row>
    <row r="327" spans="1:8" ht="43.5" x14ac:dyDescent="0.35">
      <c r="A327" s="9" t="s">
        <v>3118</v>
      </c>
      <c r="B327" s="9" t="s">
        <v>3542</v>
      </c>
      <c r="C327" s="8" t="s">
        <v>3507</v>
      </c>
      <c r="D327" s="8" t="s">
        <v>3508</v>
      </c>
      <c r="E327" s="9" t="s">
        <v>3509</v>
      </c>
      <c r="F327" s="10" t="s">
        <v>3511</v>
      </c>
      <c r="G327" s="10" t="s">
        <v>3303</v>
      </c>
      <c r="H327" s="10" t="s">
        <v>3512</v>
      </c>
    </row>
    <row r="328" spans="1:8" ht="43.5" x14ac:dyDescent="0.35">
      <c r="A328" s="9" t="s">
        <v>3124</v>
      </c>
      <c r="B328" s="9" t="s">
        <v>3543</v>
      </c>
      <c r="C328" s="8" t="s">
        <v>3507</v>
      </c>
      <c r="D328" s="8" t="s">
        <v>3508</v>
      </c>
      <c r="E328" s="9" t="s">
        <v>3509</v>
      </c>
      <c r="F328" s="10" t="s">
        <v>3511</v>
      </c>
      <c r="G328" s="10" t="s">
        <v>3303</v>
      </c>
      <c r="H328" s="10" t="s">
        <v>3512</v>
      </c>
    </row>
    <row r="329" spans="1:8" ht="43.5" x14ac:dyDescent="0.4">
      <c r="A329" s="9" t="s">
        <v>3148</v>
      </c>
      <c r="B329" s="2" t="s">
        <v>3149</v>
      </c>
      <c r="C329" s="8" t="s">
        <v>3507</v>
      </c>
      <c r="D329" s="8" t="s">
        <v>3508</v>
      </c>
      <c r="E329" s="9" t="s">
        <v>3509</v>
      </c>
      <c r="F329" s="10" t="s">
        <v>3511</v>
      </c>
      <c r="G329" s="10" t="s">
        <v>3303</v>
      </c>
      <c r="H329" s="10" t="s">
        <v>3512</v>
      </c>
    </row>
    <row r="330" spans="1:8" ht="43.5" x14ac:dyDescent="0.35">
      <c r="A330" s="9" t="s">
        <v>3154</v>
      </c>
      <c r="B330" s="9" t="s">
        <v>3544</v>
      </c>
      <c r="C330" s="8" t="s">
        <v>3507</v>
      </c>
      <c r="D330" s="8" t="s">
        <v>3508</v>
      </c>
      <c r="E330" s="9" t="s">
        <v>3509</v>
      </c>
      <c r="F330" s="10" t="s">
        <v>3511</v>
      </c>
      <c r="G330" s="10" t="s">
        <v>3303</v>
      </c>
      <c r="H330" s="10" t="s">
        <v>3512</v>
      </c>
    </row>
    <row r="331" spans="1:8" x14ac:dyDescent="0.35">
      <c r="A331" s="9"/>
      <c r="B331" s="9"/>
      <c r="C331" s="8"/>
      <c r="D331" s="8"/>
      <c r="E331" s="9"/>
      <c r="F331" s="10"/>
      <c r="G331" s="10"/>
      <c r="H331" s="10"/>
    </row>
    <row r="332" spans="1:8" ht="43.5" x14ac:dyDescent="0.35">
      <c r="A332" s="9" t="s">
        <v>3192</v>
      </c>
      <c r="B332" s="9" t="s">
        <v>3545</v>
      </c>
      <c r="C332" s="8" t="s">
        <v>3507</v>
      </c>
      <c r="D332" s="8" t="s">
        <v>3508</v>
      </c>
      <c r="E332" s="9" t="s">
        <v>3509</v>
      </c>
      <c r="F332" s="10" t="s">
        <v>3511</v>
      </c>
      <c r="G332" s="10" t="s">
        <v>3303</v>
      </c>
      <c r="H332" s="10" t="s">
        <v>3512</v>
      </c>
    </row>
    <row r="333" spans="1:8" ht="43.5" x14ac:dyDescent="0.35">
      <c r="A333" s="9" t="s">
        <v>3195</v>
      </c>
      <c r="B333" s="9" t="s">
        <v>3546</v>
      </c>
      <c r="C333" s="8" t="s">
        <v>3507</v>
      </c>
      <c r="D333" s="8" t="s">
        <v>3508</v>
      </c>
      <c r="E333" s="9" t="s">
        <v>3509</v>
      </c>
      <c r="F333" s="10" t="s">
        <v>3511</v>
      </c>
      <c r="G333" s="10" t="s">
        <v>3303</v>
      </c>
      <c r="H333" s="10" t="s">
        <v>3512</v>
      </c>
    </row>
    <row r="334" spans="1:8" ht="43.5" x14ac:dyDescent="0.35">
      <c r="A334" s="9" t="s">
        <v>2491</v>
      </c>
      <c r="B334" s="9" t="s">
        <v>3549</v>
      </c>
      <c r="C334" s="8" t="s">
        <v>3547</v>
      </c>
      <c r="D334" s="8" t="s">
        <v>3548</v>
      </c>
      <c r="E334" s="9" t="s">
        <v>3509</v>
      </c>
      <c r="F334" s="10" t="s">
        <v>3550</v>
      </c>
      <c r="G334" s="10" t="s">
        <v>3551</v>
      </c>
      <c r="H334" s="10" t="s">
        <v>3552</v>
      </c>
    </row>
    <row r="335" spans="1:8" x14ac:dyDescent="0.35">
      <c r="A335" s="9"/>
      <c r="B335" s="9"/>
      <c r="C335" s="8"/>
      <c r="D335" s="8"/>
      <c r="E335" s="9"/>
      <c r="F335" s="10"/>
      <c r="G335" s="10"/>
      <c r="H335" s="10"/>
    </row>
    <row r="336" spans="1:8" ht="43.5" x14ac:dyDescent="0.35">
      <c r="A336" s="9" t="s">
        <v>2547</v>
      </c>
      <c r="B336" s="9" t="s">
        <v>3553</v>
      </c>
      <c r="C336" s="8" t="s">
        <v>3547</v>
      </c>
      <c r="D336" s="8" t="s">
        <v>3548</v>
      </c>
      <c r="E336" s="9" t="s">
        <v>3509</v>
      </c>
      <c r="F336" s="10" t="s">
        <v>3511</v>
      </c>
      <c r="G336" s="10" t="s">
        <v>3551</v>
      </c>
      <c r="H336" s="10" t="s">
        <v>3512</v>
      </c>
    </row>
    <row r="337" spans="1:8" ht="43.5" x14ac:dyDescent="0.35">
      <c r="A337" s="9" t="s">
        <v>2569</v>
      </c>
      <c r="B337" s="9" t="s">
        <v>3554</v>
      </c>
      <c r="C337" s="8" t="s">
        <v>3547</v>
      </c>
      <c r="D337" s="8" t="s">
        <v>3548</v>
      </c>
      <c r="E337" s="9" t="s">
        <v>3509</v>
      </c>
      <c r="F337" s="10" t="s">
        <v>3511</v>
      </c>
      <c r="G337" s="10" t="s">
        <v>3518</v>
      </c>
      <c r="H337" s="10" t="s">
        <v>3512</v>
      </c>
    </row>
    <row r="338" spans="1:8" ht="43.5" x14ac:dyDescent="0.35">
      <c r="A338" s="9" t="s">
        <v>2581</v>
      </c>
      <c r="B338" s="9" t="s">
        <v>3555</v>
      </c>
      <c r="C338" s="8" t="s">
        <v>3547</v>
      </c>
      <c r="D338" s="8" t="s">
        <v>3548</v>
      </c>
      <c r="E338" s="9" t="s">
        <v>3509</v>
      </c>
      <c r="F338" s="10" t="s">
        <v>3556</v>
      </c>
      <c r="G338" s="10" t="s">
        <v>3551</v>
      </c>
      <c r="H338" s="10" t="s">
        <v>3557</v>
      </c>
    </row>
    <row r="339" spans="1:8" ht="43.5" x14ac:dyDescent="0.35">
      <c r="A339" s="9" t="s">
        <v>2585</v>
      </c>
      <c r="B339" s="9" t="s">
        <v>3558</v>
      </c>
      <c r="C339" s="8" t="s">
        <v>3547</v>
      </c>
      <c r="D339" s="8" t="s">
        <v>3548</v>
      </c>
      <c r="E339" s="9" t="s">
        <v>3509</v>
      </c>
      <c r="F339" s="10" t="s">
        <v>3550</v>
      </c>
      <c r="G339" s="10" t="s">
        <v>3551</v>
      </c>
      <c r="H339" s="10" t="s">
        <v>3552</v>
      </c>
    </row>
    <row r="340" spans="1:8" ht="43.5" x14ac:dyDescent="0.35">
      <c r="A340" s="9" t="s">
        <v>2587</v>
      </c>
      <c r="B340" s="9" t="s">
        <v>3559</v>
      </c>
      <c r="C340" s="8" t="s">
        <v>3547</v>
      </c>
      <c r="D340" s="8" t="s">
        <v>3548</v>
      </c>
      <c r="E340" s="9" t="s">
        <v>3509</v>
      </c>
      <c r="F340" s="10" t="s">
        <v>3550</v>
      </c>
      <c r="G340" s="10" t="s">
        <v>3551</v>
      </c>
      <c r="H340" s="10" t="s">
        <v>3552</v>
      </c>
    </row>
    <row r="341" spans="1:8" ht="43.5" x14ac:dyDescent="0.35">
      <c r="A341" s="9" t="s">
        <v>2591</v>
      </c>
      <c r="B341" s="9" t="s">
        <v>3560</v>
      </c>
      <c r="C341" s="8" t="s">
        <v>3547</v>
      </c>
      <c r="D341" s="8" t="s">
        <v>3548</v>
      </c>
      <c r="E341" s="9" t="s">
        <v>3509</v>
      </c>
      <c r="F341" s="10" t="s">
        <v>3556</v>
      </c>
      <c r="G341" s="10" t="s">
        <v>3518</v>
      </c>
      <c r="H341" s="10" t="s">
        <v>3512</v>
      </c>
    </row>
    <row r="342" spans="1:8" ht="43.5" x14ac:dyDescent="0.35">
      <c r="A342" s="9" t="s">
        <v>2617</v>
      </c>
      <c r="B342" s="9" t="s">
        <v>3561</v>
      </c>
      <c r="C342" s="8" t="s">
        <v>3547</v>
      </c>
      <c r="D342" s="8" t="s">
        <v>3548</v>
      </c>
      <c r="E342" s="9" t="s">
        <v>3509</v>
      </c>
      <c r="F342" s="10" t="s">
        <v>3556</v>
      </c>
      <c r="G342" s="10" t="s">
        <v>3518</v>
      </c>
      <c r="H342" s="10" t="s">
        <v>3557</v>
      </c>
    </row>
    <row r="343" spans="1:8" ht="43.5" x14ac:dyDescent="0.35">
      <c r="A343" s="9" t="s">
        <v>2629</v>
      </c>
      <c r="B343" s="9" t="s">
        <v>3562</v>
      </c>
      <c r="C343" s="8" t="s">
        <v>3547</v>
      </c>
      <c r="D343" s="8" t="s">
        <v>3548</v>
      </c>
      <c r="E343" s="9" t="s">
        <v>3509</v>
      </c>
      <c r="F343" s="10" t="s">
        <v>3556</v>
      </c>
      <c r="G343" s="10" t="s">
        <v>3518</v>
      </c>
      <c r="H343" s="10" t="s">
        <v>3557</v>
      </c>
    </row>
    <row r="344" spans="1:8" ht="43.5" x14ac:dyDescent="0.35">
      <c r="A344" s="9" t="s">
        <v>2631</v>
      </c>
      <c r="B344" s="9" t="s">
        <v>3563</v>
      </c>
      <c r="C344" s="8" t="s">
        <v>3547</v>
      </c>
      <c r="D344" s="8" t="s">
        <v>3548</v>
      </c>
      <c r="E344" s="9" t="s">
        <v>3509</v>
      </c>
      <c r="F344" s="10" t="s">
        <v>3550</v>
      </c>
      <c r="G344" s="10" t="s">
        <v>3551</v>
      </c>
      <c r="H344" s="10" t="s">
        <v>3552</v>
      </c>
    </row>
    <row r="345" spans="1:8" ht="43.5" x14ac:dyDescent="0.35">
      <c r="A345" s="9" t="s">
        <v>2639</v>
      </c>
      <c r="B345" s="9" t="s">
        <v>3564</v>
      </c>
      <c r="C345" s="8" t="s">
        <v>3547</v>
      </c>
      <c r="D345" s="8" t="s">
        <v>3548</v>
      </c>
      <c r="E345" s="9" t="s">
        <v>3509</v>
      </c>
      <c r="F345" s="10" t="s">
        <v>3556</v>
      </c>
      <c r="G345" s="10" t="s">
        <v>3551</v>
      </c>
      <c r="H345" s="10" t="s">
        <v>3557</v>
      </c>
    </row>
    <row r="346" spans="1:8" ht="43.5" x14ac:dyDescent="0.35">
      <c r="A346" s="9" t="s">
        <v>2657</v>
      </c>
      <c r="B346" s="9" t="s">
        <v>3565</v>
      </c>
      <c r="C346" s="8" t="s">
        <v>3547</v>
      </c>
      <c r="D346" s="8" t="s">
        <v>3548</v>
      </c>
      <c r="E346" s="9" t="s">
        <v>3509</v>
      </c>
      <c r="F346" s="10" t="s">
        <v>3566</v>
      </c>
      <c r="G346" s="10" t="s">
        <v>3551</v>
      </c>
      <c r="H346" s="10" t="s">
        <v>3557</v>
      </c>
    </row>
    <row r="347" spans="1:8" ht="43.5" x14ac:dyDescent="0.35">
      <c r="A347" s="9" t="s">
        <v>2661</v>
      </c>
      <c r="B347" s="9" t="s">
        <v>3567</v>
      </c>
      <c r="C347" s="8" t="s">
        <v>3547</v>
      </c>
      <c r="D347" s="8" t="s">
        <v>3548</v>
      </c>
      <c r="E347" s="9" t="s">
        <v>3509</v>
      </c>
      <c r="F347" s="10" t="s">
        <v>3556</v>
      </c>
      <c r="G347" s="10" t="s">
        <v>3518</v>
      </c>
      <c r="H347" s="10" t="s">
        <v>3557</v>
      </c>
    </row>
    <row r="348" spans="1:8" ht="43.5" x14ac:dyDescent="0.35">
      <c r="A348" s="9" t="s">
        <v>2671</v>
      </c>
      <c r="B348" s="9" t="s">
        <v>3568</v>
      </c>
      <c r="C348" s="8" t="s">
        <v>3547</v>
      </c>
      <c r="D348" s="8" t="s">
        <v>3548</v>
      </c>
      <c r="E348" s="9" t="s">
        <v>3509</v>
      </c>
      <c r="F348" s="10" t="s">
        <v>3517</v>
      </c>
      <c r="G348" s="10" t="s">
        <v>3518</v>
      </c>
      <c r="H348" s="10" t="s">
        <v>3512</v>
      </c>
    </row>
    <row r="349" spans="1:8" ht="43.5" x14ac:dyDescent="0.35">
      <c r="A349" s="9" t="s">
        <v>2673</v>
      </c>
      <c r="B349" s="9" t="s">
        <v>3569</v>
      </c>
      <c r="C349" s="8" t="s">
        <v>3547</v>
      </c>
      <c r="D349" s="8" t="s">
        <v>3548</v>
      </c>
      <c r="E349" s="9" t="s">
        <v>3509</v>
      </c>
      <c r="F349" s="10" t="s">
        <v>3556</v>
      </c>
      <c r="G349" s="10" t="s">
        <v>3551</v>
      </c>
      <c r="H349" s="10" t="s">
        <v>3557</v>
      </c>
    </row>
    <row r="350" spans="1:8" ht="43.5" x14ac:dyDescent="0.35">
      <c r="A350" s="9" t="s">
        <v>2679</v>
      </c>
      <c r="B350" s="9" t="s">
        <v>3570</v>
      </c>
      <c r="C350" s="8" t="s">
        <v>3547</v>
      </c>
      <c r="D350" s="8" t="s">
        <v>3548</v>
      </c>
      <c r="E350" s="9" t="s">
        <v>3509</v>
      </c>
      <c r="F350" s="10" t="s">
        <v>3566</v>
      </c>
      <c r="G350" s="10" t="s">
        <v>3551</v>
      </c>
      <c r="H350" s="10" t="s">
        <v>3557</v>
      </c>
    </row>
    <row r="351" spans="1:8" ht="43.5" x14ac:dyDescent="0.35">
      <c r="A351" s="9" t="s">
        <v>2681</v>
      </c>
      <c r="B351" s="9" t="s">
        <v>3571</v>
      </c>
      <c r="C351" s="8" t="s">
        <v>3547</v>
      </c>
      <c r="D351" s="8" t="s">
        <v>3548</v>
      </c>
      <c r="E351" s="9" t="s">
        <v>3509</v>
      </c>
      <c r="F351" s="10" t="s">
        <v>3517</v>
      </c>
      <c r="G351" s="10" t="s">
        <v>3518</v>
      </c>
      <c r="H351" s="10" t="s">
        <v>3572</v>
      </c>
    </row>
    <row r="352" spans="1:8" ht="43.5" x14ac:dyDescent="0.35">
      <c r="A352" s="9" t="s">
        <v>2687</v>
      </c>
      <c r="B352" s="9" t="s">
        <v>3573</v>
      </c>
      <c r="C352" s="8" t="s">
        <v>3547</v>
      </c>
      <c r="D352" s="8" t="s">
        <v>3548</v>
      </c>
      <c r="E352" s="9" t="s">
        <v>3509</v>
      </c>
      <c r="F352" s="10" t="s">
        <v>3517</v>
      </c>
      <c r="G352" s="10" t="s">
        <v>3518</v>
      </c>
      <c r="H352" s="10" t="s">
        <v>3572</v>
      </c>
    </row>
    <row r="353" spans="1:8" ht="43.5" x14ac:dyDescent="0.35">
      <c r="A353" s="9" t="s">
        <v>2693</v>
      </c>
      <c r="B353" s="9" t="s">
        <v>3574</v>
      </c>
      <c r="C353" s="8" t="s">
        <v>3547</v>
      </c>
      <c r="D353" s="8" t="s">
        <v>3548</v>
      </c>
      <c r="E353" s="9" t="s">
        <v>3509</v>
      </c>
      <c r="F353" s="10" t="s">
        <v>3556</v>
      </c>
      <c r="G353" s="10" t="s">
        <v>3518</v>
      </c>
      <c r="H353" s="10" t="s">
        <v>3512</v>
      </c>
    </row>
    <row r="354" spans="1:8" ht="43.5" x14ac:dyDescent="0.35">
      <c r="A354" s="9" t="s">
        <v>2727</v>
      </c>
      <c r="B354" s="9" t="s">
        <v>3575</v>
      </c>
      <c r="C354" s="8" t="s">
        <v>3547</v>
      </c>
      <c r="D354" s="8" t="s">
        <v>3548</v>
      </c>
      <c r="E354" s="9" t="s">
        <v>3509</v>
      </c>
      <c r="F354" s="10" t="s">
        <v>3566</v>
      </c>
      <c r="G354" s="10" t="s">
        <v>3551</v>
      </c>
      <c r="H354" s="10" t="s">
        <v>3557</v>
      </c>
    </row>
    <row r="355" spans="1:8" ht="43.5" x14ac:dyDescent="0.35">
      <c r="A355" s="9" t="s">
        <v>2878</v>
      </c>
      <c r="B355" s="9" t="s">
        <v>3576</v>
      </c>
      <c r="C355" s="8" t="s">
        <v>3547</v>
      </c>
      <c r="D355" s="8" t="s">
        <v>3548</v>
      </c>
      <c r="E355" s="9" t="s">
        <v>3509</v>
      </c>
      <c r="F355" s="10" t="s">
        <v>3517</v>
      </c>
      <c r="G355" s="10" t="s">
        <v>3518</v>
      </c>
      <c r="H355" s="10" t="s">
        <v>3572</v>
      </c>
    </row>
    <row r="356" spans="1:8" ht="43.5" x14ac:dyDescent="0.35">
      <c r="A356" s="9" t="s">
        <v>2880</v>
      </c>
      <c r="B356" s="9" t="s">
        <v>3577</v>
      </c>
      <c r="C356" s="8" t="s">
        <v>3547</v>
      </c>
      <c r="D356" s="8" t="s">
        <v>3548</v>
      </c>
      <c r="E356" s="9" t="s">
        <v>3509</v>
      </c>
      <c r="F356" s="10" t="s">
        <v>3511</v>
      </c>
      <c r="G356" s="10" t="s">
        <v>3518</v>
      </c>
      <c r="H356" s="10" t="s">
        <v>3512</v>
      </c>
    </row>
    <row r="357" spans="1:8" ht="43.5" x14ac:dyDescent="0.35">
      <c r="A357" s="9" t="s">
        <v>2884</v>
      </c>
      <c r="B357" s="9" t="s">
        <v>3578</v>
      </c>
      <c r="C357" s="8" t="s">
        <v>3547</v>
      </c>
      <c r="D357" s="8" t="s">
        <v>3548</v>
      </c>
      <c r="E357" s="9" t="s">
        <v>3509</v>
      </c>
      <c r="F357" s="10" t="s">
        <v>3550</v>
      </c>
      <c r="G357" s="10" t="s">
        <v>3551</v>
      </c>
      <c r="H357" s="10" t="s">
        <v>3552</v>
      </c>
    </row>
    <row r="358" spans="1:8" ht="43.5" x14ac:dyDescent="0.35">
      <c r="A358" s="9" t="s">
        <v>2896</v>
      </c>
      <c r="B358" s="9" t="s">
        <v>3579</v>
      </c>
      <c r="C358" s="8" t="s">
        <v>3547</v>
      </c>
      <c r="D358" s="8" t="s">
        <v>3548</v>
      </c>
      <c r="E358" s="9" t="s">
        <v>3509</v>
      </c>
      <c r="F358" s="10" t="s">
        <v>3566</v>
      </c>
      <c r="G358" s="10" t="s">
        <v>3518</v>
      </c>
      <c r="H358" s="10" t="s">
        <v>3557</v>
      </c>
    </row>
    <row r="359" spans="1:8" ht="43.5" x14ac:dyDescent="0.35">
      <c r="A359" s="9" t="s">
        <v>2926</v>
      </c>
      <c r="B359" t="s">
        <v>2927</v>
      </c>
      <c r="C359" s="8" t="s">
        <v>3547</v>
      </c>
      <c r="D359" s="8" t="s">
        <v>3548</v>
      </c>
      <c r="E359" s="9" t="s">
        <v>3509</v>
      </c>
      <c r="F359" s="10" t="s">
        <v>3556</v>
      </c>
      <c r="G359" s="10" t="s">
        <v>3518</v>
      </c>
      <c r="H359" s="10" t="s">
        <v>3512</v>
      </c>
    </row>
    <row r="360" spans="1:8" ht="43.5" x14ac:dyDescent="0.35">
      <c r="A360" s="9" t="s">
        <v>2930</v>
      </c>
      <c r="B360" s="9" t="s">
        <v>3580</v>
      </c>
      <c r="C360" s="8" t="s">
        <v>3547</v>
      </c>
      <c r="D360" s="8" t="s">
        <v>3548</v>
      </c>
      <c r="E360" s="9" t="s">
        <v>3509</v>
      </c>
      <c r="F360" s="10" t="s">
        <v>3556</v>
      </c>
      <c r="G360" s="10" t="s">
        <v>3518</v>
      </c>
      <c r="H360" s="10" t="s">
        <v>3557</v>
      </c>
    </row>
    <row r="361" spans="1:8" ht="43.5" x14ac:dyDescent="0.35">
      <c r="A361" s="9" t="s">
        <v>2977</v>
      </c>
      <c r="B361" s="9" t="s">
        <v>3581</v>
      </c>
      <c r="C361" s="8" t="s">
        <v>3547</v>
      </c>
      <c r="D361" s="8" t="s">
        <v>3548</v>
      </c>
      <c r="E361" s="9" t="s">
        <v>3509</v>
      </c>
      <c r="F361" s="10" t="s">
        <v>3550</v>
      </c>
      <c r="G361" s="10" t="s">
        <v>3551</v>
      </c>
      <c r="H361" s="10" t="s">
        <v>3552</v>
      </c>
    </row>
    <row r="362" spans="1:8" ht="43.5" x14ac:dyDescent="0.35">
      <c r="A362" s="9" t="s">
        <v>2981</v>
      </c>
      <c r="B362" s="9" t="s">
        <v>3582</v>
      </c>
      <c r="C362" s="8" t="s">
        <v>3547</v>
      </c>
      <c r="D362" s="8" t="s">
        <v>3548</v>
      </c>
      <c r="E362" s="9" t="s">
        <v>3509</v>
      </c>
      <c r="F362" s="10" t="s">
        <v>3556</v>
      </c>
      <c r="G362" s="10" t="s">
        <v>3551</v>
      </c>
      <c r="H362" s="10" t="s">
        <v>3557</v>
      </c>
    </row>
    <row r="363" spans="1:8" x14ac:dyDescent="0.35">
      <c r="A363" s="12"/>
      <c r="B363" s="12"/>
      <c r="C363" s="11"/>
      <c r="D363" s="11"/>
      <c r="E363" s="12"/>
      <c r="F363" s="13"/>
      <c r="G363" s="13"/>
      <c r="H363" s="13"/>
    </row>
    <row r="364" spans="1:8" ht="43.5" x14ac:dyDescent="0.35">
      <c r="A364" s="9" t="s">
        <v>3052</v>
      </c>
      <c r="B364" s="9" t="s">
        <v>3583</v>
      </c>
      <c r="C364" s="8" t="s">
        <v>3547</v>
      </c>
      <c r="D364" s="8" t="s">
        <v>3548</v>
      </c>
      <c r="E364" s="9" t="s">
        <v>3509</v>
      </c>
      <c r="F364" s="10" t="s">
        <v>3556</v>
      </c>
      <c r="G364" s="10" t="s">
        <v>3551</v>
      </c>
      <c r="H364" s="10" t="s">
        <v>3557</v>
      </c>
    </row>
    <row r="365" spans="1:8" ht="43.5" x14ac:dyDescent="0.35">
      <c r="A365" s="9" t="s">
        <v>3073</v>
      </c>
      <c r="B365" s="9" t="s">
        <v>3584</v>
      </c>
      <c r="C365" s="8" t="s">
        <v>3547</v>
      </c>
      <c r="D365" s="8" t="s">
        <v>3548</v>
      </c>
      <c r="E365" s="9" t="s">
        <v>3509</v>
      </c>
      <c r="F365" s="10" t="s">
        <v>3550</v>
      </c>
      <c r="G365" s="10" t="s">
        <v>3551</v>
      </c>
      <c r="H365" s="10" t="s">
        <v>3552</v>
      </c>
    </row>
    <row r="366" spans="1:8" x14ac:dyDescent="0.35">
      <c r="A366" s="12"/>
      <c r="B366" s="12"/>
      <c r="C366" s="11"/>
      <c r="D366" s="11"/>
      <c r="E366" s="12"/>
      <c r="F366" s="13"/>
      <c r="G366" s="13"/>
      <c r="H366" s="13"/>
    </row>
    <row r="367" spans="1:8" x14ac:dyDescent="0.35">
      <c r="A367" s="12"/>
      <c r="B367" s="12"/>
      <c r="C367" s="11"/>
      <c r="D367" s="11"/>
      <c r="E367" s="12"/>
      <c r="F367" s="13"/>
      <c r="G367" s="13"/>
      <c r="H367" s="13"/>
    </row>
    <row r="368" spans="1:8" ht="43.5" x14ac:dyDescent="0.35">
      <c r="A368" s="9" t="s">
        <v>2832</v>
      </c>
      <c r="B368" s="9" t="s">
        <v>3585</v>
      </c>
      <c r="C368" s="8" t="s">
        <v>3547</v>
      </c>
      <c r="D368" s="8" t="s">
        <v>3548</v>
      </c>
      <c r="E368" s="9" t="s">
        <v>3509</v>
      </c>
      <c r="F368" s="10" t="s">
        <v>3556</v>
      </c>
      <c r="G368" s="10" t="s">
        <v>3518</v>
      </c>
      <c r="H368" s="10" t="s">
        <v>3512</v>
      </c>
    </row>
    <row r="369" spans="1:8" ht="43.5" x14ac:dyDescent="0.35">
      <c r="A369" s="9" t="s">
        <v>2850</v>
      </c>
      <c r="B369" s="9" t="s">
        <v>3586</v>
      </c>
      <c r="C369" s="8" t="s">
        <v>3547</v>
      </c>
      <c r="D369" s="8" t="s">
        <v>3548</v>
      </c>
      <c r="E369" s="9" t="s">
        <v>3509</v>
      </c>
      <c r="F369" s="10" t="s">
        <v>3556</v>
      </c>
      <c r="G369" s="10" t="s">
        <v>3551</v>
      </c>
      <c r="H369" s="10" t="s">
        <v>3557</v>
      </c>
    </row>
    <row r="370" spans="1:8" ht="43.5" x14ac:dyDescent="0.35">
      <c r="A370" s="9" t="s">
        <v>2864</v>
      </c>
      <c r="B370" s="9" t="s">
        <v>3587</v>
      </c>
      <c r="C370" s="8" t="s">
        <v>3547</v>
      </c>
      <c r="D370" s="8" t="s">
        <v>3548</v>
      </c>
      <c r="E370" s="9" t="s">
        <v>3509</v>
      </c>
      <c r="F370" s="10" t="s">
        <v>3550</v>
      </c>
      <c r="G370" s="10" t="s">
        <v>3551</v>
      </c>
      <c r="H370" s="10" t="s">
        <v>3552</v>
      </c>
    </row>
    <row r="371" spans="1:8" x14ac:dyDescent="0.35">
      <c r="A371" s="12"/>
      <c r="B371" s="12"/>
      <c r="C371" s="11"/>
      <c r="D371" s="11"/>
      <c r="E371" s="12"/>
      <c r="F371" s="13"/>
      <c r="G371" s="13"/>
      <c r="H371" s="13"/>
    </row>
    <row r="372" spans="1:8" x14ac:dyDescent="0.35">
      <c r="A372" s="12"/>
      <c r="B372" s="12"/>
      <c r="C372" s="11"/>
      <c r="D372" s="11"/>
      <c r="E372" s="12"/>
      <c r="F372" s="13"/>
      <c r="G372" s="13"/>
      <c r="H372" s="13"/>
    </row>
    <row r="373" spans="1:8" x14ac:dyDescent="0.35">
      <c r="A373" s="12"/>
      <c r="B373" s="12"/>
      <c r="C373" s="11"/>
      <c r="D373" s="11"/>
      <c r="E373" s="12"/>
      <c r="F373" s="13"/>
      <c r="G373" s="13"/>
      <c r="H373" s="13"/>
    </row>
    <row r="374" spans="1:8" ht="43.5" x14ac:dyDescent="0.35">
      <c r="A374" s="9" t="s">
        <v>2969</v>
      </c>
      <c r="B374" s="9" t="s">
        <v>3588</v>
      </c>
      <c r="C374" s="8" t="s">
        <v>3547</v>
      </c>
      <c r="D374" s="8" t="s">
        <v>3548</v>
      </c>
      <c r="E374" s="9" t="s">
        <v>3509</v>
      </c>
      <c r="F374" s="10" t="s">
        <v>3556</v>
      </c>
      <c r="G374" s="10" t="s">
        <v>3551</v>
      </c>
      <c r="H374" s="10">
        <v>0</v>
      </c>
    </row>
    <row r="375" spans="1:8" ht="43.5" x14ac:dyDescent="0.35">
      <c r="A375" s="9" t="s">
        <v>2983</v>
      </c>
      <c r="B375" s="9" t="s">
        <v>3589</v>
      </c>
      <c r="C375" s="8" t="s">
        <v>3547</v>
      </c>
      <c r="D375" s="8" t="s">
        <v>3548</v>
      </c>
      <c r="E375" s="9" t="s">
        <v>3509</v>
      </c>
      <c r="F375" s="10" t="s">
        <v>3566</v>
      </c>
      <c r="G375" s="10" t="s">
        <v>3518</v>
      </c>
      <c r="H375" s="10" t="s">
        <v>3557</v>
      </c>
    </row>
    <row r="376" spans="1:8" ht="43.5" x14ac:dyDescent="0.35">
      <c r="A376" s="9" t="s">
        <v>2985</v>
      </c>
      <c r="B376" s="9" t="s">
        <v>3590</v>
      </c>
      <c r="C376" s="8" t="s">
        <v>3547</v>
      </c>
      <c r="D376" s="8" t="s">
        <v>3548</v>
      </c>
      <c r="E376" s="9" t="s">
        <v>3509</v>
      </c>
      <c r="F376" s="10" t="s">
        <v>3566</v>
      </c>
      <c r="G376" s="10" t="s">
        <v>3518</v>
      </c>
      <c r="H376" s="10" t="s">
        <v>3557</v>
      </c>
    </row>
    <row r="377" spans="1:8" ht="43.5" x14ac:dyDescent="0.35">
      <c r="A377" s="9" t="s">
        <v>3013</v>
      </c>
      <c r="B377" s="9" t="s">
        <v>3591</v>
      </c>
      <c r="C377" s="8" t="s">
        <v>3547</v>
      </c>
      <c r="D377" s="8" t="s">
        <v>3548</v>
      </c>
      <c r="E377" s="9" t="s">
        <v>3509</v>
      </c>
      <c r="F377" s="10" t="s">
        <v>3550</v>
      </c>
      <c r="G377" s="10" t="s">
        <v>3551</v>
      </c>
      <c r="H377" s="10" t="s">
        <v>3552</v>
      </c>
    </row>
    <row r="378" spans="1:8" ht="43.5" x14ac:dyDescent="0.35">
      <c r="A378" s="9" t="s">
        <v>3028</v>
      </c>
      <c r="B378" s="9" t="s">
        <v>3592</v>
      </c>
      <c r="C378" s="8" t="s">
        <v>3547</v>
      </c>
      <c r="D378" s="8" t="s">
        <v>3548</v>
      </c>
      <c r="E378" s="9" t="s">
        <v>3509</v>
      </c>
      <c r="F378" s="10" t="s">
        <v>3566</v>
      </c>
      <c r="G378" s="10" t="s">
        <v>3518</v>
      </c>
      <c r="H378" s="10" t="s">
        <v>3557</v>
      </c>
    </row>
    <row r="379" spans="1:8" ht="43.5" x14ac:dyDescent="0.35">
      <c r="A379" s="9" t="s">
        <v>3056</v>
      </c>
      <c r="B379" t="s">
        <v>3057</v>
      </c>
      <c r="C379" s="8" t="s">
        <v>3547</v>
      </c>
      <c r="D379" s="8" t="s">
        <v>3548</v>
      </c>
      <c r="E379" s="9" t="s">
        <v>3509</v>
      </c>
      <c r="F379" s="10" t="s">
        <v>3566</v>
      </c>
      <c r="G379" s="10" t="s">
        <v>3518</v>
      </c>
      <c r="H379" s="10" t="s">
        <v>3557</v>
      </c>
    </row>
    <row r="380" spans="1:8" ht="43.5" x14ac:dyDescent="0.35">
      <c r="A380" s="9" t="s">
        <v>3128</v>
      </c>
      <c r="B380" t="s">
        <v>3129</v>
      </c>
      <c r="C380" s="8" t="s">
        <v>3547</v>
      </c>
      <c r="D380" s="8" t="s">
        <v>3548</v>
      </c>
      <c r="E380" s="9" t="s">
        <v>3509</v>
      </c>
      <c r="F380" s="10" t="s">
        <v>3511</v>
      </c>
      <c r="G380" s="10" t="s">
        <v>3518</v>
      </c>
      <c r="H380" s="10" t="s">
        <v>3512</v>
      </c>
    </row>
    <row r="381" spans="1:8" ht="43.5" x14ac:dyDescent="0.35">
      <c r="A381" s="9" t="s">
        <v>3136</v>
      </c>
      <c r="B381" s="9" t="s">
        <v>3593</v>
      </c>
      <c r="C381" s="8" t="s">
        <v>3547</v>
      </c>
      <c r="D381" s="8" t="s">
        <v>3548</v>
      </c>
      <c r="E381" s="9" t="s">
        <v>3509</v>
      </c>
      <c r="F381" s="10" t="s">
        <v>3556</v>
      </c>
      <c r="G381" s="10" t="s">
        <v>3551</v>
      </c>
      <c r="H381" s="10" t="s">
        <v>3512</v>
      </c>
    </row>
    <row r="382" spans="1:8" x14ac:dyDescent="0.35">
      <c r="A382" s="12"/>
      <c r="B382" s="12"/>
      <c r="C382" s="11"/>
      <c r="D382" s="11"/>
      <c r="E382" s="12"/>
      <c r="F382" s="13"/>
      <c r="G382" s="13"/>
      <c r="H382" s="13"/>
    </row>
    <row r="383" spans="1:8" ht="43.5" x14ac:dyDescent="0.35">
      <c r="A383" s="9" t="s">
        <v>3166</v>
      </c>
      <c r="B383" s="9" t="s">
        <v>3594</v>
      </c>
      <c r="C383" s="8" t="s">
        <v>3547</v>
      </c>
      <c r="D383" s="8" t="s">
        <v>3548</v>
      </c>
      <c r="E383" s="9" t="s">
        <v>3509</v>
      </c>
      <c r="F383" s="10" t="s">
        <v>3556</v>
      </c>
      <c r="G383" s="10" t="s">
        <v>3551</v>
      </c>
      <c r="H383" s="10" t="s">
        <v>3557</v>
      </c>
    </row>
    <row r="384" spans="1:8" ht="43.5" x14ac:dyDescent="0.35">
      <c r="A384" s="9" t="s">
        <v>2473</v>
      </c>
      <c r="B384" s="9" t="s">
        <v>3597</v>
      </c>
      <c r="C384" s="8" t="s">
        <v>3595</v>
      </c>
      <c r="D384" s="8" t="s">
        <v>3596</v>
      </c>
      <c r="E384" s="9" t="s">
        <v>3509</v>
      </c>
      <c r="F384" s="10" t="s">
        <v>3517</v>
      </c>
      <c r="G384" s="10" t="s">
        <v>3598</v>
      </c>
      <c r="H384" s="10" t="s">
        <v>3599</v>
      </c>
    </row>
    <row r="385" spans="1:8" ht="43.5" x14ac:dyDescent="0.35">
      <c r="A385" s="9" t="s">
        <v>2487</v>
      </c>
      <c r="B385" s="9" t="s">
        <v>3600</v>
      </c>
      <c r="C385" s="8" t="s">
        <v>3595</v>
      </c>
      <c r="D385" s="8" t="s">
        <v>3596</v>
      </c>
      <c r="E385" s="9" t="s">
        <v>3509</v>
      </c>
      <c r="F385" s="10" t="s">
        <v>3601</v>
      </c>
      <c r="G385" s="10" t="s">
        <v>3303</v>
      </c>
      <c r="H385" s="10" t="s">
        <v>3572</v>
      </c>
    </row>
    <row r="386" spans="1:8" ht="43.5" x14ac:dyDescent="0.35">
      <c r="A386" s="9" t="s">
        <v>2507</v>
      </c>
      <c r="B386" s="9" t="s">
        <v>3602</v>
      </c>
      <c r="C386" s="8" t="s">
        <v>3595</v>
      </c>
      <c r="D386" s="8" t="s">
        <v>3596</v>
      </c>
      <c r="E386" s="9" t="s">
        <v>3509</v>
      </c>
      <c r="F386" s="10" t="s">
        <v>3601</v>
      </c>
      <c r="G386" s="10" t="s">
        <v>3598</v>
      </c>
      <c r="H386" s="10" t="s">
        <v>3572</v>
      </c>
    </row>
    <row r="387" spans="1:8" ht="43.5" x14ac:dyDescent="0.35">
      <c r="A387" s="9" t="s">
        <v>2515</v>
      </c>
      <c r="B387" s="9" t="s">
        <v>3603</v>
      </c>
      <c r="C387" s="8" t="s">
        <v>3595</v>
      </c>
      <c r="D387" s="8" t="s">
        <v>3596</v>
      </c>
      <c r="E387" s="9" t="s">
        <v>3509</v>
      </c>
      <c r="F387" s="10" t="s">
        <v>3604</v>
      </c>
      <c r="G387" s="10" t="s">
        <v>3598</v>
      </c>
      <c r="H387" s="10" t="s">
        <v>3605</v>
      </c>
    </row>
    <row r="388" spans="1:8" ht="43.5" x14ac:dyDescent="0.35">
      <c r="A388" s="9" t="s">
        <v>2535</v>
      </c>
      <c r="B388" s="9" t="s">
        <v>3606</v>
      </c>
      <c r="C388" s="8" t="s">
        <v>3595</v>
      </c>
      <c r="D388" s="8" t="s">
        <v>3596</v>
      </c>
      <c r="E388" s="9" t="s">
        <v>3509</v>
      </c>
      <c r="F388" s="10" t="s">
        <v>3517</v>
      </c>
      <c r="G388" s="10" t="s">
        <v>3598</v>
      </c>
      <c r="H388" s="10" t="s">
        <v>3572</v>
      </c>
    </row>
    <row r="389" spans="1:8" ht="43.5" x14ac:dyDescent="0.35">
      <c r="A389" s="9" t="s">
        <v>2553</v>
      </c>
      <c r="B389" s="9" t="s">
        <v>3607</v>
      </c>
      <c r="C389" s="8" t="s">
        <v>3595</v>
      </c>
      <c r="D389" s="8" t="s">
        <v>3596</v>
      </c>
      <c r="E389" s="9" t="s">
        <v>3509</v>
      </c>
      <c r="F389" s="10" t="s">
        <v>3601</v>
      </c>
      <c r="G389" s="10" t="s">
        <v>3518</v>
      </c>
      <c r="H389" s="10" t="s">
        <v>3572</v>
      </c>
    </row>
    <row r="390" spans="1:8" ht="43.5" x14ac:dyDescent="0.35">
      <c r="A390" s="9" t="s">
        <v>2557</v>
      </c>
      <c r="B390" s="9" t="s">
        <v>3608</v>
      </c>
      <c r="C390" s="8" t="s">
        <v>3595</v>
      </c>
      <c r="D390" s="8" t="s">
        <v>3596</v>
      </c>
      <c r="E390" s="9" t="s">
        <v>3509</v>
      </c>
      <c r="F390" s="10" t="s">
        <v>3517</v>
      </c>
      <c r="G390" s="10" t="s">
        <v>3598</v>
      </c>
      <c r="H390" s="10" t="s">
        <v>3572</v>
      </c>
    </row>
    <row r="391" spans="1:8" ht="43.5" x14ac:dyDescent="0.35">
      <c r="A391" s="9" t="s">
        <v>2563</v>
      </c>
      <c r="B391" s="9" t="s">
        <v>3609</v>
      </c>
      <c r="C391" s="8" t="s">
        <v>3595</v>
      </c>
      <c r="D391" s="8" t="s">
        <v>3596</v>
      </c>
      <c r="E391" s="9" t="s">
        <v>3509</v>
      </c>
      <c r="F391" s="10" t="s">
        <v>3604</v>
      </c>
      <c r="G391" s="10" t="s">
        <v>3598</v>
      </c>
      <c r="H391" s="10" t="s">
        <v>3599</v>
      </c>
    </row>
    <row r="392" spans="1:8" ht="43.5" x14ac:dyDescent="0.35">
      <c r="A392" s="9" t="s">
        <v>2571</v>
      </c>
      <c r="B392" s="9" t="s">
        <v>3610</v>
      </c>
      <c r="C392" s="8" t="s">
        <v>3595</v>
      </c>
      <c r="D392" s="8" t="s">
        <v>3596</v>
      </c>
      <c r="E392" s="9" t="s">
        <v>3509</v>
      </c>
      <c r="F392" s="10" t="s">
        <v>3517</v>
      </c>
      <c r="G392" s="10" t="s">
        <v>3518</v>
      </c>
      <c r="H392" s="10" t="s">
        <v>3572</v>
      </c>
    </row>
    <row r="393" spans="1:8" ht="43.5" x14ac:dyDescent="0.35">
      <c r="A393" s="9" t="s">
        <v>2583</v>
      </c>
      <c r="B393" s="9" t="s">
        <v>3611</v>
      </c>
      <c r="C393" s="8" t="s">
        <v>3595</v>
      </c>
      <c r="D393" s="8" t="s">
        <v>3596</v>
      </c>
      <c r="E393" s="9" t="s">
        <v>3509</v>
      </c>
      <c r="F393" s="10" t="s">
        <v>3604</v>
      </c>
      <c r="G393" s="10" t="s">
        <v>3598</v>
      </c>
      <c r="H393" s="10" t="s">
        <v>3605</v>
      </c>
    </row>
    <row r="394" spans="1:8" ht="43.5" x14ac:dyDescent="0.35">
      <c r="A394" s="9" t="s">
        <v>2589</v>
      </c>
      <c r="B394" s="9" t="s">
        <v>3612</v>
      </c>
      <c r="C394" s="8" t="s">
        <v>3595</v>
      </c>
      <c r="D394" s="8" t="s">
        <v>3596</v>
      </c>
      <c r="E394" s="9" t="s">
        <v>3509</v>
      </c>
      <c r="F394" s="10" t="s">
        <v>3511</v>
      </c>
      <c r="G394" s="10" t="s">
        <v>3303</v>
      </c>
      <c r="H394" s="10" t="s">
        <v>3512</v>
      </c>
    </row>
    <row r="395" spans="1:8" ht="43.5" x14ac:dyDescent="0.35">
      <c r="A395" s="9" t="s">
        <v>2611</v>
      </c>
      <c r="B395" s="9" t="s">
        <v>3613</v>
      </c>
      <c r="C395" s="8" t="s">
        <v>3595</v>
      </c>
      <c r="D395" s="8" t="s">
        <v>3596</v>
      </c>
      <c r="E395" s="9" t="s">
        <v>3509</v>
      </c>
      <c r="F395" s="10" t="s">
        <v>3601</v>
      </c>
      <c r="G395" s="10" t="s">
        <v>3303</v>
      </c>
      <c r="H395" s="10" t="s">
        <v>3572</v>
      </c>
    </row>
    <row r="396" spans="1:8" ht="43.5" x14ac:dyDescent="0.35">
      <c r="A396" s="9" t="s">
        <v>2643</v>
      </c>
      <c r="B396" s="9" t="s">
        <v>3614</v>
      </c>
      <c r="C396" s="8" t="s">
        <v>3595</v>
      </c>
      <c r="D396" s="8" t="s">
        <v>3596</v>
      </c>
      <c r="E396" s="9" t="s">
        <v>3509</v>
      </c>
      <c r="F396" s="10" t="s">
        <v>3601</v>
      </c>
      <c r="G396" s="10" t="s">
        <v>3303</v>
      </c>
      <c r="H396" s="10" t="s">
        <v>3572</v>
      </c>
    </row>
    <row r="397" spans="1:8" ht="43.5" x14ac:dyDescent="0.35">
      <c r="A397" s="9" t="s">
        <v>2645</v>
      </c>
      <c r="B397" s="9" t="s">
        <v>3615</v>
      </c>
      <c r="C397" s="8" t="s">
        <v>3595</v>
      </c>
      <c r="D397" s="8" t="s">
        <v>3596</v>
      </c>
      <c r="E397" s="9" t="s">
        <v>3509</v>
      </c>
      <c r="F397" s="10" t="s">
        <v>3517</v>
      </c>
      <c r="G397" s="10" t="s">
        <v>3598</v>
      </c>
      <c r="H397" s="10" t="s">
        <v>3572</v>
      </c>
    </row>
    <row r="398" spans="1:8" ht="43.5" x14ac:dyDescent="0.35">
      <c r="A398" s="9" t="s">
        <v>2651</v>
      </c>
      <c r="B398" s="9" t="s">
        <v>3616</v>
      </c>
      <c r="C398" s="8" t="s">
        <v>3595</v>
      </c>
      <c r="D398" s="8" t="s">
        <v>3596</v>
      </c>
      <c r="E398" s="9" t="s">
        <v>3509</v>
      </c>
      <c r="F398" s="10" t="s">
        <v>3511</v>
      </c>
      <c r="G398" s="10" t="s">
        <v>3303</v>
      </c>
      <c r="H398" s="10" t="s">
        <v>3572</v>
      </c>
    </row>
    <row r="399" spans="1:8" ht="43.5" x14ac:dyDescent="0.35">
      <c r="A399" s="9" t="s">
        <v>2653</v>
      </c>
      <c r="B399" s="9" t="s">
        <v>3617</v>
      </c>
      <c r="C399" s="8" t="s">
        <v>3595</v>
      </c>
      <c r="D399" s="8" t="s">
        <v>3596</v>
      </c>
      <c r="E399" s="9" t="s">
        <v>3509</v>
      </c>
      <c r="F399" s="10" t="s">
        <v>3604</v>
      </c>
      <c r="G399" s="10" t="s">
        <v>3598</v>
      </c>
      <c r="H399" s="10" t="s">
        <v>3605</v>
      </c>
    </row>
    <row r="400" spans="1:8" ht="43.5" x14ac:dyDescent="0.35">
      <c r="A400" s="9" t="s">
        <v>2663</v>
      </c>
      <c r="B400" s="9" t="s">
        <v>3618</v>
      </c>
      <c r="C400" s="8" t="s">
        <v>3595</v>
      </c>
      <c r="D400" s="8" t="s">
        <v>3596</v>
      </c>
      <c r="E400" s="9" t="s">
        <v>3509</v>
      </c>
      <c r="F400" s="10" t="s">
        <v>3601</v>
      </c>
      <c r="G400" s="10" t="s">
        <v>3303</v>
      </c>
      <c r="H400" s="10" t="s">
        <v>3572</v>
      </c>
    </row>
    <row r="401" spans="1:8" ht="43.5" x14ac:dyDescent="0.35">
      <c r="A401" s="9" t="s">
        <v>2675</v>
      </c>
      <c r="B401" s="9" t="s">
        <v>3619</v>
      </c>
      <c r="C401" s="8" t="s">
        <v>3595</v>
      </c>
      <c r="D401" s="8" t="s">
        <v>3596</v>
      </c>
      <c r="E401" s="9" t="s">
        <v>3509</v>
      </c>
      <c r="F401" s="10" t="s">
        <v>3517</v>
      </c>
      <c r="G401" s="10" t="s">
        <v>3518</v>
      </c>
      <c r="H401" s="10" t="s">
        <v>3572</v>
      </c>
    </row>
    <row r="402" spans="1:8" ht="43.5" x14ac:dyDescent="0.35">
      <c r="A402" s="9" t="s">
        <v>2707</v>
      </c>
      <c r="B402" s="9" t="s">
        <v>3620</v>
      </c>
      <c r="C402" s="8" t="s">
        <v>3595</v>
      </c>
      <c r="D402" s="8" t="s">
        <v>3596</v>
      </c>
      <c r="E402" s="9" t="s">
        <v>3509</v>
      </c>
      <c r="F402" s="10" t="s">
        <v>3604</v>
      </c>
      <c r="G402" s="10" t="s">
        <v>3598</v>
      </c>
      <c r="H402" s="10" t="s">
        <v>3599</v>
      </c>
    </row>
    <row r="403" spans="1:8" ht="43.5" x14ac:dyDescent="0.35">
      <c r="A403" s="9" t="s">
        <v>2713</v>
      </c>
      <c r="B403" s="9" t="s">
        <v>3621</v>
      </c>
      <c r="C403" s="8" t="s">
        <v>3595</v>
      </c>
      <c r="D403" s="8" t="s">
        <v>3596</v>
      </c>
      <c r="E403" s="9" t="s">
        <v>3509</v>
      </c>
      <c r="F403" s="10" t="s">
        <v>3601</v>
      </c>
      <c r="G403" s="10" t="s">
        <v>3303</v>
      </c>
      <c r="H403" s="10" t="s">
        <v>3605</v>
      </c>
    </row>
    <row r="404" spans="1:8" ht="43.5" x14ac:dyDescent="0.35">
      <c r="A404" s="9" t="s">
        <v>2743</v>
      </c>
      <c r="B404" s="9" t="s">
        <v>3622</v>
      </c>
      <c r="C404" s="8" t="s">
        <v>3595</v>
      </c>
      <c r="D404" s="8" t="s">
        <v>3596</v>
      </c>
      <c r="E404" s="9" t="s">
        <v>3509</v>
      </c>
      <c r="F404" s="10" t="s">
        <v>3601</v>
      </c>
      <c r="G404" s="10" t="s">
        <v>3303</v>
      </c>
      <c r="H404" s="10" t="s">
        <v>3572</v>
      </c>
    </row>
    <row r="405" spans="1:8" ht="43.5" x14ac:dyDescent="0.35">
      <c r="A405" s="9" t="s">
        <v>2745</v>
      </c>
      <c r="B405" s="9" t="s">
        <v>3623</v>
      </c>
      <c r="C405" s="8" t="s">
        <v>3595</v>
      </c>
      <c r="D405" s="8" t="s">
        <v>3596</v>
      </c>
      <c r="E405" s="9" t="s">
        <v>3509</v>
      </c>
      <c r="F405" s="10" t="s">
        <v>3601</v>
      </c>
      <c r="G405" s="10" t="s">
        <v>3303</v>
      </c>
      <c r="H405" s="10">
        <v>0</v>
      </c>
    </row>
    <row r="406" spans="1:8" ht="43.5" x14ac:dyDescent="0.35">
      <c r="A406" s="9" t="s">
        <v>2762</v>
      </c>
      <c r="B406" s="9" t="s">
        <v>2763</v>
      </c>
      <c r="C406" s="8" t="s">
        <v>3595</v>
      </c>
      <c r="D406" s="8" t="s">
        <v>3596</v>
      </c>
      <c r="E406" s="9" t="s">
        <v>3509</v>
      </c>
      <c r="F406" s="10" t="s">
        <v>3517</v>
      </c>
      <c r="G406" s="10" t="s">
        <v>3598</v>
      </c>
      <c r="H406" s="10" t="s">
        <v>3572</v>
      </c>
    </row>
    <row r="407" spans="1:8" ht="43.5" x14ac:dyDescent="0.35">
      <c r="A407" s="9" t="s">
        <v>2766</v>
      </c>
      <c r="B407" s="9" t="s">
        <v>3624</v>
      </c>
      <c r="C407" s="8" t="s">
        <v>3595</v>
      </c>
      <c r="D407" s="8" t="s">
        <v>3596</v>
      </c>
      <c r="E407" s="9" t="s">
        <v>3509</v>
      </c>
      <c r="F407" s="10" t="s">
        <v>3511</v>
      </c>
      <c r="G407" s="10" t="s">
        <v>3303</v>
      </c>
      <c r="H407" s="10" t="s">
        <v>3572</v>
      </c>
    </row>
    <row r="408" spans="1:8" ht="43.5" x14ac:dyDescent="0.35">
      <c r="A408" s="9" t="s">
        <v>2768</v>
      </c>
      <c r="B408" s="9" t="s">
        <v>3625</v>
      </c>
      <c r="C408" s="8" t="s">
        <v>3595</v>
      </c>
      <c r="D408" s="8" t="s">
        <v>3596</v>
      </c>
      <c r="E408" s="9" t="s">
        <v>3509</v>
      </c>
      <c r="F408" s="10" t="s">
        <v>3517</v>
      </c>
      <c r="G408" s="10" t="s">
        <v>3598</v>
      </c>
      <c r="H408" s="10" t="s">
        <v>3572</v>
      </c>
    </row>
    <row r="409" spans="1:8" ht="43.5" x14ac:dyDescent="0.35">
      <c r="A409" s="9" t="s">
        <v>2784</v>
      </c>
      <c r="B409" s="9" t="s">
        <v>3626</v>
      </c>
      <c r="C409" s="8" t="s">
        <v>3595</v>
      </c>
      <c r="D409" s="8" t="s">
        <v>3596</v>
      </c>
      <c r="E409" s="9" t="s">
        <v>3509</v>
      </c>
      <c r="F409" s="10" t="s">
        <v>3601</v>
      </c>
      <c r="G409" s="10" t="s">
        <v>3303</v>
      </c>
      <c r="H409" s="10" t="s">
        <v>3572</v>
      </c>
    </row>
    <row r="410" spans="1:8" ht="43.5" x14ac:dyDescent="0.35">
      <c r="A410" s="9" t="s">
        <v>2788</v>
      </c>
      <c r="B410" s="9" t="s">
        <v>3627</v>
      </c>
      <c r="C410" s="8" t="s">
        <v>3595</v>
      </c>
      <c r="D410" s="8" t="s">
        <v>3596</v>
      </c>
      <c r="E410" s="9" t="s">
        <v>3509</v>
      </c>
      <c r="F410" s="10" t="s">
        <v>3601</v>
      </c>
      <c r="G410" s="10" t="s">
        <v>3303</v>
      </c>
      <c r="H410" s="10" t="s">
        <v>3572</v>
      </c>
    </row>
    <row r="411" spans="1:8" ht="43.5" x14ac:dyDescent="0.35">
      <c r="A411" s="9" t="s">
        <v>2790</v>
      </c>
      <c r="B411" s="9" t="s">
        <v>3628</v>
      </c>
      <c r="C411" s="8" t="s">
        <v>3595</v>
      </c>
      <c r="D411" s="8" t="s">
        <v>3596</v>
      </c>
      <c r="E411" s="9" t="s">
        <v>3509</v>
      </c>
      <c r="F411" s="10" t="s">
        <v>3604</v>
      </c>
      <c r="G411" s="10" t="s">
        <v>3598</v>
      </c>
      <c r="H411" s="10" t="s">
        <v>3605</v>
      </c>
    </row>
    <row r="412" spans="1:8" x14ac:dyDescent="0.35">
      <c r="A412" s="12"/>
      <c r="B412" s="12"/>
      <c r="C412" s="11"/>
      <c r="D412" s="11"/>
      <c r="E412" s="12"/>
      <c r="F412" s="13"/>
      <c r="G412" s="13"/>
      <c r="H412" s="13"/>
    </row>
    <row r="413" spans="1:8" x14ac:dyDescent="0.35">
      <c r="A413" s="12"/>
      <c r="B413" s="12"/>
      <c r="C413" s="11"/>
      <c r="D413" s="11"/>
      <c r="E413" s="12"/>
      <c r="F413" s="13"/>
      <c r="G413" s="13"/>
      <c r="H413" s="13"/>
    </row>
    <row r="414" spans="1:8" ht="43.5" x14ac:dyDescent="0.35">
      <c r="A414" s="9" t="s">
        <v>2882</v>
      </c>
      <c r="B414" s="9" t="s">
        <v>3629</v>
      </c>
      <c r="C414" s="8" t="s">
        <v>3595</v>
      </c>
      <c r="D414" s="8" t="s">
        <v>3596</v>
      </c>
      <c r="E414" s="9" t="s">
        <v>3509</v>
      </c>
      <c r="F414" s="10" t="s">
        <v>3601</v>
      </c>
      <c r="G414" s="10" t="s">
        <v>3303</v>
      </c>
      <c r="H414" s="10" t="s">
        <v>3572</v>
      </c>
    </row>
    <row r="415" spans="1:8" x14ac:dyDescent="0.35">
      <c r="A415" s="12"/>
      <c r="B415" s="12"/>
      <c r="C415" s="11"/>
      <c r="D415" s="11"/>
      <c r="E415" s="12"/>
      <c r="F415" s="13"/>
      <c r="G415" s="13"/>
      <c r="H415" s="13"/>
    </row>
    <row r="416" spans="1:8" ht="43.5" x14ac:dyDescent="0.35">
      <c r="A416" s="9" t="s">
        <v>2898</v>
      </c>
      <c r="B416" s="9" t="s">
        <v>3630</v>
      </c>
      <c r="C416" s="8" t="s">
        <v>3595</v>
      </c>
      <c r="D416" s="8" t="s">
        <v>3596</v>
      </c>
      <c r="E416" s="9" t="s">
        <v>3509</v>
      </c>
      <c r="F416" s="10" t="s">
        <v>3601</v>
      </c>
      <c r="G416" s="10" t="s">
        <v>3598</v>
      </c>
      <c r="H416" s="10" t="s">
        <v>3599</v>
      </c>
    </row>
    <row r="417" spans="1:8" ht="43.5" x14ac:dyDescent="0.35">
      <c r="A417" s="9" t="s">
        <v>2912</v>
      </c>
      <c r="B417" s="9" t="s">
        <v>3631</v>
      </c>
      <c r="C417" s="8" t="s">
        <v>3595</v>
      </c>
      <c r="D417" s="8" t="s">
        <v>3596</v>
      </c>
      <c r="E417" s="9" t="s">
        <v>3509</v>
      </c>
      <c r="F417" s="10" t="s">
        <v>3601</v>
      </c>
      <c r="G417" s="10" t="s">
        <v>3598</v>
      </c>
      <c r="H417" s="10" t="s">
        <v>3572</v>
      </c>
    </row>
    <row r="418" spans="1:8" ht="43.5" x14ac:dyDescent="0.35">
      <c r="A418" s="9" t="s">
        <v>3632</v>
      </c>
      <c r="B418" s="9" t="s">
        <v>3633</v>
      </c>
      <c r="C418" s="8" t="s">
        <v>3595</v>
      </c>
      <c r="D418" s="8" t="s">
        <v>3596</v>
      </c>
      <c r="E418" s="9" t="s">
        <v>3509</v>
      </c>
      <c r="F418" s="10" t="s">
        <v>3601</v>
      </c>
      <c r="G418" s="10" t="s">
        <v>3518</v>
      </c>
      <c r="H418" s="10" t="s">
        <v>3572</v>
      </c>
    </row>
    <row r="419" spans="1:8" ht="43.5" x14ac:dyDescent="0.35">
      <c r="A419" s="9" t="s">
        <v>2920</v>
      </c>
      <c r="B419" s="9" t="s">
        <v>3634</v>
      </c>
      <c r="C419" s="8" t="s">
        <v>3595</v>
      </c>
      <c r="D419" s="8" t="s">
        <v>3596</v>
      </c>
      <c r="E419" s="9" t="s">
        <v>3509</v>
      </c>
      <c r="F419" s="10" t="s">
        <v>3601</v>
      </c>
      <c r="G419" s="10" t="s">
        <v>3518</v>
      </c>
      <c r="H419" s="10" t="s">
        <v>3572</v>
      </c>
    </row>
    <row r="420" spans="1:8" ht="43.5" x14ac:dyDescent="0.35">
      <c r="A420" s="9" t="s">
        <v>2932</v>
      </c>
      <c r="B420" s="9" t="s">
        <v>3635</v>
      </c>
      <c r="C420" s="8" t="s">
        <v>3595</v>
      </c>
      <c r="D420" s="8" t="s">
        <v>3596</v>
      </c>
      <c r="E420" s="9" t="s">
        <v>3509</v>
      </c>
      <c r="F420" s="10" t="s">
        <v>3601</v>
      </c>
      <c r="G420" s="10" t="s">
        <v>3598</v>
      </c>
      <c r="H420" s="10" t="s">
        <v>3599</v>
      </c>
    </row>
    <row r="421" spans="1:8" ht="43.5" x14ac:dyDescent="0.35">
      <c r="A421" s="9" t="s">
        <v>2963</v>
      </c>
      <c r="B421" s="9" t="s">
        <v>3636</v>
      </c>
      <c r="C421" s="8" t="s">
        <v>3595</v>
      </c>
      <c r="D421" s="8" t="s">
        <v>3596</v>
      </c>
      <c r="E421" s="9" t="s">
        <v>3509</v>
      </c>
      <c r="F421" s="10" t="s">
        <v>3601</v>
      </c>
      <c r="G421" s="10" t="s">
        <v>3598</v>
      </c>
      <c r="H421" s="10" t="s">
        <v>3572</v>
      </c>
    </row>
    <row r="422" spans="1:8" ht="43.5" x14ac:dyDescent="0.35">
      <c r="A422" s="9" t="s">
        <v>3044</v>
      </c>
      <c r="B422" s="9" t="s">
        <v>3637</v>
      </c>
      <c r="C422" s="8" t="s">
        <v>3595</v>
      </c>
      <c r="D422" s="8" t="s">
        <v>3596</v>
      </c>
      <c r="E422" s="9" t="s">
        <v>3509</v>
      </c>
      <c r="F422" s="10" t="s">
        <v>3601</v>
      </c>
      <c r="G422" s="10" t="s">
        <v>3518</v>
      </c>
      <c r="H422" s="10" t="s">
        <v>3572</v>
      </c>
    </row>
    <row r="423" spans="1:8" ht="43.5" x14ac:dyDescent="0.35">
      <c r="A423" s="9" t="s">
        <v>3054</v>
      </c>
      <c r="B423" s="9" t="s">
        <v>3638</v>
      </c>
      <c r="C423" s="8" t="s">
        <v>3595</v>
      </c>
      <c r="D423" s="8" t="s">
        <v>3596</v>
      </c>
      <c r="E423" s="9" t="s">
        <v>3509</v>
      </c>
      <c r="F423" s="10" t="s">
        <v>3517</v>
      </c>
      <c r="G423" s="10" t="s">
        <v>3518</v>
      </c>
      <c r="H423" s="10" t="s">
        <v>3572</v>
      </c>
    </row>
    <row r="424" spans="1:8" ht="43.5" x14ac:dyDescent="0.35">
      <c r="A424" s="9" t="s">
        <v>3058</v>
      </c>
      <c r="B424" s="9" t="s">
        <v>3639</v>
      </c>
      <c r="C424" s="8" t="s">
        <v>3595</v>
      </c>
      <c r="D424" s="8" t="s">
        <v>3596</v>
      </c>
      <c r="E424" s="9" t="s">
        <v>3509</v>
      </c>
      <c r="F424" s="10" t="s">
        <v>3517</v>
      </c>
      <c r="G424" s="10" t="s">
        <v>3518</v>
      </c>
      <c r="H424" s="10" t="s">
        <v>3572</v>
      </c>
    </row>
    <row r="425" spans="1:8" ht="43.5" x14ac:dyDescent="0.35">
      <c r="A425" s="9" t="s">
        <v>3063</v>
      </c>
      <c r="B425" s="9" t="s">
        <v>3640</v>
      </c>
      <c r="C425" s="8" t="s">
        <v>3595</v>
      </c>
      <c r="D425" s="8" t="s">
        <v>3596</v>
      </c>
      <c r="E425" s="9" t="s">
        <v>3509</v>
      </c>
      <c r="F425" s="10" t="s">
        <v>3601</v>
      </c>
      <c r="G425" s="10" t="s">
        <v>3518</v>
      </c>
      <c r="H425" s="10" t="s">
        <v>3572</v>
      </c>
    </row>
    <row r="426" spans="1:8" x14ac:dyDescent="0.35">
      <c r="A426" s="12"/>
      <c r="B426" s="12"/>
      <c r="C426" s="11"/>
      <c r="D426" s="11"/>
      <c r="E426" s="12"/>
      <c r="F426" s="13"/>
      <c r="G426" s="13"/>
      <c r="H426" s="13"/>
    </row>
    <row r="427" spans="1:8" x14ac:dyDescent="0.35">
      <c r="A427" s="12"/>
      <c r="B427" s="12"/>
      <c r="C427" s="11"/>
      <c r="D427" s="11"/>
      <c r="E427" s="12"/>
      <c r="F427" s="13"/>
      <c r="G427" s="13"/>
      <c r="H427" s="13"/>
    </row>
    <row r="428" spans="1:8" x14ac:dyDescent="0.35">
      <c r="A428" s="12"/>
      <c r="B428" s="12"/>
      <c r="C428" s="11"/>
      <c r="D428" s="11"/>
      <c r="E428" s="12"/>
      <c r="F428" s="13"/>
      <c r="G428" s="13"/>
      <c r="H428" s="13"/>
    </row>
    <row r="429" spans="1:8" ht="43.5" x14ac:dyDescent="0.35">
      <c r="A429" s="9" t="s">
        <v>2780</v>
      </c>
      <c r="B429" s="9" t="s">
        <v>3641</v>
      </c>
      <c r="C429" s="8" t="s">
        <v>3595</v>
      </c>
      <c r="D429" s="8" t="s">
        <v>3596</v>
      </c>
      <c r="E429" s="9" t="s">
        <v>3509</v>
      </c>
      <c r="F429" s="10" t="s">
        <v>3601</v>
      </c>
      <c r="G429" s="10" t="s">
        <v>3598</v>
      </c>
      <c r="H429" s="10" t="s">
        <v>3572</v>
      </c>
    </row>
    <row r="430" spans="1:8" x14ac:dyDescent="0.35">
      <c r="A430" s="12"/>
      <c r="B430" s="12"/>
      <c r="C430" s="11"/>
      <c r="D430" s="11"/>
      <c r="E430" s="12"/>
      <c r="F430" s="13"/>
      <c r="G430" s="13"/>
      <c r="H430" s="13"/>
    </row>
    <row r="431" spans="1:8" ht="43.5" x14ac:dyDescent="0.35">
      <c r="A431" s="9" t="s">
        <v>2794</v>
      </c>
      <c r="B431" s="9" t="s">
        <v>3642</v>
      </c>
      <c r="C431" s="8" t="s">
        <v>3595</v>
      </c>
      <c r="D431" s="8" t="s">
        <v>3596</v>
      </c>
      <c r="E431" s="9" t="s">
        <v>3509</v>
      </c>
      <c r="F431" s="10" t="s">
        <v>3517</v>
      </c>
      <c r="G431" s="10" t="s">
        <v>3598</v>
      </c>
      <c r="H431" s="10" t="s">
        <v>3572</v>
      </c>
    </row>
    <row r="432" spans="1:8" ht="43.5" x14ac:dyDescent="0.35">
      <c r="A432" s="9" t="s">
        <v>2808</v>
      </c>
      <c r="B432" s="9" t="s">
        <v>3643</v>
      </c>
      <c r="C432" s="8" t="s">
        <v>3595</v>
      </c>
      <c r="D432" s="8" t="s">
        <v>3596</v>
      </c>
      <c r="E432" s="9" t="s">
        <v>3509</v>
      </c>
      <c r="F432" s="10" t="s">
        <v>3517</v>
      </c>
      <c r="G432" s="10" t="s">
        <v>3598</v>
      </c>
      <c r="H432" s="10" t="s">
        <v>3572</v>
      </c>
    </row>
    <row r="433" spans="1:8" ht="43.5" x14ac:dyDescent="0.35">
      <c r="A433" s="9" t="s">
        <v>2812</v>
      </c>
      <c r="B433" s="9" t="s">
        <v>3644</v>
      </c>
      <c r="C433" s="8" t="s">
        <v>3595</v>
      </c>
      <c r="D433" s="8" t="s">
        <v>3596</v>
      </c>
      <c r="E433" s="9" t="s">
        <v>3509</v>
      </c>
      <c r="F433" s="10" t="s">
        <v>3517</v>
      </c>
      <c r="G433" s="10" t="s">
        <v>3598</v>
      </c>
      <c r="H433" s="10" t="s">
        <v>3572</v>
      </c>
    </row>
    <row r="434" spans="1:8" ht="43.5" x14ac:dyDescent="0.35">
      <c r="A434" s="9" t="s">
        <v>2820</v>
      </c>
      <c r="B434" s="9" t="s">
        <v>3645</v>
      </c>
      <c r="C434" s="8" t="s">
        <v>3595</v>
      </c>
      <c r="D434" s="8" t="s">
        <v>3596</v>
      </c>
      <c r="E434" s="9" t="s">
        <v>3509</v>
      </c>
      <c r="F434" s="10" t="s">
        <v>3517</v>
      </c>
      <c r="G434" s="10" t="s">
        <v>3598</v>
      </c>
      <c r="H434" s="10" t="s">
        <v>3572</v>
      </c>
    </row>
    <row r="435" spans="1:8" ht="43.5" x14ac:dyDescent="0.35">
      <c r="A435" s="9" t="s">
        <v>2822</v>
      </c>
      <c r="B435" s="9" t="s">
        <v>3646</v>
      </c>
      <c r="C435" s="8" t="s">
        <v>3595</v>
      </c>
      <c r="D435" s="8" t="s">
        <v>3596</v>
      </c>
      <c r="E435" s="9" t="s">
        <v>3509</v>
      </c>
      <c r="F435" s="10" t="s">
        <v>3517</v>
      </c>
      <c r="G435" s="10" t="s">
        <v>3598</v>
      </c>
      <c r="H435" s="10" t="s">
        <v>3572</v>
      </c>
    </row>
    <row r="436" spans="1:8" ht="43.5" x14ac:dyDescent="0.35">
      <c r="A436" s="9" t="s">
        <v>2870</v>
      </c>
      <c r="B436" s="9" t="s">
        <v>3647</v>
      </c>
      <c r="C436" s="8" t="s">
        <v>3595</v>
      </c>
      <c r="D436" s="8" t="s">
        <v>3596</v>
      </c>
      <c r="E436" s="9" t="s">
        <v>3509</v>
      </c>
      <c r="F436" s="10" t="s">
        <v>3517</v>
      </c>
      <c r="G436" s="10" t="s">
        <v>3518</v>
      </c>
      <c r="H436" s="10" t="s">
        <v>3572</v>
      </c>
    </row>
    <row r="437" spans="1:8" ht="43.5" x14ac:dyDescent="0.35">
      <c r="A437" s="9" t="s">
        <v>2914</v>
      </c>
      <c r="B437" s="9" t="s">
        <v>3648</v>
      </c>
      <c r="C437" s="8" t="s">
        <v>3595</v>
      </c>
      <c r="D437" s="8" t="s">
        <v>3596</v>
      </c>
      <c r="E437" s="9" t="s">
        <v>3509</v>
      </c>
      <c r="F437" s="10" t="s">
        <v>3517</v>
      </c>
      <c r="G437" s="10" t="s">
        <v>3518</v>
      </c>
      <c r="H437" s="10" t="s">
        <v>3572</v>
      </c>
    </row>
    <row r="438" spans="1:8" ht="43.5" x14ac:dyDescent="0.35">
      <c r="A438" s="9" t="s">
        <v>2922</v>
      </c>
      <c r="B438" s="9" t="s">
        <v>3649</v>
      </c>
      <c r="C438" s="8" t="s">
        <v>3595</v>
      </c>
      <c r="D438" s="8" t="s">
        <v>3596</v>
      </c>
      <c r="E438" s="9" t="s">
        <v>3509</v>
      </c>
      <c r="F438" s="10" t="s">
        <v>3601</v>
      </c>
      <c r="G438" s="10" t="s">
        <v>3598</v>
      </c>
      <c r="H438" s="10" t="s">
        <v>3605</v>
      </c>
    </row>
    <row r="439" spans="1:8" x14ac:dyDescent="0.35">
      <c r="A439" s="12"/>
      <c r="B439" s="12"/>
      <c r="C439" s="11"/>
      <c r="D439" s="11"/>
      <c r="E439" s="12"/>
      <c r="F439" s="13"/>
      <c r="G439" s="13"/>
      <c r="H439" s="13"/>
    </row>
    <row r="440" spans="1:8" ht="43.5" x14ac:dyDescent="0.35">
      <c r="A440" s="9" t="s">
        <v>2967</v>
      </c>
      <c r="B440" s="9" t="s">
        <v>3650</v>
      </c>
      <c r="C440" s="8" t="s">
        <v>3595</v>
      </c>
      <c r="D440" s="8" t="s">
        <v>3596</v>
      </c>
      <c r="E440" s="9" t="s">
        <v>3509</v>
      </c>
      <c r="F440" s="10" t="s">
        <v>3601</v>
      </c>
      <c r="G440" s="10" t="s">
        <v>3303</v>
      </c>
      <c r="H440" s="10" t="s">
        <v>3572</v>
      </c>
    </row>
    <row r="441" spans="1:8" ht="43.5" x14ac:dyDescent="0.35">
      <c r="A441" s="9" t="s">
        <v>3009</v>
      </c>
      <c r="B441" s="9" t="s">
        <v>3651</v>
      </c>
      <c r="C441" s="8" t="s">
        <v>3595</v>
      </c>
      <c r="D441" s="8" t="s">
        <v>3596</v>
      </c>
      <c r="E441" s="9" t="s">
        <v>3509</v>
      </c>
      <c r="F441" s="10" t="s">
        <v>3517</v>
      </c>
      <c r="G441" s="10" t="s">
        <v>3518</v>
      </c>
      <c r="H441" s="10" t="s">
        <v>3572</v>
      </c>
    </row>
    <row r="442" spans="1:8" ht="43.5" x14ac:dyDescent="0.35">
      <c r="A442" s="9" t="s">
        <v>3011</v>
      </c>
      <c r="B442" s="9" t="s">
        <v>3652</v>
      </c>
      <c r="C442" s="8" t="s">
        <v>3595</v>
      </c>
      <c r="D442" s="8" t="s">
        <v>3596</v>
      </c>
      <c r="E442" s="9" t="s">
        <v>3509</v>
      </c>
      <c r="F442" s="10" t="s">
        <v>3517</v>
      </c>
      <c r="G442" s="10" t="s">
        <v>3518</v>
      </c>
      <c r="H442" s="10" t="s">
        <v>3572</v>
      </c>
    </row>
    <row r="443" spans="1:8" ht="43.5" x14ac:dyDescent="0.35">
      <c r="A443" s="9" t="s">
        <v>3016</v>
      </c>
      <c r="B443" s="9" t="s">
        <v>3653</v>
      </c>
      <c r="C443" s="8" t="s">
        <v>3595</v>
      </c>
      <c r="D443" s="8" t="s">
        <v>3596</v>
      </c>
      <c r="E443" s="9" t="s">
        <v>3509</v>
      </c>
      <c r="F443" s="10" t="s">
        <v>3601</v>
      </c>
      <c r="G443" s="10" t="s">
        <v>3598</v>
      </c>
      <c r="H443" s="10" t="s">
        <v>3572</v>
      </c>
    </row>
    <row r="444" spans="1:8" ht="43.5" x14ac:dyDescent="0.35">
      <c r="A444" s="9" t="s">
        <v>3018</v>
      </c>
      <c r="B444" s="9" t="s">
        <v>3654</v>
      </c>
      <c r="C444" s="8" t="s">
        <v>3595</v>
      </c>
      <c r="D444" s="8" t="s">
        <v>3596</v>
      </c>
      <c r="E444" s="9" t="s">
        <v>3509</v>
      </c>
      <c r="F444" s="10" t="s">
        <v>3601</v>
      </c>
      <c r="G444" s="10" t="s">
        <v>3598</v>
      </c>
      <c r="H444" s="10" t="s">
        <v>3572</v>
      </c>
    </row>
    <row r="445" spans="1:8" ht="43.5" x14ac:dyDescent="0.35">
      <c r="A445" s="9" t="s">
        <v>3101</v>
      </c>
      <c r="B445" s="9" t="s">
        <v>3655</v>
      </c>
      <c r="C445" s="8" t="s">
        <v>3595</v>
      </c>
      <c r="D445" s="8" t="s">
        <v>3596</v>
      </c>
      <c r="E445" s="9" t="s">
        <v>3509</v>
      </c>
      <c r="F445" s="10" t="s">
        <v>3517</v>
      </c>
      <c r="G445" s="10" t="s">
        <v>3518</v>
      </c>
      <c r="H445" s="10" t="s">
        <v>3572</v>
      </c>
    </row>
    <row r="446" spans="1:8" ht="43.5" x14ac:dyDescent="0.35">
      <c r="A446" s="9" t="s">
        <v>3114</v>
      </c>
      <c r="B446" s="9" t="s">
        <v>3656</v>
      </c>
      <c r="C446" s="8" t="s">
        <v>3595</v>
      </c>
      <c r="D446" s="8" t="s">
        <v>3596</v>
      </c>
      <c r="E446" s="9" t="s">
        <v>3509</v>
      </c>
      <c r="F446" s="10" t="s">
        <v>3517</v>
      </c>
      <c r="G446" s="10" t="s">
        <v>3598</v>
      </c>
      <c r="H446" s="10" t="s">
        <v>3572</v>
      </c>
    </row>
    <row r="447" spans="1:8" ht="43.5" x14ac:dyDescent="0.35">
      <c r="A447" s="9" t="s">
        <v>3122</v>
      </c>
      <c r="B447" s="9" t="s">
        <v>3657</v>
      </c>
      <c r="C447" s="8" t="s">
        <v>3595</v>
      </c>
      <c r="D447" s="8" t="s">
        <v>3596</v>
      </c>
      <c r="E447" s="9" t="s">
        <v>3509</v>
      </c>
      <c r="F447" s="10" t="s">
        <v>3604</v>
      </c>
      <c r="G447" s="10" t="s">
        <v>3598</v>
      </c>
      <c r="H447" s="10" t="s">
        <v>3599</v>
      </c>
    </row>
    <row r="448" spans="1:8" ht="43.5" x14ac:dyDescent="0.35">
      <c r="A448" s="9" t="s">
        <v>3140</v>
      </c>
      <c r="B448" s="9" t="s">
        <v>3659</v>
      </c>
      <c r="C448" s="8" t="s">
        <v>3658</v>
      </c>
      <c r="D448" s="8" t="s">
        <v>3596</v>
      </c>
      <c r="E448" s="9" t="s">
        <v>3509</v>
      </c>
      <c r="F448" s="10" t="s">
        <v>3517</v>
      </c>
      <c r="G448" s="10" t="s">
        <v>3518</v>
      </c>
      <c r="H448" s="10" t="s">
        <v>3572</v>
      </c>
    </row>
    <row r="449" spans="1:8" x14ac:dyDescent="0.35">
      <c r="A449" s="12"/>
      <c r="B449" s="12"/>
      <c r="C449" s="11"/>
      <c r="D449" s="11"/>
      <c r="E449" s="12"/>
      <c r="F449" s="13"/>
      <c r="G449" s="13"/>
      <c r="H449" s="13"/>
    </row>
    <row r="450" spans="1:8" ht="43.5" x14ac:dyDescent="0.35">
      <c r="A450" s="9" t="s">
        <v>2471</v>
      </c>
      <c r="B450" s="9" t="s">
        <v>3661</v>
      </c>
      <c r="C450" s="8" t="s">
        <v>3658</v>
      </c>
      <c r="D450" s="8" t="s">
        <v>3660</v>
      </c>
      <c r="E450" s="9" t="s">
        <v>3509</v>
      </c>
      <c r="F450" s="10" t="s">
        <v>3604</v>
      </c>
      <c r="G450" s="10" t="s">
        <v>3598</v>
      </c>
      <c r="H450" s="10" t="s">
        <v>3599</v>
      </c>
    </row>
    <row r="451" spans="1:8" ht="43.5" x14ac:dyDescent="0.35">
      <c r="A451" s="9" t="s">
        <v>2479</v>
      </c>
      <c r="B451" s="9" t="s">
        <v>3662</v>
      </c>
      <c r="C451" s="8" t="s">
        <v>3658</v>
      </c>
      <c r="D451" s="8" t="s">
        <v>3660</v>
      </c>
      <c r="E451" s="9" t="s">
        <v>3509</v>
      </c>
      <c r="F451" s="10" t="s">
        <v>3663</v>
      </c>
      <c r="G451" s="10" t="s">
        <v>3551</v>
      </c>
      <c r="H451" s="10" t="s">
        <v>3664</v>
      </c>
    </row>
    <row r="452" spans="1:8" ht="43.5" x14ac:dyDescent="0.35">
      <c r="A452" s="9" t="s">
        <v>2481</v>
      </c>
      <c r="B452" s="9" t="s">
        <v>3665</v>
      </c>
      <c r="C452" s="8" t="s">
        <v>3658</v>
      </c>
      <c r="D452" s="8" t="s">
        <v>3660</v>
      </c>
      <c r="E452" s="9" t="s">
        <v>3509</v>
      </c>
      <c r="F452" s="10" t="s">
        <v>3666</v>
      </c>
      <c r="G452" s="10" t="s">
        <v>3667</v>
      </c>
      <c r="H452" s="10" t="s">
        <v>3664</v>
      </c>
    </row>
    <row r="453" spans="1:8" ht="43.5" x14ac:dyDescent="0.35">
      <c r="A453" s="9" t="s">
        <v>2483</v>
      </c>
      <c r="B453" s="9" t="s">
        <v>3668</v>
      </c>
      <c r="C453" s="8" t="s">
        <v>3658</v>
      </c>
      <c r="D453" s="8" t="s">
        <v>3660</v>
      </c>
      <c r="E453" s="9" t="s">
        <v>3509</v>
      </c>
      <c r="F453" s="10" t="s">
        <v>3604</v>
      </c>
      <c r="G453" s="10" t="s">
        <v>3598</v>
      </c>
      <c r="H453" s="10" t="s">
        <v>3599</v>
      </c>
    </row>
    <row r="454" spans="1:8" ht="43.5" x14ac:dyDescent="0.35">
      <c r="A454" s="9" t="s">
        <v>2493</v>
      </c>
      <c r="B454" s="9" t="s">
        <v>3669</v>
      </c>
      <c r="C454" s="8" t="s">
        <v>3658</v>
      </c>
      <c r="D454" s="8" t="s">
        <v>3660</v>
      </c>
      <c r="E454" s="9" t="s">
        <v>3509</v>
      </c>
      <c r="F454" s="10" t="s">
        <v>3604</v>
      </c>
      <c r="G454" s="10" t="s">
        <v>3598</v>
      </c>
      <c r="H454" s="10" t="s">
        <v>3605</v>
      </c>
    </row>
    <row r="455" spans="1:8" ht="43.5" x14ac:dyDescent="0.35">
      <c r="A455" s="9" t="s">
        <v>2503</v>
      </c>
      <c r="B455" s="9" t="s">
        <v>3670</v>
      </c>
      <c r="C455" s="8" t="s">
        <v>3658</v>
      </c>
      <c r="D455" s="8" t="s">
        <v>3660</v>
      </c>
      <c r="E455" s="9" t="s">
        <v>3509</v>
      </c>
      <c r="F455" s="10" t="s">
        <v>3671</v>
      </c>
      <c r="G455" s="10" t="s">
        <v>3667</v>
      </c>
      <c r="H455" s="10" t="s">
        <v>3664</v>
      </c>
    </row>
    <row r="456" spans="1:8" ht="43.5" x14ac:dyDescent="0.35">
      <c r="A456" s="9" t="s">
        <v>2509</v>
      </c>
      <c r="B456" s="9" t="s">
        <v>3672</v>
      </c>
      <c r="C456" s="8" t="s">
        <v>3658</v>
      </c>
      <c r="D456" s="8" t="s">
        <v>3660</v>
      </c>
      <c r="E456" s="9" t="s">
        <v>3509</v>
      </c>
      <c r="F456" s="10" t="s">
        <v>3604</v>
      </c>
      <c r="G456" s="10" t="s">
        <v>3598</v>
      </c>
      <c r="H456" s="10" t="s">
        <v>3599</v>
      </c>
    </row>
    <row r="457" spans="1:8" ht="43.5" x14ac:dyDescent="0.35">
      <c r="A457" s="9" t="s">
        <v>2511</v>
      </c>
      <c r="B457" s="9" t="s">
        <v>3673</v>
      </c>
      <c r="C457" s="8" t="s">
        <v>3658</v>
      </c>
      <c r="D457" s="8" t="s">
        <v>3660</v>
      </c>
      <c r="E457" s="9" t="s">
        <v>3509</v>
      </c>
      <c r="F457" s="10" t="s">
        <v>3663</v>
      </c>
      <c r="G457" s="10" t="s">
        <v>3551</v>
      </c>
      <c r="H457" s="10" t="s">
        <v>3664</v>
      </c>
    </row>
    <row r="458" spans="1:8" ht="43.5" x14ac:dyDescent="0.35">
      <c r="A458" s="9" t="s">
        <v>2523</v>
      </c>
      <c r="B458" s="9" t="s">
        <v>3674</v>
      </c>
      <c r="C458" s="8" t="s">
        <v>3658</v>
      </c>
      <c r="D458" s="8" t="s">
        <v>3660</v>
      </c>
      <c r="E458" s="9" t="s">
        <v>3509</v>
      </c>
      <c r="F458" s="10" t="s">
        <v>3666</v>
      </c>
      <c r="G458" s="10" t="s">
        <v>3598</v>
      </c>
      <c r="H458" s="10" t="s">
        <v>3599</v>
      </c>
    </row>
    <row r="459" spans="1:8" ht="43.5" x14ac:dyDescent="0.35">
      <c r="A459" s="9" t="s">
        <v>2525</v>
      </c>
      <c r="B459" s="9" t="s">
        <v>3675</v>
      </c>
      <c r="C459" s="8" t="s">
        <v>3658</v>
      </c>
      <c r="D459" s="8" t="s">
        <v>3660</v>
      </c>
      <c r="E459" s="9" t="s">
        <v>3509</v>
      </c>
      <c r="F459" s="10" t="s">
        <v>3604</v>
      </c>
      <c r="G459" s="10" t="s">
        <v>3598</v>
      </c>
      <c r="H459" s="10" t="s">
        <v>3605</v>
      </c>
    </row>
    <row r="460" spans="1:8" ht="43.5" x14ac:dyDescent="0.35">
      <c r="A460" s="9" t="s">
        <v>2531</v>
      </c>
      <c r="B460" s="9" t="s">
        <v>3676</v>
      </c>
      <c r="C460" s="8" t="s">
        <v>3658</v>
      </c>
      <c r="D460" s="8" t="s">
        <v>3660</v>
      </c>
      <c r="E460" s="9" t="s">
        <v>3509</v>
      </c>
      <c r="F460" s="10" t="s">
        <v>3663</v>
      </c>
      <c r="G460" s="10" t="s">
        <v>3551</v>
      </c>
      <c r="H460" s="10" t="s">
        <v>3664</v>
      </c>
    </row>
    <row r="461" spans="1:8" ht="43.5" x14ac:dyDescent="0.35">
      <c r="A461" s="9" t="s">
        <v>2541</v>
      </c>
      <c r="B461" s="9" t="s">
        <v>3677</v>
      </c>
      <c r="C461" s="8" t="s">
        <v>3658</v>
      </c>
      <c r="D461" s="8" t="s">
        <v>3660</v>
      </c>
      <c r="E461" s="9" t="s">
        <v>3509</v>
      </c>
      <c r="F461" s="10" t="s">
        <v>3666</v>
      </c>
      <c r="G461" s="10" t="s">
        <v>3551</v>
      </c>
      <c r="H461" s="10" t="s">
        <v>3599</v>
      </c>
    </row>
    <row r="462" spans="1:8" ht="43.5" x14ac:dyDescent="0.35">
      <c r="A462" s="9" t="s">
        <v>2543</v>
      </c>
      <c r="B462" s="9" t="s">
        <v>3678</v>
      </c>
      <c r="C462" s="8" t="s">
        <v>3658</v>
      </c>
      <c r="D462" s="8" t="s">
        <v>3660</v>
      </c>
      <c r="E462" s="9" t="s">
        <v>3509</v>
      </c>
      <c r="F462" s="10" t="s">
        <v>3666</v>
      </c>
      <c r="G462" s="10" t="s">
        <v>3598</v>
      </c>
      <c r="H462" s="10" t="s">
        <v>3599</v>
      </c>
    </row>
    <row r="463" spans="1:8" ht="43.5" x14ac:dyDescent="0.35">
      <c r="A463" s="9" t="s">
        <v>2551</v>
      </c>
      <c r="B463" s="9" t="s">
        <v>3679</v>
      </c>
      <c r="C463" s="8" t="s">
        <v>3658</v>
      </c>
      <c r="D463" s="8" t="s">
        <v>3660</v>
      </c>
      <c r="E463" s="9" t="s">
        <v>3509</v>
      </c>
      <c r="F463" s="10" t="s">
        <v>3666</v>
      </c>
      <c r="G463" s="10" t="s">
        <v>3598</v>
      </c>
      <c r="H463" s="10" t="s">
        <v>3599</v>
      </c>
    </row>
    <row r="464" spans="1:8" ht="43.5" x14ac:dyDescent="0.35">
      <c r="A464" s="9" t="s">
        <v>2555</v>
      </c>
      <c r="B464" s="9" t="s">
        <v>3680</v>
      </c>
      <c r="C464" s="8" t="s">
        <v>3658</v>
      </c>
      <c r="D464" s="8" t="s">
        <v>3660</v>
      </c>
      <c r="E464" s="9" t="s">
        <v>3509</v>
      </c>
      <c r="F464" s="10" t="s">
        <v>3666</v>
      </c>
      <c r="G464" s="10" t="s">
        <v>3598</v>
      </c>
      <c r="H464" s="10" t="s">
        <v>3599</v>
      </c>
    </row>
    <row r="465" spans="1:8" ht="43.5" x14ac:dyDescent="0.35">
      <c r="A465" s="9" t="s">
        <v>2559</v>
      </c>
      <c r="B465" s="9" t="s">
        <v>3681</v>
      </c>
      <c r="C465" s="8" t="s">
        <v>3658</v>
      </c>
      <c r="D465" s="8" t="s">
        <v>3660</v>
      </c>
      <c r="E465" s="9" t="s">
        <v>3509</v>
      </c>
      <c r="F465" s="10" t="s">
        <v>3671</v>
      </c>
      <c r="G465" s="10" t="s">
        <v>3667</v>
      </c>
      <c r="H465" s="10" t="s">
        <v>3664</v>
      </c>
    </row>
    <row r="466" spans="1:8" ht="43.5" x14ac:dyDescent="0.35">
      <c r="A466" s="9" t="s">
        <v>2565</v>
      </c>
      <c r="B466" s="9" t="s">
        <v>3682</v>
      </c>
      <c r="C466" s="8" t="s">
        <v>3658</v>
      </c>
      <c r="D466" s="8" t="s">
        <v>3660</v>
      </c>
      <c r="E466" s="9" t="s">
        <v>3509</v>
      </c>
      <c r="F466" s="10" t="s">
        <v>3604</v>
      </c>
      <c r="G466" s="10" t="s">
        <v>3598</v>
      </c>
      <c r="H466" s="10" t="s">
        <v>3599</v>
      </c>
    </row>
    <row r="467" spans="1:8" x14ac:dyDescent="0.35">
      <c r="A467" s="12"/>
      <c r="B467" s="12"/>
      <c r="C467" s="11"/>
      <c r="D467" s="11"/>
      <c r="E467" s="12"/>
      <c r="F467" s="13"/>
      <c r="G467" s="13"/>
      <c r="H467" s="13"/>
    </row>
    <row r="468" spans="1:8" ht="43.5" x14ac:dyDescent="0.35">
      <c r="A468" s="9" t="s">
        <v>2599</v>
      </c>
      <c r="B468" s="9" t="s">
        <v>3683</v>
      </c>
      <c r="C468" s="8" t="s">
        <v>3658</v>
      </c>
      <c r="D468" s="8" t="s">
        <v>3660</v>
      </c>
      <c r="E468" s="9" t="s">
        <v>3509</v>
      </c>
      <c r="F468" s="10" t="s">
        <v>3671</v>
      </c>
      <c r="G468" s="10" t="s">
        <v>3667</v>
      </c>
      <c r="H468" s="10" t="s">
        <v>3664</v>
      </c>
    </row>
    <row r="469" spans="1:8" ht="43.5" x14ac:dyDescent="0.35">
      <c r="A469" s="9" t="s">
        <v>2605</v>
      </c>
      <c r="B469" s="9" t="s">
        <v>3684</v>
      </c>
      <c r="C469" s="8" t="s">
        <v>3658</v>
      </c>
      <c r="D469" s="8" t="s">
        <v>3660</v>
      </c>
      <c r="E469" s="9" t="s">
        <v>3509</v>
      </c>
      <c r="F469" s="10" t="s">
        <v>3604</v>
      </c>
      <c r="G469" s="10" t="s">
        <v>3598</v>
      </c>
      <c r="H469" s="10" t="s">
        <v>3599</v>
      </c>
    </row>
    <row r="470" spans="1:8" ht="43.5" x14ac:dyDescent="0.35">
      <c r="A470" s="9" t="s">
        <v>2607</v>
      </c>
      <c r="B470" s="9" t="s">
        <v>3685</v>
      </c>
      <c r="C470" s="8" t="s">
        <v>3658</v>
      </c>
      <c r="D470" s="8" t="s">
        <v>3660</v>
      </c>
      <c r="E470" s="9" t="s">
        <v>3509</v>
      </c>
      <c r="F470" s="10" t="s">
        <v>3663</v>
      </c>
      <c r="G470" s="10" t="s">
        <v>3598</v>
      </c>
      <c r="H470" s="10" t="s">
        <v>3664</v>
      </c>
    </row>
    <row r="471" spans="1:8" ht="43.5" x14ac:dyDescent="0.35">
      <c r="A471" s="9" t="s">
        <v>2615</v>
      </c>
      <c r="B471" s="9" t="s">
        <v>3686</v>
      </c>
      <c r="C471" s="8" t="s">
        <v>3658</v>
      </c>
      <c r="D471" s="8" t="s">
        <v>3660</v>
      </c>
      <c r="E471" s="9" t="s">
        <v>3509</v>
      </c>
      <c r="F471" s="10" t="s">
        <v>3604</v>
      </c>
      <c r="G471" s="10" t="s">
        <v>3598</v>
      </c>
      <c r="H471" s="10" t="s">
        <v>3605</v>
      </c>
    </row>
    <row r="472" spans="1:8" ht="43.5" x14ac:dyDescent="0.35">
      <c r="A472" s="9" t="s">
        <v>2619</v>
      </c>
      <c r="B472" s="9" t="s">
        <v>3687</v>
      </c>
      <c r="C472" s="8" t="s">
        <v>3658</v>
      </c>
      <c r="D472" s="8" t="s">
        <v>3660</v>
      </c>
      <c r="E472" s="9" t="s">
        <v>3509</v>
      </c>
      <c r="F472" s="10" t="s">
        <v>3663</v>
      </c>
      <c r="G472" s="10" t="s">
        <v>3667</v>
      </c>
      <c r="H472" s="10" t="s">
        <v>3664</v>
      </c>
    </row>
    <row r="473" spans="1:8" ht="43.5" x14ac:dyDescent="0.35">
      <c r="A473" s="9" t="s">
        <v>2621</v>
      </c>
      <c r="B473" s="9" t="s">
        <v>3688</v>
      </c>
      <c r="C473" s="8" t="s">
        <v>3658</v>
      </c>
      <c r="D473" s="8" t="s">
        <v>3660</v>
      </c>
      <c r="E473" s="9" t="s">
        <v>3509</v>
      </c>
      <c r="F473" s="10" t="s">
        <v>3663</v>
      </c>
      <c r="G473" s="10" t="s">
        <v>3551</v>
      </c>
      <c r="H473" s="10" t="s">
        <v>3664</v>
      </c>
    </row>
    <row r="474" spans="1:8" ht="43.5" x14ac:dyDescent="0.35">
      <c r="A474" s="9" t="s">
        <v>2655</v>
      </c>
      <c r="B474" s="9" t="s">
        <v>3689</v>
      </c>
      <c r="C474" s="8" t="s">
        <v>3658</v>
      </c>
      <c r="D474" s="8" t="s">
        <v>3660</v>
      </c>
      <c r="E474" s="9" t="s">
        <v>3509</v>
      </c>
      <c r="F474" s="10" t="s">
        <v>3604</v>
      </c>
      <c r="G474" s="10" t="s">
        <v>3598</v>
      </c>
      <c r="H474" s="10" t="s">
        <v>3599</v>
      </c>
    </row>
    <row r="475" spans="1:8" ht="43.5" x14ac:dyDescent="0.35">
      <c r="A475" s="9" t="s">
        <v>2701</v>
      </c>
      <c r="B475" s="9" t="s">
        <v>3690</v>
      </c>
      <c r="C475" s="8" t="s">
        <v>3658</v>
      </c>
      <c r="D475" s="8" t="s">
        <v>3660</v>
      </c>
      <c r="E475" s="9" t="s">
        <v>3509</v>
      </c>
      <c r="F475" s="10" t="s">
        <v>3666</v>
      </c>
      <c r="G475" s="10" t="s">
        <v>3598</v>
      </c>
      <c r="H475" s="10" t="s">
        <v>3599</v>
      </c>
    </row>
    <row r="476" spans="1:8" ht="43.5" x14ac:dyDescent="0.35">
      <c r="A476" s="9" t="s">
        <v>2747</v>
      </c>
      <c r="B476" s="9" t="s">
        <v>3691</v>
      </c>
      <c r="C476" s="8" t="s">
        <v>3658</v>
      </c>
      <c r="D476" s="8" t="s">
        <v>3660</v>
      </c>
      <c r="E476" s="9" t="s">
        <v>3509</v>
      </c>
      <c r="F476" s="10" t="s">
        <v>3666</v>
      </c>
      <c r="G476" s="10" t="s">
        <v>3598</v>
      </c>
      <c r="H476" s="10" t="s">
        <v>3599</v>
      </c>
    </row>
    <row r="477" spans="1:8" ht="43.5" x14ac:dyDescent="0.35">
      <c r="A477" s="9" t="s">
        <v>2749</v>
      </c>
      <c r="B477" s="9" t="s">
        <v>3692</v>
      </c>
      <c r="C477" s="8" t="s">
        <v>3658</v>
      </c>
      <c r="D477" s="8" t="s">
        <v>3660</v>
      </c>
      <c r="E477" s="9" t="s">
        <v>3509</v>
      </c>
      <c r="F477" s="10" t="s">
        <v>3604</v>
      </c>
      <c r="G477" s="10" t="s">
        <v>3598</v>
      </c>
      <c r="H477" s="10" t="s">
        <v>3605</v>
      </c>
    </row>
    <row r="478" spans="1:8" ht="43.5" x14ac:dyDescent="0.35">
      <c r="A478" s="9" t="s">
        <v>2751</v>
      </c>
      <c r="B478" s="9" t="s">
        <v>3693</v>
      </c>
      <c r="C478" s="8" t="s">
        <v>3658</v>
      </c>
      <c r="D478" s="8" t="s">
        <v>3660</v>
      </c>
      <c r="E478" s="9" t="s">
        <v>3509</v>
      </c>
      <c r="F478" s="10" t="s">
        <v>3663</v>
      </c>
      <c r="G478" s="10" t="s">
        <v>3598</v>
      </c>
      <c r="H478" s="10" t="s">
        <v>3664</v>
      </c>
    </row>
    <row r="479" spans="1:8" ht="43.5" x14ac:dyDescent="0.35">
      <c r="A479" s="9" t="s">
        <v>2776</v>
      </c>
      <c r="B479" s="9" t="s">
        <v>3694</v>
      </c>
      <c r="C479" s="8" t="s">
        <v>3658</v>
      </c>
      <c r="D479" s="8" t="s">
        <v>3660</v>
      </c>
      <c r="E479" s="9" t="s">
        <v>3509</v>
      </c>
      <c r="F479" s="10" t="s">
        <v>3604</v>
      </c>
      <c r="G479" s="10" t="s">
        <v>3598</v>
      </c>
      <c r="H479" s="10" t="s">
        <v>3599</v>
      </c>
    </row>
    <row r="480" spans="1:8" ht="43.5" x14ac:dyDescent="0.35">
      <c r="A480" s="9" t="s">
        <v>2778</v>
      </c>
      <c r="B480" s="9" t="s">
        <v>3695</v>
      </c>
      <c r="C480" s="8" t="s">
        <v>3658</v>
      </c>
      <c r="D480" s="8" t="s">
        <v>3660</v>
      </c>
      <c r="E480" s="9" t="s">
        <v>3509</v>
      </c>
      <c r="F480" s="10" t="s">
        <v>3601</v>
      </c>
      <c r="G480" s="10" t="s">
        <v>3598</v>
      </c>
      <c r="H480" s="10" t="s">
        <v>3605</v>
      </c>
    </row>
    <row r="481" spans="1:8" ht="43.5" x14ac:dyDescent="0.35">
      <c r="A481" s="9" t="s">
        <v>2782</v>
      </c>
      <c r="B481" s="9" t="s">
        <v>3696</v>
      </c>
      <c r="C481" s="8" t="s">
        <v>3658</v>
      </c>
      <c r="D481" s="8" t="s">
        <v>3660</v>
      </c>
      <c r="E481" s="9" t="s">
        <v>3509</v>
      </c>
      <c r="F481" s="10" t="s">
        <v>3666</v>
      </c>
      <c r="G481" s="10" t="s">
        <v>3598</v>
      </c>
      <c r="H481" s="10" t="s">
        <v>3599</v>
      </c>
    </row>
    <row r="482" spans="1:8" ht="43.5" x14ac:dyDescent="0.35">
      <c r="A482" s="9" t="s">
        <v>2800</v>
      </c>
      <c r="B482" s="9" t="s">
        <v>3697</v>
      </c>
      <c r="C482" s="8" t="s">
        <v>3658</v>
      </c>
      <c r="D482" s="8" t="s">
        <v>3660</v>
      </c>
      <c r="E482" s="9" t="s">
        <v>3509</v>
      </c>
      <c r="F482" s="10" t="s">
        <v>3663</v>
      </c>
      <c r="G482" s="10" t="s">
        <v>3598</v>
      </c>
      <c r="H482" s="10" t="s">
        <v>3664</v>
      </c>
    </row>
    <row r="483" spans="1:8" ht="43.5" x14ac:dyDescent="0.35">
      <c r="A483" s="9" t="s">
        <v>2802</v>
      </c>
      <c r="B483" s="9" t="s">
        <v>3698</v>
      </c>
      <c r="C483" s="8" t="s">
        <v>3658</v>
      </c>
      <c r="D483" s="8" t="s">
        <v>3660</v>
      </c>
      <c r="E483" s="9" t="s">
        <v>3509</v>
      </c>
      <c r="F483" s="10" t="s">
        <v>3666</v>
      </c>
      <c r="G483" s="10" t="s">
        <v>3598</v>
      </c>
      <c r="H483" s="10" t="s">
        <v>3599</v>
      </c>
    </row>
    <row r="484" spans="1:8" ht="43.5" x14ac:dyDescent="0.35">
      <c r="A484" s="9" t="s">
        <v>2846</v>
      </c>
      <c r="B484" s="9" t="s">
        <v>3699</v>
      </c>
      <c r="C484" s="8" t="s">
        <v>3658</v>
      </c>
      <c r="D484" s="8" t="s">
        <v>3660</v>
      </c>
      <c r="E484" s="9" t="s">
        <v>3509</v>
      </c>
      <c r="F484" s="10" t="s">
        <v>3604</v>
      </c>
      <c r="G484" s="10" t="s">
        <v>3598</v>
      </c>
      <c r="H484" s="10" t="s">
        <v>3605</v>
      </c>
    </row>
    <row r="485" spans="1:8" ht="43.5" x14ac:dyDescent="0.35">
      <c r="A485" s="9" t="s">
        <v>2848</v>
      </c>
      <c r="B485" s="9" t="s">
        <v>3700</v>
      </c>
      <c r="C485" s="8" t="s">
        <v>3658</v>
      </c>
      <c r="D485" s="8" t="s">
        <v>3660</v>
      </c>
      <c r="E485" s="9" t="s">
        <v>3509</v>
      </c>
      <c r="F485" s="10" t="s">
        <v>3671</v>
      </c>
      <c r="G485" s="10" t="s">
        <v>3667</v>
      </c>
      <c r="H485" s="10" t="s">
        <v>3664</v>
      </c>
    </row>
    <row r="486" spans="1:8" ht="43.5" x14ac:dyDescent="0.35">
      <c r="A486" s="9" t="s">
        <v>2886</v>
      </c>
      <c r="B486" s="9" t="s">
        <v>3701</v>
      </c>
      <c r="C486" s="8" t="s">
        <v>3658</v>
      </c>
      <c r="D486" s="8" t="s">
        <v>3660</v>
      </c>
      <c r="E486" s="9" t="s">
        <v>3509</v>
      </c>
      <c r="F486" s="10" t="s">
        <v>3604</v>
      </c>
      <c r="G486" s="10" t="s">
        <v>3303</v>
      </c>
      <c r="H486" s="10" t="s">
        <v>3572</v>
      </c>
    </row>
    <row r="487" spans="1:8" ht="43.5" x14ac:dyDescent="0.35">
      <c r="A487" s="9" t="s">
        <v>2888</v>
      </c>
      <c r="B487" s="9" t="s">
        <v>3702</v>
      </c>
      <c r="C487" s="8" t="s">
        <v>3658</v>
      </c>
      <c r="D487" s="8" t="s">
        <v>3660</v>
      </c>
      <c r="E487" s="9" t="s">
        <v>3509</v>
      </c>
      <c r="F487" s="10" t="s">
        <v>3663</v>
      </c>
      <c r="G487" s="10" t="s">
        <v>3598</v>
      </c>
      <c r="H487" s="10" t="s">
        <v>3605</v>
      </c>
    </row>
    <row r="488" spans="1:8" ht="43.5" x14ac:dyDescent="0.35">
      <c r="A488" s="9" t="s">
        <v>2890</v>
      </c>
      <c r="B488" s="9" t="s">
        <v>3703</v>
      </c>
      <c r="C488" s="8" t="s">
        <v>3658</v>
      </c>
      <c r="D488" s="8" t="s">
        <v>3660</v>
      </c>
      <c r="E488" s="9" t="s">
        <v>3509</v>
      </c>
      <c r="F488" s="10" t="s">
        <v>3663</v>
      </c>
      <c r="G488" s="10" t="s">
        <v>3667</v>
      </c>
      <c r="H488" s="10" t="s">
        <v>3664</v>
      </c>
    </row>
    <row r="489" spans="1:8" ht="43.5" x14ac:dyDescent="0.35">
      <c r="A489" s="9" t="s">
        <v>2892</v>
      </c>
      <c r="B489" s="9" t="s">
        <v>3704</v>
      </c>
      <c r="C489" s="8" t="s">
        <v>3658</v>
      </c>
      <c r="D489" s="8" t="s">
        <v>3660</v>
      </c>
      <c r="E489" s="9" t="s">
        <v>3509</v>
      </c>
      <c r="F489" s="10" t="s">
        <v>3604</v>
      </c>
      <c r="G489" s="10" t="s">
        <v>3598</v>
      </c>
      <c r="H489" s="10" t="s">
        <v>3605</v>
      </c>
    </row>
    <row r="490" spans="1:8" ht="43.5" x14ac:dyDescent="0.35">
      <c r="A490" s="9" t="s">
        <v>2902</v>
      </c>
      <c r="B490" s="9" t="s">
        <v>3705</v>
      </c>
      <c r="C490" s="8" t="s">
        <v>3658</v>
      </c>
      <c r="D490" s="8" t="s">
        <v>3660</v>
      </c>
      <c r="E490" s="9" t="s">
        <v>3509</v>
      </c>
      <c r="F490" s="10" t="s">
        <v>3604</v>
      </c>
      <c r="G490" s="10" t="s">
        <v>3598</v>
      </c>
      <c r="H490" s="10" t="s">
        <v>3605</v>
      </c>
    </row>
    <row r="491" spans="1:8" ht="43.5" x14ac:dyDescent="0.35">
      <c r="A491" s="9" t="s">
        <v>2924</v>
      </c>
      <c r="B491" s="9" t="s">
        <v>3706</v>
      </c>
      <c r="C491" s="8" t="s">
        <v>3658</v>
      </c>
      <c r="D491" s="8" t="s">
        <v>3660</v>
      </c>
      <c r="E491" s="9" t="s">
        <v>3509</v>
      </c>
      <c r="F491" s="10" t="s">
        <v>3604</v>
      </c>
      <c r="G491" s="10" t="s">
        <v>3303</v>
      </c>
      <c r="H491" s="10" t="s">
        <v>3572</v>
      </c>
    </row>
    <row r="492" spans="1:8" ht="43.5" x14ac:dyDescent="0.35">
      <c r="A492" s="9" t="s">
        <v>2934</v>
      </c>
      <c r="B492" s="9" t="s">
        <v>3707</v>
      </c>
      <c r="C492" s="8" t="s">
        <v>3658</v>
      </c>
      <c r="D492" s="8" t="s">
        <v>3660</v>
      </c>
      <c r="E492" s="9" t="s">
        <v>3509</v>
      </c>
      <c r="F492" s="10" t="s">
        <v>3666</v>
      </c>
      <c r="G492" s="10" t="s">
        <v>3598</v>
      </c>
      <c r="H492" s="10" t="s">
        <v>3664</v>
      </c>
    </row>
    <row r="493" spans="1:8" ht="43.5" x14ac:dyDescent="0.35">
      <c r="A493" s="9" t="s">
        <v>2942</v>
      </c>
      <c r="B493" s="9" t="s">
        <v>3708</v>
      </c>
      <c r="C493" s="8" t="s">
        <v>3658</v>
      </c>
      <c r="D493" s="8" t="s">
        <v>3660</v>
      </c>
      <c r="E493" s="9" t="s">
        <v>3509</v>
      </c>
      <c r="F493" s="10" t="s">
        <v>3663</v>
      </c>
      <c r="G493" s="10" t="s">
        <v>3551</v>
      </c>
      <c r="H493" s="10" t="s">
        <v>3664</v>
      </c>
    </row>
    <row r="494" spans="1:8" ht="43.5" x14ac:dyDescent="0.35">
      <c r="A494" s="9" t="s">
        <v>2962</v>
      </c>
      <c r="B494" s="9" t="s">
        <v>3709</v>
      </c>
      <c r="C494" s="8" t="s">
        <v>3658</v>
      </c>
      <c r="D494" s="8" t="s">
        <v>3660</v>
      </c>
      <c r="E494" s="9" t="s">
        <v>3509</v>
      </c>
      <c r="F494" s="10" t="s">
        <v>3663</v>
      </c>
      <c r="G494" s="10" t="s">
        <v>3598</v>
      </c>
      <c r="H494" s="10" t="s">
        <v>3664</v>
      </c>
    </row>
    <row r="495" spans="1:8" ht="43.5" x14ac:dyDescent="0.35">
      <c r="A495" s="9" t="s">
        <v>2965</v>
      </c>
      <c r="B495" s="9" t="s">
        <v>3710</v>
      </c>
      <c r="C495" s="8" t="s">
        <v>3658</v>
      </c>
      <c r="D495" s="8" t="s">
        <v>3660</v>
      </c>
      <c r="E495" s="9" t="s">
        <v>3509</v>
      </c>
      <c r="F495" s="10" t="s">
        <v>3604</v>
      </c>
      <c r="G495" s="10" t="s">
        <v>3598</v>
      </c>
      <c r="H495" s="10" t="s">
        <v>3599</v>
      </c>
    </row>
    <row r="496" spans="1:8" ht="43.5" x14ac:dyDescent="0.35">
      <c r="A496" s="9" t="s">
        <v>2971</v>
      </c>
      <c r="B496" s="9" t="s">
        <v>3711</v>
      </c>
      <c r="C496" s="8" t="s">
        <v>3658</v>
      </c>
      <c r="D496" s="8" t="s">
        <v>3660</v>
      </c>
      <c r="E496" s="9" t="s">
        <v>3509</v>
      </c>
      <c r="F496" s="10" t="s">
        <v>3663</v>
      </c>
      <c r="G496" s="10" t="s">
        <v>3551</v>
      </c>
      <c r="H496" s="10" t="s">
        <v>3467</v>
      </c>
    </row>
    <row r="497" spans="1:8" ht="43.5" x14ac:dyDescent="0.35">
      <c r="A497" s="9" t="s">
        <v>2991</v>
      </c>
      <c r="B497" s="9" t="s">
        <v>3712</v>
      </c>
      <c r="C497" s="8" t="s">
        <v>3658</v>
      </c>
      <c r="D497" s="8" t="s">
        <v>3660</v>
      </c>
      <c r="E497" s="9" t="s">
        <v>3509</v>
      </c>
      <c r="F497" s="10" t="s">
        <v>3604</v>
      </c>
      <c r="G497" s="10" t="s">
        <v>3598</v>
      </c>
      <c r="H497" s="10" t="s">
        <v>3605</v>
      </c>
    </row>
    <row r="498" spans="1:8" ht="43.5" x14ac:dyDescent="0.35">
      <c r="A498" s="9" t="s">
        <v>2995</v>
      </c>
      <c r="B498" s="9" t="s">
        <v>3713</v>
      </c>
      <c r="C498" s="8" t="s">
        <v>3658</v>
      </c>
      <c r="D498" s="8" t="s">
        <v>3660</v>
      </c>
      <c r="E498" s="9" t="s">
        <v>3509</v>
      </c>
      <c r="F498" s="10" t="s">
        <v>3604</v>
      </c>
      <c r="G498" s="10" t="s">
        <v>3598</v>
      </c>
      <c r="H498" s="10" t="s">
        <v>3605</v>
      </c>
    </row>
    <row r="499" spans="1:8" ht="43.5" x14ac:dyDescent="0.35">
      <c r="A499" s="9" t="s">
        <v>2999</v>
      </c>
      <c r="B499" s="9" t="s">
        <v>3714</v>
      </c>
      <c r="C499" s="8" t="s">
        <v>3658</v>
      </c>
      <c r="D499" s="8" t="s">
        <v>3660</v>
      </c>
      <c r="E499" s="9" t="s">
        <v>3509</v>
      </c>
      <c r="F499" s="10" t="s">
        <v>3604</v>
      </c>
      <c r="G499" s="10" t="s">
        <v>3598</v>
      </c>
      <c r="H499" s="10" t="s">
        <v>3605</v>
      </c>
    </row>
    <row r="500" spans="1:8" ht="43.5" x14ac:dyDescent="0.35">
      <c r="A500" s="9" t="s">
        <v>3001</v>
      </c>
      <c r="B500" s="9" t="s">
        <v>3715</v>
      </c>
      <c r="C500" s="8" t="s">
        <v>3658</v>
      </c>
      <c r="D500" s="8" t="s">
        <v>3660</v>
      </c>
      <c r="E500" s="9" t="s">
        <v>3509</v>
      </c>
      <c r="F500" s="10" t="s">
        <v>3604</v>
      </c>
      <c r="G500" s="10" t="s">
        <v>3598</v>
      </c>
      <c r="H500" s="10" t="s">
        <v>3599</v>
      </c>
    </row>
    <row r="501" spans="1:8" ht="43.5" x14ac:dyDescent="0.35">
      <c r="A501" s="9" t="s">
        <v>3005</v>
      </c>
      <c r="B501" s="9" t="s">
        <v>3716</v>
      </c>
      <c r="C501" s="8" t="s">
        <v>3658</v>
      </c>
      <c r="D501" s="8" t="s">
        <v>3660</v>
      </c>
      <c r="E501" s="9" t="s">
        <v>3509</v>
      </c>
      <c r="F501" s="10" t="s">
        <v>3604</v>
      </c>
      <c r="G501" s="10" t="s">
        <v>3598</v>
      </c>
      <c r="H501" s="10" t="s">
        <v>3605</v>
      </c>
    </row>
    <row r="502" spans="1:8" ht="43.5" x14ac:dyDescent="0.35">
      <c r="A502" s="9" t="s">
        <v>2683</v>
      </c>
      <c r="B502" s="9" t="s">
        <v>3717</v>
      </c>
      <c r="C502" s="8" t="s">
        <v>3658</v>
      </c>
      <c r="D502" s="8" t="s">
        <v>3660</v>
      </c>
      <c r="E502" s="9" t="s">
        <v>3509</v>
      </c>
      <c r="F502" s="10" t="s">
        <v>3663</v>
      </c>
      <c r="G502" s="10" t="s">
        <v>3551</v>
      </c>
      <c r="H502" s="10" t="s">
        <v>3664</v>
      </c>
    </row>
    <row r="503" spans="1:8" ht="43.5" x14ac:dyDescent="0.35">
      <c r="A503" s="9" t="s">
        <v>2758</v>
      </c>
      <c r="B503" s="9" t="s">
        <v>3718</v>
      </c>
      <c r="C503" s="8" t="s">
        <v>3658</v>
      </c>
      <c r="D503" s="8" t="s">
        <v>3660</v>
      </c>
      <c r="E503" s="9" t="s">
        <v>3509</v>
      </c>
      <c r="F503" s="10" t="s">
        <v>3469</v>
      </c>
      <c r="G503" s="10" t="s">
        <v>3271</v>
      </c>
      <c r="H503" s="10">
        <v>0</v>
      </c>
    </row>
    <row r="504" spans="1:8" ht="43.5" x14ac:dyDescent="0.35">
      <c r="A504" s="9" t="s">
        <v>2792</v>
      </c>
      <c r="B504" s="9" t="s">
        <v>3719</v>
      </c>
      <c r="C504" s="8" t="s">
        <v>3658</v>
      </c>
      <c r="D504" s="8" t="s">
        <v>3660</v>
      </c>
      <c r="E504" s="9" t="s">
        <v>3509</v>
      </c>
      <c r="F504" s="10" t="s">
        <v>3663</v>
      </c>
      <c r="G504" s="10" t="s">
        <v>3598</v>
      </c>
      <c r="H504" s="10" t="s">
        <v>3664</v>
      </c>
    </row>
    <row r="505" spans="1:8" ht="43.5" x14ac:dyDescent="0.35">
      <c r="A505" s="9" t="s">
        <v>2798</v>
      </c>
      <c r="B505" s="9" t="s">
        <v>3720</v>
      </c>
      <c r="C505" s="14" t="s">
        <v>3658</v>
      </c>
      <c r="D505" s="8" t="s">
        <v>3660</v>
      </c>
      <c r="E505" s="9" t="s">
        <v>3509</v>
      </c>
      <c r="F505" s="10" t="s">
        <v>3666</v>
      </c>
      <c r="G505" s="10" t="s">
        <v>3551</v>
      </c>
      <c r="H505" s="10" t="s">
        <v>3599</v>
      </c>
    </row>
    <row r="506" spans="1:8" x14ac:dyDescent="0.35">
      <c r="A506" s="12"/>
      <c r="B506" s="12"/>
      <c r="C506" s="15"/>
      <c r="D506" s="11"/>
      <c r="E506" s="12"/>
      <c r="F506" s="13"/>
      <c r="G506" s="13"/>
      <c r="H506" s="13"/>
    </row>
    <row r="507" spans="1:8" ht="43.5" x14ac:dyDescent="0.35">
      <c r="A507" s="9" t="s">
        <v>2830</v>
      </c>
      <c r="B507" s="9" t="s">
        <v>3721</v>
      </c>
      <c r="C507" s="8" t="s">
        <v>3658</v>
      </c>
      <c r="D507" s="14" t="s">
        <v>3660</v>
      </c>
      <c r="E507" s="9" t="s">
        <v>3509</v>
      </c>
      <c r="F507" s="10" t="s">
        <v>3663</v>
      </c>
      <c r="G507" s="10" t="s">
        <v>3598</v>
      </c>
      <c r="H507" s="10" t="s">
        <v>3664</v>
      </c>
    </row>
    <row r="508" spans="1:8" ht="43.5" x14ac:dyDescent="0.35">
      <c r="A508" s="9" t="s">
        <v>2852</v>
      </c>
      <c r="B508" s="9" t="s">
        <v>3722</v>
      </c>
      <c r="C508" s="8" t="s">
        <v>3658</v>
      </c>
      <c r="D508" s="8" t="s">
        <v>3660</v>
      </c>
      <c r="E508" s="9" t="s">
        <v>3509</v>
      </c>
      <c r="F508" s="10" t="s">
        <v>3469</v>
      </c>
      <c r="G508" s="10" t="s">
        <v>3271</v>
      </c>
      <c r="H508" s="10">
        <v>0</v>
      </c>
    </row>
    <row r="509" spans="1:8" ht="43.5" x14ac:dyDescent="0.35">
      <c r="A509" s="9" t="s">
        <v>2908</v>
      </c>
      <c r="B509" s="9" t="s">
        <v>3723</v>
      </c>
      <c r="C509" s="8" t="s">
        <v>3658</v>
      </c>
      <c r="D509" s="8" t="s">
        <v>3660</v>
      </c>
      <c r="E509" s="9" t="s">
        <v>3509</v>
      </c>
      <c r="F509" s="10" t="s">
        <v>3604</v>
      </c>
      <c r="G509" s="10" t="s">
        <v>3598</v>
      </c>
      <c r="H509" s="10" t="s">
        <v>3599</v>
      </c>
    </row>
    <row r="510" spans="1:8" ht="43.5" x14ac:dyDescent="0.35">
      <c r="A510" s="9" t="s">
        <v>2938</v>
      </c>
      <c r="B510" s="9" t="s">
        <v>3724</v>
      </c>
      <c r="C510" s="8" t="s">
        <v>3658</v>
      </c>
      <c r="D510" s="8" t="s">
        <v>3660</v>
      </c>
      <c r="E510" s="9" t="s">
        <v>3509</v>
      </c>
      <c r="F510" s="10" t="s">
        <v>3663</v>
      </c>
      <c r="G510" s="10" t="s">
        <v>3598</v>
      </c>
      <c r="H510" s="10" t="s">
        <v>3664</v>
      </c>
    </row>
    <row r="511" spans="1:8" ht="43.5" x14ac:dyDescent="0.35">
      <c r="A511" s="12"/>
      <c r="B511" s="12"/>
      <c r="C511" s="11" t="s">
        <v>3658</v>
      </c>
      <c r="D511" s="11" t="s">
        <v>3660</v>
      </c>
      <c r="E511" s="12" t="s">
        <v>3509</v>
      </c>
      <c r="F511" s="13"/>
      <c r="G511" s="13"/>
      <c r="H511" s="13"/>
    </row>
    <row r="512" spans="1:8" ht="43.5" x14ac:dyDescent="0.35">
      <c r="A512" s="12"/>
      <c r="B512" s="12"/>
      <c r="C512" s="11" t="s">
        <v>3658</v>
      </c>
      <c r="D512" s="11" t="s">
        <v>3660</v>
      </c>
      <c r="E512" s="12" t="s">
        <v>3509</v>
      </c>
      <c r="F512" s="13"/>
      <c r="G512" s="13"/>
      <c r="H512" s="13"/>
    </row>
    <row r="513" spans="1:8" ht="43.5" x14ac:dyDescent="0.35">
      <c r="A513" s="9" t="s">
        <v>2979</v>
      </c>
      <c r="B513" s="9" t="s">
        <v>3725</v>
      </c>
      <c r="C513" s="8" t="s">
        <v>3658</v>
      </c>
      <c r="D513" s="8" t="s">
        <v>3660</v>
      </c>
      <c r="E513" s="9" t="s">
        <v>3509</v>
      </c>
      <c r="F513" s="10" t="s">
        <v>3666</v>
      </c>
      <c r="G513" s="10" t="s">
        <v>3551</v>
      </c>
      <c r="H513" s="10" t="s">
        <v>3599</v>
      </c>
    </row>
    <row r="514" spans="1:8" ht="43.5" x14ac:dyDescent="0.35">
      <c r="A514" s="9" t="s">
        <v>3007</v>
      </c>
      <c r="B514" s="9" t="s">
        <v>3726</v>
      </c>
      <c r="C514" s="8" t="s">
        <v>3658</v>
      </c>
      <c r="D514" s="8" t="s">
        <v>3660</v>
      </c>
      <c r="E514" s="9" t="s">
        <v>3509</v>
      </c>
      <c r="F514" s="10" t="s">
        <v>3469</v>
      </c>
      <c r="G514" s="10" t="s">
        <v>3271</v>
      </c>
      <c r="H514" s="10" t="s">
        <v>3467</v>
      </c>
    </row>
    <row r="515" spans="1:8" ht="43.5" x14ac:dyDescent="0.35">
      <c r="A515" s="9" t="s">
        <v>3030</v>
      </c>
      <c r="B515" s="9" t="s">
        <v>3727</v>
      </c>
      <c r="C515" s="8" t="s">
        <v>3658</v>
      </c>
      <c r="D515" s="8" t="s">
        <v>3660</v>
      </c>
      <c r="E515" s="9" t="s">
        <v>3509</v>
      </c>
      <c r="F515" s="10" t="s">
        <v>3663</v>
      </c>
      <c r="G515" s="10" t="s">
        <v>3598</v>
      </c>
      <c r="H515" s="10" t="s">
        <v>3664</v>
      </c>
    </row>
    <row r="516" spans="1:8" ht="43.5" x14ac:dyDescent="0.35">
      <c r="A516" s="9" t="s">
        <v>3032</v>
      </c>
      <c r="B516" s="9" t="s">
        <v>3728</v>
      </c>
      <c r="C516" s="8" t="s">
        <v>3658</v>
      </c>
      <c r="D516" s="8" t="s">
        <v>3660</v>
      </c>
      <c r="E516" s="9" t="s">
        <v>3509</v>
      </c>
      <c r="F516" s="10" t="s">
        <v>3666</v>
      </c>
      <c r="G516" s="10" t="s">
        <v>3551</v>
      </c>
      <c r="H516" s="10" t="s">
        <v>3599</v>
      </c>
    </row>
    <row r="517" spans="1:8" ht="43.5" x14ac:dyDescent="0.35">
      <c r="A517" s="9" t="s">
        <v>3034</v>
      </c>
      <c r="B517" s="9" t="s">
        <v>3729</v>
      </c>
      <c r="C517" s="8" t="s">
        <v>3658</v>
      </c>
      <c r="D517" s="8" t="s">
        <v>3660</v>
      </c>
      <c r="E517" s="9" t="s">
        <v>3509</v>
      </c>
      <c r="F517" s="10" t="s">
        <v>3666</v>
      </c>
      <c r="G517" s="10" t="s">
        <v>3551</v>
      </c>
      <c r="H517" s="10" t="s">
        <v>3599</v>
      </c>
    </row>
    <row r="518" spans="1:8" ht="43.5" x14ac:dyDescent="0.35">
      <c r="A518" s="9" t="s">
        <v>3036</v>
      </c>
      <c r="B518" s="9" t="s">
        <v>3730</v>
      </c>
      <c r="C518" s="8" t="s">
        <v>3658</v>
      </c>
      <c r="D518" s="8" t="s">
        <v>3660</v>
      </c>
      <c r="E518" s="9" t="s">
        <v>3509</v>
      </c>
      <c r="F518" s="10" t="s">
        <v>3666</v>
      </c>
      <c r="G518" s="10" t="s">
        <v>3551</v>
      </c>
      <c r="H518" s="10" t="s">
        <v>3599</v>
      </c>
    </row>
    <row r="519" spans="1:8" ht="43.5" x14ac:dyDescent="0.35">
      <c r="A519" s="9" t="s">
        <v>3038</v>
      </c>
      <c r="B519" s="9" t="s">
        <v>3731</v>
      </c>
      <c r="C519" s="8" t="s">
        <v>3658</v>
      </c>
      <c r="D519" s="8" t="s">
        <v>3660</v>
      </c>
      <c r="E519" s="9" t="s">
        <v>3509</v>
      </c>
      <c r="F519" s="10" t="s">
        <v>3666</v>
      </c>
      <c r="G519" s="10" t="s">
        <v>3551</v>
      </c>
      <c r="H519" s="10" t="s">
        <v>3599</v>
      </c>
    </row>
    <row r="520" spans="1:8" ht="43.5" x14ac:dyDescent="0.35">
      <c r="A520" s="9" t="s">
        <v>3040</v>
      </c>
      <c r="B520" s="9" t="s">
        <v>3732</v>
      </c>
      <c r="C520" s="8" t="s">
        <v>3658</v>
      </c>
      <c r="D520" s="8" t="s">
        <v>3660</v>
      </c>
      <c r="E520" s="9" t="s">
        <v>3509</v>
      </c>
      <c r="F520" s="10" t="s">
        <v>3663</v>
      </c>
      <c r="G520" s="10" t="s">
        <v>3551</v>
      </c>
      <c r="H520" s="10" t="s">
        <v>3664</v>
      </c>
    </row>
    <row r="521" spans="1:8" ht="43.5" x14ac:dyDescent="0.35">
      <c r="A521" s="9" t="s">
        <v>3042</v>
      </c>
      <c r="B521" s="9" t="s">
        <v>3733</v>
      </c>
      <c r="C521" s="8" t="s">
        <v>3658</v>
      </c>
      <c r="D521" s="8" t="s">
        <v>3660</v>
      </c>
      <c r="E521" s="9" t="s">
        <v>3509</v>
      </c>
      <c r="F521" s="10" t="s">
        <v>3663</v>
      </c>
      <c r="G521" s="10" t="s">
        <v>3598</v>
      </c>
      <c r="H521" s="10" t="s">
        <v>3664</v>
      </c>
    </row>
    <row r="522" spans="1:8" ht="43.5" x14ac:dyDescent="0.35">
      <c r="A522" s="9" t="s">
        <v>3046</v>
      </c>
      <c r="B522" s="9" t="s">
        <v>3734</v>
      </c>
      <c r="C522" s="8" t="s">
        <v>3658</v>
      </c>
      <c r="D522" s="8" t="s">
        <v>3660</v>
      </c>
      <c r="E522" s="9" t="s">
        <v>3509</v>
      </c>
      <c r="F522" s="10" t="s">
        <v>3663</v>
      </c>
      <c r="G522" s="10" t="s">
        <v>3551</v>
      </c>
      <c r="H522" s="10" t="s">
        <v>3664</v>
      </c>
    </row>
    <row r="523" spans="1:8" ht="43.5" x14ac:dyDescent="0.35">
      <c r="A523" s="9" t="s">
        <v>3067</v>
      </c>
      <c r="B523" s="9" t="s">
        <v>3735</v>
      </c>
      <c r="C523" s="8" t="s">
        <v>3658</v>
      </c>
      <c r="D523" s="8" t="s">
        <v>3660</v>
      </c>
      <c r="E523" s="9" t="s">
        <v>3509</v>
      </c>
      <c r="F523" s="10" t="s">
        <v>3604</v>
      </c>
      <c r="G523" s="10" t="s">
        <v>3598</v>
      </c>
      <c r="H523" s="10" t="s">
        <v>3605</v>
      </c>
    </row>
    <row r="524" spans="1:8" ht="43.5" x14ac:dyDescent="0.35">
      <c r="A524" s="9" t="s">
        <v>3081</v>
      </c>
      <c r="B524" s="9" t="s">
        <v>3736</v>
      </c>
      <c r="C524" s="8" t="s">
        <v>3658</v>
      </c>
      <c r="D524" s="8" t="s">
        <v>3660</v>
      </c>
      <c r="E524" s="9" t="s">
        <v>3509</v>
      </c>
      <c r="F524" s="10" t="s">
        <v>3469</v>
      </c>
      <c r="G524" s="10" t="s">
        <v>3271</v>
      </c>
      <c r="H524" s="10" t="s">
        <v>3467</v>
      </c>
    </row>
    <row r="525" spans="1:8" ht="43.5" x14ac:dyDescent="0.35">
      <c r="A525" s="9" t="s">
        <v>3120</v>
      </c>
      <c r="B525" s="9" t="s">
        <v>3737</v>
      </c>
      <c r="C525" s="8" t="s">
        <v>3658</v>
      </c>
      <c r="D525" s="8" t="s">
        <v>3660</v>
      </c>
      <c r="E525" s="9" t="s">
        <v>3509</v>
      </c>
      <c r="F525" s="10" t="s">
        <v>3666</v>
      </c>
      <c r="G525" s="10" t="s">
        <v>3598</v>
      </c>
      <c r="H525" s="10" t="s">
        <v>3599</v>
      </c>
    </row>
    <row r="526" spans="1:8" ht="43.5" x14ac:dyDescent="0.35">
      <c r="A526" s="9" t="s">
        <v>3146</v>
      </c>
      <c r="B526" s="9" t="s">
        <v>3738</v>
      </c>
      <c r="C526" s="8" t="s">
        <v>3658</v>
      </c>
      <c r="D526" s="8" t="s">
        <v>3660</v>
      </c>
      <c r="E526" s="9" t="s">
        <v>3509</v>
      </c>
      <c r="F526" s="10" t="s">
        <v>3469</v>
      </c>
      <c r="G526" s="10" t="s">
        <v>3271</v>
      </c>
      <c r="H526" s="10">
        <v>0</v>
      </c>
    </row>
    <row r="527" spans="1:8" ht="43.5" x14ac:dyDescent="0.35">
      <c r="A527" s="9" t="s">
        <v>3150</v>
      </c>
      <c r="B527" s="9" t="s">
        <v>3739</v>
      </c>
      <c r="C527" s="8" t="s">
        <v>3658</v>
      </c>
      <c r="D527" s="8" t="s">
        <v>3660</v>
      </c>
      <c r="E527" s="9" t="s">
        <v>3509</v>
      </c>
      <c r="F527" s="10" t="s">
        <v>3663</v>
      </c>
      <c r="G527" s="10" t="s">
        <v>3598</v>
      </c>
      <c r="H527" s="10" t="s">
        <v>3664</v>
      </c>
    </row>
    <row r="528" spans="1:8" ht="43.5" x14ac:dyDescent="0.35">
      <c r="A528" s="12"/>
      <c r="B528" s="12"/>
      <c r="C528" s="11" t="s">
        <v>3658</v>
      </c>
      <c r="D528" s="11" t="s">
        <v>3660</v>
      </c>
      <c r="E528" s="12" t="s">
        <v>3509</v>
      </c>
      <c r="F528" s="13"/>
      <c r="G528" s="13"/>
      <c r="H528" s="13"/>
    </row>
    <row r="529" spans="1:8" ht="43.5" x14ac:dyDescent="0.35">
      <c r="A529" s="9" t="s">
        <v>3204</v>
      </c>
      <c r="B529" s="9" t="s">
        <v>3740</v>
      </c>
      <c r="C529" s="8" t="s">
        <v>3658</v>
      </c>
      <c r="D529" s="8" t="s">
        <v>3660</v>
      </c>
      <c r="E529" s="9" t="s">
        <v>3509</v>
      </c>
      <c r="F529" s="10" t="s">
        <v>3663</v>
      </c>
      <c r="G529" s="10" t="s">
        <v>3551</v>
      </c>
      <c r="H529" s="10" t="s">
        <v>3664</v>
      </c>
    </row>
    <row r="530" spans="1:8" ht="43.5" x14ac:dyDescent="0.35">
      <c r="A530" s="9" t="s">
        <v>2501</v>
      </c>
      <c r="B530" s="9" t="s">
        <v>3742</v>
      </c>
      <c r="C530" s="8" t="s">
        <v>3658</v>
      </c>
      <c r="D530" s="8" t="s">
        <v>3741</v>
      </c>
      <c r="E530" s="9" t="s">
        <v>3509</v>
      </c>
      <c r="F530" s="10" t="s">
        <v>3663</v>
      </c>
      <c r="G530" s="10" t="s">
        <v>3551</v>
      </c>
      <c r="H530" s="10" t="s">
        <v>3664</v>
      </c>
    </row>
    <row r="531" spans="1:8" ht="43.5" x14ac:dyDescent="0.35">
      <c r="A531" s="9" t="s">
        <v>2505</v>
      </c>
      <c r="B531" s="9" t="s">
        <v>3743</v>
      </c>
      <c r="C531" s="8" t="s">
        <v>3658</v>
      </c>
      <c r="D531" s="8" t="s">
        <v>3741</v>
      </c>
      <c r="E531" s="9" t="s">
        <v>3509</v>
      </c>
      <c r="F531" s="10" t="s">
        <v>3744</v>
      </c>
      <c r="G531" s="10" t="s">
        <v>3667</v>
      </c>
      <c r="H531" s="10" t="s">
        <v>3745</v>
      </c>
    </row>
    <row r="532" spans="1:8" ht="43.5" x14ac:dyDescent="0.35">
      <c r="A532" s="9" t="s">
        <v>2533</v>
      </c>
      <c r="B532" s="9" t="s">
        <v>3746</v>
      </c>
      <c r="C532" s="8" t="s">
        <v>3658</v>
      </c>
      <c r="D532" s="8" t="s">
        <v>3741</v>
      </c>
      <c r="E532" s="9" t="s">
        <v>3509</v>
      </c>
      <c r="F532" s="10" t="s">
        <v>3671</v>
      </c>
      <c r="G532" s="10" t="s">
        <v>3667</v>
      </c>
      <c r="H532" s="10" t="s">
        <v>3745</v>
      </c>
    </row>
    <row r="533" spans="1:8" ht="43.5" x14ac:dyDescent="0.35">
      <c r="A533" s="9" t="s">
        <v>2579</v>
      </c>
      <c r="B533" s="9" t="s">
        <v>3748</v>
      </c>
      <c r="C533" s="8" t="s">
        <v>3747</v>
      </c>
      <c r="D533" s="8" t="s">
        <v>3741</v>
      </c>
      <c r="E533" s="9" t="s">
        <v>3509</v>
      </c>
      <c r="F533" s="10" t="s">
        <v>3744</v>
      </c>
      <c r="G533" s="10" t="s">
        <v>3667</v>
      </c>
      <c r="H533" s="10" t="s">
        <v>3745</v>
      </c>
    </row>
    <row r="534" spans="1:8" ht="43.5" x14ac:dyDescent="0.35">
      <c r="A534" s="9" t="s">
        <v>2593</v>
      </c>
      <c r="B534" s="9" t="s">
        <v>3749</v>
      </c>
      <c r="C534" s="8" t="s">
        <v>3747</v>
      </c>
      <c r="D534" s="8" t="s">
        <v>3741</v>
      </c>
      <c r="E534" s="9" t="s">
        <v>3509</v>
      </c>
      <c r="F534" s="10" t="s">
        <v>3671</v>
      </c>
      <c r="G534" s="10" t="s">
        <v>3667</v>
      </c>
      <c r="H534" s="10" t="s">
        <v>3745</v>
      </c>
    </row>
    <row r="535" spans="1:8" ht="43.5" x14ac:dyDescent="0.35">
      <c r="A535" s="9" t="s">
        <v>2597</v>
      </c>
      <c r="B535" s="9" t="s">
        <v>3750</v>
      </c>
      <c r="C535" s="8" t="s">
        <v>3747</v>
      </c>
      <c r="D535" s="8" t="s">
        <v>3741</v>
      </c>
      <c r="E535" s="9" t="s">
        <v>3509</v>
      </c>
      <c r="F535" s="10" t="s">
        <v>3744</v>
      </c>
      <c r="G535" s="10" t="s">
        <v>3667</v>
      </c>
      <c r="H535" s="10" t="s">
        <v>3745</v>
      </c>
    </row>
    <row r="536" spans="1:8" ht="43.5" x14ac:dyDescent="0.35">
      <c r="A536" s="9" t="s">
        <v>2603</v>
      </c>
      <c r="B536" s="9" t="s">
        <v>3751</v>
      </c>
      <c r="C536" s="8" t="s">
        <v>3747</v>
      </c>
      <c r="D536" s="8" t="s">
        <v>3741</v>
      </c>
      <c r="E536" s="9" t="s">
        <v>3509</v>
      </c>
      <c r="F536" s="10" t="s">
        <v>3671</v>
      </c>
      <c r="G536" s="10" t="s">
        <v>3551</v>
      </c>
      <c r="H536" s="10" t="s">
        <v>3552</v>
      </c>
    </row>
    <row r="537" spans="1:8" ht="43.5" x14ac:dyDescent="0.35">
      <c r="A537" s="9" t="s">
        <v>2609</v>
      </c>
      <c r="B537" s="9" t="s">
        <v>3752</v>
      </c>
      <c r="C537" s="8" t="s">
        <v>3747</v>
      </c>
      <c r="D537" s="8" t="s">
        <v>3741</v>
      </c>
      <c r="E537" s="9" t="s">
        <v>3509</v>
      </c>
      <c r="F537" s="10" t="s">
        <v>3744</v>
      </c>
      <c r="G537" s="10" t="s">
        <v>3667</v>
      </c>
      <c r="H537" s="10" t="s">
        <v>3745</v>
      </c>
    </row>
    <row r="538" spans="1:8" ht="43.5" x14ac:dyDescent="0.35">
      <c r="A538" s="9" t="s">
        <v>2613</v>
      </c>
      <c r="B538" s="9" t="s">
        <v>3282</v>
      </c>
      <c r="C538" s="8" t="s">
        <v>3747</v>
      </c>
      <c r="D538" s="8" t="s">
        <v>3741</v>
      </c>
      <c r="E538" s="9" t="s">
        <v>3509</v>
      </c>
      <c r="F538" s="10" t="s">
        <v>3671</v>
      </c>
      <c r="G538" s="10" t="s">
        <v>3551</v>
      </c>
      <c r="H538" s="10" t="s">
        <v>3552</v>
      </c>
    </row>
    <row r="539" spans="1:8" ht="43.5" x14ac:dyDescent="0.35">
      <c r="A539" s="9" t="s">
        <v>2623</v>
      </c>
      <c r="B539" s="9" t="s">
        <v>3753</v>
      </c>
      <c r="C539" s="8" t="s">
        <v>3747</v>
      </c>
      <c r="D539" s="8" t="s">
        <v>3741</v>
      </c>
      <c r="E539" s="9" t="s">
        <v>3509</v>
      </c>
      <c r="F539" s="10" t="s">
        <v>3666</v>
      </c>
      <c r="G539" s="10" t="s">
        <v>3551</v>
      </c>
      <c r="H539" s="10" t="s">
        <v>3552</v>
      </c>
    </row>
    <row r="540" spans="1:8" ht="43.5" x14ac:dyDescent="0.35">
      <c r="A540" s="9" t="s">
        <v>2625</v>
      </c>
      <c r="B540" s="9" t="s">
        <v>3754</v>
      </c>
      <c r="C540" s="8" t="s">
        <v>3747</v>
      </c>
      <c r="D540" s="8" t="s">
        <v>3741</v>
      </c>
      <c r="E540" s="9" t="s">
        <v>3509</v>
      </c>
      <c r="F540" s="10" t="s">
        <v>3671</v>
      </c>
      <c r="G540" s="10" t="s">
        <v>3551</v>
      </c>
      <c r="H540" s="10" t="s">
        <v>3552</v>
      </c>
    </row>
    <row r="541" spans="1:8" ht="43.5" x14ac:dyDescent="0.35">
      <c r="A541" s="9" t="s">
        <v>2633</v>
      </c>
      <c r="B541" s="9" t="s">
        <v>3755</v>
      </c>
      <c r="C541" s="8" t="s">
        <v>3747</v>
      </c>
      <c r="D541" s="8" t="s">
        <v>3741</v>
      </c>
      <c r="E541" s="9" t="s">
        <v>3509</v>
      </c>
      <c r="F541" s="10" t="s">
        <v>3663</v>
      </c>
      <c r="G541" s="10" t="s">
        <v>3667</v>
      </c>
      <c r="H541" s="10" t="s">
        <v>3745</v>
      </c>
    </row>
    <row r="542" spans="1:8" ht="43.5" x14ac:dyDescent="0.35">
      <c r="A542" s="9" t="s">
        <v>2635</v>
      </c>
      <c r="B542" s="9" t="s">
        <v>3756</v>
      </c>
      <c r="C542" s="8" t="s">
        <v>3747</v>
      </c>
      <c r="D542" s="8" t="s">
        <v>3741</v>
      </c>
      <c r="E542" s="9" t="s">
        <v>3509</v>
      </c>
      <c r="F542" s="10" t="s">
        <v>3671</v>
      </c>
      <c r="G542" s="10" t="s">
        <v>3551</v>
      </c>
      <c r="H542" s="10" t="s">
        <v>3552</v>
      </c>
    </row>
    <row r="543" spans="1:8" ht="43.5" x14ac:dyDescent="0.35">
      <c r="A543" s="9" t="s">
        <v>2637</v>
      </c>
      <c r="B543" s="9" t="s">
        <v>3757</v>
      </c>
      <c r="C543" s="8" t="s">
        <v>3747</v>
      </c>
      <c r="D543" s="8" t="s">
        <v>3741</v>
      </c>
      <c r="E543" s="9" t="s">
        <v>3509</v>
      </c>
      <c r="F543" s="10" t="s">
        <v>3566</v>
      </c>
      <c r="G543" s="10" t="s">
        <v>3518</v>
      </c>
      <c r="H543" s="10" t="s">
        <v>3557</v>
      </c>
    </row>
    <row r="544" spans="1:8" ht="43.5" x14ac:dyDescent="0.35">
      <c r="A544" s="9" t="s">
        <v>2641</v>
      </c>
      <c r="B544" s="9" t="s">
        <v>3758</v>
      </c>
      <c r="C544" s="8" t="s">
        <v>3747</v>
      </c>
      <c r="D544" s="8" t="s">
        <v>3741</v>
      </c>
      <c r="E544" s="9" t="s">
        <v>3509</v>
      </c>
      <c r="F544" s="10" t="s">
        <v>3671</v>
      </c>
      <c r="G544" s="10" t="s">
        <v>3551</v>
      </c>
      <c r="H544" s="10" t="s">
        <v>3552</v>
      </c>
    </row>
    <row r="545" spans="1:8" ht="43.5" x14ac:dyDescent="0.35">
      <c r="A545" s="9" t="s">
        <v>2647</v>
      </c>
      <c r="B545" s="9" t="s">
        <v>3759</v>
      </c>
      <c r="C545" s="8" t="s">
        <v>3747</v>
      </c>
      <c r="D545" s="8" t="s">
        <v>3741</v>
      </c>
      <c r="E545" s="9" t="s">
        <v>3509</v>
      </c>
      <c r="F545" s="10" t="s">
        <v>3744</v>
      </c>
      <c r="G545" s="10" t="s">
        <v>3667</v>
      </c>
      <c r="H545" s="10" t="s">
        <v>3745</v>
      </c>
    </row>
    <row r="546" spans="1:8" ht="43.5" x14ac:dyDescent="0.35">
      <c r="A546" s="9" t="s">
        <v>2649</v>
      </c>
      <c r="B546" s="9" t="s">
        <v>3760</v>
      </c>
      <c r="C546" s="8" t="s">
        <v>3747</v>
      </c>
      <c r="D546" s="8" t="s">
        <v>3741</v>
      </c>
      <c r="E546" s="9" t="s">
        <v>3509</v>
      </c>
      <c r="F546" s="10" t="s">
        <v>3744</v>
      </c>
      <c r="G546" s="10" t="s">
        <v>3667</v>
      </c>
      <c r="H546" s="10" t="s">
        <v>3745</v>
      </c>
    </row>
    <row r="547" spans="1:8" ht="43.5" x14ac:dyDescent="0.35">
      <c r="A547" s="9" t="s">
        <v>2659</v>
      </c>
      <c r="B547" s="9" t="s">
        <v>3761</v>
      </c>
      <c r="C547" s="8" t="s">
        <v>3747</v>
      </c>
      <c r="D547" s="8" t="s">
        <v>3741</v>
      </c>
      <c r="E547" s="9" t="s">
        <v>3509</v>
      </c>
      <c r="F547" s="10" t="s">
        <v>3671</v>
      </c>
      <c r="G547" s="10" t="s">
        <v>3667</v>
      </c>
      <c r="H547" s="10" t="s">
        <v>3552</v>
      </c>
    </row>
    <row r="548" spans="1:8" ht="43.5" x14ac:dyDescent="0.35">
      <c r="A548" s="9" t="s">
        <v>2665</v>
      </c>
      <c r="B548" s="9" t="s">
        <v>3762</v>
      </c>
      <c r="C548" s="8" t="s">
        <v>3747</v>
      </c>
      <c r="D548" s="8" t="s">
        <v>3741</v>
      </c>
      <c r="E548" s="9" t="s">
        <v>3509</v>
      </c>
      <c r="F548" s="10" t="s">
        <v>3566</v>
      </c>
      <c r="G548" s="10" t="s">
        <v>3518</v>
      </c>
      <c r="H548" s="10" t="s">
        <v>3557</v>
      </c>
    </row>
    <row r="549" spans="1:8" ht="43.5" x14ac:dyDescent="0.35">
      <c r="A549" s="9" t="s">
        <v>2685</v>
      </c>
      <c r="B549" s="9" t="s">
        <v>3763</v>
      </c>
      <c r="C549" s="8" t="s">
        <v>3747</v>
      </c>
      <c r="D549" s="8" t="s">
        <v>3741</v>
      </c>
      <c r="E549" s="9" t="s">
        <v>3509</v>
      </c>
      <c r="F549" s="10" t="s">
        <v>3671</v>
      </c>
      <c r="G549" s="10" t="s">
        <v>3551</v>
      </c>
      <c r="H549" s="10" t="s">
        <v>3552</v>
      </c>
    </row>
    <row r="550" spans="1:8" ht="43.5" x14ac:dyDescent="0.35">
      <c r="A550" s="9" t="s">
        <v>2695</v>
      </c>
      <c r="B550" s="9" t="s">
        <v>3764</v>
      </c>
      <c r="C550" s="8" t="s">
        <v>3747</v>
      </c>
      <c r="D550" s="8" t="s">
        <v>3741</v>
      </c>
      <c r="E550" s="9" t="s">
        <v>3509</v>
      </c>
      <c r="F550" s="10" t="s">
        <v>3550</v>
      </c>
      <c r="G550" s="10" t="s">
        <v>3667</v>
      </c>
      <c r="H550" s="10" t="s">
        <v>3745</v>
      </c>
    </row>
    <row r="551" spans="1:8" ht="43.5" x14ac:dyDescent="0.35">
      <c r="A551" s="9" t="s">
        <v>2703</v>
      </c>
      <c r="B551" s="9" t="s">
        <v>3765</v>
      </c>
      <c r="C551" s="8" t="s">
        <v>3747</v>
      </c>
      <c r="D551" s="8" t="s">
        <v>3741</v>
      </c>
      <c r="E551" s="9" t="s">
        <v>3509</v>
      </c>
      <c r="F551" s="10" t="s">
        <v>3550</v>
      </c>
      <c r="G551" s="10" t="s">
        <v>3667</v>
      </c>
      <c r="H551" s="10" t="s">
        <v>3745</v>
      </c>
    </row>
    <row r="552" spans="1:8" ht="43.5" x14ac:dyDescent="0.35">
      <c r="A552" s="9" t="s">
        <v>2715</v>
      </c>
      <c r="B552" s="9" t="s">
        <v>3766</v>
      </c>
      <c r="C552" s="8" t="s">
        <v>3747</v>
      </c>
      <c r="D552" s="8" t="s">
        <v>3741</v>
      </c>
      <c r="E552" s="9" t="s">
        <v>3509</v>
      </c>
      <c r="F552" s="10" t="s">
        <v>3550</v>
      </c>
      <c r="G552" s="10" t="s">
        <v>3551</v>
      </c>
      <c r="H552" s="10" t="s">
        <v>3552</v>
      </c>
    </row>
    <row r="553" spans="1:8" ht="43.5" x14ac:dyDescent="0.35">
      <c r="A553" s="9" t="s">
        <v>2719</v>
      </c>
      <c r="B553" s="9" t="s">
        <v>3767</v>
      </c>
      <c r="C553" s="8" t="s">
        <v>3747</v>
      </c>
      <c r="D553" s="8" t="s">
        <v>3741</v>
      </c>
      <c r="E553" s="9" t="s">
        <v>3509</v>
      </c>
      <c r="F553" s="10" t="s">
        <v>3550</v>
      </c>
      <c r="G553" s="10" t="s">
        <v>3667</v>
      </c>
      <c r="H553" s="10" t="s">
        <v>3745</v>
      </c>
    </row>
    <row r="554" spans="1:8" ht="43.5" x14ac:dyDescent="0.35">
      <c r="A554" s="9" t="s">
        <v>2723</v>
      </c>
      <c r="B554" s="9" t="s">
        <v>3768</v>
      </c>
      <c r="C554" s="8" t="s">
        <v>3747</v>
      </c>
      <c r="D554" s="8" t="s">
        <v>3741</v>
      </c>
      <c r="E554" s="9" t="s">
        <v>3509</v>
      </c>
      <c r="F554" s="10" t="s">
        <v>3550</v>
      </c>
      <c r="G554" s="10" t="s">
        <v>3667</v>
      </c>
      <c r="H554" s="10" t="s">
        <v>3745</v>
      </c>
    </row>
    <row r="555" spans="1:8" ht="43.5" x14ac:dyDescent="0.35">
      <c r="A555" s="9" t="s">
        <v>2725</v>
      </c>
      <c r="B555" s="9" t="s">
        <v>3769</v>
      </c>
      <c r="C555" s="8" t="s">
        <v>3747</v>
      </c>
      <c r="D555" s="8" t="s">
        <v>3741</v>
      </c>
      <c r="E555" s="9" t="s">
        <v>3509</v>
      </c>
      <c r="F555" s="10" t="s">
        <v>3550</v>
      </c>
      <c r="G555" s="10" t="s">
        <v>3667</v>
      </c>
      <c r="H555" s="10" t="s">
        <v>3745</v>
      </c>
    </row>
    <row r="556" spans="1:8" ht="43.5" x14ac:dyDescent="0.35">
      <c r="A556" s="9" t="s">
        <v>2733</v>
      </c>
      <c r="B556" s="9" t="s">
        <v>3770</v>
      </c>
      <c r="C556" s="8" t="s">
        <v>3747</v>
      </c>
      <c r="D556" s="8" t="s">
        <v>3741</v>
      </c>
      <c r="E556" s="9" t="s">
        <v>3509</v>
      </c>
      <c r="F556" s="10" t="s">
        <v>3744</v>
      </c>
      <c r="G556" s="10" t="s">
        <v>3667</v>
      </c>
      <c r="H556" s="10" t="s">
        <v>3745</v>
      </c>
    </row>
    <row r="557" spans="1:8" ht="43.5" x14ac:dyDescent="0.35">
      <c r="A557" s="9" t="s">
        <v>2737</v>
      </c>
      <c r="B557" s="9" t="s">
        <v>3771</v>
      </c>
      <c r="C557" s="8" t="s">
        <v>3747</v>
      </c>
      <c r="D557" s="8" t="s">
        <v>3741</v>
      </c>
      <c r="E557" s="9" t="s">
        <v>3509</v>
      </c>
      <c r="F557" s="10" t="s">
        <v>3550</v>
      </c>
      <c r="G557" s="10" t="s">
        <v>3551</v>
      </c>
      <c r="H557" s="10" t="s">
        <v>3552</v>
      </c>
    </row>
    <row r="558" spans="1:8" ht="43.5" x14ac:dyDescent="0.35">
      <c r="A558" s="9" t="s">
        <v>2856</v>
      </c>
      <c r="B558" s="9" t="s">
        <v>3772</v>
      </c>
      <c r="C558" s="8" t="s">
        <v>3747</v>
      </c>
      <c r="D558" s="8" t="s">
        <v>3741</v>
      </c>
      <c r="E558" s="9" t="s">
        <v>3509</v>
      </c>
      <c r="F558" s="10" t="s">
        <v>3744</v>
      </c>
      <c r="G558" s="10" t="s">
        <v>3667</v>
      </c>
      <c r="H558" s="10" t="s">
        <v>3745</v>
      </c>
    </row>
    <row r="559" spans="1:8" ht="43.5" x14ac:dyDescent="0.35">
      <c r="A559" s="9" t="s">
        <v>2916</v>
      </c>
      <c r="B559" s="9" t="s">
        <v>3773</v>
      </c>
      <c r="C559" s="8" t="s">
        <v>3747</v>
      </c>
      <c r="D559" s="8" t="s">
        <v>3741</v>
      </c>
      <c r="E559" s="9" t="s">
        <v>3509</v>
      </c>
      <c r="F559" s="10" t="s">
        <v>3671</v>
      </c>
      <c r="G559" s="10" t="s">
        <v>3551</v>
      </c>
      <c r="H559" s="10" t="s">
        <v>3552</v>
      </c>
    </row>
    <row r="560" spans="1:8" ht="43.5" x14ac:dyDescent="0.35">
      <c r="A560" s="12"/>
      <c r="B560" s="12"/>
      <c r="C560" s="11" t="s">
        <v>3747</v>
      </c>
      <c r="D560" s="11" t="s">
        <v>3741</v>
      </c>
      <c r="E560" s="12" t="s">
        <v>3509</v>
      </c>
      <c r="F560" s="13"/>
      <c r="G560" s="13"/>
      <c r="H560" s="13"/>
    </row>
    <row r="561" spans="1:8" ht="43.5" x14ac:dyDescent="0.35">
      <c r="A561" s="12"/>
      <c r="B561" s="12"/>
      <c r="C561" s="11" t="s">
        <v>3747</v>
      </c>
      <c r="D561" s="11" t="s">
        <v>3741</v>
      </c>
      <c r="E561" s="12" t="s">
        <v>3509</v>
      </c>
      <c r="F561" s="13"/>
      <c r="G561" s="13"/>
      <c r="H561" s="13"/>
    </row>
    <row r="562" spans="1:8" ht="43.5" x14ac:dyDescent="0.35">
      <c r="A562" s="9" t="s">
        <v>2975</v>
      </c>
      <c r="B562" t="s">
        <v>2976</v>
      </c>
      <c r="C562" s="8" t="s">
        <v>3747</v>
      </c>
      <c r="D562" s="8" t="s">
        <v>3741</v>
      </c>
      <c r="E562" s="9" t="s">
        <v>3509</v>
      </c>
      <c r="F562" s="10" t="s">
        <v>3744</v>
      </c>
      <c r="G562" s="10" t="s">
        <v>3667</v>
      </c>
      <c r="H562" s="10" t="s">
        <v>3745</v>
      </c>
    </row>
    <row r="563" spans="1:8" ht="43.5" x14ac:dyDescent="0.35">
      <c r="A563" s="9" t="s">
        <v>3069</v>
      </c>
      <c r="B563" s="9" t="s">
        <v>3774</v>
      </c>
      <c r="C563" s="8" t="s">
        <v>3747</v>
      </c>
      <c r="D563" s="8" t="s">
        <v>3741</v>
      </c>
      <c r="E563" s="9" t="s">
        <v>3509</v>
      </c>
      <c r="F563" s="10" t="s">
        <v>3744</v>
      </c>
      <c r="G563" s="10" t="s">
        <v>3667</v>
      </c>
      <c r="H563" s="10" t="s">
        <v>3745</v>
      </c>
    </row>
    <row r="564" spans="1:8" ht="43.5" x14ac:dyDescent="0.35">
      <c r="A564" s="9" t="s">
        <v>3075</v>
      </c>
      <c r="B564" s="9" t="s">
        <v>3775</v>
      </c>
      <c r="C564" s="8" t="s">
        <v>3747</v>
      </c>
      <c r="D564" s="8" t="s">
        <v>3741</v>
      </c>
      <c r="E564" s="9" t="s">
        <v>3509</v>
      </c>
      <c r="F564" s="10" t="s">
        <v>3671</v>
      </c>
      <c r="G564" s="10" t="s">
        <v>3551</v>
      </c>
      <c r="H564" s="10" t="s">
        <v>3552</v>
      </c>
    </row>
    <row r="565" spans="1:8" ht="43.5" x14ac:dyDescent="0.35">
      <c r="A565" s="12"/>
      <c r="B565" s="12"/>
      <c r="C565" s="11" t="s">
        <v>3747</v>
      </c>
      <c r="D565" s="11" t="s">
        <v>3741</v>
      </c>
      <c r="E565" s="12" t="s">
        <v>3509</v>
      </c>
      <c r="F565" s="13"/>
      <c r="G565" s="13"/>
      <c r="H565" s="13"/>
    </row>
    <row r="566" spans="1:8" ht="43.5" x14ac:dyDescent="0.35">
      <c r="A566" s="12"/>
      <c r="B566" s="12"/>
      <c r="C566" s="11" t="s">
        <v>3747</v>
      </c>
      <c r="D566" s="11" t="s">
        <v>3741</v>
      </c>
      <c r="E566" s="12" t="s">
        <v>3509</v>
      </c>
      <c r="F566" s="13"/>
      <c r="G566" s="13"/>
      <c r="H566" s="13"/>
    </row>
    <row r="567" spans="1:8" ht="43.5" x14ac:dyDescent="0.35">
      <c r="A567" s="9" t="s">
        <v>3095</v>
      </c>
      <c r="B567" s="9" t="s">
        <v>3776</v>
      </c>
      <c r="C567" s="8" t="s">
        <v>3747</v>
      </c>
      <c r="D567" s="8" t="s">
        <v>3741</v>
      </c>
      <c r="E567" s="9" t="s">
        <v>3509</v>
      </c>
      <c r="F567" s="10" t="s">
        <v>3671</v>
      </c>
      <c r="G567" s="10" t="s">
        <v>3551</v>
      </c>
      <c r="H567" s="10" t="s">
        <v>3552</v>
      </c>
    </row>
    <row r="568" spans="1:8" ht="43.5" x14ac:dyDescent="0.35">
      <c r="A568" s="9" t="s">
        <v>3126</v>
      </c>
      <c r="B568" s="9" t="s">
        <v>3777</v>
      </c>
      <c r="C568" s="8" t="s">
        <v>3747</v>
      </c>
      <c r="D568" s="8" t="s">
        <v>3741</v>
      </c>
      <c r="E568" s="9" t="s">
        <v>3509</v>
      </c>
      <c r="F568" s="10" t="s">
        <v>3744</v>
      </c>
      <c r="G568" s="10" t="s">
        <v>3667</v>
      </c>
      <c r="H568" s="10" t="s">
        <v>3745</v>
      </c>
    </row>
    <row r="569" spans="1:8" ht="43.5" x14ac:dyDescent="0.35">
      <c r="A569" s="9" t="s">
        <v>3132</v>
      </c>
      <c r="B569" s="9" t="s">
        <v>3778</v>
      </c>
      <c r="C569" s="8" t="s">
        <v>3747</v>
      </c>
      <c r="D569" s="8" t="s">
        <v>3741</v>
      </c>
      <c r="E569" s="9" t="s">
        <v>3509</v>
      </c>
      <c r="F569" s="10" t="s">
        <v>3744</v>
      </c>
      <c r="G569" s="10" t="s">
        <v>3667</v>
      </c>
      <c r="H569" s="10" t="s">
        <v>3745</v>
      </c>
    </row>
    <row r="570" spans="1:8" ht="43.5" x14ac:dyDescent="0.35">
      <c r="A570" s="12"/>
      <c r="B570" s="12"/>
      <c r="C570" s="11" t="s">
        <v>3747</v>
      </c>
      <c r="D570" s="11" t="s">
        <v>3741</v>
      </c>
      <c r="E570" s="12" t="s">
        <v>3509</v>
      </c>
      <c r="F570" s="13"/>
      <c r="G570" s="13"/>
      <c r="H570" s="13"/>
    </row>
    <row r="571" spans="1:8" ht="43.5" x14ac:dyDescent="0.35">
      <c r="A571" s="12"/>
      <c r="B571" s="12"/>
      <c r="C571" s="11" t="s">
        <v>3747</v>
      </c>
      <c r="D571" s="11" t="s">
        <v>3741</v>
      </c>
      <c r="E571" s="12" t="s">
        <v>3509</v>
      </c>
      <c r="F571" s="13"/>
      <c r="G571" s="13"/>
      <c r="H571" s="13"/>
    </row>
    <row r="572" spans="1:8" ht="43.5" x14ac:dyDescent="0.35">
      <c r="A572" s="12"/>
      <c r="B572" s="12"/>
      <c r="C572" s="11" t="s">
        <v>3747</v>
      </c>
      <c r="D572" s="11" t="s">
        <v>3741</v>
      </c>
      <c r="E572" s="12" t="s">
        <v>3509</v>
      </c>
      <c r="F572" s="13"/>
      <c r="G572" s="13"/>
      <c r="H572" s="13"/>
    </row>
    <row r="573" spans="1:8" ht="43.5" x14ac:dyDescent="0.35">
      <c r="A573" s="9" t="s">
        <v>2806</v>
      </c>
      <c r="B573" s="9" t="s">
        <v>3779</v>
      </c>
      <c r="C573" s="8" t="s">
        <v>3747</v>
      </c>
      <c r="D573" s="8" t="s">
        <v>3741</v>
      </c>
      <c r="E573" s="9" t="s">
        <v>3509</v>
      </c>
      <c r="F573" s="10" t="s">
        <v>3550</v>
      </c>
      <c r="G573" s="10" t="s">
        <v>3667</v>
      </c>
      <c r="H573" s="10" t="s">
        <v>3745</v>
      </c>
    </row>
    <row r="574" spans="1:8" ht="43.5" x14ac:dyDescent="0.35">
      <c r="A574" s="9" t="s">
        <v>2814</v>
      </c>
      <c r="B574" s="9" t="s">
        <v>3780</v>
      </c>
      <c r="C574" s="8" t="s">
        <v>3747</v>
      </c>
      <c r="D574" s="8" t="s">
        <v>3741</v>
      </c>
      <c r="E574" s="9" t="s">
        <v>3509</v>
      </c>
      <c r="F574" s="10" t="s">
        <v>3744</v>
      </c>
      <c r="G574" s="10" t="s">
        <v>3667</v>
      </c>
      <c r="H574" s="10" t="s">
        <v>3745</v>
      </c>
    </row>
    <row r="575" spans="1:8" ht="43.5" x14ac:dyDescent="0.35">
      <c r="A575" s="9" t="s">
        <v>2826</v>
      </c>
      <c r="B575" s="9" t="s">
        <v>3781</v>
      </c>
      <c r="C575" s="8" t="s">
        <v>3747</v>
      </c>
      <c r="D575" s="8" t="s">
        <v>3741</v>
      </c>
      <c r="E575" s="9" t="s">
        <v>3509</v>
      </c>
      <c r="F575" s="10" t="s">
        <v>3744</v>
      </c>
      <c r="G575" s="10" t="s">
        <v>3667</v>
      </c>
      <c r="H575" s="10" t="s">
        <v>3745</v>
      </c>
    </row>
    <row r="576" spans="1:8" ht="43.5" x14ac:dyDescent="0.35">
      <c r="A576" s="9" t="s">
        <v>2834</v>
      </c>
      <c r="B576" s="9" t="s">
        <v>3782</v>
      </c>
      <c r="C576" s="8" t="s">
        <v>3747</v>
      </c>
      <c r="D576" s="8" t="s">
        <v>3741</v>
      </c>
      <c r="E576" s="9" t="s">
        <v>3509</v>
      </c>
      <c r="F576" s="10" t="s">
        <v>3744</v>
      </c>
      <c r="G576" s="10" t="s">
        <v>3667</v>
      </c>
      <c r="H576" s="10" t="s">
        <v>3745</v>
      </c>
    </row>
    <row r="577" spans="1:8" ht="43.5" x14ac:dyDescent="0.35">
      <c r="A577" s="9" t="s">
        <v>2842</v>
      </c>
      <c r="B577" s="9" t="s">
        <v>3783</v>
      </c>
      <c r="C577" s="8" t="s">
        <v>3747</v>
      </c>
      <c r="D577" s="8" t="s">
        <v>3741</v>
      </c>
      <c r="E577" s="9" t="s">
        <v>3509</v>
      </c>
      <c r="F577" s="10" t="s">
        <v>3744</v>
      </c>
      <c r="G577" s="10" t="s">
        <v>3667</v>
      </c>
      <c r="H577" s="10" t="s">
        <v>3745</v>
      </c>
    </row>
    <row r="578" spans="1:8" ht="43.5" x14ac:dyDescent="0.35">
      <c r="A578" s="9" t="s">
        <v>2858</v>
      </c>
      <c r="B578" s="9" t="s">
        <v>3784</v>
      </c>
      <c r="C578" s="8" t="s">
        <v>3747</v>
      </c>
      <c r="D578" s="8" t="s">
        <v>3741</v>
      </c>
      <c r="E578" s="9" t="s">
        <v>3509</v>
      </c>
      <c r="F578" s="10" t="s">
        <v>3671</v>
      </c>
      <c r="G578" s="10" t="s">
        <v>3551</v>
      </c>
      <c r="H578" s="10" t="s">
        <v>3552</v>
      </c>
    </row>
    <row r="579" spans="1:8" ht="43.5" x14ac:dyDescent="0.35">
      <c r="A579" s="9" t="s">
        <v>2874</v>
      </c>
      <c r="B579" s="9" t="s">
        <v>3785</v>
      </c>
      <c r="C579" s="8" t="s">
        <v>3747</v>
      </c>
      <c r="D579" s="8" t="s">
        <v>3741</v>
      </c>
      <c r="E579" s="9" t="s">
        <v>3509</v>
      </c>
      <c r="F579" s="10" t="s">
        <v>3671</v>
      </c>
      <c r="G579" s="10" t="s">
        <v>3551</v>
      </c>
      <c r="H579" s="10" t="s">
        <v>3552</v>
      </c>
    </row>
    <row r="580" spans="1:8" ht="43.5" x14ac:dyDescent="0.35">
      <c r="A580" s="9" t="s">
        <v>3021</v>
      </c>
      <c r="B580" s="9" t="s">
        <v>3786</v>
      </c>
      <c r="C580" s="8" t="s">
        <v>3747</v>
      </c>
      <c r="D580" s="8" t="s">
        <v>3741</v>
      </c>
      <c r="E580" s="9" t="s">
        <v>3509</v>
      </c>
      <c r="F580" s="10" t="s">
        <v>3671</v>
      </c>
      <c r="G580" s="10" t="s">
        <v>3551</v>
      </c>
      <c r="H580" s="10" t="s">
        <v>3552</v>
      </c>
    </row>
    <row r="581" spans="1:8" ht="43.5" x14ac:dyDescent="0.35">
      <c r="A581" s="9" t="s">
        <v>3060</v>
      </c>
      <c r="B581" s="9" t="s">
        <v>3787</v>
      </c>
      <c r="C581" s="8" t="s">
        <v>3747</v>
      </c>
      <c r="D581" s="8" t="s">
        <v>3741</v>
      </c>
      <c r="E581" s="9" t="s">
        <v>3509</v>
      </c>
      <c r="F581" s="10" t="s">
        <v>3550</v>
      </c>
      <c r="G581" s="10" t="s">
        <v>3667</v>
      </c>
      <c r="H581" s="10" t="s">
        <v>3745</v>
      </c>
    </row>
    <row r="582" spans="1:8" ht="43.5" x14ac:dyDescent="0.35">
      <c r="A582" s="9" t="s">
        <v>3104</v>
      </c>
      <c r="B582" s="9" t="s">
        <v>3788</v>
      </c>
      <c r="C582" s="8" t="s">
        <v>3747</v>
      </c>
      <c r="D582" s="8" t="s">
        <v>3741</v>
      </c>
      <c r="E582" s="9" t="s">
        <v>3509</v>
      </c>
      <c r="F582" s="10" t="s">
        <v>3671</v>
      </c>
      <c r="G582" s="10" t="s">
        <v>3551</v>
      </c>
      <c r="H582" s="10" t="s">
        <v>3552</v>
      </c>
    </row>
    <row r="583" spans="1:8" ht="43.5" x14ac:dyDescent="0.35">
      <c r="A583" s="9" t="s">
        <v>3106</v>
      </c>
      <c r="B583" s="9" t="s">
        <v>3789</v>
      </c>
      <c r="C583" s="8" t="s">
        <v>3747</v>
      </c>
      <c r="D583" s="8" t="s">
        <v>3741</v>
      </c>
      <c r="E583" s="9" t="s">
        <v>3509</v>
      </c>
      <c r="F583" s="10" t="s">
        <v>3671</v>
      </c>
      <c r="G583" s="10" t="s">
        <v>3551</v>
      </c>
      <c r="H583" s="10" t="s">
        <v>3552</v>
      </c>
    </row>
    <row r="584" spans="1:8" ht="43.5" x14ac:dyDescent="0.35">
      <c r="A584" s="9" t="s">
        <v>3110</v>
      </c>
      <c r="B584" s="9" t="s">
        <v>3790</v>
      </c>
      <c r="C584" s="8" t="s">
        <v>3747</v>
      </c>
      <c r="D584" s="8" t="s">
        <v>3741</v>
      </c>
      <c r="E584" s="9" t="s">
        <v>3509</v>
      </c>
      <c r="F584" s="10" t="s">
        <v>3744</v>
      </c>
      <c r="G584" s="10" t="s">
        <v>3667</v>
      </c>
      <c r="H584" s="10" t="s">
        <v>3745</v>
      </c>
    </row>
    <row r="585" spans="1:8" ht="43.5" x14ac:dyDescent="0.35">
      <c r="A585" s="9" t="s">
        <v>3112</v>
      </c>
      <c r="B585" s="9" t="s">
        <v>3791</v>
      </c>
      <c r="C585" s="8" t="s">
        <v>3747</v>
      </c>
      <c r="D585" s="8" t="s">
        <v>3741</v>
      </c>
      <c r="E585" s="9" t="s">
        <v>3509</v>
      </c>
      <c r="F585" s="10" t="s">
        <v>3744</v>
      </c>
      <c r="G585" s="10" t="s">
        <v>3667</v>
      </c>
      <c r="H585" s="10" t="s">
        <v>3745</v>
      </c>
    </row>
    <row r="586" spans="1:8" ht="43.5" x14ac:dyDescent="0.35">
      <c r="A586" s="9" t="s">
        <v>3138</v>
      </c>
      <c r="B586" s="9" t="s">
        <v>3792</v>
      </c>
      <c r="C586" s="8" t="s">
        <v>3747</v>
      </c>
      <c r="D586" s="8" t="s">
        <v>3741</v>
      </c>
      <c r="E586" s="9" t="s">
        <v>3509</v>
      </c>
      <c r="F586" s="10" t="s">
        <v>3671</v>
      </c>
      <c r="G586" s="10" t="s">
        <v>3551</v>
      </c>
      <c r="H586" s="10" t="s">
        <v>3552</v>
      </c>
    </row>
    <row r="587" spans="1:8" ht="43.5" x14ac:dyDescent="0.35">
      <c r="A587" s="9" t="s">
        <v>3142</v>
      </c>
      <c r="B587" s="9" t="s">
        <v>3793</v>
      </c>
      <c r="C587" s="8" t="s">
        <v>3747</v>
      </c>
      <c r="D587" s="8" t="s">
        <v>3741</v>
      </c>
      <c r="E587" s="9" t="s">
        <v>3509</v>
      </c>
      <c r="F587" s="10" t="s">
        <v>3744</v>
      </c>
      <c r="G587" s="10" t="s">
        <v>3667</v>
      </c>
      <c r="H587" s="10" t="s">
        <v>3745</v>
      </c>
    </row>
    <row r="588" spans="1:8" ht="43.5" x14ac:dyDescent="0.35">
      <c r="A588" s="9" t="s">
        <v>3144</v>
      </c>
      <c r="B588" s="9" t="s">
        <v>3794</v>
      </c>
      <c r="C588" s="8" t="s">
        <v>3747</v>
      </c>
      <c r="D588" s="8" t="s">
        <v>3741</v>
      </c>
      <c r="E588" s="9" t="s">
        <v>3509</v>
      </c>
      <c r="F588" s="10" t="s">
        <v>3744</v>
      </c>
      <c r="G588" s="10" t="s">
        <v>3667</v>
      </c>
      <c r="H588" s="10" t="s">
        <v>3745</v>
      </c>
    </row>
    <row r="589" spans="1:8" ht="43.5" x14ac:dyDescent="0.35">
      <c r="A589" s="9" t="s">
        <v>2477</v>
      </c>
      <c r="B589" s="9" t="s">
        <v>3796</v>
      </c>
      <c r="C589" s="8" t="s">
        <v>3747</v>
      </c>
      <c r="D589" s="8" t="s">
        <v>3795</v>
      </c>
      <c r="E589" s="9" t="s">
        <v>3509</v>
      </c>
      <c r="F589" s="10" t="s">
        <v>3566</v>
      </c>
      <c r="G589" s="10" t="s">
        <v>3518</v>
      </c>
      <c r="H589" s="10" t="s">
        <v>3599</v>
      </c>
    </row>
    <row r="590" spans="1:8" ht="43.5" x14ac:dyDescent="0.35">
      <c r="A590" s="9" t="s">
        <v>2539</v>
      </c>
      <c r="B590" s="9" t="s">
        <v>3797</v>
      </c>
      <c r="C590" s="8" t="s">
        <v>3747</v>
      </c>
      <c r="D590" s="8" t="s">
        <v>3795</v>
      </c>
      <c r="E590" s="9" t="s">
        <v>3509</v>
      </c>
      <c r="F590" s="10" t="s">
        <v>3517</v>
      </c>
      <c r="G590" s="10" t="s">
        <v>3598</v>
      </c>
      <c r="H590" s="10" t="s">
        <v>3599</v>
      </c>
    </row>
    <row r="591" spans="1:8" ht="43.5" x14ac:dyDescent="0.35">
      <c r="A591" s="9" t="s">
        <v>2545</v>
      </c>
      <c r="B591" s="9" t="s">
        <v>3798</v>
      </c>
      <c r="C591" s="8" t="s">
        <v>3747</v>
      </c>
      <c r="D591" s="8" t="s">
        <v>3795</v>
      </c>
      <c r="E591" s="9" t="s">
        <v>3509</v>
      </c>
      <c r="F591" s="10" t="s">
        <v>3566</v>
      </c>
      <c r="G591" s="10" t="s">
        <v>3518</v>
      </c>
      <c r="H591" s="10" t="s">
        <v>3557</v>
      </c>
    </row>
    <row r="592" spans="1:8" ht="43.5" x14ac:dyDescent="0.35">
      <c r="A592" s="9" t="s">
        <v>2561</v>
      </c>
      <c r="B592" s="9" t="s">
        <v>3800</v>
      </c>
      <c r="C592" s="8" t="s">
        <v>3799</v>
      </c>
      <c r="D592" s="8" t="s">
        <v>3795</v>
      </c>
      <c r="E592" s="9" t="s">
        <v>3509</v>
      </c>
      <c r="F592" s="10" t="s">
        <v>3666</v>
      </c>
      <c r="G592" s="10" t="s">
        <v>3598</v>
      </c>
      <c r="H592" s="10" t="s">
        <v>3599</v>
      </c>
    </row>
    <row r="593" spans="1:8" ht="43.5" x14ac:dyDescent="0.35">
      <c r="A593" s="9" t="s">
        <v>2567</v>
      </c>
      <c r="B593" s="9" t="s">
        <v>3801</v>
      </c>
      <c r="C593" s="8" t="s">
        <v>3799</v>
      </c>
      <c r="D593" s="8" t="s">
        <v>3795</v>
      </c>
      <c r="E593" s="9" t="s">
        <v>3509</v>
      </c>
      <c r="F593" s="10" t="s">
        <v>3517</v>
      </c>
      <c r="G593" s="10" t="s">
        <v>3598</v>
      </c>
      <c r="H593" s="10" t="s">
        <v>3599</v>
      </c>
    </row>
    <row r="594" spans="1:8" ht="43.5" x14ac:dyDescent="0.35">
      <c r="A594" s="9" t="s">
        <v>2575</v>
      </c>
      <c r="B594" s="9" t="s">
        <v>3802</v>
      </c>
      <c r="C594" s="8" t="s">
        <v>3799</v>
      </c>
      <c r="D594" s="8" t="s">
        <v>3795</v>
      </c>
      <c r="E594" s="9" t="s">
        <v>3509</v>
      </c>
      <c r="F594" s="10" t="s">
        <v>3556</v>
      </c>
      <c r="G594" s="10" t="s">
        <v>3518</v>
      </c>
      <c r="H594" s="10" t="s">
        <v>3512</v>
      </c>
    </row>
    <row r="595" spans="1:8" ht="43.5" x14ac:dyDescent="0.35">
      <c r="A595" s="16" t="s">
        <v>2577</v>
      </c>
      <c r="B595" s="16" t="s">
        <v>3803</v>
      </c>
      <c r="C595" s="14" t="s">
        <v>3799</v>
      </c>
      <c r="D595" s="14" t="s">
        <v>3795</v>
      </c>
      <c r="E595" s="16" t="s">
        <v>3509</v>
      </c>
      <c r="F595" s="17" t="s">
        <v>3517</v>
      </c>
      <c r="G595" s="17" t="s">
        <v>3518</v>
      </c>
      <c r="H595" s="17" t="s">
        <v>3599</v>
      </c>
    </row>
    <row r="596" spans="1:8" ht="43.5" x14ac:dyDescent="0.35">
      <c r="A596" s="9" t="s">
        <v>2627</v>
      </c>
      <c r="B596" s="9" t="s">
        <v>3804</v>
      </c>
      <c r="C596" s="8" t="s">
        <v>3799</v>
      </c>
      <c r="D596" s="8" t="s">
        <v>3795</v>
      </c>
      <c r="E596" s="9" t="s">
        <v>3509</v>
      </c>
      <c r="F596" s="10" t="s">
        <v>3517</v>
      </c>
      <c r="G596" s="10" t="s">
        <v>3598</v>
      </c>
      <c r="H596" s="10" t="s">
        <v>3599</v>
      </c>
    </row>
    <row r="597" spans="1:8" ht="43.5" x14ac:dyDescent="0.35">
      <c r="A597" s="9" t="s">
        <v>2669</v>
      </c>
      <c r="B597" s="9" t="s">
        <v>3805</v>
      </c>
      <c r="C597" s="8" t="s">
        <v>3799</v>
      </c>
      <c r="D597" s="8" t="s">
        <v>3795</v>
      </c>
      <c r="E597" s="9" t="s">
        <v>3509</v>
      </c>
      <c r="F597" s="10" t="s">
        <v>3517</v>
      </c>
      <c r="G597" s="10" t="s">
        <v>3598</v>
      </c>
      <c r="H597" s="10" t="s">
        <v>3599</v>
      </c>
    </row>
    <row r="598" spans="1:8" ht="43.5" x14ac:dyDescent="0.35">
      <c r="A598" s="9" t="s">
        <v>2677</v>
      </c>
      <c r="B598" s="9" t="s">
        <v>3806</v>
      </c>
      <c r="C598" s="8" t="s">
        <v>3799</v>
      </c>
      <c r="D598" s="8" t="s">
        <v>3795</v>
      </c>
      <c r="E598" s="9" t="s">
        <v>3509</v>
      </c>
      <c r="F598" s="10" t="s">
        <v>3517</v>
      </c>
      <c r="G598" s="10" t="s">
        <v>3518</v>
      </c>
      <c r="H598" s="10" t="s">
        <v>3572</v>
      </c>
    </row>
    <row r="599" spans="1:8" ht="43.5" x14ac:dyDescent="0.35">
      <c r="A599" s="9" t="s">
        <v>2689</v>
      </c>
      <c r="B599" s="9" t="s">
        <v>3807</v>
      </c>
      <c r="C599" s="8" t="s">
        <v>3799</v>
      </c>
      <c r="D599" s="8" t="s">
        <v>3795</v>
      </c>
      <c r="E599" s="9" t="s">
        <v>3509</v>
      </c>
      <c r="F599" s="10" t="s">
        <v>3556</v>
      </c>
      <c r="G599" s="10" t="s">
        <v>3518</v>
      </c>
      <c r="H599" s="10" t="s">
        <v>3512</v>
      </c>
    </row>
    <row r="600" spans="1:8" ht="43.5" x14ac:dyDescent="0.35">
      <c r="A600" s="9" t="s">
        <v>2735</v>
      </c>
      <c r="B600" s="9" t="s">
        <v>3808</v>
      </c>
      <c r="C600" s="8" t="s">
        <v>3799</v>
      </c>
      <c r="D600" s="8" t="s">
        <v>3795</v>
      </c>
      <c r="E600" s="9" t="s">
        <v>3509</v>
      </c>
      <c r="F600" s="10" t="s">
        <v>3517</v>
      </c>
      <c r="G600" s="10" t="s">
        <v>3598</v>
      </c>
      <c r="H600" s="10" t="s">
        <v>3599</v>
      </c>
    </row>
    <row r="601" spans="1:8" ht="43.5" x14ac:dyDescent="0.35">
      <c r="A601" s="9" t="s">
        <v>2739</v>
      </c>
      <c r="B601" s="9" t="s">
        <v>3809</v>
      </c>
      <c r="C601" s="8" t="s">
        <v>3799</v>
      </c>
      <c r="D601" s="8" t="s">
        <v>3795</v>
      </c>
      <c r="E601" s="9" t="s">
        <v>3509</v>
      </c>
      <c r="F601" s="10" t="s">
        <v>3556</v>
      </c>
      <c r="G601" s="10" t="s">
        <v>3518</v>
      </c>
      <c r="H601" s="10" t="s">
        <v>3557</v>
      </c>
    </row>
    <row r="602" spans="1:8" ht="43.5" x14ac:dyDescent="0.35">
      <c r="A602" s="9" t="s">
        <v>2741</v>
      </c>
      <c r="B602" s="9" t="s">
        <v>3810</v>
      </c>
      <c r="C602" s="8" t="s">
        <v>3799</v>
      </c>
      <c r="D602" s="8" t="s">
        <v>3795</v>
      </c>
      <c r="E602" s="9" t="s">
        <v>3509</v>
      </c>
      <c r="F602" s="10" t="s">
        <v>3556</v>
      </c>
      <c r="G602" s="10" t="s">
        <v>3518</v>
      </c>
      <c r="H602" s="10" t="s">
        <v>3557</v>
      </c>
    </row>
    <row r="603" spans="1:8" ht="43.5" x14ac:dyDescent="0.35">
      <c r="A603" s="9" t="s">
        <v>2757</v>
      </c>
      <c r="B603" s="9" t="s">
        <v>3811</v>
      </c>
      <c r="C603" s="8" t="s">
        <v>3799</v>
      </c>
      <c r="D603" s="8" t="s">
        <v>3795</v>
      </c>
      <c r="E603" s="9" t="s">
        <v>3291</v>
      </c>
      <c r="F603" s="10" t="s">
        <v>3812</v>
      </c>
      <c r="G603" s="10" t="s">
        <v>3813</v>
      </c>
      <c r="H603" s="10" t="s">
        <v>3814</v>
      </c>
    </row>
    <row r="604" spans="1:8" ht="43.5" x14ac:dyDescent="0.35">
      <c r="A604" s="9" t="s">
        <v>2760</v>
      </c>
      <c r="B604" s="9" t="s">
        <v>3815</v>
      </c>
      <c r="C604" s="8" t="s">
        <v>3799</v>
      </c>
      <c r="D604" s="8" t="s">
        <v>3795</v>
      </c>
      <c r="E604" s="9" t="s">
        <v>3509</v>
      </c>
      <c r="F604" s="10" t="s">
        <v>3566</v>
      </c>
      <c r="G604" s="10" t="s">
        <v>3518</v>
      </c>
      <c r="H604" s="10" t="s">
        <v>3599</v>
      </c>
    </row>
    <row r="605" spans="1:8" ht="43.5" x14ac:dyDescent="0.35">
      <c r="A605" s="9" t="s">
        <v>2764</v>
      </c>
      <c r="B605" s="9" t="s">
        <v>3816</v>
      </c>
      <c r="C605" s="8" t="s">
        <v>3799</v>
      </c>
      <c r="D605" s="8" t="s">
        <v>3795</v>
      </c>
      <c r="E605" s="9" t="s">
        <v>3509</v>
      </c>
      <c r="F605" s="10" t="s">
        <v>3556</v>
      </c>
      <c r="G605" s="10" t="s">
        <v>3518</v>
      </c>
      <c r="H605" s="10" t="s">
        <v>3512</v>
      </c>
    </row>
    <row r="606" spans="1:8" ht="43.5" x14ac:dyDescent="0.35">
      <c r="A606" s="9" t="s">
        <v>2796</v>
      </c>
      <c r="B606" s="9" t="s">
        <v>3817</v>
      </c>
      <c r="C606" s="8" t="s">
        <v>3799</v>
      </c>
      <c r="D606" s="8" t="s">
        <v>3795</v>
      </c>
      <c r="E606" s="9" t="s">
        <v>3509</v>
      </c>
      <c r="F606" s="10" t="s">
        <v>3556</v>
      </c>
      <c r="G606" s="10" t="s">
        <v>3518</v>
      </c>
      <c r="H606" s="10" t="s">
        <v>3557</v>
      </c>
    </row>
    <row r="607" spans="1:8" ht="43.5" x14ac:dyDescent="0.35">
      <c r="A607" s="9" t="s">
        <v>2876</v>
      </c>
      <c r="B607" s="9" t="s">
        <v>3818</v>
      </c>
      <c r="C607" s="8" t="s">
        <v>3799</v>
      </c>
      <c r="D607" s="8" t="s">
        <v>3795</v>
      </c>
      <c r="E607" s="9" t="s">
        <v>3509</v>
      </c>
      <c r="F607" s="10" t="s">
        <v>3517</v>
      </c>
      <c r="G607" s="10" t="s">
        <v>3598</v>
      </c>
      <c r="H607" s="10" t="s">
        <v>3599</v>
      </c>
    </row>
    <row r="608" spans="1:8" ht="43.5" x14ac:dyDescent="0.35">
      <c r="A608" s="12"/>
      <c r="B608" s="12"/>
      <c r="C608" s="8" t="s">
        <v>3799</v>
      </c>
      <c r="D608" s="11" t="s">
        <v>3795</v>
      </c>
      <c r="E608" s="12" t="s">
        <v>3509</v>
      </c>
      <c r="F608" s="13"/>
      <c r="G608" s="13"/>
      <c r="H608" s="13"/>
    </row>
    <row r="609" spans="1:8" ht="43.5" x14ac:dyDescent="0.35">
      <c r="A609" s="12"/>
      <c r="B609" s="12"/>
      <c r="C609" s="8" t="s">
        <v>3799</v>
      </c>
      <c r="D609" s="11" t="s">
        <v>3795</v>
      </c>
      <c r="E609" s="12" t="s">
        <v>3509</v>
      </c>
      <c r="F609" s="13"/>
      <c r="G609" s="13"/>
      <c r="H609" s="13"/>
    </row>
    <row r="610" spans="1:8" ht="43.5" x14ac:dyDescent="0.35">
      <c r="A610" s="9" t="s">
        <v>2906</v>
      </c>
      <c r="B610" s="9" t="s">
        <v>3819</v>
      </c>
      <c r="C610" s="8" t="s">
        <v>3799</v>
      </c>
      <c r="D610" s="8" t="s">
        <v>3795</v>
      </c>
      <c r="E610" s="9" t="s">
        <v>3509</v>
      </c>
      <c r="F610" s="10" t="s">
        <v>3517</v>
      </c>
      <c r="G610" s="10" t="s">
        <v>3598</v>
      </c>
      <c r="H610" s="10" t="s">
        <v>3599</v>
      </c>
    </row>
    <row r="611" spans="1:8" ht="43.5" x14ac:dyDescent="0.35">
      <c r="A611" s="9" t="s">
        <v>2936</v>
      </c>
      <c r="B611" s="9" t="s">
        <v>3820</v>
      </c>
      <c r="C611" s="8" t="s">
        <v>3799</v>
      </c>
      <c r="D611" s="8" t="s">
        <v>3795</v>
      </c>
      <c r="E611" s="9" t="s">
        <v>3509</v>
      </c>
      <c r="F611" s="10" t="s">
        <v>3517</v>
      </c>
      <c r="G611" s="10" t="s">
        <v>3598</v>
      </c>
      <c r="H611" s="10" t="s">
        <v>3599</v>
      </c>
    </row>
    <row r="612" spans="1:8" ht="43.5" x14ac:dyDescent="0.35">
      <c r="A612" s="9" t="s">
        <v>2993</v>
      </c>
      <c r="B612" s="9" t="s">
        <v>3821</v>
      </c>
      <c r="C612" s="8" t="s">
        <v>3799</v>
      </c>
      <c r="D612" s="8" t="s">
        <v>3795</v>
      </c>
      <c r="E612" s="9" t="s">
        <v>3509</v>
      </c>
      <c r="F612" s="10" t="s">
        <v>3566</v>
      </c>
      <c r="G612" s="10" t="s">
        <v>3518</v>
      </c>
      <c r="H612" s="10" t="s">
        <v>3599</v>
      </c>
    </row>
    <row r="613" spans="1:8" ht="43.5" x14ac:dyDescent="0.35">
      <c r="A613" s="12"/>
      <c r="B613" s="12"/>
      <c r="C613" s="11" t="s">
        <v>3799</v>
      </c>
      <c r="D613" s="11" t="s">
        <v>3795</v>
      </c>
      <c r="E613" s="12" t="s">
        <v>3509</v>
      </c>
      <c r="F613" s="13"/>
      <c r="G613" s="13"/>
      <c r="H613" s="13"/>
    </row>
    <row r="614" spans="1:8" ht="43.5" x14ac:dyDescent="0.35">
      <c r="A614" s="9" t="s">
        <v>3071</v>
      </c>
      <c r="B614" s="9" t="s">
        <v>3822</v>
      </c>
      <c r="C614" s="8" t="s">
        <v>3799</v>
      </c>
      <c r="D614" s="8" t="s">
        <v>3795</v>
      </c>
      <c r="E614" s="9" t="s">
        <v>3509</v>
      </c>
      <c r="F614" s="10" t="s">
        <v>3517</v>
      </c>
      <c r="G614" s="10" t="s">
        <v>3518</v>
      </c>
      <c r="H614" s="10" t="s">
        <v>3572</v>
      </c>
    </row>
    <row r="615" spans="1:8" ht="43.5" x14ac:dyDescent="0.35">
      <c r="A615" s="9" t="s">
        <v>3130</v>
      </c>
      <c r="B615" s="9" t="s">
        <v>3823</v>
      </c>
      <c r="C615" s="8" t="s">
        <v>3799</v>
      </c>
      <c r="D615" s="8" t="s">
        <v>3795</v>
      </c>
      <c r="E615" s="9" t="s">
        <v>3509</v>
      </c>
      <c r="F615" s="10" t="s">
        <v>3566</v>
      </c>
      <c r="G615" s="10" t="s">
        <v>3518</v>
      </c>
      <c r="H615" s="10" t="s">
        <v>3557</v>
      </c>
    </row>
    <row r="616" spans="1:8" ht="43.5" x14ac:dyDescent="0.35">
      <c r="A616" s="9" t="s">
        <v>3134</v>
      </c>
      <c r="B616" s="9" t="s">
        <v>3824</v>
      </c>
      <c r="C616" s="8" t="s">
        <v>3799</v>
      </c>
      <c r="D616" s="8" t="s">
        <v>3795</v>
      </c>
      <c r="E616" s="9" t="s">
        <v>3509</v>
      </c>
      <c r="F616" s="10" t="s">
        <v>3566</v>
      </c>
      <c r="G616" s="10" t="s">
        <v>3518</v>
      </c>
      <c r="H616" s="10" t="s">
        <v>3557</v>
      </c>
    </row>
    <row r="617" spans="1:8" x14ac:dyDescent="0.35">
      <c r="A617" s="12"/>
      <c r="B617" s="12"/>
      <c r="C617" s="11"/>
      <c r="D617" s="11"/>
      <c r="E617" s="12"/>
      <c r="F617" s="13"/>
      <c r="G617" s="13"/>
      <c r="H617" s="13"/>
    </row>
    <row r="618" spans="1:8" ht="43.5" x14ac:dyDescent="0.35">
      <c r="A618" s="18" t="s">
        <v>2804</v>
      </c>
      <c r="B618" s="18" t="s">
        <v>3825</v>
      </c>
      <c r="C618" s="8" t="s">
        <v>3799</v>
      </c>
      <c r="D618" s="8" t="s">
        <v>3795</v>
      </c>
      <c r="E618" s="18" t="s">
        <v>3509</v>
      </c>
      <c r="F618" s="19" t="s">
        <v>3556</v>
      </c>
      <c r="G618" s="19" t="s">
        <v>3518</v>
      </c>
      <c r="H618" s="19" t="s">
        <v>3557</v>
      </c>
    </row>
    <row r="619" spans="1:8" ht="43.5" x14ac:dyDescent="0.35">
      <c r="A619" s="9" t="s">
        <v>2810</v>
      </c>
      <c r="B619" s="9" t="s">
        <v>3826</v>
      </c>
      <c r="C619" s="8" t="s">
        <v>3799</v>
      </c>
      <c r="D619" s="8" t="s">
        <v>3795</v>
      </c>
      <c r="E619" s="9" t="s">
        <v>3509</v>
      </c>
      <c r="F619" s="10" t="s">
        <v>3517</v>
      </c>
      <c r="G619" s="10" t="s">
        <v>3598</v>
      </c>
      <c r="H619" s="10" t="s">
        <v>3599</v>
      </c>
    </row>
    <row r="620" spans="1:8" ht="43.5" x14ac:dyDescent="0.35">
      <c r="A620" s="9" t="s">
        <v>2828</v>
      </c>
      <c r="B620" s="9" t="s">
        <v>3827</v>
      </c>
      <c r="C620" s="8" t="s">
        <v>3799</v>
      </c>
      <c r="D620" s="8" t="s">
        <v>3795</v>
      </c>
      <c r="E620" s="9" t="s">
        <v>3509</v>
      </c>
      <c r="F620" s="10" t="s">
        <v>3517</v>
      </c>
      <c r="G620" s="10" t="s">
        <v>3518</v>
      </c>
      <c r="H620" s="10" t="s">
        <v>3572</v>
      </c>
    </row>
    <row r="621" spans="1:8" ht="43.5" x14ac:dyDescent="0.35">
      <c r="A621" s="9" t="s">
        <v>2836</v>
      </c>
      <c r="B621" s="9" t="s">
        <v>3828</v>
      </c>
      <c r="C621" s="8" t="s">
        <v>3799</v>
      </c>
      <c r="D621" s="8" t="s">
        <v>3795</v>
      </c>
      <c r="E621" s="9" t="s">
        <v>3509</v>
      </c>
      <c r="F621" s="10" t="s">
        <v>3517</v>
      </c>
      <c r="G621" s="10" t="s">
        <v>3598</v>
      </c>
      <c r="H621" s="10" t="s">
        <v>3599</v>
      </c>
    </row>
    <row r="622" spans="1:8" ht="43.5" x14ac:dyDescent="0.35">
      <c r="A622" s="9" t="s">
        <v>2997</v>
      </c>
      <c r="B622" s="9" t="s">
        <v>3829</v>
      </c>
      <c r="C622" s="8" t="s">
        <v>3799</v>
      </c>
      <c r="D622" s="8" t="s">
        <v>3795</v>
      </c>
      <c r="E622" s="9" t="s">
        <v>3509</v>
      </c>
      <c r="F622" s="10" t="s">
        <v>3556</v>
      </c>
      <c r="G622" s="10" t="s">
        <v>3518</v>
      </c>
      <c r="H622" s="10" t="s">
        <v>3557</v>
      </c>
    </row>
    <row r="623" spans="1:8" ht="43.5" x14ac:dyDescent="0.35">
      <c r="A623" s="9" t="s">
        <v>3048</v>
      </c>
      <c r="B623" s="9" t="s">
        <v>3830</v>
      </c>
      <c r="C623" s="8" t="s">
        <v>3799</v>
      </c>
      <c r="D623" s="8" t="s">
        <v>3795</v>
      </c>
      <c r="E623" s="9" t="s">
        <v>3509</v>
      </c>
      <c r="F623" s="10" t="s">
        <v>3556</v>
      </c>
      <c r="G623" s="10" t="s">
        <v>3518</v>
      </c>
      <c r="H623" s="10" t="s">
        <v>3512</v>
      </c>
    </row>
    <row r="624" spans="1:8" ht="43.5" x14ac:dyDescent="0.35">
      <c r="A624" s="9" t="s">
        <v>3083</v>
      </c>
      <c r="B624" s="9" t="s">
        <v>3831</v>
      </c>
      <c r="C624" s="8" t="s">
        <v>3799</v>
      </c>
      <c r="D624" s="8" t="s">
        <v>3795</v>
      </c>
      <c r="E624" s="9" t="s">
        <v>3509</v>
      </c>
      <c r="F624" s="10" t="s">
        <v>3556</v>
      </c>
      <c r="G624" s="10" t="s">
        <v>3518</v>
      </c>
      <c r="H624" s="10" t="s">
        <v>3557</v>
      </c>
    </row>
    <row r="625" spans="1:8" ht="43.5" x14ac:dyDescent="0.35">
      <c r="A625" s="9" t="s">
        <v>3085</v>
      </c>
      <c r="B625" s="9" t="s">
        <v>3832</v>
      </c>
      <c r="C625" s="8" t="s">
        <v>3799</v>
      </c>
      <c r="D625" s="8" t="s">
        <v>3795</v>
      </c>
      <c r="E625" s="9" t="s">
        <v>3509</v>
      </c>
      <c r="F625" s="10" t="s">
        <v>3517</v>
      </c>
      <c r="G625" s="10" t="s">
        <v>3518</v>
      </c>
      <c r="H625" s="10" t="s">
        <v>3572</v>
      </c>
    </row>
    <row r="626" spans="1:8" ht="43.5" x14ac:dyDescent="0.35">
      <c r="A626" s="9" t="s">
        <v>3087</v>
      </c>
      <c r="B626" s="9" t="s">
        <v>3833</v>
      </c>
      <c r="C626" s="8" t="s">
        <v>3799</v>
      </c>
      <c r="D626" s="8" t="s">
        <v>3795</v>
      </c>
      <c r="E626" s="9" t="s">
        <v>3509</v>
      </c>
      <c r="F626" s="10" t="s">
        <v>3517</v>
      </c>
      <c r="G626" s="10" t="s">
        <v>3518</v>
      </c>
      <c r="H626" s="10" t="s">
        <v>3512</v>
      </c>
    </row>
    <row r="627" spans="1:8" ht="43.5" x14ac:dyDescent="0.35">
      <c r="A627" s="9" t="s">
        <v>3108</v>
      </c>
      <c r="B627" s="9" t="s">
        <v>3834</v>
      </c>
      <c r="C627" s="8" t="s">
        <v>3799</v>
      </c>
      <c r="D627" s="8" t="s">
        <v>3795</v>
      </c>
      <c r="E627" s="9" t="s">
        <v>3509</v>
      </c>
      <c r="F627" s="10" t="s">
        <v>3517</v>
      </c>
      <c r="G627" s="10" t="s">
        <v>3598</v>
      </c>
      <c r="H627" s="10" t="s">
        <v>3599</v>
      </c>
    </row>
    <row r="628" spans="1:8" ht="43.5" x14ac:dyDescent="0.35">
      <c r="A628" s="9" t="s">
        <v>3116</v>
      </c>
      <c r="B628" s="9" t="s">
        <v>3835</v>
      </c>
      <c r="C628" s="8" t="s">
        <v>3799</v>
      </c>
      <c r="D628" s="8" t="s">
        <v>3795</v>
      </c>
      <c r="E628" s="9" t="s">
        <v>3509</v>
      </c>
      <c r="F628" s="10" t="s">
        <v>3556</v>
      </c>
      <c r="G628" s="10" t="s">
        <v>3518</v>
      </c>
      <c r="H628" s="10" t="s">
        <v>3557</v>
      </c>
    </row>
    <row r="629" spans="1:8" ht="43.5" x14ac:dyDescent="0.35">
      <c r="A629" s="9" t="s">
        <v>3152</v>
      </c>
      <c r="B629" s="9" t="s">
        <v>3836</v>
      </c>
      <c r="C629" s="8" t="s">
        <v>3799</v>
      </c>
      <c r="D629" s="8" t="s">
        <v>3795</v>
      </c>
      <c r="E629" s="9" t="s">
        <v>3509</v>
      </c>
      <c r="F629" s="10" t="s">
        <v>3556</v>
      </c>
      <c r="G629" s="10" t="s">
        <v>3518</v>
      </c>
      <c r="H629" s="10" t="s">
        <v>3557</v>
      </c>
    </row>
    <row r="630" spans="1:8" ht="43.5" x14ac:dyDescent="0.35">
      <c r="A630" s="9" t="s">
        <v>3197</v>
      </c>
      <c r="B630" s="9" t="s">
        <v>3837</v>
      </c>
      <c r="C630" s="8" t="s">
        <v>3799</v>
      </c>
      <c r="D630" s="8" t="s">
        <v>3795</v>
      </c>
      <c r="E630" s="9" t="s">
        <v>3509</v>
      </c>
      <c r="F630" s="10" t="s">
        <v>3556</v>
      </c>
      <c r="G630" s="10" t="s">
        <v>3518</v>
      </c>
      <c r="H630" s="10" t="s">
        <v>3512</v>
      </c>
    </row>
    <row r="631" spans="1:8" ht="43.5" x14ac:dyDescent="0.35">
      <c r="A631" s="9" t="s">
        <v>3199</v>
      </c>
      <c r="B631" s="9" t="s">
        <v>3838</v>
      </c>
      <c r="C631" s="8" t="s">
        <v>3799</v>
      </c>
      <c r="D631" s="8" t="s">
        <v>3795</v>
      </c>
      <c r="E631" s="9" t="s">
        <v>3509</v>
      </c>
      <c r="F631" s="10" t="s">
        <v>3566</v>
      </c>
      <c r="G631" s="10" t="s">
        <v>3598</v>
      </c>
      <c r="H631" s="10" t="s">
        <v>3599</v>
      </c>
    </row>
    <row r="632" spans="1:8" ht="43.5" x14ac:dyDescent="0.35">
      <c r="A632" s="9" t="s">
        <v>3201</v>
      </c>
      <c r="B632" s="9" t="s">
        <v>3839</v>
      </c>
      <c r="C632" s="8" t="s">
        <v>3799</v>
      </c>
      <c r="D632" s="8" t="s">
        <v>3795</v>
      </c>
      <c r="E632" s="9" t="s">
        <v>3509</v>
      </c>
      <c r="F632" s="10" t="s">
        <v>3566</v>
      </c>
      <c r="G632" s="10" t="s">
        <v>3518</v>
      </c>
      <c r="H632" s="10" t="s">
        <v>3557</v>
      </c>
    </row>
    <row r="633" spans="1:8" ht="43.5" x14ac:dyDescent="0.35">
      <c r="A633" s="9" t="s">
        <v>6</v>
      </c>
      <c r="B633" s="9" t="s">
        <v>3842</v>
      </c>
      <c r="C633" s="8" t="s">
        <v>3799</v>
      </c>
      <c r="D633" s="8" t="s">
        <v>3840</v>
      </c>
      <c r="E633" s="9" t="s">
        <v>3841</v>
      </c>
      <c r="F633" s="10" t="s">
        <v>3843</v>
      </c>
      <c r="G633" s="10" t="s">
        <v>3844</v>
      </c>
      <c r="H633" s="10" t="s">
        <v>3436</v>
      </c>
    </row>
    <row r="634" spans="1:8" ht="43.5" x14ac:dyDescent="0.35">
      <c r="A634" s="9" t="s">
        <v>17</v>
      </c>
      <c r="B634" s="9" t="s">
        <v>3845</v>
      </c>
      <c r="C634" s="8" t="s">
        <v>3799</v>
      </c>
      <c r="D634" s="8" t="s">
        <v>3840</v>
      </c>
      <c r="E634" s="9" t="s">
        <v>3841</v>
      </c>
      <c r="F634" s="10" t="s">
        <v>3846</v>
      </c>
      <c r="G634" s="10" t="s">
        <v>3227</v>
      </c>
      <c r="H634" s="10" t="s">
        <v>3847</v>
      </c>
    </row>
    <row r="635" spans="1:8" ht="43.5" x14ac:dyDescent="0.35">
      <c r="A635" s="9" t="s">
        <v>20</v>
      </c>
      <c r="B635" s="9" t="s">
        <v>3848</v>
      </c>
      <c r="C635" s="8" t="s">
        <v>3799</v>
      </c>
      <c r="D635" s="8" t="s">
        <v>3840</v>
      </c>
      <c r="E635" s="9" t="s">
        <v>3841</v>
      </c>
      <c r="F635" s="10" t="s">
        <v>3843</v>
      </c>
      <c r="G635" s="10" t="s">
        <v>3844</v>
      </c>
      <c r="H635" s="10" t="s">
        <v>3849</v>
      </c>
    </row>
    <row r="636" spans="1:8" ht="43.5" x14ac:dyDescent="0.35">
      <c r="A636" s="9" t="s">
        <v>24</v>
      </c>
      <c r="B636" s="9" t="s">
        <v>3850</v>
      </c>
      <c r="C636" s="8" t="s">
        <v>3799</v>
      </c>
      <c r="D636" s="8" t="s">
        <v>3840</v>
      </c>
      <c r="E636" s="9" t="s">
        <v>3841</v>
      </c>
      <c r="F636" s="10" t="s">
        <v>3843</v>
      </c>
      <c r="G636" s="10" t="s">
        <v>3844</v>
      </c>
      <c r="H636" s="10" t="s">
        <v>3849</v>
      </c>
    </row>
    <row r="637" spans="1:8" ht="43.5" x14ac:dyDescent="0.35">
      <c r="A637" s="9" t="s">
        <v>40</v>
      </c>
      <c r="B637" s="9" t="s">
        <v>3851</v>
      </c>
      <c r="C637" s="8" t="s">
        <v>3799</v>
      </c>
      <c r="D637" s="8" t="s">
        <v>3840</v>
      </c>
      <c r="E637" s="9" t="s">
        <v>3841</v>
      </c>
      <c r="F637" s="10" t="s">
        <v>3843</v>
      </c>
      <c r="G637" s="10" t="s">
        <v>3844</v>
      </c>
      <c r="H637" s="10" t="s">
        <v>3849</v>
      </c>
    </row>
    <row r="638" spans="1:8" ht="43.5" x14ac:dyDescent="0.35">
      <c r="A638" s="9" t="s">
        <v>76</v>
      </c>
      <c r="B638" s="9" t="s">
        <v>3853</v>
      </c>
      <c r="C638" s="8" t="s">
        <v>3852</v>
      </c>
      <c r="D638" s="8" t="s">
        <v>3840</v>
      </c>
      <c r="E638" s="9" t="s">
        <v>3841</v>
      </c>
      <c r="F638" s="10" t="s">
        <v>3854</v>
      </c>
      <c r="G638" s="10" t="s">
        <v>3844</v>
      </c>
      <c r="H638" s="10" t="s">
        <v>3436</v>
      </c>
    </row>
    <row r="639" spans="1:8" ht="43.5" x14ac:dyDescent="0.35">
      <c r="A639" s="9" t="s">
        <v>80</v>
      </c>
      <c r="B639" s="9" t="s">
        <v>3855</v>
      </c>
      <c r="C639" s="8" t="s">
        <v>3852</v>
      </c>
      <c r="D639" s="8" t="s">
        <v>3840</v>
      </c>
      <c r="E639" s="9" t="s">
        <v>3841</v>
      </c>
      <c r="F639" s="10" t="s">
        <v>3856</v>
      </c>
      <c r="G639" s="10" t="s">
        <v>3844</v>
      </c>
      <c r="H639" s="10" t="s">
        <v>3849</v>
      </c>
    </row>
    <row r="640" spans="1:8" ht="43.5" x14ac:dyDescent="0.35">
      <c r="A640" s="9" t="s">
        <v>92</v>
      </c>
      <c r="B640" s="9" t="s">
        <v>3857</v>
      </c>
      <c r="C640" s="8" t="s">
        <v>3852</v>
      </c>
      <c r="D640" s="8" t="s">
        <v>3840</v>
      </c>
      <c r="E640" s="9" t="s">
        <v>3841</v>
      </c>
      <c r="F640" s="10" t="s">
        <v>3843</v>
      </c>
      <c r="G640" s="10" t="s">
        <v>3844</v>
      </c>
      <c r="H640" s="10" t="s">
        <v>3436</v>
      </c>
    </row>
    <row r="641" spans="1:8" ht="43.5" x14ac:dyDescent="0.35">
      <c r="A641" s="9" t="s">
        <v>94</v>
      </c>
      <c r="B641" s="9" t="s">
        <v>3858</v>
      </c>
      <c r="C641" s="8" t="s">
        <v>3852</v>
      </c>
      <c r="D641" s="8" t="s">
        <v>3840</v>
      </c>
      <c r="E641" s="9" t="s">
        <v>3841</v>
      </c>
      <c r="F641" s="10" t="s">
        <v>3843</v>
      </c>
      <c r="G641" s="10" t="s">
        <v>3844</v>
      </c>
      <c r="H641" s="10" t="s">
        <v>3436</v>
      </c>
    </row>
    <row r="642" spans="1:8" ht="43.5" x14ac:dyDescent="0.35">
      <c r="A642" s="9" t="s">
        <v>110</v>
      </c>
      <c r="B642" s="9" t="s">
        <v>3859</v>
      </c>
      <c r="C642" s="8" t="s">
        <v>3852</v>
      </c>
      <c r="D642" s="8" t="s">
        <v>3840</v>
      </c>
      <c r="E642" s="9" t="s">
        <v>3841</v>
      </c>
      <c r="F642" s="10" t="s">
        <v>3843</v>
      </c>
      <c r="G642" s="10" t="s">
        <v>3844</v>
      </c>
      <c r="H642" s="10" t="s">
        <v>3849</v>
      </c>
    </row>
    <row r="643" spans="1:8" ht="43.5" x14ac:dyDescent="0.35">
      <c r="A643" s="9" t="s">
        <v>142</v>
      </c>
      <c r="B643" s="9" t="s">
        <v>3860</v>
      </c>
      <c r="C643" s="8" t="s">
        <v>3852</v>
      </c>
      <c r="D643" s="8" t="s">
        <v>3840</v>
      </c>
      <c r="E643" s="9" t="s">
        <v>3841</v>
      </c>
      <c r="F643" s="10" t="s">
        <v>3854</v>
      </c>
      <c r="G643" s="10" t="s">
        <v>3844</v>
      </c>
      <c r="H643" s="10" t="s">
        <v>3436</v>
      </c>
    </row>
    <row r="644" spans="1:8" ht="43.5" x14ac:dyDescent="0.35">
      <c r="A644" s="9" t="s">
        <v>178</v>
      </c>
      <c r="B644" s="9" t="s">
        <v>3861</v>
      </c>
      <c r="C644" s="8" t="s">
        <v>3852</v>
      </c>
      <c r="D644" s="8" t="s">
        <v>3840</v>
      </c>
      <c r="E644" s="9" t="s">
        <v>3841</v>
      </c>
      <c r="F644" s="10" t="s">
        <v>3843</v>
      </c>
      <c r="G644" s="10" t="s">
        <v>3844</v>
      </c>
      <c r="H644" s="10" t="s">
        <v>3849</v>
      </c>
    </row>
    <row r="645" spans="1:8" ht="43.5" x14ac:dyDescent="0.35">
      <c r="A645" s="9" t="s">
        <v>213</v>
      </c>
      <c r="B645" s="9" t="s">
        <v>3862</v>
      </c>
      <c r="C645" s="8" t="s">
        <v>3852</v>
      </c>
      <c r="D645" s="8" t="s">
        <v>3840</v>
      </c>
      <c r="E645" s="9" t="s">
        <v>3841</v>
      </c>
      <c r="F645" s="10" t="s">
        <v>3846</v>
      </c>
      <c r="G645" s="10" t="s">
        <v>3863</v>
      </c>
      <c r="H645" s="10" t="s">
        <v>3864</v>
      </c>
    </row>
    <row r="646" spans="1:8" ht="43.5" x14ac:dyDescent="0.35">
      <c r="A646" s="9" t="s">
        <v>425</v>
      </c>
      <c r="B646" s="9" t="s">
        <v>3865</v>
      </c>
      <c r="C646" s="8" t="s">
        <v>3852</v>
      </c>
      <c r="D646" s="8" t="s">
        <v>3840</v>
      </c>
      <c r="E646" s="9" t="s">
        <v>3841</v>
      </c>
      <c r="F646" s="10" t="s">
        <v>3854</v>
      </c>
      <c r="G646" s="10" t="s">
        <v>3844</v>
      </c>
      <c r="H646" s="10" t="s">
        <v>3436</v>
      </c>
    </row>
    <row r="647" spans="1:8" ht="43.5" x14ac:dyDescent="0.35">
      <c r="A647" s="9" t="s">
        <v>437</v>
      </c>
      <c r="B647" s="9" t="s">
        <v>3866</v>
      </c>
      <c r="C647" s="8" t="s">
        <v>3852</v>
      </c>
      <c r="D647" s="8" t="s">
        <v>3840</v>
      </c>
      <c r="E647" s="9" t="s">
        <v>3841</v>
      </c>
      <c r="F647" s="10" t="s">
        <v>3856</v>
      </c>
      <c r="G647" s="10" t="s">
        <v>3844</v>
      </c>
      <c r="H647" s="10" t="s">
        <v>3849</v>
      </c>
    </row>
    <row r="648" spans="1:8" ht="43.5" x14ac:dyDescent="0.35">
      <c r="A648" s="9" t="s">
        <v>439</v>
      </c>
      <c r="B648" s="9" t="s">
        <v>3867</v>
      </c>
      <c r="C648" s="8" t="s">
        <v>3852</v>
      </c>
      <c r="D648" s="8" t="s">
        <v>3840</v>
      </c>
      <c r="E648" s="9" t="s">
        <v>3841</v>
      </c>
      <c r="F648" s="10" t="s">
        <v>3846</v>
      </c>
      <c r="G648" s="10" t="s">
        <v>3844</v>
      </c>
      <c r="H648" s="10" t="s">
        <v>3436</v>
      </c>
    </row>
    <row r="649" spans="1:8" ht="43.5" x14ac:dyDescent="0.35">
      <c r="A649" s="9" t="s">
        <v>445</v>
      </c>
      <c r="B649" s="9" t="s">
        <v>3868</v>
      </c>
      <c r="C649" s="8" t="s">
        <v>3852</v>
      </c>
      <c r="D649" s="8" t="s">
        <v>3840</v>
      </c>
      <c r="E649" s="9" t="s">
        <v>3841</v>
      </c>
      <c r="F649" s="10" t="s">
        <v>3843</v>
      </c>
      <c r="G649" s="10" t="s">
        <v>3844</v>
      </c>
      <c r="H649" s="10" t="s">
        <v>3849</v>
      </c>
    </row>
    <row r="650" spans="1:8" ht="43.5" x14ac:dyDescent="0.35">
      <c r="A650" s="9" t="s">
        <v>463</v>
      </c>
      <c r="B650" s="9" t="s">
        <v>3869</v>
      </c>
      <c r="C650" s="8" t="s">
        <v>3852</v>
      </c>
      <c r="D650" s="8" t="s">
        <v>3840</v>
      </c>
      <c r="E650" s="9" t="s">
        <v>3841</v>
      </c>
      <c r="F650" s="10" t="s">
        <v>3846</v>
      </c>
      <c r="G650" s="10" t="s">
        <v>3844</v>
      </c>
      <c r="H650" s="10" t="s">
        <v>3847</v>
      </c>
    </row>
    <row r="651" spans="1:8" ht="43.5" x14ac:dyDescent="0.35">
      <c r="A651" s="9" t="s">
        <v>469</v>
      </c>
      <c r="B651" s="9" t="s">
        <v>3870</v>
      </c>
      <c r="C651" s="8" t="s">
        <v>3852</v>
      </c>
      <c r="D651" s="8" t="s">
        <v>3840</v>
      </c>
      <c r="E651" s="9" t="s">
        <v>3841</v>
      </c>
      <c r="F651" s="10" t="s">
        <v>3843</v>
      </c>
      <c r="G651" s="10" t="s">
        <v>3844</v>
      </c>
      <c r="H651" s="10" t="s">
        <v>3849</v>
      </c>
    </row>
    <row r="652" spans="1:8" ht="43.5" x14ac:dyDescent="0.35">
      <c r="A652" s="9" t="s">
        <v>489</v>
      </c>
      <c r="B652" s="9" t="s">
        <v>3871</v>
      </c>
      <c r="C652" s="8" t="s">
        <v>3852</v>
      </c>
      <c r="D652" s="8" t="s">
        <v>3840</v>
      </c>
      <c r="E652" s="9" t="s">
        <v>3841</v>
      </c>
      <c r="F652" s="10" t="s">
        <v>3854</v>
      </c>
      <c r="G652" s="10" t="s">
        <v>3844</v>
      </c>
      <c r="H652" s="10" t="s">
        <v>3436</v>
      </c>
    </row>
    <row r="653" spans="1:8" ht="43.5" x14ac:dyDescent="0.35">
      <c r="A653" s="9" t="s">
        <v>493</v>
      </c>
      <c r="B653" s="9" t="s">
        <v>3872</v>
      </c>
      <c r="C653" s="8" t="s">
        <v>3852</v>
      </c>
      <c r="D653" s="8" t="s">
        <v>3840</v>
      </c>
      <c r="E653" s="9" t="s">
        <v>3841</v>
      </c>
      <c r="F653" s="10" t="s">
        <v>3854</v>
      </c>
      <c r="G653" s="10" t="s">
        <v>3844</v>
      </c>
      <c r="H653" s="10" t="s">
        <v>3436</v>
      </c>
    </row>
    <row r="654" spans="1:8" x14ac:dyDescent="0.35">
      <c r="A654" s="12"/>
      <c r="B654" s="12"/>
      <c r="C654" s="11"/>
      <c r="D654" s="11"/>
      <c r="E654" s="12"/>
      <c r="F654" s="13"/>
      <c r="G654" s="13"/>
      <c r="H654" s="13"/>
    </row>
    <row r="655" spans="1:8" x14ac:dyDescent="0.35">
      <c r="A655" s="12"/>
      <c r="B655" s="12"/>
      <c r="C655" s="11"/>
      <c r="D655" s="11"/>
      <c r="E655" s="12"/>
      <c r="F655" s="13"/>
      <c r="G655" s="13"/>
      <c r="H655" s="13"/>
    </row>
    <row r="656" spans="1:8" ht="43.5" x14ac:dyDescent="0.35">
      <c r="A656" s="9" t="s">
        <v>919</v>
      </c>
      <c r="B656" s="9" t="s">
        <v>3873</v>
      </c>
      <c r="C656" s="8" t="s">
        <v>3852</v>
      </c>
      <c r="D656" s="8" t="s">
        <v>3840</v>
      </c>
      <c r="E656" s="9" t="s">
        <v>3841</v>
      </c>
      <c r="F656" s="10" t="s">
        <v>3856</v>
      </c>
      <c r="G656" s="10" t="s">
        <v>3844</v>
      </c>
      <c r="H656" s="10" t="s">
        <v>3849</v>
      </c>
    </row>
    <row r="657" spans="1:8" ht="43.5" x14ac:dyDescent="0.35">
      <c r="A657" s="9" t="s">
        <v>549</v>
      </c>
      <c r="B657" s="9" t="s">
        <v>3874</v>
      </c>
      <c r="C657" s="8" t="s">
        <v>3852</v>
      </c>
      <c r="D657" s="8" t="s">
        <v>3840</v>
      </c>
      <c r="E657" s="9" t="s">
        <v>3841</v>
      </c>
      <c r="F657" s="10" t="s">
        <v>3846</v>
      </c>
      <c r="G657" s="10" t="s">
        <v>3844</v>
      </c>
      <c r="H657" s="10" t="s">
        <v>3847</v>
      </c>
    </row>
    <row r="658" spans="1:8" ht="43.5" x14ac:dyDescent="0.35">
      <c r="A658" s="9" t="s">
        <v>623</v>
      </c>
      <c r="B658" s="9" t="s">
        <v>3875</v>
      </c>
      <c r="C658" s="8" t="s">
        <v>3852</v>
      </c>
      <c r="D658" s="8" t="s">
        <v>3840</v>
      </c>
      <c r="E658" s="9" t="s">
        <v>3841</v>
      </c>
      <c r="F658" s="10" t="s">
        <v>3843</v>
      </c>
      <c r="G658" s="10" t="s">
        <v>3844</v>
      </c>
      <c r="H658" s="10" t="s">
        <v>3849</v>
      </c>
    </row>
    <row r="659" spans="1:8" ht="43.5" x14ac:dyDescent="0.35">
      <c r="A659" s="9" t="s">
        <v>628</v>
      </c>
      <c r="B659" s="9" t="s">
        <v>3876</v>
      </c>
      <c r="C659" s="8" t="s">
        <v>3852</v>
      </c>
      <c r="D659" s="8" t="s">
        <v>3840</v>
      </c>
      <c r="E659" s="9" t="s">
        <v>3841</v>
      </c>
      <c r="F659" s="10" t="s">
        <v>3846</v>
      </c>
      <c r="G659" s="10" t="s">
        <v>3844</v>
      </c>
      <c r="H659" s="10" t="s">
        <v>3847</v>
      </c>
    </row>
    <row r="660" spans="1:8" ht="43.5" x14ac:dyDescent="0.35">
      <c r="A660" s="9" t="s">
        <v>638</v>
      </c>
      <c r="B660" s="9" t="s">
        <v>3877</v>
      </c>
      <c r="C660" s="8" t="s">
        <v>3852</v>
      </c>
      <c r="D660" s="8" t="s">
        <v>3840</v>
      </c>
      <c r="E660" s="9" t="s">
        <v>3841</v>
      </c>
      <c r="F660" s="10" t="s">
        <v>3843</v>
      </c>
      <c r="G660" s="10" t="s">
        <v>3844</v>
      </c>
      <c r="H660" s="10" t="s">
        <v>3849</v>
      </c>
    </row>
    <row r="661" spans="1:8" ht="43.5" x14ac:dyDescent="0.35">
      <c r="A661" s="9" t="s">
        <v>641</v>
      </c>
      <c r="B661" s="9" t="s">
        <v>3878</v>
      </c>
      <c r="C661" s="8" t="s">
        <v>3852</v>
      </c>
      <c r="D661" s="8" t="s">
        <v>3840</v>
      </c>
      <c r="E661" s="9" t="s">
        <v>3841</v>
      </c>
      <c r="F661" s="10" t="s">
        <v>3846</v>
      </c>
      <c r="G661" s="10" t="s">
        <v>3844</v>
      </c>
      <c r="H661" s="10" t="s">
        <v>3849</v>
      </c>
    </row>
    <row r="662" spans="1:8" ht="43.5" x14ac:dyDescent="0.35">
      <c r="A662" s="9" t="s">
        <v>678</v>
      </c>
      <c r="B662" s="9" t="s">
        <v>3879</v>
      </c>
      <c r="C662" s="8" t="s">
        <v>3852</v>
      </c>
      <c r="D662" s="8" t="s">
        <v>3840</v>
      </c>
      <c r="E662" s="9" t="s">
        <v>3841</v>
      </c>
      <c r="F662" s="10" t="s">
        <v>3846</v>
      </c>
      <c r="G662" s="10" t="s">
        <v>3844</v>
      </c>
      <c r="H662" s="10" t="s">
        <v>3847</v>
      </c>
    </row>
    <row r="663" spans="1:8" ht="43.5" x14ac:dyDescent="0.35">
      <c r="A663" s="9" t="s">
        <v>688</v>
      </c>
      <c r="B663" s="9" t="s">
        <v>3880</v>
      </c>
      <c r="C663" s="8" t="s">
        <v>3852</v>
      </c>
      <c r="D663" s="8" t="s">
        <v>3840</v>
      </c>
      <c r="E663" s="9" t="s">
        <v>3841</v>
      </c>
      <c r="F663" s="10" t="s">
        <v>3843</v>
      </c>
      <c r="G663" s="10" t="s">
        <v>3844</v>
      </c>
      <c r="H663" s="10" t="s">
        <v>3849</v>
      </c>
    </row>
    <row r="664" spans="1:8" ht="43.5" x14ac:dyDescent="0.35">
      <c r="A664" s="9" t="s">
        <v>696</v>
      </c>
      <c r="B664" s="9" t="s">
        <v>3881</v>
      </c>
      <c r="C664" s="8" t="s">
        <v>3852</v>
      </c>
      <c r="D664" s="8" t="s">
        <v>3840</v>
      </c>
      <c r="E664" s="9" t="s">
        <v>3841</v>
      </c>
      <c r="F664" s="10" t="s">
        <v>3843</v>
      </c>
      <c r="G664" s="10" t="s">
        <v>3844</v>
      </c>
      <c r="H664" s="10" t="s">
        <v>3849</v>
      </c>
    </row>
    <row r="665" spans="1:8" ht="43.5" x14ac:dyDescent="0.35">
      <c r="A665" s="9" t="s">
        <v>727</v>
      </c>
      <c r="B665" s="9" t="s">
        <v>3882</v>
      </c>
      <c r="C665" s="8" t="s">
        <v>3852</v>
      </c>
      <c r="D665" s="8" t="s">
        <v>3840</v>
      </c>
      <c r="E665" s="9" t="s">
        <v>3841</v>
      </c>
      <c r="F665" s="10" t="s">
        <v>3846</v>
      </c>
      <c r="G665" s="10" t="s">
        <v>3844</v>
      </c>
      <c r="H665" s="10" t="s">
        <v>3847</v>
      </c>
    </row>
    <row r="666" spans="1:8" ht="43.5" x14ac:dyDescent="0.35">
      <c r="A666" s="9" t="s">
        <v>759</v>
      </c>
      <c r="B666" s="9" t="s">
        <v>3883</v>
      </c>
      <c r="C666" s="8" t="s">
        <v>3852</v>
      </c>
      <c r="D666" s="8" t="s">
        <v>3840</v>
      </c>
      <c r="E666" s="9" t="s">
        <v>3841</v>
      </c>
      <c r="F666" s="10" t="s">
        <v>3854</v>
      </c>
      <c r="G666" s="10" t="s">
        <v>3844</v>
      </c>
      <c r="H666" s="10" t="s">
        <v>3436</v>
      </c>
    </row>
    <row r="667" spans="1:8" ht="43.5" x14ac:dyDescent="0.35">
      <c r="A667" s="9" t="s">
        <v>813</v>
      </c>
      <c r="B667" s="9" t="s">
        <v>3884</v>
      </c>
      <c r="C667" s="8" t="s">
        <v>3852</v>
      </c>
      <c r="D667" s="8" t="s">
        <v>3840</v>
      </c>
      <c r="E667" s="9" t="s">
        <v>3841</v>
      </c>
      <c r="F667" s="10" t="s">
        <v>3843</v>
      </c>
      <c r="G667" s="10" t="s">
        <v>3844</v>
      </c>
      <c r="H667" s="10" t="s">
        <v>3436</v>
      </c>
    </row>
    <row r="668" spans="1:8" ht="43.5" x14ac:dyDescent="0.35">
      <c r="A668" s="9" t="s">
        <v>819</v>
      </c>
      <c r="B668" s="9" t="s">
        <v>3885</v>
      </c>
      <c r="C668" s="8" t="s">
        <v>3852</v>
      </c>
      <c r="D668" s="8" t="s">
        <v>3840</v>
      </c>
      <c r="E668" s="9" t="s">
        <v>3841</v>
      </c>
      <c r="F668" s="10" t="s">
        <v>3846</v>
      </c>
      <c r="G668" s="10" t="s">
        <v>3844</v>
      </c>
      <c r="H668" s="10" t="s">
        <v>3847</v>
      </c>
    </row>
    <row r="669" spans="1:8" ht="43.5" x14ac:dyDescent="0.35">
      <c r="A669" s="9" t="s">
        <v>831</v>
      </c>
      <c r="B669" s="9" t="s">
        <v>3886</v>
      </c>
      <c r="C669" s="8" t="s">
        <v>3852</v>
      </c>
      <c r="D669" s="8" t="s">
        <v>3840</v>
      </c>
      <c r="E669" s="9" t="s">
        <v>3841</v>
      </c>
      <c r="F669" s="10" t="s">
        <v>3843</v>
      </c>
      <c r="G669" s="10" t="s">
        <v>3844</v>
      </c>
      <c r="H669" s="10" t="s">
        <v>3849</v>
      </c>
    </row>
    <row r="670" spans="1:8" ht="43.5" x14ac:dyDescent="0.35">
      <c r="A670" s="9" t="s">
        <v>889</v>
      </c>
      <c r="B670" s="9" t="s">
        <v>3887</v>
      </c>
      <c r="C670" s="8" t="s">
        <v>3852</v>
      </c>
      <c r="D670" s="8" t="s">
        <v>3840</v>
      </c>
      <c r="E670" s="9" t="s">
        <v>3841</v>
      </c>
      <c r="F670" s="10" t="s">
        <v>3856</v>
      </c>
      <c r="G670" s="10" t="s">
        <v>3844</v>
      </c>
      <c r="H670" s="10" t="s">
        <v>3849</v>
      </c>
    </row>
    <row r="671" spans="1:8" ht="43.5" x14ac:dyDescent="0.35">
      <c r="A671" s="9" t="s">
        <v>895</v>
      </c>
      <c r="B671" s="9" t="s">
        <v>3888</v>
      </c>
      <c r="C671" s="8" t="s">
        <v>3852</v>
      </c>
      <c r="D671" s="8" t="s">
        <v>3840</v>
      </c>
      <c r="E671" s="9" t="s">
        <v>3841</v>
      </c>
      <c r="F671" s="10" t="s">
        <v>3846</v>
      </c>
      <c r="G671" s="10" t="s">
        <v>3844</v>
      </c>
      <c r="H671" s="10" t="s">
        <v>3847</v>
      </c>
    </row>
    <row r="672" spans="1:8" ht="43.5" x14ac:dyDescent="0.35">
      <c r="A672" s="9" t="s">
        <v>34</v>
      </c>
      <c r="B672" s="9" t="s">
        <v>3890</v>
      </c>
      <c r="C672" s="8" t="s">
        <v>3852</v>
      </c>
      <c r="D672" s="8" t="s">
        <v>3889</v>
      </c>
      <c r="E672" s="9" t="s">
        <v>3841</v>
      </c>
      <c r="F672" s="10" t="s">
        <v>3856</v>
      </c>
      <c r="G672" s="10" t="s">
        <v>3227</v>
      </c>
      <c r="H672" s="10" t="s">
        <v>3847</v>
      </c>
    </row>
    <row r="673" spans="1:8" ht="43.5" x14ac:dyDescent="0.35">
      <c r="A673" s="9" t="s">
        <v>36</v>
      </c>
      <c r="B673" s="9" t="s">
        <v>3891</v>
      </c>
      <c r="C673" s="8" t="s">
        <v>3852</v>
      </c>
      <c r="D673" s="8" t="s">
        <v>3889</v>
      </c>
      <c r="E673" s="9" t="s">
        <v>3841</v>
      </c>
      <c r="F673" s="10" t="s">
        <v>3856</v>
      </c>
      <c r="G673" s="10" t="s">
        <v>3892</v>
      </c>
      <c r="H673" s="10" t="s">
        <v>3812</v>
      </c>
    </row>
    <row r="674" spans="1:8" ht="43.5" x14ac:dyDescent="0.35">
      <c r="A674" s="9" t="s">
        <v>38</v>
      </c>
      <c r="B674" s="9" t="s">
        <v>3893</v>
      </c>
      <c r="C674" s="8" t="s">
        <v>3852</v>
      </c>
      <c r="D674" s="8" t="s">
        <v>3889</v>
      </c>
      <c r="E674" s="9" t="s">
        <v>3841</v>
      </c>
      <c r="F674" s="10" t="s">
        <v>3894</v>
      </c>
      <c r="G674" s="10" t="s">
        <v>3892</v>
      </c>
      <c r="H674" s="10" t="s">
        <v>3812</v>
      </c>
    </row>
    <row r="675" spans="1:8" ht="43.5" x14ac:dyDescent="0.35">
      <c r="A675" s="9" t="s">
        <v>44</v>
      </c>
      <c r="B675" s="9" t="s">
        <v>3895</v>
      </c>
      <c r="C675" s="8" t="s">
        <v>3852</v>
      </c>
      <c r="D675" s="8" t="s">
        <v>3889</v>
      </c>
      <c r="E675" s="9" t="s">
        <v>3841</v>
      </c>
      <c r="F675" s="10" t="s">
        <v>3854</v>
      </c>
      <c r="G675" s="10" t="s">
        <v>3844</v>
      </c>
      <c r="H675" s="10" t="s">
        <v>3436</v>
      </c>
    </row>
    <row r="676" spans="1:8" ht="43.5" x14ac:dyDescent="0.35">
      <c r="A676" s="9" t="s">
        <v>58</v>
      </c>
      <c r="B676" s="9" t="s">
        <v>3897</v>
      </c>
      <c r="C676" s="8" t="s">
        <v>3896</v>
      </c>
      <c r="D676" s="8" t="s">
        <v>3889</v>
      </c>
      <c r="E676" s="9" t="s">
        <v>3841</v>
      </c>
      <c r="F676" s="10" t="s">
        <v>3856</v>
      </c>
      <c r="G676" s="10" t="s">
        <v>3227</v>
      </c>
      <c r="H676" s="10" t="s">
        <v>3847</v>
      </c>
    </row>
    <row r="677" spans="1:8" ht="43.5" x14ac:dyDescent="0.35">
      <c r="A677" s="9" t="s">
        <v>62</v>
      </c>
      <c r="B677" s="9" t="s">
        <v>3898</v>
      </c>
      <c r="C677" s="8" t="s">
        <v>3896</v>
      </c>
      <c r="D677" s="8" t="s">
        <v>3889</v>
      </c>
      <c r="E677" s="9" t="s">
        <v>3841</v>
      </c>
      <c r="F677" s="10" t="s">
        <v>3856</v>
      </c>
      <c r="G677" s="10" t="s">
        <v>3227</v>
      </c>
      <c r="H677" s="10" t="s">
        <v>3847</v>
      </c>
    </row>
    <row r="678" spans="1:8" ht="43.5" x14ac:dyDescent="0.35">
      <c r="A678" s="9" t="s">
        <v>84</v>
      </c>
      <c r="B678" s="9" t="s">
        <v>3899</v>
      </c>
      <c r="C678" s="8" t="s">
        <v>3896</v>
      </c>
      <c r="D678" s="8" t="s">
        <v>3889</v>
      </c>
      <c r="E678" s="9" t="s">
        <v>3841</v>
      </c>
      <c r="F678" s="10" t="s">
        <v>3894</v>
      </c>
      <c r="G678" s="10" t="s">
        <v>3892</v>
      </c>
      <c r="H678" s="10" t="s">
        <v>3812</v>
      </c>
    </row>
    <row r="679" spans="1:8" ht="43.5" x14ac:dyDescent="0.35">
      <c r="A679" s="9" t="s">
        <v>100</v>
      </c>
      <c r="B679" s="9" t="s">
        <v>3900</v>
      </c>
      <c r="C679" s="8" t="s">
        <v>3896</v>
      </c>
      <c r="D679" s="8" t="s">
        <v>3889</v>
      </c>
      <c r="E679" s="9" t="s">
        <v>3841</v>
      </c>
      <c r="F679" s="10" t="s">
        <v>3854</v>
      </c>
      <c r="G679" s="10" t="s">
        <v>3892</v>
      </c>
      <c r="H679" s="10" t="s">
        <v>3436</v>
      </c>
    </row>
    <row r="680" spans="1:8" ht="43.5" x14ac:dyDescent="0.35">
      <c r="A680" s="9" t="s">
        <v>128</v>
      </c>
      <c r="B680" s="9" t="s">
        <v>3901</v>
      </c>
      <c r="C680" s="8" t="s">
        <v>3896</v>
      </c>
      <c r="D680" s="8" t="s">
        <v>3889</v>
      </c>
      <c r="E680" s="9" t="s">
        <v>3841</v>
      </c>
      <c r="F680" s="10" t="s">
        <v>3856</v>
      </c>
      <c r="G680" s="10" t="s">
        <v>3892</v>
      </c>
      <c r="H680" s="10" t="s">
        <v>3812</v>
      </c>
    </row>
    <row r="681" spans="1:8" ht="43.5" x14ac:dyDescent="0.35">
      <c r="A681" s="9" t="s">
        <v>174</v>
      </c>
      <c r="B681" s="9" t="s">
        <v>3902</v>
      </c>
      <c r="C681" s="8" t="s">
        <v>3896</v>
      </c>
      <c r="D681" s="8" t="s">
        <v>3889</v>
      </c>
      <c r="E681" s="9" t="s">
        <v>3841</v>
      </c>
      <c r="F681" s="10" t="s">
        <v>3856</v>
      </c>
      <c r="G681" s="10" t="s">
        <v>3227</v>
      </c>
      <c r="H681" s="10" t="s">
        <v>3847</v>
      </c>
    </row>
    <row r="682" spans="1:8" ht="43.5" x14ac:dyDescent="0.35">
      <c r="A682" s="9" t="s">
        <v>190</v>
      </c>
      <c r="B682" s="9" t="s">
        <v>3903</v>
      </c>
      <c r="C682" s="8" t="s">
        <v>3896</v>
      </c>
      <c r="D682" s="8" t="s">
        <v>3889</v>
      </c>
      <c r="E682" s="9" t="s">
        <v>3841</v>
      </c>
      <c r="F682" s="10" t="s">
        <v>3894</v>
      </c>
      <c r="G682" s="10" t="s">
        <v>3892</v>
      </c>
      <c r="H682" s="10" t="s">
        <v>3812</v>
      </c>
    </row>
    <row r="683" spans="1:8" ht="43.5" x14ac:dyDescent="0.35">
      <c r="A683" s="9" t="s">
        <v>211</v>
      </c>
      <c r="B683" s="9" t="s">
        <v>3904</v>
      </c>
      <c r="C683" s="8" t="s">
        <v>3896</v>
      </c>
      <c r="D683" s="8" t="s">
        <v>3889</v>
      </c>
      <c r="E683" s="9" t="s">
        <v>3841</v>
      </c>
      <c r="F683" s="10" t="s">
        <v>3894</v>
      </c>
      <c r="G683" s="10" t="s">
        <v>3892</v>
      </c>
      <c r="H683" s="10" t="s">
        <v>3812</v>
      </c>
    </row>
    <row r="684" spans="1:8" ht="43.5" x14ac:dyDescent="0.35">
      <c r="A684" s="9" t="s">
        <v>235</v>
      </c>
      <c r="B684" s="9" t="s">
        <v>3905</v>
      </c>
      <c r="C684" s="8" t="s">
        <v>3896</v>
      </c>
      <c r="D684" s="8" t="s">
        <v>3889</v>
      </c>
      <c r="E684" s="9" t="s">
        <v>3841</v>
      </c>
      <c r="F684" s="10" t="s">
        <v>3894</v>
      </c>
      <c r="G684" s="10" t="s">
        <v>3892</v>
      </c>
      <c r="H684" s="10" t="s">
        <v>3812</v>
      </c>
    </row>
    <row r="685" spans="1:8" ht="43.5" x14ac:dyDescent="0.35">
      <c r="A685" s="9" t="s">
        <v>253</v>
      </c>
      <c r="B685" s="9" t="s">
        <v>3906</v>
      </c>
      <c r="C685" s="8" t="s">
        <v>3896</v>
      </c>
      <c r="D685" s="8" t="s">
        <v>3889</v>
      </c>
      <c r="E685" s="9" t="s">
        <v>3841</v>
      </c>
      <c r="F685" s="10" t="s">
        <v>3856</v>
      </c>
      <c r="G685" s="10" t="s">
        <v>3844</v>
      </c>
      <c r="H685" s="10" t="s">
        <v>3849</v>
      </c>
    </row>
    <row r="686" spans="1:8" ht="43.5" x14ac:dyDescent="0.35">
      <c r="A686" s="9" t="s">
        <v>317</v>
      </c>
      <c r="B686" s="9" t="s">
        <v>3907</v>
      </c>
      <c r="C686" s="8" t="s">
        <v>3896</v>
      </c>
      <c r="D686" s="8" t="s">
        <v>3889</v>
      </c>
      <c r="E686" s="9" t="s">
        <v>3841</v>
      </c>
      <c r="F686" s="10" t="s">
        <v>3894</v>
      </c>
      <c r="G686" s="10" t="s">
        <v>3892</v>
      </c>
      <c r="H686" s="10" t="s">
        <v>3812</v>
      </c>
    </row>
    <row r="687" spans="1:8" ht="43.5" x14ac:dyDescent="0.35">
      <c r="A687" s="9" t="s">
        <v>415</v>
      </c>
      <c r="B687" s="9" t="s">
        <v>3908</v>
      </c>
      <c r="C687" s="8" t="s">
        <v>3896</v>
      </c>
      <c r="D687" s="8" t="s">
        <v>3889</v>
      </c>
      <c r="E687" s="9" t="s">
        <v>3841</v>
      </c>
      <c r="F687" s="10" t="s">
        <v>3894</v>
      </c>
      <c r="G687" s="10" t="s">
        <v>3892</v>
      </c>
      <c r="H687" s="10" t="s">
        <v>3812</v>
      </c>
    </row>
    <row r="688" spans="1:8" ht="43.5" x14ac:dyDescent="0.35">
      <c r="A688" s="9" t="s">
        <v>427</v>
      </c>
      <c r="B688" s="9" t="s">
        <v>3909</v>
      </c>
      <c r="C688" s="8" t="s">
        <v>3896</v>
      </c>
      <c r="D688" s="8" t="s">
        <v>3889</v>
      </c>
      <c r="E688" s="9" t="s">
        <v>3841</v>
      </c>
      <c r="F688" s="10" t="s">
        <v>3894</v>
      </c>
      <c r="G688" s="10" t="s">
        <v>3892</v>
      </c>
      <c r="H688" s="10" t="s">
        <v>3812</v>
      </c>
    </row>
    <row r="689" spans="1:8" ht="43.5" x14ac:dyDescent="0.35">
      <c r="A689" s="9" t="s">
        <v>483</v>
      </c>
      <c r="B689" s="9" t="s">
        <v>3910</v>
      </c>
      <c r="C689" s="8" t="s">
        <v>3896</v>
      </c>
      <c r="D689" s="8" t="s">
        <v>3889</v>
      </c>
      <c r="E689" s="9" t="s">
        <v>3841</v>
      </c>
      <c r="F689" s="10" t="s">
        <v>3854</v>
      </c>
      <c r="G689" s="10" t="s">
        <v>3892</v>
      </c>
      <c r="H689" s="10" t="s">
        <v>3812</v>
      </c>
    </row>
    <row r="690" spans="1:8" ht="43.5" x14ac:dyDescent="0.35">
      <c r="A690" s="9" t="s">
        <v>513</v>
      </c>
      <c r="B690" s="9" t="s">
        <v>3911</v>
      </c>
      <c r="C690" s="8" t="s">
        <v>3896</v>
      </c>
      <c r="D690" s="8" t="s">
        <v>3889</v>
      </c>
      <c r="E690" s="9" t="s">
        <v>3841</v>
      </c>
      <c r="F690" s="10" t="s">
        <v>3894</v>
      </c>
      <c r="G690" s="10" t="s">
        <v>3227</v>
      </c>
      <c r="H690" s="10" t="s">
        <v>3812</v>
      </c>
    </row>
    <row r="691" spans="1:8" ht="43.5" x14ac:dyDescent="0.35">
      <c r="A691" s="9" t="s">
        <v>515</v>
      </c>
      <c r="B691" s="9" t="s">
        <v>3912</v>
      </c>
      <c r="C691" s="8" t="s">
        <v>3896</v>
      </c>
      <c r="D691" s="8" t="s">
        <v>3889</v>
      </c>
      <c r="E691" s="9" t="s">
        <v>3841</v>
      </c>
      <c r="F691" s="10" t="s">
        <v>3894</v>
      </c>
      <c r="G691" s="10" t="s">
        <v>3892</v>
      </c>
      <c r="H691" s="10" t="s">
        <v>3812</v>
      </c>
    </row>
    <row r="692" spans="1:8" ht="43.5" x14ac:dyDescent="0.35">
      <c r="A692" s="9" t="s">
        <v>585</v>
      </c>
      <c r="B692" s="9" t="s">
        <v>3913</v>
      </c>
      <c r="C692" s="8" t="s">
        <v>3896</v>
      </c>
      <c r="D692" s="8" t="s">
        <v>3889</v>
      </c>
      <c r="E692" s="9" t="s">
        <v>3841</v>
      </c>
      <c r="F692" s="10" t="s">
        <v>3856</v>
      </c>
      <c r="G692" s="10" t="s">
        <v>3227</v>
      </c>
      <c r="H692" s="10" t="s">
        <v>3847</v>
      </c>
    </row>
    <row r="693" spans="1:8" ht="43.5" x14ac:dyDescent="0.35">
      <c r="A693" s="9" t="s">
        <v>793</v>
      </c>
      <c r="B693" s="9" t="s">
        <v>3914</v>
      </c>
      <c r="C693" s="8" t="s">
        <v>3896</v>
      </c>
      <c r="D693" s="8" t="s">
        <v>3889</v>
      </c>
      <c r="E693" s="9" t="s">
        <v>3841</v>
      </c>
      <c r="F693" s="10" t="s">
        <v>3856</v>
      </c>
      <c r="G693" s="10" t="s">
        <v>3892</v>
      </c>
      <c r="H693" s="10" t="s">
        <v>3812</v>
      </c>
    </row>
    <row r="694" spans="1:8" ht="43.5" x14ac:dyDescent="0.35">
      <c r="A694" s="9" t="s">
        <v>799</v>
      </c>
      <c r="B694" s="9" t="s">
        <v>3915</v>
      </c>
      <c r="C694" s="8" t="s">
        <v>3896</v>
      </c>
      <c r="D694" s="8" t="s">
        <v>3889</v>
      </c>
      <c r="E694" s="9" t="s">
        <v>3841</v>
      </c>
      <c r="F694" s="10" t="s">
        <v>3894</v>
      </c>
      <c r="G694" s="10" t="s">
        <v>3892</v>
      </c>
      <c r="H694" s="10" t="s">
        <v>3812</v>
      </c>
    </row>
    <row r="695" spans="1:8" ht="43.5" x14ac:dyDescent="0.35">
      <c r="A695" s="9" t="s">
        <v>116</v>
      </c>
      <c r="B695" s="9" t="s">
        <v>3916</v>
      </c>
      <c r="C695" s="8" t="s">
        <v>3896</v>
      </c>
      <c r="D695" s="8" t="s">
        <v>3889</v>
      </c>
      <c r="E695" s="9" t="s">
        <v>3841</v>
      </c>
      <c r="F695" s="10" t="s">
        <v>3856</v>
      </c>
      <c r="G695" s="10" t="s">
        <v>3227</v>
      </c>
      <c r="H695" s="10" t="s">
        <v>3847</v>
      </c>
    </row>
    <row r="696" spans="1:8" ht="43.5" x14ac:dyDescent="0.35">
      <c r="A696" s="9" t="s">
        <v>655</v>
      </c>
      <c r="B696" s="9" t="s">
        <v>3917</v>
      </c>
      <c r="C696" s="8" t="s">
        <v>3896</v>
      </c>
      <c r="D696" s="8" t="s">
        <v>3889</v>
      </c>
      <c r="E696" s="9" t="s">
        <v>3841</v>
      </c>
      <c r="F696" s="10" t="s">
        <v>3894</v>
      </c>
      <c r="G696" s="10" t="s">
        <v>3892</v>
      </c>
      <c r="H696" s="10" t="s">
        <v>3812</v>
      </c>
    </row>
    <row r="697" spans="1:8" ht="43.5" x14ac:dyDescent="0.35">
      <c r="A697" s="9" t="s">
        <v>659</v>
      </c>
      <c r="B697" s="9" t="s">
        <v>3918</v>
      </c>
      <c r="C697" s="8" t="s">
        <v>3896</v>
      </c>
      <c r="D697" s="8" t="s">
        <v>3889</v>
      </c>
      <c r="E697" s="9" t="s">
        <v>3841</v>
      </c>
      <c r="F697" s="10" t="s">
        <v>3894</v>
      </c>
      <c r="G697" s="10" t="s">
        <v>3892</v>
      </c>
      <c r="H697" s="10" t="s">
        <v>3812</v>
      </c>
    </row>
    <row r="698" spans="1:8" ht="43.5" x14ac:dyDescent="0.35">
      <c r="A698" s="9" t="s">
        <v>672</v>
      </c>
      <c r="B698" s="9" t="s">
        <v>3919</v>
      </c>
      <c r="C698" s="8" t="s">
        <v>3896</v>
      </c>
      <c r="D698" s="8" t="s">
        <v>3889</v>
      </c>
      <c r="E698" s="9" t="s">
        <v>3841</v>
      </c>
      <c r="F698" s="10" t="s">
        <v>3894</v>
      </c>
      <c r="G698" s="10" t="s">
        <v>3892</v>
      </c>
      <c r="H698" s="10" t="s">
        <v>3812</v>
      </c>
    </row>
    <row r="699" spans="1:8" ht="43.5" x14ac:dyDescent="0.35">
      <c r="A699" s="9" t="s">
        <v>674</v>
      </c>
      <c r="B699" s="9" t="s">
        <v>3920</v>
      </c>
      <c r="C699" s="8" t="s">
        <v>3896</v>
      </c>
      <c r="D699" s="8" t="s">
        <v>3889</v>
      </c>
      <c r="E699" s="9" t="s">
        <v>3841</v>
      </c>
      <c r="F699" s="10" t="s">
        <v>3894</v>
      </c>
      <c r="G699" s="10" t="s">
        <v>3892</v>
      </c>
      <c r="H699" s="10" t="s">
        <v>3812</v>
      </c>
    </row>
    <row r="700" spans="1:8" ht="43.5" x14ac:dyDescent="0.35">
      <c r="A700" s="9" t="s">
        <v>676</v>
      </c>
      <c r="B700" s="9" t="s">
        <v>3921</v>
      </c>
      <c r="C700" s="8" t="s">
        <v>3896</v>
      </c>
      <c r="D700" s="8" t="s">
        <v>3889</v>
      </c>
      <c r="E700" s="9" t="s">
        <v>3841</v>
      </c>
      <c r="F700" s="10" t="s">
        <v>3894</v>
      </c>
      <c r="G700" s="10" t="s">
        <v>3892</v>
      </c>
      <c r="H700" s="10" t="s">
        <v>3812</v>
      </c>
    </row>
    <row r="701" spans="1:8" ht="43.5" x14ac:dyDescent="0.35">
      <c r="A701" s="9" t="s">
        <v>684</v>
      </c>
      <c r="B701" s="9" t="s">
        <v>3922</v>
      </c>
      <c r="C701" s="8" t="s">
        <v>3896</v>
      </c>
      <c r="D701" s="8" t="s">
        <v>3889</v>
      </c>
      <c r="E701" s="9" t="s">
        <v>3841</v>
      </c>
      <c r="F701" s="10" t="s">
        <v>3856</v>
      </c>
      <c r="G701" s="10" t="s">
        <v>3892</v>
      </c>
      <c r="H701" s="10" t="s">
        <v>3847</v>
      </c>
    </row>
    <row r="702" spans="1:8" ht="43.5" x14ac:dyDescent="0.35">
      <c r="A702" s="9" t="s">
        <v>769</v>
      </c>
      <c r="B702" s="9" t="s">
        <v>3923</v>
      </c>
      <c r="C702" s="8" t="s">
        <v>3896</v>
      </c>
      <c r="D702" s="8" t="s">
        <v>3889</v>
      </c>
      <c r="E702" s="9" t="s">
        <v>3841</v>
      </c>
      <c r="F702" s="10" t="s">
        <v>3856</v>
      </c>
      <c r="G702" s="10" t="s">
        <v>3892</v>
      </c>
      <c r="H702" s="10" t="s">
        <v>3847</v>
      </c>
    </row>
    <row r="703" spans="1:8" ht="43.5" x14ac:dyDescent="0.35">
      <c r="A703" s="9" t="s">
        <v>773</v>
      </c>
      <c r="B703" s="9" t="s">
        <v>3924</v>
      </c>
      <c r="C703" s="8" t="s">
        <v>3896</v>
      </c>
      <c r="D703" s="8" t="s">
        <v>3889</v>
      </c>
      <c r="E703" s="9" t="s">
        <v>3841</v>
      </c>
      <c r="F703" s="10" t="s">
        <v>3856</v>
      </c>
      <c r="G703" s="10" t="s">
        <v>3892</v>
      </c>
      <c r="H703" s="10" t="s">
        <v>3847</v>
      </c>
    </row>
    <row r="704" spans="1:8" ht="43.5" x14ac:dyDescent="0.35">
      <c r="A704" s="9" t="s">
        <v>803</v>
      </c>
      <c r="B704" s="9" t="s">
        <v>3925</v>
      </c>
      <c r="C704" s="8" t="s">
        <v>3896</v>
      </c>
      <c r="D704" s="8" t="s">
        <v>3889</v>
      </c>
      <c r="E704" s="9" t="s">
        <v>3841</v>
      </c>
      <c r="F704" s="10" t="s">
        <v>3894</v>
      </c>
      <c r="G704" s="10" t="s">
        <v>3892</v>
      </c>
      <c r="H704" s="10" t="s">
        <v>3812</v>
      </c>
    </row>
    <row r="705" spans="1:8" ht="43.5" x14ac:dyDescent="0.35">
      <c r="A705" s="9" t="s">
        <v>823</v>
      </c>
      <c r="B705" s="9" t="s">
        <v>3926</v>
      </c>
      <c r="C705" s="8" t="s">
        <v>3896</v>
      </c>
      <c r="D705" s="8" t="s">
        <v>3889</v>
      </c>
      <c r="E705" s="9" t="s">
        <v>3841</v>
      </c>
      <c r="F705" s="10" t="s">
        <v>3856</v>
      </c>
      <c r="G705" s="10" t="s">
        <v>3227</v>
      </c>
      <c r="H705" s="10" t="s">
        <v>3847</v>
      </c>
    </row>
    <row r="706" spans="1:8" ht="43.5" x14ac:dyDescent="0.35">
      <c r="A706" s="9" t="s">
        <v>827</v>
      </c>
      <c r="B706" s="9" t="s">
        <v>3927</v>
      </c>
      <c r="C706" s="8" t="s">
        <v>3896</v>
      </c>
      <c r="D706" s="8" t="s">
        <v>3889</v>
      </c>
      <c r="E706" s="9" t="s">
        <v>3224</v>
      </c>
      <c r="F706" s="10" t="s">
        <v>3280</v>
      </c>
      <c r="G706" s="10" t="s">
        <v>3373</v>
      </c>
      <c r="H706" s="10" t="s">
        <v>3281</v>
      </c>
    </row>
    <row r="707" spans="1:8" ht="43.5" x14ac:dyDescent="0.35">
      <c r="A707" s="9" t="s">
        <v>911</v>
      </c>
      <c r="B707" s="9" t="s">
        <v>3928</v>
      </c>
      <c r="C707" s="8" t="s">
        <v>3896</v>
      </c>
      <c r="D707" s="8" t="s">
        <v>3889</v>
      </c>
      <c r="E707" s="9" t="s">
        <v>3841</v>
      </c>
      <c r="F707" s="10" t="s">
        <v>3856</v>
      </c>
      <c r="G707" s="10" t="s">
        <v>3227</v>
      </c>
      <c r="H707" s="10" t="s">
        <v>3847</v>
      </c>
    </row>
    <row r="708" spans="1:8" ht="43.5" x14ac:dyDescent="0.35">
      <c r="A708" s="9" t="s">
        <v>0</v>
      </c>
      <c r="B708" s="9" t="s">
        <v>3930</v>
      </c>
      <c r="C708" s="8" t="s">
        <v>3896</v>
      </c>
      <c r="D708" s="8" t="s">
        <v>3929</v>
      </c>
      <c r="E708" s="9" t="s">
        <v>3841</v>
      </c>
      <c r="F708" s="10" t="s">
        <v>3931</v>
      </c>
      <c r="G708" s="10" t="s">
        <v>3844</v>
      </c>
      <c r="H708" s="10" t="s">
        <v>3864</v>
      </c>
    </row>
    <row r="709" spans="1:8" ht="43.5" x14ac:dyDescent="0.35">
      <c r="A709" s="9" t="s">
        <v>22</v>
      </c>
      <c r="B709" s="9" t="s">
        <v>3932</v>
      </c>
      <c r="C709" s="8" t="s">
        <v>3896</v>
      </c>
      <c r="D709" s="8" t="s">
        <v>3929</v>
      </c>
      <c r="E709" s="9" t="s">
        <v>3841</v>
      </c>
      <c r="F709" s="10" t="s">
        <v>3931</v>
      </c>
      <c r="G709" s="10" t="s">
        <v>3933</v>
      </c>
      <c r="H709" s="10" t="s">
        <v>3864</v>
      </c>
    </row>
    <row r="710" spans="1:8" ht="43.5" x14ac:dyDescent="0.35">
      <c r="A710" s="9" t="s">
        <v>32</v>
      </c>
      <c r="B710" s="9" t="s">
        <v>3934</v>
      </c>
      <c r="C710" s="8" t="s">
        <v>3896</v>
      </c>
      <c r="D710" s="8" t="s">
        <v>3929</v>
      </c>
      <c r="E710" s="9" t="s">
        <v>3841</v>
      </c>
      <c r="F710" s="10" t="s">
        <v>3931</v>
      </c>
      <c r="G710" s="10" t="s">
        <v>3844</v>
      </c>
      <c r="H710" s="10" t="s">
        <v>3864</v>
      </c>
    </row>
    <row r="711" spans="1:8" ht="43.5" x14ac:dyDescent="0.35">
      <c r="A711" s="9" t="s">
        <v>54</v>
      </c>
      <c r="B711" s="9" t="s">
        <v>3935</v>
      </c>
      <c r="C711" s="8" t="s">
        <v>3896</v>
      </c>
      <c r="D711" s="8" t="s">
        <v>3929</v>
      </c>
      <c r="E711" s="9" t="s">
        <v>3841</v>
      </c>
      <c r="F711" s="10" t="s">
        <v>3846</v>
      </c>
      <c r="G711" s="10" t="s">
        <v>3227</v>
      </c>
      <c r="H711" s="10" t="s">
        <v>3936</v>
      </c>
    </row>
    <row r="712" spans="1:8" ht="43.5" x14ac:dyDescent="0.35">
      <c r="A712" s="9" t="s">
        <v>60</v>
      </c>
      <c r="B712" s="9" t="s">
        <v>3938</v>
      </c>
      <c r="C712" s="8" t="s">
        <v>3937</v>
      </c>
      <c r="D712" s="8" t="s">
        <v>3929</v>
      </c>
      <c r="E712" s="9" t="s">
        <v>3841</v>
      </c>
      <c r="F712" s="10" t="s">
        <v>3846</v>
      </c>
      <c r="G712" s="10" t="s">
        <v>3844</v>
      </c>
      <c r="H712" s="10" t="s">
        <v>3936</v>
      </c>
    </row>
    <row r="713" spans="1:8" ht="43.5" x14ac:dyDescent="0.35">
      <c r="A713" s="9" t="s">
        <v>68</v>
      </c>
      <c r="B713" s="9" t="s">
        <v>3939</v>
      </c>
      <c r="C713" s="8" t="s">
        <v>3937</v>
      </c>
      <c r="D713" s="8" t="s">
        <v>3929</v>
      </c>
      <c r="E713" s="9" t="s">
        <v>3841</v>
      </c>
      <c r="F713" s="10" t="s">
        <v>3846</v>
      </c>
      <c r="G713" s="10" t="s">
        <v>3844</v>
      </c>
      <c r="H713" s="10" t="s">
        <v>3847</v>
      </c>
    </row>
    <row r="714" spans="1:8" ht="43.5" x14ac:dyDescent="0.35">
      <c r="A714" s="9" t="s">
        <v>70</v>
      </c>
      <c r="B714" s="9" t="s">
        <v>3940</v>
      </c>
      <c r="C714" s="8" t="s">
        <v>3937</v>
      </c>
      <c r="D714" s="8" t="s">
        <v>3929</v>
      </c>
      <c r="E714" s="9" t="s">
        <v>3841</v>
      </c>
      <c r="F714" s="10" t="s">
        <v>3846</v>
      </c>
      <c r="G714" s="10" t="s">
        <v>3933</v>
      </c>
      <c r="H714" s="10" t="s">
        <v>3936</v>
      </c>
    </row>
    <row r="715" spans="1:8" ht="43.5" x14ac:dyDescent="0.35">
      <c r="A715" s="9" t="s">
        <v>86</v>
      </c>
      <c r="B715" s="9" t="s">
        <v>3941</v>
      </c>
      <c r="C715" s="8" t="s">
        <v>3937</v>
      </c>
      <c r="D715" s="8" t="s">
        <v>3929</v>
      </c>
      <c r="E715" s="9" t="s">
        <v>3841</v>
      </c>
      <c r="F715" s="10" t="s">
        <v>3846</v>
      </c>
      <c r="G715" s="10" t="s">
        <v>3863</v>
      </c>
      <c r="H715" s="10" t="s">
        <v>3936</v>
      </c>
    </row>
    <row r="716" spans="1:8" ht="43.5" x14ac:dyDescent="0.35">
      <c r="A716" s="9" t="s">
        <v>144</v>
      </c>
      <c r="B716" s="9" t="s">
        <v>3942</v>
      </c>
      <c r="C716" s="8" t="s">
        <v>3937</v>
      </c>
      <c r="D716" s="8" t="s">
        <v>3929</v>
      </c>
      <c r="E716" s="9" t="s">
        <v>3841</v>
      </c>
      <c r="F716" s="10" t="s">
        <v>3931</v>
      </c>
      <c r="G716" s="10" t="s">
        <v>3863</v>
      </c>
      <c r="H716" s="10" t="s">
        <v>3864</v>
      </c>
    </row>
    <row r="717" spans="1:8" ht="43.5" x14ac:dyDescent="0.35">
      <c r="A717" s="12" t="s">
        <v>168</v>
      </c>
      <c r="B717" s="12" t="s">
        <v>3943</v>
      </c>
      <c r="C717" s="11" t="s">
        <v>3937</v>
      </c>
      <c r="D717" s="11" t="s">
        <v>3929</v>
      </c>
      <c r="E717" s="12" t="s">
        <v>3841</v>
      </c>
      <c r="F717" s="13" t="s">
        <v>3944</v>
      </c>
      <c r="G717" s="13" t="s">
        <v>3933</v>
      </c>
      <c r="H717" s="13" t="s">
        <v>3936</v>
      </c>
    </row>
    <row r="718" spans="1:8" ht="29" x14ac:dyDescent="0.35">
      <c r="A718" s="12"/>
      <c r="B718" s="12"/>
      <c r="C718" s="11" t="s">
        <v>3937</v>
      </c>
      <c r="D718" s="11"/>
      <c r="E718" s="12"/>
      <c r="F718" s="13"/>
      <c r="G718" s="13"/>
      <c r="H718" s="13"/>
    </row>
    <row r="719" spans="1:8" ht="43.5" x14ac:dyDescent="0.35">
      <c r="A719" s="9" t="s">
        <v>199</v>
      </c>
      <c r="B719" s="9" t="s">
        <v>3945</v>
      </c>
      <c r="C719" s="8" t="s">
        <v>3937</v>
      </c>
      <c r="D719" s="8" t="s">
        <v>3929</v>
      </c>
      <c r="E719" s="9" t="s">
        <v>3841</v>
      </c>
      <c r="F719" s="10" t="s">
        <v>3931</v>
      </c>
      <c r="G719" s="10" t="s">
        <v>3863</v>
      </c>
      <c r="H719" s="10" t="s">
        <v>3936</v>
      </c>
    </row>
    <row r="720" spans="1:8" ht="43.5" x14ac:dyDescent="0.35">
      <c r="A720" s="9" t="s">
        <v>207</v>
      </c>
      <c r="B720" s="9" t="s">
        <v>3946</v>
      </c>
      <c r="C720" s="8"/>
      <c r="D720" s="8" t="s">
        <v>3929</v>
      </c>
      <c r="E720" s="9" t="s">
        <v>3841</v>
      </c>
      <c r="F720" s="10" t="s">
        <v>3944</v>
      </c>
      <c r="G720" s="10" t="s">
        <v>3933</v>
      </c>
      <c r="H720" s="10" t="s">
        <v>3936</v>
      </c>
    </row>
    <row r="721" spans="1:8" ht="43.5" x14ac:dyDescent="0.35">
      <c r="A721" s="9" t="s">
        <v>209</v>
      </c>
      <c r="B721" s="9" t="s">
        <v>3947</v>
      </c>
      <c r="C721" s="8" t="s">
        <v>3937</v>
      </c>
      <c r="D721" s="8" t="s">
        <v>3929</v>
      </c>
      <c r="E721" s="9" t="s">
        <v>3841</v>
      </c>
      <c r="F721" s="10" t="s">
        <v>3931</v>
      </c>
      <c r="G721" s="10" t="s">
        <v>3948</v>
      </c>
      <c r="H721" s="10" t="s">
        <v>3936</v>
      </c>
    </row>
    <row r="722" spans="1:8" ht="43.5" x14ac:dyDescent="0.35">
      <c r="A722" s="9" t="s">
        <v>219</v>
      </c>
      <c r="B722" s="9" t="s">
        <v>3949</v>
      </c>
      <c r="C722" s="8" t="s">
        <v>3937</v>
      </c>
      <c r="D722" s="8" t="s">
        <v>3929</v>
      </c>
      <c r="E722" s="9" t="s">
        <v>3841</v>
      </c>
      <c r="F722" s="10" t="s">
        <v>3931</v>
      </c>
      <c r="G722" s="10" t="s">
        <v>3844</v>
      </c>
      <c r="H722" s="10" t="s">
        <v>3864</v>
      </c>
    </row>
    <row r="723" spans="1:8" ht="43.5" x14ac:dyDescent="0.35">
      <c r="A723" s="9" t="s">
        <v>233</v>
      </c>
      <c r="B723" s="9" t="s">
        <v>3950</v>
      </c>
      <c r="C723" s="8" t="s">
        <v>3937</v>
      </c>
      <c r="D723" s="8" t="s">
        <v>3929</v>
      </c>
      <c r="E723" s="9" t="s">
        <v>3841</v>
      </c>
      <c r="F723" s="10" t="s">
        <v>3846</v>
      </c>
      <c r="G723" s="10" t="s">
        <v>3227</v>
      </c>
      <c r="H723" s="10" t="s">
        <v>3936</v>
      </c>
    </row>
    <row r="724" spans="1:8" ht="43.5" x14ac:dyDescent="0.35">
      <c r="A724" s="9" t="s">
        <v>247</v>
      </c>
      <c r="B724" s="9" t="s">
        <v>3951</v>
      </c>
      <c r="C724" s="8" t="s">
        <v>3937</v>
      </c>
      <c r="D724" s="8" t="s">
        <v>3929</v>
      </c>
      <c r="E724" s="9" t="s">
        <v>3841</v>
      </c>
      <c r="F724" s="10" t="s">
        <v>3944</v>
      </c>
      <c r="G724" s="10" t="s">
        <v>3933</v>
      </c>
      <c r="H724" s="10" t="s">
        <v>3936</v>
      </c>
    </row>
    <row r="725" spans="1:8" ht="43.5" x14ac:dyDescent="0.35">
      <c r="A725" s="9" t="s">
        <v>273</v>
      </c>
      <c r="B725" s="9" t="s">
        <v>3952</v>
      </c>
      <c r="C725" s="8" t="s">
        <v>3937</v>
      </c>
      <c r="D725" s="8" t="s">
        <v>3929</v>
      </c>
      <c r="E725" s="9" t="s">
        <v>3841</v>
      </c>
      <c r="F725" s="10" t="s">
        <v>3931</v>
      </c>
      <c r="G725" s="10" t="s">
        <v>3948</v>
      </c>
      <c r="H725" s="10" t="s">
        <v>3864</v>
      </c>
    </row>
    <row r="726" spans="1:8" ht="43.5" x14ac:dyDescent="0.35">
      <c r="A726" s="9" t="s">
        <v>279</v>
      </c>
      <c r="B726" s="9" t="s">
        <v>3953</v>
      </c>
      <c r="C726" s="8" t="s">
        <v>3937</v>
      </c>
      <c r="D726" s="8" t="s">
        <v>3929</v>
      </c>
      <c r="E726" s="9" t="s">
        <v>3841</v>
      </c>
      <c r="F726" s="10" t="s">
        <v>3931</v>
      </c>
      <c r="G726" s="10" t="s">
        <v>3844</v>
      </c>
      <c r="H726" s="10" t="s">
        <v>3864</v>
      </c>
    </row>
    <row r="727" spans="1:8" ht="43.5" x14ac:dyDescent="0.35">
      <c r="A727" s="9" t="s">
        <v>383</v>
      </c>
      <c r="B727" s="9" t="s">
        <v>3954</v>
      </c>
      <c r="C727" s="8" t="s">
        <v>3937</v>
      </c>
      <c r="D727" s="8" t="s">
        <v>3929</v>
      </c>
      <c r="E727" s="9" t="s">
        <v>3841</v>
      </c>
      <c r="F727" s="10" t="s">
        <v>3944</v>
      </c>
      <c r="G727" s="10" t="s">
        <v>3933</v>
      </c>
      <c r="H727" s="10" t="s">
        <v>3936</v>
      </c>
    </row>
    <row r="728" spans="1:8" ht="43.5" x14ac:dyDescent="0.35">
      <c r="A728" s="9" t="s">
        <v>431</v>
      </c>
      <c r="B728" s="9" t="s">
        <v>3955</v>
      </c>
      <c r="C728" s="8" t="s">
        <v>3937</v>
      </c>
      <c r="D728" s="8" t="s">
        <v>3929</v>
      </c>
      <c r="E728" s="9" t="s">
        <v>3841</v>
      </c>
      <c r="F728" s="10" t="s">
        <v>3846</v>
      </c>
      <c r="G728" s="10" t="s">
        <v>3844</v>
      </c>
      <c r="H728" s="10" t="s">
        <v>3847</v>
      </c>
    </row>
    <row r="729" spans="1:8" ht="43.5" x14ac:dyDescent="0.35">
      <c r="A729" s="9" t="s">
        <v>481</v>
      </c>
      <c r="B729" s="9" t="s">
        <v>3956</v>
      </c>
      <c r="C729" s="8" t="s">
        <v>3937</v>
      </c>
      <c r="D729" s="8" t="s">
        <v>3929</v>
      </c>
      <c r="E729" s="9" t="s">
        <v>3841</v>
      </c>
      <c r="F729" s="10" t="s">
        <v>3931</v>
      </c>
      <c r="G729" s="10" t="s">
        <v>3933</v>
      </c>
      <c r="H729" s="10" t="s">
        <v>3864</v>
      </c>
    </row>
    <row r="730" spans="1:8" ht="43.5" x14ac:dyDescent="0.35">
      <c r="A730" s="9" t="s">
        <v>517</v>
      </c>
      <c r="B730" s="9" t="s">
        <v>3957</v>
      </c>
      <c r="C730" s="8" t="s">
        <v>3937</v>
      </c>
      <c r="D730" s="8" t="s">
        <v>3929</v>
      </c>
      <c r="E730" s="9" t="s">
        <v>3841</v>
      </c>
      <c r="F730" s="10" t="s">
        <v>3846</v>
      </c>
      <c r="G730" s="10" t="s">
        <v>3863</v>
      </c>
      <c r="H730" s="10" t="s">
        <v>3936</v>
      </c>
    </row>
    <row r="731" spans="1:8" ht="43.5" x14ac:dyDescent="0.35">
      <c r="A731" s="9" t="s">
        <v>643</v>
      </c>
      <c r="B731" s="9" t="s">
        <v>3958</v>
      </c>
      <c r="C731" s="8" t="s">
        <v>3937</v>
      </c>
      <c r="D731" s="8" t="s">
        <v>3929</v>
      </c>
      <c r="E731" s="9" t="s">
        <v>3841</v>
      </c>
      <c r="F731" s="10" t="s">
        <v>3846</v>
      </c>
      <c r="G731" s="10" t="s">
        <v>3844</v>
      </c>
      <c r="H731" s="10" t="s">
        <v>3936</v>
      </c>
    </row>
    <row r="732" spans="1:8" ht="43.5" x14ac:dyDescent="0.35">
      <c r="A732" s="9" t="s">
        <v>645</v>
      </c>
      <c r="B732" s="9" t="s">
        <v>3959</v>
      </c>
      <c r="C732" s="8" t="s">
        <v>3937</v>
      </c>
      <c r="D732" s="8" t="s">
        <v>3929</v>
      </c>
      <c r="E732" s="9" t="s">
        <v>3841</v>
      </c>
      <c r="F732" s="10" t="s">
        <v>3931</v>
      </c>
      <c r="G732" s="10" t="s">
        <v>3933</v>
      </c>
      <c r="H732" s="10" t="s">
        <v>3864</v>
      </c>
    </row>
    <row r="733" spans="1:8" ht="43.5" x14ac:dyDescent="0.35">
      <c r="A733" s="9" t="s">
        <v>651</v>
      </c>
      <c r="B733" s="9" t="s">
        <v>3960</v>
      </c>
      <c r="C733" s="8" t="s">
        <v>3937</v>
      </c>
      <c r="D733" s="8" t="s">
        <v>3929</v>
      </c>
      <c r="E733" s="9" t="s">
        <v>3841</v>
      </c>
      <c r="F733" s="10" t="s">
        <v>3846</v>
      </c>
      <c r="G733" s="10" t="s">
        <v>3844</v>
      </c>
      <c r="H733" s="10" t="s">
        <v>3847</v>
      </c>
    </row>
    <row r="734" spans="1:8" ht="43.5" x14ac:dyDescent="0.35">
      <c r="A734" s="9" t="s">
        <v>653</v>
      </c>
      <c r="B734" s="9" t="s">
        <v>3961</v>
      </c>
      <c r="C734" s="8" t="s">
        <v>3937</v>
      </c>
      <c r="D734" s="8" t="s">
        <v>3929</v>
      </c>
      <c r="E734" s="9" t="s">
        <v>3841</v>
      </c>
      <c r="F734" s="10" t="s">
        <v>3846</v>
      </c>
      <c r="G734" s="10" t="s">
        <v>3227</v>
      </c>
      <c r="H734" s="10" t="s">
        <v>3936</v>
      </c>
    </row>
    <row r="735" spans="1:8" ht="43.5" x14ac:dyDescent="0.35">
      <c r="A735" s="9" t="s">
        <v>715</v>
      </c>
      <c r="B735" s="9" t="s">
        <v>3962</v>
      </c>
      <c r="C735" s="8" t="s">
        <v>3937</v>
      </c>
      <c r="D735" s="8" t="s">
        <v>3929</v>
      </c>
      <c r="E735" s="9" t="s">
        <v>3841</v>
      </c>
      <c r="F735" s="10" t="s">
        <v>3931</v>
      </c>
      <c r="G735" s="10" t="s">
        <v>3844</v>
      </c>
      <c r="H735" s="10" t="s">
        <v>3864</v>
      </c>
    </row>
    <row r="736" spans="1:8" ht="43.5" x14ac:dyDescent="0.35">
      <c r="A736" s="9" t="s">
        <v>897</v>
      </c>
      <c r="B736" s="9" t="s">
        <v>3963</v>
      </c>
      <c r="C736" s="8" t="s">
        <v>3937</v>
      </c>
      <c r="D736" s="8" t="s">
        <v>3929</v>
      </c>
      <c r="E736" s="9" t="s">
        <v>3841</v>
      </c>
      <c r="F736" s="10" t="s">
        <v>3931</v>
      </c>
      <c r="G736" s="10" t="s">
        <v>3844</v>
      </c>
      <c r="H736" s="10" t="s">
        <v>3864</v>
      </c>
    </row>
    <row r="737" spans="1:8" ht="43.5" x14ac:dyDescent="0.35">
      <c r="A737" s="9" t="s">
        <v>955</v>
      </c>
      <c r="B737" s="9" t="s">
        <v>3964</v>
      </c>
      <c r="C737" s="8">
        <v>331500</v>
      </c>
      <c r="D737" s="8" t="s">
        <v>3929</v>
      </c>
      <c r="E737" s="9" t="s">
        <v>3841</v>
      </c>
      <c r="F737" s="10" t="s">
        <v>3965</v>
      </c>
      <c r="G737" s="10" t="s">
        <v>3966</v>
      </c>
      <c r="H737" s="10" t="s">
        <v>3856</v>
      </c>
    </row>
    <row r="738" spans="1:8" ht="43.5" x14ac:dyDescent="0.35">
      <c r="A738" s="12"/>
      <c r="B738" s="12"/>
      <c r="C738" s="11" t="s">
        <v>3937</v>
      </c>
      <c r="D738" s="11" t="s">
        <v>3929</v>
      </c>
      <c r="E738" s="12"/>
      <c r="F738" s="13"/>
      <c r="G738" s="13"/>
      <c r="H738" s="13"/>
    </row>
    <row r="739" spans="1:8" ht="43.5" x14ac:dyDescent="0.35">
      <c r="A739" s="12"/>
      <c r="B739" s="12"/>
      <c r="C739" s="11" t="s">
        <v>3937</v>
      </c>
      <c r="D739" s="11" t="s">
        <v>3929</v>
      </c>
      <c r="E739" s="12"/>
      <c r="F739" s="13"/>
      <c r="G739" s="13"/>
      <c r="H739" s="13"/>
    </row>
    <row r="740" spans="1:8" ht="43.5" x14ac:dyDescent="0.35">
      <c r="A740" s="9" t="s">
        <v>632</v>
      </c>
      <c r="B740" s="9" t="s">
        <v>3967</v>
      </c>
      <c r="C740" s="8" t="s">
        <v>3937</v>
      </c>
      <c r="D740" s="8" t="s">
        <v>3929</v>
      </c>
      <c r="E740" s="9" t="s">
        <v>3841</v>
      </c>
      <c r="F740" s="10" t="s">
        <v>3846</v>
      </c>
      <c r="G740" s="10" t="s">
        <v>3844</v>
      </c>
      <c r="H740" s="10" t="s">
        <v>3847</v>
      </c>
    </row>
    <row r="741" spans="1:8" ht="43.5" x14ac:dyDescent="0.35">
      <c r="A741" s="9" t="s">
        <v>636</v>
      </c>
      <c r="B741" s="20" t="s">
        <v>637</v>
      </c>
      <c r="C741" s="8" t="s">
        <v>3937</v>
      </c>
      <c r="D741" s="8" t="s">
        <v>3929</v>
      </c>
      <c r="E741" s="9" t="s">
        <v>3841</v>
      </c>
      <c r="F741" s="10" t="s">
        <v>3846</v>
      </c>
      <c r="G741" s="10" t="s">
        <v>3227</v>
      </c>
      <c r="H741" s="10" t="s">
        <v>3847</v>
      </c>
    </row>
    <row r="742" spans="1:8" ht="43.5" x14ac:dyDescent="0.35">
      <c r="A742" s="9" t="s">
        <v>663</v>
      </c>
      <c r="B742" s="20" t="s">
        <v>664</v>
      </c>
      <c r="C742" s="8" t="s">
        <v>3937</v>
      </c>
      <c r="D742" s="8" t="s">
        <v>3929</v>
      </c>
      <c r="E742" s="9" t="s">
        <v>3841</v>
      </c>
      <c r="F742" s="10" t="s">
        <v>3944</v>
      </c>
      <c r="G742" s="10" t="s">
        <v>3933</v>
      </c>
      <c r="H742" s="10" t="s">
        <v>3936</v>
      </c>
    </row>
    <row r="743" spans="1:8" ht="43.5" x14ac:dyDescent="0.35">
      <c r="A743" s="9" t="s">
        <v>665</v>
      </c>
      <c r="B743" s="9" t="s">
        <v>3968</v>
      </c>
      <c r="C743" s="8" t="s">
        <v>3937</v>
      </c>
      <c r="D743" s="8" t="s">
        <v>3929</v>
      </c>
      <c r="E743" s="9" t="s">
        <v>3841</v>
      </c>
      <c r="F743" s="10" t="s">
        <v>3944</v>
      </c>
      <c r="G743" s="10" t="s">
        <v>3933</v>
      </c>
      <c r="H743" s="10" t="s">
        <v>3936</v>
      </c>
    </row>
    <row r="744" spans="1:8" ht="43.5" x14ac:dyDescent="0.35">
      <c r="A744" s="9" t="s">
        <v>667</v>
      </c>
      <c r="B744" s="9" t="s">
        <v>3969</v>
      </c>
      <c r="C744" s="8" t="s">
        <v>3937</v>
      </c>
      <c r="D744" s="8" t="s">
        <v>3929</v>
      </c>
      <c r="E744" s="9" t="s">
        <v>3841</v>
      </c>
      <c r="F744" s="10" t="s">
        <v>3944</v>
      </c>
      <c r="G744" s="10" t="s">
        <v>3933</v>
      </c>
      <c r="H744" s="10" t="s">
        <v>3936</v>
      </c>
    </row>
    <row r="745" spans="1:8" ht="43.5" x14ac:dyDescent="0.35">
      <c r="A745" s="9" t="s">
        <v>692</v>
      </c>
      <c r="B745" s="20" t="s">
        <v>693</v>
      </c>
      <c r="C745" s="8" t="s">
        <v>3937</v>
      </c>
      <c r="D745" s="8" t="s">
        <v>3929</v>
      </c>
      <c r="E745" s="9" t="s">
        <v>3841</v>
      </c>
      <c r="F745" s="10" t="s">
        <v>3846</v>
      </c>
      <c r="G745" s="10" t="s">
        <v>3227</v>
      </c>
      <c r="H745" s="10" t="s">
        <v>3847</v>
      </c>
    </row>
    <row r="746" spans="1:8" ht="43.5" x14ac:dyDescent="0.35">
      <c r="A746" s="9" t="s">
        <v>719</v>
      </c>
      <c r="B746" s="9" t="s">
        <v>3970</v>
      </c>
      <c r="C746" s="8" t="s">
        <v>3937</v>
      </c>
      <c r="D746" s="8" t="s">
        <v>3929</v>
      </c>
      <c r="E746" s="9" t="s">
        <v>3841</v>
      </c>
      <c r="F746" s="10" t="s">
        <v>3846</v>
      </c>
      <c r="G746" s="10" t="s">
        <v>3844</v>
      </c>
      <c r="H746" s="10" t="s">
        <v>3864</v>
      </c>
    </row>
    <row r="747" spans="1:8" ht="43.5" x14ac:dyDescent="0.35">
      <c r="A747" s="9" t="s">
        <v>731</v>
      </c>
      <c r="B747" s="9" t="s">
        <v>3971</v>
      </c>
      <c r="C747" s="8" t="s">
        <v>3937</v>
      </c>
      <c r="D747" s="8" t="s">
        <v>3929</v>
      </c>
      <c r="E747" s="9" t="s">
        <v>3841</v>
      </c>
      <c r="F747" s="10" t="s">
        <v>3931</v>
      </c>
      <c r="G747" s="10" t="s">
        <v>3948</v>
      </c>
      <c r="H747" s="10" t="s">
        <v>3864</v>
      </c>
    </row>
    <row r="748" spans="1:8" ht="43.5" x14ac:dyDescent="0.35">
      <c r="A748" s="9" t="s">
        <v>809</v>
      </c>
      <c r="B748" s="9" t="s">
        <v>3972</v>
      </c>
      <c r="C748" s="8" t="s">
        <v>3937</v>
      </c>
      <c r="D748" s="8" t="s">
        <v>3929</v>
      </c>
      <c r="E748" s="9" t="s">
        <v>3841</v>
      </c>
      <c r="F748" s="10" t="s">
        <v>3843</v>
      </c>
      <c r="G748" s="10" t="s">
        <v>3844</v>
      </c>
      <c r="H748" s="10" t="s">
        <v>3847</v>
      </c>
    </row>
    <row r="749" spans="1:8" ht="43.5" x14ac:dyDescent="0.35">
      <c r="A749" s="9" t="s">
        <v>867</v>
      </c>
      <c r="B749" s="9" t="s">
        <v>3973</v>
      </c>
      <c r="C749" s="8" t="s">
        <v>3937</v>
      </c>
      <c r="D749" s="8" t="s">
        <v>3929</v>
      </c>
      <c r="E749" s="9" t="s">
        <v>3841</v>
      </c>
      <c r="F749" s="10" t="s">
        <v>3846</v>
      </c>
      <c r="G749" s="10" t="s">
        <v>3844</v>
      </c>
      <c r="H749" s="10" t="s">
        <v>3847</v>
      </c>
    </row>
    <row r="750" spans="1:8" ht="43.5" x14ac:dyDescent="0.35">
      <c r="A750" s="9" t="s">
        <v>883</v>
      </c>
      <c r="B750" s="9" t="s">
        <v>3974</v>
      </c>
      <c r="C750" s="8" t="s">
        <v>3937</v>
      </c>
      <c r="D750" s="8" t="s">
        <v>3929</v>
      </c>
      <c r="E750" s="9" t="s">
        <v>3841</v>
      </c>
      <c r="F750" s="10" t="s">
        <v>3931</v>
      </c>
      <c r="G750" s="10" t="s">
        <v>3844</v>
      </c>
      <c r="H750" s="10" t="s">
        <v>3864</v>
      </c>
    </row>
    <row r="751" spans="1:8" ht="43.5" x14ac:dyDescent="0.35">
      <c r="A751" s="9" t="s">
        <v>909</v>
      </c>
      <c r="B751" s="9" t="s">
        <v>3976</v>
      </c>
      <c r="C751" s="8" t="s">
        <v>3937</v>
      </c>
      <c r="D751" s="8" t="s">
        <v>3975</v>
      </c>
      <c r="E751" s="9" t="s">
        <v>3841</v>
      </c>
      <c r="F751" s="10" t="s">
        <v>3944</v>
      </c>
      <c r="G751" s="10" t="s">
        <v>3933</v>
      </c>
      <c r="H751" s="10" t="s">
        <v>3936</v>
      </c>
    </row>
    <row r="752" spans="1:8" ht="43.5" x14ac:dyDescent="0.35">
      <c r="A752" s="9" t="s">
        <v>11</v>
      </c>
      <c r="B752" s="9" t="s">
        <v>3977</v>
      </c>
      <c r="C752" s="8" t="s">
        <v>3937</v>
      </c>
      <c r="D752" s="8" t="s">
        <v>3975</v>
      </c>
      <c r="E752" s="9" t="s">
        <v>3841</v>
      </c>
      <c r="F752" s="10" t="s">
        <v>3978</v>
      </c>
      <c r="G752" s="10" t="s">
        <v>3844</v>
      </c>
      <c r="H752" s="10" t="s">
        <v>3979</v>
      </c>
    </row>
    <row r="753" spans="1:8" ht="43.5" x14ac:dyDescent="0.35">
      <c r="A753" s="9" t="s">
        <v>42</v>
      </c>
      <c r="B753" s="9" t="s">
        <v>3980</v>
      </c>
      <c r="C753" s="8" t="s">
        <v>3937</v>
      </c>
      <c r="D753" s="8" t="s">
        <v>3975</v>
      </c>
      <c r="E753" s="9" t="s">
        <v>3841</v>
      </c>
      <c r="F753" s="10" t="s">
        <v>3854</v>
      </c>
      <c r="G753" s="10" t="s">
        <v>3844</v>
      </c>
      <c r="H753" s="10" t="s">
        <v>3979</v>
      </c>
    </row>
    <row r="754" spans="1:8" ht="43.5" x14ac:dyDescent="0.35">
      <c r="A754" s="9" t="s">
        <v>48</v>
      </c>
      <c r="B754" s="9" t="s">
        <v>3981</v>
      </c>
      <c r="C754" s="8" t="s">
        <v>3937</v>
      </c>
      <c r="D754" s="8" t="s">
        <v>3975</v>
      </c>
      <c r="E754" s="9" t="s">
        <v>3841</v>
      </c>
      <c r="F754" s="10" t="s">
        <v>3854</v>
      </c>
      <c r="G754" s="10" t="s">
        <v>3844</v>
      </c>
      <c r="H754" s="10" t="s">
        <v>3436</v>
      </c>
    </row>
    <row r="755" spans="1:8" ht="43.5" x14ac:dyDescent="0.35">
      <c r="A755" s="9" t="s">
        <v>50</v>
      </c>
      <c r="B755" s="9" t="s">
        <v>3982</v>
      </c>
      <c r="C755" s="8" t="s">
        <v>3937</v>
      </c>
      <c r="D755" s="8" t="s">
        <v>3975</v>
      </c>
      <c r="E755" s="9" t="s">
        <v>3841</v>
      </c>
      <c r="F755" s="10" t="s">
        <v>3854</v>
      </c>
      <c r="G755" s="10" t="s">
        <v>3844</v>
      </c>
      <c r="H755" s="10" t="s">
        <v>3436</v>
      </c>
    </row>
    <row r="756" spans="1:8" ht="43.5" x14ac:dyDescent="0.35">
      <c r="A756" s="9" t="s">
        <v>64</v>
      </c>
      <c r="B756" s="9" t="s">
        <v>3984</v>
      </c>
      <c r="C756" s="8" t="s">
        <v>3983</v>
      </c>
      <c r="D756" s="8" t="s">
        <v>3975</v>
      </c>
      <c r="E756" s="9" t="s">
        <v>3841</v>
      </c>
      <c r="F756" s="10" t="s">
        <v>3854</v>
      </c>
      <c r="G756" s="10" t="s">
        <v>3844</v>
      </c>
      <c r="H756" s="10" t="s">
        <v>3436</v>
      </c>
    </row>
    <row r="757" spans="1:8" ht="43.5" x14ac:dyDescent="0.35">
      <c r="A757" s="9" t="s">
        <v>72</v>
      </c>
      <c r="B757" s="9" t="s">
        <v>3985</v>
      </c>
      <c r="C757" s="8" t="s">
        <v>3983</v>
      </c>
      <c r="D757" s="8" t="s">
        <v>3975</v>
      </c>
      <c r="E757" s="9" t="s">
        <v>3841</v>
      </c>
      <c r="F757" s="10" t="s">
        <v>3978</v>
      </c>
      <c r="G757" s="10" t="s">
        <v>3844</v>
      </c>
      <c r="H757" s="10" t="s">
        <v>3979</v>
      </c>
    </row>
    <row r="758" spans="1:8" ht="43.5" x14ac:dyDescent="0.35">
      <c r="A758" s="9" t="s">
        <v>96</v>
      </c>
      <c r="B758" s="9" t="s">
        <v>3986</v>
      </c>
      <c r="C758" s="8" t="s">
        <v>3983</v>
      </c>
      <c r="D758" s="8" t="s">
        <v>3975</v>
      </c>
      <c r="E758" s="9" t="s">
        <v>3841</v>
      </c>
      <c r="F758" s="10" t="s">
        <v>3854</v>
      </c>
      <c r="G758" s="10" t="s">
        <v>3844</v>
      </c>
      <c r="H758" s="10" t="s">
        <v>3436</v>
      </c>
    </row>
    <row r="759" spans="1:8" ht="43.5" x14ac:dyDescent="0.35">
      <c r="A759" s="9" t="s">
        <v>126</v>
      </c>
      <c r="B759" s="9" t="s">
        <v>3987</v>
      </c>
      <c r="C759" s="8" t="s">
        <v>3983</v>
      </c>
      <c r="D759" s="8" t="s">
        <v>3975</v>
      </c>
      <c r="E759" s="9" t="s">
        <v>3841</v>
      </c>
      <c r="F759" s="10" t="s">
        <v>3854</v>
      </c>
      <c r="G759" s="10" t="s">
        <v>3844</v>
      </c>
      <c r="H759" s="10" t="s">
        <v>3436</v>
      </c>
    </row>
    <row r="760" spans="1:8" ht="43.5" x14ac:dyDescent="0.35">
      <c r="A760" s="9" t="s">
        <v>403</v>
      </c>
      <c r="B760" s="9" t="s">
        <v>3988</v>
      </c>
      <c r="C760" s="8" t="s">
        <v>3983</v>
      </c>
      <c r="D760" s="8" t="s">
        <v>3975</v>
      </c>
      <c r="E760" s="9" t="s">
        <v>3841</v>
      </c>
      <c r="F760" s="10" t="s">
        <v>3854</v>
      </c>
      <c r="G760" s="10" t="s">
        <v>3844</v>
      </c>
      <c r="H760" s="10" t="s">
        <v>3979</v>
      </c>
    </row>
    <row r="761" spans="1:8" ht="43.5" x14ac:dyDescent="0.35">
      <c r="A761" s="9" t="s">
        <v>433</v>
      </c>
      <c r="B761" s="9" t="s">
        <v>3989</v>
      </c>
      <c r="C761" s="8" t="s">
        <v>3983</v>
      </c>
      <c r="D761" s="8" t="s">
        <v>3975</v>
      </c>
      <c r="E761" s="9" t="s">
        <v>3841</v>
      </c>
      <c r="F761" s="10" t="s">
        <v>3854</v>
      </c>
      <c r="G761" s="10" t="s">
        <v>3844</v>
      </c>
      <c r="H761" s="10" t="s">
        <v>3436</v>
      </c>
    </row>
    <row r="762" spans="1:8" ht="43.5" x14ac:dyDescent="0.35">
      <c r="A762" s="9" t="s">
        <v>441</v>
      </c>
      <c r="B762" s="9" t="s">
        <v>3990</v>
      </c>
      <c r="C762" s="8" t="s">
        <v>3983</v>
      </c>
      <c r="D762" s="8" t="s">
        <v>3975</v>
      </c>
      <c r="E762" s="9" t="s">
        <v>3841</v>
      </c>
      <c r="F762" s="10" t="s">
        <v>3854</v>
      </c>
      <c r="G762" s="10" t="s">
        <v>3844</v>
      </c>
      <c r="H762" s="10" t="s">
        <v>3979</v>
      </c>
    </row>
    <row r="763" spans="1:8" ht="43.5" x14ac:dyDescent="0.35">
      <c r="A763" s="9" t="s">
        <v>499</v>
      </c>
      <c r="B763" s="9" t="s">
        <v>3991</v>
      </c>
      <c r="C763" s="8" t="s">
        <v>3983</v>
      </c>
      <c r="D763" s="8" t="s">
        <v>3975</v>
      </c>
      <c r="E763" s="9" t="s">
        <v>3841</v>
      </c>
      <c r="F763" s="10" t="s">
        <v>3854</v>
      </c>
      <c r="G763" s="10" t="s">
        <v>3844</v>
      </c>
      <c r="H763" s="10" t="s">
        <v>3436</v>
      </c>
    </row>
    <row r="764" spans="1:8" ht="43.5" x14ac:dyDescent="0.35">
      <c r="A764" s="9" t="s">
        <v>501</v>
      </c>
      <c r="B764" s="9" t="s">
        <v>3992</v>
      </c>
      <c r="C764" s="8" t="s">
        <v>3983</v>
      </c>
      <c r="D764" s="8" t="s">
        <v>3975</v>
      </c>
      <c r="E764" s="9" t="s">
        <v>3841</v>
      </c>
      <c r="F764" s="10" t="s">
        <v>3854</v>
      </c>
      <c r="G764" s="10" t="s">
        <v>3844</v>
      </c>
      <c r="H764" s="10" t="s">
        <v>3979</v>
      </c>
    </row>
    <row r="765" spans="1:8" ht="43.5" x14ac:dyDescent="0.35">
      <c r="A765" s="9" t="s">
        <v>531</v>
      </c>
      <c r="B765" s="9" t="s">
        <v>3993</v>
      </c>
      <c r="C765" s="8" t="s">
        <v>3983</v>
      </c>
      <c r="D765" s="8" t="s">
        <v>3975</v>
      </c>
      <c r="E765" s="9" t="s">
        <v>3841</v>
      </c>
      <c r="F765" s="10" t="s">
        <v>3854</v>
      </c>
      <c r="G765" s="10" t="s">
        <v>3844</v>
      </c>
      <c r="H765" s="10" t="s">
        <v>3436</v>
      </c>
    </row>
    <row r="766" spans="1:8" ht="43.5" x14ac:dyDescent="0.35">
      <c r="A766" s="9" t="s">
        <v>839</v>
      </c>
      <c r="B766" s="9" t="s">
        <v>3994</v>
      </c>
      <c r="C766" s="8" t="s">
        <v>3983</v>
      </c>
      <c r="D766" s="8" t="s">
        <v>3975</v>
      </c>
      <c r="E766" s="9" t="s">
        <v>3841</v>
      </c>
      <c r="F766" s="10" t="s">
        <v>3995</v>
      </c>
      <c r="G766" s="10" t="s">
        <v>3892</v>
      </c>
      <c r="H766" s="10" t="s">
        <v>3436</v>
      </c>
    </row>
    <row r="767" spans="1:8" ht="43.5" x14ac:dyDescent="0.35">
      <c r="A767" s="9" t="s">
        <v>841</v>
      </c>
      <c r="B767" s="9" t="s">
        <v>3996</v>
      </c>
      <c r="C767" s="8" t="s">
        <v>3983</v>
      </c>
      <c r="D767" s="8" t="s">
        <v>3975</v>
      </c>
      <c r="E767" s="9" t="s">
        <v>3841</v>
      </c>
      <c r="F767" s="10" t="s">
        <v>3854</v>
      </c>
      <c r="G767" s="10" t="s">
        <v>3844</v>
      </c>
      <c r="H767" s="10" t="s">
        <v>3436</v>
      </c>
    </row>
    <row r="768" spans="1:8" ht="29" x14ac:dyDescent="0.35">
      <c r="A768" s="12"/>
      <c r="B768" s="12"/>
      <c r="C768" s="8" t="s">
        <v>3983</v>
      </c>
      <c r="D768" s="11"/>
      <c r="E768" s="12"/>
      <c r="F768" s="13"/>
      <c r="G768" s="13"/>
      <c r="H768" s="13"/>
    </row>
    <row r="769" spans="1:8" ht="29" x14ac:dyDescent="0.35">
      <c r="A769" s="12"/>
      <c r="B769" s="12"/>
      <c r="C769" s="8" t="s">
        <v>3983</v>
      </c>
      <c r="D769" s="11"/>
      <c r="E769" s="12"/>
      <c r="F769" s="13"/>
      <c r="G769" s="13"/>
      <c r="H769" s="13"/>
    </row>
    <row r="770" spans="1:8" ht="43.5" x14ac:dyDescent="0.35">
      <c r="A770" s="9" t="s">
        <v>661</v>
      </c>
      <c r="B770" s="9" t="s">
        <v>3997</v>
      </c>
      <c r="C770" s="8" t="s">
        <v>3983</v>
      </c>
      <c r="D770" s="8" t="s">
        <v>3975</v>
      </c>
      <c r="E770" s="9" t="s">
        <v>3841</v>
      </c>
      <c r="F770" s="10" t="s">
        <v>3854</v>
      </c>
      <c r="G770" s="10" t="s">
        <v>3844</v>
      </c>
      <c r="H770" s="10" t="s">
        <v>3436</v>
      </c>
    </row>
    <row r="771" spans="1:8" ht="43.5" x14ac:dyDescent="0.35">
      <c r="A771" s="9" t="s">
        <v>694</v>
      </c>
      <c r="B771" s="9" t="s">
        <v>3998</v>
      </c>
      <c r="C771" s="8" t="s">
        <v>3983</v>
      </c>
      <c r="D771" s="8" t="s">
        <v>3975</v>
      </c>
      <c r="E771" s="9" t="s">
        <v>3841</v>
      </c>
      <c r="F771" s="10" t="s">
        <v>3978</v>
      </c>
      <c r="G771" s="10" t="s">
        <v>3844</v>
      </c>
      <c r="H771" s="10" t="s">
        <v>3979</v>
      </c>
    </row>
    <row r="772" spans="1:8" ht="43.5" x14ac:dyDescent="0.35">
      <c r="A772" s="9" t="s">
        <v>811</v>
      </c>
      <c r="B772" s="9" t="s">
        <v>3999</v>
      </c>
      <c r="C772" s="8" t="s">
        <v>3983</v>
      </c>
      <c r="D772" s="8" t="s">
        <v>3975</v>
      </c>
      <c r="E772" s="9" t="s">
        <v>3841</v>
      </c>
      <c r="F772" s="10" t="s">
        <v>3978</v>
      </c>
      <c r="G772" s="10" t="s">
        <v>3844</v>
      </c>
      <c r="H772" s="10" t="s">
        <v>3979</v>
      </c>
    </row>
    <row r="773" spans="1:8" ht="43.5" x14ac:dyDescent="0.35">
      <c r="A773" s="12"/>
      <c r="B773" s="12"/>
      <c r="C773" s="11" t="s">
        <v>3983</v>
      </c>
      <c r="D773" s="11" t="s">
        <v>3975</v>
      </c>
      <c r="E773" s="12" t="s">
        <v>3841</v>
      </c>
      <c r="F773" s="13"/>
      <c r="G773" s="13"/>
      <c r="H773" s="13"/>
    </row>
    <row r="774" spans="1:8" ht="43.5" x14ac:dyDescent="0.35">
      <c r="A774" s="9" t="s">
        <v>915</v>
      </c>
      <c r="B774" s="9" t="s">
        <v>4001</v>
      </c>
      <c r="C774" s="8" t="s">
        <v>3983</v>
      </c>
      <c r="D774" s="8" t="s">
        <v>4000</v>
      </c>
      <c r="E774" s="9" t="s">
        <v>3841</v>
      </c>
      <c r="F774" s="10" t="s">
        <v>3854</v>
      </c>
      <c r="G774" s="10" t="s">
        <v>3844</v>
      </c>
      <c r="H774" s="10" t="s">
        <v>3436</v>
      </c>
    </row>
    <row r="775" spans="1:8" ht="43.5" x14ac:dyDescent="0.35">
      <c r="A775" s="9" t="s">
        <v>3</v>
      </c>
      <c r="B775" s="9" t="s">
        <v>4002</v>
      </c>
      <c r="C775" s="8" t="s">
        <v>3983</v>
      </c>
      <c r="D775" s="8" t="s">
        <v>4000</v>
      </c>
      <c r="E775" s="9" t="s">
        <v>3841</v>
      </c>
      <c r="F775" s="10" t="s">
        <v>4003</v>
      </c>
      <c r="G775" s="10" t="s">
        <v>3863</v>
      </c>
      <c r="H775" s="10" t="s">
        <v>4004</v>
      </c>
    </row>
    <row r="776" spans="1:8" ht="43.5" x14ac:dyDescent="0.35">
      <c r="A776" s="9" t="s">
        <v>13</v>
      </c>
      <c r="B776" s="9" t="s">
        <v>4005</v>
      </c>
      <c r="C776" s="8" t="s">
        <v>3983</v>
      </c>
      <c r="D776" s="8" t="s">
        <v>4000</v>
      </c>
      <c r="E776" s="9" t="s">
        <v>3841</v>
      </c>
      <c r="F776" s="10" t="s">
        <v>4006</v>
      </c>
      <c r="G776" s="10" t="s">
        <v>3933</v>
      </c>
      <c r="H776" s="10" t="s">
        <v>4004</v>
      </c>
    </row>
    <row r="777" spans="1:8" ht="43.5" x14ac:dyDescent="0.35">
      <c r="A777" s="9" t="s">
        <v>26</v>
      </c>
      <c r="B777" s="9" t="s">
        <v>4007</v>
      </c>
      <c r="C777" s="8" t="s">
        <v>3983</v>
      </c>
      <c r="D777" s="8" t="s">
        <v>4000</v>
      </c>
      <c r="E777" s="9" t="s">
        <v>3841</v>
      </c>
      <c r="F777" s="10" t="s">
        <v>3978</v>
      </c>
      <c r="G777" s="10" t="s">
        <v>3844</v>
      </c>
      <c r="H777" s="10" t="s">
        <v>3979</v>
      </c>
    </row>
    <row r="778" spans="1:8" ht="43.5" x14ac:dyDescent="0.35">
      <c r="A778" s="9" t="s">
        <v>102</v>
      </c>
      <c r="B778" s="9" t="s">
        <v>4009</v>
      </c>
      <c r="C778" s="8" t="s">
        <v>4008</v>
      </c>
      <c r="D778" s="8" t="s">
        <v>4000</v>
      </c>
      <c r="E778" s="9" t="s">
        <v>3841</v>
      </c>
      <c r="F778" s="10" t="s">
        <v>4003</v>
      </c>
      <c r="G778" s="10" t="s">
        <v>3863</v>
      </c>
      <c r="H778" s="10" t="s">
        <v>4004</v>
      </c>
    </row>
    <row r="779" spans="1:8" ht="43.5" x14ac:dyDescent="0.35">
      <c r="A779" s="9" t="s">
        <v>138</v>
      </c>
      <c r="B779" s="9" t="s">
        <v>4010</v>
      </c>
      <c r="C779" s="8" t="s">
        <v>4008</v>
      </c>
      <c r="D779" s="8" t="s">
        <v>4000</v>
      </c>
      <c r="E779" s="9" t="s">
        <v>3841</v>
      </c>
      <c r="F779" s="10" t="s">
        <v>4003</v>
      </c>
      <c r="G779" s="10" t="s">
        <v>3863</v>
      </c>
      <c r="H779" s="10" t="s">
        <v>4004</v>
      </c>
    </row>
    <row r="780" spans="1:8" ht="43.5" x14ac:dyDescent="0.35">
      <c r="A780" s="9" t="s">
        <v>140</v>
      </c>
      <c r="B780" s="9" t="s">
        <v>4011</v>
      </c>
      <c r="C780" s="8" t="s">
        <v>4008</v>
      </c>
      <c r="D780" s="8" t="s">
        <v>4000</v>
      </c>
      <c r="E780" s="9" t="s">
        <v>3841</v>
      </c>
      <c r="F780" s="10" t="s">
        <v>4003</v>
      </c>
      <c r="G780" s="10" t="s">
        <v>3863</v>
      </c>
      <c r="H780" s="10" t="s">
        <v>4004</v>
      </c>
    </row>
    <row r="781" spans="1:8" ht="43.5" x14ac:dyDescent="0.35">
      <c r="A781" s="9" t="s">
        <v>223</v>
      </c>
      <c r="B781" s="9" t="s">
        <v>4012</v>
      </c>
      <c r="C781" s="8" t="s">
        <v>4008</v>
      </c>
      <c r="D781" s="8" t="s">
        <v>4000</v>
      </c>
      <c r="E781" s="9" t="s">
        <v>3841</v>
      </c>
      <c r="F781" s="10" t="s">
        <v>4003</v>
      </c>
      <c r="G781" s="10" t="s">
        <v>3844</v>
      </c>
      <c r="H781" s="10" t="s">
        <v>3436</v>
      </c>
    </row>
    <row r="782" spans="1:8" ht="43.5" x14ac:dyDescent="0.35">
      <c r="A782" s="9" t="s">
        <v>291</v>
      </c>
      <c r="B782" s="9" t="s">
        <v>4013</v>
      </c>
      <c r="C782" s="8" t="s">
        <v>4008</v>
      </c>
      <c r="D782" s="8" t="s">
        <v>4000</v>
      </c>
      <c r="E782" s="9" t="s">
        <v>3841</v>
      </c>
      <c r="F782" s="10" t="s">
        <v>4006</v>
      </c>
      <c r="G782" s="10" t="s">
        <v>3933</v>
      </c>
      <c r="H782" s="10" t="s">
        <v>4014</v>
      </c>
    </row>
    <row r="783" spans="1:8" ht="43.5" x14ac:dyDescent="0.35">
      <c r="A783" s="9" t="s">
        <v>303</v>
      </c>
      <c r="B783" s="9" t="s">
        <v>4015</v>
      </c>
      <c r="C783" s="8" t="s">
        <v>4008</v>
      </c>
      <c r="D783" s="8" t="s">
        <v>4000</v>
      </c>
      <c r="E783" s="9" t="s">
        <v>3841</v>
      </c>
      <c r="F783" s="10" t="s">
        <v>3978</v>
      </c>
      <c r="G783" s="10" t="s">
        <v>3863</v>
      </c>
      <c r="H783" s="10" t="s">
        <v>3979</v>
      </c>
    </row>
    <row r="784" spans="1:8" ht="43.5" x14ac:dyDescent="0.35">
      <c r="A784" s="9" t="s">
        <v>307</v>
      </c>
      <c r="B784" s="9" t="s">
        <v>4016</v>
      </c>
      <c r="C784" s="8" t="s">
        <v>4008</v>
      </c>
      <c r="D784" s="8" t="s">
        <v>4000</v>
      </c>
      <c r="E784" s="9" t="s">
        <v>3841</v>
      </c>
      <c r="F784" s="10" t="s">
        <v>3978</v>
      </c>
      <c r="G784" s="10" t="s">
        <v>3844</v>
      </c>
      <c r="H784" s="10" t="s">
        <v>3979</v>
      </c>
    </row>
    <row r="785" spans="1:8" ht="43.5" x14ac:dyDescent="0.35">
      <c r="A785" s="9" t="s">
        <v>365</v>
      </c>
      <c r="B785" s="9" t="s">
        <v>4017</v>
      </c>
      <c r="C785" s="8" t="s">
        <v>4008</v>
      </c>
      <c r="D785" s="8" t="s">
        <v>4000</v>
      </c>
      <c r="E785" s="9" t="s">
        <v>3841</v>
      </c>
      <c r="F785" s="10" t="s">
        <v>4003</v>
      </c>
      <c r="G785" s="10" t="s">
        <v>3863</v>
      </c>
      <c r="H785" s="10" t="s">
        <v>3849</v>
      </c>
    </row>
    <row r="786" spans="1:8" ht="43.5" x14ac:dyDescent="0.35">
      <c r="A786" s="9" t="s">
        <v>401</v>
      </c>
      <c r="B786" s="9" t="s">
        <v>4018</v>
      </c>
      <c r="C786" s="8" t="s">
        <v>4008</v>
      </c>
      <c r="D786" s="8" t="s">
        <v>4000</v>
      </c>
      <c r="E786" s="9" t="s">
        <v>3841</v>
      </c>
      <c r="F786" s="10" t="s">
        <v>3843</v>
      </c>
      <c r="G786" s="10" t="s">
        <v>3933</v>
      </c>
      <c r="H786" s="10" t="s">
        <v>3849</v>
      </c>
    </row>
    <row r="787" spans="1:8" ht="43.5" x14ac:dyDescent="0.35">
      <c r="A787" s="9" t="s">
        <v>409</v>
      </c>
      <c r="B787" s="9" t="s">
        <v>4019</v>
      </c>
      <c r="C787" s="8" t="s">
        <v>4008</v>
      </c>
      <c r="D787" s="8" t="s">
        <v>4000</v>
      </c>
      <c r="E787" s="9" t="s">
        <v>3841</v>
      </c>
      <c r="F787" s="10" t="s">
        <v>4006</v>
      </c>
      <c r="G787" s="10" t="s">
        <v>3933</v>
      </c>
      <c r="H787" s="10" t="s">
        <v>4004</v>
      </c>
    </row>
    <row r="788" spans="1:8" ht="43.5" x14ac:dyDescent="0.35">
      <c r="A788" s="9" t="s">
        <v>413</v>
      </c>
      <c r="B788" s="9" t="s">
        <v>4020</v>
      </c>
      <c r="C788" s="8" t="s">
        <v>4008</v>
      </c>
      <c r="D788" s="8" t="s">
        <v>4000</v>
      </c>
      <c r="E788" s="9" t="s">
        <v>3841</v>
      </c>
      <c r="F788" s="10" t="s">
        <v>4006</v>
      </c>
      <c r="G788" s="10" t="s">
        <v>3933</v>
      </c>
      <c r="H788" s="10" t="s">
        <v>4004</v>
      </c>
    </row>
    <row r="789" spans="1:8" ht="43.5" x14ac:dyDescent="0.35">
      <c r="A789" s="9" t="s">
        <v>473</v>
      </c>
      <c r="B789" s="9" t="s">
        <v>4021</v>
      </c>
      <c r="C789" s="8" t="s">
        <v>4008</v>
      </c>
      <c r="D789" s="8" t="s">
        <v>4000</v>
      </c>
      <c r="E789" s="9" t="s">
        <v>3841</v>
      </c>
      <c r="F789" s="10" t="s">
        <v>4003</v>
      </c>
      <c r="G789" s="10" t="s">
        <v>3844</v>
      </c>
      <c r="H789" s="10" t="s">
        <v>3436</v>
      </c>
    </row>
    <row r="790" spans="1:8" ht="43.5" x14ac:dyDescent="0.35">
      <c r="A790" s="9" t="s">
        <v>511</v>
      </c>
      <c r="B790" s="9" t="s">
        <v>4022</v>
      </c>
      <c r="C790" s="8" t="s">
        <v>4008</v>
      </c>
      <c r="D790" s="8" t="s">
        <v>4000</v>
      </c>
      <c r="E790" s="9" t="s">
        <v>3841</v>
      </c>
      <c r="F790" s="10" t="s">
        <v>3843</v>
      </c>
      <c r="G790" s="10" t="s">
        <v>3863</v>
      </c>
      <c r="H790" s="10" t="s">
        <v>3849</v>
      </c>
    </row>
    <row r="791" spans="1:8" ht="43.5" x14ac:dyDescent="0.35">
      <c r="A791" s="9" t="s">
        <v>535</v>
      </c>
      <c r="B791" s="9" t="s">
        <v>4023</v>
      </c>
      <c r="C791" s="8" t="s">
        <v>4008</v>
      </c>
      <c r="D791" s="8" t="s">
        <v>4000</v>
      </c>
      <c r="E791" s="9" t="s">
        <v>3841</v>
      </c>
      <c r="F791" s="10" t="s">
        <v>3846</v>
      </c>
      <c r="G791" s="10" t="s">
        <v>3863</v>
      </c>
      <c r="H791" s="10" t="s">
        <v>3849</v>
      </c>
    </row>
    <row r="792" spans="1:8" ht="43.5" x14ac:dyDescent="0.35">
      <c r="A792" s="9" t="s">
        <v>553</v>
      </c>
      <c r="B792" s="9" t="s">
        <v>4024</v>
      </c>
      <c r="C792" s="8" t="s">
        <v>4008</v>
      </c>
      <c r="D792" s="8" t="s">
        <v>4000</v>
      </c>
      <c r="E792" s="9" t="s">
        <v>3841</v>
      </c>
      <c r="F792" s="10" t="s">
        <v>3843</v>
      </c>
      <c r="G792" s="10" t="s">
        <v>3863</v>
      </c>
      <c r="H792" s="10" t="s">
        <v>3849</v>
      </c>
    </row>
    <row r="793" spans="1:8" ht="43.5" x14ac:dyDescent="0.35">
      <c r="A793" s="9" t="s">
        <v>555</v>
      </c>
      <c r="B793" s="9" t="s">
        <v>4025</v>
      </c>
      <c r="C793" s="8" t="s">
        <v>4008</v>
      </c>
      <c r="D793" s="8" t="s">
        <v>4000</v>
      </c>
      <c r="E793" s="9" t="s">
        <v>3841</v>
      </c>
      <c r="F793" s="10" t="s">
        <v>3843</v>
      </c>
      <c r="G793" s="10" t="s">
        <v>3863</v>
      </c>
      <c r="H793" s="10" t="s">
        <v>3849</v>
      </c>
    </row>
    <row r="794" spans="1:8" ht="43.5" x14ac:dyDescent="0.35">
      <c r="A794" s="9" t="s">
        <v>557</v>
      </c>
      <c r="B794" s="9" t="s">
        <v>4026</v>
      </c>
      <c r="C794" s="8" t="s">
        <v>4008</v>
      </c>
      <c r="D794" s="8" t="s">
        <v>4000</v>
      </c>
      <c r="E794" s="9" t="s">
        <v>3841</v>
      </c>
      <c r="F794" s="10" t="s">
        <v>3854</v>
      </c>
      <c r="G794" s="10" t="s">
        <v>3844</v>
      </c>
      <c r="H794" s="10" t="s">
        <v>3436</v>
      </c>
    </row>
    <row r="795" spans="1:8" ht="43.5" x14ac:dyDescent="0.35">
      <c r="A795" s="9" t="s">
        <v>579</v>
      </c>
      <c r="B795" s="9" t="s">
        <v>4027</v>
      </c>
      <c r="C795" s="8" t="s">
        <v>4008</v>
      </c>
      <c r="D795" s="8" t="s">
        <v>4000</v>
      </c>
      <c r="E795" s="9" t="s">
        <v>3841</v>
      </c>
      <c r="F795" s="10" t="s">
        <v>3843</v>
      </c>
      <c r="G795" s="10" t="s">
        <v>3863</v>
      </c>
      <c r="H795" s="10" t="s">
        <v>3849</v>
      </c>
    </row>
    <row r="796" spans="1:8" ht="43.5" x14ac:dyDescent="0.35">
      <c r="A796" s="9" t="s">
        <v>597</v>
      </c>
      <c r="B796" s="9" t="s">
        <v>4028</v>
      </c>
      <c r="C796" s="8" t="s">
        <v>4008</v>
      </c>
      <c r="D796" s="8" t="s">
        <v>4000</v>
      </c>
      <c r="E796" s="9" t="s">
        <v>3841</v>
      </c>
      <c r="F796" s="10" t="s">
        <v>3978</v>
      </c>
      <c r="G796" s="10" t="s">
        <v>3844</v>
      </c>
      <c r="H796" s="10" t="s">
        <v>3436</v>
      </c>
    </row>
    <row r="797" spans="1:8" ht="43.5" x14ac:dyDescent="0.35">
      <c r="A797" s="9" t="s">
        <v>601</v>
      </c>
      <c r="B797" s="9" t="s">
        <v>4029</v>
      </c>
      <c r="C797" s="8" t="s">
        <v>4008</v>
      </c>
      <c r="D797" s="8" t="s">
        <v>4000</v>
      </c>
      <c r="E797" s="9" t="s">
        <v>3841</v>
      </c>
      <c r="F797" s="10" t="s">
        <v>4003</v>
      </c>
      <c r="G797" s="10" t="s">
        <v>3863</v>
      </c>
      <c r="H797" s="10" t="s">
        <v>4004</v>
      </c>
    </row>
    <row r="798" spans="1:8" ht="43.5" x14ac:dyDescent="0.35">
      <c r="A798" s="9" t="s">
        <v>603</v>
      </c>
      <c r="B798" s="9" t="s">
        <v>4030</v>
      </c>
      <c r="C798" s="8" t="s">
        <v>4008</v>
      </c>
      <c r="D798" s="8" t="s">
        <v>4000</v>
      </c>
      <c r="E798" s="9" t="s">
        <v>3841</v>
      </c>
      <c r="F798" s="10" t="s">
        <v>3978</v>
      </c>
      <c r="G798" s="10" t="s">
        <v>3863</v>
      </c>
      <c r="H798" s="10" t="s">
        <v>3979</v>
      </c>
    </row>
    <row r="799" spans="1:8" ht="43.5" x14ac:dyDescent="0.35">
      <c r="A799" s="9" t="s">
        <v>605</v>
      </c>
      <c r="B799" s="9" t="s">
        <v>4031</v>
      </c>
      <c r="C799" s="8" t="s">
        <v>4008</v>
      </c>
      <c r="D799" s="8" t="s">
        <v>4000</v>
      </c>
      <c r="E799" s="9" t="s">
        <v>3841</v>
      </c>
      <c r="F799" s="10" t="s">
        <v>4006</v>
      </c>
      <c r="G799" s="10" t="s">
        <v>3933</v>
      </c>
      <c r="H799" s="10" t="s">
        <v>4004</v>
      </c>
    </row>
    <row r="800" spans="1:8" ht="43.5" x14ac:dyDescent="0.35">
      <c r="A800" s="9" t="s">
        <v>680</v>
      </c>
      <c r="B800" s="9" t="s">
        <v>4032</v>
      </c>
      <c r="C800" s="8" t="s">
        <v>4008</v>
      </c>
      <c r="D800" s="8" t="s">
        <v>4000</v>
      </c>
      <c r="E800" s="9" t="s">
        <v>3841</v>
      </c>
      <c r="F800" s="10" t="s">
        <v>3978</v>
      </c>
      <c r="G800" s="10" t="s">
        <v>3844</v>
      </c>
      <c r="H800" s="10" t="s">
        <v>3979</v>
      </c>
    </row>
    <row r="801" spans="1:8" ht="43.5" x14ac:dyDescent="0.35">
      <c r="A801" s="12"/>
      <c r="B801" s="12"/>
      <c r="C801" s="11" t="s">
        <v>4008</v>
      </c>
      <c r="D801" s="11" t="s">
        <v>4000</v>
      </c>
      <c r="E801" s="12" t="s">
        <v>3841</v>
      </c>
      <c r="F801" s="13"/>
      <c r="G801" s="13"/>
      <c r="H801" s="13"/>
    </row>
    <row r="802" spans="1:8" ht="43.5" x14ac:dyDescent="0.35">
      <c r="A802" s="12"/>
      <c r="B802" s="12"/>
      <c r="C802" s="11" t="s">
        <v>4008</v>
      </c>
      <c r="D802" s="11" t="s">
        <v>4000</v>
      </c>
      <c r="E802" s="12" t="s">
        <v>3841</v>
      </c>
      <c r="F802" s="13"/>
      <c r="G802" s="13"/>
      <c r="H802" s="13"/>
    </row>
    <row r="803" spans="1:8" ht="43.5" x14ac:dyDescent="0.35">
      <c r="A803" s="9" t="s">
        <v>949</v>
      </c>
      <c r="B803" s="9" t="s">
        <v>4033</v>
      </c>
      <c r="C803" s="8" t="s">
        <v>4008</v>
      </c>
      <c r="D803" s="8" t="s">
        <v>4000</v>
      </c>
      <c r="E803" s="9" t="s">
        <v>3841</v>
      </c>
      <c r="F803" s="10" t="s">
        <v>3978</v>
      </c>
      <c r="G803" s="10" t="s">
        <v>3863</v>
      </c>
      <c r="H803" s="10" t="s">
        <v>3979</v>
      </c>
    </row>
    <row r="804" spans="1:8" ht="43.5" x14ac:dyDescent="0.35">
      <c r="A804" s="9" t="s">
        <v>194</v>
      </c>
      <c r="B804" s="9" t="s">
        <v>4034</v>
      </c>
      <c r="C804" s="8" t="s">
        <v>4008</v>
      </c>
      <c r="D804" s="8" t="s">
        <v>4000</v>
      </c>
      <c r="E804" s="9" t="s">
        <v>3841</v>
      </c>
      <c r="F804" s="10" t="s">
        <v>3854</v>
      </c>
      <c r="G804" s="10" t="s">
        <v>3844</v>
      </c>
      <c r="H804" s="10">
        <v>0</v>
      </c>
    </row>
    <row r="805" spans="1:8" ht="43.5" x14ac:dyDescent="0.35">
      <c r="A805" s="9" t="s">
        <v>589</v>
      </c>
      <c r="B805" s="9" t="s">
        <v>4035</v>
      </c>
      <c r="C805" s="8" t="s">
        <v>4008</v>
      </c>
      <c r="D805" s="8" t="s">
        <v>4000</v>
      </c>
      <c r="E805" s="9" t="s">
        <v>3841</v>
      </c>
      <c r="F805" s="10" t="s">
        <v>4006</v>
      </c>
      <c r="G805" s="10" t="s">
        <v>3933</v>
      </c>
      <c r="H805" s="10" t="s">
        <v>4004</v>
      </c>
    </row>
    <row r="806" spans="1:8" ht="43.5" x14ac:dyDescent="0.35">
      <c r="A806" s="9" t="s">
        <v>615</v>
      </c>
      <c r="B806" s="9" t="s">
        <v>4036</v>
      </c>
      <c r="C806" s="8" t="s">
        <v>4008</v>
      </c>
      <c r="D806" s="8" t="s">
        <v>4000</v>
      </c>
      <c r="E806" s="9" t="s">
        <v>3841</v>
      </c>
      <c r="F806" s="10" t="s">
        <v>4006</v>
      </c>
      <c r="G806" s="10" t="s">
        <v>3933</v>
      </c>
      <c r="H806" s="10" t="s">
        <v>4004</v>
      </c>
    </row>
    <row r="807" spans="1:8" ht="43.5" x14ac:dyDescent="0.35">
      <c r="A807" s="9" t="s">
        <v>723</v>
      </c>
      <c r="B807" s="9" t="s">
        <v>4037</v>
      </c>
      <c r="C807" s="8" t="s">
        <v>4008</v>
      </c>
      <c r="D807" s="8" t="s">
        <v>4000</v>
      </c>
      <c r="E807" s="9" t="s">
        <v>3841</v>
      </c>
      <c r="F807" s="10" t="s">
        <v>3843</v>
      </c>
      <c r="G807" s="10" t="s">
        <v>3933</v>
      </c>
      <c r="H807" s="10" t="s">
        <v>3849</v>
      </c>
    </row>
    <row r="808" spans="1:8" ht="43.5" x14ac:dyDescent="0.35">
      <c r="A808" s="9" t="s">
        <v>729</v>
      </c>
      <c r="B808" s="9" t="s">
        <v>4038</v>
      </c>
      <c r="C808" s="8" t="s">
        <v>4008</v>
      </c>
      <c r="D808" s="8" t="s">
        <v>4000</v>
      </c>
      <c r="E808" s="9" t="s">
        <v>3841</v>
      </c>
      <c r="F808" s="10" t="s">
        <v>3843</v>
      </c>
      <c r="G808" s="10" t="s">
        <v>3933</v>
      </c>
      <c r="H808" s="10" t="s">
        <v>3849</v>
      </c>
    </row>
    <row r="809" spans="1:8" ht="43.5" x14ac:dyDescent="0.35">
      <c r="A809" s="9" t="s">
        <v>733</v>
      </c>
      <c r="B809" s="9" t="s">
        <v>4039</v>
      </c>
      <c r="C809" s="8" t="s">
        <v>4008</v>
      </c>
      <c r="D809" s="8" t="s">
        <v>4000</v>
      </c>
      <c r="E809" s="9" t="s">
        <v>3841</v>
      </c>
      <c r="F809" s="10" t="s">
        <v>4003</v>
      </c>
      <c r="G809" s="10" t="s">
        <v>3863</v>
      </c>
      <c r="H809" s="10" t="s">
        <v>4004</v>
      </c>
    </row>
    <row r="810" spans="1:8" ht="43.5" x14ac:dyDescent="0.35">
      <c r="A810" s="9" t="s">
        <v>739</v>
      </c>
      <c r="B810" s="9" t="s">
        <v>4040</v>
      </c>
      <c r="C810" s="8" t="s">
        <v>4008</v>
      </c>
      <c r="D810" s="8" t="s">
        <v>4000</v>
      </c>
      <c r="E810" s="9" t="s">
        <v>3841</v>
      </c>
      <c r="F810" s="10" t="s">
        <v>4006</v>
      </c>
      <c r="G810" s="10" t="s">
        <v>3933</v>
      </c>
      <c r="H810" s="10" t="s">
        <v>4004</v>
      </c>
    </row>
    <row r="811" spans="1:8" ht="43.5" x14ac:dyDescent="0.35">
      <c r="A811" s="9" t="s">
        <v>741</v>
      </c>
      <c r="B811" s="9" t="s">
        <v>4041</v>
      </c>
      <c r="C811" s="8" t="s">
        <v>4008</v>
      </c>
      <c r="D811" s="8" t="s">
        <v>4000</v>
      </c>
      <c r="E811" s="9" t="s">
        <v>3841</v>
      </c>
      <c r="F811" s="10" t="s">
        <v>4006</v>
      </c>
      <c r="G811" s="10" t="s">
        <v>3933</v>
      </c>
      <c r="H811" s="10" t="s">
        <v>4004</v>
      </c>
    </row>
    <row r="812" spans="1:8" ht="43.5" x14ac:dyDescent="0.35">
      <c r="A812" s="9" t="s">
        <v>745</v>
      </c>
      <c r="B812" s="9" t="s">
        <v>4042</v>
      </c>
      <c r="C812" s="8" t="s">
        <v>4008</v>
      </c>
      <c r="D812" s="8" t="s">
        <v>4000</v>
      </c>
      <c r="E812" s="9" t="s">
        <v>3841</v>
      </c>
      <c r="F812" s="10" t="s">
        <v>4006</v>
      </c>
      <c r="G812" s="10" t="s">
        <v>3933</v>
      </c>
      <c r="H812" s="10" t="s">
        <v>4004</v>
      </c>
    </row>
    <row r="813" spans="1:8" ht="43.5" x14ac:dyDescent="0.35">
      <c r="A813" s="9" t="s">
        <v>749</v>
      </c>
      <c r="B813" s="9" t="s">
        <v>4043</v>
      </c>
      <c r="C813" s="8" t="s">
        <v>4008</v>
      </c>
      <c r="D813" s="8" t="s">
        <v>4000</v>
      </c>
      <c r="E813" s="9" t="s">
        <v>3841</v>
      </c>
      <c r="F813" s="10" t="s">
        <v>4003</v>
      </c>
      <c r="G813" s="10" t="s">
        <v>3863</v>
      </c>
      <c r="H813" s="10" t="s">
        <v>4004</v>
      </c>
    </row>
    <row r="814" spans="1:8" ht="43.5" x14ac:dyDescent="0.35">
      <c r="A814" s="9" t="s">
        <v>751</v>
      </c>
      <c r="B814" s="9" t="s">
        <v>4044</v>
      </c>
      <c r="C814" s="8" t="s">
        <v>4008</v>
      </c>
      <c r="D814" s="8" t="s">
        <v>4000</v>
      </c>
      <c r="E814" s="9" t="s">
        <v>3841</v>
      </c>
      <c r="F814" s="10" t="s">
        <v>3843</v>
      </c>
      <c r="G814" s="10" t="s">
        <v>3933</v>
      </c>
      <c r="H814" s="10" t="s">
        <v>3849</v>
      </c>
    </row>
    <row r="815" spans="1:8" ht="43.5" x14ac:dyDescent="0.35">
      <c r="A815" s="9" t="s">
        <v>753</v>
      </c>
      <c r="B815" s="9" t="s">
        <v>4045</v>
      </c>
      <c r="C815" s="8" t="s">
        <v>4008</v>
      </c>
      <c r="D815" s="8" t="s">
        <v>4000</v>
      </c>
      <c r="E815" s="9" t="s">
        <v>3841</v>
      </c>
      <c r="F815" s="10" t="s">
        <v>3843</v>
      </c>
      <c r="G815" s="10" t="s">
        <v>3933</v>
      </c>
      <c r="H815" s="10" t="s">
        <v>3849</v>
      </c>
    </row>
    <row r="816" spans="1:8" ht="43.5" x14ac:dyDescent="0.35">
      <c r="A816" s="9" t="s">
        <v>785</v>
      </c>
      <c r="B816" s="9" t="s">
        <v>4046</v>
      </c>
      <c r="C816" s="8" t="s">
        <v>4008</v>
      </c>
      <c r="D816" s="8" t="s">
        <v>4000</v>
      </c>
      <c r="E816" s="9" t="s">
        <v>3841</v>
      </c>
      <c r="F816" s="10" t="s">
        <v>3978</v>
      </c>
      <c r="G816" s="10" t="s">
        <v>3863</v>
      </c>
      <c r="H816" s="10" t="s">
        <v>3979</v>
      </c>
    </row>
    <row r="817" spans="1:8" ht="43.5" x14ac:dyDescent="0.35">
      <c r="A817" s="9" t="s">
        <v>807</v>
      </c>
      <c r="B817" s="9" t="s">
        <v>4047</v>
      </c>
      <c r="C817" s="8" t="s">
        <v>4008</v>
      </c>
      <c r="D817" s="8" t="s">
        <v>4000</v>
      </c>
      <c r="E817" s="9" t="s">
        <v>3841</v>
      </c>
      <c r="F817" s="10" t="s">
        <v>4003</v>
      </c>
      <c r="G817" s="10" t="s">
        <v>3863</v>
      </c>
      <c r="H817" s="10" t="s">
        <v>3849</v>
      </c>
    </row>
    <row r="818" spans="1:8" ht="43.5" x14ac:dyDescent="0.35">
      <c r="A818" s="9" t="s">
        <v>817</v>
      </c>
      <c r="B818" s="9" t="s">
        <v>4048</v>
      </c>
      <c r="C818" s="8" t="s">
        <v>4008</v>
      </c>
      <c r="D818" s="8" t="s">
        <v>4000</v>
      </c>
      <c r="E818" s="9" t="s">
        <v>3841</v>
      </c>
      <c r="F818" s="10" t="s">
        <v>3843</v>
      </c>
      <c r="G818" s="10" t="s">
        <v>3933</v>
      </c>
      <c r="H818" s="10" t="s">
        <v>3849</v>
      </c>
    </row>
    <row r="819" spans="1:8" ht="43.5" x14ac:dyDescent="0.35">
      <c r="A819" s="12"/>
      <c r="B819" s="12"/>
      <c r="C819" s="11" t="s">
        <v>4008</v>
      </c>
      <c r="D819" s="11" t="s">
        <v>4049</v>
      </c>
      <c r="E819" s="12" t="s">
        <v>3841</v>
      </c>
      <c r="F819" s="13"/>
      <c r="G819" s="13"/>
      <c r="H819" s="13"/>
    </row>
    <row r="820" spans="1:8" ht="43.5" x14ac:dyDescent="0.35">
      <c r="A820" s="9" t="s">
        <v>937</v>
      </c>
      <c r="B820" s="9" t="s">
        <v>4050</v>
      </c>
      <c r="C820" s="8" t="s">
        <v>4008</v>
      </c>
      <c r="D820" s="8" t="s">
        <v>4049</v>
      </c>
      <c r="E820" s="9" t="s">
        <v>3841</v>
      </c>
      <c r="F820" s="10" t="s">
        <v>3854</v>
      </c>
      <c r="G820" s="10" t="s">
        <v>3844</v>
      </c>
      <c r="H820" s="10" t="s">
        <v>3436</v>
      </c>
    </row>
    <row r="821" spans="1:8" ht="43.5" x14ac:dyDescent="0.35">
      <c r="A821" s="9" t="s">
        <v>108</v>
      </c>
      <c r="B821" s="9" t="s">
        <v>4051</v>
      </c>
      <c r="C821" s="8" t="s">
        <v>4008</v>
      </c>
      <c r="D821" s="8" t="s">
        <v>4049</v>
      </c>
      <c r="E821" s="9" t="s">
        <v>3841</v>
      </c>
      <c r="F821" s="10" t="s">
        <v>4052</v>
      </c>
      <c r="G821" s="10" t="s">
        <v>3933</v>
      </c>
      <c r="H821" s="10" t="s">
        <v>4006</v>
      </c>
    </row>
    <row r="822" spans="1:8" ht="43.5" x14ac:dyDescent="0.35">
      <c r="A822" s="9" t="s">
        <v>112</v>
      </c>
      <c r="B822" s="9" t="s">
        <v>4053</v>
      </c>
      <c r="C822" s="8" t="s">
        <v>4008</v>
      </c>
      <c r="D822" s="8" t="s">
        <v>4049</v>
      </c>
      <c r="E822" s="9" t="s">
        <v>3841</v>
      </c>
      <c r="F822" s="10" t="s">
        <v>4054</v>
      </c>
      <c r="G822" s="10" t="s">
        <v>4055</v>
      </c>
      <c r="H822" s="10" t="s">
        <v>4056</v>
      </c>
    </row>
    <row r="823" spans="1:8" ht="43.5" x14ac:dyDescent="0.35">
      <c r="A823" s="9" t="s">
        <v>180</v>
      </c>
      <c r="B823" s="9" t="s">
        <v>4057</v>
      </c>
      <c r="C823" s="8" t="s">
        <v>4008</v>
      </c>
      <c r="D823" s="8" t="s">
        <v>4049</v>
      </c>
      <c r="E823" s="9" t="s">
        <v>3841</v>
      </c>
      <c r="F823" s="10" t="s">
        <v>4054</v>
      </c>
      <c r="G823" s="10" t="s">
        <v>4055</v>
      </c>
      <c r="H823" s="10" t="s">
        <v>4006</v>
      </c>
    </row>
    <row r="824" spans="1:8" ht="43.5" x14ac:dyDescent="0.35">
      <c r="A824" s="9" t="s">
        <v>182</v>
      </c>
      <c r="B824" s="9" t="s">
        <v>4058</v>
      </c>
      <c r="C824" s="8" t="s">
        <v>4008</v>
      </c>
      <c r="D824" s="8" t="s">
        <v>4049</v>
      </c>
      <c r="E824" s="9" t="s">
        <v>3841</v>
      </c>
      <c r="F824" s="10" t="s">
        <v>4054</v>
      </c>
      <c r="G824" s="10" t="s">
        <v>4055</v>
      </c>
      <c r="H824" s="10" t="s">
        <v>4056</v>
      </c>
    </row>
    <row r="825" spans="1:8" ht="43.5" x14ac:dyDescent="0.35">
      <c r="A825" s="9" t="s">
        <v>217</v>
      </c>
      <c r="B825" s="9" t="s">
        <v>4060</v>
      </c>
      <c r="C825" s="8" t="s">
        <v>4059</v>
      </c>
      <c r="D825" s="8" t="s">
        <v>4049</v>
      </c>
      <c r="E825" s="9" t="s">
        <v>3841</v>
      </c>
      <c r="F825" s="10" t="s">
        <v>4052</v>
      </c>
      <c r="G825" s="10" t="s">
        <v>3863</v>
      </c>
      <c r="H825" s="10" t="s">
        <v>3979</v>
      </c>
    </row>
    <row r="826" spans="1:8" ht="43.5" x14ac:dyDescent="0.35">
      <c r="A826" s="9" t="s">
        <v>341</v>
      </c>
      <c r="B826" s="9" t="s">
        <v>4061</v>
      </c>
      <c r="C826" s="8" t="s">
        <v>4059</v>
      </c>
      <c r="D826" s="8" t="s">
        <v>4049</v>
      </c>
      <c r="E826" s="9" t="s">
        <v>3841</v>
      </c>
      <c r="F826" s="10" t="s">
        <v>4052</v>
      </c>
      <c r="G826" s="10" t="s">
        <v>3933</v>
      </c>
      <c r="H826" s="10" t="s">
        <v>4014</v>
      </c>
    </row>
    <row r="827" spans="1:8" ht="43.5" x14ac:dyDescent="0.35">
      <c r="A827" s="9" t="s">
        <v>345</v>
      </c>
      <c r="B827" s="9" t="s">
        <v>4062</v>
      </c>
      <c r="C827" s="8" t="s">
        <v>4059</v>
      </c>
      <c r="D827" s="8" t="s">
        <v>4049</v>
      </c>
      <c r="E827" s="9" t="s">
        <v>3841</v>
      </c>
      <c r="F827" s="10" t="s">
        <v>4052</v>
      </c>
      <c r="G827" s="10" t="s">
        <v>4055</v>
      </c>
      <c r="H827" s="10" t="s">
        <v>4006</v>
      </c>
    </row>
    <row r="828" spans="1:8" ht="43.5" x14ac:dyDescent="0.35">
      <c r="A828" s="9" t="s">
        <v>361</v>
      </c>
      <c r="B828" s="9" t="s">
        <v>4063</v>
      </c>
      <c r="C828" s="8" t="s">
        <v>4059</v>
      </c>
      <c r="D828" s="8" t="s">
        <v>4049</v>
      </c>
      <c r="E828" s="9" t="s">
        <v>3841</v>
      </c>
      <c r="F828" s="10" t="s">
        <v>4052</v>
      </c>
      <c r="G828" s="10" t="s">
        <v>3863</v>
      </c>
      <c r="H828" s="10" t="s">
        <v>3979</v>
      </c>
    </row>
    <row r="829" spans="1:8" ht="43.5" x14ac:dyDescent="0.35">
      <c r="A829" s="9" t="s">
        <v>387</v>
      </c>
      <c r="B829" s="9" t="s">
        <v>4064</v>
      </c>
      <c r="C829" s="8" t="s">
        <v>4059</v>
      </c>
      <c r="D829" s="8" t="s">
        <v>4049</v>
      </c>
      <c r="E829" s="9" t="s">
        <v>3841</v>
      </c>
      <c r="F829" s="10" t="s">
        <v>4052</v>
      </c>
      <c r="G829" s="10" t="s">
        <v>3933</v>
      </c>
      <c r="H829" s="10" t="s">
        <v>4006</v>
      </c>
    </row>
    <row r="830" spans="1:8" ht="43.5" x14ac:dyDescent="0.35">
      <c r="A830" s="9" t="s">
        <v>391</v>
      </c>
      <c r="B830" s="9" t="s">
        <v>4065</v>
      </c>
      <c r="C830" s="8" t="s">
        <v>4059</v>
      </c>
      <c r="D830" s="8" t="s">
        <v>4049</v>
      </c>
      <c r="E830" s="9" t="s">
        <v>3841</v>
      </c>
      <c r="F830" s="10" t="s">
        <v>4003</v>
      </c>
      <c r="G830" s="10" t="s">
        <v>3863</v>
      </c>
      <c r="H830" s="10" t="s">
        <v>4004</v>
      </c>
    </row>
    <row r="831" spans="1:8" ht="43.5" x14ac:dyDescent="0.35">
      <c r="A831" s="9" t="s">
        <v>405</v>
      </c>
      <c r="B831" s="9" t="s">
        <v>4066</v>
      </c>
      <c r="C831" s="8" t="s">
        <v>4059</v>
      </c>
      <c r="D831" s="8" t="s">
        <v>4049</v>
      </c>
      <c r="E831" s="9" t="s">
        <v>3841</v>
      </c>
      <c r="F831" s="10" t="s">
        <v>4052</v>
      </c>
      <c r="G831" s="10" t="s">
        <v>3933</v>
      </c>
      <c r="H831" s="10" t="s">
        <v>4014</v>
      </c>
    </row>
    <row r="832" spans="1:8" ht="43.5" x14ac:dyDescent="0.35">
      <c r="A832" s="9" t="s">
        <v>443</v>
      </c>
      <c r="B832" s="9" t="s">
        <v>4067</v>
      </c>
      <c r="C832" s="8" t="s">
        <v>4059</v>
      </c>
      <c r="D832" s="8" t="s">
        <v>4049</v>
      </c>
      <c r="E832" s="9" t="s">
        <v>3841</v>
      </c>
      <c r="F832" s="10" t="s">
        <v>4052</v>
      </c>
      <c r="G832" s="10" t="s">
        <v>3863</v>
      </c>
      <c r="H832" s="10" t="s">
        <v>3979</v>
      </c>
    </row>
    <row r="833" spans="1:8" ht="43.5" x14ac:dyDescent="0.35">
      <c r="A833" s="9" t="s">
        <v>447</v>
      </c>
      <c r="B833" s="9" t="s">
        <v>4068</v>
      </c>
      <c r="C833" s="8" t="s">
        <v>4059</v>
      </c>
      <c r="D833" s="8" t="s">
        <v>4049</v>
      </c>
      <c r="E833" s="9" t="s">
        <v>3841</v>
      </c>
      <c r="F833" s="10" t="s">
        <v>4054</v>
      </c>
      <c r="G833" s="10" t="s">
        <v>4055</v>
      </c>
      <c r="H833" s="10" t="s">
        <v>4056</v>
      </c>
    </row>
    <row r="834" spans="1:8" ht="43.5" x14ac:dyDescent="0.35">
      <c r="A834" s="9" t="s">
        <v>453</v>
      </c>
      <c r="B834" s="9" t="s">
        <v>4069</v>
      </c>
      <c r="C834" s="8" t="s">
        <v>4059</v>
      </c>
      <c r="D834" s="8" t="s">
        <v>4049</v>
      </c>
      <c r="E834" s="9" t="s">
        <v>3841</v>
      </c>
      <c r="F834" s="10" t="s">
        <v>4054</v>
      </c>
      <c r="G834" s="10" t="s">
        <v>4055</v>
      </c>
      <c r="H834" s="10" t="s">
        <v>4056</v>
      </c>
    </row>
    <row r="835" spans="1:8" ht="43.5" x14ac:dyDescent="0.35">
      <c r="A835" s="9" t="s">
        <v>459</v>
      </c>
      <c r="B835" s="9" t="s">
        <v>4070</v>
      </c>
      <c r="C835" s="8" t="s">
        <v>4059</v>
      </c>
      <c r="D835" s="8" t="s">
        <v>4049</v>
      </c>
      <c r="E835" s="9" t="s">
        <v>3841</v>
      </c>
      <c r="F835" s="10" t="s">
        <v>4052</v>
      </c>
      <c r="G835" s="10" t="s">
        <v>4055</v>
      </c>
      <c r="H835" s="10" t="s">
        <v>4006</v>
      </c>
    </row>
    <row r="836" spans="1:8" ht="43.5" x14ac:dyDescent="0.35">
      <c r="A836" s="9" t="s">
        <v>565</v>
      </c>
      <c r="B836" s="9" t="s">
        <v>4071</v>
      </c>
      <c r="C836" s="8" t="s">
        <v>4059</v>
      </c>
      <c r="D836" s="8" t="s">
        <v>4049</v>
      </c>
      <c r="E836" s="9" t="s">
        <v>3841</v>
      </c>
      <c r="F836" s="10" t="s">
        <v>4052</v>
      </c>
      <c r="G836" s="10" t="s">
        <v>4055</v>
      </c>
      <c r="H836" s="10" t="s">
        <v>4006</v>
      </c>
    </row>
    <row r="837" spans="1:8" ht="43.5" x14ac:dyDescent="0.35">
      <c r="A837" s="9" t="s">
        <v>797</v>
      </c>
      <c r="B837" s="9" t="s">
        <v>4072</v>
      </c>
      <c r="C837" s="8" t="s">
        <v>4059</v>
      </c>
      <c r="D837" s="8" t="s">
        <v>4049</v>
      </c>
      <c r="E837" s="9" t="s">
        <v>3841</v>
      </c>
      <c r="F837" s="10" t="s">
        <v>4052</v>
      </c>
      <c r="G837" s="10" t="s">
        <v>3863</v>
      </c>
      <c r="H837" s="10" t="s">
        <v>4014</v>
      </c>
    </row>
    <row r="838" spans="1:8" ht="43.5" x14ac:dyDescent="0.35">
      <c r="A838" s="9" t="s">
        <v>805</v>
      </c>
      <c r="B838" s="9" t="s">
        <v>4073</v>
      </c>
      <c r="C838" s="8" t="s">
        <v>4059</v>
      </c>
      <c r="D838" s="8" t="s">
        <v>4049</v>
      </c>
      <c r="E838" s="9" t="s">
        <v>3841</v>
      </c>
      <c r="F838" s="10" t="s">
        <v>4052</v>
      </c>
      <c r="G838" s="10" t="s">
        <v>3863</v>
      </c>
      <c r="H838" s="10" t="s">
        <v>3979</v>
      </c>
    </row>
    <row r="839" spans="1:8" ht="43.5" x14ac:dyDescent="0.35">
      <c r="A839" s="12"/>
      <c r="B839" s="12"/>
      <c r="C839" s="11" t="s">
        <v>4059</v>
      </c>
      <c r="D839" s="11" t="s">
        <v>4049</v>
      </c>
      <c r="E839" s="12" t="s">
        <v>3841</v>
      </c>
      <c r="F839" s="13"/>
      <c r="G839" s="13"/>
      <c r="H839" s="13"/>
    </row>
    <row r="840" spans="1:8" ht="43.5" x14ac:dyDescent="0.35">
      <c r="A840" s="9" t="s">
        <v>777</v>
      </c>
      <c r="B840" s="9" t="s">
        <v>4074</v>
      </c>
      <c r="C840" s="8" t="s">
        <v>4059</v>
      </c>
      <c r="D840" s="8" t="s">
        <v>4049</v>
      </c>
      <c r="E840" s="9" t="s">
        <v>3841</v>
      </c>
      <c r="F840" s="10" t="s">
        <v>4052</v>
      </c>
      <c r="G840" s="10" t="s">
        <v>3933</v>
      </c>
      <c r="H840" s="10" t="s">
        <v>4014</v>
      </c>
    </row>
    <row r="841" spans="1:8" ht="43.5" x14ac:dyDescent="0.35">
      <c r="A841" s="9" t="s">
        <v>783</v>
      </c>
      <c r="B841" s="9" t="s">
        <v>4075</v>
      </c>
      <c r="C841" s="8" t="s">
        <v>4059</v>
      </c>
      <c r="D841" s="8" t="s">
        <v>4049</v>
      </c>
      <c r="E841" s="9" t="s">
        <v>3841</v>
      </c>
      <c r="F841" s="10" t="s">
        <v>4054</v>
      </c>
      <c r="G841" s="10" t="s">
        <v>4055</v>
      </c>
      <c r="H841" s="10" t="s">
        <v>4056</v>
      </c>
    </row>
    <row r="842" spans="1:8" ht="43.5" x14ac:dyDescent="0.35">
      <c r="A842" s="9" t="s">
        <v>787</v>
      </c>
      <c r="B842" s="9" t="s">
        <v>4076</v>
      </c>
      <c r="C842" s="8" t="s">
        <v>4059</v>
      </c>
      <c r="D842" s="8" t="s">
        <v>4049</v>
      </c>
      <c r="E842" s="9" t="s">
        <v>3841</v>
      </c>
      <c r="F842" s="10" t="s">
        <v>4052</v>
      </c>
      <c r="G842" s="10" t="s">
        <v>3933</v>
      </c>
      <c r="H842" s="10" t="s">
        <v>4014</v>
      </c>
    </row>
    <row r="843" spans="1:8" ht="43.5" x14ac:dyDescent="0.35">
      <c r="A843" s="9" t="s">
        <v>791</v>
      </c>
      <c r="B843" s="9" t="s">
        <v>4077</v>
      </c>
      <c r="C843" s="8" t="s">
        <v>4059</v>
      </c>
      <c r="D843" s="8" t="s">
        <v>4049</v>
      </c>
      <c r="E843" s="9" t="s">
        <v>3841</v>
      </c>
      <c r="F843" s="10" t="s">
        <v>4054</v>
      </c>
      <c r="G843" s="10" t="s">
        <v>4055</v>
      </c>
      <c r="H843" s="10" t="s">
        <v>4056</v>
      </c>
    </row>
    <row r="844" spans="1:8" ht="43.5" x14ac:dyDescent="0.35">
      <c r="A844" s="9" t="s">
        <v>795</v>
      </c>
      <c r="B844" s="9" t="s">
        <v>4078</v>
      </c>
      <c r="C844" s="8" t="s">
        <v>4059</v>
      </c>
      <c r="D844" s="8" t="s">
        <v>4049</v>
      </c>
      <c r="E844" s="9" t="s">
        <v>3841</v>
      </c>
      <c r="F844" s="10" t="s">
        <v>4054</v>
      </c>
      <c r="G844" s="10" t="s">
        <v>4055</v>
      </c>
      <c r="H844" s="10" t="s">
        <v>4056</v>
      </c>
    </row>
    <row r="845" spans="1:8" ht="43.5" x14ac:dyDescent="0.35">
      <c r="A845" s="9" t="s">
        <v>833</v>
      </c>
      <c r="B845" s="9" t="s">
        <v>4079</v>
      </c>
      <c r="C845" s="8" t="s">
        <v>4059</v>
      </c>
      <c r="D845" s="8" t="s">
        <v>4049</v>
      </c>
      <c r="E845" s="9" t="s">
        <v>3841</v>
      </c>
      <c r="F845" s="10" t="s">
        <v>4054</v>
      </c>
      <c r="G845" s="10" t="s">
        <v>4055</v>
      </c>
      <c r="H845" s="10" t="s">
        <v>4056</v>
      </c>
    </row>
    <row r="846" spans="1:8" ht="43.5" x14ac:dyDescent="0.35">
      <c r="A846" s="9" t="s">
        <v>843</v>
      </c>
      <c r="B846" s="9" t="s">
        <v>4080</v>
      </c>
      <c r="C846" s="8" t="s">
        <v>4059</v>
      </c>
      <c r="D846" s="8" t="s">
        <v>4049</v>
      </c>
      <c r="E846" s="9" t="s">
        <v>3841</v>
      </c>
      <c r="F846" s="10" t="s">
        <v>4052</v>
      </c>
      <c r="G846" s="10" t="s">
        <v>3933</v>
      </c>
      <c r="H846" s="10" t="s">
        <v>4014</v>
      </c>
    </row>
    <row r="847" spans="1:8" ht="43.5" x14ac:dyDescent="0.35">
      <c r="A847" s="9" t="s">
        <v>847</v>
      </c>
      <c r="B847" s="9" t="s">
        <v>4081</v>
      </c>
      <c r="C847" s="8" t="s">
        <v>4059</v>
      </c>
      <c r="D847" s="8" t="s">
        <v>4049</v>
      </c>
      <c r="E847" s="9" t="s">
        <v>3841</v>
      </c>
      <c r="F847" s="10" t="s">
        <v>4054</v>
      </c>
      <c r="G847" s="10" t="s">
        <v>4055</v>
      </c>
      <c r="H847" s="10" t="s">
        <v>4056</v>
      </c>
    </row>
    <row r="848" spans="1:8" ht="43.5" x14ac:dyDescent="0.35">
      <c r="A848" s="9" t="s">
        <v>849</v>
      </c>
      <c r="B848" s="9" t="s">
        <v>4082</v>
      </c>
      <c r="C848" s="8" t="s">
        <v>4059</v>
      </c>
      <c r="D848" s="8" t="s">
        <v>4049</v>
      </c>
      <c r="E848" s="9" t="s">
        <v>3841</v>
      </c>
      <c r="F848" s="10" t="s">
        <v>4052</v>
      </c>
      <c r="G848" s="10" t="s">
        <v>4055</v>
      </c>
      <c r="H848" s="10" t="s">
        <v>4006</v>
      </c>
    </row>
    <row r="849" spans="1:8" ht="43.5" x14ac:dyDescent="0.35">
      <c r="A849" s="9" t="s">
        <v>851</v>
      </c>
      <c r="B849" s="9" t="s">
        <v>4083</v>
      </c>
      <c r="C849" s="8" t="s">
        <v>4059</v>
      </c>
      <c r="D849" s="8" t="s">
        <v>4049</v>
      </c>
      <c r="E849" s="9" t="s">
        <v>3841</v>
      </c>
      <c r="F849" s="10" t="s">
        <v>4054</v>
      </c>
      <c r="G849" s="10" t="s">
        <v>4055</v>
      </c>
      <c r="H849" s="10" t="s">
        <v>4056</v>
      </c>
    </row>
    <row r="850" spans="1:8" ht="43.5" x14ac:dyDescent="0.35">
      <c r="A850" s="9" t="s">
        <v>855</v>
      </c>
      <c r="B850" s="9" t="s">
        <v>4085</v>
      </c>
      <c r="C850" s="8" t="s">
        <v>4059</v>
      </c>
      <c r="D850" s="8" t="s">
        <v>4084</v>
      </c>
      <c r="E850" s="9" t="s">
        <v>3841</v>
      </c>
      <c r="F850" s="10" t="s">
        <v>4054</v>
      </c>
      <c r="G850" s="10" t="s">
        <v>4055</v>
      </c>
      <c r="H850" s="10" t="s">
        <v>4056</v>
      </c>
    </row>
    <row r="851" spans="1:8" ht="43.5" x14ac:dyDescent="0.35">
      <c r="A851" s="9" t="s">
        <v>893</v>
      </c>
      <c r="B851" s="9" t="s">
        <v>4086</v>
      </c>
      <c r="C851" s="8" t="s">
        <v>4059</v>
      </c>
      <c r="D851" s="8" t="s">
        <v>4084</v>
      </c>
      <c r="E851" s="9" t="s">
        <v>3841</v>
      </c>
      <c r="F851" s="10" t="s">
        <v>4052</v>
      </c>
      <c r="G851" s="10" t="s">
        <v>4055</v>
      </c>
      <c r="H851" s="10" t="s">
        <v>3979</v>
      </c>
    </row>
    <row r="852" spans="1:8" ht="43.5" x14ac:dyDescent="0.35">
      <c r="A852" s="9" t="s">
        <v>15</v>
      </c>
      <c r="B852" s="9" t="s">
        <v>4087</v>
      </c>
      <c r="C852" s="8" t="s">
        <v>4059</v>
      </c>
      <c r="D852" s="8" t="s">
        <v>4084</v>
      </c>
      <c r="E852" s="9" t="s">
        <v>3841</v>
      </c>
      <c r="F852" s="10" t="s">
        <v>3995</v>
      </c>
      <c r="G852" s="10" t="s">
        <v>3892</v>
      </c>
      <c r="H852" s="10" t="s">
        <v>3293</v>
      </c>
    </row>
    <row r="853" spans="1:8" ht="43.5" x14ac:dyDescent="0.35">
      <c r="A853" s="9" t="s">
        <v>28</v>
      </c>
      <c r="B853" s="9" t="s">
        <v>4088</v>
      </c>
      <c r="C853" s="8" t="s">
        <v>4059</v>
      </c>
      <c r="D853" s="8" t="s">
        <v>4084</v>
      </c>
      <c r="E853" s="9" t="s">
        <v>3841</v>
      </c>
      <c r="F853" s="10" t="s">
        <v>4089</v>
      </c>
      <c r="G853" s="10" t="s">
        <v>4055</v>
      </c>
      <c r="H853" s="10" t="s">
        <v>4006</v>
      </c>
    </row>
    <row r="854" spans="1:8" ht="43.5" x14ac:dyDescent="0.35">
      <c r="A854" s="9" t="s">
        <v>106</v>
      </c>
      <c r="B854" s="9" t="s">
        <v>4090</v>
      </c>
      <c r="C854" s="8" t="s">
        <v>4059</v>
      </c>
      <c r="D854" s="8" t="s">
        <v>4084</v>
      </c>
      <c r="E854" s="9" t="s">
        <v>3841</v>
      </c>
      <c r="F854" s="10" t="s">
        <v>3995</v>
      </c>
      <c r="G854" s="10" t="s">
        <v>3892</v>
      </c>
      <c r="H854" s="10" t="s">
        <v>3293</v>
      </c>
    </row>
    <row r="855" spans="1:8" ht="43.5" x14ac:dyDescent="0.35">
      <c r="A855" s="9" t="s">
        <v>134</v>
      </c>
      <c r="B855" s="9" t="s">
        <v>4091</v>
      </c>
      <c r="C855" s="8" t="s">
        <v>4059</v>
      </c>
      <c r="D855" s="8" t="s">
        <v>4084</v>
      </c>
      <c r="E855" s="9" t="s">
        <v>3841</v>
      </c>
      <c r="F855" s="10" t="s">
        <v>3978</v>
      </c>
      <c r="G855" s="10" t="s">
        <v>3892</v>
      </c>
      <c r="H855" s="10" t="s">
        <v>3293</v>
      </c>
    </row>
    <row r="856" spans="1:8" ht="43.5" x14ac:dyDescent="0.35">
      <c r="A856" s="9" t="s">
        <v>170</v>
      </c>
      <c r="B856" s="9" t="s">
        <v>4093</v>
      </c>
      <c r="C856" s="8" t="s">
        <v>4092</v>
      </c>
      <c r="D856" s="8" t="s">
        <v>4084</v>
      </c>
      <c r="E856" s="9" t="s">
        <v>3841</v>
      </c>
      <c r="F856" s="10" t="s">
        <v>3995</v>
      </c>
      <c r="G856" s="10" t="s">
        <v>3892</v>
      </c>
      <c r="H856" s="10" t="s">
        <v>3293</v>
      </c>
    </row>
    <row r="857" spans="1:8" ht="43.5" x14ac:dyDescent="0.35">
      <c r="A857" s="9" t="s">
        <v>237</v>
      </c>
      <c r="B857" s="9" t="s">
        <v>4094</v>
      </c>
      <c r="C857" s="8" t="s">
        <v>4092</v>
      </c>
      <c r="D857" s="8" t="s">
        <v>4084</v>
      </c>
      <c r="E857" s="9" t="s">
        <v>3841</v>
      </c>
      <c r="F857" s="10" t="s">
        <v>4089</v>
      </c>
      <c r="G857" s="10" t="s">
        <v>4055</v>
      </c>
      <c r="H857" s="10" t="s">
        <v>3293</v>
      </c>
    </row>
    <row r="858" spans="1:8" ht="43.5" x14ac:dyDescent="0.35">
      <c r="A858" s="9" t="s">
        <v>255</v>
      </c>
      <c r="B858" s="9" t="s">
        <v>4095</v>
      </c>
      <c r="C858" s="8" t="s">
        <v>4092</v>
      </c>
      <c r="D858" s="8" t="s">
        <v>4084</v>
      </c>
      <c r="E858" s="9" t="s">
        <v>3841</v>
      </c>
      <c r="F858" s="10" t="s">
        <v>3995</v>
      </c>
      <c r="G858" s="10" t="s">
        <v>3892</v>
      </c>
      <c r="H858" s="10" t="s">
        <v>3293</v>
      </c>
    </row>
    <row r="859" spans="1:8" ht="43.5" x14ac:dyDescent="0.35">
      <c r="A859" s="9" t="s">
        <v>257</v>
      </c>
      <c r="B859" s="9" t="s">
        <v>4096</v>
      </c>
      <c r="C859" s="8" t="s">
        <v>4092</v>
      </c>
      <c r="D859" s="14" t="s">
        <v>4084</v>
      </c>
      <c r="E859" s="9" t="s">
        <v>3841</v>
      </c>
      <c r="F859" s="10" t="s">
        <v>3995</v>
      </c>
      <c r="G859" s="10" t="s">
        <v>4055</v>
      </c>
      <c r="H859" s="10" t="s">
        <v>4006</v>
      </c>
    </row>
    <row r="860" spans="1:8" ht="43.5" x14ac:dyDescent="0.35">
      <c r="A860" s="9" t="s">
        <v>277</v>
      </c>
      <c r="B860" s="9" t="s">
        <v>4097</v>
      </c>
      <c r="C860" s="14" t="s">
        <v>4092</v>
      </c>
      <c r="D860" s="8" t="s">
        <v>4084</v>
      </c>
      <c r="E860" s="9" t="s">
        <v>3841</v>
      </c>
      <c r="F860" s="10" t="s">
        <v>3995</v>
      </c>
      <c r="G860" s="10" t="s">
        <v>3892</v>
      </c>
      <c r="H860" s="10" t="s">
        <v>3293</v>
      </c>
    </row>
    <row r="861" spans="1:8" ht="43.5" x14ac:dyDescent="0.35">
      <c r="A861" s="21" t="s">
        <v>305</v>
      </c>
      <c r="B861" s="21" t="s">
        <v>4098</v>
      </c>
      <c r="C861" s="8" t="s">
        <v>4092</v>
      </c>
      <c r="D861" s="8" t="s">
        <v>4084</v>
      </c>
      <c r="E861" s="21" t="s">
        <v>3841</v>
      </c>
      <c r="F861" s="22" t="s">
        <v>4089</v>
      </c>
      <c r="G861" s="22" t="s">
        <v>4055</v>
      </c>
      <c r="H861" s="22" t="s">
        <v>4006</v>
      </c>
    </row>
    <row r="862" spans="1:8" ht="43.5" x14ac:dyDescent="0.35">
      <c r="A862" s="9" t="s">
        <v>329</v>
      </c>
      <c r="B862" s="9" t="s">
        <v>4099</v>
      </c>
      <c r="C862" s="8" t="s">
        <v>4092</v>
      </c>
      <c r="D862" s="8" t="s">
        <v>4084</v>
      </c>
      <c r="E862" s="9" t="s">
        <v>3841</v>
      </c>
      <c r="F862" s="10" t="s">
        <v>4089</v>
      </c>
      <c r="G862" s="10" t="s">
        <v>4055</v>
      </c>
      <c r="H862" s="10" t="s">
        <v>4006</v>
      </c>
    </row>
    <row r="863" spans="1:8" ht="43.5" x14ac:dyDescent="0.35">
      <c r="A863" s="9" t="s">
        <v>349</v>
      </c>
      <c r="B863" s="9" t="s">
        <v>4100</v>
      </c>
      <c r="C863" s="8" t="s">
        <v>4092</v>
      </c>
      <c r="D863" s="8" t="s">
        <v>4084</v>
      </c>
      <c r="E863" s="9" t="s">
        <v>3841</v>
      </c>
      <c r="F863" s="10" t="s">
        <v>4089</v>
      </c>
      <c r="G863" s="10" t="s">
        <v>4055</v>
      </c>
      <c r="H863" s="10" t="s">
        <v>4006</v>
      </c>
    </row>
    <row r="864" spans="1:8" ht="43.5" x14ac:dyDescent="0.35">
      <c r="A864" s="9" t="s">
        <v>351</v>
      </c>
      <c r="B864" s="9" t="s">
        <v>4101</v>
      </c>
      <c r="C864" s="8" t="s">
        <v>4092</v>
      </c>
      <c r="D864" s="8" t="s">
        <v>4084</v>
      </c>
      <c r="E864" s="9" t="s">
        <v>3841</v>
      </c>
      <c r="F864" s="10" t="s">
        <v>4089</v>
      </c>
      <c r="G864" s="10" t="s">
        <v>4055</v>
      </c>
      <c r="H864" s="10" t="s">
        <v>3293</v>
      </c>
    </row>
    <row r="865" spans="1:8" ht="43.5" x14ac:dyDescent="0.35">
      <c r="A865" s="9" t="s">
        <v>359</v>
      </c>
      <c r="B865" s="9" t="s">
        <v>4102</v>
      </c>
      <c r="C865" s="8" t="s">
        <v>4092</v>
      </c>
      <c r="D865" s="8" t="s">
        <v>4084</v>
      </c>
      <c r="E865" s="9" t="s">
        <v>3841</v>
      </c>
      <c r="F865" s="10" t="s">
        <v>4089</v>
      </c>
      <c r="G865" s="10" t="s">
        <v>4055</v>
      </c>
      <c r="H865" s="10" t="s">
        <v>4006</v>
      </c>
    </row>
    <row r="866" spans="1:8" ht="43.5" x14ac:dyDescent="0.35">
      <c r="A866" s="9" t="s">
        <v>371</v>
      </c>
      <c r="B866" s="9" t="s">
        <v>4103</v>
      </c>
      <c r="C866" s="8" t="s">
        <v>4092</v>
      </c>
      <c r="D866" s="8" t="s">
        <v>4084</v>
      </c>
      <c r="E866" s="9" t="s">
        <v>3841</v>
      </c>
      <c r="F866" s="10" t="s">
        <v>4089</v>
      </c>
      <c r="G866" s="10" t="s">
        <v>4055</v>
      </c>
      <c r="H866" s="10" t="s">
        <v>4006</v>
      </c>
    </row>
    <row r="867" spans="1:8" ht="43.5" x14ac:dyDescent="0.35">
      <c r="A867" s="9" t="s">
        <v>449</v>
      </c>
      <c r="B867" s="9" t="s">
        <v>4104</v>
      </c>
      <c r="C867" s="8" t="s">
        <v>4092</v>
      </c>
      <c r="D867" s="8" t="s">
        <v>4084</v>
      </c>
      <c r="E867" s="9" t="s">
        <v>3841</v>
      </c>
      <c r="F867" s="10" t="s">
        <v>4089</v>
      </c>
      <c r="G867" s="10" t="s">
        <v>4055</v>
      </c>
      <c r="H867" s="10" t="s">
        <v>4006</v>
      </c>
    </row>
    <row r="868" spans="1:8" ht="43.5" x14ac:dyDescent="0.35">
      <c r="A868" s="9" t="s">
        <v>475</v>
      </c>
      <c r="B868" s="9" t="s">
        <v>4105</v>
      </c>
      <c r="C868" s="8" t="s">
        <v>4092</v>
      </c>
      <c r="D868" s="8" t="s">
        <v>4084</v>
      </c>
      <c r="E868" s="9" t="s">
        <v>3841</v>
      </c>
      <c r="F868" s="10" t="s">
        <v>3978</v>
      </c>
      <c r="G868" s="10" t="s">
        <v>3892</v>
      </c>
      <c r="H868" s="10" t="s">
        <v>3293</v>
      </c>
    </row>
    <row r="869" spans="1:8" ht="43.5" x14ac:dyDescent="0.35">
      <c r="A869" s="9" t="s">
        <v>479</v>
      </c>
      <c r="B869" s="9" t="s">
        <v>4106</v>
      </c>
      <c r="C869" s="8" t="s">
        <v>4092</v>
      </c>
      <c r="D869" s="8" t="s">
        <v>4084</v>
      </c>
      <c r="E869" s="9" t="s">
        <v>3841</v>
      </c>
      <c r="F869" s="10" t="s">
        <v>3978</v>
      </c>
      <c r="G869" s="10" t="s">
        <v>4055</v>
      </c>
      <c r="H869" s="10" t="s">
        <v>3293</v>
      </c>
    </row>
    <row r="870" spans="1:8" ht="43.5" x14ac:dyDescent="0.35">
      <c r="A870" s="9" t="s">
        <v>495</v>
      </c>
      <c r="B870" s="9" t="s">
        <v>4107</v>
      </c>
      <c r="C870" s="8" t="s">
        <v>4092</v>
      </c>
      <c r="D870" s="8" t="s">
        <v>4084</v>
      </c>
      <c r="E870" s="9" t="s">
        <v>3841</v>
      </c>
      <c r="F870" s="10" t="s">
        <v>4089</v>
      </c>
      <c r="G870" s="10" t="s">
        <v>4055</v>
      </c>
      <c r="H870" s="10" t="s">
        <v>4006</v>
      </c>
    </row>
    <row r="871" spans="1:8" ht="43.5" x14ac:dyDescent="0.35">
      <c r="A871" s="9" t="s">
        <v>521</v>
      </c>
      <c r="B871" s="9" t="s">
        <v>4108</v>
      </c>
      <c r="C871" s="8" t="s">
        <v>4092</v>
      </c>
      <c r="D871" s="8" t="s">
        <v>4084</v>
      </c>
      <c r="E871" s="9" t="s">
        <v>3841</v>
      </c>
      <c r="F871" s="10" t="s">
        <v>4089</v>
      </c>
      <c r="G871" s="10" t="s">
        <v>4055</v>
      </c>
      <c r="H871" s="10" t="s">
        <v>4006</v>
      </c>
    </row>
    <row r="872" spans="1:8" ht="43.5" x14ac:dyDescent="0.35">
      <c r="A872" s="9" t="s">
        <v>527</v>
      </c>
      <c r="B872" s="9" t="s">
        <v>4109</v>
      </c>
      <c r="C872" s="8" t="s">
        <v>4092</v>
      </c>
      <c r="D872" s="8" t="s">
        <v>4084</v>
      </c>
      <c r="E872" s="9" t="s">
        <v>3841</v>
      </c>
      <c r="F872" s="10" t="s">
        <v>4089</v>
      </c>
      <c r="G872" s="10" t="s">
        <v>4055</v>
      </c>
      <c r="H872" s="10" t="s">
        <v>4006</v>
      </c>
    </row>
    <row r="873" spans="1:8" ht="43.5" x14ac:dyDescent="0.35">
      <c r="A873" s="9" t="s">
        <v>539</v>
      </c>
      <c r="B873" s="9" t="s">
        <v>4110</v>
      </c>
      <c r="C873" s="8" t="s">
        <v>4092</v>
      </c>
      <c r="D873" s="8" t="s">
        <v>4084</v>
      </c>
      <c r="E873" s="9" t="s">
        <v>3841</v>
      </c>
      <c r="F873" s="10" t="s">
        <v>3995</v>
      </c>
      <c r="G873" s="10" t="s">
        <v>3892</v>
      </c>
      <c r="H873" s="10" t="s">
        <v>3293</v>
      </c>
    </row>
    <row r="874" spans="1:8" ht="43.5" x14ac:dyDescent="0.35">
      <c r="A874" s="9" t="s">
        <v>541</v>
      </c>
      <c r="B874" s="9" t="s">
        <v>4111</v>
      </c>
      <c r="C874" s="8" t="s">
        <v>4092</v>
      </c>
      <c r="D874" s="8" t="s">
        <v>4084</v>
      </c>
      <c r="E874" s="9" t="s">
        <v>3841</v>
      </c>
      <c r="F874" s="10" t="s">
        <v>4089</v>
      </c>
      <c r="G874" s="10" t="s">
        <v>4055</v>
      </c>
      <c r="H874" s="10" t="s">
        <v>4056</v>
      </c>
    </row>
    <row r="875" spans="1:8" ht="43.5" x14ac:dyDescent="0.35">
      <c r="A875" s="9" t="s">
        <v>563</v>
      </c>
      <c r="B875" s="9" t="s">
        <v>4112</v>
      </c>
      <c r="C875" s="8" t="s">
        <v>4092</v>
      </c>
      <c r="D875" s="8" t="s">
        <v>4084</v>
      </c>
      <c r="E875" s="9" t="s">
        <v>3841</v>
      </c>
      <c r="F875" s="10" t="s">
        <v>4089</v>
      </c>
      <c r="G875" s="10" t="s">
        <v>4055</v>
      </c>
      <c r="H875" s="10" t="s">
        <v>4056</v>
      </c>
    </row>
    <row r="876" spans="1:8" ht="43.5" x14ac:dyDescent="0.35">
      <c r="A876" s="9" t="s">
        <v>657</v>
      </c>
      <c r="B876" s="9" t="s">
        <v>4113</v>
      </c>
      <c r="C876" s="8" t="s">
        <v>4092</v>
      </c>
      <c r="D876" s="8" t="s">
        <v>4084</v>
      </c>
      <c r="E876" s="9" t="s">
        <v>3841</v>
      </c>
      <c r="F876" s="10" t="s">
        <v>4089</v>
      </c>
      <c r="G876" s="10" t="s">
        <v>4055</v>
      </c>
      <c r="H876" s="10" t="s">
        <v>4006</v>
      </c>
    </row>
    <row r="877" spans="1:8" ht="43.5" x14ac:dyDescent="0.35">
      <c r="A877" s="12"/>
      <c r="B877" s="12"/>
      <c r="C877" s="11" t="s">
        <v>4092</v>
      </c>
      <c r="D877" s="11" t="s">
        <v>4084</v>
      </c>
      <c r="E877" s="12" t="s">
        <v>3841</v>
      </c>
      <c r="F877" s="13"/>
      <c r="G877" s="13"/>
      <c r="H877" s="13"/>
    </row>
    <row r="878" spans="1:8" ht="43.5" x14ac:dyDescent="0.35">
      <c r="A878" s="12"/>
      <c r="B878" s="12"/>
      <c r="C878" s="11" t="s">
        <v>4092</v>
      </c>
      <c r="D878" s="11" t="s">
        <v>4084</v>
      </c>
      <c r="E878" s="12" t="s">
        <v>3841</v>
      </c>
      <c r="F878" s="13"/>
      <c r="G878" s="13"/>
      <c r="H878" s="13"/>
    </row>
    <row r="879" spans="1:8" ht="43.5" x14ac:dyDescent="0.35">
      <c r="A879" s="12"/>
      <c r="B879" s="12"/>
      <c r="C879" s="11" t="s">
        <v>4092</v>
      </c>
      <c r="D879" s="11" t="s">
        <v>4084</v>
      </c>
      <c r="E879" s="12" t="s">
        <v>3841</v>
      </c>
      <c r="F879" s="13"/>
      <c r="G879" s="13"/>
      <c r="H879" s="13"/>
    </row>
    <row r="880" spans="1:8" ht="43.5" x14ac:dyDescent="0.35">
      <c r="A880" s="9" t="s">
        <v>877</v>
      </c>
      <c r="B880" s="9" t="s">
        <v>4114</v>
      </c>
      <c r="C880" s="8" t="s">
        <v>4092</v>
      </c>
      <c r="D880" s="8" t="s">
        <v>4084</v>
      </c>
      <c r="E880" s="9" t="s">
        <v>3841</v>
      </c>
      <c r="F880" s="10" t="s">
        <v>3269</v>
      </c>
      <c r="G880" s="10" t="s">
        <v>3231</v>
      </c>
      <c r="H880" s="10" t="s">
        <v>3263</v>
      </c>
    </row>
    <row r="881" spans="1:8" ht="43.5" x14ac:dyDescent="0.35">
      <c r="A881" s="9"/>
      <c r="B881" s="9"/>
      <c r="C881" s="8" t="s">
        <v>4092</v>
      </c>
      <c r="D881" s="8" t="s">
        <v>4084</v>
      </c>
      <c r="E881" s="9" t="s">
        <v>3841</v>
      </c>
      <c r="F881" s="10"/>
      <c r="G881" s="10"/>
      <c r="H881" s="10"/>
    </row>
    <row r="882" spans="1:8" ht="43.5" x14ac:dyDescent="0.35">
      <c r="A882" s="9" t="s">
        <v>899</v>
      </c>
      <c r="B882" s="9" t="s">
        <v>4115</v>
      </c>
      <c r="C882" s="8" t="s">
        <v>4092</v>
      </c>
      <c r="D882" s="8" t="s">
        <v>4084</v>
      </c>
      <c r="E882" s="9" t="s">
        <v>3841</v>
      </c>
      <c r="F882" s="10" t="s">
        <v>4089</v>
      </c>
      <c r="G882" s="10" t="s">
        <v>4055</v>
      </c>
      <c r="H882" s="10" t="s">
        <v>4006</v>
      </c>
    </row>
    <row r="883" spans="1:8" ht="43.5" x14ac:dyDescent="0.35">
      <c r="A883" s="9" t="s">
        <v>901</v>
      </c>
      <c r="B883" s="9" t="s">
        <v>4116</v>
      </c>
      <c r="C883" s="8" t="s">
        <v>4092</v>
      </c>
      <c r="D883" s="8" t="s">
        <v>4084</v>
      </c>
      <c r="E883" s="9" t="s">
        <v>3841</v>
      </c>
      <c r="F883" s="10" t="s">
        <v>4089</v>
      </c>
      <c r="G883" s="10" t="s">
        <v>4055</v>
      </c>
      <c r="H883" s="10" t="s">
        <v>4006</v>
      </c>
    </row>
    <row r="884" spans="1:8" ht="43.5" x14ac:dyDescent="0.35">
      <c r="A884" s="9"/>
      <c r="B884" s="9"/>
      <c r="C884" s="8" t="s">
        <v>4092</v>
      </c>
      <c r="D884" s="8" t="s">
        <v>4084</v>
      </c>
      <c r="E884" s="9" t="s">
        <v>3841</v>
      </c>
      <c r="F884" s="10"/>
      <c r="G884" s="10"/>
      <c r="H884" s="10"/>
    </row>
    <row r="885" spans="1:8" ht="43.5" x14ac:dyDescent="0.35">
      <c r="A885" s="9" t="s">
        <v>611</v>
      </c>
      <c r="B885" s="9" t="s">
        <v>4117</v>
      </c>
      <c r="C885" s="8" t="s">
        <v>4092</v>
      </c>
      <c r="D885" s="8" t="s">
        <v>4084</v>
      </c>
      <c r="E885" s="9" t="s">
        <v>3841</v>
      </c>
      <c r="F885" s="10" t="s">
        <v>4089</v>
      </c>
      <c r="G885" s="10" t="s">
        <v>4055</v>
      </c>
      <c r="H885" s="10" t="s">
        <v>4006</v>
      </c>
    </row>
    <row r="886" spans="1:8" ht="43.5" x14ac:dyDescent="0.35">
      <c r="A886" s="9" t="s">
        <v>617</v>
      </c>
      <c r="B886" s="9" t="s">
        <v>4118</v>
      </c>
      <c r="C886" s="8" t="s">
        <v>4092</v>
      </c>
      <c r="D886" s="8" t="s">
        <v>4084</v>
      </c>
      <c r="E886" s="9" t="s">
        <v>3841</v>
      </c>
      <c r="F886" s="10" t="s">
        <v>4089</v>
      </c>
      <c r="G886" s="10" t="s">
        <v>4055</v>
      </c>
      <c r="H886" s="10" t="s">
        <v>4006</v>
      </c>
    </row>
    <row r="887" spans="1:8" ht="43.5" x14ac:dyDescent="0.35">
      <c r="A887" s="12"/>
      <c r="B887" s="12"/>
      <c r="C887" s="11" t="s">
        <v>4092</v>
      </c>
      <c r="D887" s="11" t="s">
        <v>4084</v>
      </c>
      <c r="E887" s="12" t="s">
        <v>3841</v>
      </c>
      <c r="F887" s="13"/>
      <c r="G887" s="13"/>
      <c r="H887" s="13"/>
    </row>
    <row r="888" spans="1:8" x14ac:dyDescent="0.35">
      <c r="A888" s="12"/>
      <c r="B888" s="12"/>
      <c r="C888" s="11"/>
      <c r="D888" s="11"/>
      <c r="E888" s="12"/>
      <c r="F888" s="13"/>
      <c r="G888" s="13"/>
      <c r="H888" s="13"/>
    </row>
    <row r="889" spans="1:8" ht="43.5" x14ac:dyDescent="0.35">
      <c r="A889" s="9" t="s">
        <v>699</v>
      </c>
      <c r="B889" s="9" t="s">
        <v>4119</v>
      </c>
      <c r="C889" s="8" t="s">
        <v>4092</v>
      </c>
      <c r="D889" s="8" t="s">
        <v>4084</v>
      </c>
      <c r="E889" s="9" t="s">
        <v>3841</v>
      </c>
      <c r="F889" s="10" t="s">
        <v>4089</v>
      </c>
      <c r="G889" s="10" t="s">
        <v>4055</v>
      </c>
      <c r="H889" s="10" t="s">
        <v>4006</v>
      </c>
    </row>
    <row r="890" spans="1:8" ht="43.5" x14ac:dyDescent="0.35">
      <c r="A890" s="9" t="s">
        <v>703</v>
      </c>
      <c r="B890" s="9" t="s">
        <v>4120</v>
      </c>
      <c r="C890" s="8" t="s">
        <v>4092</v>
      </c>
      <c r="D890" s="8" t="s">
        <v>4084</v>
      </c>
      <c r="E890" s="9" t="s">
        <v>3841</v>
      </c>
      <c r="F890" s="10" t="s">
        <v>4089</v>
      </c>
      <c r="G890" s="10" t="s">
        <v>4055</v>
      </c>
      <c r="H890" s="10" t="s">
        <v>4006</v>
      </c>
    </row>
    <row r="891" spans="1:8" ht="43.5" x14ac:dyDescent="0.35">
      <c r="A891" s="9" t="s">
        <v>709</v>
      </c>
      <c r="B891" s="9" t="s">
        <v>4121</v>
      </c>
      <c r="C891" s="8" t="s">
        <v>4092</v>
      </c>
      <c r="D891" s="8" t="s">
        <v>4084</v>
      </c>
      <c r="E891" s="9" t="s">
        <v>3841</v>
      </c>
      <c r="F891" s="10" t="s">
        <v>4089</v>
      </c>
      <c r="G891" s="10" t="s">
        <v>4055</v>
      </c>
      <c r="H891" s="10" t="s">
        <v>4006</v>
      </c>
    </row>
    <row r="892" spans="1:8" ht="43.5" x14ac:dyDescent="0.35">
      <c r="A892" s="9" t="s">
        <v>711</v>
      </c>
      <c r="B892" s="9" t="s">
        <v>4122</v>
      </c>
      <c r="C892" s="8" t="s">
        <v>4092</v>
      </c>
      <c r="D892" s="8" t="s">
        <v>4084</v>
      </c>
      <c r="E892" s="9" t="s">
        <v>3841</v>
      </c>
      <c r="F892" s="10" t="s">
        <v>4089</v>
      </c>
      <c r="G892" s="10" t="s">
        <v>4055</v>
      </c>
      <c r="H892" s="10" t="s">
        <v>4006</v>
      </c>
    </row>
    <row r="893" spans="1:8" ht="43.5" x14ac:dyDescent="0.35">
      <c r="A893" s="9" t="s">
        <v>801</v>
      </c>
      <c r="B893" s="9" t="s">
        <v>4123</v>
      </c>
      <c r="C893" s="8" t="s">
        <v>4092</v>
      </c>
      <c r="D893" s="8" t="s">
        <v>4084</v>
      </c>
      <c r="E893" s="9" t="s">
        <v>3841</v>
      </c>
      <c r="F893" s="10" t="s">
        <v>3995</v>
      </c>
      <c r="G893" s="10" t="s">
        <v>3892</v>
      </c>
      <c r="H893" s="10" t="s">
        <v>3293</v>
      </c>
    </row>
    <row r="894" spans="1:8" ht="43.5" x14ac:dyDescent="0.35">
      <c r="A894" s="9" t="s">
        <v>829</v>
      </c>
      <c r="B894" s="9" t="s">
        <v>4124</v>
      </c>
      <c r="C894" s="8" t="s">
        <v>4092</v>
      </c>
      <c r="D894" s="8" t="s">
        <v>4084</v>
      </c>
      <c r="E894" s="9" t="s">
        <v>3841</v>
      </c>
      <c r="F894" s="10" t="s">
        <v>3995</v>
      </c>
      <c r="G894" s="10" t="s">
        <v>3892</v>
      </c>
      <c r="H894" s="10" t="s">
        <v>3293</v>
      </c>
    </row>
    <row r="895" spans="1:8" ht="43.5" x14ac:dyDescent="0.35">
      <c r="A895" s="9" t="s">
        <v>835</v>
      </c>
      <c r="B895" s="9" t="s">
        <v>4125</v>
      </c>
      <c r="C895" s="8" t="s">
        <v>4092</v>
      </c>
      <c r="D895" s="8" t="s">
        <v>4084</v>
      </c>
      <c r="E895" s="9" t="s">
        <v>3841</v>
      </c>
      <c r="F895" s="10" t="s">
        <v>3995</v>
      </c>
      <c r="G895" s="10" t="s">
        <v>3892</v>
      </c>
      <c r="H895" s="10" t="s">
        <v>3293</v>
      </c>
    </row>
    <row r="896" spans="1:8" ht="43.5" x14ac:dyDescent="0.35">
      <c r="A896" s="9" t="s">
        <v>853</v>
      </c>
      <c r="B896" s="9" t="s">
        <v>4126</v>
      </c>
      <c r="C896" s="8" t="s">
        <v>4092</v>
      </c>
      <c r="D896" s="8" t="s">
        <v>4084</v>
      </c>
      <c r="E896" s="9" t="s">
        <v>3841</v>
      </c>
      <c r="F896" s="10" t="s">
        <v>3995</v>
      </c>
      <c r="G896" s="10" t="s">
        <v>3892</v>
      </c>
      <c r="H896" s="10" t="s">
        <v>3293</v>
      </c>
    </row>
    <row r="897" spans="1:8" ht="43.5" x14ac:dyDescent="0.35">
      <c r="A897" s="9" t="s">
        <v>871</v>
      </c>
      <c r="B897" s="9" t="s">
        <v>4127</v>
      </c>
      <c r="C897" s="8" t="s">
        <v>4092</v>
      </c>
      <c r="D897" s="8" t="s">
        <v>4084</v>
      </c>
      <c r="E897" s="9" t="s">
        <v>3841</v>
      </c>
      <c r="F897" s="10" t="s">
        <v>3995</v>
      </c>
      <c r="G897" s="10" t="s">
        <v>3892</v>
      </c>
      <c r="H897" s="10" t="s">
        <v>3293</v>
      </c>
    </row>
    <row r="898" spans="1:8" ht="43.5" x14ac:dyDescent="0.35">
      <c r="A898" s="9" t="s">
        <v>907</v>
      </c>
      <c r="B898" s="9" t="s">
        <v>4129</v>
      </c>
      <c r="C898" s="8" t="s">
        <v>4092</v>
      </c>
      <c r="D898" s="8" t="s">
        <v>4128</v>
      </c>
      <c r="E898" s="9" t="s">
        <v>3841</v>
      </c>
      <c r="F898" s="10" t="s">
        <v>4089</v>
      </c>
      <c r="G898" s="10" t="s">
        <v>4055</v>
      </c>
      <c r="H898" s="10" t="s">
        <v>4006</v>
      </c>
    </row>
    <row r="899" spans="1:8" ht="43.5" x14ac:dyDescent="0.35">
      <c r="A899" s="12"/>
      <c r="B899" s="12"/>
      <c r="C899" s="11" t="s">
        <v>4092</v>
      </c>
      <c r="D899" s="11" t="s">
        <v>4128</v>
      </c>
      <c r="E899" s="12" t="s">
        <v>3841</v>
      </c>
      <c r="F899" s="13"/>
      <c r="G899" s="13"/>
      <c r="H899" s="13"/>
    </row>
    <row r="900" spans="1:8" ht="43.5" x14ac:dyDescent="0.35">
      <c r="A900" s="9" t="s">
        <v>56</v>
      </c>
      <c r="B900" s="9" t="s">
        <v>4130</v>
      </c>
      <c r="C900" s="8" t="s">
        <v>4092</v>
      </c>
      <c r="D900" s="8" t="s">
        <v>4128</v>
      </c>
      <c r="E900" s="9" t="s">
        <v>3841</v>
      </c>
      <c r="F900" s="10" t="s">
        <v>4131</v>
      </c>
      <c r="G900" s="10" t="s">
        <v>4132</v>
      </c>
      <c r="H900" s="10" t="s">
        <v>4003</v>
      </c>
    </row>
    <row r="901" spans="1:8" ht="43.5" x14ac:dyDescent="0.35">
      <c r="A901" s="9" t="s">
        <v>82</v>
      </c>
      <c r="B901" s="9" t="s">
        <v>4133</v>
      </c>
      <c r="C901" s="8" t="s">
        <v>4092</v>
      </c>
      <c r="D901" s="8" t="s">
        <v>4128</v>
      </c>
      <c r="E901" s="9" t="s">
        <v>3841</v>
      </c>
      <c r="F901" s="10" t="s">
        <v>4134</v>
      </c>
      <c r="G901" s="10" t="s">
        <v>3948</v>
      </c>
      <c r="H901" s="10" t="s">
        <v>3944</v>
      </c>
    </row>
    <row r="902" spans="1:8" ht="43.5" x14ac:dyDescent="0.35">
      <c r="A902" s="9" t="s">
        <v>104</v>
      </c>
      <c r="B902" s="9" t="s">
        <v>4135</v>
      </c>
      <c r="C902" s="8" t="s">
        <v>4092</v>
      </c>
      <c r="D902" s="8" t="s">
        <v>4128</v>
      </c>
      <c r="E902" s="9" t="s">
        <v>3841</v>
      </c>
      <c r="F902" s="10" t="s">
        <v>3944</v>
      </c>
      <c r="G902" s="10" t="s">
        <v>3948</v>
      </c>
      <c r="H902" s="10" t="s">
        <v>3936</v>
      </c>
    </row>
    <row r="903" spans="1:8" ht="43.5" x14ac:dyDescent="0.35">
      <c r="A903" s="9" t="s">
        <v>114</v>
      </c>
      <c r="B903" s="9" t="s">
        <v>4136</v>
      </c>
      <c r="C903" s="8" t="s">
        <v>4092</v>
      </c>
      <c r="D903" s="8" t="s">
        <v>4128</v>
      </c>
      <c r="E903" s="9" t="s">
        <v>3841</v>
      </c>
      <c r="F903" s="10" t="s">
        <v>4137</v>
      </c>
      <c r="G903" s="10" t="s">
        <v>3948</v>
      </c>
      <c r="H903" s="10" t="s">
        <v>3936</v>
      </c>
    </row>
    <row r="904" spans="1:8" ht="43.5" x14ac:dyDescent="0.35">
      <c r="A904" s="9" t="s">
        <v>160</v>
      </c>
      <c r="B904" s="9" t="s">
        <v>4139</v>
      </c>
      <c r="C904" s="8" t="s">
        <v>4138</v>
      </c>
      <c r="D904" s="8" t="s">
        <v>4128</v>
      </c>
      <c r="E904" s="9" t="s">
        <v>3841</v>
      </c>
      <c r="F904" s="10" t="s">
        <v>4131</v>
      </c>
      <c r="G904" s="10" t="s">
        <v>4132</v>
      </c>
      <c r="H904" s="10" t="s">
        <v>4003</v>
      </c>
    </row>
    <row r="905" spans="1:8" ht="43.5" x14ac:dyDescent="0.35">
      <c r="A905" s="9" t="s">
        <v>162</v>
      </c>
      <c r="B905" s="9" t="s">
        <v>4140</v>
      </c>
      <c r="C905" s="8" t="s">
        <v>4138</v>
      </c>
      <c r="D905" s="8" t="s">
        <v>4128</v>
      </c>
      <c r="E905" s="9" t="s">
        <v>3841</v>
      </c>
      <c r="F905" s="10" t="s">
        <v>4056</v>
      </c>
      <c r="G905" s="10" t="s">
        <v>4132</v>
      </c>
      <c r="H905" s="10" t="s">
        <v>4003</v>
      </c>
    </row>
    <row r="906" spans="1:8" ht="43.5" x14ac:dyDescent="0.35">
      <c r="A906" s="9" t="s">
        <v>164</v>
      </c>
      <c r="B906" s="9" t="s">
        <v>4141</v>
      </c>
      <c r="C906" s="8" t="s">
        <v>4138</v>
      </c>
      <c r="D906" s="8" t="s">
        <v>4128</v>
      </c>
      <c r="E906" s="9" t="s">
        <v>3841</v>
      </c>
      <c r="F906" s="10" t="s">
        <v>4134</v>
      </c>
      <c r="G906" s="10" t="s">
        <v>3948</v>
      </c>
      <c r="H906" s="10" t="s">
        <v>3864</v>
      </c>
    </row>
    <row r="907" spans="1:8" ht="43.5" x14ac:dyDescent="0.35">
      <c r="A907" s="9" t="s">
        <v>176</v>
      </c>
      <c r="B907" s="9" t="s">
        <v>4142</v>
      </c>
      <c r="C907" s="8" t="s">
        <v>4138</v>
      </c>
      <c r="D907" s="8" t="s">
        <v>4128</v>
      </c>
      <c r="E907" s="9" t="s">
        <v>3841</v>
      </c>
      <c r="F907" s="10" t="s">
        <v>4137</v>
      </c>
      <c r="G907" s="10" t="s">
        <v>4132</v>
      </c>
      <c r="H907" s="10" t="s">
        <v>4003</v>
      </c>
    </row>
    <row r="908" spans="1:8" ht="43.5" x14ac:dyDescent="0.35">
      <c r="A908" s="9" t="s">
        <v>203</v>
      </c>
      <c r="B908" s="9" t="s">
        <v>4143</v>
      </c>
      <c r="C908" s="8" t="s">
        <v>4138</v>
      </c>
      <c r="D908" s="8" t="s">
        <v>4128</v>
      </c>
      <c r="E908" s="9" t="s">
        <v>3841</v>
      </c>
      <c r="F908" s="10" t="s">
        <v>4056</v>
      </c>
      <c r="G908" s="10" t="s">
        <v>4132</v>
      </c>
      <c r="H908" s="10" t="s">
        <v>4003</v>
      </c>
    </row>
    <row r="909" spans="1:8" ht="43.5" x14ac:dyDescent="0.35">
      <c r="A909" s="9" t="s">
        <v>259</v>
      </c>
      <c r="B909" s="9" t="s">
        <v>4144</v>
      </c>
      <c r="C909" s="8" t="s">
        <v>4138</v>
      </c>
      <c r="D909" s="8" t="s">
        <v>4128</v>
      </c>
      <c r="E909" s="9" t="s">
        <v>3841</v>
      </c>
      <c r="F909" s="10" t="s">
        <v>4137</v>
      </c>
      <c r="G909" s="10" t="s">
        <v>3948</v>
      </c>
      <c r="H909" s="10" t="s">
        <v>3936</v>
      </c>
    </row>
    <row r="910" spans="1:8" ht="43.5" x14ac:dyDescent="0.35">
      <c r="A910" s="9" t="s">
        <v>265</v>
      </c>
      <c r="B910" s="9" t="s">
        <v>4145</v>
      </c>
      <c r="C910" s="8" t="s">
        <v>4138</v>
      </c>
      <c r="D910" s="8" t="s">
        <v>4128</v>
      </c>
      <c r="E910" s="9" t="s">
        <v>3841</v>
      </c>
      <c r="F910" s="10" t="s">
        <v>4146</v>
      </c>
      <c r="G910" s="10" t="s">
        <v>4132</v>
      </c>
      <c r="H910" s="10" t="s">
        <v>4003</v>
      </c>
    </row>
    <row r="911" spans="1:8" ht="43.5" x14ac:dyDescent="0.35">
      <c r="A911" s="9" t="s">
        <v>267</v>
      </c>
      <c r="B911" s="9" t="s">
        <v>4147</v>
      </c>
      <c r="C911" s="8" t="s">
        <v>4138</v>
      </c>
      <c r="D911" s="8" t="s">
        <v>4128</v>
      </c>
      <c r="E911" s="9" t="s">
        <v>3841</v>
      </c>
      <c r="F911" s="10" t="s">
        <v>4134</v>
      </c>
      <c r="G911" s="10" t="s">
        <v>3948</v>
      </c>
      <c r="H911" s="10" t="s">
        <v>3944</v>
      </c>
    </row>
    <row r="912" spans="1:8" ht="43.5" x14ac:dyDescent="0.35">
      <c r="A912" s="9" t="s">
        <v>275</v>
      </c>
      <c r="B912" s="9" t="s">
        <v>4148</v>
      </c>
      <c r="C912" s="8" t="s">
        <v>4138</v>
      </c>
      <c r="D912" s="8" t="s">
        <v>4128</v>
      </c>
      <c r="E912" s="9" t="s">
        <v>3841</v>
      </c>
      <c r="F912" s="10" t="s">
        <v>4131</v>
      </c>
      <c r="G912" s="10" t="s">
        <v>4132</v>
      </c>
      <c r="H912" s="10" t="s">
        <v>4003</v>
      </c>
    </row>
    <row r="913" spans="1:8" ht="43.5" x14ac:dyDescent="0.35">
      <c r="A913" s="9" t="s">
        <v>281</v>
      </c>
      <c r="B913" s="9" t="s">
        <v>4149</v>
      </c>
      <c r="C913" s="8" t="s">
        <v>4138</v>
      </c>
      <c r="D913" s="8" t="s">
        <v>4128</v>
      </c>
      <c r="E913" s="9" t="s">
        <v>3841</v>
      </c>
      <c r="F913" s="10" t="s">
        <v>4137</v>
      </c>
      <c r="G913" s="10" t="s">
        <v>4132</v>
      </c>
      <c r="H913" s="10" t="s">
        <v>4003</v>
      </c>
    </row>
    <row r="914" spans="1:8" ht="43.5" x14ac:dyDescent="0.35">
      <c r="A914" s="9" t="s">
        <v>287</v>
      </c>
      <c r="B914" s="9" t="s">
        <v>4150</v>
      </c>
      <c r="C914" s="8" t="s">
        <v>4138</v>
      </c>
      <c r="D914" s="8" t="s">
        <v>4128</v>
      </c>
      <c r="E914" s="9" t="s">
        <v>3841</v>
      </c>
      <c r="F914" s="10" t="s">
        <v>3944</v>
      </c>
      <c r="G914" s="10" t="s">
        <v>3933</v>
      </c>
      <c r="H914" s="10" t="s">
        <v>3936</v>
      </c>
    </row>
    <row r="915" spans="1:8" ht="43.5" x14ac:dyDescent="0.35">
      <c r="A915" s="9" t="s">
        <v>289</v>
      </c>
      <c r="B915" s="9" t="s">
        <v>4151</v>
      </c>
      <c r="C915" s="8" t="s">
        <v>4138</v>
      </c>
      <c r="D915" s="8" t="s">
        <v>4128</v>
      </c>
      <c r="E915" s="9" t="s">
        <v>3841</v>
      </c>
      <c r="F915" s="10" t="s">
        <v>4134</v>
      </c>
      <c r="G915" s="10" t="s">
        <v>3948</v>
      </c>
      <c r="H915" s="10" t="s">
        <v>3944</v>
      </c>
    </row>
    <row r="916" spans="1:8" ht="43.5" x14ac:dyDescent="0.35">
      <c r="A916" s="9" t="s">
        <v>295</v>
      </c>
      <c r="B916" s="9" t="s">
        <v>4152</v>
      </c>
      <c r="C916" s="8" t="s">
        <v>4138</v>
      </c>
      <c r="D916" s="8" t="s">
        <v>4128</v>
      </c>
      <c r="E916" s="9" t="s">
        <v>3841</v>
      </c>
      <c r="F916" s="10" t="s">
        <v>4056</v>
      </c>
      <c r="G916" s="10" t="s">
        <v>4132</v>
      </c>
      <c r="H916" s="10" t="s">
        <v>4003</v>
      </c>
    </row>
    <row r="917" spans="1:8" ht="43.5" x14ac:dyDescent="0.35">
      <c r="A917" s="9" t="s">
        <v>297</v>
      </c>
      <c r="B917" s="9" t="s">
        <v>4153</v>
      </c>
      <c r="C917" s="8" t="s">
        <v>4138</v>
      </c>
      <c r="D917" s="8" t="s">
        <v>4128</v>
      </c>
      <c r="E917" s="9" t="s">
        <v>3841</v>
      </c>
      <c r="F917" s="10" t="s">
        <v>4137</v>
      </c>
      <c r="G917" s="10" t="s">
        <v>4132</v>
      </c>
      <c r="H917" s="10" t="s">
        <v>3856</v>
      </c>
    </row>
    <row r="918" spans="1:8" ht="43.5" x14ac:dyDescent="0.35">
      <c r="A918" s="9" t="s">
        <v>299</v>
      </c>
      <c r="B918" s="9" t="s">
        <v>4154</v>
      </c>
      <c r="C918" s="8" t="s">
        <v>4138</v>
      </c>
      <c r="D918" s="8" t="s">
        <v>4128</v>
      </c>
      <c r="E918" s="9" t="s">
        <v>3841</v>
      </c>
      <c r="F918" s="10" t="s">
        <v>4137</v>
      </c>
      <c r="G918" s="10" t="s">
        <v>4132</v>
      </c>
      <c r="H918" s="10" t="s">
        <v>4003</v>
      </c>
    </row>
    <row r="919" spans="1:8" ht="43.5" x14ac:dyDescent="0.35">
      <c r="A919" s="9" t="s">
        <v>309</v>
      </c>
      <c r="B919" s="9" t="s">
        <v>4155</v>
      </c>
      <c r="C919" s="8" t="s">
        <v>4138</v>
      </c>
      <c r="D919" s="8" t="s">
        <v>4128</v>
      </c>
      <c r="E919" s="9" t="s">
        <v>3841</v>
      </c>
      <c r="F919" s="10" t="s">
        <v>4134</v>
      </c>
      <c r="G919" s="10" t="s">
        <v>3948</v>
      </c>
      <c r="H919" s="10" t="s">
        <v>3944</v>
      </c>
    </row>
    <row r="920" spans="1:8" ht="43.5" x14ac:dyDescent="0.35">
      <c r="A920" s="9" t="s">
        <v>325</v>
      </c>
      <c r="B920" s="9" t="s">
        <v>4156</v>
      </c>
      <c r="C920" s="8" t="s">
        <v>4138</v>
      </c>
      <c r="D920" s="8" t="s">
        <v>4128</v>
      </c>
      <c r="E920" s="9" t="s">
        <v>3841</v>
      </c>
      <c r="F920" s="10" t="s">
        <v>4146</v>
      </c>
      <c r="G920" s="10" t="s">
        <v>4157</v>
      </c>
      <c r="H920" s="10" t="s">
        <v>3856</v>
      </c>
    </row>
    <row r="921" spans="1:8" ht="43.5" x14ac:dyDescent="0.35">
      <c r="A921" s="9" t="s">
        <v>327</v>
      </c>
      <c r="B921" s="9" t="s">
        <v>4158</v>
      </c>
      <c r="C921" s="8" t="s">
        <v>4138</v>
      </c>
      <c r="D921" s="8" t="s">
        <v>4128</v>
      </c>
      <c r="E921" s="9" t="s">
        <v>3841</v>
      </c>
      <c r="F921" s="10" t="s">
        <v>4056</v>
      </c>
      <c r="G921" s="10" t="s">
        <v>4132</v>
      </c>
      <c r="H921" s="10" t="s">
        <v>4003</v>
      </c>
    </row>
    <row r="922" spans="1:8" ht="43.5" x14ac:dyDescent="0.35">
      <c r="A922" s="9" t="s">
        <v>333</v>
      </c>
      <c r="B922" s="9" t="s">
        <v>4159</v>
      </c>
      <c r="C922" s="8" t="s">
        <v>4138</v>
      </c>
      <c r="D922" s="8" t="s">
        <v>4128</v>
      </c>
      <c r="E922" s="9" t="s">
        <v>3841</v>
      </c>
      <c r="F922" s="10" t="s">
        <v>4137</v>
      </c>
      <c r="G922" s="10" t="s">
        <v>4132</v>
      </c>
      <c r="H922" s="10" t="s">
        <v>4003</v>
      </c>
    </row>
    <row r="923" spans="1:8" ht="43.5" x14ac:dyDescent="0.35">
      <c r="A923" s="9" t="s">
        <v>335</v>
      </c>
      <c r="B923" s="9" t="s">
        <v>4160</v>
      </c>
      <c r="C923" s="8" t="s">
        <v>4138</v>
      </c>
      <c r="D923" s="8" t="s">
        <v>4128</v>
      </c>
      <c r="E923" s="9" t="s">
        <v>3841</v>
      </c>
      <c r="F923" s="10" t="s">
        <v>4137</v>
      </c>
      <c r="G923" s="10" t="s">
        <v>4132</v>
      </c>
      <c r="H923" s="10" t="s">
        <v>3944</v>
      </c>
    </row>
    <row r="924" spans="1:8" ht="43.5" x14ac:dyDescent="0.35">
      <c r="A924" s="9" t="s">
        <v>363</v>
      </c>
      <c r="B924" s="9" t="s">
        <v>4161</v>
      </c>
      <c r="C924" s="8" t="s">
        <v>4138</v>
      </c>
      <c r="D924" s="8" t="s">
        <v>4128</v>
      </c>
      <c r="E924" s="9" t="s">
        <v>3841</v>
      </c>
      <c r="F924" s="10" t="s">
        <v>4137</v>
      </c>
      <c r="G924" s="10" t="s">
        <v>3948</v>
      </c>
      <c r="H924" s="10" t="s">
        <v>3864</v>
      </c>
    </row>
    <row r="925" spans="1:8" ht="43.5" x14ac:dyDescent="0.35">
      <c r="A925" s="9" t="s">
        <v>369</v>
      </c>
      <c r="B925" s="9" t="s">
        <v>4162</v>
      </c>
      <c r="C925" s="8" t="s">
        <v>4138</v>
      </c>
      <c r="D925" s="8" t="s">
        <v>4128</v>
      </c>
      <c r="E925" s="9" t="s">
        <v>3841</v>
      </c>
      <c r="F925" s="10" t="s">
        <v>3944</v>
      </c>
      <c r="G925" s="10" t="s">
        <v>3948</v>
      </c>
      <c r="H925" s="10" t="s">
        <v>3944</v>
      </c>
    </row>
    <row r="926" spans="1:8" ht="43.5" x14ac:dyDescent="0.35">
      <c r="A926" s="9" t="s">
        <v>377</v>
      </c>
      <c r="B926" s="9" t="s">
        <v>4163</v>
      </c>
      <c r="C926" s="8" t="s">
        <v>4138</v>
      </c>
      <c r="D926" s="8" t="s">
        <v>4128</v>
      </c>
      <c r="E926" s="9" t="s">
        <v>3841</v>
      </c>
      <c r="F926" s="10" t="s">
        <v>4137</v>
      </c>
      <c r="G926" s="10" t="s">
        <v>4132</v>
      </c>
      <c r="H926" s="10" t="s">
        <v>4003</v>
      </c>
    </row>
    <row r="927" spans="1:8" ht="43.5" x14ac:dyDescent="0.35">
      <c r="A927" s="9" t="s">
        <v>381</v>
      </c>
      <c r="B927" s="9" t="s">
        <v>4164</v>
      </c>
      <c r="C927" s="8" t="s">
        <v>4138</v>
      </c>
      <c r="D927" s="8" t="s">
        <v>4128</v>
      </c>
      <c r="E927" s="9" t="s">
        <v>3841</v>
      </c>
      <c r="F927" s="10" t="s">
        <v>4056</v>
      </c>
      <c r="G927" s="10" t="s">
        <v>4132</v>
      </c>
      <c r="H927" s="10" t="s">
        <v>4003</v>
      </c>
    </row>
    <row r="928" spans="1:8" ht="43.5" x14ac:dyDescent="0.35">
      <c r="A928" s="9" t="s">
        <v>411</v>
      </c>
      <c r="B928" s="9" t="s">
        <v>4165</v>
      </c>
      <c r="C928" s="8" t="s">
        <v>4138</v>
      </c>
      <c r="D928" s="8" t="s">
        <v>4128</v>
      </c>
      <c r="E928" s="9" t="s">
        <v>3841</v>
      </c>
      <c r="F928" s="10" t="s">
        <v>4137</v>
      </c>
      <c r="G928" s="10" t="s">
        <v>4132</v>
      </c>
      <c r="H928" s="10" t="s">
        <v>3944</v>
      </c>
    </row>
    <row r="929" spans="1:8" ht="43.5" x14ac:dyDescent="0.35">
      <c r="A929" s="9" t="s">
        <v>429</v>
      </c>
      <c r="B929" s="9" t="s">
        <v>4166</v>
      </c>
      <c r="C929" s="8" t="s">
        <v>4138</v>
      </c>
      <c r="D929" s="8" t="s">
        <v>4128</v>
      </c>
      <c r="E929" s="9" t="s">
        <v>3841</v>
      </c>
      <c r="F929" s="10" t="s">
        <v>4056</v>
      </c>
      <c r="G929" s="10" t="s">
        <v>4132</v>
      </c>
      <c r="H929" s="10" t="s">
        <v>4003</v>
      </c>
    </row>
    <row r="930" spans="1:8" ht="43.5" x14ac:dyDescent="0.35">
      <c r="A930" s="9" t="s">
        <v>435</v>
      </c>
      <c r="B930" s="9" t="s">
        <v>4167</v>
      </c>
      <c r="C930" s="8" t="s">
        <v>4138</v>
      </c>
      <c r="D930" s="8" t="s">
        <v>4128</v>
      </c>
      <c r="E930" s="9" t="s">
        <v>3841</v>
      </c>
      <c r="F930" s="10" t="s">
        <v>4056</v>
      </c>
      <c r="G930" s="10" t="s">
        <v>4132</v>
      </c>
      <c r="H930" s="10" t="s">
        <v>4003</v>
      </c>
    </row>
    <row r="931" spans="1:8" ht="43.5" x14ac:dyDescent="0.35">
      <c r="A931" s="9" t="s">
        <v>503</v>
      </c>
      <c r="B931" s="9" t="s">
        <v>4168</v>
      </c>
      <c r="C931" s="8" t="s">
        <v>4138</v>
      </c>
      <c r="D931" s="8" t="s">
        <v>4128</v>
      </c>
      <c r="E931" s="9" t="s">
        <v>3841</v>
      </c>
      <c r="F931" s="10" t="s">
        <v>3931</v>
      </c>
      <c r="G931" s="10" t="s">
        <v>3863</v>
      </c>
      <c r="H931" s="10" t="s">
        <v>3936</v>
      </c>
    </row>
    <row r="932" spans="1:8" ht="43.5" x14ac:dyDescent="0.35">
      <c r="A932" s="9" t="s">
        <v>701</v>
      </c>
      <c r="B932" s="9" t="s">
        <v>4169</v>
      </c>
      <c r="C932" s="8" t="s">
        <v>4138</v>
      </c>
      <c r="D932" s="8" t="s">
        <v>4128</v>
      </c>
      <c r="E932" s="9" t="s">
        <v>3841</v>
      </c>
      <c r="F932" s="10" t="s">
        <v>3931</v>
      </c>
      <c r="G932" s="10" t="s">
        <v>3863</v>
      </c>
      <c r="H932" s="10" t="s">
        <v>3864</v>
      </c>
    </row>
    <row r="933" spans="1:8" ht="43.5" x14ac:dyDescent="0.35">
      <c r="A933" s="9" t="s">
        <v>707</v>
      </c>
      <c r="B933" s="9" t="s">
        <v>4170</v>
      </c>
      <c r="C933" s="8" t="s">
        <v>4138</v>
      </c>
      <c r="D933" s="8" t="s">
        <v>4128</v>
      </c>
      <c r="E933" s="9" t="s">
        <v>3841</v>
      </c>
      <c r="F933" s="10" t="s">
        <v>3931</v>
      </c>
      <c r="G933" s="10" t="s">
        <v>3863</v>
      </c>
      <c r="H933" s="10" t="s">
        <v>3864</v>
      </c>
    </row>
    <row r="934" spans="1:8" ht="43.5" x14ac:dyDescent="0.35">
      <c r="A934" s="9" t="s">
        <v>905</v>
      </c>
      <c r="B934" s="9" t="s">
        <v>4171</v>
      </c>
      <c r="C934" s="8" t="s">
        <v>4138</v>
      </c>
      <c r="D934" s="8" t="s">
        <v>4128</v>
      </c>
      <c r="E934" s="9" t="s">
        <v>3841</v>
      </c>
      <c r="F934" s="10" t="s">
        <v>4146</v>
      </c>
      <c r="G934" s="10" t="s">
        <v>3948</v>
      </c>
      <c r="H934" s="10" t="s">
        <v>3944</v>
      </c>
    </row>
    <row r="935" spans="1:8" ht="43.5" x14ac:dyDescent="0.35">
      <c r="A935" s="9" t="s">
        <v>913</v>
      </c>
      <c r="B935" s="9" t="s">
        <v>4172</v>
      </c>
      <c r="C935" s="8" t="s">
        <v>4138</v>
      </c>
      <c r="D935" s="8" t="s">
        <v>4128</v>
      </c>
      <c r="E935" s="9" t="s">
        <v>3841</v>
      </c>
      <c r="F935" s="10" t="s">
        <v>4146</v>
      </c>
      <c r="G935" s="10" t="s">
        <v>3948</v>
      </c>
      <c r="H935" s="10" t="s">
        <v>3944</v>
      </c>
    </row>
    <row r="936" spans="1:8" ht="43.5" x14ac:dyDescent="0.35">
      <c r="A936" s="9" t="s">
        <v>935</v>
      </c>
      <c r="B936" s="9" t="s">
        <v>4173</v>
      </c>
      <c r="C936" s="8" t="s">
        <v>4138</v>
      </c>
      <c r="D936" s="8" t="s">
        <v>4128</v>
      </c>
      <c r="E936" s="9" t="s">
        <v>3841</v>
      </c>
      <c r="F936" s="10" t="s">
        <v>4146</v>
      </c>
      <c r="G936" s="10" t="s">
        <v>4132</v>
      </c>
      <c r="H936" s="10" t="s">
        <v>4003</v>
      </c>
    </row>
    <row r="937" spans="1:8" ht="43.5" x14ac:dyDescent="0.35">
      <c r="A937" s="9" t="s">
        <v>973</v>
      </c>
      <c r="B937" s="9" t="s">
        <v>4174</v>
      </c>
      <c r="C937" s="8" t="s">
        <v>4138</v>
      </c>
      <c r="D937" s="8" t="s">
        <v>4128</v>
      </c>
      <c r="E937" s="9" t="s">
        <v>3841</v>
      </c>
      <c r="F937" s="10" t="s">
        <v>3931</v>
      </c>
      <c r="G937" s="10" t="s">
        <v>3863</v>
      </c>
      <c r="H937" s="10" t="s">
        <v>3864</v>
      </c>
    </row>
    <row r="938" spans="1:8" ht="43.5" x14ac:dyDescent="0.35">
      <c r="A938" s="9" t="s">
        <v>647</v>
      </c>
      <c r="B938" s="9" t="s">
        <v>4175</v>
      </c>
      <c r="C938" s="8" t="s">
        <v>4138</v>
      </c>
      <c r="D938" s="8" t="s">
        <v>4128</v>
      </c>
      <c r="E938" s="9" t="s">
        <v>3841</v>
      </c>
      <c r="F938" s="10" t="s">
        <v>4137</v>
      </c>
      <c r="G938" s="10" t="s">
        <v>4132</v>
      </c>
      <c r="H938" s="10" t="s">
        <v>4003</v>
      </c>
    </row>
    <row r="939" spans="1:8" ht="43.5" x14ac:dyDescent="0.35">
      <c r="A939" s="9" t="s">
        <v>682</v>
      </c>
      <c r="B939" s="9" t="s">
        <v>4176</v>
      </c>
      <c r="C939" s="8" t="s">
        <v>4138</v>
      </c>
      <c r="D939" s="8" t="s">
        <v>4128</v>
      </c>
      <c r="E939" s="9" t="s">
        <v>3841</v>
      </c>
      <c r="F939" s="10" t="s">
        <v>3931</v>
      </c>
      <c r="G939" s="10" t="s">
        <v>4132</v>
      </c>
      <c r="H939" s="10" t="s">
        <v>4003</v>
      </c>
    </row>
    <row r="940" spans="1:8" ht="43.5" x14ac:dyDescent="0.35">
      <c r="A940" s="9" t="s">
        <v>705</v>
      </c>
      <c r="B940" s="9" t="s">
        <v>4178</v>
      </c>
      <c r="C940" s="8" t="s">
        <v>4138</v>
      </c>
      <c r="D940" s="8" t="s">
        <v>4177</v>
      </c>
      <c r="E940" s="9" t="s">
        <v>3841</v>
      </c>
      <c r="F940" s="10" t="s">
        <v>4134</v>
      </c>
      <c r="G940" s="10" t="s">
        <v>3948</v>
      </c>
      <c r="H940" s="10" t="s">
        <v>3944</v>
      </c>
    </row>
    <row r="941" spans="1:8" ht="43.5" x14ac:dyDescent="0.35">
      <c r="A941" s="9" t="s">
        <v>821</v>
      </c>
      <c r="B941" s="9" t="s">
        <v>4179</v>
      </c>
      <c r="C941" s="8" t="s">
        <v>4138</v>
      </c>
      <c r="D941" s="8" t="s">
        <v>4177</v>
      </c>
      <c r="E941" s="9" t="s">
        <v>3841</v>
      </c>
      <c r="F941" s="10" t="s">
        <v>3944</v>
      </c>
      <c r="G941" s="10" t="s">
        <v>3948</v>
      </c>
      <c r="H941" s="10" t="s">
        <v>3944</v>
      </c>
    </row>
    <row r="942" spans="1:8" ht="43.5" x14ac:dyDescent="0.35">
      <c r="A942" s="9" t="s">
        <v>136</v>
      </c>
      <c r="B942" s="9" t="s">
        <v>4180</v>
      </c>
      <c r="C942" s="8" t="s">
        <v>4138</v>
      </c>
      <c r="D942" s="8" t="s">
        <v>4177</v>
      </c>
      <c r="E942" s="9" t="s">
        <v>3841</v>
      </c>
      <c r="F942" s="10" t="s">
        <v>4056</v>
      </c>
      <c r="G942" s="10" t="s">
        <v>4157</v>
      </c>
      <c r="H942" s="10" t="s">
        <v>4146</v>
      </c>
    </row>
    <row r="943" spans="1:8" ht="43.5" x14ac:dyDescent="0.35">
      <c r="A943" s="9" t="s">
        <v>146</v>
      </c>
      <c r="B943" s="9" t="s">
        <v>4181</v>
      </c>
      <c r="C943" s="8" t="s">
        <v>4138</v>
      </c>
      <c r="D943" s="8" t="s">
        <v>4177</v>
      </c>
      <c r="E943" s="9" t="s">
        <v>3841</v>
      </c>
      <c r="F943" s="10" t="s">
        <v>4014</v>
      </c>
      <c r="G943" s="10" t="s">
        <v>4132</v>
      </c>
      <c r="H943" s="10" t="s">
        <v>4146</v>
      </c>
    </row>
    <row r="944" spans="1:8" ht="43.5" x14ac:dyDescent="0.35">
      <c r="A944" s="9" t="s">
        <v>148</v>
      </c>
      <c r="B944" s="9" t="s">
        <v>4182</v>
      </c>
      <c r="C944" s="8" t="s">
        <v>4138</v>
      </c>
      <c r="D944" s="8" t="s">
        <v>4177</v>
      </c>
      <c r="E944" s="9" t="s">
        <v>3841</v>
      </c>
      <c r="F944" s="10" t="s">
        <v>4146</v>
      </c>
      <c r="G944" s="10" t="s">
        <v>3948</v>
      </c>
      <c r="H944" s="10" t="s">
        <v>3944</v>
      </c>
    </row>
    <row r="945" spans="1:8" ht="43.5" x14ac:dyDescent="0.35">
      <c r="A945" s="9" t="s">
        <v>152</v>
      </c>
      <c r="B945" s="9" t="s">
        <v>4184</v>
      </c>
      <c r="C945" s="8" t="s">
        <v>4183</v>
      </c>
      <c r="D945" s="8" t="s">
        <v>4177</v>
      </c>
      <c r="E945" s="9" t="s">
        <v>3841</v>
      </c>
      <c r="F945" s="10" t="s">
        <v>4014</v>
      </c>
      <c r="G945" s="10" t="s">
        <v>4157</v>
      </c>
      <c r="H945" s="10" t="s">
        <v>4134</v>
      </c>
    </row>
    <row r="946" spans="1:8" ht="43.5" x14ac:dyDescent="0.35">
      <c r="A946" s="9" t="s">
        <v>154</v>
      </c>
      <c r="B946" s="9" t="s">
        <v>4185</v>
      </c>
      <c r="C946" s="8" t="s">
        <v>4183</v>
      </c>
      <c r="D946" s="8" t="s">
        <v>4177</v>
      </c>
      <c r="E946" s="9" t="s">
        <v>3841</v>
      </c>
      <c r="F946" s="10" t="s">
        <v>4134</v>
      </c>
      <c r="G946" s="10" t="s">
        <v>3948</v>
      </c>
      <c r="H946" s="10" t="s">
        <v>3944</v>
      </c>
    </row>
    <row r="947" spans="1:8" ht="43.5" x14ac:dyDescent="0.35">
      <c r="A947" s="9" t="s">
        <v>156</v>
      </c>
      <c r="B947" s="9" t="s">
        <v>4186</v>
      </c>
      <c r="C947" s="8" t="s">
        <v>4183</v>
      </c>
      <c r="D947" s="8" t="s">
        <v>4177</v>
      </c>
      <c r="E947" s="9" t="s">
        <v>3841</v>
      </c>
      <c r="F947" s="10" t="s">
        <v>4056</v>
      </c>
      <c r="G947" s="10" t="s">
        <v>4157</v>
      </c>
      <c r="H947" s="10" t="s">
        <v>4146</v>
      </c>
    </row>
    <row r="948" spans="1:8" ht="43.5" x14ac:dyDescent="0.35">
      <c r="A948" s="9" t="s">
        <v>158</v>
      </c>
      <c r="B948" s="9" t="s">
        <v>4187</v>
      </c>
      <c r="C948" s="8" t="s">
        <v>4183</v>
      </c>
      <c r="D948" s="8" t="s">
        <v>4177</v>
      </c>
      <c r="E948" s="9" t="s">
        <v>3841</v>
      </c>
      <c r="F948" s="10" t="s">
        <v>4146</v>
      </c>
      <c r="G948" s="10" t="s">
        <v>4132</v>
      </c>
      <c r="H948" s="10" t="s">
        <v>4146</v>
      </c>
    </row>
    <row r="949" spans="1:8" ht="43.5" x14ac:dyDescent="0.35">
      <c r="A949" s="9" t="s">
        <v>192</v>
      </c>
      <c r="B949" s="9" t="s">
        <v>4188</v>
      </c>
      <c r="C949" s="8" t="s">
        <v>4183</v>
      </c>
      <c r="D949" s="8" t="s">
        <v>4177</v>
      </c>
      <c r="E949" s="9" t="s">
        <v>3841</v>
      </c>
      <c r="F949" s="10" t="s">
        <v>4134</v>
      </c>
      <c r="G949" s="10" t="s">
        <v>3948</v>
      </c>
      <c r="H949" s="10" t="s">
        <v>3944</v>
      </c>
    </row>
    <row r="950" spans="1:8" ht="43.5" x14ac:dyDescent="0.35">
      <c r="A950" s="9" t="s">
        <v>205</v>
      </c>
      <c r="B950" s="9" t="s">
        <v>4189</v>
      </c>
      <c r="C950" s="8" t="s">
        <v>4183</v>
      </c>
      <c r="D950" s="8" t="s">
        <v>4177</v>
      </c>
      <c r="E950" s="9" t="s">
        <v>3841</v>
      </c>
      <c r="F950" s="10" t="s">
        <v>4146</v>
      </c>
      <c r="G950" s="10" t="s">
        <v>4157</v>
      </c>
      <c r="H950" s="10" t="s">
        <v>3856</v>
      </c>
    </row>
    <row r="951" spans="1:8" ht="43.5" x14ac:dyDescent="0.35">
      <c r="A951" s="9" t="s">
        <v>245</v>
      </c>
      <c r="B951" s="9" t="s">
        <v>4190</v>
      </c>
      <c r="C951" s="8" t="s">
        <v>4183</v>
      </c>
      <c r="D951" s="8" t="s">
        <v>4177</v>
      </c>
      <c r="E951" s="9" t="s">
        <v>3841</v>
      </c>
      <c r="F951" s="10" t="s">
        <v>4014</v>
      </c>
      <c r="G951" s="10" t="s">
        <v>3948</v>
      </c>
      <c r="H951" s="10" t="s">
        <v>4134</v>
      </c>
    </row>
    <row r="952" spans="1:8" ht="43.5" x14ac:dyDescent="0.35">
      <c r="A952" s="9" t="s">
        <v>283</v>
      </c>
      <c r="B952" s="9" t="s">
        <v>4191</v>
      </c>
      <c r="C952" s="8" t="s">
        <v>4183</v>
      </c>
      <c r="D952" s="8" t="s">
        <v>4177</v>
      </c>
      <c r="E952" s="9" t="s">
        <v>3841</v>
      </c>
      <c r="F952" s="10" t="s">
        <v>4146</v>
      </c>
      <c r="G952" s="10" t="s">
        <v>3948</v>
      </c>
      <c r="H952" s="10" t="s">
        <v>3944</v>
      </c>
    </row>
    <row r="953" spans="1:8" ht="43.5" x14ac:dyDescent="0.35">
      <c r="A953" s="9" t="s">
        <v>301</v>
      </c>
      <c r="B953" s="9" t="s">
        <v>4192</v>
      </c>
      <c r="C953" s="8" t="s">
        <v>4183</v>
      </c>
      <c r="D953" s="8" t="s">
        <v>4177</v>
      </c>
      <c r="E953" s="9" t="s">
        <v>3841</v>
      </c>
      <c r="F953" s="10" t="s">
        <v>4056</v>
      </c>
      <c r="G953" s="10" t="s">
        <v>4157</v>
      </c>
      <c r="H953" s="10" t="s">
        <v>4146</v>
      </c>
    </row>
    <row r="954" spans="1:8" ht="43.5" x14ac:dyDescent="0.35">
      <c r="A954" s="9" t="s">
        <v>323</v>
      </c>
      <c r="B954" s="9" t="s">
        <v>4193</v>
      </c>
      <c r="C954" s="8" t="s">
        <v>4183</v>
      </c>
      <c r="D954" s="8" t="s">
        <v>4177</v>
      </c>
      <c r="E954" s="9" t="s">
        <v>3841</v>
      </c>
      <c r="F954" s="10" t="s">
        <v>4134</v>
      </c>
      <c r="G954" s="10" t="s">
        <v>3948</v>
      </c>
      <c r="H954" s="10" t="s">
        <v>4134</v>
      </c>
    </row>
    <row r="955" spans="1:8" ht="43.5" x14ac:dyDescent="0.35">
      <c r="A955" s="9" t="s">
        <v>343</v>
      </c>
      <c r="B955" s="9" t="s">
        <v>4194</v>
      </c>
      <c r="C955" s="8" t="s">
        <v>4183</v>
      </c>
      <c r="D955" s="8" t="s">
        <v>4177</v>
      </c>
      <c r="E955" s="9" t="s">
        <v>3841</v>
      </c>
      <c r="F955" s="10" t="s">
        <v>4014</v>
      </c>
      <c r="G955" s="10" t="s">
        <v>4157</v>
      </c>
      <c r="H955" s="10" t="s">
        <v>4146</v>
      </c>
    </row>
    <row r="956" spans="1:8" ht="43.5" x14ac:dyDescent="0.35">
      <c r="A956" s="9" t="s">
        <v>347</v>
      </c>
      <c r="B956" s="9" t="s">
        <v>4195</v>
      </c>
      <c r="C956" s="8" t="s">
        <v>4183</v>
      </c>
      <c r="D956" s="8" t="s">
        <v>4177</v>
      </c>
      <c r="E956" s="9" t="s">
        <v>3841</v>
      </c>
      <c r="F956" s="10" t="s">
        <v>4146</v>
      </c>
      <c r="G956" s="10" t="s">
        <v>4132</v>
      </c>
      <c r="H956" s="10" t="s">
        <v>4146</v>
      </c>
    </row>
    <row r="957" spans="1:8" ht="43.5" x14ac:dyDescent="0.35">
      <c r="A957" s="9" t="s">
        <v>353</v>
      </c>
      <c r="B957" s="9" t="s">
        <v>4196</v>
      </c>
      <c r="C957" s="8" t="s">
        <v>4183</v>
      </c>
      <c r="D957" s="8" t="s">
        <v>4177</v>
      </c>
      <c r="E957" s="9" t="s">
        <v>3841</v>
      </c>
      <c r="F957" s="10" t="s">
        <v>4014</v>
      </c>
      <c r="G957" s="10" t="s">
        <v>4132</v>
      </c>
      <c r="H957" s="10" t="s">
        <v>4146</v>
      </c>
    </row>
    <row r="958" spans="1:8" ht="43.5" x14ac:dyDescent="0.35">
      <c r="A958" s="9" t="s">
        <v>355</v>
      </c>
      <c r="B958" s="9" t="s">
        <v>4197</v>
      </c>
      <c r="C958" s="8" t="s">
        <v>4183</v>
      </c>
      <c r="D958" s="8" t="s">
        <v>4177</v>
      </c>
      <c r="E958" s="9" t="s">
        <v>3841</v>
      </c>
      <c r="F958" s="10" t="s">
        <v>4014</v>
      </c>
      <c r="G958" s="10" t="s">
        <v>4157</v>
      </c>
      <c r="H958" s="10" t="s">
        <v>4146</v>
      </c>
    </row>
    <row r="959" spans="1:8" ht="43.5" x14ac:dyDescent="0.35">
      <c r="A959" s="9" t="s">
        <v>373</v>
      </c>
      <c r="B959" s="9" t="s">
        <v>4198</v>
      </c>
      <c r="C959" s="8" t="s">
        <v>4183</v>
      </c>
      <c r="D959" s="8" t="s">
        <v>4177</v>
      </c>
      <c r="E959" s="9" t="s">
        <v>3841</v>
      </c>
      <c r="F959" s="10" t="s">
        <v>4014</v>
      </c>
      <c r="G959" s="10" t="s">
        <v>4157</v>
      </c>
      <c r="H959" s="10" t="s">
        <v>4134</v>
      </c>
    </row>
    <row r="960" spans="1:8" ht="43.5" x14ac:dyDescent="0.35">
      <c r="A960" s="9" t="s">
        <v>375</v>
      </c>
      <c r="B960" s="9" t="s">
        <v>4199</v>
      </c>
      <c r="C960" s="8" t="s">
        <v>4183</v>
      </c>
      <c r="D960" s="8" t="s">
        <v>4177</v>
      </c>
      <c r="E960" s="9" t="s">
        <v>3841</v>
      </c>
      <c r="F960" s="10" t="s">
        <v>4134</v>
      </c>
      <c r="G960" s="10" t="s">
        <v>3948</v>
      </c>
      <c r="H960" s="10" t="s">
        <v>3944</v>
      </c>
    </row>
    <row r="961" spans="1:8" ht="43.5" x14ac:dyDescent="0.35">
      <c r="A961" s="9" t="s">
        <v>379</v>
      </c>
      <c r="B961" s="9" t="s">
        <v>4200</v>
      </c>
      <c r="C961" s="8" t="s">
        <v>4183</v>
      </c>
      <c r="D961" s="8" t="s">
        <v>4177</v>
      </c>
      <c r="E961" s="9" t="s">
        <v>3841</v>
      </c>
      <c r="F961" s="10" t="s">
        <v>4146</v>
      </c>
      <c r="G961" s="10" t="s">
        <v>4132</v>
      </c>
      <c r="H961" s="10" t="s">
        <v>4146</v>
      </c>
    </row>
    <row r="962" spans="1:8" ht="43.5" x14ac:dyDescent="0.35">
      <c r="A962" s="9" t="s">
        <v>395</v>
      </c>
      <c r="B962" s="9" t="s">
        <v>4201</v>
      </c>
      <c r="C962" s="8" t="s">
        <v>4183</v>
      </c>
      <c r="D962" s="8" t="s">
        <v>4177</v>
      </c>
      <c r="E962" s="9" t="s">
        <v>3841</v>
      </c>
      <c r="F962" s="10" t="s">
        <v>4014</v>
      </c>
      <c r="G962" s="10" t="s">
        <v>4132</v>
      </c>
      <c r="H962" s="10" t="s">
        <v>4134</v>
      </c>
    </row>
    <row r="963" spans="1:8" ht="43.5" x14ac:dyDescent="0.35">
      <c r="A963" s="9" t="s">
        <v>397</v>
      </c>
      <c r="B963" s="9" t="s">
        <v>4202</v>
      </c>
      <c r="C963" s="8" t="s">
        <v>4183</v>
      </c>
      <c r="D963" s="8" t="s">
        <v>4177</v>
      </c>
      <c r="E963" s="9" t="s">
        <v>3841</v>
      </c>
      <c r="F963" s="10" t="s">
        <v>4056</v>
      </c>
      <c r="G963" s="10" t="s">
        <v>4157</v>
      </c>
      <c r="H963" s="10" t="s">
        <v>4146</v>
      </c>
    </row>
    <row r="964" spans="1:8" ht="43.5" x14ac:dyDescent="0.35">
      <c r="A964" s="9" t="s">
        <v>419</v>
      </c>
      <c r="B964" s="9" t="s">
        <v>4203</v>
      </c>
      <c r="C964" s="8" t="s">
        <v>4183</v>
      </c>
      <c r="D964" s="8" t="s">
        <v>4177</v>
      </c>
      <c r="E964" s="9" t="s">
        <v>3291</v>
      </c>
      <c r="F964" s="10" t="s">
        <v>4204</v>
      </c>
      <c r="G964" s="10" t="s">
        <v>2362</v>
      </c>
      <c r="H964" s="10" t="s">
        <v>4204</v>
      </c>
    </row>
    <row r="965" spans="1:8" ht="43.5" x14ac:dyDescent="0.35">
      <c r="A965" s="9" t="s">
        <v>461</v>
      </c>
      <c r="B965" s="9" t="s">
        <v>4205</v>
      </c>
      <c r="C965" s="8" t="s">
        <v>4183</v>
      </c>
      <c r="D965" s="8" t="s">
        <v>4177</v>
      </c>
      <c r="E965" s="9" t="s">
        <v>3841</v>
      </c>
      <c r="F965" s="10" t="s">
        <v>4146</v>
      </c>
      <c r="G965" s="10" t="s">
        <v>4157</v>
      </c>
      <c r="H965" s="10" t="s">
        <v>4146</v>
      </c>
    </row>
    <row r="966" spans="1:8" ht="43.5" x14ac:dyDescent="0.35">
      <c r="A966" s="9" t="s">
        <v>471</v>
      </c>
      <c r="B966" s="9" t="s">
        <v>4206</v>
      </c>
      <c r="C966" s="8" t="s">
        <v>4183</v>
      </c>
      <c r="D966" s="8" t="s">
        <v>4177</v>
      </c>
      <c r="E966" s="9" t="s">
        <v>3841</v>
      </c>
      <c r="F966" s="10" t="s">
        <v>4056</v>
      </c>
      <c r="G966" s="10" t="s">
        <v>4157</v>
      </c>
      <c r="H966" s="10">
        <v>0</v>
      </c>
    </row>
    <row r="967" spans="1:8" ht="43.5" x14ac:dyDescent="0.35">
      <c r="A967" s="9" t="s">
        <v>491</v>
      </c>
      <c r="B967" s="9" t="s">
        <v>4207</v>
      </c>
      <c r="C967" s="8" t="s">
        <v>4183</v>
      </c>
      <c r="D967" s="8" t="s">
        <v>4177</v>
      </c>
      <c r="E967" s="9" t="s">
        <v>3841</v>
      </c>
      <c r="F967" s="10" t="s">
        <v>4056</v>
      </c>
      <c r="G967" s="10" t="s">
        <v>4157</v>
      </c>
      <c r="H967" s="10" t="s">
        <v>4146</v>
      </c>
    </row>
    <row r="968" spans="1:8" ht="43.5" x14ac:dyDescent="0.35">
      <c r="A968" s="9" t="s">
        <v>529</v>
      </c>
      <c r="B968" s="9" t="s">
        <v>4208</v>
      </c>
      <c r="C968" s="8" t="s">
        <v>4183</v>
      </c>
      <c r="D968" s="8" t="s">
        <v>4177</v>
      </c>
      <c r="E968" s="9" t="s">
        <v>3841</v>
      </c>
      <c r="F968" s="10" t="s">
        <v>4056</v>
      </c>
      <c r="G968" s="10" t="s">
        <v>4157</v>
      </c>
      <c r="H968" s="10" t="s">
        <v>4146</v>
      </c>
    </row>
    <row r="969" spans="1:8" ht="43.5" x14ac:dyDescent="0.35">
      <c r="A969" s="9" t="s">
        <v>533</v>
      </c>
      <c r="B969" s="9" t="s">
        <v>4209</v>
      </c>
      <c r="C969" s="8" t="s">
        <v>4183</v>
      </c>
      <c r="D969" s="8" t="s">
        <v>4177</v>
      </c>
      <c r="E969" s="9" t="s">
        <v>3841</v>
      </c>
      <c r="F969" s="10" t="s">
        <v>4146</v>
      </c>
      <c r="G969" s="10" t="s">
        <v>4132</v>
      </c>
      <c r="H969" s="10" t="s">
        <v>4146</v>
      </c>
    </row>
    <row r="970" spans="1:8" ht="43.5" x14ac:dyDescent="0.35">
      <c r="A970" s="9" t="s">
        <v>537</v>
      </c>
      <c r="B970" s="9" t="s">
        <v>4210</v>
      </c>
      <c r="C970" s="8" t="s">
        <v>4183</v>
      </c>
      <c r="D970" s="8" t="s">
        <v>4177</v>
      </c>
      <c r="E970" s="9" t="s">
        <v>3841</v>
      </c>
      <c r="F970" s="10" t="s">
        <v>4056</v>
      </c>
      <c r="G970" s="10" t="s">
        <v>4157</v>
      </c>
      <c r="H970" s="10" t="s">
        <v>4146</v>
      </c>
    </row>
    <row r="971" spans="1:8" ht="43.5" x14ac:dyDescent="0.35">
      <c r="A971" s="9" t="s">
        <v>545</v>
      </c>
      <c r="B971" s="9" t="s">
        <v>4211</v>
      </c>
      <c r="C971" s="8" t="s">
        <v>4183</v>
      </c>
      <c r="D971" s="8" t="s">
        <v>4177</v>
      </c>
      <c r="E971" s="9" t="s">
        <v>3841</v>
      </c>
      <c r="F971" s="10" t="s">
        <v>4146</v>
      </c>
      <c r="G971" s="10" t="s">
        <v>4132</v>
      </c>
      <c r="H971" s="10" t="s">
        <v>4146</v>
      </c>
    </row>
    <row r="972" spans="1:8" ht="43.5" x14ac:dyDescent="0.35">
      <c r="A972" s="9" t="s">
        <v>619</v>
      </c>
      <c r="B972" s="9" t="s">
        <v>4212</v>
      </c>
      <c r="C972" s="8" t="s">
        <v>4183</v>
      </c>
      <c r="D972" s="8" t="s">
        <v>4177</v>
      </c>
      <c r="E972" s="9" t="s">
        <v>3841</v>
      </c>
      <c r="F972" s="10" t="s">
        <v>4056</v>
      </c>
      <c r="G972" s="10" t="s">
        <v>4157</v>
      </c>
      <c r="H972" s="10" t="s">
        <v>4146</v>
      </c>
    </row>
    <row r="973" spans="1:8" ht="43.5" x14ac:dyDescent="0.35">
      <c r="A973" s="9" t="s">
        <v>670</v>
      </c>
      <c r="B973" s="9" t="s">
        <v>4213</v>
      </c>
      <c r="C973" s="8" t="s">
        <v>4183</v>
      </c>
      <c r="D973" s="8" t="s">
        <v>4177</v>
      </c>
      <c r="E973" s="9" t="s">
        <v>3841</v>
      </c>
      <c r="F973" s="10" t="s">
        <v>4146</v>
      </c>
      <c r="G973" s="10" t="s">
        <v>4132</v>
      </c>
      <c r="H973" s="10" t="s">
        <v>4146</v>
      </c>
    </row>
    <row r="974" spans="1:8" ht="43.5" x14ac:dyDescent="0.35">
      <c r="A974" s="9" t="s">
        <v>725</v>
      </c>
      <c r="B974" s="9" t="s">
        <v>4214</v>
      </c>
      <c r="C974" s="8" t="s">
        <v>4183</v>
      </c>
      <c r="D974" s="8" t="s">
        <v>4177</v>
      </c>
      <c r="E974" s="9" t="s">
        <v>3841</v>
      </c>
      <c r="F974" s="10" t="s">
        <v>4134</v>
      </c>
      <c r="G974" s="10" t="s">
        <v>3948</v>
      </c>
      <c r="H974" s="10" t="s">
        <v>4134</v>
      </c>
    </row>
    <row r="975" spans="1:8" ht="43.5" x14ac:dyDescent="0.35">
      <c r="A975" s="9" t="s">
        <v>743</v>
      </c>
      <c r="B975" s="9" t="s">
        <v>4215</v>
      </c>
      <c r="C975" s="8" t="s">
        <v>4183</v>
      </c>
      <c r="D975" s="8" t="s">
        <v>4177</v>
      </c>
      <c r="E975" s="9" t="s">
        <v>3841</v>
      </c>
      <c r="F975" s="10" t="s">
        <v>4014</v>
      </c>
      <c r="G975" s="10" t="s">
        <v>4157</v>
      </c>
      <c r="H975" s="10" t="s">
        <v>4146</v>
      </c>
    </row>
    <row r="976" spans="1:8" ht="43.5" x14ac:dyDescent="0.35">
      <c r="A976" s="9" t="s">
        <v>771</v>
      </c>
      <c r="B976" s="9" t="s">
        <v>4216</v>
      </c>
      <c r="C976" s="8" t="s">
        <v>4183</v>
      </c>
      <c r="D976" s="8" t="s">
        <v>4177</v>
      </c>
      <c r="E976" s="9" t="s">
        <v>3841</v>
      </c>
      <c r="F976" s="10" t="s">
        <v>4146</v>
      </c>
      <c r="G976" s="10" t="s">
        <v>4132</v>
      </c>
      <c r="H976" s="10" t="s">
        <v>4146</v>
      </c>
    </row>
    <row r="977" spans="1:8" ht="43.5" x14ac:dyDescent="0.35">
      <c r="A977" s="9" t="s">
        <v>789</v>
      </c>
      <c r="B977" s="9" t="s">
        <v>4217</v>
      </c>
      <c r="C977" s="8" t="s">
        <v>4183</v>
      </c>
      <c r="D977" s="8" t="s">
        <v>4177</v>
      </c>
      <c r="E977" s="9" t="s">
        <v>3841</v>
      </c>
      <c r="F977" s="10" t="s">
        <v>4146</v>
      </c>
      <c r="G977" s="10" t="s">
        <v>4132</v>
      </c>
      <c r="H977" s="10" t="s">
        <v>4146</v>
      </c>
    </row>
    <row r="978" spans="1:8" ht="43.5" x14ac:dyDescent="0.35">
      <c r="A978" s="9" t="s">
        <v>837</v>
      </c>
      <c r="B978" s="9" t="s">
        <v>4218</v>
      </c>
      <c r="C978" s="8" t="s">
        <v>4183</v>
      </c>
      <c r="D978" s="8" t="s">
        <v>4177</v>
      </c>
      <c r="E978" s="9" t="s">
        <v>3841</v>
      </c>
      <c r="F978" s="10" t="s">
        <v>4014</v>
      </c>
      <c r="G978" s="10" t="s">
        <v>4157</v>
      </c>
      <c r="H978" s="10" t="s">
        <v>4134</v>
      </c>
    </row>
    <row r="979" spans="1:8" ht="43.5" x14ac:dyDescent="0.35">
      <c r="A979" s="9" t="s">
        <v>917</v>
      </c>
      <c r="B979" s="9" t="s">
        <v>4220</v>
      </c>
      <c r="C979" s="8" t="s">
        <v>4183</v>
      </c>
      <c r="D979" s="8" t="s">
        <v>4219</v>
      </c>
      <c r="E979" s="9" t="s">
        <v>3841</v>
      </c>
      <c r="F979" s="10" t="s">
        <v>4146</v>
      </c>
      <c r="G979" s="10" t="s">
        <v>4132</v>
      </c>
      <c r="H979" s="10" t="s">
        <v>4003</v>
      </c>
    </row>
    <row r="980" spans="1:8" ht="43.5" x14ac:dyDescent="0.35">
      <c r="A980" s="9" t="s">
        <v>931</v>
      </c>
      <c r="B980" s="9" t="s">
        <v>4221</v>
      </c>
      <c r="C980" s="8" t="s">
        <v>4183</v>
      </c>
      <c r="D980" s="8" t="s">
        <v>4219</v>
      </c>
      <c r="E980" s="9" t="s">
        <v>3841</v>
      </c>
      <c r="F980" s="10" t="s">
        <v>4056</v>
      </c>
      <c r="G980" s="10" t="s">
        <v>4157</v>
      </c>
      <c r="H980" s="10" t="s">
        <v>4146</v>
      </c>
    </row>
    <row r="981" spans="1:8" ht="43.5" x14ac:dyDescent="0.35">
      <c r="A981" s="9" t="s">
        <v>30</v>
      </c>
      <c r="B981" s="9" t="s">
        <v>4222</v>
      </c>
      <c r="C981" s="8" t="s">
        <v>4183</v>
      </c>
      <c r="D981" s="8" t="s">
        <v>4219</v>
      </c>
      <c r="E981" s="9" t="s">
        <v>3841</v>
      </c>
      <c r="F981" s="10" t="s">
        <v>3979</v>
      </c>
      <c r="G981" s="10" t="s">
        <v>4055</v>
      </c>
      <c r="H981" s="10" t="s">
        <v>4056</v>
      </c>
    </row>
    <row r="982" spans="1:8" ht="43.5" x14ac:dyDescent="0.35">
      <c r="A982" s="9" t="s">
        <v>88</v>
      </c>
      <c r="B982" s="9" t="s">
        <v>4223</v>
      </c>
      <c r="C982" s="8" t="s">
        <v>4183</v>
      </c>
      <c r="D982" s="8" t="s">
        <v>4219</v>
      </c>
      <c r="E982" s="9" t="s">
        <v>3841</v>
      </c>
      <c r="F982" s="10" t="s">
        <v>3979</v>
      </c>
      <c r="G982" s="10" t="s">
        <v>4132</v>
      </c>
      <c r="H982" s="10" t="s">
        <v>4134</v>
      </c>
    </row>
    <row r="983" spans="1:8" ht="43.5" x14ac:dyDescent="0.35">
      <c r="A983" s="9" t="s">
        <v>124</v>
      </c>
      <c r="B983" s="9" t="s">
        <v>4224</v>
      </c>
      <c r="C983" s="8" t="s">
        <v>4183</v>
      </c>
      <c r="D983" s="8" t="s">
        <v>4219</v>
      </c>
      <c r="E983" s="9" t="s">
        <v>3841</v>
      </c>
      <c r="F983" s="10" t="s">
        <v>4054</v>
      </c>
      <c r="G983" s="10" t="s">
        <v>4055</v>
      </c>
      <c r="H983" s="10" t="s">
        <v>4056</v>
      </c>
    </row>
    <row r="984" spans="1:8" ht="43.5" x14ac:dyDescent="0.35">
      <c r="A984" s="9" t="s">
        <v>172</v>
      </c>
      <c r="B984" s="9" t="s">
        <v>4225</v>
      </c>
      <c r="C984" s="8" t="s">
        <v>4183</v>
      </c>
      <c r="D984" s="8" t="s">
        <v>4219</v>
      </c>
      <c r="E984" s="9" t="s">
        <v>3841</v>
      </c>
      <c r="F984" s="10" t="s">
        <v>4052</v>
      </c>
      <c r="G984" s="10" t="s">
        <v>3933</v>
      </c>
      <c r="H984" s="10" t="s">
        <v>4014</v>
      </c>
    </row>
    <row r="985" spans="1:8" ht="43.5" x14ac:dyDescent="0.35">
      <c r="A985" s="9" t="s">
        <v>188</v>
      </c>
      <c r="B985" s="9" t="s">
        <v>4226</v>
      </c>
      <c r="C985" s="8" t="s">
        <v>4183</v>
      </c>
      <c r="D985" s="8" t="s">
        <v>4219</v>
      </c>
      <c r="E985" s="9" t="s">
        <v>3841</v>
      </c>
      <c r="F985" s="10" t="s">
        <v>3979</v>
      </c>
      <c r="G985" s="10" t="s">
        <v>3933</v>
      </c>
      <c r="H985" s="10" t="s">
        <v>4014</v>
      </c>
    </row>
    <row r="986" spans="1:8" ht="43.5" x14ac:dyDescent="0.35">
      <c r="A986" s="9" t="s">
        <v>215</v>
      </c>
      <c r="B986" s="9" t="s">
        <v>4228</v>
      </c>
      <c r="C986" s="8" t="s">
        <v>4227</v>
      </c>
      <c r="D986" s="8" t="s">
        <v>4219</v>
      </c>
      <c r="E986" s="9" t="s">
        <v>3841</v>
      </c>
      <c r="F986" s="10" t="s">
        <v>3944</v>
      </c>
      <c r="G986" s="10" t="s">
        <v>3948</v>
      </c>
      <c r="H986" s="10" t="s">
        <v>3944</v>
      </c>
    </row>
    <row r="987" spans="1:8" ht="43.5" x14ac:dyDescent="0.35">
      <c r="A987" s="9" t="s">
        <v>225</v>
      </c>
      <c r="B987" s="9" t="s">
        <v>4229</v>
      </c>
      <c r="C987" s="8" t="s">
        <v>4227</v>
      </c>
      <c r="D987" s="8" t="s">
        <v>4219</v>
      </c>
      <c r="E987" s="9" t="s">
        <v>3841</v>
      </c>
      <c r="F987" s="10" t="s">
        <v>3944</v>
      </c>
      <c r="G987" s="10" t="s">
        <v>3948</v>
      </c>
      <c r="H987" s="10" t="s">
        <v>3944</v>
      </c>
    </row>
    <row r="988" spans="1:8" ht="43.5" x14ac:dyDescent="0.35">
      <c r="A988" s="9" t="s">
        <v>243</v>
      </c>
      <c r="B988" s="9" t="s">
        <v>4230</v>
      </c>
      <c r="C988" s="8" t="s">
        <v>4227</v>
      </c>
      <c r="D988" s="8" t="s">
        <v>4219</v>
      </c>
      <c r="E988" s="9" t="s">
        <v>3841</v>
      </c>
      <c r="F988" s="10" t="s">
        <v>4006</v>
      </c>
      <c r="G988" s="10" t="s">
        <v>3933</v>
      </c>
      <c r="H988" s="10" t="s">
        <v>4014</v>
      </c>
    </row>
    <row r="989" spans="1:8" ht="43.5" x14ac:dyDescent="0.35">
      <c r="A989" s="9" t="s">
        <v>311</v>
      </c>
      <c r="B989" s="9" t="s">
        <v>4231</v>
      </c>
      <c r="C989" s="8" t="s">
        <v>4227</v>
      </c>
      <c r="D989" s="8" t="s">
        <v>4219</v>
      </c>
      <c r="E989" s="9" t="s">
        <v>3841</v>
      </c>
      <c r="F989" s="10" t="s">
        <v>4006</v>
      </c>
      <c r="G989" s="10" t="s">
        <v>3948</v>
      </c>
      <c r="H989" s="10" t="s">
        <v>4134</v>
      </c>
    </row>
    <row r="990" spans="1:8" ht="43.5" x14ac:dyDescent="0.35">
      <c r="A990" s="9" t="s">
        <v>313</v>
      </c>
      <c r="B990" s="9" t="s">
        <v>4232</v>
      </c>
      <c r="C990" s="8" t="s">
        <v>4227</v>
      </c>
      <c r="D990" s="8" t="s">
        <v>4219</v>
      </c>
      <c r="E990" s="9" t="s">
        <v>3841</v>
      </c>
      <c r="F990" s="10" t="s">
        <v>3979</v>
      </c>
      <c r="G990" s="10" t="s">
        <v>4055</v>
      </c>
      <c r="H990" s="10" t="s">
        <v>4134</v>
      </c>
    </row>
    <row r="991" spans="1:8" ht="43.5" x14ac:dyDescent="0.35">
      <c r="A991" s="9" t="s">
        <v>315</v>
      </c>
      <c r="B991" s="9" t="s">
        <v>4233</v>
      </c>
      <c r="C991" s="8" t="s">
        <v>4227</v>
      </c>
      <c r="D991" s="8" t="s">
        <v>4219</v>
      </c>
      <c r="E991" s="9" t="s">
        <v>3841</v>
      </c>
      <c r="F991" s="10" t="s">
        <v>4014</v>
      </c>
      <c r="G991" s="10" t="s">
        <v>4132</v>
      </c>
      <c r="H991" s="10" t="s">
        <v>4134</v>
      </c>
    </row>
    <row r="992" spans="1:8" ht="43.5" x14ac:dyDescent="0.35">
      <c r="A992" s="9" t="s">
        <v>319</v>
      </c>
      <c r="B992" s="9" t="s">
        <v>4234</v>
      </c>
      <c r="C992" s="8" t="s">
        <v>4227</v>
      </c>
      <c r="D992" s="8" t="s">
        <v>4219</v>
      </c>
      <c r="E992" s="9" t="s">
        <v>3841</v>
      </c>
      <c r="F992" s="10" t="s">
        <v>3979</v>
      </c>
      <c r="G992" s="10" t="s">
        <v>3948</v>
      </c>
      <c r="H992" s="10" t="s">
        <v>4134</v>
      </c>
    </row>
    <row r="993" spans="1:8" ht="43.5" x14ac:dyDescent="0.35">
      <c r="A993" s="9" t="s">
        <v>321</v>
      </c>
      <c r="B993" s="9" t="s">
        <v>4235</v>
      </c>
      <c r="C993" s="8" t="s">
        <v>4227</v>
      </c>
      <c r="D993" s="8" t="s">
        <v>4219</v>
      </c>
      <c r="E993" s="9" t="s">
        <v>3841</v>
      </c>
      <c r="F993" s="10" t="s">
        <v>4052</v>
      </c>
      <c r="G993" s="10" t="s">
        <v>3933</v>
      </c>
      <c r="H993" s="10" t="s">
        <v>4014</v>
      </c>
    </row>
    <row r="994" spans="1:8" ht="43.5" x14ac:dyDescent="0.35">
      <c r="A994" s="9" t="s">
        <v>331</v>
      </c>
      <c r="B994" s="9" t="s">
        <v>4236</v>
      </c>
      <c r="C994" s="8" t="s">
        <v>4227</v>
      </c>
      <c r="D994" s="8" t="s">
        <v>4219</v>
      </c>
      <c r="E994" s="9" t="s">
        <v>3841</v>
      </c>
      <c r="F994" s="10" t="s">
        <v>4054</v>
      </c>
      <c r="G994" s="10" t="s">
        <v>4055</v>
      </c>
      <c r="H994" s="10" t="s">
        <v>4056</v>
      </c>
    </row>
    <row r="995" spans="1:8" ht="43.5" x14ac:dyDescent="0.35">
      <c r="A995" s="9" t="s">
        <v>337</v>
      </c>
      <c r="B995" s="9" t="s">
        <v>4237</v>
      </c>
      <c r="C995" s="8" t="s">
        <v>4227</v>
      </c>
      <c r="D995" s="8" t="s">
        <v>4219</v>
      </c>
      <c r="E995" s="9" t="s">
        <v>3841</v>
      </c>
      <c r="F995" s="10" t="s">
        <v>3979</v>
      </c>
      <c r="G995" s="10" t="s">
        <v>4055</v>
      </c>
      <c r="H995" s="10" t="s">
        <v>4134</v>
      </c>
    </row>
    <row r="996" spans="1:8" ht="43.5" x14ac:dyDescent="0.35">
      <c r="A996" s="9" t="s">
        <v>339</v>
      </c>
      <c r="B996" s="9" t="s">
        <v>4238</v>
      </c>
      <c r="C996" s="8" t="s">
        <v>4227</v>
      </c>
      <c r="D996" s="8" t="s">
        <v>4219</v>
      </c>
      <c r="E996" s="9" t="s">
        <v>3841</v>
      </c>
      <c r="F996" s="10" t="s">
        <v>4054</v>
      </c>
      <c r="G996" s="10" t="s">
        <v>4132</v>
      </c>
      <c r="H996" s="10" t="s">
        <v>4056</v>
      </c>
    </row>
    <row r="997" spans="1:8" ht="43.5" x14ac:dyDescent="0.35">
      <c r="A997" s="9" t="s">
        <v>357</v>
      </c>
      <c r="B997" s="9" t="s">
        <v>4239</v>
      </c>
      <c r="C997" s="8" t="s">
        <v>4227</v>
      </c>
      <c r="D997" s="8" t="s">
        <v>4219</v>
      </c>
      <c r="E997" s="9" t="s">
        <v>3841</v>
      </c>
      <c r="F997" s="10" t="s">
        <v>3944</v>
      </c>
      <c r="G997" s="10" t="s">
        <v>3948</v>
      </c>
      <c r="H997" s="10" t="s">
        <v>4004</v>
      </c>
    </row>
    <row r="998" spans="1:8" ht="43.5" x14ac:dyDescent="0.35">
      <c r="A998" s="9" t="s">
        <v>367</v>
      </c>
      <c r="B998" s="9" t="s">
        <v>4240</v>
      </c>
      <c r="C998" s="8" t="s">
        <v>4227</v>
      </c>
      <c r="D998" s="8" t="s">
        <v>4219</v>
      </c>
      <c r="E998" s="9" t="s">
        <v>3841</v>
      </c>
      <c r="F998" s="10" t="s">
        <v>3979</v>
      </c>
      <c r="G998" s="10" t="s">
        <v>4132</v>
      </c>
      <c r="H998" s="10" t="s">
        <v>4056</v>
      </c>
    </row>
    <row r="999" spans="1:8" ht="43.5" x14ac:dyDescent="0.35">
      <c r="A999" s="9" t="s">
        <v>389</v>
      </c>
      <c r="B999" s="9" t="s">
        <v>4241</v>
      </c>
      <c r="C999" s="8" t="s">
        <v>4227</v>
      </c>
      <c r="D999" s="8" t="s">
        <v>4219</v>
      </c>
      <c r="E999" s="9" t="s">
        <v>3841</v>
      </c>
      <c r="F999" s="10" t="s">
        <v>4014</v>
      </c>
      <c r="G999" s="10" t="s">
        <v>3948</v>
      </c>
      <c r="H999" s="10" t="s">
        <v>4134</v>
      </c>
    </row>
    <row r="1000" spans="1:8" ht="43.5" x14ac:dyDescent="0.35">
      <c r="A1000" s="9" t="s">
        <v>393</v>
      </c>
      <c r="B1000" s="9" t="s">
        <v>4242</v>
      </c>
      <c r="C1000" s="8" t="s">
        <v>4227</v>
      </c>
      <c r="D1000" s="8" t="s">
        <v>4219</v>
      </c>
      <c r="E1000" s="9" t="s">
        <v>3841</v>
      </c>
      <c r="F1000" s="10" t="s">
        <v>4054</v>
      </c>
      <c r="G1000" s="10" t="s">
        <v>4055</v>
      </c>
      <c r="H1000" s="10" t="s">
        <v>4056</v>
      </c>
    </row>
    <row r="1001" spans="1:8" ht="43.5" x14ac:dyDescent="0.35">
      <c r="A1001" s="9" t="s">
        <v>399</v>
      </c>
      <c r="B1001" s="9" t="s">
        <v>4243</v>
      </c>
      <c r="C1001" s="8" t="s">
        <v>4227</v>
      </c>
      <c r="D1001" s="8" t="s">
        <v>4219</v>
      </c>
      <c r="E1001" s="9" t="s">
        <v>3841</v>
      </c>
      <c r="F1001" s="10" t="s">
        <v>4006</v>
      </c>
      <c r="G1001" s="10" t="s">
        <v>3948</v>
      </c>
      <c r="H1001" s="10" t="s">
        <v>4014</v>
      </c>
    </row>
    <row r="1002" spans="1:8" ht="43.5" x14ac:dyDescent="0.35">
      <c r="A1002" s="9" t="s">
        <v>417</v>
      </c>
      <c r="B1002" s="9" t="s">
        <v>4244</v>
      </c>
      <c r="C1002" s="8" t="s">
        <v>4227</v>
      </c>
      <c r="D1002" s="8" t="s">
        <v>4219</v>
      </c>
      <c r="E1002" s="9" t="s">
        <v>3841</v>
      </c>
      <c r="F1002" s="10" t="s">
        <v>4054</v>
      </c>
      <c r="G1002" s="10" t="s">
        <v>3933</v>
      </c>
      <c r="H1002" s="10" t="s">
        <v>4056</v>
      </c>
    </row>
    <row r="1003" spans="1:8" ht="43.5" x14ac:dyDescent="0.35">
      <c r="A1003" s="9" t="s">
        <v>421</v>
      </c>
      <c r="B1003" s="9" t="s">
        <v>4245</v>
      </c>
      <c r="C1003" s="8" t="s">
        <v>4227</v>
      </c>
      <c r="D1003" s="8" t="s">
        <v>4219</v>
      </c>
      <c r="E1003" s="9" t="s">
        <v>3841</v>
      </c>
      <c r="F1003" s="10" t="s">
        <v>4014</v>
      </c>
      <c r="G1003" s="10" t="s">
        <v>4055</v>
      </c>
      <c r="H1003" s="10" t="s">
        <v>4134</v>
      </c>
    </row>
    <row r="1004" spans="1:8" ht="43.5" x14ac:dyDescent="0.35">
      <c r="A1004" s="9" t="s">
        <v>423</v>
      </c>
      <c r="B1004" s="9" t="s">
        <v>4246</v>
      </c>
      <c r="C1004" s="8" t="s">
        <v>4227</v>
      </c>
      <c r="D1004" s="8" t="s">
        <v>4219</v>
      </c>
      <c r="E1004" s="9" t="s">
        <v>3841</v>
      </c>
      <c r="F1004" s="10" t="s">
        <v>4014</v>
      </c>
      <c r="G1004" s="10" t="s">
        <v>3948</v>
      </c>
      <c r="H1004" s="10" t="s">
        <v>4134</v>
      </c>
    </row>
    <row r="1005" spans="1:8" ht="43.5" x14ac:dyDescent="0.35">
      <c r="A1005" s="9" t="s">
        <v>455</v>
      </c>
      <c r="B1005" s="9" t="s">
        <v>4247</v>
      </c>
      <c r="C1005" s="8" t="s">
        <v>4227</v>
      </c>
      <c r="D1005" s="8" t="s">
        <v>4219</v>
      </c>
      <c r="E1005" s="9" t="s">
        <v>3841</v>
      </c>
      <c r="F1005" s="10" t="s">
        <v>4054</v>
      </c>
      <c r="G1005" s="10" t="s">
        <v>4132</v>
      </c>
      <c r="H1005" s="10" t="s">
        <v>4056</v>
      </c>
    </row>
    <row r="1006" spans="1:8" ht="43.5" x14ac:dyDescent="0.35">
      <c r="A1006" s="9" t="s">
        <v>457</v>
      </c>
      <c r="B1006" s="9" t="s">
        <v>4248</v>
      </c>
      <c r="C1006" s="8" t="s">
        <v>4227</v>
      </c>
      <c r="D1006" s="8" t="s">
        <v>4219</v>
      </c>
      <c r="E1006" s="9" t="s">
        <v>3841</v>
      </c>
      <c r="F1006" s="10" t="s">
        <v>3979</v>
      </c>
      <c r="G1006" s="10" t="s">
        <v>4132</v>
      </c>
      <c r="H1006" s="10" t="s">
        <v>4056</v>
      </c>
    </row>
    <row r="1007" spans="1:8" ht="43.5" x14ac:dyDescent="0.35">
      <c r="A1007" s="9" t="s">
        <v>505</v>
      </c>
      <c r="B1007" s="9" t="s">
        <v>4249</v>
      </c>
      <c r="C1007" s="8" t="s">
        <v>4227</v>
      </c>
      <c r="D1007" s="8" t="s">
        <v>4219</v>
      </c>
      <c r="E1007" s="9" t="s">
        <v>3841</v>
      </c>
      <c r="F1007" s="10" t="s">
        <v>4054</v>
      </c>
      <c r="G1007" s="10" t="s">
        <v>4055</v>
      </c>
      <c r="H1007" s="10" t="s">
        <v>4056</v>
      </c>
    </row>
    <row r="1008" spans="1:8" ht="43.5" x14ac:dyDescent="0.35">
      <c r="A1008" s="9" t="s">
        <v>509</v>
      </c>
      <c r="B1008" s="9" t="s">
        <v>4250</v>
      </c>
      <c r="C1008" s="8" t="s">
        <v>4227</v>
      </c>
      <c r="D1008" s="8" t="s">
        <v>4219</v>
      </c>
      <c r="E1008" s="9" t="s">
        <v>3841</v>
      </c>
      <c r="F1008" s="10" t="s">
        <v>4006</v>
      </c>
      <c r="G1008" s="10" t="s">
        <v>3933</v>
      </c>
      <c r="H1008" s="10" t="s">
        <v>4014</v>
      </c>
    </row>
    <row r="1009" spans="1:8" ht="43.5" x14ac:dyDescent="0.35">
      <c r="A1009" s="9" t="s">
        <v>523</v>
      </c>
      <c r="B1009" s="9" t="s">
        <v>4251</v>
      </c>
      <c r="C1009" s="8" t="s">
        <v>4227</v>
      </c>
      <c r="D1009" s="8" t="s">
        <v>4219</v>
      </c>
      <c r="E1009" s="9" t="s">
        <v>3841</v>
      </c>
      <c r="F1009" s="10" t="s">
        <v>3979</v>
      </c>
      <c r="G1009" s="10" t="s">
        <v>3933</v>
      </c>
      <c r="H1009" s="10" t="s">
        <v>4014</v>
      </c>
    </row>
    <row r="1010" spans="1:8" ht="43.5" x14ac:dyDescent="0.35">
      <c r="A1010" s="9" t="s">
        <v>559</v>
      </c>
      <c r="B1010" s="9" t="s">
        <v>4252</v>
      </c>
      <c r="C1010" s="8" t="s">
        <v>4227</v>
      </c>
      <c r="D1010" s="8" t="s">
        <v>4219</v>
      </c>
      <c r="E1010" s="9" t="s">
        <v>3841</v>
      </c>
      <c r="F1010" s="10" t="s">
        <v>4006</v>
      </c>
      <c r="G1010" s="10" t="s">
        <v>3933</v>
      </c>
      <c r="H1010" s="10" t="s">
        <v>4014</v>
      </c>
    </row>
    <row r="1011" spans="1:8" ht="43.5" x14ac:dyDescent="0.35">
      <c r="A1011" s="9" t="s">
        <v>587</v>
      </c>
      <c r="B1011" s="9" t="s">
        <v>4253</v>
      </c>
      <c r="C1011" s="8" t="s">
        <v>4227</v>
      </c>
      <c r="D1011" s="8" t="s">
        <v>4219</v>
      </c>
      <c r="E1011" s="9" t="s">
        <v>3841</v>
      </c>
      <c r="F1011" s="10" t="s">
        <v>3979</v>
      </c>
      <c r="G1011" s="10" t="s">
        <v>3948</v>
      </c>
      <c r="H1011" s="10" t="s">
        <v>4134</v>
      </c>
    </row>
    <row r="1012" spans="1:8" ht="43.5" x14ac:dyDescent="0.35">
      <c r="A1012" s="9"/>
      <c r="B1012" s="9"/>
      <c r="C1012" s="8" t="s">
        <v>4227</v>
      </c>
      <c r="D1012" s="8" t="s">
        <v>4219</v>
      </c>
      <c r="E1012" s="9" t="s">
        <v>3841</v>
      </c>
      <c r="F1012" s="10"/>
      <c r="G1012" s="10"/>
      <c r="H1012" s="10"/>
    </row>
    <row r="1013" spans="1:8" ht="43.5" x14ac:dyDescent="0.35">
      <c r="A1013" s="9"/>
      <c r="B1013" s="9"/>
      <c r="C1013" s="8" t="s">
        <v>4227</v>
      </c>
      <c r="D1013" s="8" t="s">
        <v>4219</v>
      </c>
      <c r="E1013" s="9" t="s">
        <v>3841</v>
      </c>
      <c r="F1013" s="10"/>
      <c r="G1013" s="10"/>
      <c r="H1013" s="10"/>
    </row>
    <row r="1014" spans="1:8" ht="43.5" x14ac:dyDescent="0.35">
      <c r="A1014" s="9" t="s">
        <v>613</v>
      </c>
      <c r="B1014" s="9" t="s">
        <v>4254</v>
      </c>
      <c r="C1014" s="8" t="s">
        <v>4227</v>
      </c>
      <c r="D1014" s="8" t="s">
        <v>4219</v>
      </c>
      <c r="E1014" s="9" t="s">
        <v>3841</v>
      </c>
      <c r="F1014" s="10" t="s">
        <v>4006</v>
      </c>
      <c r="G1014" s="10" t="s">
        <v>3933</v>
      </c>
      <c r="H1014" s="10" t="s">
        <v>4014</v>
      </c>
    </row>
    <row r="1015" spans="1:8" ht="43.5" x14ac:dyDescent="0.35">
      <c r="A1015" s="9" t="s">
        <v>634</v>
      </c>
      <c r="B1015" s="9" t="s">
        <v>4255</v>
      </c>
      <c r="C1015" s="8" t="s">
        <v>4227</v>
      </c>
      <c r="D1015" s="8" t="s">
        <v>4219</v>
      </c>
      <c r="E1015" s="9" t="s">
        <v>3841</v>
      </c>
      <c r="F1015" s="10" t="s">
        <v>3979</v>
      </c>
      <c r="G1015" s="10" t="s">
        <v>3948</v>
      </c>
      <c r="H1015" s="10" t="s">
        <v>4134</v>
      </c>
    </row>
    <row r="1016" spans="1:8" ht="43.5" x14ac:dyDescent="0.35">
      <c r="A1016" s="9" t="s">
        <v>737</v>
      </c>
      <c r="B1016" s="9" t="s">
        <v>4256</v>
      </c>
      <c r="C1016" s="8" t="s">
        <v>4227</v>
      </c>
      <c r="D1016" s="8" t="s">
        <v>4219</v>
      </c>
      <c r="E1016" s="9" t="s">
        <v>3841</v>
      </c>
      <c r="F1016" s="10" t="s">
        <v>4014</v>
      </c>
      <c r="G1016" s="10" t="s">
        <v>4132</v>
      </c>
      <c r="H1016" s="10" t="s">
        <v>4134</v>
      </c>
    </row>
    <row r="1017" spans="1:8" ht="43.5" x14ac:dyDescent="0.35">
      <c r="A1017" s="9" t="s">
        <v>763</v>
      </c>
      <c r="B1017" s="9" t="s">
        <v>4257</v>
      </c>
      <c r="C1017" s="8" t="s">
        <v>4227</v>
      </c>
      <c r="D1017" s="8" t="s">
        <v>4219</v>
      </c>
      <c r="E1017" s="9" t="s">
        <v>3841</v>
      </c>
      <c r="F1017" s="10" t="s">
        <v>3944</v>
      </c>
      <c r="G1017" s="10" t="s">
        <v>3933</v>
      </c>
      <c r="H1017" s="10" t="s">
        <v>4004</v>
      </c>
    </row>
    <row r="1018" spans="1:8" ht="43.5" x14ac:dyDescent="0.35">
      <c r="A1018" s="12"/>
      <c r="B1018" s="12"/>
      <c r="C1018" s="11" t="s">
        <v>4227</v>
      </c>
      <c r="D1018" s="11" t="s">
        <v>4258</v>
      </c>
      <c r="E1018" s="12" t="s">
        <v>3841</v>
      </c>
      <c r="F1018" s="13"/>
      <c r="G1018" s="13"/>
      <c r="H1018" s="13"/>
    </row>
    <row r="1019" spans="1:8" ht="43.5" x14ac:dyDescent="0.35">
      <c r="A1019" s="12"/>
      <c r="B1019" s="12"/>
      <c r="C1019" s="11" t="s">
        <v>4227</v>
      </c>
      <c r="D1019" s="11" t="s">
        <v>4258</v>
      </c>
      <c r="E1019" s="12" t="s">
        <v>3841</v>
      </c>
      <c r="F1019" s="13"/>
      <c r="G1019" s="13"/>
      <c r="H1019" s="13"/>
    </row>
    <row r="1020" spans="1:8" ht="43.5" x14ac:dyDescent="0.35">
      <c r="A1020" s="9" t="s">
        <v>74</v>
      </c>
      <c r="B1020" s="9" t="s">
        <v>4259</v>
      </c>
      <c r="C1020" s="8" t="s">
        <v>4227</v>
      </c>
      <c r="D1020" s="8" t="s">
        <v>4258</v>
      </c>
      <c r="E1020" s="9" t="s">
        <v>3841</v>
      </c>
      <c r="F1020" s="10" t="s">
        <v>4089</v>
      </c>
      <c r="G1020" s="10" t="s">
        <v>4055</v>
      </c>
      <c r="H1020" s="10" t="s">
        <v>4006</v>
      </c>
    </row>
    <row r="1021" spans="1:8" ht="43.5" x14ac:dyDescent="0.35">
      <c r="A1021" s="9" t="s">
        <v>221</v>
      </c>
      <c r="B1021" s="9" t="s">
        <v>4260</v>
      </c>
      <c r="C1021" s="8" t="s">
        <v>4227</v>
      </c>
      <c r="D1021" s="8" t="s">
        <v>4258</v>
      </c>
      <c r="E1021" s="9" t="s">
        <v>3841</v>
      </c>
      <c r="F1021" s="10" t="s">
        <v>3978</v>
      </c>
      <c r="G1021" s="10" t="s">
        <v>3844</v>
      </c>
      <c r="H1021" s="10" t="s">
        <v>3979</v>
      </c>
    </row>
    <row r="1022" spans="1:8" ht="43.5" x14ac:dyDescent="0.35">
      <c r="A1022" s="9" t="s">
        <v>239</v>
      </c>
      <c r="B1022" s="9" t="s">
        <v>4261</v>
      </c>
      <c r="C1022" s="8" t="s">
        <v>4227</v>
      </c>
      <c r="D1022" s="8" t="s">
        <v>4258</v>
      </c>
      <c r="E1022" s="9" t="s">
        <v>3841</v>
      </c>
      <c r="F1022" s="10" t="s">
        <v>3978</v>
      </c>
      <c r="G1022" s="10" t="s">
        <v>3863</v>
      </c>
      <c r="H1022" s="10" t="s">
        <v>3979</v>
      </c>
    </row>
    <row r="1023" spans="1:8" ht="43.5" x14ac:dyDescent="0.35">
      <c r="A1023" s="9" t="s">
        <v>249</v>
      </c>
      <c r="B1023" s="9" t="s">
        <v>4262</v>
      </c>
      <c r="C1023" s="8" t="s">
        <v>4227</v>
      </c>
      <c r="D1023" s="8" t="s">
        <v>4258</v>
      </c>
      <c r="E1023" s="9" t="s">
        <v>3841</v>
      </c>
      <c r="F1023" s="10" t="s">
        <v>3978</v>
      </c>
      <c r="G1023" s="10" t="s">
        <v>3844</v>
      </c>
      <c r="H1023" s="10" t="s">
        <v>3293</v>
      </c>
    </row>
    <row r="1024" spans="1:8" ht="43.5" x14ac:dyDescent="0.35">
      <c r="A1024" s="9" t="s">
        <v>251</v>
      </c>
      <c r="B1024" s="9" t="s">
        <v>4264</v>
      </c>
      <c r="C1024" s="8" t="s">
        <v>4263</v>
      </c>
      <c r="D1024" s="8" t="s">
        <v>4258</v>
      </c>
      <c r="E1024" s="9" t="s">
        <v>3841</v>
      </c>
      <c r="F1024" s="10" t="s">
        <v>3978</v>
      </c>
      <c r="G1024" s="10" t="s">
        <v>3863</v>
      </c>
      <c r="H1024" s="10" t="s">
        <v>3979</v>
      </c>
    </row>
    <row r="1025" spans="1:8" ht="43.5" x14ac:dyDescent="0.35">
      <c r="A1025" s="9" t="s">
        <v>269</v>
      </c>
      <c r="B1025" s="9" t="s">
        <v>4265</v>
      </c>
      <c r="C1025" s="8" t="s">
        <v>4263</v>
      </c>
      <c r="D1025" s="8" t="s">
        <v>4258</v>
      </c>
      <c r="E1025" s="9" t="s">
        <v>3841</v>
      </c>
      <c r="F1025" s="10" t="s">
        <v>4052</v>
      </c>
      <c r="G1025" s="10" t="s">
        <v>4055</v>
      </c>
      <c r="H1025" s="10" t="s">
        <v>4006</v>
      </c>
    </row>
    <row r="1026" spans="1:8" ht="43.5" x14ac:dyDescent="0.35">
      <c r="A1026" s="9" t="s">
        <v>293</v>
      </c>
      <c r="B1026" s="9" t="s">
        <v>4266</v>
      </c>
      <c r="C1026" s="8" t="s">
        <v>4263</v>
      </c>
      <c r="D1026" s="8" t="s">
        <v>4258</v>
      </c>
      <c r="E1026" s="9" t="s">
        <v>3841</v>
      </c>
      <c r="F1026" s="10" t="s">
        <v>4089</v>
      </c>
      <c r="G1026" s="10" t="s">
        <v>4055</v>
      </c>
      <c r="H1026" s="10" t="s">
        <v>4006</v>
      </c>
    </row>
    <row r="1027" spans="1:8" ht="43.5" x14ac:dyDescent="0.35">
      <c r="A1027" s="9" t="s">
        <v>465</v>
      </c>
      <c r="B1027" s="9" t="s">
        <v>4267</v>
      </c>
      <c r="C1027" s="8" t="s">
        <v>4263</v>
      </c>
      <c r="D1027" s="8" t="s">
        <v>4258</v>
      </c>
      <c r="E1027" s="9" t="s">
        <v>3841</v>
      </c>
      <c r="F1027" s="10" t="s">
        <v>3978</v>
      </c>
      <c r="G1027" s="10" t="s">
        <v>3863</v>
      </c>
      <c r="H1027" s="10">
        <v>0</v>
      </c>
    </row>
    <row r="1028" spans="1:8" ht="43.5" x14ac:dyDescent="0.35">
      <c r="A1028" s="9" t="s">
        <v>485</v>
      </c>
      <c r="B1028" s="9" t="s">
        <v>4268</v>
      </c>
      <c r="C1028" s="8" t="s">
        <v>4263</v>
      </c>
      <c r="D1028" s="8" t="s">
        <v>4258</v>
      </c>
      <c r="E1028" s="9" t="s">
        <v>3841</v>
      </c>
      <c r="F1028" s="10" t="s">
        <v>3978</v>
      </c>
      <c r="G1028" s="10" t="s">
        <v>3863</v>
      </c>
      <c r="H1028" s="10" t="s">
        <v>3979</v>
      </c>
    </row>
    <row r="1029" spans="1:8" ht="43.5" x14ac:dyDescent="0.35">
      <c r="A1029" s="9" t="s">
        <v>519</v>
      </c>
      <c r="B1029" s="9" t="s">
        <v>4269</v>
      </c>
      <c r="C1029" s="8" t="s">
        <v>4263</v>
      </c>
      <c r="D1029" s="8" t="s">
        <v>4258</v>
      </c>
      <c r="E1029" s="9" t="s">
        <v>3841</v>
      </c>
      <c r="F1029" s="10" t="s">
        <v>3978</v>
      </c>
      <c r="G1029" s="10" t="s">
        <v>3863</v>
      </c>
      <c r="H1029" s="10" t="s">
        <v>4006</v>
      </c>
    </row>
    <row r="1030" spans="1:8" ht="43.5" x14ac:dyDescent="0.35">
      <c r="A1030" s="9" t="s">
        <v>525</v>
      </c>
      <c r="B1030" s="9" t="s">
        <v>4270</v>
      </c>
      <c r="C1030" s="8" t="s">
        <v>4263</v>
      </c>
      <c r="D1030" s="8" t="s">
        <v>4258</v>
      </c>
      <c r="E1030" s="9" t="s">
        <v>3841</v>
      </c>
      <c r="F1030" s="10" t="s">
        <v>3978</v>
      </c>
      <c r="G1030" s="10" t="s">
        <v>3863</v>
      </c>
      <c r="H1030" s="10" t="s">
        <v>3979</v>
      </c>
    </row>
    <row r="1031" spans="1:8" ht="43.5" x14ac:dyDescent="0.35">
      <c r="A1031" s="12"/>
      <c r="B1031" s="12"/>
      <c r="C1031" s="11" t="s">
        <v>4263</v>
      </c>
      <c r="D1031" s="11" t="s">
        <v>4258</v>
      </c>
      <c r="E1031" s="12" t="s">
        <v>3841</v>
      </c>
      <c r="F1031" s="13"/>
      <c r="G1031" s="13"/>
      <c r="H1031" s="13"/>
    </row>
    <row r="1032" spans="1:8" ht="43.5" x14ac:dyDescent="0.35">
      <c r="A1032" s="9" t="s">
        <v>595</v>
      </c>
      <c r="B1032" s="9" t="s">
        <v>4271</v>
      </c>
      <c r="C1032" s="8" t="s">
        <v>4263</v>
      </c>
      <c r="D1032" s="8" t="s">
        <v>4258</v>
      </c>
      <c r="E1032" s="9" t="s">
        <v>3841</v>
      </c>
      <c r="F1032" s="10" t="s">
        <v>3978</v>
      </c>
      <c r="G1032" s="10" t="s">
        <v>3863</v>
      </c>
      <c r="H1032" s="10" t="s">
        <v>3979</v>
      </c>
    </row>
    <row r="1033" spans="1:8" ht="43.5" x14ac:dyDescent="0.35">
      <c r="A1033" s="9" t="s">
        <v>607</v>
      </c>
      <c r="B1033" s="9" t="s">
        <v>4272</v>
      </c>
      <c r="C1033" s="8" t="s">
        <v>4263</v>
      </c>
      <c r="D1033" s="8" t="s">
        <v>4258</v>
      </c>
      <c r="E1033" s="9" t="s">
        <v>3841</v>
      </c>
      <c r="F1033" s="10" t="s">
        <v>3978</v>
      </c>
      <c r="G1033" s="10" t="s">
        <v>4055</v>
      </c>
      <c r="H1033" s="10" t="s">
        <v>3293</v>
      </c>
    </row>
    <row r="1034" spans="1:8" ht="43.5" x14ac:dyDescent="0.35">
      <c r="A1034" s="12"/>
      <c r="B1034" s="12"/>
      <c r="C1034" s="11" t="s">
        <v>4263</v>
      </c>
      <c r="D1034" s="11" t="s">
        <v>4258</v>
      </c>
      <c r="E1034" s="12" t="s">
        <v>3841</v>
      </c>
      <c r="F1034" s="13"/>
      <c r="G1034" s="13"/>
      <c r="H1034" s="13"/>
    </row>
    <row r="1035" spans="1:8" ht="43.5" x14ac:dyDescent="0.35">
      <c r="A1035" s="9" t="s">
        <v>713</v>
      </c>
      <c r="B1035" s="9" t="s">
        <v>4273</v>
      </c>
      <c r="C1035" s="8" t="s">
        <v>4263</v>
      </c>
      <c r="D1035" s="8" t="s">
        <v>4258</v>
      </c>
      <c r="E1035" s="9" t="s">
        <v>3841</v>
      </c>
      <c r="F1035" s="10" t="s">
        <v>3978</v>
      </c>
      <c r="G1035" s="10" t="s">
        <v>3863</v>
      </c>
      <c r="H1035" s="10" t="s">
        <v>3979</v>
      </c>
    </row>
    <row r="1036" spans="1:8" ht="43.5" x14ac:dyDescent="0.35">
      <c r="A1036" s="12"/>
      <c r="B1036" s="12"/>
      <c r="C1036" s="11" t="s">
        <v>4263</v>
      </c>
      <c r="D1036" s="11" t="s">
        <v>4258</v>
      </c>
      <c r="E1036" s="12" t="s">
        <v>3841</v>
      </c>
      <c r="F1036" s="13"/>
      <c r="G1036" s="13"/>
      <c r="H1036" s="13"/>
    </row>
    <row r="1037" spans="1:8" ht="43.5" x14ac:dyDescent="0.35">
      <c r="A1037" s="9" t="s">
        <v>721</v>
      </c>
      <c r="B1037" s="9" t="s">
        <v>4274</v>
      </c>
      <c r="C1037" s="8" t="s">
        <v>4263</v>
      </c>
      <c r="D1037" s="8" t="s">
        <v>4258</v>
      </c>
      <c r="E1037" s="9" t="s">
        <v>3841</v>
      </c>
      <c r="F1037" s="10" t="s">
        <v>3978</v>
      </c>
      <c r="G1037" s="10" t="s">
        <v>3844</v>
      </c>
      <c r="H1037" s="10" t="s">
        <v>3979</v>
      </c>
    </row>
    <row r="1038" spans="1:8" ht="43.5" x14ac:dyDescent="0.35">
      <c r="A1038" s="12"/>
      <c r="B1038" s="12"/>
      <c r="C1038" s="11" t="s">
        <v>4263</v>
      </c>
      <c r="D1038" s="11" t="s">
        <v>4258</v>
      </c>
      <c r="E1038" s="12" t="s">
        <v>3841</v>
      </c>
      <c r="F1038" s="13"/>
      <c r="G1038" s="13"/>
      <c r="H1038" s="13"/>
    </row>
    <row r="1039" spans="1:8" ht="43.5" x14ac:dyDescent="0.35">
      <c r="A1039" s="12"/>
      <c r="B1039" s="12"/>
      <c r="C1039" s="11" t="s">
        <v>4263</v>
      </c>
      <c r="D1039" s="11" t="s">
        <v>4258</v>
      </c>
      <c r="E1039" s="12" t="s">
        <v>3841</v>
      </c>
      <c r="F1039" s="13"/>
      <c r="G1039" s="13"/>
      <c r="H1039" s="13"/>
    </row>
    <row r="1040" spans="1:8" ht="43.5" x14ac:dyDescent="0.35">
      <c r="A1040" s="12"/>
      <c r="B1040" s="12"/>
      <c r="C1040" s="11" t="s">
        <v>4263</v>
      </c>
      <c r="D1040" s="11" t="s">
        <v>4258</v>
      </c>
      <c r="E1040" s="12" t="s">
        <v>3841</v>
      </c>
      <c r="F1040" s="13"/>
      <c r="G1040" s="13"/>
      <c r="H1040" s="13"/>
    </row>
    <row r="1041" spans="1:8" ht="43.5" x14ac:dyDescent="0.35">
      <c r="A1041" s="9" t="s">
        <v>891</v>
      </c>
      <c r="B1041" s="9" t="s">
        <v>4275</v>
      </c>
      <c r="C1041" s="8" t="s">
        <v>4263</v>
      </c>
      <c r="D1041" s="8" t="s">
        <v>4258</v>
      </c>
      <c r="E1041" s="9" t="s">
        <v>3841</v>
      </c>
      <c r="F1041" s="10" t="s">
        <v>3978</v>
      </c>
      <c r="G1041" s="10" t="s">
        <v>3863</v>
      </c>
      <c r="H1041" s="10" t="s">
        <v>3979</v>
      </c>
    </row>
    <row r="1042" spans="1:8" ht="43.5" x14ac:dyDescent="0.35">
      <c r="A1042" s="9" t="s">
        <v>690</v>
      </c>
      <c r="B1042" s="9" t="s">
        <v>4276</v>
      </c>
      <c r="C1042" s="8" t="s">
        <v>4263</v>
      </c>
      <c r="D1042" s="8" t="s">
        <v>4258</v>
      </c>
      <c r="E1042" s="9" t="s">
        <v>3841</v>
      </c>
      <c r="F1042" s="10" t="s">
        <v>3978</v>
      </c>
      <c r="G1042" s="10" t="s">
        <v>3844</v>
      </c>
      <c r="H1042" s="10" t="s">
        <v>3979</v>
      </c>
    </row>
    <row r="1043" spans="1:8" ht="43.5" x14ac:dyDescent="0.35">
      <c r="A1043" s="9" t="s">
        <v>859</v>
      </c>
      <c r="B1043" s="9" t="s">
        <v>4277</v>
      </c>
      <c r="C1043" s="8" t="s">
        <v>4263</v>
      </c>
      <c r="D1043" s="8" t="s">
        <v>4258</v>
      </c>
      <c r="E1043" s="9" t="s">
        <v>3841</v>
      </c>
      <c r="F1043" s="10" t="s">
        <v>3978</v>
      </c>
      <c r="G1043" s="10" t="s">
        <v>3844</v>
      </c>
      <c r="H1043" s="10" t="s">
        <v>3979</v>
      </c>
    </row>
    <row r="1044" spans="1:8" ht="43.5" x14ac:dyDescent="0.35">
      <c r="A1044" s="9" t="s">
        <v>861</v>
      </c>
      <c r="B1044" s="9" t="s">
        <v>4278</v>
      </c>
      <c r="C1044" s="8" t="s">
        <v>4263</v>
      </c>
      <c r="D1044" s="8" t="s">
        <v>4258</v>
      </c>
      <c r="E1044" s="9" t="s">
        <v>3841</v>
      </c>
      <c r="F1044" s="10" t="s">
        <v>3978</v>
      </c>
      <c r="G1044" s="10" t="s">
        <v>3892</v>
      </c>
      <c r="H1044" s="10" t="s">
        <v>3293</v>
      </c>
    </row>
    <row r="1045" spans="1:8" ht="43.5" x14ac:dyDescent="0.35">
      <c r="A1045" s="9" t="s">
        <v>863</v>
      </c>
      <c r="B1045" s="9" t="s">
        <v>4280</v>
      </c>
      <c r="C1045" s="8" t="s">
        <v>4263</v>
      </c>
      <c r="D1045" s="8" t="s">
        <v>4279</v>
      </c>
      <c r="E1045" s="9" t="s">
        <v>3841</v>
      </c>
      <c r="F1045" s="10" t="s">
        <v>4052</v>
      </c>
      <c r="G1045" s="10" t="s">
        <v>4055</v>
      </c>
      <c r="H1045" s="10" t="s">
        <v>4006</v>
      </c>
    </row>
    <row r="1046" spans="1:8" ht="43.5" x14ac:dyDescent="0.35">
      <c r="A1046" s="9" t="s">
        <v>921</v>
      </c>
      <c r="B1046" s="9" t="s">
        <v>4281</v>
      </c>
      <c r="C1046" s="8" t="s">
        <v>4263</v>
      </c>
      <c r="D1046" s="8" t="s">
        <v>4279</v>
      </c>
      <c r="E1046" s="9" t="s">
        <v>3841</v>
      </c>
      <c r="F1046" s="10" t="s">
        <v>3978</v>
      </c>
      <c r="G1046" s="10" t="s">
        <v>3863</v>
      </c>
      <c r="H1046" s="10" t="s">
        <v>3979</v>
      </c>
    </row>
    <row r="1047" spans="1:8" ht="43.5" x14ac:dyDescent="0.35">
      <c r="A1047" s="9" t="s">
        <v>78</v>
      </c>
      <c r="B1047" s="9" t="s">
        <v>4282</v>
      </c>
      <c r="C1047" s="8" t="s">
        <v>4263</v>
      </c>
      <c r="D1047" s="8" t="s">
        <v>4279</v>
      </c>
      <c r="E1047" s="9" t="s">
        <v>3841</v>
      </c>
      <c r="F1047" s="10" t="s">
        <v>3995</v>
      </c>
      <c r="G1047" s="10" t="s">
        <v>3892</v>
      </c>
      <c r="H1047" s="10" t="s">
        <v>3293</v>
      </c>
    </row>
    <row r="1048" spans="1:8" ht="43.5" x14ac:dyDescent="0.35">
      <c r="A1048" s="9" t="s">
        <v>120</v>
      </c>
      <c r="B1048" s="9" t="s">
        <v>4283</v>
      </c>
      <c r="C1048" s="8" t="s">
        <v>4263</v>
      </c>
      <c r="D1048" s="8" t="s">
        <v>4279</v>
      </c>
      <c r="E1048" s="9" t="s">
        <v>3841</v>
      </c>
      <c r="F1048" s="10" t="s">
        <v>3995</v>
      </c>
      <c r="G1048" s="10" t="s">
        <v>3892</v>
      </c>
      <c r="H1048" s="10" t="s">
        <v>3812</v>
      </c>
    </row>
    <row r="1049" spans="1:8" ht="43.5" x14ac:dyDescent="0.35">
      <c r="A1049" s="9" t="s">
        <v>166</v>
      </c>
      <c r="B1049" s="9" t="s">
        <v>4284</v>
      </c>
      <c r="C1049" s="8" t="s">
        <v>4263</v>
      </c>
      <c r="D1049" s="8" t="s">
        <v>4279</v>
      </c>
      <c r="E1049" s="9" t="s">
        <v>3841</v>
      </c>
      <c r="F1049" s="10" t="s">
        <v>3995</v>
      </c>
      <c r="G1049" s="10" t="s">
        <v>3892</v>
      </c>
      <c r="H1049" s="10" t="s">
        <v>3293</v>
      </c>
    </row>
    <row r="1050" spans="1:8" ht="43.5" x14ac:dyDescent="0.35">
      <c r="A1050" s="9" t="s">
        <v>184</v>
      </c>
      <c r="B1050" s="9" t="s">
        <v>4285</v>
      </c>
      <c r="C1050" s="8" t="s">
        <v>4263</v>
      </c>
      <c r="D1050" s="8" t="s">
        <v>4279</v>
      </c>
      <c r="E1050" s="9" t="s">
        <v>3841</v>
      </c>
      <c r="F1050" s="10" t="s">
        <v>3894</v>
      </c>
      <c r="G1050" s="10" t="s">
        <v>3892</v>
      </c>
      <c r="H1050" s="10" t="s">
        <v>3293</v>
      </c>
    </row>
    <row r="1051" spans="1:8" ht="43.5" x14ac:dyDescent="0.35">
      <c r="A1051" s="9" t="s">
        <v>231</v>
      </c>
      <c r="B1051" s="9" t="s">
        <v>4287</v>
      </c>
      <c r="C1051" s="8" t="s">
        <v>4286</v>
      </c>
      <c r="D1051" s="8" t="s">
        <v>4279</v>
      </c>
      <c r="E1051" s="9" t="s">
        <v>3841</v>
      </c>
      <c r="F1051" s="10" t="s">
        <v>3894</v>
      </c>
      <c r="G1051" s="10" t="s">
        <v>3892</v>
      </c>
      <c r="H1051" s="10" t="s">
        <v>3812</v>
      </c>
    </row>
    <row r="1052" spans="1:8" ht="43.5" x14ac:dyDescent="0.35">
      <c r="A1052" s="9" t="s">
        <v>241</v>
      </c>
      <c r="B1052" s="9" t="s">
        <v>4288</v>
      </c>
      <c r="C1052" s="8" t="s">
        <v>4286</v>
      </c>
      <c r="D1052" s="8" t="s">
        <v>4279</v>
      </c>
      <c r="E1052" s="9" t="s">
        <v>3841</v>
      </c>
      <c r="F1052" s="10" t="s">
        <v>3995</v>
      </c>
      <c r="G1052" s="10" t="s">
        <v>3892</v>
      </c>
      <c r="H1052" s="10" t="s">
        <v>3293</v>
      </c>
    </row>
    <row r="1053" spans="1:8" ht="43.5" x14ac:dyDescent="0.35">
      <c r="A1053" s="9" t="s">
        <v>263</v>
      </c>
      <c r="B1053" s="9" t="s">
        <v>4289</v>
      </c>
      <c r="C1053" s="8" t="s">
        <v>4286</v>
      </c>
      <c r="D1053" s="8" t="s">
        <v>4279</v>
      </c>
      <c r="E1053" s="9" t="s">
        <v>3841</v>
      </c>
      <c r="F1053" s="10" t="s">
        <v>3894</v>
      </c>
      <c r="G1053" s="10" t="s">
        <v>3892</v>
      </c>
      <c r="H1053" s="10" t="s">
        <v>3812</v>
      </c>
    </row>
    <row r="1054" spans="1:8" ht="43.5" x14ac:dyDescent="0.35">
      <c r="A1054" s="9" t="s">
        <v>451</v>
      </c>
      <c r="B1054" s="9" t="s">
        <v>4290</v>
      </c>
      <c r="C1054" s="8" t="s">
        <v>4286</v>
      </c>
      <c r="D1054" s="8" t="s">
        <v>4279</v>
      </c>
      <c r="E1054" s="9" t="s">
        <v>3841</v>
      </c>
      <c r="F1054" s="10" t="s">
        <v>3995</v>
      </c>
      <c r="G1054" s="10" t="s">
        <v>3892</v>
      </c>
      <c r="H1054" s="10" t="s">
        <v>3812</v>
      </c>
    </row>
    <row r="1055" spans="1:8" ht="43.5" x14ac:dyDescent="0.35">
      <c r="A1055" s="9" t="s">
        <v>487</v>
      </c>
      <c r="B1055" s="9" t="s">
        <v>4291</v>
      </c>
      <c r="C1055" s="8" t="s">
        <v>4286</v>
      </c>
      <c r="D1055" s="8" t="s">
        <v>4279</v>
      </c>
      <c r="E1055" s="9" t="s">
        <v>3841</v>
      </c>
      <c r="F1055" s="10" t="s">
        <v>3995</v>
      </c>
      <c r="G1055" s="10" t="s">
        <v>3892</v>
      </c>
      <c r="H1055" s="10" t="s">
        <v>3812</v>
      </c>
    </row>
    <row r="1056" spans="1:8" ht="43.5" x14ac:dyDescent="0.35">
      <c r="A1056" s="9" t="s">
        <v>543</v>
      </c>
      <c r="B1056" s="9" t="s">
        <v>4292</v>
      </c>
      <c r="C1056" s="8" t="s">
        <v>4286</v>
      </c>
      <c r="D1056" s="8" t="s">
        <v>4279</v>
      </c>
      <c r="E1056" s="9" t="s">
        <v>3841</v>
      </c>
      <c r="F1056" s="10" t="s">
        <v>3894</v>
      </c>
      <c r="G1056" s="10" t="s">
        <v>3892</v>
      </c>
      <c r="H1056" s="10" t="s">
        <v>3812</v>
      </c>
    </row>
    <row r="1057" spans="1:8" ht="43.5" x14ac:dyDescent="0.35">
      <c r="A1057" s="9" t="s">
        <v>547</v>
      </c>
      <c r="B1057" s="9" t="s">
        <v>4293</v>
      </c>
      <c r="C1057" s="8" t="s">
        <v>4286</v>
      </c>
      <c r="D1057" s="8" t="s">
        <v>4279</v>
      </c>
      <c r="E1057" s="9" t="s">
        <v>3841</v>
      </c>
      <c r="F1057" s="10" t="s">
        <v>3894</v>
      </c>
      <c r="G1057" s="10" t="s">
        <v>3892</v>
      </c>
      <c r="H1057" s="10" t="s">
        <v>3812</v>
      </c>
    </row>
    <row r="1058" spans="1:8" ht="43.5" x14ac:dyDescent="0.35">
      <c r="A1058" s="9" t="s">
        <v>581</v>
      </c>
      <c r="B1058" s="9" t="s">
        <v>4294</v>
      </c>
      <c r="C1058" s="8" t="s">
        <v>4286</v>
      </c>
      <c r="D1058" s="8" t="s">
        <v>4279</v>
      </c>
      <c r="E1058" s="9" t="s">
        <v>3841</v>
      </c>
      <c r="F1058" s="10" t="s">
        <v>3894</v>
      </c>
      <c r="G1058" s="10" t="s">
        <v>3892</v>
      </c>
      <c r="H1058" s="10" t="s">
        <v>3293</v>
      </c>
    </row>
    <row r="1059" spans="1:8" ht="43.5" x14ac:dyDescent="0.35">
      <c r="A1059" s="9" t="s">
        <v>583</v>
      </c>
      <c r="B1059" s="9" t="s">
        <v>4295</v>
      </c>
      <c r="C1059" s="8" t="s">
        <v>4286</v>
      </c>
      <c r="D1059" s="8" t="s">
        <v>4279</v>
      </c>
      <c r="E1059" s="9" t="s">
        <v>3841</v>
      </c>
      <c r="F1059" s="10" t="s">
        <v>3894</v>
      </c>
      <c r="G1059" s="10" t="s">
        <v>3892</v>
      </c>
      <c r="H1059" s="10" t="s">
        <v>3293</v>
      </c>
    </row>
    <row r="1060" spans="1:8" ht="43.5" x14ac:dyDescent="0.35">
      <c r="A1060" s="9" t="s">
        <v>591</v>
      </c>
      <c r="B1060" s="9" t="s">
        <v>4296</v>
      </c>
      <c r="C1060" s="8" t="s">
        <v>4286</v>
      </c>
      <c r="D1060" s="8" t="s">
        <v>4279</v>
      </c>
      <c r="E1060" s="9" t="s">
        <v>3841</v>
      </c>
      <c r="F1060" s="10" t="s">
        <v>3894</v>
      </c>
      <c r="G1060" s="10" t="s">
        <v>3892</v>
      </c>
      <c r="H1060" s="10" t="s">
        <v>3293</v>
      </c>
    </row>
    <row r="1061" spans="1:8" ht="43.5" x14ac:dyDescent="0.35">
      <c r="A1061" s="9" t="s">
        <v>593</v>
      </c>
      <c r="B1061" s="9" t="s">
        <v>4297</v>
      </c>
      <c r="C1061" s="8" t="s">
        <v>4286</v>
      </c>
      <c r="D1061" s="8" t="s">
        <v>4279</v>
      </c>
      <c r="E1061" s="9" t="s">
        <v>3841</v>
      </c>
      <c r="F1061" s="10" t="s">
        <v>3995</v>
      </c>
      <c r="G1061" s="10" t="s">
        <v>3892</v>
      </c>
      <c r="H1061" s="10" t="s">
        <v>3293</v>
      </c>
    </row>
    <row r="1062" spans="1:8" x14ac:dyDescent="0.35">
      <c r="A1062" s="12"/>
      <c r="B1062" s="12"/>
      <c r="C1062" s="11"/>
      <c r="D1062" s="11"/>
      <c r="E1062" s="12"/>
      <c r="F1062" s="13"/>
      <c r="G1062" s="13"/>
      <c r="H1062" s="13"/>
    </row>
    <row r="1063" spans="1:8" ht="43.5" x14ac:dyDescent="0.35">
      <c r="A1063" s="9" t="s">
        <v>271</v>
      </c>
      <c r="B1063" s="9" t="s">
        <v>4298</v>
      </c>
      <c r="C1063" s="8" t="s">
        <v>4286</v>
      </c>
      <c r="D1063" s="8" t="s">
        <v>4279</v>
      </c>
      <c r="E1063" s="9" t="s">
        <v>3841</v>
      </c>
      <c r="F1063" s="10" t="s">
        <v>3995</v>
      </c>
      <c r="G1063" s="10" t="s">
        <v>3892</v>
      </c>
      <c r="H1063" s="10" t="s">
        <v>3293</v>
      </c>
    </row>
    <row r="1064" spans="1:8" ht="43.5" x14ac:dyDescent="0.35">
      <c r="A1064" s="9" t="s">
        <v>609</v>
      </c>
      <c r="B1064" s="9" t="s">
        <v>4299</v>
      </c>
      <c r="C1064" s="8" t="s">
        <v>4286</v>
      </c>
      <c r="D1064" s="8" t="s">
        <v>4279</v>
      </c>
      <c r="E1064" s="9" t="s">
        <v>3841</v>
      </c>
      <c r="F1064" s="10" t="s">
        <v>3995</v>
      </c>
      <c r="G1064" s="10" t="s">
        <v>3892</v>
      </c>
      <c r="H1064" s="10" t="s">
        <v>3293</v>
      </c>
    </row>
    <row r="1065" spans="1:8" ht="43.5" x14ac:dyDescent="0.35">
      <c r="A1065" s="9" t="s">
        <v>747</v>
      </c>
      <c r="B1065" s="9" t="s">
        <v>4300</v>
      </c>
      <c r="C1065" s="8" t="s">
        <v>4286</v>
      </c>
      <c r="D1065" s="8" t="s">
        <v>4279</v>
      </c>
      <c r="E1065" s="9" t="s">
        <v>3841</v>
      </c>
      <c r="F1065" s="10" t="s">
        <v>3995</v>
      </c>
      <c r="G1065" s="10" t="s">
        <v>3892</v>
      </c>
      <c r="H1065" s="10" t="s">
        <v>3812</v>
      </c>
    </row>
    <row r="1066" spans="1:8" ht="43.5" x14ac:dyDescent="0.35">
      <c r="A1066" s="9" t="s">
        <v>757</v>
      </c>
      <c r="B1066" s="9" t="s">
        <v>4301</v>
      </c>
      <c r="C1066" s="8" t="s">
        <v>4286</v>
      </c>
      <c r="D1066" s="8" t="s">
        <v>4279</v>
      </c>
      <c r="E1066" s="9" t="s">
        <v>3841</v>
      </c>
      <c r="F1066" s="10" t="s">
        <v>3995</v>
      </c>
      <c r="G1066" s="10" t="s">
        <v>3892</v>
      </c>
      <c r="H1066" s="10" t="s">
        <v>3293</v>
      </c>
    </row>
    <row r="1067" spans="1:8" ht="43.5" x14ac:dyDescent="0.35">
      <c r="A1067" s="9" t="s">
        <v>761</v>
      </c>
      <c r="B1067" s="9" t="s">
        <v>4303</v>
      </c>
      <c r="C1067" s="8" t="s">
        <v>4286</v>
      </c>
      <c r="D1067" s="8" t="s">
        <v>4302</v>
      </c>
      <c r="E1067" s="9" t="s">
        <v>3841</v>
      </c>
      <c r="F1067" s="10" t="s">
        <v>3894</v>
      </c>
      <c r="G1067" s="10" t="s">
        <v>3892</v>
      </c>
      <c r="H1067" s="10" t="s">
        <v>3293</v>
      </c>
    </row>
    <row r="1068" spans="1:8" ht="43.5" x14ac:dyDescent="0.35">
      <c r="A1068" s="9" t="s">
        <v>765</v>
      </c>
      <c r="B1068" s="9" t="s">
        <v>4304</v>
      </c>
      <c r="C1068" s="8" t="s">
        <v>4286</v>
      </c>
      <c r="D1068" s="8" t="s">
        <v>4302</v>
      </c>
      <c r="E1068" s="9" t="s">
        <v>3841</v>
      </c>
      <c r="F1068" s="10" t="s">
        <v>3995</v>
      </c>
      <c r="G1068" s="10" t="s">
        <v>3892</v>
      </c>
      <c r="H1068" s="10" t="s">
        <v>3812</v>
      </c>
    </row>
    <row r="1069" spans="1:8" ht="43.5" x14ac:dyDescent="0.35">
      <c r="A1069" s="9" t="s">
        <v>1597</v>
      </c>
      <c r="B1069" s="9" t="s">
        <v>4305</v>
      </c>
      <c r="C1069" s="8" t="s">
        <v>4286</v>
      </c>
      <c r="D1069" s="8" t="s">
        <v>4302</v>
      </c>
      <c r="E1069" s="9" t="s">
        <v>3291</v>
      </c>
      <c r="F1069" s="10" t="s">
        <v>3936</v>
      </c>
      <c r="G1069" s="10" t="s">
        <v>4306</v>
      </c>
      <c r="H1069" s="10" t="s">
        <v>4307</v>
      </c>
    </row>
    <row r="1070" spans="1:8" ht="43.5" x14ac:dyDescent="0.35">
      <c r="A1070" s="9" t="s">
        <v>1599</v>
      </c>
      <c r="B1070" s="9" t="s">
        <v>4308</v>
      </c>
      <c r="C1070" s="8" t="s">
        <v>4286</v>
      </c>
      <c r="D1070" s="8" t="s">
        <v>4302</v>
      </c>
      <c r="E1070" s="9" t="s">
        <v>3291</v>
      </c>
      <c r="F1070" s="10" t="s">
        <v>3936</v>
      </c>
      <c r="G1070" s="10" t="s">
        <v>4306</v>
      </c>
      <c r="H1070" s="10" t="s">
        <v>3814</v>
      </c>
    </row>
    <row r="1071" spans="1:8" ht="43.5" x14ac:dyDescent="0.35">
      <c r="A1071" s="9" t="s">
        <v>1609</v>
      </c>
      <c r="B1071" s="9" t="s">
        <v>4309</v>
      </c>
      <c r="C1071" s="8" t="s">
        <v>4286</v>
      </c>
      <c r="D1071" s="8" t="s">
        <v>4302</v>
      </c>
      <c r="E1071" s="9" t="s">
        <v>3291</v>
      </c>
      <c r="F1071" s="10" t="s">
        <v>3812</v>
      </c>
      <c r="G1071" s="10" t="s">
        <v>119</v>
      </c>
      <c r="H1071" s="10" t="s">
        <v>3294</v>
      </c>
    </row>
    <row r="1072" spans="1:8" ht="43.5" x14ac:dyDescent="0.35">
      <c r="A1072" s="9" t="s">
        <v>1611</v>
      </c>
      <c r="B1072" s="9" t="s">
        <v>4310</v>
      </c>
      <c r="C1072" s="8" t="s">
        <v>4286</v>
      </c>
      <c r="D1072" s="8" t="s">
        <v>4302</v>
      </c>
      <c r="E1072" s="9" t="s">
        <v>3291</v>
      </c>
      <c r="F1072" s="10" t="s">
        <v>3849</v>
      </c>
      <c r="G1072" s="10" t="s">
        <v>4306</v>
      </c>
      <c r="H1072" s="10" t="s">
        <v>3814</v>
      </c>
    </row>
    <row r="1073" spans="1:8" ht="43.5" x14ac:dyDescent="0.35">
      <c r="A1073" s="9" t="s">
        <v>1613</v>
      </c>
      <c r="B1073" s="9" t="s">
        <v>4311</v>
      </c>
      <c r="C1073" s="8" t="s">
        <v>4286</v>
      </c>
      <c r="D1073" s="8" t="s">
        <v>4302</v>
      </c>
      <c r="E1073" s="9" t="s">
        <v>3291</v>
      </c>
      <c r="F1073" s="10" t="s">
        <v>3936</v>
      </c>
      <c r="G1073" s="10" t="s">
        <v>3813</v>
      </c>
      <c r="H1073" s="10" t="s">
        <v>4312</v>
      </c>
    </row>
    <row r="1074" spans="1:8" ht="43.5" x14ac:dyDescent="0.35">
      <c r="A1074" s="9" t="s">
        <v>1617</v>
      </c>
      <c r="B1074" s="9" t="s">
        <v>4314</v>
      </c>
      <c r="C1074" s="8" t="s">
        <v>4313</v>
      </c>
      <c r="D1074" s="8" t="s">
        <v>4302</v>
      </c>
      <c r="E1074" s="9" t="s">
        <v>3291</v>
      </c>
      <c r="F1074" s="10" t="s">
        <v>3864</v>
      </c>
      <c r="G1074" s="10" t="s">
        <v>4315</v>
      </c>
      <c r="H1074" s="10" t="s">
        <v>4312</v>
      </c>
    </row>
    <row r="1075" spans="1:8" ht="43.5" x14ac:dyDescent="0.35">
      <c r="A1075" s="9" t="s">
        <v>1623</v>
      </c>
      <c r="B1075" s="9" t="s">
        <v>4316</v>
      </c>
      <c r="C1075" s="8" t="s">
        <v>4313</v>
      </c>
      <c r="D1075" s="8" t="s">
        <v>4302</v>
      </c>
      <c r="E1075" s="9" t="s">
        <v>3291</v>
      </c>
      <c r="F1075" s="10" t="s">
        <v>3812</v>
      </c>
      <c r="G1075" s="10" t="s">
        <v>3813</v>
      </c>
      <c r="H1075" s="10" t="s">
        <v>4312</v>
      </c>
    </row>
    <row r="1076" spans="1:8" ht="43.5" x14ac:dyDescent="0.35">
      <c r="A1076" s="9" t="s">
        <v>1639</v>
      </c>
      <c r="B1076" s="9" t="s">
        <v>4317</v>
      </c>
      <c r="C1076" s="8" t="s">
        <v>4313</v>
      </c>
      <c r="D1076" s="8" t="s">
        <v>4302</v>
      </c>
      <c r="E1076" s="9" t="s">
        <v>3291</v>
      </c>
      <c r="F1076" s="10" t="s">
        <v>3936</v>
      </c>
      <c r="G1076" s="10" t="s">
        <v>3813</v>
      </c>
      <c r="H1076" s="10" t="s">
        <v>4312</v>
      </c>
    </row>
    <row r="1077" spans="1:8" ht="43.5" x14ac:dyDescent="0.35">
      <c r="A1077" s="9" t="s">
        <v>1675</v>
      </c>
      <c r="B1077" s="9" t="s">
        <v>4318</v>
      </c>
      <c r="C1077" s="8" t="s">
        <v>4313</v>
      </c>
      <c r="D1077" s="8" t="s">
        <v>4302</v>
      </c>
      <c r="E1077" s="9" t="s">
        <v>3291</v>
      </c>
      <c r="F1077" s="10" t="s">
        <v>4319</v>
      </c>
      <c r="G1077" s="10" t="s">
        <v>4315</v>
      </c>
      <c r="H1077" s="10" t="s">
        <v>4319</v>
      </c>
    </row>
    <row r="1078" spans="1:8" ht="43.5" x14ac:dyDescent="0.35">
      <c r="A1078" s="9" t="s">
        <v>1691</v>
      </c>
      <c r="B1078" s="9" t="s">
        <v>4320</v>
      </c>
      <c r="C1078" s="8" t="s">
        <v>4313</v>
      </c>
      <c r="D1078" s="8" t="s">
        <v>4302</v>
      </c>
      <c r="E1078" s="9" t="s">
        <v>3291</v>
      </c>
      <c r="F1078" s="10" t="s">
        <v>4319</v>
      </c>
      <c r="G1078" s="10" t="s">
        <v>4315</v>
      </c>
      <c r="H1078" s="10" t="s">
        <v>4319</v>
      </c>
    </row>
    <row r="1079" spans="1:8" ht="43.5" x14ac:dyDescent="0.35">
      <c r="A1079" s="9" t="s">
        <v>1697</v>
      </c>
      <c r="B1079" s="9" t="s">
        <v>4321</v>
      </c>
      <c r="C1079" s="8" t="s">
        <v>4313</v>
      </c>
      <c r="D1079" s="8" t="s">
        <v>4302</v>
      </c>
      <c r="E1079" s="9" t="s">
        <v>3291</v>
      </c>
      <c r="F1079" s="10" t="s">
        <v>3936</v>
      </c>
      <c r="G1079" s="10" t="s">
        <v>3813</v>
      </c>
      <c r="H1079" s="10" t="s">
        <v>3814</v>
      </c>
    </row>
    <row r="1080" spans="1:8" ht="43.5" x14ac:dyDescent="0.35">
      <c r="A1080" s="9" t="s">
        <v>1711</v>
      </c>
      <c r="B1080" s="9" t="s">
        <v>4322</v>
      </c>
      <c r="C1080" s="8" t="s">
        <v>4313</v>
      </c>
      <c r="D1080" s="8" t="s">
        <v>4302</v>
      </c>
      <c r="E1080" s="9" t="s">
        <v>3291</v>
      </c>
      <c r="F1080" s="10" t="s">
        <v>3864</v>
      </c>
      <c r="G1080" s="10" t="s">
        <v>119</v>
      </c>
      <c r="H1080" s="10" t="s">
        <v>4319</v>
      </c>
    </row>
    <row r="1081" spans="1:8" ht="43.5" x14ac:dyDescent="0.35">
      <c r="A1081" s="9" t="s">
        <v>1717</v>
      </c>
      <c r="B1081" s="9" t="s">
        <v>4323</v>
      </c>
      <c r="C1081" s="8" t="s">
        <v>4313</v>
      </c>
      <c r="D1081" s="8" t="s">
        <v>4302</v>
      </c>
      <c r="E1081" s="9" t="s">
        <v>3291</v>
      </c>
      <c r="F1081" s="10" t="s">
        <v>3293</v>
      </c>
      <c r="G1081" s="10" t="s">
        <v>4315</v>
      </c>
      <c r="H1081" s="10" t="s">
        <v>4319</v>
      </c>
    </row>
    <row r="1082" spans="1:8" ht="43.5" x14ac:dyDescent="0.35">
      <c r="A1082" s="9" t="s">
        <v>1721</v>
      </c>
      <c r="B1082" s="9" t="s">
        <v>4324</v>
      </c>
      <c r="C1082" s="8" t="s">
        <v>4313</v>
      </c>
      <c r="D1082" s="8" t="s">
        <v>4302</v>
      </c>
      <c r="E1082" s="9" t="s">
        <v>3291</v>
      </c>
      <c r="F1082" s="10" t="s">
        <v>4319</v>
      </c>
      <c r="G1082" s="10" t="s">
        <v>4315</v>
      </c>
      <c r="H1082" s="10" t="s">
        <v>4319</v>
      </c>
    </row>
    <row r="1083" spans="1:8" ht="43.5" x14ac:dyDescent="0.35">
      <c r="A1083" s="9" t="s">
        <v>1729</v>
      </c>
      <c r="B1083" s="9" t="s">
        <v>4325</v>
      </c>
      <c r="C1083" s="8" t="s">
        <v>4313</v>
      </c>
      <c r="D1083" s="8" t="s">
        <v>4302</v>
      </c>
      <c r="E1083" s="9" t="s">
        <v>3291</v>
      </c>
      <c r="F1083" s="10" t="s">
        <v>3864</v>
      </c>
      <c r="G1083" s="10" t="s">
        <v>119</v>
      </c>
      <c r="H1083" s="10" t="s">
        <v>3812</v>
      </c>
    </row>
    <row r="1084" spans="1:8" ht="43.5" x14ac:dyDescent="0.35">
      <c r="A1084" s="9" t="s">
        <v>1737</v>
      </c>
      <c r="B1084" s="9" t="s">
        <v>4326</v>
      </c>
      <c r="C1084" s="8" t="s">
        <v>4313</v>
      </c>
      <c r="D1084" s="8" t="s">
        <v>4302</v>
      </c>
      <c r="E1084" s="9" t="s">
        <v>3291</v>
      </c>
      <c r="F1084" s="10" t="s">
        <v>3894</v>
      </c>
      <c r="G1084" s="10" t="s">
        <v>3892</v>
      </c>
      <c r="H1084" s="10" t="s">
        <v>3812</v>
      </c>
    </row>
    <row r="1085" spans="1:8" ht="43.5" x14ac:dyDescent="0.35">
      <c r="A1085" s="9" t="s">
        <v>1747</v>
      </c>
      <c r="B1085" s="9" t="s">
        <v>4327</v>
      </c>
      <c r="C1085" s="8" t="s">
        <v>4313</v>
      </c>
      <c r="D1085" s="8" t="s">
        <v>4302</v>
      </c>
      <c r="E1085" s="9" t="s">
        <v>3291</v>
      </c>
      <c r="F1085" s="10" t="s">
        <v>4328</v>
      </c>
      <c r="G1085" s="10" t="s">
        <v>4315</v>
      </c>
      <c r="H1085" s="10" t="s">
        <v>4319</v>
      </c>
    </row>
    <row r="1086" spans="1:8" ht="43.5" x14ac:dyDescent="0.35">
      <c r="A1086" s="9" t="s">
        <v>1751</v>
      </c>
      <c r="B1086" s="9" t="s">
        <v>4329</v>
      </c>
      <c r="C1086" s="8" t="s">
        <v>4313</v>
      </c>
      <c r="D1086" s="8" t="s">
        <v>4302</v>
      </c>
      <c r="E1086" s="9" t="s">
        <v>3291</v>
      </c>
      <c r="F1086" s="10" t="s">
        <v>3936</v>
      </c>
      <c r="G1086" s="10" t="s">
        <v>3813</v>
      </c>
      <c r="H1086" s="10" t="s">
        <v>4312</v>
      </c>
    </row>
    <row r="1087" spans="1:8" ht="43.5" x14ac:dyDescent="0.35">
      <c r="A1087" s="9" t="s">
        <v>1755</v>
      </c>
      <c r="B1087" s="9" t="s">
        <v>4330</v>
      </c>
      <c r="C1087" s="8" t="s">
        <v>4313</v>
      </c>
      <c r="D1087" s="8" t="s">
        <v>4302</v>
      </c>
      <c r="E1087" s="9" t="s">
        <v>3291</v>
      </c>
      <c r="F1087" s="10" t="s">
        <v>3864</v>
      </c>
      <c r="G1087" s="10" t="s">
        <v>4315</v>
      </c>
      <c r="H1087" s="10" t="s">
        <v>4319</v>
      </c>
    </row>
    <row r="1088" spans="1:8" ht="43.5" x14ac:dyDescent="0.35">
      <c r="A1088" s="9" t="s">
        <v>1759</v>
      </c>
      <c r="B1088" s="9" t="s">
        <v>4331</v>
      </c>
      <c r="C1088" s="8" t="s">
        <v>4313</v>
      </c>
      <c r="D1088" s="8" t="s">
        <v>4302</v>
      </c>
      <c r="E1088" s="9" t="s">
        <v>3291</v>
      </c>
      <c r="F1088" s="10" t="s">
        <v>3293</v>
      </c>
      <c r="G1088" s="10" t="s">
        <v>4315</v>
      </c>
      <c r="H1088" s="10" t="s">
        <v>4319</v>
      </c>
    </row>
    <row r="1089" spans="1:8" x14ac:dyDescent="0.35">
      <c r="A1089" s="12"/>
      <c r="B1089" s="12"/>
      <c r="C1089" s="11"/>
      <c r="D1089" s="11"/>
      <c r="E1089" s="12"/>
      <c r="F1089" s="13"/>
      <c r="G1089" s="13"/>
      <c r="H1089" s="13"/>
    </row>
    <row r="1090" spans="1:8" ht="43.5" x14ac:dyDescent="0.35">
      <c r="A1090" s="9" t="s">
        <v>1797</v>
      </c>
      <c r="B1090" s="9" t="s">
        <v>4332</v>
      </c>
      <c r="C1090" s="8" t="s">
        <v>4313</v>
      </c>
      <c r="D1090" s="8" t="s">
        <v>4302</v>
      </c>
      <c r="E1090" s="9" t="s">
        <v>3291</v>
      </c>
      <c r="F1090" s="10" t="s">
        <v>4328</v>
      </c>
      <c r="G1090" s="10" t="s">
        <v>4315</v>
      </c>
      <c r="H1090" s="10" t="s">
        <v>4319</v>
      </c>
    </row>
    <row r="1091" spans="1:8" x14ac:dyDescent="0.35">
      <c r="A1091" s="12"/>
      <c r="B1091" s="12"/>
      <c r="C1091" s="11"/>
      <c r="D1091" s="11"/>
      <c r="E1091" s="12"/>
      <c r="F1091" s="13"/>
      <c r="G1091" s="13"/>
      <c r="H1091" s="13"/>
    </row>
    <row r="1092" spans="1:8" ht="43.5" x14ac:dyDescent="0.35">
      <c r="A1092" s="9" t="s">
        <v>1827</v>
      </c>
      <c r="B1092" s="9" t="s">
        <v>4333</v>
      </c>
      <c r="C1092" s="8" t="s">
        <v>4313</v>
      </c>
      <c r="D1092" s="8" t="s">
        <v>4302</v>
      </c>
      <c r="E1092" s="9" t="s">
        <v>3291</v>
      </c>
      <c r="F1092" s="10" t="s">
        <v>4328</v>
      </c>
      <c r="G1092" s="10" t="s">
        <v>4315</v>
      </c>
      <c r="H1092" s="10" t="s">
        <v>4319</v>
      </c>
    </row>
    <row r="1093" spans="1:8" ht="43.5" x14ac:dyDescent="0.35">
      <c r="A1093" s="9" t="s">
        <v>1855</v>
      </c>
      <c r="B1093" s="9" t="s">
        <v>4334</v>
      </c>
      <c r="C1093" s="8" t="s">
        <v>4313</v>
      </c>
      <c r="D1093" s="8" t="s">
        <v>4302</v>
      </c>
      <c r="E1093" s="9" t="s">
        <v>3291</v>
      </c>
      <c r="F1093" s="10" t="s">
        <v>3849</v>
      </c>
      <c r="G1093" s="10" t="s">
        <v>3813</v>
      </c>
      <c r="H1093" s="10" t="s">
        <v>4312</v>
      </c>
    </row>
    <row r="1094" spans="1:8" ht="43.5" x14ac:dyDescent="0.35">
      <c r="A1094" s="9" t="s">
        <v>1875</v>
      </c>
      <c r="B1094" s="9" t="s">
        <v>4335</v>
      </c>
      <c r="C1094" s="8" t="s">
        <v>4313</v>
      </c>
      <c r="D1094" s="8" t="s">
        <v>4302</v>
      </c>
      <c r="E1094" s="9" t="s">
        <v>3291</v>
      </c>
      <c r="F1094" s="10" t="s">
        <v>4319</v>
      </c>
      <c r="G1094" s="10" t="s">
        <v>4315</v>
      </c>
      <c r="H1094" s="10" t="s">
        <v>4319</v>
      </c>
    </row>
    <row r="1095" spans="1:8" ht="43.5" x14ac:dyDescent="0.35">
      <c r="A1095" s="9" t="s">
        <v>1955</v>
      </c>
      <c r="B1095" s="9" t="s">
        <v>4336</v>
      </c>
      <c r="C1095" s="8" t="s">
        <v>4313</v>
      </c>
      <c r="D1095" s="8" t="s">
        <v>4302</v>
      </c>
      <c r="E1095" s="9" t="s">
        <v>3291</v>
      </c>
      <c r="F1095" s="10" t="s">
        <v>3293</v>
      </c>
      <c r="G1095" s="10" t="s">
        <v>119</v>
      </c>
      <c r="H1095" s="10" t="s">
        <v>3294</v>
      </c>
    </row>
    <row r="1096" spans="1:8" ht="43.5" x14ac:dyDescent="0.35">
      <c r="A1096" s="12"/>
      <c r="B1096" s="12"/>
      <c r="C1096" s="11" t="s">
        <v>4313</v>
      </c>
      <c r="D1096" s="11" t="s">
        <v>4302</v>
      </c>
      <c r="E1096" s="12" t="s">
        <v>3291</v>
      </c>
      <c r="F1096" s="13"/>
      <c r="G1096" s="13"/>
      <c r="H1096" s="13"/>
    </row>
    <row r="1097" spans="1:8" ht="43.5" x14ac:dyDescent="0.35">
      <c r="A1097" s="9" t="s">
        <v>2009</v>
      </c>
      <c r="B1097" s="9" t="s">
        <v>4337</v>
      </c>
      <c r="C1097" s="8" t="s">
        <v>4313</v>
      </c>
      <c r="D1097" s="8" t="s">
        <v>4302</v>
      </c>
      <c r="E1097" s="9" t="s">
        <v>3291</v>
      </c>
      <c r="F1097" s="10" t="s">
        <v>4319</v>
      </c>
      <c r="G1097" s="10" t="s">
        <v>4315</v>
      </c>
      <c r="H1097" s="10" t="s">
        <v>4319</v>
      </c>
    </row>
    <row r="1098" spans="1:8" ht="43.5" x14ac:dyDescent="0.35">
      <c r="A1098" s="9" t="s">
        <v>2027</v>
      </c>
      <c r="B1098" s="9" t="s">
        <v>4338</v>
      </c>
      <c r="C1098" s="8" t="s">
        <v>4313</v>
      </c>
      <c r="D1098" s="8" t="s">
        <v>4302</v>
      </c>
      <c r="E1098" s="9" t="s">
        <v>3291</v>
      </c>
      <c r="F1098" s="10" t="s">
        <v>3864</v>
      </c>
      <c r="G1098" s="10" t="s">
        <v>119</v>
      </c>
      <c r="H1098" s="10" t="s">
        <v>3812</v>
      </c>
    </row>
    <row r="1099" spans="1:8" ht="43.5" x14ac:dyDescent="0.35">
      <c r="A1099" s="9" t="s">
        <v>2102</v>
      </c>
      <c r="B1099" s="9" t="s">
        <v>4339</v>
      </c>
      <c r="C1099" s="8" t="s">
        <v>4313</v>
      </c>
      <c r="D1099" s="8" t="s">
        <v>4302</v>
      </c>
      <c r="E1099" s="9" t="s">
        <v>3291</v>
      </c>
      <c r="F1099" s="10" t="s">
        <v>4319</v>
      </c>
      <c r="G1099" s="10" t="s">
        <v>4315</v>
      </c>
      <c r="H1099" s="10" t="s">
        <v>4319</v>
      </c>
    </row>
    <row r="1100" spans="1:8" ht="43.5" x14ac:dyDescent="0.35">
      <c r="A1100" s="9" t="s">
        <v>2126</v>
      </c>
      <c r="B1100" s="9" t="s">
        <v>4340</v>
      </c>
      <c r="C1100" s="8" t="s">
        <v>4313</v>
      </c>
      <c r="D1100" s="8" t="s">
        <v>4302</v>
      </c>
      <c r="E1100" s="9" t="s">
        <v>3291</v>
      </c>
      <c r="F1100" s="10" t="s">
        <v>3293</v>
      </c>
      <c r="G1100" s="10" t="s">
        <v>119</v>
      </c>
      <c r="H1100" s="10" t="s">
        <v>4319</v>
      </c>
    </row>
    <row r="1101" spans="1:8" ht="43.5" x14ac:dyDescent="0.35">
      <c r="A1101" s="9" t="s">
        <v>2130</v>
      </c>
      <c r="B1101" s="9" t="s">
        <v>4341</v>
      </c>
      <c r="C1101" s="8" t="s">
        <v>4313</v>
      </c>
      <c r="D1101" s="8" t="s">
        <v>4302</v>
      </c>
      <c r="E1101" s="9" t="s">
        <v>3291</v>
      </c>
      <c r="F1101" s="10" t="s">
        <v>3812</v>
      </c>
      <c r="G1101" s="10" t="s">
        <v>3813</v>
      </c>
      <c r="H1101" s="10" t="s">
        <v>4312</v>
      </c>
    </row>
    <row r="1102" spans="1:8" ht="43.5" x14ac:dyDescent="0.35">
      <c r="A1102" s="12"/>
      <c r="B1102" s="12"/>
      <c r="C1102" s="11" t="s">
        <v>4313</v>
      </c>
      <c r="D1102" s="11" t="s">
        <v>4302</v>
      </c>
      <c r="E1102" s="12" t="s">
        <v>3291</v>
      </c>
      <c r="F1102" s="13"/>
      <c r="G1102" s="13"/>
      <c r="H1102" s="13"/>
    </row>
    <row r="1103" spans="1:8" ht="43.5" x14ac:dyDescent="0.35">
      <c r="A1103" s="9" t="s">
        <v>2170</v>
      </c>
      <c r="B1103" s="9" t="s">
        <v>4342</v>
      </c>
      <c r="C1103" s="8" t="s">
        <v>4313</v>
      </c>
      <c r="D1103" s="8" t="s">
        <v>4302</v>
      </c>
      <c r="E1103" s="9" t="s">
        <v>3291</v>
      </c>
      <c r="F1103" s="10" t="s">
        <v>3849</v>
      </c>
      <c r="G1103" s="10" t="s">
        <v>4306</v>
      </c>
      <c r="H1103" s="10" t="s">
        <v>4312</v>
      </c>
    </row>
    <row r="1104" spans="1:8" x14ac:dyDescent="0.35">
      <c r="A1104" s="12"/>
      <c r="B1104" s="12"/>
      <c r="C1104" s="11"/>
      <c r="D1104" s="11"/>
      <c r="E1104" s="12"/>
      <c r="F1104" s="13"/>
      <c r="G1104" s="13"/>
      <c r="H1104" s="13"/>
    </row>
    <row r="1105" spans="1:8" x14ac:dyDescent="0.35">
      <c r="A1105" s="12"/>
      <c r="B1105" s="12"/>
      <c r="C1105" s="11"/>
      <c r="D1105" s="11"/>
      <c r="E1105" s="12"/>
      <c r="F1105" s="13"/>
      <c r="G1105" s="13"/>
      <c r="H1105" s="13"/>
    </row>
    <row r="1106" spans="1:8" ht="43.5" x14ac:dyDescent="0.35">
      <c r="A1106" s="9" t="s">
        <v>2066</v>
      </c>
      <c r="B1106" s="9" t="s">
        <v>4343</v>
      </c>
      <c r="C1106" s="8" t="s">
        <v>4313</v>
      </c>
      <c r="D1106" s="8" t="s">
        <v>4302</v>
      </c>
      <c r="E1106" s="9" t="s">
        <v>3291</v>
      </c>
      <c r="F1106" s="10" t="s">
        <v>3293</v>
      </c>
      <c r="G1106" s="10" t="s">
        <v>119</v>
      </c>
      <c r="H1106" s="10" t="s">
        <v>3294</v>
      </c>
    </row>
    <row r="1107" spans="1:8" ht="43.5" x14ac:dyDescent="0.35">
      <c r="A1107" s="9" t="s">
        <v>2072</v>
      </c>
      <c r="B1107" s="9" t="s">
        <v>4344</v>
      </c>
      <c r="C1107" s="8" t="s">
        <v>4313</v>
      </c>
      <c r="D1107" s="8" t="s">
        <v>4302</v>
      </c>
      <c r="E1107" s="9" t="s">
        <v>3291</v>
      </c>
      <c r="F1107" s="10" t="s">
        <v>3293</v>
      </c>
      <c r="G1107" s="10" t="s">
        <v>119</v>
      </c>
      <c r="H1107" s="10" t="s">
        <v>3294</v>
      </c>
    </row>
    <row r="1108" spans="1:8" ht="43.5" x14ac:dyDescent="0.35">
      <c r="A1108" s="9" t="s">
        <v>2106</v>
      </c>
      <c r="B1108" s="9" t="s">
        <v>4345</v>
      </c>
      <c r="C1108" s="8" t="s">
        <v>4313</v>
      </c>
      <c r="D1108" s="8" t="s">
        <v>4302</v>
      </c>
      <c r="E1108" s="9" t="s">
        <v>3291</v>
      </c>
      <c r="F1108" s="10" t="s">
        <v>3936</v>
      </c>
      <c r="G1108" s="10" t="s">
        <v>3813</v>
      </c>
      <c r="H1108" s="10" t="s">
        <v>4312</v>
      </c>
    </row>
    <row r="1109" spans="1:8" ht="43.5" x14ac:dyDescent="0.35">
      <c r="A1109" s="9" t="s">
        <v>2112</v>
      </c>
      <c r="B1109" s="9" t="s">
        <v>4346</v>
      </c>
      <c r="C1109" s="8" t="s">
        <v>4313</v>
      </c>
      <c r="D1109" s="8" t="s">
        <v>4302</v>
      </c>
      <c r="E1109" s="9" t="s">
        <v>3291</v>
      </c>
      <c r="F1109" s="10" t="s">
        <v>3936</v>
      </c>
      <c r="G1109" s="10" t="s">
        <v>3813</v>
      </c>
      <c r="H1109" s="10" t="s">
        <v>4312</v>
      </c>
    </row>
    <row r="1110" spans="1:8" ht="43.5" x14ac:dyDescent="0.35">
      <c r="A1110" s="9" t="s">
        <v>2116</v>
      </c>
      <c r="B1110" s="9" t="s">
        <v>4347</v>
      </c>
      <c r="C1110" s="8" t="s">
        <v>4313</v>
      </c>
      <c r="D1110" s="8" t="s">
        <v>4302</v>
      </c>
      <c r="E1110" s="9" t="s">
        <v>3291</v>
      </c>
      <c r="F1110" s="10" t="s">
        <v>3293</v>
      </c>
      <c r="G1110" s="10" t="s">
        <v>119</v>
      </c>
      <c r="H1110" s="10" t="s">
        <v>3294</v>
      </c>
    </row>
    <row r="1111" spans="1:8" ht="43.5" x14ac:dyDescent="0.35">
      <c r="A1111" s="9" t="s">
        <v>2226</v>
      </c>
      <c r="B1111" s="9" t="s">
        <v>4348</v>
      </c>
      <c r="C1111" s="8" t="s">
        <v>4313</v>
      </c>
      <c r="D1111" s="8" t="s">
        <v>4302</v>
      </c>
      <c r="E1111" s="9" t="s">
        <v>3291</v>
      </c>
      <c r="F1111" s="10" t="s">
        <v>3849</v>
      </c>
      <c r="G1111" s="10" t="s">
        <v>4306</v>
      </c>
      <c r="H1111" s="10" t="s">
        <v>3814</v>
      </c>
    </row>
    <row r="1112" spans="1:8" ht="43.5" x14ac:dyDescent="0.35">
      <c r="A1112" s="9" t="s">
        <v>2236</v>
      </c>
      <c r="B1112" s="9" t="s">
        <v>4349</v>
      </c>
      <c r="C1112" s="8" t="s">
        <v>4313</v>
      </c>
      <c r="D1112" s="8" t="s">
        <v>4302</v>
      </c>
      <c r="E1112" s="9" t="s">
        <v>3291</v>
      </c>
      <c r="F1112" s="10" t="s">
        <v>3293</v>
      </c>
      <c r="G1112" s="10" t="s">
        <v>4315</v>
      </c>
      <c r="H1112" s="10" t="s">
        <v>4319</v>
      </c>
    </row>
    <row r="1113" spans="1:8" ht="43.5" x14ac:dyDescent="0.35">
      <c r="A1113" s="9" t="s">
        <v>2253</v>
      </c>
      <c r="B1113" s="9" t="s">
        <v>4350</v>
      </c>
      <c r="C1113" s="8" t="s">
        <v>4313</v>
      </c>
      <c r="D1113" s="8" t="s">
        <v>4302</v>
      </c>
      <c r="E1113" s="9" t="s">
        <v>3291</v>
      </c>
      <c r="F1113" s="10" t="s">
        <v>3293</v>
      </c>
      <c r="G1113" s="10" t="s">
        <v>119</v>
      </c>
      <c r="H1113" s="10">
        <v>0</v>
      </c>
    </row>
    <row r="1114" spans="1:8" ht="43.5" x14ac:dyDescent="0.35">
      <c r="A1114" s="9" t="s">
        <v>2257</v>
      </c>
      <c r="B1114" s="9" t="s">
        <v>4351</v>
      </c>
      <c r="C1114" s="8" t="s">
        <v>4313</v>
      </c>
      <c r="D1114" s="8" t="s">
        <v>4302</v>
      </c>
      <c r="E1114" s="9" t="s">
        <v>3291</v>
      </c>
      <c r="F1114" s="10" t="s">
        <v>3293</v>
      </c>
      <c r="G1114" s="10" t="s">
        <v>119</v>
      </c>
      <c r="H1114" s="10" t="s">
        <v>3294</v>
      </c>
    </row>
    <row r="1115" spans="1:8" ht="43.5" x14ac:dyDescent="0.35">
      <c r="A1115" s="9" t="s">
        <v>2261</v>
      </c>
      <c r="B1115" s="9" t="s">
        <v>4352</v>
      </c>
      <c r="C1115" s="8" t="s">
        <v>4313</v>
      </c>
      <c r="D1115" s="8" t="s">
        <v>4302</v>
      </c>
      <c r="E1115" s="9" t="s">
        <v>3291</v>
      </c>
      <c r="F1115" s="10" t="s">
        <v>3849</v>
      </c>
      <c r="G1115" s="10" t="s">
        <v>4306</v>
      </c>
      <c r="H1115" s="10" t="s">
        <v>4312</v>
      </c>
    </row>
    <row r="1116" spans="1:8" ht="43.5" x14ac:dyDescent="0.35">
      <c r="A1116" s="9" t="s">
        <v>2265</v>
      </c>
      <c r="B1116" s="9" t="s">
        <v>4353</v>
      </c>
      <c r="C1116" s="8" t="s">
        <v>4313</v>
      </c>
      <c r="D1116" s="8" t="s">
        <v>4302</v>
      </c>
      <c r="E1116" s="9" t="s">
        <v>3291</v>
      </c>
      <c r="F1116" s="10" t="s">
        <v>3293</v>
      </c>
      <c r="G1116" s="10" t="s">
        <v>119</v>
      </c>
      <c r="H1116" s="10" t="s">
        <v>3294</v>
      </c>
    </row>
    <row r="1117" spans="1:8" ht="43.5" x14ac:dyDescent="0.35">
      <c r="A1117" s="9" t="s">
        <v>2273</v>
      </c>
      <c r="B1117" s="9" t="s">
        <v>4354</v>
      </c>
      <c r="C1117" s="8" t="s">
        <v>4313</v>
      </c>
      <c r="D1117" s="8" t="s">
        <v>4302</v>
      </c>
      <c r="E1117" s="9" t="s">
        <v>3291</v>
      </c>
      <c r="F1117" s="10" t="s">
        <v>4328</v>
      </c>
      <c r="G1117" s="10" t="s">
        <v>4315</v>
      </c>
      <c r="H1117" s="10" t="s">
        <v>4307</v>
      </c>
    </row>
    <row r="1118" spans="1:8" ht="43.5" x14ac:dyDescent="0.35">
      <c r="A1118" s="9" t="s">
        <v>2275</v>
      </c>
      <c r="B1118" s="9" t="s">
        <v>4355</v>
      </c>
      <c r="C1118" s="8" t="s">
        <v>4313</v>
      </c>
      <c r="D1118" s="8" t="s">
        <v>4302</v>
      </c>
      <c r="E1118" s="9" t="s">
        <v>3291</v>
      </c>
      <c r="F1118" s="10" t="s">
        <v>3293</v>
      </c>
      <c r="G1118" s="10" t="s">
        <v>119</v>
      </c>
      <c r="H1118" s="10" t="s">
        <v>3294</v>
      </c>
    </row>
    <row r="1119" spans="1:8" ht="43.5" x14ac:dyDescent="0.35">
      <c r="A1119" s="9" t="s">
        <v>2277</v>
      </c>
      <c r="B1119" s="9" t="s">
        <v>4357</v>
      </c>
      <c r="C1119" s="8" t="s">
        <v>4313</v>
      </c>
      <c r="D1119" s="8" t="s">
        <v>4356</v>
      </c>
      <c r="E1119" s="9" t="s">
        <v>3291</v>
      </c>
      <c r="F1119" s="10" t="s">
        <v>3293</v>
      </c>
      <c r="G1119" s="10" t="s">
        <v>119</v>
      </c>
      <c r="H1119" s="10" t="s">
        <v>3294</v>
      </c>
    </row>
    <row r="1120" spans="1:8" ht="43.5" x14ac:dyDescent="0.35">
      <c r="A1120" s="9" t="s">
        <v>2295</v>
      </c>
      <c r="B1120" s="9" t="s">
        <v>4358</v>
      </c>
      <c r="C1120" s="8" t="s">
        <v>4313</v>
      </c>
      <c r="D1120" s="8" t="s">
        <v>4356</v>
      </c>
      <c r="E1120" s="9" t="s">
        <v>3291</v>
      </c>
      <c r="F1120" s="10" t="s">
        <v>3936</v>
      </c>
      <c r="G1120" s="10" t="s">
        <v>3813</v>
      </c>
      <c r="H1120" s="10" t="s">
        <v>4312</v>
      </c>
    </row>
    <row r="1121" spans="1:8" ht="43.5" x14ac:dyDescent="0.35">
      <c r="A1121" s="9" t="s">
        <v>1625</v>
      </c>
      <c r="B1121" s="9" t="s">
        <v>4359</v>
      </c>
      <c r="C1121" s="8" t="s">
        <v>4313</v>
      </c>
      <c r="D1121" s="8" t="s">
        <v>4356</v>
      </c>
      <c r="E1121" s="9" t="s">
        <v>3291</v>
      </c>
      <c r="F1121" s="10" t="s">
        <v>4004</v>
      </c>
      <c r="G1121" s="10" t="s">
        <v>4306</v>
      </c>
      <c r="H1121" s="10" t="s">
        <v>4360</v>
      </c>
    </row>
    <row r="1122" spans="1:8" ht="43.5" x14ac:dyDescent="0.35">
      <c r="A1122" s="9" t="s">
        <v>1627</v>
      </c>
      <c r="B1122" s="9" t="s">
        <v>4361</v>
      </c>
      <c r="C1122" s="8" t="s">
        <v>4313</v>
      </c>
      <c r="D1122" s="8" t="s">
        <v>4356</v>
      </c>
      <c r="E1122" s="9" t="s">
        <v>3291</v>
      </c>
      <c r="F1122" s="10" t="s">
        <v>4004</v>
      </c>
      <c r="G1122" s="10" t="s">
        <v>1139</v>
      </c>
      <c r="H1122" s="10" t="s">
        <v>4360</v>
      </c>
    </row>
    <row r="1123" spans="1:8" ht="43.5" x14ac:dyDescent="0.35">
      <c r="A1123" s="9" t="s">
        <v>1629</v>
      </c>
      <c r="B1123" s="9" t="s">
        <v>4362</v>
      </c>
      <c r="C1123" s="8" t="s">
        <v>4313</v>
      </c>
      <c r="D1123" s="8" t="s">
        <v>4356</v>
      </c>
      <c r="E1123" s="9" t="s">
        <v>3291</v>
      </c>
      <c r="F1123" s="10" t="s">
        <v>4004</v>
      </c>
      <c r="G1123" s="10" t="s">
        <v>4306</v>
      </c>
      <c r="H1123" s="10" t="s">
        <v>4360</v>
      </c>
    </row>
    <row r="1124" spans="1:8" ht="43.5" x14ac:dyDescent="0.35">
      <c r="A1124" s="9" t="s">
        <v>1633</v>
      </c>
      <c r="B1124" s="9" t="s">
        <v>4363</v>
      </c>
      <c r="C1124" s="8" t="s">
        <v>4313</v>
      </c>
      <c r="D1124" s="8" t="s">
        <v>4356</v>
      </c>
      <c r="E1124" s="9" t="s">
        <v>3291</v>
      </c>
      <c r="F1124" s="10" t="s">
        <v>3814</v>
      </c>
      <c r="G1124" s="10" t="s">
        <v>4306</v>
      </c>
      <c r="H1124" s="10" t="s">
        <v>4360</v>
      </c>
    </row>
    <row r="1125" spans="1:8" ht="43.5" x14ac:dyDescent="0.35">
      <c r="A1125" s="9" t="s">
        <v>1635</v>
      </c>
      <c r="B1125" s="9" t="s">
        <v>4364</v>
      </c>
      <c r="C1125" s="8" t="s">
        <v>4313</v>
      </c>
      <c r="D1125" s="8" t="s">
        <v>4356</v>
      </c>
      <c r="E1125" s="9" t="s">
        <v>3291</v>
      </c>
      <c r="F1125" s="10" t="s">
        <v>3294</v>
      </c>
      <c r="G1125" s="10" t="s">
        <v>1139</v>
      </c>
      <c r="H1125" s="10" t="s">
        <v>4365</v>
      </c>
    </row>
    <row r="1126" spans="1:8" ht="43.5" x14ac:dyDescent="0.35">
      <c r="A1126" s="9" t="s">
        <v>1641</v>
      </c>
      <c r="B1126" s="9" t="s">
        <v>4367</v>
      </c>
      <c r="C1126" s="8" t="s">
        <v>4366</v>
      </c>
      <c r="D1126" s="8" t="s">
        <v>4356</v>
      </c>
      <c r="E1126" s="9" t="s">
        <v>3291</v>
      </c>
      <c r="F1126" s="10" t="s">
        <v>4368</v>
      </c>
      <c r="G1126" s="10" t="s">
        <v>1139</v>
      </c>
      <c r="H1126" s="10" t="s">
        <v>4365</v>
      </c>
    </row>
    <row r="1127" spans="1:8" ht="43.5" x14ac:dyDescent="0.35">
      <c r="A1127" s="9" t="s">
        <v>1645</v>
      </c>
      <c r="B1127" s="9" t="s">
        <v>4369</v>
      </c>
      <c r="C1127" s="8" t="s">
        <v>4366</v>
      </c>
      <c r="D1127" s="8" t="s">
        <v>4356</v>
      </c>
      <c r="E1127" s="9" t="s">
        <v>3291</v>
      </c>
      <c r="F1127" s="10" t="s">
        <v>3294</v>
      </c>
      <c r="G1127" s="10" t="s">
        <v>1139</v>
      </c>
      <c r="H1127" s="10" t="s">
        <v>4365</v>
      </c>
    </row>
    <row r="1128" spans="1:8" ht="43.5" x14ac:dyDescent="0.35">
      <c r="A1128" s="9" t="s">
        <v>1733</v>
      </c>
      <c r="B1128" s="9" t="s">
        <v>4370</v>
      </c>
      <c r="C1128" s="8" t="s">
        <v>4366</v>
      </c>
      <c r="D1128" s="8" t="s">
        <v>4356</v>
      </c>
      <c r="E1128" s="9" t="s">
        <v>3291</v>
      </c>
      <c r="F1128" s="10" t="s">
        <v>3294</v>
      </c>
      <c r="G1128" s="10" t="s">
        <v>1139</v>
      </c>
      <c r="H1128" s="10" t="s">
        <v>4365</v>
      </c>
    </row>
    <row r="1129" spans="1:8" ht="43.5" x14ac:dyDescent="0.35">
      <c r="A1129" s="9" t="s">
        <v>1785</v>
      </c>
      <c r="B1129" s="9" t="s">
        <v>4371</v>
      </c>
      <c r="C1129" s="8" t="s">
        <v>4366</v>
      </c>
      <c r="D1129" s="8" t="s">
        <v>4356</v>
      </c>
      <c r="E1129" s="9" t="s">
        <v>3291</v>
      </c>
      <c r="F1129" s="10" t="s">
        <v>3294</v>
      </c>
      <c r="G1129" s="10" t="s">
        <v>1139</v>
      </c>
      <c r="H1129" s="10" t="s">
        <v>4360</v>
      </c>
    </row>
    <row r="1130" spans="1:8" ht="43.5" x14ac:dyDescent="0.35">
      <c r="A1130" s="9" t="s">
        <v>1811</v>
      </c>
      <c r="B1130" s="9" t="s">
        <v>4372</v>
      </c>
      <c r="C1130" s="8" t="s">
        <v>4366</v>
      </c>
      <c r="D1130" s="8" t="s">
        <v>4356</v>
      </c>
      <c r="E1130" s="9" t="s">
        <v>3291</v>
      </c>
      <c r="F1130" s="10" t="s">
        <v>3814</v>
      </c>
      <c r="G1130" s="10" t="s">
        <v>4306</v>
      </c>
      <c r="H1130" s="10" t="s">
        <v>4360</v>
      </c>
    </row>
    <row r="1131" spans="1:8" ht="43.5" x14ac:dyDescent="0.35">
      <c r="A1131" s="9" t="s">
        <v>1831</v>
      </c>
      <c r="B1131" s="9" t="s">
        <v>4373</v>
      </c>
      <c r="C1131" s="8" t="s">
        <v>4366</v>
      </c>
      <c r="D1131" s="8" t="s">
        <v>4356</v>
      </c>
      <c r="E1131" s="9" t="s">
        <v>3291</v>
      </c>
      <c r="F1131" s="10" t="s">
        <v>3294</v>
      </c>
      <c r="G1131" s="10" t="s">
        <v>1139</v>
      </c>
      <c r="H1131" s="10" t="s">
        <v>4365</v>
      </c>
    </row>
    <row r="1132" spans="1:8" ht="43.5" x14ac:dyDescent="0.35">
      <c r="A1132" s="9" t="s">
        <v>1877</v>
      </c>
      <c r="B1132" s="9" t="s">
        <v>4374</v>
      </c>
      <c r="C1132" s="8" t="s">
        <v>4366</v>
      </c>
      <c r="D1132" s="8" t="s">
        <v>4356</v>
      </c>
      <c r="E1132" s="9" t="s">
        <v>3291</v>
      </c>
      <c r="F1132" s="10" t="s">
        <v>3814</v>
      </c>
      <c r="G1132" s="10" t="s">
        <v>4375</v>
      </c>
      <c r="H1132" s="10" t="s">
        <v>4376</v>
      </c>
    </row>
    <row r="1133" spans="1:8" ht="43.5" x14ac:dyDescent="0.35">
      <c r="A1133" s="9" t="s">
        <v>1895</v>
      </c>
      <c r="B1133" s="9" t="s">
        <v>4377</v>
      </c>
      <c r="C1133" s="8" t="s">
        <v>4366</v>
      </c>
      <c r="D1133" s="8" t="s">
        <v>4356</v>
      </c>
      <c r="E1133" s="9" t="s">
        <v>3291</v>
      </c>
      <c r="F1133" s="10" t="s">
        <v>3814</v>
      </c>
      <c r="G1133" s="10" t="s">
        <v>4306</v>
      </c>
      <c r="H1133" s="10" t="s">
        <v>4360</v>
      </c>
    </row>
    <row r="1134" spans="1:8" ht="43.5" x14ac:dyDescent="0.35">
      <c r="A1134" s="9" t="s">
        <v>1897</v>
      </c>
      <c r="B1134" s="9" t="s">
        <v>4378</v>
      </c>
      <c r="C1134" s="8" t="s">
        <v>4366</v>
      </c>
      <c r="D1134" s="8" t="s">
        <v>4356</v>
      </c>
      <c r="E1134" s="9" t="s">
        <v>3291</v>
      </c>
      <c r="F1134" s="10" t="s">
        <v>4368</v>
      </c>
      <c r="G1134" s="10" t="s">
        <v>4315</v>
      </c>
      <c r="H1134" s="10" t="s">
        <v>4376</v>
      </c>
    </row>
    <row r="1135" spans="1:8" ht="43.5" x14ac:dyDescent="0.35">
      <c r="A1135" s="9" t="s">
        <v>1899</v>
      </c>
      <c r="B1135" s="9" t="s">
        <v>4379</v>
      </c>
      <c r="C1135" s="8" t="s">
        <v>4366</v>
      </c>
      <c r="D1135" s="8" t="s">
        <v>4356</v>
      </c>
      <c r="E1135" s="9" t="s">
        <v>3291</v>
      </c>
      <c r="F1135" s="10" t="s">
        <v>4368</v>
      </c>
      <c r="G1135" s="10" t="s">
        <v>4315</v>
      </c>
      <c r="H1135" s="10" t="s">
        <v>4376</v>
      </c>
    </row>
    <row r="1136" spans="1:8" ht="43.5" x14ac:dyDescent="0.35">
      <c r="A1136" s="9" t="s">
        <v>1905</v>
      </c>
      <c r="B1136" s="9" t="s">
        <v>4380</v>
      </c>
      <c r="C1136" s="8" t="s">
        <v>4366</v>
      </c>
      <c r="D1136" s="8" t="s">
        <v>4356</v>
      </c>
      <c r="E1136" s="9" t="s">
        <v>3291</v>
      </c>
      <c r="F1136" s="10" t="s">
        <v>3294</v>
      </c>
      <c r="G1136" s="10" t="s">
        <v>1139</v>
      </c>
      <c r="H1136" s="10" t="s">
        <v>4365</v>
      </c>
    </row>
    <row r="1137" spans="1:8" ht="43.5" x14ac:dyDescent="0.35">
      <c r="A1137" s="9" t="s">
        <v>1929</v>
      </c>
      <c r="B1137" s="9" t="s">
        <v>4381</v>
      </c>
      <c r="C1137" s="8" t="s">
        <v>4366</v>
      </c>
      <c r="D1137" s="8" t="s">
        <v>4356</v>
      </c>
      <c r="E1137" s="9" t="s">
        <v>3291</v>
      </c>
      <c r="F1137" s="10" t="s">
        <v>3294</v>
      </c>
      <c r="G1137" s="10" t="s">
        <v>1139</v>
      </c>
      <c r="H1137" s="10" t="s">
        <v>4365</v>
      </c>
    </row>
    <row r="1138" spans="1:8" ht="43.5" x14ac:dyDescent="0.35">
      <c r="A1138" s="9" t="s">
        <v>1931</v>
      </c>
      <c r="B1138" s="9" t="s">
        <v>4382</v>
      </c>
      <c r="C1138" s="8" t="s">
        <v>4366</v>
      </c>
      <c r="D1138" s="8" t="s">
        <v>4356</v>
      </c>
      <c r="E1138" s="9" t="s">
        <v>3291</v>
      </c>
      <c r="F1138" s="10" t="s">
        <v>4004</v>
      </c>
      <c r="G1138" s="10" t="s">
        <v>1139</v>
      </c>
      <c r="H1138" s="10" t="s">
        <v>4360</v>
      </c>
    </row>
    <row r="1139" spans="1:8" ht="43.5" x14ac:dyDescent="0.35">
      <c r="A1139" s="9" t="s">
        <v>1937</v>
      </c>
      <c r="B1139" s="9" t="s">
        <v>4383</v>
      </c>
      <c r="C1139" s="8" t="s">
        <v>4366</v>
      </c>
      <c r="D1139" s="8" t="s">
        <v>4356</v>
      </c>
      <c r="E1139" s="9" t="s">
        <v>3291</v>
      </c>
      <c r="F1139" s="10" t="s">
        <v>4004</v>
      </c>
      <c r="G1139" s="10" t="s">
        <v>4306</v>
      </c>
      <c r="H1139" s="10" t="s">
        <v>4360</v>
      </c>
    </row>
    <row r="1140" spans="1:8" ht="43.5" x14ac:dyDescent="0.35">
      <c r="A1140" s="9" t="s">
        <v>1945</v>
      </c>
      <c r="B1140" s="9" t="s">
        <v>4384</v>
      </c>
      <c r="C1140" s="8" t="s">
        <v>4366</v>
      </c>
      <c r="D1140" s="8" t="s">
        <v>4356</v>
      </c>
      <c r="E1140" s="9" t="s">
        <v>3291</v>
      </c>
      <c r="F1140" s="10" t="s">
        <v>3294</v>
      </c>
      <c r="G1140" s="10" t="s">
        <v>1139</v>
      </c>
      <c r="H1140" s="10" t="s">
        <v>4365</v>
      </c>
    </row>
    <row r="1141" spans="1:8" ht="43.5" x14ac:dyDescent="0.35">
      <c r="A1141" s="9" t="s">
        <v>1947</v>
      </c>
      <c r="B1141" s="9" t="s">
        <v>4385</v>
      </c>
      <c r="C1141" s="8" t="s">
        <v>4366</v>
      </c>
      <c r="D1141" s="8" t="s">
        <v>4356</v>
      </c>
      <c r="E1141" s="9" t="s">
        <v>3291</v>
      </c>
      <c r="F1141" s="10" t="s">
        <v>3294</v>
      </c>
      <c r="G1141" s="10" t="s">
        <v>1139</v>
      </c>
      <c r="H1141" s="10" t="s">
        <v>4365</v>
      </c>
    </row>
    <row r="1142" spans="1:8" ht="43.5" x14ac:dyDescent="0.35">
      <c r="A1142" s="9" t="s">
        <v>1959</v>
      </c>
      <c r="B1142" s="9" t="s">
        <v>4386</v>
      </c>
      <c r="C1142" s="8" t="s">
        <v>4366</v>
      </c>
      <c r="D1142" s="8" t="s">
        <v>4356</v>
      </c>
      <c r="E1142" s="9" t="s">
        <v>3291</v>
      </c>
      <c r="F1142" s="10" t="s">
        <v>4368</v>
      </c>
      <c r="G1142" s="10" t="s">
        <v>4306</v>
      </c>
      <c r="H1142" s="10" t="s">
        <v>4376</v>
      </c>
    </row>
    <row r="1143" spans="1:8" ht="43.5" x14ac:dyDescent="0.35">
      <c r="A1143" s="9" t="s">
        <v>1975</v>
      </c>
      <c r="B1143" s="9" t="s">
        <v>4387</v>
      </c>
      <c r="C1143" s="8" t="s">
        <v>4366</v>
      </c>
      <c r="D1143" s="8" t="s">
        <v>4356</v>
      </c>
      <c r="E1143" s="9" t="s">
        <v>3291</v>
      </c>
      <c r="F1143" s="10" t="s">
        <v>3294</v>
      </c>
      <c r="G1143" s="10" t="s">
        <v>1139</v>
      </c>
      <c r="H1143" s="10" t="s">
        <v>4365</v>
      </c>
    </row>
    <row r="1144" spans="1:8" ht="43.5" x14ac:dyDescent="0.35">
      <c r="A1144" s="9" t="s">
        <v>1985</v>
      </c>
      <c r="B1144" s="9" t="s">
        <v>4388</v>
      </c>
      <c r="C1144" s="8" t="s">
        <v>4366</v>
      </c>
      <c r="D1144" s="8" t="s">
        <v>4356</v>
      </c>
      <c r="E1144" s="9" t="s">
        <v>3291</v>
      </c>
      <c r="F1144" s="10" t="s">
        <v>4004</v>
      </c>
      <c r="G1144" s="10" t="s">
        <v>1139</v>
      </c>
      <c r="H1144" s="10" t="s">
        <v>4360</v>
      </c>
    </row>
    <row r="1145" spans="1:8" ht="43.5" x14ac:dyDescent="0.35">
      <c r="A1145" s="9" t="s">
        <v>1991</v>
      </c>
      <c r="B1145" s="9" t="s">
        <v>4389</v>
      </c>
      <c r="C1145" s="8" t="s">
        <v>4366</v>
      </c>
      <c r="D1145" s="8" t="s">
        <v>4356</v>
      </c>
      <c r="E1145" s="9" t="s">
        <v>3291</v>
      </c>
      <c r="F1145" s="10" t="s">
        <v>4368</v>
      </c>
      <c r="G1145" s="10" t="s">
        <v>4306</v>
      </c>
      <c r="H1145" s="10" t="s">
        <v>4376</v>
      </c>
    </row>
    <row r="1146" spans="1:8" ht="43.5" x14ac:dyDescent="0.35">
      <c r="A1146" s="9" t="s">
        <v>2023</v>
      </c>
      <c r="B1146" s="9" t="s">
        <v>4390</v>
      </c>
      <c r="C1146" s="8" t="s">
        <v>4366</v>
      </c>
      <c r="D1146" s="8" t="s">
        <v>4356</v>
      </c>
      <c r="E1146" s="9" t="s">
        <v>3291</v>
      </c>
      <c r="F1146" s="10" t="s">
        <v>3814</v>
      </c>
      <c r="G1146" s="10" t="s">
        <v>4306</v>
      </c>
      <c r="H1146" s="10" t="s">
        <v>4360</v>
      </c>
    </row>
    <row r="1147" spans="1:8" ht="43.5" x14ac:dyDescent="0.35">
      <c r="A1147" s="9" t="s">
        <v>2033</v>
      </c>
      <c r="B1147" s="9" t="s">
        <v>4391</v>
      </c>
      <c r="C1147" s="8" t="s">
        <v>4366</v>
      </c>
      <c r="D1147" s="8" t="s">
        <v>4356</v>
      </c>
      <c r="E1147" s="9" t="s">
        <v>3291</v>
      </c>
      <c r="F1147" s="10" t="s">
        <v>4004</v>
      </c>
      <c r="G1147" s="10" t="s">
        <v>1139</v>
      </c>
      <c r="H1147" s="10" t="s">
        <v>4360</v>
      </c>
    </row>
    <row r="1148" spans="1:8" ht="43.5" x14ac:dyDescent="0.35">
      <c r="A1148" s="9" t="s">
        <v>2037</v>
      </c>
      <c r="B1148" s="9" t="s">
        <v>4392</v>
      </c>
      <c r="C1148" s="8" t="s">
        <v>4366</v>
      </c>
      <c r="D1148" s="8" t="s">
        <v>4356</v>
      </c>
      <c r="E1148" s="9" t="s">
        <v>3291</v>
      </c>
      <c r="F1148" s="10" t="s">
        <v>4004</v>
      </c>
      <c r="G1148" s="10" t="s">
        <v>4306</v>
      </c>
      <c r="H1148" s="10" t="s">
        <v>4360</v>
      </c>
    </row>
    <row r="1149" spans="1:8" ht="43.5" x14ac:dyDescent="0.35">
      <c r="A1149" s="9" t="s">
        <v>2041</v>
      </c>
      <c r="B1149" s="9" t="s">
        <v>4393</v>
      </c>
      <c r="C1149" s="8" t="s">
        <v>4366</v>
      </c>
      <c r="D1149" s="8" t="s">
        <v>4356</v>
      </c>
      <c r="E1149" s="9" t="s">
        <v>3291</v>
      </c>
      <c r="F1149" s="10" t="s">
        <v>3814</v>
      </c>
      <c r="G1149" s="10" t="s">
        <v>4375</v>
      </c>
      <c r="H1149" s="10" t="s">
        <v>4376</v>
      </c>
    </row>
    <row r="1150" spans="1:8" ht="43.5" x14ac:dyDescent="0.35">
      <c r="A1150" s="9" t="s">
        <v>2108</v>
      </c>
      <c r="B1150" s="9" t="s">
        <v>4394</v>
      </c>
      <c r="C1150" s="8" t="s">
        <v>4366</v>
      </c>
      <c r="D1150" s="8" t="s">
        <v>4356</v>
      </c>
      <c r="E1150" s="9" t="s">
        <v>3291</v>
      </c>
      <c r="F1150" s="10" t="s">
        <v>3294</v>
      </c>
      <c r="G1150" s="10" t="s">
        <v>1139</v>
      </c>
      <c r="H1150" s="10" t="s">
        <v>4365</v>
      </c>
    </row>
    <row r="1151" spans="1:8" x14ac:dyDescent="0.35">
      <c r="A1151" s="12"/>
      <c r="B1151" s="12"/>
      <c r="C1151" s="11"/>
      <c r="D1151" s="11"/>
      <c r="E1151" s="12"/>
      <c r="F1151" s="13"/>
      <c r="G1151" s="13"/>
      <c r="H1151" s="13"/>
    </row>
    <row r="1152" spans="1:8" x14ac:dyDescent="0.35">
      <c r="A1152" s="12"/>
      <c r="B1152" s="12"/>
      <c r="C1152" s="11"/>
      <c r="D1152" s="11"/>
      <c r="E1152" s="12"/>
      <c r="F1152" s="13"/>
      <c r="G1152" s="13"/>
      <c r="H1152" s="13"/>
    </row>
    <row r="1153" spans="1:8" ht="43.5" x14ac:dyDescent="0.35">
      <c r="A1153" s="9" t="s">
        <v>2064</v>
      </c>
      <c r="B1153" s="9" t="s">
        <v>4395</v>
      </c>
      <c r="C1153" s="8" t="s">
        <v>4366</v>
      </c>
      <c r="D1153" s="8" t="s">
        <v>4356</v>
      </c>
      <c r="E1153" s="9" t="s">
        <v>3291</v>
      </c>
      <c r="F1153" s="10" t="s">
        <v>4004</v>
      </c>
      <c r="G1153" s="10" t="s">
        <v>4306</v>
      </c>
      <c r="H1153" s="10" t="s">
        <v>4360</v>
      </c>
    </row>
    <row r="1154" spans="1:8" ht="43.5" x14ac:dyDescent="0.35">
      <c r="A1154" s="9" t="s">
        <v>2086</v>
      </c>
      <c r="B1154" s="9" t="s">
        <v>4396</v>
      </c>
      <c r="C1154" s="8" t="s">
        <v>4366</v>
      </c>
      <c r="D1154" s="8" t="s">
        <v>4356</v>
      </c>
      <c r="E1154" s="9" t="s">
        <v>3291</v>
      </c>
      <c r="F1154" s="10" t="s">
        <v>3814</v>
      </c>
      <c r="G1154" s="10" t="s">
        <v>4306</v>
      </c>
      <c r="H1154" s="10" t="s">
        <v>4360</v>
      </c>
    </row>
    <row r="1155" spans="1:8" ht="43.5" x14ac:dyDescent="0.35">
      <c r="A1155" s="9" t="s">
        <v>2094</v>
      </c>
      <c r="B1155" s="9" t="s">
        <v>4397</v>
      </c>
      <c r="C1155" s="8" t="s">
        <v>4366</v>
      </c>
      <c r="D1155" s="8" t="s">
        <v>4356</v>
      </c>
      <c r="E1155" s="9" t="s">
        <v>3291</v>
      </c>
      <c r="F1155" s="10" t="s">
        <v>3294</v>
      </c>
      <c r="G1155" s="10" t="s">
        <v>1139</v>
      </c>
      <c r="H1155" s="10" t="s">
        <v>4365</v>
      </c>
    </row>
    <row r="1156" spans="1:8" ht="43.5" x14ac:dyDescent="0.35">
      <c r="A1156" s="9" t="s">
        <v>2229</v>
      </c>
      <c r="B1156" s="9" t="s">
        <v>4398</v>
      </c>
      <c r="C1156" s="8" t="s">
        <v>4366</v>
      </c>
      <c r="D1156" s="8" t="s">
        <v>4356</v>
      </c>
      <c r="E1156" s="9" t="s">
        <v>3291</v>
      </c>
      <c r="F1156" s="10" t="s">
        <v>4004</v>
      </c>
      <c r="G1156" s="10" t="s">
        <v>4306</v>
      </c>
      <c r="H1156" s="10" t="s">
        <v>4360</v>
      </c>
    </row>
    <row r="1157" spans="1:8" ht="43.5" x14ac:dyDescent="0.35">
      <c r="A1157" s="9" t="s">
        <v>2245</v>
      </c>
      <c r="B1157" s="9" t="s">
        <v>4399</v>
      </c>
      <c r="C1157" s="8" t="s">
        <v>4366</v>
      </c>
      <c r="D1157" s="8" t="s">
        <v>4356</v>
      </c>
      <c r="E1157" s="9" t="s">
        <v>3291</v>
      </c>
      <c r="F1157" s="10" t="s">
        <v>3814</v>
      </c>
      <c r="G1157" s="10" t="s">
        <v>4306</v>
      </c>
      <c r="H1157" s="10" t="s">
        <v>4376</v>
      </c>
    </row>
    <row r="1158" spans="1:8" ht="43.5" x14ac:dyDescent="0.35">
      <c r="A1158" s="9" t="s">
        <v>2255</v>
      </c>
      <c r="B1158" s="9" t="s">
        <v>4400</v>
      </c>
      <c r="C1158" s="8" t="s">
        <v>4366</v>
      </c>
      <c r="D1158" s="8" t="s">
        <v>4356</v>
      </c>
      <c r="E1158" s="9" t="s">
        <v>3291</v>
      </c>
      <c r="F1158" s="10" t="s">
        <v>4368</v>
      </c>
      <c r="G1158" s="10" t="s">
        <v>4306</v>
      </c>
      <c r="H1158" s="10" t="s">
        <v>4376</v>
      </c>
    </row>
    <row r="1159" spans="1:8" ht="43.5" x14ac:dyDescent="0.35">
      <c r="A1159" s="9" t="s">
        <v>2259</v>
      </c>
      <c r="B1159" s="9" t="s">
        <v>4401</v>
      </c>
      <c r="C1159" s="8" t="s">
        <v>4366</v>
      </c>
      <c r="D1159" s="8" t="s">
        <v>4356</v>
      </c>
      <c r="E1159" s="9" t="s">
        <v>3291</v>
      </c>
      <c r="F1159" s="10" t="s">
        <v>4004</v>
      </c>
      <c r="G1159" s="10" t="s">
        <v>1139</v>
      </c>
      <c r="H1159" s="10" t="s">
        <v>4360</v>
      </c>
    </row>
    <row r="1160" spans="1:8" ht="43.5" x14ac:dyDescent="0.35">
      <c r="A1160" s="9" t="s">
        <v>2283</v>
      </c>
      <c r="B1160" s="9" t="s">
        <v>4403</v>
      </c>
      <c r="C1160" s="8" t="s">
        <v>4366</v>
      </c>
      <c r="D1160" s="8" t="s">
        <v>4402</v>
      </c>
      <c r="E1160" s="9" t="s">
        <v>3291</v>
      </c>
      <c r="F1160" s="10" t="s">
        <v>3814</v>
      </c>
      <c r="G1160" s="10" t="s">
        <v>4375</v>
      </c>
      <c r="H1160" s="10" t="s">
        <v>4376</v>
      </c>
    </row>
    <row r="1161" spans="1:8" ht="43.5" x14ac:dyDescent="0.35">
      <c r="A1161" s="9" t="s">
        <v>2299</v>
      </c>
      <c r="B1161" s="9" t="s">
        <v>4404</v>
      </c>
      <c r="C1161" s="8" t="s">
        <v>4366</v>
      </c>
      <c r="D1161" s="8" t="s">
        <v>4402</v>
      </c>
      <c r="E1161" s="9" t="s">
        <v>3291</v>
      </c>
      <c r="F1161" s="10" t="s">
        <v>4368</v>
      </c>
      <c r="G1161" s="10" t="s">
        <v>4315</v>
      </c>
      <c r="H1161" s="10" t="s">
        <v>4376</v>
      </c>
    </row>
    <row r="1162" spans="1:8" ht="43.5" x14ac:dyDescent="0.35">
      <c r="A1162" s="9" t="s">
        <v>1621</v>
      </c>
      <c r="B1162" s="9" t="s">
        <v>4405</v>
      </c>
      <c r="C1162" s="8" t="s">
        <v>4366</v>
      </c>
      <c r="D1162" s="8" t="s">
        <v>4402</v>
      </c>
      <c r="E1162" s="9" t="s">
        <v>3291</v>
      </c>
      <c r="F1162" s="10" t="s">
        <v>4376</v>
      </c>
      <c r="G1162" s="10" t="s">
        <v>1139</v>
      </c>
      <c r="H1162" s="10" t="s">
        <v>4406</v>
      </c>
    </row>
    <row r="1163" spans="1:8" ht="43.5" x14ac:dyDescent="0.35">
      <c r="A1163" s="9" t="s">
        <v>1637</v>
      </c>
      <c r="B1163" s="9" t="s">
        <v>4407</v>
      </c>
      <c r="C1163" s="8" t="s">
        <v>4366</v>
      </c>
      <c r="D1163" s="8" t="s">
        <v>4402</v>
      </c>
      <c r="E1163" s="9" t="s">
        <v>3291</v>
      </c>
      <c r="F1163" s="10" t="s">
        <v>3814</v>
      </c>
      <c r="G1163" s="10" t="s">
        <v>1139</v>
      </c>
      <c r="H1163" s="10" t="s">
        <v>4406</v>
      </c>
    </row>
    <row r="1164" spans="1:8" ht="43.5" x14ac:dyDescent="0.35">
      <c r="A1164" s="9" t="s">
        <v>1643</v>
      </c>
      <c r="B1164" s="9" t="s">
        <v>4408</v>
      </c>
      <c r="C1164" s="8" t="s">
        <v>4366</v>
      </c>
      <c r="D1164" s="8" t="s">
        <v>4402</v>
      </c>
      <c r="E1164" s="9" t="s">
        <v>3291</v>
      </c>
      <c r="F1164" s="10" t="s">
        <v>3814</v>
      </c>
      <c r="G1164" s="10" t="s">
        <v>1139</v>
      </c>
      <c r="H1164" s="10" t="s">
        <v>4365</v>
      </c>
    </row>
    <row r="1165" spans="1:8" ht="43.5" x14ac:dyDescent="0.35">
      <c r="A1165" s="9" t="s">
        <v>1661</v>
      </c>
      <c r="B1165" s="9" t="s">
        <v>4409</v>
      </c>
      <c r="C1165" s="8" t="s">
        <v>4366</v>
      </c>
      <c r="D1165" s="8" t="s">
        <v>4402</v>
      </c>
      <c r="E1165" s="9" t="s">
        <v>3291</v>
      </c>
      <c r="F1165" s="10" t="s">
        <v>3294</v>
      </c>
      <c r="G1165" s="10" t="s">
        <v>1139</v>
      </c>
      <c r="H1165" s="10" t="s">
        <v>4365</v>
      </c>
    </row>
    <row r="1166" spans="1:8" ht="43.5" x14ac:dyDescent="0.35">
      <c r="A1166" s="9" t="s">
        <v>1709</v>
      </c>
      <c r="B1166" s="9" t="s">
        <v>4411</v>
      </c>
      <c r="C1166" s="8" t="s">
        <v>4410</v>
      </c>
      <c r="D1166" s="8" t="s">
        <v>4402</v>
      </c>
      <c r="E1166" s="9" t="s">
        <v>3291</v>
      </c>
      <c r="F1166" s="10" t="s">
        <v>3294</v>
      </c>
      <c r="G1166" s="10" t="s">
        <v>1139</v>
      </c>
      <c r="H1166" s="10" t="s">
        <v>4365</v>
      </c>
    </row>
    <row r="1167" spans="1:8" ht="43.5" x14ac:dyDescent="0.35">
      <c r="A1167" s="9" t="s">
        <v>1723</v>
      </c>
      <c r="B1167" s="9" t="s">
        <v>4412</v>
      </c>
      <c r="C1167" s="8" t="s">
        <v>4410</v>
      </c>
      <c r="D1167" s="8" t="s">
        <v>4402</v>
      </c>
      <c r="E1167" s="9" t="s">
        <v>3291</v>
      </c>
      <c r="F1167" s="10" t="s">
        <v>3814</v>
      </c>
      <c r="G1167" s="10" t="s">
        <v>4306</v>
      </c>
      <c r="H1167" s="10" t="s">
        <v>4406</v>
      </c>
    </row>
    <row r="1168" spans="1:8" ht="43.5" x14ac:dyDescent="0.35">
      <c r="A1168" s="9" t="s">
        <v>1761</v>
      </c>
      <c r="B1168" s="9" t="s">
        <v>4413</v>
      </c>
      <c r="C1168" s="8" t="s">
        <v>4410</v>
      </c>
      <c r="D1168" s="8" t="s">
        <v>4402</v>
      </c>
      <c r="E1168" s="9" t="s">
        <v>3291</v>
      </c>
      <c r="F1168" s="10" t="s">
        <v>3294</v>
      </c>
      <c r="G1168" s="10" t="s">
        <v>1139</v>
      </c>
      <c r="H1168" s="10" t="s">
        <v>4365</v>
      </c>
    </row>
    <row r="1169" spans="1:8" ht="43.5" x14ac:dyDescent="0.35">
      <c r="A1169" s="9" t="s">
        <v>1769</v>
      </c>
      <c r="B1169" s="9" t="s">
        <v>4414</v>
      </c>
      <c r="C1169" s="8" t="s">
        <v>4410</v>
      </c>
      <c r="D1169" s="8" t="s">
        <v>4402</v>
      </c>
      <c r="E1169" s="9" t="s">
        <v>3291</v>
      </c>
      <c r="F1169" s="10" t="s">
        <v>3294</v>
      </c>
      <c r="G1169" s="10" t="s">
        <v>1139</v>
      </c>
      <c r="H1169" s="10" t="s">
        <v>4365</v>
      </c>
    </row>
    <row r="1170" spans="1:8" ht="43.5" x14ac:dyDescent="0.35">
      <c r="A1170" s="9" t="s">
        <v>1801</v>
      </c>
      <c r="B1170" s="9" t="s">
        <v>4415</v>
      </c>
      <c r="C1170" s="8" t="s">
        <v>4410</v>
      </c>
      <c r="D1170" s="8" t="s">
        <v>4402</v>
      </c>
      <c r="E1170" s="9" t="s">
        <v>3291</v>
      </c>
      <c r="F1170" s="10" t="s">
        <v>4376</v>
      </c>
      <c r="G1170" s="10" t="s">
        <v>1139</v>
      </c>
      <c r="H1170" s="10" t="s">
        <v>4406</v>
      </c>
    </row>
    <row r="1171" spans="1:8" ht="43.5" x14ac:dyDescent="0.35">
      <c r="A1171" s="9" t="s">
        <v>1837</v>
      </c>
      <c r="B1171" s="9" t="s">
        <v>4416</v>
      </c>
      <c r="C1171" s="8" t="s">
        <v>4410</v>
      </c>
      <c r="D1171" s="8" t="s">
        <v>4402</v>
      </c>
      <c r="E1171" s="9" t="s">
        <v>3291</v>
      </c>
      <c r="F1171" s="10" t="s">
        <v>3847</v>
      </c>
      <c r="G1171" s="10" t="s">
        <v>1139</v>
      </c>
      <c r="H1171" s="10" t="s">
        <v>4406</v>
      </c>
    </row>
    <row r="1172" spans="1:8" ht="43.5" x14ac:dyDescent="0.35">
      <c r="A1172" s="9" t="s">
        <v>1885</v>
      </c>
      <c r="B1172" s="9" t="s">
        <v>4417</v>
      </c>
      <c r="C1172" s="8" t="s">
        <v>4410</v>
      </c>
      <c r="D1172" s="8" t="s">
        <v>4402</v>
      </c>
      <c r="E1172" s="9" t="s">
        <v>3291</v>
      </c>
      <c r="F1172" s="10" t="s">
        <v>3814</v>
      </c>
      <c r="G1172" s="10" t="s">
        <v>1139</v>
      </c>
      <c r="H1172" s="10" t="s">
        <v>4365</v>
      </c>
    </row>
    <row r="1173" spans="1:8" ht="43.5" x14ac:dyDescent="0.35">
      <c r="A1173" s="9" t="s">
        <v>1887</v>
      </c>
      <c r="B1173" s="9" t="s">
        <v>4418</v>
      </c>
      <c r="C1173" s="8" t="s">
        <v>4410</v>
      </c>
      <c r="D1173" s="8" t="s">
        <v>4402</v>
      </c>
      <c r="E1173" s="9" t="s">
        <v>3291</v>
      </c>
      <c r="F1173" s="10" t="s">
        <v>3294</v>
      </c>
      <c r="G1173" s="10" t="s">
        <v>1139</v>
      </c>
      <c r="H1173" s="10" t="s">
        <v>4365</v>
      </c>
    </row>
    <row r="1174" spans="1:8" ht="43.5" x14ac:dyDescent="0.35">
      <c r="A1174" s="9" t="s">
        <v>1893</v>
      </c>
      <c r="B1174" s="9" t="s">
        <v>4419</v>
      </c>
      <c r="C1174" s="8" t="s">
        <v>4410</v>
      </c>
      <c r="D1174" s="8" t="s">
        <v>4402</v>
      </c>
      <c r="E1174" s="9" t="s">
        <v>3291</v>
      </c>
      <c r="F1174" s="10" t="s">
        <v>3814</v>
      </c>
      <c r="G1174" s="10" t="s">
        <v>1139</v>
      </c>
      <c r="H1174" s="10" t="s">
        <v>4406</v>
      </c>
    </row>
    <row r="1175" spans="1:8" ht="43.5" x14ac:dyDescent="0.35">
      <c r="A1175" s="9" t="s">
        <v>1909</v>
      </c>
      <c r="B1175" s="9" t="s">
        <v>4420</v>
      </c>
      <c r="C1175" s="8" t="s">
        <v>4410</v>
      </c>
      <c r="D1175" s="8" t="s">
        <v>4402</v>
      </c>
      <c r="E1175" s="9" t="s">
        <v>3291</v>
      </c>
      <c r="F1175" s="10" t="s">
        <v>4376</v>
      </c>
      <c r="G1175" s="10" t="s">
        <v>1139</v>
      </c>
      <c r="H1175" s="10" t="s">
        <v>4406</v>
      </c>
    </row>
    <row r="1176" spans="1:8" ht="43.5" x14ac:dyDescent="0.35">
      <c r="A1176" s="9" t="s">
        <v>1911</v>
      </c>
      <c r="B1176" s="9" t="s">
        <v>4421</v>
      </c>
      <c r="C1176" s="8" t="s">
        <v>4410</v>
      </c>
      <c r="D1176" s="8" t="s">
        <v>4402</v>
      </c>
      <c r="E1176" s="9" t="s">
        <v>3291</v>
      </c>
      <c r="F1176" s="10" t="s">
        <v>3814</v>
      </c>
      <c r="G1176" s="10" t="s">
        <v>4306</v>
      </c>
      <c r="H1176" s="10" t="s">
        <v>4376</v>
      </c>
    </row>
    <row r="1177" spans="1:8" ht="43.5" x14ac:dyDescent="0.35">
      <c r="A1177" s="9" t="s">
        <v>1921</v>
      </c>
      <c r="B1177" s="9" t="s">
        <v>4422</v>
      </c>
      <c r="C1177" s="8" t="s">
        <v>4410</v>
      </c>
      <c r="D1177" s="8" t="s">
        <v>4402</v>
      </c>
      <c r="E1177" s="9" t="s">
        <v>3291</v>
      </c>
      <c r="F1177" s="10" t="s">
        <v>4376</v>
      </c>
      <c r="G1177" s="10" t="s">
        <v>1139</v>
      </c>
      <c r="H1177" s="10" t="s">
        <v>4406</v>
      </c>
    </row>
    <row r="1178" spans="1:8" ht="43.5" x14ac:dyDescent="0.35">
      <c r="A1178" s="9" t="s">
        <v>1933</v>
      </c>
      <c r="B1178" s="9" t="s">
        <v>4423</v>
      </c>
      <c r="C1178" s="8" t="s">
        <v>4410</v>
      </c>
      <c r="D1178" s="8" t="s">
        <v>4402</v>
      </c>
      <c r="E1178" s="9" t="s">
        <v>3291</v>
      </c>
      <c r="F1178" s="10" t="s">
        <v>4376</v>
      </c>
      <c r="G1178" s="10" t="s">
        <v>1139</v>
      </c>
      <c r="H1178" s="10" t="s">
        <v>4406</v>
      </c>
    </row>
    <row r="1179" spans="1:8" ht="43.5" x14ac:dyDescent="0.35">
      <c r="A1179" s="9" t="s">
        <v>1935</v>
      </c>
      <c r="B1179" s="9" t="s">
        <v>4424</v>
      </c>
      <c r="C1179" s="8" t="s">
        <v>4410</v>
      </c>
      <c r="D1179" s="8" t="s">
        <v>4402</v>
      </c>
      <c r="E1179" s="9" t="s">
        <v>3291</v>
      </c>
      <c r="F1179" s="10" t="s">
        <v>4376</v>
      </c>
      <c r="G1179" s="10" t="s">
        <v>1139</v>
      </c>
      <c r="H1179" s="10" t="s">
        <v>4406</v>
      </c>
    </row>
    <row r="1180" spans="1:8" ht="43.5" x14ac:dyDescent="0.35">
      <c r="A1180" s="9" t="s">
        <v>1941</v>
      </c>
      <c r="B1180" s="9" t="s">
        <v>4425</v>
      </c>
      <c r="C1180" s="8" t="s">
        <v>4410</v>
      </c>
      <c r="D1180" s="8" t="s">
        <v>4402</v>
      </c>
      <c r="E1180" s="9" t="s">
        <v>3291</v>
      </c>
      <c r="F1180" s="10" t="s">
        <v>3847</v>
      </c>
      <c r="G1180" s="10" t="s">
        <v>1139</v>
      </c>
      <c r="H1180" s="10" t="s">
        <v>4406</v>
      </c>
    </row>
    <row r="1181" spans="1:8" ht="43.5" x14ac:dyDescent="0.35">
      <c r="A1181" s="9" t="s">
        <v>1963</v>
      </c>
      <c r="B1181" s="9" t="s">
        <v>4426</v>
      </c>
      <c r="C1181" s="8" t="s">
        <v>4410</v>
      </c>
      <c r="D1181" s="8" t="s">
        <v>4402</v>
      </c>
      <c r="E1181" s="9" t="s">
        <v>3291</v>
      </c>
      <c r="F1181" s="10" t="s">
        <v>3294</v>
      </c>
      <c r="G1181" s="10" t="s">
        <v>1139</v>
      </c>
      <c r="H1181" s="10" t="s">
        <v>4406</v>
      </c>
    </row>
    <row r="1182" spans="1:8" ht="43.5" x14ac:dyDescent="0.35">
      <c r="A1182" s="9" t="s">
        <v>1967</v>
      </c>
      <c r="B1182" s="9" t="s">
        <v>4427</v>
      </c>
      <c r="C1182" s="8" t="s">
        <v>4410</v>
      </c>
      <c r="D1182" s="8" t="s">
        <v>4402</v>
      </c>
      <c r="E1182" s="9" t="s">
        <v>3291</v>
      </c>
      <c r="F1182" s="10" t="s">
        <v>4376</v>
      </c>
      <c r="G1182" s="10" t="s">
        <v>1139</v>
      </c>
      <c r="H1182" s="10" t="s">
        <v>4406</v>
      </c>
    </row>
    <row r="1183" spans="1:8" ht="43.5" x14ac:dyDescent="0.35">
      <c r="A1183" s="9" t="s">
        <v>1983</v>
      </c>
      <c r="B1183" s="9" t="s">
        <v>4428</v>
      </c>
      <c r="C1183" s="8" t="s">
        <v>4410</v>
      </c>
      <c r="D1183" s="8" t="s">
        <v>4402</v>
      </c>
      <c r="E1183" s="9" t="s">
        <v>3291</v>
      </c>
      <c r="F1183" s="10" t="s">
        <v>3814</v>
      </c>
      <c r="G1183" s="10" t="s">
        <v>4306</v>
      </c>
      <c r="H1183" s="10" t="s">
        <v>4406</v>
      </c>
    </row>
    <row r="1184" spans="1:8" ht="43.5" x14ac:dyDescent="0.35">
      <c r="A1184" s="9" t="s">
        <v>1987</v>
      </c>
      <c r="B1184" s="9" t="s">
        <v>4429</v>
      </c>
      <c r="C1184" s="8" t="s">
        <v>4410</v>
      </c>
      <c r="D1184" s="8" t="s">
        <v>4402</v>
      </c>
      <c r="E1184" s="9" t="s">
        <v>3291</v>
      </c>
      <c r="F1184" s="10" t="s">
        <v>3814</v>
      </c>
      <c r="G1184" s="10" t="s">
        <v>4306</v>
      </c>
      <c r="H1184" s="10" t="s">
        <v>4376</v>
      </c>
    </row>
    <row r="1185" spans="1:8" ht="43.5" x14ac:dyDescent="0.35">
      <c r="A1185" s="9" t="s">
        <v>1995</v>
      </c>
      <c r="B1185" s="9" t="s">
        <v>4430</v>
      </c>
      <c r="C1185" s="8" t="s">
        <v>4410</v>
      </c>
      <c r="D1185" s="8" t="s">
        <v>4402</v>
      </c>
      <c r="E1185" s="9" t="s">
        <v>3291</v>
      </c>
      <c r="F1185" s="10" t="s">
        <v>3294</v>
      </c>
      <c r="G1185" s="10" t="s">
        <v>1139</v>
      </c>
      <c r="H1185" s="10" t="s">
        <v>4406</v>
      </c>
    </row>
    <row r="1186" spans="1:8" ht="43.5" x14ac:dyDescent="0.35">
      <c r="A1186" s="9" t="s">
        <v>2070</v>
      </c>
      <c r="B1186" s="9" t="s">
        <v>4431</v>
      </c>
      <c r="C1186" s="8" t="s">
        <v>4410</v>
      </c>
      <c r="D1186" s="8" t="s">
        <v>4402</v>
      </c>
      <c r="E1186" s="9" t="s">
        <v>3291</v>
      </c>
      <c r="F1186" s="10" t="s">
        <v>4376</v>
      </c>
      <c r="G1186" s="10" t="s">
        <v>1139</v>
      </c>
      <c r="H1186" s="10" t="s">
        <v>4406</v>
      </c>
    </row>
    <row r="1187" spans="1:8" ht="43.5" x14ac:dyDescent="0.35">
      <c r="A1187" s="12"/>
      <c r="B1187" s="12"/>
      <c r="C1187" s="11" t="s">
        <v>4410</v>
      </c>
      <c r="D1187" s="11" t="s">
        <v>4402</v>
      </c>
      <c r="E1187" s="12" t="s">
        <v>3291</v>
      </c>
      <c r="F1187" s="13"/>
      <c r="G1187" s="13"/>
      <c r="H1187" s="13"/>
    </row>
    <row r="1188" spans="1:8" ht="43.5" x14ac:dyDescent="0.35">
      <c r="A1188" s="12"/>
      <c r="B1188" s="12"/>
      <c r="C1188" s="11" t="s">
        <v>4410</v>
      </c>
      <c r="D1188" s="11" t="s">
        <v>4402</v>
      </c>
      <c r="E1188" s="12" t="s">
        <v>3291</v>
      </c>
      <c r="F1188" s="13"/>
      <c r="G1188" s="13"/>
      <c r="H1188" s="13"/>
    </row>
    <row r="1189" spans="1:8" ht="43.5" x14ac:dyDescent="0.35">
      <c r="A1189" s="9" t="s">
        <v>2212</v>
      </c>
      <c r="B1189" s="9" t="s">
        <v>4432</v>
      </c>
      <c r="C1189" s="8" t="s">
        <v>4410</v>
      </c>
      <c r="D1189" s="8" t="s">
        <v>4402</v>
      </c>
      <c r="E1189" s="9" t="s">
        <v>3291</v>
      </c>
      <c r="F1189" s="10" t="s">
        <v>3294</v>
      </c>
      <c r="G1189" s="10" t="s">
        <v>4306</v>
      </c>
      <c r="H1189" s="10" t="s">
        <v>4406</v>
      </c>
    </row>
    <row r="1190" spans="1:8" ht="43.5" x14ac:dyDescent="0.35">
      <c r="A1190" s="9" t="s">
        <v>2216</v>
      </c>
      <c r="B1190" s="9" t="s">
        <v>4433</v>
      </c>
      <c r="C1190" s="8" t="s">
        <v>4410</v>
      </c>
      <c r="D1190" s="8" t="s">
        <v>4402</v>
      </c>
      <c r="E1190" s="9" t="s">
        <v>3291</v>
      </c>
      <c r="F1190" s="10" t="s">
        <v>3814</v>
      </c>
      <c r="G1190" s="10" t="s">
        <v>4306</v>
      </c>
      <c r="H1190" s="10" t="s">
        <v>4360</v>
      </c>
    </row>
    <row r="1191" spans="1:8" ht="43.5" x14ac:dyDescent="0.35">
      <c r="A1191" s="9" t="s">
        <v>2218</v>
      </c>
      <c r="B1191" s="9" t="s">
        <v>4434</v>
      </c>
      <c r="C1191" s="8" t="s">
        <v>4410</v>
      </c>
      <c r="D1191" s="8" t="s">
        <v>4402</v>
      </c>
      <c r="E1191" s="9" t="s">
        <v>3291</v>
      </c>
      <c r="F1191" s="10" t="s">
        <v>4376</v>
      </c>
      <c r="G1191" s="10" t="s">
        <v>4375</v>
      </c>
      <c r="H1191" s="10" t="s">
        <v>4406</v>
      </c>
    </row>
    <row r="1192" spans="1:8" ht="43.5" x14ac:dyDescent="0.35">
      <c r="A1192" s="9" t="s">
        <v>2241</v>
      </c>
      <c r="B1192" s="9" t="s">
        <v>4436</v>
      </c>
      <c r="C1192" s="8" t="s">
        <v>4410</v>
      </c>
      <c r="D1192" s="8" t="s">
        <v>4435</v>
      </c>
      <c r="E1192" s="9" t="s">
        <v>3291</v>
      </c>
      <c r="F1192" s="10" t="s">
        <v>3294</v>
      </c>
      <c r="G1192" s="10" t="s">
        <v>1139</v>
      </c>
      <c r="H1192" s="10" t="s">
        <v>4365</v>
      </c>
    </row>
    <row r="1193" spans="1:8" ht="43.5" x14ac:dyDescent="0.35">
      <c r="A1193" s="9" t="s">
        <v>2267</v>
      </c>
      <c r="B1193" s="9" t="s">
        <v>4437</v>
      </c>
      <c r="C1193" s="8" t="s">
        <v>4410</v>
      </c>
      <c r="D1193" s="8" t="s">
        <v>4435</v>
      </c>
      <c r="E1193" s="9" t="s">
        <v>3291</v>
      </c>
      <c r="F1193" s="10" t="s">
        <v>4376</v>
      </c>
      <c r="G1193" s="10" t="s">
        <v>1139</v>
      </c>
      <c r="H1193" s="10" t="s">
        <v>4406</v>
      </c>
    </row>
    <row r="1194" spans="1:8" ht="43.5" x14ac:dyDescent="0.35">
      <c r="A1194" s="9" t="s">
        <v>1663</v>
      </c>
      <c r="B1194" s="9" t="s">
        <v>4438</v>
      </c>
      <c r="C1194" s="8" t="s">
        <v>4410</v>
      </c>
      <c r="D1194" s="8" t="s">
        <v>4435</v>
      </c>
      <c r="E1194" s="9" t="s">
        <v>3291</v>
      </c>
      <c r="F1194" s="10" t="s">
        <v>4204</v>
      </c>
      <c r="G1194" s="10" t="s">
        <v>2362</v>
      </c>
      <c r="H1194" s="10" t="s">
        <v>4204</v>
      </c>
    </row>
    <row r="1195" spans="1:8" ht="43.5" x14ac:dyDescent="0.35">
      <c r="A1195" s="9" t="s">
        <v>1671</v>
      </c>
      <c r="B1195" s="9" t="s">
        <v>4439</v>
      </c>
      <c r="C1195" s="8" t="s">
        <v>4410</v>
      </c>
      <c r="D1195" s="8" t="s">
        <v>4435</v>
      </c>
      <c r="E1195" s="9" t="s">
        <v>3291</v>
      </c>
      <c r="F1195" s="10" t="s">
        <v>4406</v>
      </c>
      <c r="G1195" s="10" t="s">
        <v>4315</v>
      </c>
      <c r="H1195" s="10" t="s">
        <v>4440</v>
      </c>
    </row>
    <row r="1196" spans="1:8" ht="43.5" x14ac:dyDescent="0.35">
      <c r="A1196" s="9" t="s">
        <v>1679</v>
      </c>
      <c r="B1196" s="9" t="s">
        <v>4441</v>
      </c>
      <c r="C1196" s="8" t="s">
        <v>4410</v>
      </c>
      <c r="D1196" s="8" t="s">
        <v>4435</v>
      </c>
      <c r="E1196" s="9" t="s">
        <v>3291</v>
      </c>
      <c r="F1196" s="10" t="s">
        <v>4376</v>
      </c>
      <c r="G1196" s="10" t="s">
        <v>2362</v>
      </c>
      <c r="H1196" s="10" t="s">
        <v>4307</v>
      </c>
    </row>
    <row r="1197" spans="1:8" ht="43.5" x14ac:dyDescent="0.35">
      <c r="A1197" s="9" t="s">
        <v>1683</v>
      </c>
      <c r="B1197" s="9" t="s">
        <v>4443</v>
      </c>
      <c r="C1197" s="8" t="s">
        <v>4442</v>
      </c>
      <c r="D1197" s="8" t="s">
        <v>4435</v>
      </c>
      <c r="E1197" s="9" t="s">
        <v>3291</v>
      </c>
      <c r="F1197" s="10" t="s">
        <v>4406</v>
      </c>
      <c r="G1197" s="10" t="s">
        <v>2362</v>
      </c>
      <c r="H1197" s="10" t="s">
        <v>4204</v>
      </c>
    </row>
    <row r="1198" spans="1:8" ht="43.5" x14ac:dyDescent="0.35">
      <c r="A1198" s="9" t="s">
        <v>1689</v>
      </c>
      <c r="B1198" s="9" t="s">
        <v>4444</v>
      </c>
      <c r="C1198" s="8" t="s">
        <v>4442</v>
      </c>
      <c r="D1198" s="8" t="s">
        <v>4435</v>
      </c>
      <c r="E1198" s="9" t="s">
        <v>3291</v>
      </c>
      <c r="F1198" s="10" t="s">
        <v>4328</v>
      </c>
      <c r="G1198" s="10" t="s">
        <v>2362</v>
      </c>
      <c r="H1198" s="10" t="s">
        <v>4319</v>
      </c>
    </row>
    <row r="1199" spans="1:8" ht="43.5" x14ac:dyDescent="0.35">
      <c r="A1199" s="9" t="s">
        <v>1695</v>
      </c>
      <c r="B1199" s="9" t="s">
        <v>4445</v>
      </c>
      <c r="C1199" s="8" t="s">
        <v>4442</v>
      </c>
      <c r="D1199" s="8" t="s">
        <v>4435</v>
      </c>
      <c r="E1199" s="9" t="s">
        <v>3291</v>
      </c>
      <c r="F1199" s="10" t="s">
        <v>3864</v>
      </c>
      <c r="G1199" s="10" t="s">
        <v>4315</v>
      </c>
      <c r="H1199" s="10" t="s">
        <v>4440</v>
      </c>
    </row>
    <row r="1200" spans="1:8" ht="43.5" x14ac:dyDescent="0.35">
      <c r="A1200" s="9" t="s">
        <v>1699</v>
      </c>
      <c r="B1200" s="9" t="s">
        <v>4446</v>
      </c>
      <c r="C1200" s="8" t="s">
        <v>4442</v>
      </c>
      <c r="D1200" s="8" t="s">
        <v>4435</v>
      </c>
      <c r="E1200" s="9" t="s">
        <v>3291</v>
      </c>
      <c r="F1200" s="10" t="s">
        <v>3864</v>
      </c>
      <c r="G1200" s="10" t="s">
        <v>2362</v>
      </c>
      <c r="H1200" s="10" t="s">
        <v>4328</v>
      </c>
    </row>
    <row r="1201" spans="1:8" ht="43.5" x14ac:dyDescent="0.35">
      <c r="A1201" s="9" t="s">
        <v>1701</v>
      </c>
      <c r="B1201" s="9" t="s">
        <v>4447</v>
      </c>
      <c r="C1201" s="8" t="s">
        <v>4442</v>
      </c>
      <c r="D1201" s="8" t="s">
        <v>4435</v>
      </c>
      <c r="E1201" s="9" t="s">
        <v>3291</v>
      </c>
      <c r="F1201" s="10" t="s">
        <v>4406</v>
      </c>
      <c r="G1201" s="10" t="s">
        <v>4315</v>
      </c>
      <c r="H1201" s="10" t="s">
        <v>4440</v>
      </c>
    </row>
    <row r="1202" spans="1:8" ht="43.5" x14ac:dyDescent="0.35">
      <c r="A1202" s="9" t="s">
        <v>1703</v>
      </c>
      <c r="B1202" s="9" t="s">
        <v>4448</v>
      </c>
      <c r="C1202" s="8" t="s">
        <v>4442</v>
      </c>
      <c r="D1202" s="8" t="s">
        <v>4435</v>
      </c>
      <c r="E1202" s="9" t="s">
        <v>3291</v>
      </c>
      <c r="F1202" s="10" t="s">
        <v>3864</v>
      </c>
      <c r="G1202" s="10" t="s">
        <v>4315</v>
      </c>
      <c r="H1202" s="10" t="s">
        <v>4440</v>
      </c>
    </row>
    <row r="1203" spans="1:8" ht="43.5" x14ac:dyDescent="0.35">
      <c r="A1203" s="9" t="s">
        <v>1705</v>
      </c>
      <c r="B1203" s="9" t="s">
        <v>4449</v>
      </c>
      <c r="C1203" s="8" t="s">
        <v>4442</v>
      </c>
      <c r="D1203" s="8" t="s">
        <v>4435</v>
      </c>
      <c r="E1203" s="9" t="s">
        <v>3291</v>
      </c>
      <c r="F1203" s="10" t="s">
        <v>3864</v>
      </c>
      <c r="G1203" s="10" t="s">
        <v>4315</v>
      </c>
      <c r="H1203" s="10" t="s">
        <v>4440</v>
      </c>
    </row>
    <row r="1204" spans="1:8" ht="43.5" x14ac:dyDescent="0.35">
      <c r="A1204" s="9" t="s">
        <v>1707</v>
      </c>
      <c r="B1204" s="9" t="s">
        <v>4450</v>
      </c>
      <c r="C1204" s="8" t="s">
        <v>4442</v>
      </c>
      <c r="D1204" s="8" t="s">
        <v>4435</v>
      </c>
      <c r="E1204" s="9" t="s">
        <v>3291</v>
      </c>
      <c r="F1204" s="10" t="s">
        <v>3864</v>
      </c>
      <c r="G1204" s="10" t="s">
        <v>2362</v>
      </c>
      <c r="H1204" s="10" t="s">
        <v>4319</v>
      </c>
    </row>
    <row r="1205" spans="1:8" ht="43.5" x14ac:dyDescent="0.35">
      <c r="A1205" s="9" t="s">
        <v>1753</v>
      </c>
      <c r="B1205" s="9" t="s">
        <v>4451</v>
      </c>
      <c r="C1205" s="8" t="s">
        <v>4442</v>
      </c>
      <c r="D1205" s="8" t="s">
        <v>4435</v>
      </c>
      <c r="E1205" s="9" t="s">
        <v>3291</v>
      </c>
      <c r="F1205" s="10" t="s">
        <v>4328</v>
      </c>
      <c r="G1205" s="10" t="s">
        <v>4315</v>
      </c>
      <c r="H1205" s="10" t="s">
        <v>4319</v>
      </c>
    </row>
    <row r="1206" spans="1:8" ht="43.5" x14ac:dyDescent="0.35">
      <c r="A1206" s="9" t="s">
        <v>1767</v>
      </c>
      <c r="B1206" s="9" t="s">
        <v>4452</v>
      </c>
      <c r="C1206" s="8" t="s">
        <v>4442</v>
      </c>
      <c r="D1206" s="8" t="s">
        <v>4435</v>
      </c>
      <c r="E1206" s="9" t="s">
        <v>3291</v>
      </c>
      <c r="F1206" s="10" t="s">
        <v>3864</v>
      </c>
      <c r="G1206" s="10" t="s">
        <v>4315</v>
      </c>
      <c r="H1206" s="10" t="s">
        <v>4319</v>
      </c>
    </row>
    <row r="1207" spans="1:8" ht="43.5" x14ac:dyDescent="0.35">
      <c r="A1207" s="9" t="s">
        <v>1779</v>
      </c>
      <c r="B1207" s="9" t="s">
        <v>4453</v>
      </c>
      <c r="C1207" s="8" t="s">
        <v>4442</v>
      </c>
      <c r="D1207" s="8" t="s">
        <v>4435</v>
      </c>
      <c r="E1207" s="9" t="s">
        <v>3291</v>
      </c>
      <c r="F1207" s="10" t="s">
        <v>4406</v>
      </c>
      <c r="G1207" s="10" t="s">
        <v>2362</v>
      </c>
      <c r="H1207" s="10" t="s">
        <v>4204</v>
      </c>
    </row>
    <row r="1208" spans="1:8" ht="43.5" x14ac:dyDescent="0.35">
      <c r="A1208" s="9" t="s">
        <v>1781</v>
      </c>
      <c r="B1208" s="9" t="s">
        <v>4454</v>
      </c>
      <c r="C1208" s="8" t="s">
        <v>4442</v>
      </c>
      <c r="D1208" s="8" t="s">
        <v>4435</v>
      </c>
      <c r="E1208" s="9" t="s">
        <v>3291</v>
      </c>
      <c r="F1208" s="10" t="s">
        <v>4204</v>
      </c>
      <c r="G1208" s="10" t="s">
        <v>2362</v>
      </c>
      <c r="H1208" s="10" t="s">
        <v>4204</v>
      </c>
    </row>
    <row r="1209" spans="1:8" ht="43.5" x14ac:dyDescent="0.35">
      <c r="A1209" s="9" t="s">
        <v>1783</v>
      </c>
      <c r="B1209" s="9" t="s">
        <v>4455</v>
      </c>
      <c r="C1209" s="8" t="s">
        <v>4442</v>
      </c>
      <c r="D1209" s="8" t="s">
        <v>4435</v>
      </c>
      <c r="E1209" s="9" t="s">
        <v>3291</v>
      </c>
      <c r="F1209" s="10" t="s">
        <v>4406</v>
      </c>
      <c r="G1209" s="10" t="s">
        <v>4315</v>
      </c>
      <c r="H1209" s="10" t="s">
        <v>4204</v>
      </c>
    </row>
    <row r="1210" spans="1:8" ht="43.5" x14ac:dyDescent="0.35">
      <c r="A1210" s="9" t="s">
        <v>1787</v>
      </c>
      <c r="B1210" s="9" t="s">
        <v>4456</v>
      </c>
      <c r="C1210" s="8" t="s">
        <v>4442</v>
      </c>
      <c r="D1210" s="8" t="s">
        <v>4435</v>
      </c>
      <c r="E1210" s="9" t="s">
        <v>3291</v>
      </c>
      <c r="F1210" s="10" t="s">
        <v>4204</v>
      </c>
      <c r="G1210" s="10" t="s">
        <v>2362</v>
      </c>
      <c r="H1210" s="10" t="s">
        <v>4440</v>
      </c>
    </row>
    <row r="1211" spans="1:8" ht="43.5" x14ac:dyDescent="0.35">
      <c r="A1211" s="9" t="s">
        <v>1799</v>
      </c>
      <c r="B1211" s="9" t="s">
        <v>4457</v>
      </c>
      <c r="C1211" s="8" t="s">
        <v>4442</v>
      </c>
      <c r="D1211" s="8" t="s">
        <v>4435</v>
      </c>
      <c r="E1211" s="9" t="s">
        <v>3291</v>
      </c>
      <c r="F1211" s="10" t="s">
        <v>4406</v>
      </c>
      <c r="G1211" s="10" t="s">
        <v>4315</v>
      </c>
      <c r="H1211" s="10" t="s">
        <v>4440</v>
      </c>
    </row>
    <row r="1212" spans="1:8" ht="43.5" x14ac:dyDescent="0.35">
      <c r="A1212" s="9" t="s">
        <v>1817</v>
      </c>
      <c r="B1212" s="9" t="s">
        <v>4458</v>
      </c>
      <c r="C1212" s="8" t="s">
        <v>4442</v>
      </c>
      <c r="D1212" s="8" t="s">
        <v>4435</v>
      </c>
      <c r="E1212" s="9" t="s">
        <v>3291</v>
      </c>
      <c r="F1212" s="10" t="s">
        <v>4440</v>
      </c>
      <c r="G1212" s="10" t="s">
        <v>2362</v>
      </c>
      <c r="H1212" s="10" t="s">
        <v>4328</v>
      </c>
    </row>
    <row r="1213" spans="1:8" ht="43.5" x14ac:dyDescent="0.35">
      <c r="A1213" s="9" t="s">
        <v>1819</v>
      </c>
      <c r="B1213" s="9" t="s">
        <v>4459</v>
      </c>
      <c r="C1213" s="8" t="s">
        <v>4442</v>
      </c>
      <c r="D1213" s="8" t="s">
        <v>4435</v>
      </c>
      <c r="E1213" s="9" t="s">
        <v>3291</v>
      </c>
      <c r="F1213" s="10" t="s">
        <v>4204</v>
      </c>
      <c r="G1213" s="10" t="s">
        <v>2362</v>
      </c>
      <c r="H1213" s="10" t="s">
        <v>4328</v>
      </c>
    </row>
    <row r="1214" spans="1:8" ht="43.5" x14ac:dyDescent="0.35">
      <c r="A1214" s="9" t="s">
        <v>1845</v>
      </c>
      <c r="B1214" s="9" t="s">
        <v>4460</v>
      </c>
      <c r="C1214" s="8" t="s">
        <v>4442</v>
      </c>
      <c r="D1214" s="8" t="s">
        <v>4435</v>
      </c>
      <c r="E1214" s="9" t="s">
        <v>3291</v>
      </c>
      <c r="F1214" s="10" t="s">
        <v>4406</v>
      </c>
      <c r="G1214" s="10" t="s">
        <v>4315</v>
      </c>
      <c r="H1214" s="10" t="s">
        <v>4440</v>
      </c>
    </row>
    <row r="1215" spans="1:8" ht="43.5" x14ac:dyDescent="0.35">
      <c r="A1215" s="9" t="s">
        <v>1861</v>
      </c>
      <c r="B1215" s="9" t="s">
        <v>4461</v>
      </c>
      <c r="C1215" s="8" t="s">
        <v>4442</v>
      </c>
      <c r="D1215" s="8" t="s">
        <v>4435</v>
      </c>
      <c r="E1215" s="9" t="s">
        <v>3291</v>
      </c>
      <c r="F1215" s="10" t="s">
        <v>4406</v>
      </c>
      <c r="G1215" s="10" t="s">
        <v>4315</v>
      </c>
      <c r="H1215" s="10" t="s">
        <v>4440</v>
      </c>
    </row>
    <row r="1216" spans="1:8" ht="43.5" x14ac:dyDescent="0.35">
      <c r="A1216" s="9" t="s">
        <v>1879</v>
      </c>
      <c r="B1216" s="9" t="s">
        <v>4462</v>
      </c>
      <c r="C1216" s="8" t="s">
        <v>4442</v>
      </c>
      <c r="D1216" s="8" t="s">
        <v>4435</v>
      </c>
      <c r="E1216" s="9" t="s">
        <v>3291</v>
      </c>
      <c r="F1216" s="10" t="s">
        <v>4204</v>
      </c>
      <c r="G1216" s="10" t="s">
        <v>2362</v>
      </c>
      <c r="H1216" s="10" t="s">
        <v>4328</v>
      </c>
    </row>
    <row r="1217" spans="1:8" ht="43.5" x14ac:dyDescent="0.35">
      <c r="A1217" s="9" t="s">
        <v>1927</v>
      </c>
      <c r="B1217" s="9" t="s">
        <v>4463</v>
      </c>
      <c r="C1217" s="8" t="s">
        <v>4442</v>
      </c>
      <c r="D1217" s="8" t="s">
        <v>4435</v>
      </c>
      <c r="E1217" s="9" t="s">
        <v>3291</v>
      </c>
      <c r="F1217" s="10" t="s">
        <v>4204</v>
      </c>
      <c r="G1217" s="10" t="s">
        <v>2362</v>
      </c>
      <c r="H1217" s="10" t="s">
        <v>4204</v>
      </c>
    </row>
    <row r="1218" spans="1:8" ht="43.5" x14ac:dyDescent="0.35">
      <c r="A1218" s="9" t="s">
        <v>1953</v>
      </c>
      <c r="B1218" s="9" t="s">
        <v>4464</v>
      </c>
      <c r="C1218" s="8" t="s">
        <v>4442</v>
      </c>
      <c r="D1218" s="8" t="s">
        <v>4435</v>
      </c>
      <c r="E1218" s="9" t="s">
        <v>3291</v>
      </c>
      <c r="F1218" s="10" t="s">
        <v>4406</v>
      </c>
      <c r="G1218" s="10" t="s">
        <v>4315</v>
      </c>
      <c r="H1218" s="10" t="s">
        <v>4204</v>
      </c>
    </row>
    <row r="1219" spans="1:8" ht="43.5" x14ac:dyDescent="0.35">
      <c r="A1219" s="9" t="s">
        <v>1971</v>
      </c>
      <c r="B1219" s="9" t="s">
        <v>4465</v>
      </c>
      <c r="C1219" s="8" t="s">
        <v>4442</v>
      </c>
      <c r="D1219" s="8" t="s">
        <v>4435</v>
      </c>
      <c r="E1219" s="9" t="s">
        <v>3291</v>
      </c>
      <c r="F1219" s="10" t="s">
        <v>4406</v>
      </c>
      <c r="G1219" s="10" t="s">
        <v>4315</v>
      </c>
      <c r="H1219" s="10" t="s">
        <v>4440</v>
      </c>
    </row>
    <row r="1220" spans="1:8" ht="43.5" x14ac:dyDescent="0.35">
      <c r="A1220" s="9" t="s">
        <v>1999</v>
      </c>
      <c r="B1220" s="9" t="s">
        <v>4466</v>
      </c>
      <c r="C1220" s="8" t="s">
        <v>4442</v>
      </c>
      <c r="D1220" s="8" t="s">
        <v>4435</v>
      </c>
      <c r="E1220" s="9" t="s">
        <v>3291</v>
      </c>
      <c r="F1220" s="10" t="s">
        <v>4440</v>
      </c>
      <c r="G1220" s="10" t="s">
        <v>2362</v>
      </c>
      <c r="H1220" s="10">
        <v>0</v>
      </c>
    </row>
    <row r="1221" spans="1:8" ht="43.5" x14ac:dyDescent="0.35">
      <c r="A1221" s="9" t="s">
        <v>2003</v>
      </c>
      <c r="B1221" s="9" t="s">
        <v>4467</v>
      </c>
      <c r="C1221" s="8" t="s">
        <v>4442</v>
      </c>
      <c r="D1221" s="8" t="s">
        <v>4435</v>
      </c>
      <c r="E1221" s="9" t="s">
        <v>3291</v>
      </c>
      <c r="F1221" s="10" t="s">
        <v>4204</v>
      </c>
      <c r="G1221" s="10" t="s">
        <v>2362</v>
      </c>
      <c r="H1221" s="10" t="s">
        <v>4440</v>
      </c>
    </row>
    <row r="1222" spans="1:8" ht="43.5" x14ac:dyDescent="0.35">
      <c r="A1222" s="9" t="s">
        <v>2013</v>
      </c>
      <c r="B1222" s="9" t="s">
        <v>4468</v>
      </c>
      <c r="C1222" s="8" t="s">
        <v>4442</v>
      </c>
      <c r="D1222" s="8" t="s">
        <v>4435</v>
      </c>
      <c r="E1222" s="9" t="s">
        <v>3291</v>
      </c>
      <c r="F1222" s="10" t="s">
        <v>4406</v>
      </c>
      <c r="G1222" s="10" t="s">
        <v>4315</v>
      </c>
      <c r="H1222" s="10" t="s">
        <v>4440</v>
      </c>
    </row>
    <row r="1223" spans="1:8" ht="43.5" x14ac:dyDescent="0.35">
      <c r="A1223" s="9" t="s">
        <v>2047</v>
      </c>
      <c r="B1223" s="9" t="s">
        <v>4203</v>
      </c>
      <c r="C1223" s="8" t="s">
        <v>4442</v>
      </c>
      <c r="D1223" s="8" t="s">
        <v>4435</v>
      </c>
      <c r="E1223" s="9" t="s">
        <v>3841</v>
      </c>
      <c r="F1223" s="10" t="s">
        <v>4014</v>
      </c>
      <c r="G1223" s="10" t="s">
        <v>4157</v>
      </c>
      <c r="H1223" s="10" t="s">
        <v>4134</v>
      </c>
    </row>
    <row r="1224" spans="1:8" ht="43.5" x14ac:dyDescent="0.35">
      <c r="A1224" s="9" t="s">
        <v>2048</v>
      </c>
      <c r="B1224" s="9" t="s">
        <v>4469</v>
      </c>
      <c r="C1224" s="8" t="s">
        <v>4442</v>
      </c>
      <c r="D1224" s="8" t="s">
        <v>4435</v>
      </c>
      <c r="E1224" s="9" t="s">
        <v>3291</v>
      </c>
      <c r="F1224" s="10" t="s">
        <v>3864</v>
      </c>
      <c r="G1224" s="10" t="s">
        <v>4315</v>
      </c>
      <c r="H1224" s="10" t="s">
        <v>4319</v>
      </c>
    </row>
    <row r="1225" spans="1:8" ht="43.5" x14ac:dyDescent="0.35">
      <c r="A1225" s="9" t="s">
        <v>2080</v>
      </c>
      <c r="B1225" s="9" t="s">
        <v>4470</v>
      </c>
      <c r="C1225" s="8" t="s">
        <v>4442</v>
      </c>
      <c r="D1225" s="8" t="s">
        <v>4435</v>
      </c>
      <c r="E1225" s="9" t="s">
        <v>3291</v>
      </c>
      <c r="F1225" s="10" t="s">
        <v>3864</v>
      </c>
      <c r="G1225" s="10" t="s">
        <v>2362</v>
      </c>
      <c r="H1225" s="10" t="s">
        <v>4319</v>
      </c>
    </row>
    <row r="1226" spans="1:8" ht="43.5" x14ac:dyDescent="0.35">
      <c r="A1226" s="12"/>
      <c r="B1226" s="12"/>
      <c r="C1226" s="11" t="s">
        <v>4442</v>
      </c>
      <c r="D1226" s="11" t="s">
        <v>4435</v>
      </c>
      <c r="E1226" s="12"/>
      <c r="F1226" s="13"/>
      <c r="G1226" s="13"/>
      <c r="H1226" s="13"/>
    </row>
    <row r="1227" spans="1:8" ht="43.5" x14ac:dyDescent="0.35">
      <c r="A1227" s="12"/>
      <c r="B1227" s="12"/>
      <c r="C1227" s="11" t="s">
        <v>4442</v>
      </c>
      <c r="D1227" s="11" t="s">
        <v>4435</v>
      </c>
      <c r="E1227" s="12"/>
      <c r="F1227" s="13"/>
      <c r="G1227" s="13"/>
      <c r="H1227" s="13"/>
    </row>
    <row r="1228" spans="1:8" ht="43.5" x14ac:dyDescent="0.35">
      <c r="A1228" s="9" t="s">
        <v>2128</v>
      </c>
      <c r="B1228" s="9" t="s">
        <v>4471</v>
      </c>
      <c r="C1228" s="8" t="s">
        <v>4442</v>
      </c>
      <c r="D1228" s="8" t="s">
        <v>4435</v>
      </c>
      <c r="E1228" s="9" t="s">
        <v>3291</v>
      </c>
      <c r="F1228" s="10" t="s">
        <v>3864</v>
      </c>
      <c r="G1228" s="10" t="s">
        <v>2362</v>
      </c>
      <c r="H1228" s="10" t="s">
        <v>4319</v>
      </c>
    </row>
    <row r="1229" spans="1:8" ht="43.5" x14ac:dyDescent="0.35">
      <c r="A1229" s="12"/>
      <c r="B1229" s="12"/>
      <c r="C1229" s="11" t="s">
        <v>4442</v>
      </c>
      <c r="D1229" s="11" t="s">
        <v>4435</v>
      </c>
      <c r="E1229" s="12"/>
      <c r="F1229" s="13"/>
      <c r="G1229" s="13"/>
      <c r="H1229" s="13"/>
    </row>
    <row r="1230" spans="1:8" ht="43.5" x14ac:dyDescent="0.35">
      <c r="A1230" s="12"/>
      <c r="B1230" s="12"/>
      <c r="C1230" s="11" t="s">
        <v>4442</v>
      </c>
      <c r="D1230" s="11" t="s">
        <v>4435</v>
      </c>
      <c r="E1230" s="12"/>
      <c r="F1230" s="13"/>
      <c r="G1230" s="13"/>
      <c r="H1230" s="13"/>
    </row>
    <row r="1231" spans="1:8" ht="43.5" x14ac:dyDescent="0.35">
      <c r="A1231" s="9" t="s">
        <v>2150</v>
      </c>
      <c r="B1231" s="9" t="s">
        <v>4472</v>
      </c>
      <c r="C1231" s="8" t="s">
        <v>4442</v>
      </c>
      <c r="D1231" s="8" t="s">
        <v>4435</v>
      </c>
      <c r="E1231" s="9" t="s">
        <v>3291</v>
      </c>
      <c r="F1231" s="10" t="s">
        <v>4406</v>
      </c>
      <c r="G1231" s="10" t="s">
        <v>4315</v>
      </c>
      <c r="H1231" s="10" t="s">
        <v>4440</v>
      </c>
    </row>
    <row r="1232" spans="1:8" ht="43.5" x14ac:dyDescent="0.35">
      <c r="A1232" s="9" t="s">
        <v>2152</v>
      </c>
      <c r="B1232" s="9" t="s">
        <v>4473</v>
      </c>
      <c r="C1232" s="8" t="s">
        <v>4442</v>
      </c>
      <c r="D1232" s="8" t="s">
        <v>4435</v>
      </c>
      <c r="E1232" s="9" t="s">
        <v>3291</v>
      </c>
      <c r="F1232" s="10" t="s">
        <v>4406</v>
      </c>
      <c r="G1232" s="10" t="s">
        <v>4315</v>
      </c>
      <c r="H1232" s="10" t="s">
        <v>4440</v>
      </c>
    </row>
    <row r="1233" spans="1:8" ht="43.5" x14ac:dyDescent="0.35">
      <c r="A1233" s="9" t="s">
        <v>2154</v>
      </c>
      <c r="B1233" s="9" t="s">
        <v>4474</v>
      </c>
      <c r="C1233" s="8" t="s">
        <v>4442</v>
      </c>
      <c r="D1233" s="8" t="s">
        <v>4435</v>
      </c>
      <c r="E1233" s="9" t="s">
        <v>3291</v>
      </c>
      <c r="F1233" s="10" t="s">
        <v>4406</v>
      </c>
      <c r="G1233" s="10" t="s">
        <v>2362</v>
      </c>
      <c r="H1233" s="10" t="s">
        <v>4204</v>
      </c>
    </row>
    <row r="1234" spans="1:8" ht="43.5" x14ac:dyDescent="0.35">
      <c r="A1234" s="9" t="s">
        <v>2156</v>
      </c>
      <c r="B1234" s="9" t="s">
        <v>4475</v>
      </c>
      <c r="C1234" s="8" t="s">
        <v>4442</v>
      </c>
      <c r="D1234" s="8" t="s">
        <v>4435</v>
      </c>
      <c r="E1234" s="9" t="s">
        <v>3291</v>
      </c>
      <c r="F1234" s="10" t="s">
        <v>4406</v>
      </c>
      <c r="G1234" s="10" t="s">
        <v>4315</v>
      </c>
      <c r="H1234" s="10" t="s">
        <v>4440</v>
      </c>
    </row>
    <row r="1235" spans="1:8" ht="43.5" x14ac:dyDescent="0.35">
      <c r="A1235" s="9" t="s">
        <v>2174</v>
      </c>
      <c r="B1235" s="9" t="s">
        <v>4476</v>
      </c>
      <c r="C1235" s="8" t="s">
        <v>4442</v>
      </c>
      <c r="D1235" s="8" t="s">
        <v>4435</v>
      </c>
      <c r="E1235" s="9" t="s">
        <v>3291</v>
      </c>
      <c r="F1235" s="10" t="s">
        <v>4204</v>
      </c>
      <c r="G1235" s="10" t="s">
        <v>2362</v>
      </c>
      <c r="H1235" s="10" t="s">
        <v>4204</v>
      </c>
    </row>
    <row r="1236" spans="1:8" ht="43.5" x14ac:dyDescent="0.35">
      <c r="A1236" s="12"/>
      <c r="B1236" s="12"/>
      <c r="C1236" s="11" t="s">
        <v>4442</v>
      </c>
      <c r="D1236" s="11" t="s">
        <v>4435</v>
      </c>
      <c r="E1236" s="12"/>
      <c r="F1236" s="13"/>
      <c r="G1236" s="13"/>
      <c r="H1236" s="13"/>
    </row>
    <row r="1237" spans="1:8" ht="43.5" x14ac:dyDescent="0.35">
      <c r="A1237" s="12"/>
      <c r="B1237" s="12"/>
      <c r="C1237" s="11" t="s">
        <v>4442</v>
      </c>
      <c r="D1237" s="11" t="s">
        <v>4435</v>
      </c>
      <c r="E1237" s="12"/>
      <c r="F1237" s="13"/>
      <c r="G1237" s="13"/>
      <c r="H1237" s="13"/>
    </row>
    <row r="1238" spans="1:8" ht="43.5" x14ac:dyDescent="0.35">
      <c r="A1238" s="9" t="s">
        <v>2058</v>
      </c>
      <c r="B1238" s="9" t="s">
        <v>4477</v>
      </c>
      <c r="C1238" s="8" t="s">
        <v>4442</v>
      </c>
      <c r="D1238" s="8" t="s">
        <v>4435</v>
      </c>
      <c r="E1238" s="9" t="s">
        <v>3291</v>
      </c>
      <c r="F1238" s="10" t="s">
        <v>4406</v>
      </c>
      <c r="G1238" s="10" t="s">
        <v>2362</v>
      </c>
      <c r="H1238" s="10" t="s">
        <v>4204</v>
      </c>
    </row>
    <row r="1239" spans="1:8" ht="43.5" x14ac:dyDescent="0.35">
      <c r="A1239" s="12"/>
      <c r="B1239" s="12"/>
      <c r="C1239" s="11" t="s">
        <v>4442</v>
      </c>
      <c r="D1239" s="11" t="s">
        <v>4435</v>
      </c>
      <c r="E1239" s="12"/>
      <c r="F1239" s="13"/>
      <c r="G1239" s="13"/>
      <c r="H1239" s="13"/>
    </row>
    <row r="1240" spans="1:8" ht="43.5" x14ac:dyDescent="0.35">
      <c r="A1240" s="9" t="s">
        <v>2062</v>
      </c>
      <c r="B1240" s="9" t="s">
        <v>4478</v>
      </c>
      <c r="C1240" s="8" t="s">
        <v>4442</v>
      </c>
      <c r="D1240" s="8" t="s">
        <v>4435</v>
      </c>
      <c r="E1240" s="9" t="s">
        <v>3291</v>
      </c>
      <c r="F1240" s="10" t="s">
        <v>4406</v>
      </c>
      <c r="G1240" s="10" t="s">
        <v>4315</v>
      </c>
      <c r="H1240" s="10" t="s">
        <v>4440</v>
      </c>
    </row>
    <row r="1241" spans="1:8" ht="43.5" x14ac:dyDescent="0.35">
      <c r="A1241" s="9" t="s">
        <v>2122</v>
      </c>
      <c r="B1241" s="9" t="s">
        <v>4479</v>
      </c>
      <c r="C1241" s="8" t="s">
        <v>4442</v>
      </c>
      <c r="D1241" s="8" t="s">
        <v>4435</v>
      </c>
      <c r="E1241" s="9" t="s">
        <v>3291</v>
      </c>
      <c r="F1241" s="10" t="s">
        <v>4406</v>
      </c>
      <c r="G1241" s="10" t="s">
        <v>2362</v>
      </c>
      <c r="H1241" s="10" t="s">
        <v>4204</v>
      </c>
    </row>
    <row r="1242" spans="1:8" ht="43.5" x14ac:dyDescent="0.35">
      <c r="A1242" s="9" t="s">
        <v>2132</v>
      </c>
      <c r="B1242" s="9" t="s">
        <v>4480</v>
      </c>
      <c r="C1242" s="8" t="s">
        <v>4442</v>
      </c>
      <c r="D1242" s="8" t="s">
        <v>4435</v>
      </c>
      <c r="E1242" s="9" t="s">
        <v>3291</v>
      </c>
      <c r="F1242" s="10" t="s">
        <v>4406</v>
      </c>
      <c r="G1242" s="10" t="s">
        <v>4315</v>
      </c>
      <c r="H1242" s="10" t="s">
        <v>4440</v>
      </c>
    </row>
    <row r="1243" spans="1:8" ht="43.5" x14ac:dyDescent="0.35">
      <c r="A1243" s="9" t="s">
        <v>2134</v>
      </c>
      <c r="B1243" s="9" t="s">
        <v>4481</v>
      </c>
      <c r="C1243" s="8" t="s">
        <v>4442</v>
      </c>
      <c r="D1243" s="8" t="s">
        <v>4435</v>
      </c>
      <c r="E1243" s="9" t="s">
        <v>3291</v>
      </c>
      <c r="F1243" s="10" t="s">
        <v>4406</v>
      </c>
      <c r="G1243" s="10" t="s">
        <v>2362</v>
      </c>
      <c r="H1243" s="10" t="s">
        <v>4204</v>
      </c>
    </row>
    <row r="1244" spans="1:8" ht="43.5" x14ac:dyDescent="0.35">
      <c r="A1244" s="9" t="s">
        <v>2158</v>
      </c>
      <c r="B1244" s="9" t="s">
        <v>4482</v>
      </c>
      <c r="C1244" s="8" t="s">
        <v>4442</v>
      </c>
      <c r="D1244" s="8" t="s">
        <v>4435</v>
      </c>
      <c r="E1244" s="9" t="s">
        <v>3291</v>
      </c>
      <c r="F1244" s="10" t="s">
        <v>4406</v>
      </c>
      <c r="G1244" s="10" t="s">
        <v>4315</v>
      </c>
      <c r="H1244" s="10" t="s">
        <v>4440</v>
      </c>
    </row>
    <row r="1245" spans="1:8" ht="43.5" x14ac:dyDescent="0.35">
      <c r="A1245" s="9"/>
      <c r="B1245" s="9"/>
      <c r="C1245" s="8" t="s">
        <v>4442</v>
      </c>
      <c r="D1245" s="8" t="s">
        <v>4435</v>
      </c>
      <c r="E1245" s="9"/>
      <c r="F1245" s="10"/>
      <c r="G1245" s="10"/>
      <c r="H1245" s="10"/>
    </row>
    <row r="1246" spans="1:8" ht="43.5" x14ac:dyDescent="0.35">
      <c r="A1246" s="9" t="s">
        <v>2187</v>
      </c>
      <c r="B1246" s="9" t="s">
        <v>4483</v>
      </c>
      <c r="C1246" s="8" t="s">
        <v>4442</v>
      </c>
      <c r="D1246" s="8" t="s">
        <v>4435</v>
      </c>
      <c r="E1246" s="9" t="s">
        <v>3291</v>
      </c>
      <c r="F1246" s="10" t="s">
        <v>4406</v>
      </c>
      <c r="G1246" s="10" t="s">
        <v>4315</v>
      </c>
      <c r="H1246" s="10" t="s">
        <v>4440</v>
      </c>
    </row>
    <row r="1247" spans="1:8" ht="43.5" x14ac:dyDescent="0.35">
      <c r="A1247" s="9" t="s">
        <v>2210</v>
      </c>
      <c r="B1247" s="9" t="s">
        <v>4484</v>
      </c>
      <c r="C1247" s="8" t="s">
        <v>4442</v>
      </c>
      <c r="D1247" s="8" t="s">
        <v>4435</v>
      </c>
      <c r="E1247" s="9" t="s">
        <v>3291</v>
      </c>
      <c r="F1247" s="10" t="s">
        <v>4440</v>
      </c>
      <c r="G1247" s="10" t="s">
        <v>2362</v>
      </c>
      <c r="H1247" s="10" t="s">
        <v>4328</v>
      </c>
    </row>
    <row r="1248" spans="1:8" ht="43.5" x14ac:dyDescent="0.35">
      <c r="A1248" s="9" t="s">
        <v>2232</v>
      </c>
      <c r="B1248" s="9" t="s">
        <v>4485</v>
      </c>
      <c r="C1248" s="8" t="s">
        <v>4442</v>
      </c>
      <c r="D1248" s="8" t="s">
        <v>4435</v>
      </c>
      <c r="E1248" s="9" t="s">
        <v>3291</v>
      </c>
      <c r="F1248" s="10" t="s">
        <v>4376</v>
      </c>
      <c r="G1248" s="10" t="s">
        <v>2362</v>
      </c>
      <c r="H1248" s="10" t="s">
        <v>4328</v>
      </c>
    </row>
    <row r="1249" spans="1:8" ht="43.5" x14ac:dyDescent="0.35">
      <c r="A1249" s="9" t="s">
        <v>2234</v>
      </c>
      <c r="B1249" s="9" t="s">
        <v>4487</v>
      </c>
      <c r="C1249" s="8" t="s">
        <v>4442</v>
      </c>
      <c r="D1249" s="8" t="s">
        <v>4486</v>
      </c>
      <c r="E1249" s="9" t="s">
        <v>3291</v>
      </c>
      <c r="F1249" s="10" t="s">
        <v>4406</v>
      </c>
      <c r="G1249" s="10" t="s">
        <v>4315</v>
      </c>
      <c r="H1249" s="10" t="s">
        <v>4440</v>
      </c>
    </row>
    <row r="1250" spans="1:8" ht="43.5" x14ac:dyDescent="0.35">
      <c r="A1250" s="9" t="s">
        <v>2281</v>
      </c>
      <c r="B1250" s="9" t="s">
        <v>4488</v>
      </c>
      <c r="C1250" s="8" t="s">
        <v>4442</v>
      </c>
      <c r="D1250" s="8" t="s">
        <v>4486</v>
      </c>
      <c r="E1250" s="9" t="s">
        <v>3291</v>
      </c>
      <c r="F1250" s="10" t="s">
        <v>3864</v>
      </c>
      <c r="G1250" s="10" t="s">
        <v>2362</v>
      </c>
      <c r="H1250" s="10" t="s">
        <v>4328</v>
      </c>
    </row>
    <row r="1251" spans="1:8" ht="43.5" x14ac:dyDescent="0.35">
      <c r="A1251" s="9" t="s">
        <v>1601</v>
      </c>
      <c r="B1251" s="9" t="s">
        <v>4489</v>
      </c>
      <c r="C1251" s="8" t="s">
        <v>4442</v>
      </c>
      <c r="D1251" s="8" t="s">
        <v>4486</v>
      </c>
      <c r="E1251" s="9" t="s">
        <v>3291</v>
      </c>
      <c r="F1251" s="10" t="s">
        <v>4440</v>
      </c>
      <c r="G1251" s="10" t="s">
        <v>4375</v>
      </c>
      <c r="H1251" s="10" t="s">
        <v>4368</v>
      </c>
    </row>
    <row r="1252" spans="1:8" ht="43.5" x14ac:dyDescent="0.35">
      <c r="A1252" s="9" t="s">
        <v>1659</v>
      </c>
      <c r="B1252" s="9" t="s">
        <v>4490</v>
      </c>
      <c r="C1252" s="8" t="s">
        <v>4442</v>
      </c>
      <c r="D1252" s="8" t="s">
        <v>4486</v>
      </c>
      <c r="E1252" s="9" t="s">
        <v>3291</v>
      </c>
      <c r="F1252" s="10" t="s">
        <v>4440</v>
      </c>
      <c r="G1252" s="10" t="s">
        <v>2362</v>
      </c>
      <c r="H1252" s="10" t="s">
        <v>4328</v>
      </c>
    </row>
    <row r="1253" spans="1:8" ht="43.5" x14ac:dyDescent="0.35">
      <c r="A1253" s="9" t="s">
        <v>1685</v>
      </c>
      <c r="B1253" s="9" t="s">
        <v>4492</v>
      </c>
      <c r="C1253" s="8" t="s">
        <v>4491</v>
      </c>
      <c r="D1253" s="8" t="s">
        <v>4486</v>
      </c>
      <c r="E1253" s="9" t="s">
        <v>3291</v>
      </c>
      <c r="F1253" s="10" t="s">
        <v>4368</v>
      </c>
      <c r="G1253" s="10" t="s">
        <v>4375</v>
      </c>
      <c r="H1253" s="10" t="s">
        <v>4307</v>
      </c>
    </row>
    <row r="1254" spans="1:8" ht="43.5" x14ac:dyDescent="0.35">
      <c r="A1254" s="9" t="s">
        <v>1687</v>
      </c>
      <c r="B1254" s="9" t="s">
        <v>4493</v>
      </c>
      <c r="C1254" s="8" t="s">
        <v>4491</v>
      </c>
      <c r="D1254" s="8" t="s">
        <v>4486</v>
      </c>
      <c r="E1254" s="9" t="s">
        <v>3291</v>
      </c>
      <c r="F1254" s="10" t="s">
        <v>4440</v>
      </c>
      <c r="G1254" s="10" t="s">
        <v>2362</v>
      </c>
      <c r="H1254" s="10" t="s">
        <v>4328</v>
      </c>
    </row>
    <row r="1255" spans="1:8" ht="43.5" x14ac:dyDescent="0.35">
      <c r="A1255" s="9" t="s">
        <v>1719</v>
      </c>
      <c r="B1255" s="9" t="s">
        <v>4494</v>
      </c>
      <c r="C1255" s="8" t="s">
        <v>4491</v>
      </c>
      <c r="D1255" s="8" t="s">
        <v>4486</v>
      </c>
      <c r="E1255" s="9" t="s">
        <v>3291</v>
      </c>
      <c r="F1255" s="10" t="s">
        <v>4440</v>
      </c>
      <c r="G1255" s="10" t="s">
        <v>2362</v>
      </c>
      <c r="H1255" s="10" t="s">
        <v>4328</v>
      </c>
    </row>
    <row r="1256" spans="1:8" ht="43.5" x14ac:dyDescent="0.35">
      <c r="A1256" s="9" t="s">
        <v>1735</v>
      </c>
      <c r="B1256" s="9" t="s">
        <v>4495</v>
      </c>
      <c r="C1256" s="8" t="s">
        <v>4491</v>
      </c>
      <c r="D1256" s="8" t="s">
        <v>4486</v>
      </c>
      <c r="E1256" s="9" t="s">
        <v>3291</v>
      </c>
      <c r="F1256" s="10" t="s">
        <v>4440</v>
      </c>
      <c r="G1256" s="10" t="s">
        <v>2362</v>
      </c>
      <c r="H1256" s="10" t="s">
        <v>4328</v>
      </c>
    </row>
    <row r="1257" spans="1:8" ht="43.5" x14ac:dyDescent="0.35">
      <c r="A1257" s="9" t="s">
        <v>1739</v>
      </c>
      <c r="B1257" s="9" t="s">
        <v>4496</v>
      </c>
      <c r="C1257" s="8" t="s">
        <v>4491</v>
      </c>
      <c r="D1257" s="8" t="s">
        <v>4486</v>
      </c>
      <c r="E1257" s="9" t="s">
        <v>3291</v>
      </c>
      <c r="F1257" s="10" t="s">
        <v>4376</v>
      </c>
      <c r="G1257" s="10" t="s">
        <v>4375</v>
      </c>
      <c r="H1257" s="10" t="s">
        <v>4376</v>
      </c>
    </row>
    <row r="1258" spans="1:8" ht="43.5" x14ac:dyDescent="0.35">
      <c r="A1258" s="9" t="s">
        <v>1745</v>
      </c>
      <c r="B1258" s="9" t="s">
        <v>4497</v>
      </c>
      <c r="C1258" s="8" t="s">
        <v>4491</v>
      </c>
      <c r="D1258" s="8" t="s">
        <v>4486</v>
      </c>
      <c r="E1258" s="9" t="s">
        <v>3291</v>
      </c>
      <c r="F1258" s="10" t="s">
        <v>4376</v>
      </c>
      <c r="G1258" s="10" t="s">
        <v>1139</v>
      </c>
      <c r="H1258" s="10" t="s">
        <v>4376</v>
      </c>
    </row>
    <row r="1259" spans="1:8" ht="43.5" x14ac:dyDescent="0.35">
      <c r="A1259" s="9" t="s">
        <v>1771</v>
      </c>
      <c r="B1259" s="9" t="s">
        <v>4498</v>
      </c>
      <c r="C1259" s="8" t="s">
        <v>4491</v>
      </c>
      <c r="D1259" s="8" t="s">
        <v>4486</v>
      </c>
      <c r="E1259" s="9" t="s">
        <v>3291</v>
      </c>
      <c r="F1259" s="10" t="s">
        <v>4368</v>
      </c>
      <c r="G1259" s="10" t="s">
        <v>4315</v>
      </c>
      <c r="H1259" s="10" t="s">
        <v>4307</v>
      </c>
    </row>
    <row r="1260" spans="1:8" ht="43.5" x14ac:dyDescent="0.35">
      <c r="A1260" s="9" t="s">
        <v>1775</v>
      </c>
      <c r="B1260" s="9" t="s">
        <v>4499</v>
      </c>
      <c r="C1260" s="8" t="s">
        <v>4491</v>
      </c>
      <c r="D1260" s="8" t="s">
        <v>4486</v>
      </c>
      <c r="E1260" s="9" t="s">
        <v>3291</v>
      </c>
      <c r="F1260" s="10" t="s">
        <v>4328</v>
      </c>
      <c r="G1260" s="10" t="s">
        <v>4315</v>
      </c>
      <c r="H1260" s="10" t="s">
        <v>4307</v>
      </c>
    </row>
    <row r="1261" spans="1:8" ht="43.5" x14ac:dyDescent="0.35">
      <c r="A1261" s="9" t="s">
        <v>1805</v>
      </c>
      <c r="B1261" s="9" t="s">
        <v>4500</v>
      </c>
      <c r="C1261" s="8" t="s">
        <v>4491</v>
      </c>
      <c r="D1261" s="8" t="s">
        <v>4486</v>
      </c>
      <c r="E1261" s="9" t="s">
        <v>3291</v>
      </c>
      <c r="F1261" s="10" t="s">
        <v>4376</v>
      </c>
      <c r="G1261" s="10" t="s">
        <v>4375</v>
      </c>
      <c r="H1261" s="10" t="s">
        <v>4376</v>
      </c>
    </row>
    <row r="1262" spans="1:8" ht="43.5" x14ac:dyDescent="0.35">
      <c r="A1262" s="9" t="s">
        <v>1849</v>
      </c>
      <c r="B1262" s="9" t="s">
        <v>4501</v>
      </c>
      <c r="C1262" s="8" t="s">
        <v>4491</v>
      </c>
      <c r="D1262" s="8" t="s">
        <v>4486</v>
      </c>
      <c r="E1262" s="9" t="s">
        <v>3291</v>
      </c>
      <c r="F1262" s="10" t="s">
        <v>4328</v>
      </c>
      <c r="G1262" s="10" t="s">
        <v>4306</v>
      </c>
      <c r="H1262" s="10" t="s">
        <v>4307</v>
      </c>
    </row>
    <row r="1263" spans="1:8" ht="43.5" x14ac:dyDescent="0.35">
      <c r="A1263" s="9" t="s">
        <v>1851</v>
      </c>
      <c r="B1263" s="9" t="s">
        <v>4502</v>
      </c>
      <c r="C1263" s="8" t="s">
        <v>4491</v>
      </c>
      <c r="D1263" s="8" t="s">
        <v>4486</v>
      </c>
      <c r="E1263" s="9" t="s">
        <v>3291</v>
      </c>
      <c r="F1263" s="10" t="s">
        <v>4440</v>
      </c>
      <c r="G1263" s="10" t="s">
        <v>4375</v>
      </c>
      <c r="H1263" s="10" t="s">
        <v>4368</v>
      </c>
    </row>
    <row r="1264" spans="1:8" ht="43.5" x14ac:dyDescent="0.35">
      <c r="A1264" s="9" t="s">
        <v>1857</v>
      </c>
      <c r="B1264" s="9" t="s">
        <v>4503</v>
      </c>
      <c r="C1264" s="8" t="s">
        <v>4491</v>
      </c>
      <c r="D1264" s="8" t="s">
        <v>4486</v>
      </c>
      <c r="E1264" s="9" t="s">
        <v>3291</v>
      </c>
      <c r="F1264" s="10" t="s">
        <v>4328</v>
      </c>
      <c r="G1264" s="10" t="s">
        <v>4315</v>
      </c>
      <c r="H1264" s="10" t="s">
        <v>4307</v>
      </c>
    </row>
    <row r="1265" spans="1:8" ht="43.5" x14ac:dyDescent="0.35">
      <c r="A1265" s="9" t="s">
        <v>1883</v>
      </c>
      <c r="B1265" s="9" t="s">
        <v>4504</v>
      </c>
      <c r="C1265" s="8" t="s">
        <v>4491</v>
      </c>
      <c r="D1265" s="8" t="s">
        <v>4486</v>
      </c>
      <c r="E1265" s="9" t="s">
        <v>3291</v>
      </c>
      <c r="F1265" s="10" t="s">
        <v>4368</v>
      </c>
      <c r="G1265" s="10" t="s">
        <v>4306</v>
      </c>
      <c r="H1265" s="10" t="s">
        <v>4307</v>
      </c>
    </row>
    <row r="1266" spans="1:8" ht="43.5" x14ac:dyDescent="0.35">
      <c r="A1266" s="9" t="s">
        <v>1889</v>
      </c>
      <c r="B1266" s="9" t="s">
        <v>4505</v>
      </c>
      <c r="C1266" s="8" t="s">
        <v>4491</v>
      </c>
      <c r="D1266" s="8" t="s">
        <v>4486</v>
      </c>
      <c r="E1266" s="9" t="s">
        <v>3291</v>
      </c>
      <c r="F1266" s="10" t="s">
        <v>4440</v>
      </c>
      <c r="G1266" s="10" t="s">
        <v>2362</v>
      </c>
      <c r="H1266" s="10" t="s">
        <v>4328</v>
      </c>
    </row>
    <row r="1267" spans="1:8" ht="43.5" x14ac:dyDescent="0.35">
      <c r="A1267" s="9" t="s">
        <v>1891</v>
      </c>
      <c r="B1267" s="9" t="s">
        <v>4506</v>
      </c>
      <c r="C1267" s="8" t="s">
        <v>4491</v>
      </c>
      <c r="D1267" s="8" t="s">
        <v>4486</v>
      </c>
      <c r="E1267" s="9" t="s">
        <v>3291</v>
      </c>
      <c r="F1267" s="10" t="s">
        <v>4376</v>
      </c>
      <c r="G1267" s="10" t="s">
        <v>2362</v>
      </c>
      <c r="H1267" s="10" t="s">
        <v>4328</v>
      </c>
    </row>
    <row r="1268" spans="1:8" ht="43.5" x14ac:dyDescent="0.35">
      <c r="A1268" s="9" t="s">
        <v>1913</v>
      </c>
      <c r="B1268" s="9" t="s">
        <v>4507</v>
      </c>
      <c r="C1268" s="8" t="s">
        <v>4491</v>
      </c>
      <c r="D1268" s="8" t="s">
        <v>4486</v>
      </c>
      <c r="E1268" s="9" t="s">
        <v>3291</v>
      </c>
      <c r="F1268" s="10" t="s">
        <v>4328</v>
      </c>
      <c r="G1268" s="10" t="s">
        <v>4315</v>
      </c>
      <c r="H1268" s="10" t="s">
        <v>4307</v>
      </c>
    </row>
    <row r="1269" spans="1:8" ht="43.5" x14ac:dyDescent="0.35">
      <c r="A1269" s="9" t="s">
        <v>1915</v>
      </c>
      <c r="B1269" s="9" t="s">
        <v>4508</v>
      </c>
      <c r="C1269" s="8" t="s">
        <v>4491</v>
      </c>
      <c r="D1269" s="8" t="s">
        <v>4486</v>
      </c>
      <c r="E1269" s="9" t="s">
        <v>3291</v>
      </c>
      <c r="F1269" s="10" t="s">
        <v>4368</v>
      </c>
      <c r="G1269" s="10" t="s">
        <v>4306</v>
      </c>
      <c r="H1269" s="10" t="s">
        <v>4307</v>
      </c>
    </row>
    <row r="1270" spans="1:8" ht="43.5" x14ac:dyDescent="0.35">
      <c r="A1270" s="9" t="s">
        <v>1925</v>
      </c>
      <c r="B1270" s="9" t="s">
        <v>4509</v>
      </c>
      <c r="C1270" s="8" t="s">
        <v>4491</v>
      </c>
      <c r="D1270" s="8" t="s">
        <v>4486</v>
      </c>
      <c r="E1270" s="9" t="s">
        <v>3291</v>
      </c>
      <c r="F1270" s="10" t="s">
        <v>4440</v>
      </c>
      <c r="G1270" s="10" t="s">
        <v>4375</v>
      </c>
      <c r="H1270" s="10" t="s">
        <v>4376</v>
      </c>
    </row>
    <row r="1271" spans="1:8" ht="43.5" x14ac:dyDescent="0.35">
      <c r="A1271" s="9" t="s">
        <v>1939</v>
      </c>
      <c r="B1271" s="9" t="s">
        <v>4510</v>
      </c>
      <c r="C1271" s="8" t="s">
        <v>4491</v>
      </c>
      <c r="D1271" s="8" t="s">
        <v>4486</v>
      </c>
      <c r="E1271" s="9" t="s">
        <v>3291</v>
      </c>
      <c r="F1271" s="10" t="s">
        <v>4328</v>
      </c>
      <c r="G1271" s="10" t="s">
        <v>4306</v>
      </c>
      <c r="H1271" s="10" t="s">
        <v>4307</v>
      </c>
    </row>
    <row r="1272" spans="1:8" ht="43.5" x14ac:dyDescent="0.35">
      <c r="A1272" s="9" t="s">
        <v>1951</v>
      </c>
      <c r="B1272" s="9" t="s">
        <v>4511</v>
      </c>
      <c r="C1272" s="8" t="s">
        <v>4491</v>
      </c>
      <c r="D1272" s="8" t="s">
        <v>4486</v>
      </c>
      <c r="E1272" s="9" t="s">
        <v>3291</v>
      </c>
      <c r="F1272" s="10" t="s">
        <v>4368</v>
      </c>
      <c r="G1272" s="10" t="s">
        <v>4315</v>
      </c>
      <c r="H1272" s="10" t="s">
        <v>4307</v>
      </c>
    </row>
    <row r="1273" spans="1:8" ht="43.5" x14ac:dyDescent="0.35">
      <c r="A1273" s="9" t="s">
        <v>1969</v>
      </c>
      <c r="B1273" s="9" t="s">
        <v>4512</v>
      </c>
      <c r="C1273" s="8" t="s">
        <v>4491</v>
      </c>
      <c r="D1273" s="8" t="s">
        <v>4486</v>
      </c>
      <c r="E1273" s="9" t="s">
        <v>3291</v>
      </c>
      <c r="F1273" s="10" t="s">
        <v>3849</v>
      </c>
      <c r="G1273" s="10" t="s">
        <v>4306</v>
      </c>
      <c r="H1273" s="10" t="s">
        <v>3814</v>
      </c>
    </row>
    <row r="1274" spans="1:8" ht="43.5" x14ac:dyDescent="0.35">
      <c r="A1274" s="9" t="s">
        <v>1989</v>
      </c>
      <c r="B1274" s="9" t="s">
        <v>4513</v>
      </c>
      <c r="C1274" s="8" t="s">
        <v>4491</v>
      </c>
      <c r="D1274" s="8" t="s">
        <v>4486</v>
      </c>
      <c r="E1274" s="9" t="s">
        <v>3291</v>
      </c>
      <c r="F1274" s="10" t="s">
        <v>4376</v>
      </c>
      <c r="G1274" s="10" t="s">
        <v>4375</v>
      </c>
      <c r="H1274" s="10" t="s">
        <v>4376</v>
      </c>
    </row>
    <row r="1275" spans="1:8" ht="43.5" x14ac:dyDescent="0.35">
      <c r="A1275" s="9" t="s">
        <v>1993</v>
      </c>
      <c r="B1275" s="9" t="s">
        <v>4514</v>
      </c>
      <c r="C1275" s="8" t="s">
        <v>4491</v>
      </c>
      <c r="D1275" s="8" t="s">
        <v>4486</v>
      </c>
      <c r="E1275" s="9" t="s">
        <v>3291</v>
      </c>
      <c r="F1275" s="10" t="s">
        <v>3849</v>
      </c>
      <c r="G1275" s="10" t="s">
        <v>4306</v>
      </c>
      <c r="H1275" s="10" t="s">
        <v>4376</v>
      </c>
    </row>
    <row r="1276" spans="1:8" ht="43.5" x14ac:dyDescent="0.35">
      <c r="A1276" s="9"/>
      <c r="B1276" s="9"/>
      <c r="C1276" s="8" t="s">
        <v>4491</v>
      </c>
      <c r="D1276" s="8" t="s">
        <v>4486</v>
      </c>
      <c r="E1276" s="9" t="s">
        <v>3291</v>
      </c>
      <c r="F1276" s="10"/>
      <c r="G1276" s="10"/>
      <c r="H1276" s="10"/>
    </row>
    <row r="1277" spans="1:8" ht="43.5" x14ac:dyDescent="0.35">
      <c r="A1277" s="9" t="s">
        <v>2124</v>
      </c>
      <c r="B1277" s="9" t="s">
        <v>4515</v>
      </c>
      <c r="C1277" s="8" t="s">
        <v>4491</v>
      </c>
      <c r="D1277" s="8" t="s">
        <v>4486</v>
      </c>
      <c r="E1277" s="9" t="s">
        <v>3291</v>
      </c>
      <c r="F1277" s="10" t="s">
        <v>4328</v>
      </c>
      <c r="G1277" s="10" t="s">
        <v>4315</v>
      </c>
      <c r="H1277" s="10" t="s">
        <v>4376</v>
      </c>
    </row>
    <row r="1278" spans="1:8" ht="43.5" x14ac:dyDescent="0.35">
      <c r="A1278" s="9" t="s">
        <v>2140</v>
      </c>
      <c r="B1278" s="9" t="s">
        <v>4516</v>
      </c>
      <c r="C1278" s="8" t="s">
        <v>4491</v>
      </c>
      <c r="D1278" s="8" t="s">
        <v>4486</v>
      </c>
      <c r="E1278" s="9" t="s">
        <v>3291</v>
      </c>
      <c r="F1278" s="10" t="s">
        <v>4376</v>
      </c>
      <c r="G1278" s="10" t="s">
        <v>4375</v>
      </c>
      <c r="H1278" s="10" t="s">
        <v>4376</v>
      </c>
    </row>
    <row r="1279" spans="1:8" ht="43.5" x14ac:dyDescent="0.35">
      <c r="A1279" s="12"/>
      <c r="B1279" s="12"/>
      <c r="C1279" s="11" t="s">
        <v>4491</v>
      </c>
      <c r="D1279" s="11" t="s">
        <v>4486</v>
      </c>
      <c r="E1279" s="12" t="s">
        <v>3291</v>
      </c>
      <c r="F1279" s="13"/>
      <c r="G1279" s="13"/>
      <c r="H1279" s="13"/>
    </row>
    <row r="1280" spans="1:8" ht="43.5" x14ac:dyDescent="0.35">
      <c r="A1280" s="12"/>
      <c r="B1280" s="12"/>
      <c r="C1280" s="11" t="s">
        <v>4491</v>
      </c>
      <c r="D1280" s="11" t="s">
        <v>4486</v>
      </c>
      <c r="E1280" s="12" t="s">
        <v>3291</v>
      </c>
      <c r="F1280" s="13"/>
      <c r="G1280" s="13"/>
      <c r="H1280" s="13"/>
    </row>
    <row r="1281" spans="1:8" ht="43.5" x14ac:dyDescent="0.35">
      <c r="A1281" s="9" t="s">
        <v>2189</v>
      </c>
      <c r="B1281" s="20" t="s">
        <v>2190</v>
      </c>
      <c r="C1281" s="8" t="s">
        <v>4491</v>
      </c>
      <c r="D1281" s="8" t="s">
        <v>4486</v>
      </c>
      <c r="E1281" s="9" t="s">
        <v>3291</v>
      </c>
      <c r="F1281" s="10" t="s">
        <v>4440</v>
      </c>
      <c r="G1281" s="10" t="s">
        <v>2362</v>
      </c>
      <c r="H1281" s="10" t="s">
        <v>4328</v>
      </c>
    </row>
    <row r="1282" spans="1:8" ht="43.5" x14ac:dyDescent="0.35">
      <c r="A1282" s="12"/>
      <c r="B1282" s="12"/>
      <c r="C1282" s="11" t="s">
        <v>4491</v>
      </c>
      <c r="D1282" s="11" t="s">
        <v>4486</v>
      </c>
      <c r="E1282" s="12" t="s">
        <v>3291</v>
      </c>
      <c r="F1282" s="13"/>
      <c r="G1282" s="13"/>
      <c r="H1282" s="13"/>
    </row>
    <row r="1283" spans="1:8" ht="43.5" x14ac:dyDescent="0.35">
      <c r="A1283" s="23">
        <v>342800011167</v>
      </c>
      <c r="B1283" s="18" t="s">
        <v>4517</v>
      </c>
      <c r="C1283" s="8" t="s">
        <v>4491</v>
      </c>
      <c r="D1283" s="8" t="s">
        <v>4486</v>
      </c>
      <c r="E1283" s="18" t="s">
        <v>3291</v>
      </c>
      <c r="F1283" s="19" t="s">
        <v>4328</v>
      </c>
      <c r="G1283" s="19" t="s">
        <v>4315</v>
      </c>
      <c r="H1283" s="19" t="s">
        <v>4307</v>
      </c>
    </row>
    <row r="1284" spans="1:8" ht="43.5" x14ac:dyDescent="0.35">
      <c r="A1284" s="9" t="s">
        <v>2092</v>
      </c>
      <c r="B1284" s="9" t="s">
        <v>4518</v>
      </c>
      <c r="C1284" s="8" t="s">
        <v>4491</v>
      </c>
      <c r="D1284" s="8" t="s">
        <v>4486</v>
      </c>
      <c r="E1284" s="9" t="s">
        <v>3291</v>
      </c>
      <c r="F1284" s="10" t="s">
        <v>4440</v>
      </c>
      <c r="G1284" s="10" t="s">
        <v>4375</v>
      </c>
      <c r="H1284" s="10" t="s">
        <v>4368</v>
      </c>
    </row>
    <row r="1285" spans="1:8" ht="43.5" x14ac:dyDescent="0.35">
      <c r="A1285" s="9" t="s">
        <v>2136</v>
      </c>
      <c r="B1285" s="9" t="s">
        <v>4519</v>
      </c>
      <c r="C1285" s="8" t="s">
        <v>4491</v>
      </c>
      <c r="D1285" s="8" t="s">
        <v>4486</v>
      </c>
      <c r="E1285" s="9" t="s">
        <v>3291</v>
      </c>
      <c r="F1285" s="10" t="s">
        <v>4376</v>
      </c>
      <c r="G1285" s="10" t="s">
        <v>4375</v>
      </c>
      <c r="H1285" s="10" t="s">
        <v>4376</v>
      </c>
    </row>
    <row r="1286" spans="1:8" ht="43.5" x14ac:dyDescent="0.35">
      <c r="A1286" s="9" t="s">
        <v>2160</v>
      </c>
      <c r="B1286" s="9" t="s">
        <v>4520</v>
      </c>
      <c r="C1286" s="8" t="s">
        <v>4491</v>
      </c>
      <c r="D1286" s="8" t="s">
        <v>4486</v>
      </c>
      <c r="E1286" s="9" t="s">
        <v>3291</v>
      </c>
      <c r="F1286" s="10" t="s">
        <v>4376</v>
      </c>
      <c r="G1286" s="10" t="s">
        <v>4375</v>
      </c>
      <c r="H1286" s="10" t="s">
        <v>4376</v>
      </c>
    </row>
    <row r="1287" spans="1:8" ht="43.5" x14ac:dyDescent="0.35">
      <c r="A1287" s="9" t="s">
        <v>2166</v>
      </c>
      <c r="B1287" s="9" t="s">
        <v>4521</v>
      </c>
      <c r="C1287" s="8" t="s">
        <v>4491</v>
      </c>
      <c r="D1287" s="8" t="s">
        <v>4486</v>
      </c>
      <c r="E1287" s="9" t="s">
        <v>3291</v>
      </c>
      <c r="F1287" s="10" t="s">
        <v>4376</v>
      </c>
      <c r="G1287" s="10" t="s">
        <v>4375</v>
      </c>
      <c r="H1287" s="10" t="s">
        <v>4376</v>
      </c>
    </row>
    <row r="1288" spans="1:8" ht="43.5" x14ac:dyDescent="0.35">
      <c r="A1288" s="9" t="s">
        <v>2178</v>
      </c>
      <c r="B1288" s="9" t="s">
        <v>4522</v>
      </c>
      <c r="C1288" s="8" t="s">
        <v>4491</v>
      </c>
      <c r="D1288" s="8" t="s">
        <v>4486</v>
      </c>
      <c r="E1288" s="9" t="s">
        <v>3291</v>
      </c>
      <c r="F1288" s="10" t="s">
        <v>4376</v>
      </c>
      <c r="G1288" s="10" t="s">
        <v>4375</v>
      </c>
      <c r="H1288" s="10" t="s">
        <v>4376</v>
      </c>
    </row>
    <row r="1289" spans="1:8" ht="43.5" x14ac:dyDescent="0.35">
      <c r="A1289" s="9"/>
      <c r="B1289" s="9"/>
      <c r="C1289" s="8" t="s">
        <v>4491</v>
      </c>
      <c r="D1289" s="8" t="s">
        <v>4486</v>
      </c>
      <c r="E1289" s="9" t="s">
        <v>3291</v>
      </c>
      <c r="F1289" s="10"/>
      <c r="G1289" s="10"/>
      <c r="H1289" s="10"/>
    </row>
    <row r="1290" spans="1:8" ht="43.5" x14ac:dyDescent="0.35">
      <c r="A1290" s="9" t="s">
        <v>2220</v>
      </c>
      <c r="B1290" s="9" t="s">
        <v>4523</v>
      </c>
      <c r="C1290" s="8" t="s">
        <v>4491</v>
      </c>
      <c r="D1290" s="8" t="s">
        <v>4486</v>
      </c>
      <c r="E1290" s="9" t="s">
        <v>3291</v>
      </c>
      <c r="F1290" s="10" t="s">
        <v>4328</v>
      </c>
      <c r="G1290" s="10" t="s">
        <v>4315</v>
      </c>
      <c r="H1290" s="10" t="s">
        <v>4307</v>
      </c>
    </row>
    <row r="1291" spans="1:8" ht="43.5" x14ac:dyDescent="0.35">
      <c r="A1291" s="9" t="s">
        <v>2251</v>
      </c>
      <c r="B1291" s="9" t="s">
        <v>4524</v>
      </c>
      <c r="C1291" s="8" t="s">
        <v>4491</v>
      </c>
      <c r="D1291" s="8" t="s">
        <v>4486</v>
      </c>
      <c r="E1291" s="9" t="s">
        <v>3291</v>
      </c>
      <c r="F1291" s="10" t="s">
        <v>4376</v>
      </c>
      <c r="G1291" s="10" t="s">
        <v>4375</v>
      </c>
      <c r="H1291" s="10" t="s">
        <v>4376</v>
      </c>
    </row>
    <row r="1292" spans="1:8" ht="43.5" x14ac:dyDescent="0.35">
      <c r="A1292" s="9" t="s">
        <v>2279</v>
      </c>
      <c r="B1292" s="9" t="s">
        <v>4525</v>
      </c>
      <c r="C1292" s="8" t="s">
        <v>4491</v>
      </c>
      <c r="D1292" s="8" t="s">
        <v>4486</v>
      </c>
      <c r="E1292" s="9" t="s">
        <v>3291</v>
      </c>
      <c r="F1292" s="10" t="s">
        <v>4376</v>
      </c>
      <c r="G1292" s="10" t="s">
        <v>1139</v>
      </c>
      <c r="H1292" s="10" t="s">
        <v>4376</v>
      </c>
    </row>
    <row r="1293" spans="1:8" ht="43.5" x14ac:dyDescent="0.35">
      <c r="A1293" s="9" t="s">
        <v>2285</v>
      </c>
      <c r="B1293" s="9" t="s">
        <v>4526</v>
      </c>
      <c r="C1293" s="8" t="s">
        <v>4491</v>
      </c>
      <c r="D1293" s="8" t="s">
        <v>4486</v>
      </c>
      <c r="E1293" s="9" t="s">
        <v>3291</v>
      </c>
      <c r="F1293" s="10" t="s">
        <v>3814</v>
      </c>
      <c r="G1293" s="10" t="s">
        <v>4375</v>
      </c>
      <c r="H1293" s="10" t="s">
        <v>4376</v>
      </c>
    </row>
    <row r="1294" spans="1:8" ht="43.5" x14ac:dyDescent="0.35">
      <c r="A1294" s="9" t="s">
        <v>2287</v>
      </c>
      <c r="B1294" s="9" t="s">
        <v>4527</v>
      </c>
      <c r="C1294" s="8" t="s">
        <v>4491</v>
      </c>
      <c r="D1294" s="8" t="s">
        <v>4486</v>
      </c>
      <c r="E1294" s="9" t="s">
        <v>3291</v>
      </c>
      <c r="F1294" s="10" t="s">
        <v>4328</v>
      </c>
      <c r="G1294" s="10" t="s">
        <v>4315</v>
      </c>
      <c r="H1294" s="10" t="s">
        <v>4307</v>
      </c>
    </row>
    <row r="1295" spans="1:8" ht="43.5" x14ac:dyDescent="0.35">
      <c r="A1295" s="9" t="s">
        <v>2289</v>
      </c>
      <c r="B1295" s="9" t="s">
        <v>4528</v>
      </c>
      <c r="C1295" s="8" t="s">
        <v>4491</v>
      </c>
      <c r="D1295" s="8" t="s">
        <v>4486</v>
      </c>
      <c r="E1295" s="9" t="s">
        <v>3291</v>
      </c>
      <c r="F1295" s="10" t="s">
        <v>4440</v>
      </c>
      <c r="G1295" s="10" t="s">
        <v>4375</v>
      </c>
      <c r="H1295" s="10" t="s">
        <v>4368</v>
      </c>
    </row>
    <row r="1296" spans="1:8" ht="43.5" x14ac:dyDescent="0.35">
      <c r="A1296" s="9" t="s">
        <v>2291</v>
      </c>
      <c r="B1296" s="9" t="s">
        <v>4530</v>
      </c>
      <c r="C1296" s="8" t="s">
        <v>4491</v>
      </c>
      <c r="D1296" s="8" t="s">
        <v>4529</v>
      </c>
      <c r="E1296" s="9" t="s">
        <v>3291</v>
      </c>
      <c r="F1296" s="10" t="s">
        <v>4440</v>
      </c>
      <c r="G1296" s="10" t="s">
        <v>2362</v>
      </c>
      <c r="H1296" s="10" t="s">
        <v>4368</v>
      </c>
    </row>
    <row r="1297" spans="1:8" ht="43.5" x14ac:dyDescent="0.35">
      <c r="A1297" s="9" t="s">
        <v>2303</v>
      </c>
      <c r="B1297" s="9" t="s">
        <v>4531</v>
      </c>
      <c r="C1297" s="8" t="s">
        <v>4491</v>
      </c>
      <c r="D1297" s="8" t="s">
        <v>4529</v>
      </c>
      <c r="E1297" s="9" t="s">
        <v>3841</v>
      </c>
      <c r="F1297" s="10" t="s">
        <v>3894</v>
      </c>
      <c r="G1297" s="10" t="s">
        <v>3892</v>
      </c>
      <c r="H1297" s="10" t="s">
        <v>3812</v>
      </c>
    </row>
    <row r="1298" spans="1:8" ht="43.5" x14ac:dyDescent="0.35">
      <c r="A1298" s="9" t="s">
        <v>1615</v>
      </c>
      <c r="B1298" s="9" t="s">
        <v>4532</v>
      </c>
      <c r="C1298" s="8" t="s">
        <v>4491</v>
      </c>
      <c r="D1298" s="8" t="s">
        <v>4529</v>
      </c>
      <c r="E1298" s="9" t="s">
        <v>3291</v>
      </c>
      <c r="F1298" s="10" t="s">
        <v>4307</v>
      </c>
      <c r="G1298" s="10" t="s">
        <v>4375</v>
      </c>
      <c r="H1298" s="10" t="s">
        <v>4368</v>
      </c>
    </row>
    <row r="1299" spans="1:8" ht="43.5" x14ac:dyDescent="0.35">
      <c r="A1299" s="9" t="s">
        <v>1647</v>
      </c>
      <c r="B1299" s="9" t="s">
        <v>4533</v>
      </c>
      <c r="C1299" s="8" t="s">
        <v>4491</v>
      </c>
      <c r="D1299" s="8" t="s">
        <v>4529</v>
      </c>
      <c r="E1299" s="9" t="s">
        <v>3291</v>
      </c>
      <c r="F1299" s="10" t="s">
        <v>3847</v>
      </c>
      <c r="G1299" s="10" t="s">
        <v>1139</v>
      </c>
      <c r="H1299" s="10" t="s">
        <v>4406</v>
      </c>
    </row>
    <row r="1300" spans="1:8" ht="43.5" x14ac:dyDescent="0.35">
      <c r="A1300" s="9" t="s">
        <v>1649</v>
      </c>
      <c r="B1300" s="9" t="s">
        <v>4534</v>
      </c>
      <c r="C1300" s="8" t="s">
        <v>4491</v>
      </c>
      <c r="D1300" s="8" t="s">
        <v>4529</v>
      </c>
      <c r="E1300" s="9" t="s">
        <v>3291</v>
      </c>
      <c r="F1300" s="10" t="s">
        <v>3847</v>
      </c>
      <c r="G1300" s="10" t="s">
        <v>4375</v>
      </c>
      <c r="H1300" s="10" t="s">
        <v>4368</v>
      </c>
    </row>
    <row r="1301" spans="1:8" ht="43.5" x14ac:dyDescent="0.35">
      <c r="A1301" s="9" t="s">
        <v>1651</v>
      </c>
      <c r="B1301" s="9" t="s">
        <v>4535</v>
      </c>
      <c r="C1301" s="8" t="s">
        <v>4491</v>
      </c>
      <c r="D1301" s="8" t="s">
        <v>4529</v>
      </c>
      <c r="E1301" s="9" t="s">
        <v>3291</v>
      </c>
      <c r="F1301" s="10" t="s">
        <v>4307</v>
      </c>
      <c r="G1301" s="10" t="s">
        <v>4375</v>
      </c>
      <c r="H1301" s="10" t="s">
        <v>4406</v>
      </c>
    </row>
    <row r="1302" spans="1:8" ht="43.5" x14ac:dyDescent="0.35">
      <c r="A1302" s="9" t="s">
        <v>1653</v>
      </c>
      <c r="B1302" s="9" t="s">
        <v>4536</v>
      </c>
      <c r="C1302" s="8" t="s">
        <v>4491</v>
      </c>
      <c r="D1302" s="8" t="s">
        <v>4529</v>
      </c>
      <c r="E1302" s="9" t="s">
        <v>3291</v>
      </c>
      <c r="F1302" s="10" t="s">
        <v>4307</v>
      </c>
      <c r="G1302" s="10" t="s">
        <v>4375</v>
      </c>
      <c r="H1302" s="10" t="s">
        <v>4368</v>
      </c>
    </row>
    <row r="1303" spans="1:8" ht="43.5" x14ac:dyDescent="0.35">
      <c r="A1303" s="9" t="s">
        <v>1655</v>
      </c>
      <c r="B1303" s="9" t="s">
        <v>4538</v>
      </c>
      <c r="C1303" s="8" t="s">
        <v>4537</v>
      </c>
      <c r="D1303" s="8" t="s">
        <v>4529</v>
      </c>
      <c r="E1303" s="9" t="s">
        <v>3291</v>
      </c>
      <c r="F1303" s="10" t="s">
        <v>4440</v>
      </c>
      <c r="G1303" s="10" t="s">
        <v>2362</v>
      </c>
      <c r="H1303" s="10" t="s">
        <v>4204</v>
      </c>
    </row>
    <row r="1304" spans="1:8" ht="43.5" x14ac:dyDescent="0.35">
      <c r="A1304" s="9" t="s">
        <v>1657</v>
      </c>
      <c r="B1304" s="9" t="s">
        <v>4539</v>
      </c>
      <c r="C1304" s="8" t="s">
        <v>4537</v>
      </c>
      <c r="D1304" s="8" t="s">
        <v>4529</v>
      </c>
      <c r="E1304" s="9" t="s">
        <v>3291</v>
      </c>
      <c r="F1304" s="10" t="s">
        <v>4307</v>
      </c>
      <c r="G1304" s="10" t="s">
        <v>4375</v>
      </c>
      <c r="H1304" s="10" t="s">
        <v>4204</v>
      </c>
    </row>
    <row r="1305" spans="1:8" ht="43.5" x14ac:dyDescent="0.35">
      <c r="A1305" s="9" t="s">
        <v>1681</v>
      </c>
      <c r="B1305" s="9" t="s">
        <v>4540</v>
      </c>
      <c r="C1305" s="8" t="s">
        <v>4537</v>
      </c>
      <c r="D1305" s="8" t="s">
        <v>4529</v>
      </c>
      <c r="E1305" s="9" t="s">
        <v>3291</v>
      </c>
      <c r="F1305" s="10" t="s">
        <v>4204</v>
      </c>
      <c r="G1305" s="10" t="s">
        <v>2362</v>
      </c>
      <c r="H1305" s="10" t="s">
        <v>4204</v>
      </c>
    </row>
    <row r="1306" spans="1:8" ht="43.5" x14ac:dyDescent="0.35">
      <c r="A1306" s="9" t="s">
        <v>1693</v>
      </c>
      <c r="B1306" s="9" t="s">
        <v>4541</v>
      </c>
      <c r="C1306" s="8" t="s">
        <v>4537</v>
      </c>
      <c r="D1306" s="8" t="s">
        <v>4529</v>
      </c>
      <c r="E1306" s="9" t="s">
        <v>3291</v>
      </c>
      <c r="F1306" s="10" t="s">
        <v>4307</v>
      </c>
      <c r="G1306" s="10" t="s">
        <v>4375</v>
      </c>
      <c r="H1306" s="10" t="s">
        <v>4368</v>
      </c>
    </row>
    <row r="1307" spans="1:8" ht="43.5" x14ac:dyDescent="0.35">
      <c r="A1307" s="9" t="s">
        <v>1763</v>
      </c>
      <c r="B1307" s="9" t="s">
        <v>4542</v>
      </c>
      <c r="C1307" s="8" t="s">
        <v>4537</v>
      </c>
      <c r="D1307" s="8" t="s">
        <v>4529</v>
      </c>
      <c r="E1307" s="9" t="s">
        <v>3291</v>
      </c>
      <c r="F1307" s="10" t="s">
        <v>4307</v>
      </c>
      <c r="G1307" s="10" t="s">
        <v>4375</v>
      </c>
      <c r="H1307" s="10" t="s">
        <v>4368</v>
      </c>
    </row>
    <row r="1308" spans="1:8" ht="43.5" x14ac:dyDescent="0.35">
      <c r="A1308" s="9" t="s">
        <v>1789</v>
      </c>
      <c r="B1308" s="9" t="s">
        <v>4543</v>
      </c>
      <c r="C1308" s="8" t="s">
        <v>4537</v>
      </c>
      <c r="D1308" s="8" t="s">
        <v>4529</v>
      </c>
      <c r="E1308" s="9" t="s">
        <v>3291</v>
      </c>
      <c r="F1308" s="10" t="s">
        <v>3847</v>
      </c>
      <c r="G1308" s="10" t="s">
        <v>4375</v>
      </c>
      <c r="H1308" s="10" t="s">
        <v>4406</v>
      </c>
    </row>
    <row r="1309" spans="1:8" ht="43.5" x14ac:dyDescent="0.35">
      <c r="A1309" s="9" t="s">
        <v>1807</v>
      </c>
      <c r="B1309" s="9" t="s">
        <v>4544</v>
      </c>
      <c r="C1309" s="8" t="s">
        <v>4537</v>
      </c>
      <c r="D1309" s="8" t="s">
        <v>4529</v>
      </c>
      <c r="E1309" s="9" t="s">
        <v>3291</v>
      </c>
      <c r="F1309" s="10" t="s">
        <v>3847</v>
      </c>
      <c r="G1309" s="10" t="s">
        <v>4375</v>
      </c>
      <c r="H1309" s="10" t="s">
        <v>4368</v>
      </c>
    </row>
    <row r="1310" spans="1:8" ht="43.5" x14ac:dyDescent="0.35">
      <c r="A1310" s="9" t="s">
        <v>1833</v>
      </c>
      <c r="B1310" s="9" t="s">
        <v>4545</v>
      </c>
      <c r="C1310" s="8" t="s">
        <v>4537</v>
      </c>
      <c r="D1310" s="8" t="s">
        <v>4529</v>
      </c>
      <c r="E1310" s="9" t="s">
        <v>3291</v>
      </c>
      <c r="F1310" s="10" t="s">
        <v>4376</v>
      </c>
      <c r="G1310" s="10" t="s">
        <v>1139</v>
      </c>
      <c r="H1310" s="10" t="s">
        <v>4376</v>
      </c>
    </row>
    <row r="1311" spans="1:8" ht="43.5" x14ac:dyDescent="0.35">
      <c r="A1311" s="9" t="s">
        <v>1835</v>
      </c>
      <c r="B1311" s="9" t="s">
        <v>4546</v>
      </c>
      <c r="C1311" s="8" t="s">
        <v>4537</v>
      </c>
      <c r="D1311" s="8" t="s">
        <v>4529</v>
      </c>
      <c r="E1311" s="9" t="s">
        <v>3291</v>
      </c>
      <c r="F1311" s="10" t="s">
        <v>4307</v>
      </c>
      <c r="G1311" s="10" t="s">
        <v>4375</v>
      </c>
      <c r="H1311" s="10" t="s">
        <v>4204</v>
      </c>
    </row>
    <row r="1312" spans="1:8" ht="43.5" x14ac:dyDescent="0.35">
      <c r="A1312" s="9" t="s">
        <v>1839</v>
      </c>
      <c r="B1312" s="9" t="s">
        <v>4547</v>
      </c>
      <c r="C1312" s="8" t="s">
        <v>4537</v>
      </c>
      <c r="D1312" s="8" t="s">
        <v>4529</v>
      </c>
      <c r="E1312" s="9" t="s">
        <v>3291</v>
      </c>
      <c r="F1312" s="10" t="s">
        <v>3847</v>
      </c>
      <c r="G1312" s="10" t="s">
        <v>4375</v>
      </c>
      <c r="H1312" s="10" t="s">
        <v>4368</v>
      </c>
    </row>
    <row r="1313" spans="1:8" ht="43.5" x14ac:dyDescent="0.35">
      <c r="A1313" s="9" t="s">
        <v>1841</v>
      </c>
      <c r="B1313" s="9" t="s">
        <v>4548</v>
      </c>
      <c r="C1313" s="8" t="s">
        <v>4537</v>
      </c>
      <c r="D1313" s="8" t="s">
        <v>4529</v>
      </c>
      <c r="E1313" s="9" t="s">
        <v>3291</v>
      </c>
      <c r="F1313" s="10" t="s">
        <v>3847</v>
      </c>
      <c r="G1313" s="10" t="s">
        <v>4375</v>
      </c>
      <c r="H1313" s="10" t="s">
        <v>4406</v>
      </c>
    </row>
    <row r="1314" spans="1:8" ht="43.5" x14ac:dyDescent="0.35">
      <c r="A1314" s="9" t="s">
        <v>1843</v>
      </c>
      <c r="B1314" s="9" t="s">
        <v>4549</v>
      </c>
      <c r="C1314" s="8" t="s">
        <v>4537</v>
      </c>
      <c r="D1314" s="8" t="s">
        <v>4529</v>
      </c>
      <c r="E1314" s="9" t="s">
        <v>3291</v>
      </c>
      <c r="F1314" s="10" t="s">
        <v>3847</v>
      </c>
      <c r="G1314" s="10" t="s">
        <v>4375</v>
      </c>
      <c r="H1314" s="10" t="s">
        <v>4368</v>
      </c>
    </row>
    <row r="1315" spans="1:8" ht="43.5" x14ac:dyDescent="0.35">
      <c r="A1315" s="9" t="s">
        <v>1847</v>
      </c>
      <c r="B1315" s="9" t="s">
        <v>4550</v>
      </c>
      <c r="C1315" s="8" t="s">
        <v>4537</v>
      </c>
      <c r="D1315" s="8" t="s">
        <v>4529</v>
      </c>
      <c r="E1315" s="9" t="s">
        <v>3291</v>
      </c>
      <c r="F1315" s="10" t="s">
        <v>4307</v>
      </c>
      <c r="G1315" s="10" t="s">
        <v>2362</v>
      </c>
      <c r="H1315" s="10" t="s">
        <v>4204</v>
      </c>
    </row>
    <row r="1316" spans="1:8" ht="43.5" x14ac:dyDescent="0.35">
      <c r="A1316" s="9" t="s">
        <v>1863</v>
      </c>
      <c r="B1316" s="9" t="s">
        <v>4551</v>
      </c>
      <c r="C1316" s="8" t="s">
        <v>4537</v>
      </c>
      <c r="D1316" s="8" t="s">
        <v>4529</v>
      </c>
      <c r="E1316" s="9" t="s">
        <v>3291</v>
      </c>
      <c r="F1316" s="10" t="s">
        <v>3847</v>
      </c>
      <c r="G1316" s="10" t="s">
        <v>4375</v>
      </c>
      <c r="H1316" s="10" t="s">
        <v>4368</v>
      </c>
    </row>
    <row r="1317" spans="1:8" ht="43.5" x14ac:dyDescent="0.35">
      <c r="A1317" s="9" t="s">
        <v>1917</v>
      </c>
      <c r="B1317" s="9" t="s">
        <v>4552</v>
      </c>
      <c r="C1317" s="8" t="s">
        <v>4537</v>
      </c>
      <c r="D1317" s="8" t="s">
        <v>4529</v>
      </c>
      <c r="E1317" s="9" t="s">
        <v>3291</v>
      </c>
      <c r="F1317" s="10" t="s">
        <v>3847</v>
      </c>
      <c r="G1317" s="10" t="s">
        <v>4375</v>
      </c>
      <c r="H1317" s="10" t="s">
        <v>4368</v>
      </c>
    </row>
    <row r="1318" spans="1:8" ht="43.5" x14ac:dyDescent="0.35">
      <c r="A1318" s="9" t="s">
        <v>1923</v>
      </c>
      <c r="B1318" s="9" t="s">
        <v>4553</v>
      </c>
      <c r="C1318" s="8" t="s">
        <v>4537</v>
      </c>
      <c r="D1318" s="8" t="s">
        <v>4529</v>
      </c>
      <c r="E1318" s="9" t="s">
        <v>3291</v>
      </c>
      <c r="F1318" s="10" t="s">
        <v>4204</v>
      </c>
      <c r="G1318" s="10" t="s">
        <v>2362</v>
      </c>
      <c r="H1318" s="10" t="s">
        <v>4204</v>
      </c>
    </row>
    <row r="1319" spans="1:8" ht="43.5" x14ac:dyDescent="0.35">
      <c r="A1319" s="9" t="s">
        <v>1943</v>
      </c>
      <c r="B1319" s="9" t="s">
        <v>4554</v>
      </c>
      <c r="C1319" s="8" t="s">
        <v>4537</v>
      </c>
      <c r="D1319" s="8" t="s">
        <v>4529</v>
      </c>
      <c r="E1319" s="9" t="s">
        <v>3291</v>
      </c>
      <c r="F1319" s="10" t="s">
        <v>3847</v>
      </c>
      <c r="G1319" s="10" t="s">
        <v>4375</v>
      </c>
      <c r="H1319" s="10" t="s">
        <v>4368</v>
      </c>
    </row>
    <row r="1320" spans="1:8" ht="43.5" x14ac:dyDescent="0.35">
      <c r="A1320" s="9" t="s">
        <v>1949</v>
      </c>
      <c r="B1320" s="9" t="s">
        <v>4555</v>
      </c>
      <c r="C1320" s="8" t="s">
        <v>4537</v>
      </c>
      <c r="D1320" s="8" t="s">
        <v>4529</v>
      </c>
      <c r="E1320" s="9" t="s">
        <v>3291</v>
      </c>
      <c r="F1320" s="10" t="s">
        <v>4307</v>
      </c>
      <c r="G1320" s="10" t="s">
        <v>2362</v>
      </c>
      <c r="H1320" s="10" t="s">
        <v>4204</v>
      </c>
    </row>
    <row r="1321" spans="1:8" ht="43.5" x14ac:dyDescent="0.35">
      <c r="A1321" s="9" t="s">
        <v>1973</v>
      </c>
      <c r="B1321" s="9" t="s">
        <v>4556</v>
      </c>
      <c r="C1321" s="8" t="s">
        <v>4537</v>
      </c>
      <c r="D1321" s="8" t="s">
        <v>4529</v>
      </c>
      <c r="E1321" s="9" t="s">
        <v>3291</v>
      </c>
      <c r="F1321" s="10" t="s">
        <v>4376</v>
      </c>
      <c r="G1321" s="10" t="s">
        <v>1139</v>
      </c>
      <c r="H1321" s="10" t="s">
        <v>4406</v>
      </c>
    </row>
    <row r="1322" spans="1:8" ht="43.5" x14ac:dyDescent="0.35">
      <c r="A1322" s="9" t="s">
        <v>2025</v>
      </c>
      <c r="B1322" s="9" t="s">
        <v>4557</v>
      </c>
      <c r="C1322" s="8" t="s">
        <v>4537</v>
      </c>
      <c r="D1322" s="8" t="s">
        <v>4529</v>
      </c>
      <c r="E1322" s="9" t="s">
        <v>3291</v>
      </c>
      <c r="F1322" s="10" t="s">
        <v>4307</v>
      </c>
      <c r="G1322" s="10" t="s">
        <v>1139</v>
      </c>
      <c r="H1322" s="10" t="s">
        <v>4368</v>
      </c>
    </row>
    <row r="1323" spans="1:8" ht="43.5" x14ac:dyDescent="0.35">
      <c r="A1323" s="9" t="s">
        <v>2043</v>
      </c>
      <c r="B1323" s="9" t="s">
        <v>4558</v>
      </c>
      <c r="C1323" s="8" t="s">
        <v>4537</v>
      </c>
      <c r="D1323" s="8" t="s">
        <v>4529</v>
      </c>
      <c r="E1323" s="9" t="s">
        <v>3291</v>
      </c>
      <c r="F1323" s="10" t="s">
        <v>4204</v>
      </c>
      <c r="G1323" s="10" t="s">
        <v>2362</v>
      </c>
      <c r="H1323" s="10" t="s">
        <v>4204</v>
      </c>
    </row>
    <row r="1324" spans="1:8" ht="43.5" x14ac:dyDescent="0.35">
      <c r="A1324" s="9" t="s">
        <v>2074</v>
      </c>
      <c r="B1324" s="9" t="s">
        <v>4559</v>
      </c>
      <c r="C1324" s="8" t="s">
        <v>4537</v>
      </c>
      <c r="D1324" s="8" t="s">
        <v>4529</v>
      </c>
      <c r="E1324" s="9" t="s">
        <v>3291</v>
      </c>
      <c r="F1324" s="10" t="s">
        <v>4307</v>
      </c>
      <c r="G1324" s="10" t="s">
        <v>4375</v>
      </c>
      <c r="H1324" s="10" t="s">
        <v>4368</v>
      </c>
    </row>
    <row r="1325" spans="1:8" ht="43.5" x14ac:dyDescent="0.35">
      <c r="A1325" s="9" t="s">
        <v>2076</v>
      </c>
      <c r="B1325" s="9" t="s">
        <v>4560</v>
      </c>
      <c r="C1325" s="8" t="s">
        <v>4537</v>
      </c>
      <c r="D1325" s="8" t="s">
        <v>4529</v>
      </c>
      <c r="E1325" s="9" t="s">
        <v>3291</v>
      </c>
      <c r="F1325" s="10" t="s">
        <v>4307</v>
      </c>
      <c r="G1325" s="10" t="s">
        <v>4375</v>
      </c>
      <c r="H1325" s="10" t="s">
        <v>4204</v>
      </c>
    </row>
    <row r="1326" spans="1:8" ht="43.5" x14ac:dyDescent="0.35">
      <c r="A1326" s="12"/>
      <c r="B1326" s="12"/>
      <c r="C1326" s="11" t="s">
        <v>4537</v>
      </c>
      <c r="D1326" s="11" t="s">
        <v>4529</v>
      </c>
      <c r="E1326" s="12" t="s">
        <v>3291</v>
      </c>
      <c r="F1326" s="13"/>
      <c r="G1326" s="13"/>
      <c r="H1326" s="13"/>
    </row>
    <row r="1327" spans="1:8" ht="43.5" x14ac:dyDescent="0.35">
      <c r="A1327" s="9" t="s">
        <v>2110</v>
      </c>
      <c r="B1327" s="9" t="s">
        <v>4561</v>
      </c>
      <c r="C1327" s="8" t="s">
        <v>4537</v>
      </c>
      <c r="D1327" s="8" t="s">
        <v>4529</v>
      </c>
      <c r="E1327" s="9" t="s">
        <v>3291</v>
      </c>
      <c r="F1327" s="10" t="s">
        <v>3847</v>
      </c>
      <c r="G1327" s="10" t="s">
        <v>1139</v>
      </c>
      <c r="H1327" s="10" t="s">
        <v>4406</v>
      </c>
    </row>
    <row r="1328" spans="1:8" ht="43.5" x14ac:dyDescent="0.35">
      <c r="A1328" s="9" t="s">
        <v>2191</v>
      </c>
      <c r="B1328" s="9" t="s">
        <v>4562</v>
      </c>
      <c r="C1328" s="8" t="s">
        <v>4537</v>
      </c>
      <c r="D1328" s="8" t="s">
        <v>4529</v>
      </c>
      <c r="E1328" s="9" t="s">
        <v>3291</v>
      </c>
      <c r="F1328" s="10" t="s">
        <v>4204</v>
      </c>
      <c r="G1328" s="10" t="s">
        <v>2362</v>
      </c>
      <c r="H1328" s="10" t="s">
        <v>4204</v>
      </c>
    </row>
    <row r="1329" spans="1:8" ht="43.5" x14ac:dyDescent="0.35">
      <c r="A1329" s="9" t="s">
        <v>2193</v>
      </c>
      <c r="B1329" s="9" t="s">
        <v>4563</v>
      </c>
      <c r="C1329" s="8" t="s">
        <v>4537</v>
      </c>
      <c r="D1329" s="8" t="s">
        <v>4529</v>
      </c>
      <c r="E1329" s="9" t="s">
        <v>3291</v>
      </c>
      <c r="F1329" s="10" t="s">
        <v>4204</v>
      </c>
      <c r="G1329" s="10" t="s">
        <v>2362</v>
      </c>
      <c r="H1329" s="10" t="s">
        <v>4204</v>
      </c>
    </row>
    <row r="1330" spans="1:8" ht="43.5" x14ac:dyDescent="0.35">
      <c r="A1330" s="12"/>
      <c r="B1330" s="12"/>
      <c r="C1330" s="11" t="s">
        <v>4537</v>
      </c>
      <c r="D1330" s="11" t="s">
        <v>4529</v>
      </c>
      <c r="E1330" s="12" t="s">
        <v>3291</v>
      </c>
      <c r="F1330" s="13"/>
      <c r="G1330" s="13"/>
      <c r="H1330" s="13"/>
    </row>
    <row r="1331" spans="1:8" ht="43.5" x14ac:dyDescent="0.35">
      <c r="A1331" s="9" t="s">
        <v>2039</v>
      </c>
      <c r="B1331" s="9" t="s">
        <v>4564</v>
      </c>
      <c r="C1331" s="8" t="s">
        <v>4537</v>
      </c>
      <c r="D1331" s="8" t="s">
        <v>4529</v>
      </c>
      <c r="E1331" s="9" t="s">
        <v>3291</v>
      </c>
      <c r="F1331" s="10" t="s">
        <v>4307</v>
      </c>
      <c r="G1331" s="10" t="s">
        <v>4375</v>
      </c>
      <c r="H1331" s="10" t="s">
        <v>4204</v>
      </c>
    </row>
    <row r="1332" spans="1:8" ht="43.5" x14ac:dyDescent="0.35">
      <c r="A1332" s="9" t="s">
        <v>2056</v>
      </c>
      <c r="B1332" s="9" t="s">
        <v>4565</v>
      </c>
      <c r="C1332" s="8" t="s">
        <v>4537</v>
      </c>
      <c r="D1332" s="8" t="s">
        <v>4529</v>
      </c>
      <c r="E1332" s="9" t="s">
        <v>3291</v>
      </c>
      <c r="F1332" s="10" t="s">
        <v>3847</v>
      </c>
      <c r="G1332" s="10" t="s">
        <v>4375</v>
      </c>
      <c r="H1332" s="10" t="s">
        <v>4368</v>
      </c>
    </row>
    <row r="1333" spans="1:8" ht="43.5" x14ac:dyDescent="0.35">
      <c r="A1333" s="9" t="s">
        <v>2068</v>
      </c>
      <c r="B1333" s="9" t="s">
        <v>4566</v>
      </c>
      <c r="C1333" s="8" t="s">
        <v>4537</v>
      </c>
      <c r="D1333" s="8" t="s">
        <v>4529</v>
      </c>
      <c r="E1333" s="9" t="s">
        <v>3291</v>
      </c>
      <c r="F1333" s="10" t="s">
        <v>4307</v>
      </c>
      <c r="G1333" s="10" t="s">
        <v>4375</v>
      </c>
      <c r="H1333" s="10" t="s">
        <v>4204</v>
      </c>
    </row>
    <row r="1334" spans="1:8" ht="43.5" x14ac:dyDescent="0.35">
      <c r="A1334" s="9" t="s">
        <v>2078</v>
      </c>
      <c r="B1334" s="9" t="s">
        <v>4567</v>
      </c>
      <c r="C1334" s="8" t="s">
        <v>4537</v>
      </c>
      <c r="D1334" s="8" t="s">
        <v>4529</v>
      </c>
      <c r="E1334" s="9" t="s">
        <v>3291</v>
      </c>
      <c r="F1334" s="10" t="s">
        <v>4307</v>
      </c>
      <c r="G1334" s="10" t="s">
        <v>4375</v>
      </c>
      <c r="H1334" s="10" t="s">
        <v>4204</v>
      </c>
    </row>
    <row r="1335" spans="1:8" ht="43.5" x14ac:dyDescent="0.35">
      <c r="A1335" s="9" t="s">
        <v>2090</v>
      </c>
      <c r="B1335" s="9" t="s">
        <v>4568</v>
      </c>
      <c r="C1335" s="8" t="s">
        <v>4537</v>
      </c>
      <c r="D1335" s="8" t="s">
        <v>4529</v>
      </c>
      <c r="E1335" s="9" t="s">
        <v>3291</v>
      </c>
      <c r="F1335" s="10" t="s">
        <v>4307</v>
      </c>
      <c r="G1335" s="10" t="s">
        <v>4375</v>
      </c>
      <c r="H1335" s="10" t="s">
        <v>4204</v>
      </c>
    </row>
    <row r="1336" spans="1:8" ht="43.5" x14ac:dyDescent="0.35">
      <c r="A1336" s="12"/>
      <c r="B1336" s="12"/>
      <c r="C1336" s="11" t="s">
        <v>4537</v>
      </c>
      <c r="D1336" s="11" t="s">
        <v>4529</v>
      </c>
      <c r="E1336" s="12" t="s">
        <v>3291</v>
      </c>
      <c r="F1336" s="13"/>
      <c r="G1336" s="13"/>
      <c r="H1336" s="13"/>
    </row>
    <row r="1337" spans="1:8" ht="43.5" x14ac:dyDescent="0.35">
      <c r="A1337" s="9" t="s">
        <v>2162</v>
      </c>
      <c r="B1337" s="9" t="s">
        <v>4569</v>
      </c>
      <c r="C1337" s="8" t="s">
        <v>4537</v>
      </c>
      <c r="D1337" s="8" t="s">
        <v>4529</v>
      </c>
      <c r="E1337" s="9" t="s">
        <v>3291</v>
      </c>
      <c r="F1337" s="10" t="s">
        <v>4307</v>
      </c>
      <c r="G1337" s="10" t="s">
        <v>4375</v>
      </c>
      <c r="H1337" s="10" t="s">
        <v>4406</v>
      </c>
    </row>
    <row r="1338" spans="1:8" ht="43.5" x14ac:dyDescent="0.35">
      <c r="A1338" s="9" t="s">
        <v>2164</v>
      </c>
      <c r="B1338" s="9" t="s">
        <v>4570</v>
      </c>
      <c r="C1338" s="8" t="s">
        <v>4537</v>
      </c>
      <c r="D1338" s="8" t="s">
        <v>4529</v>
      </c>
      <c r="E1338" s="9" t="s">
        <v>3291</v>
      </c>
      <c r="F1338" s="10" t="s">
        <v>4307</v>
      </c>
      <c r="G1338" s="10" t="s">
        <v>4375</v>
      </c>
      <c r="H1338" s="10" t="s">
        <v>4368</v>
      </c>
    </row>
    <row r="1339" spans="1:8" ht="43.5" x14ac:dyDescent="0.35">
      <c r="A1339" s="9" t="s">
        <v>2239</v>
      </c>
      <c r="B1339" s="9" t="s">
        <v>4572</v>
      </c>
      <c r="C1339" s="8" t="s">
        <v>4537</v>
      </c>
      <c r="D1339" s="8" t="s">
        <v>4571</v>
      </c>
      <c r="E1339" s="9" t="s">
        <v>3291</v>
      </c>
      <c r="F1339" s="10" t="s">
        <v>3847</v>
      </c>
      <c r="G1339" s="10" t="s">
        <v>4375</v>
      </c>
      <c r="H1339" s="10" t="s">
        <v>4368</v>
      </c>
    </row>
    <row r="1340" spans="1:8" ht="43.5" x14ac:dyDescent="0.35">
      <c r="A1340" s="9" t="s">
        <v>2243</v>
      </c>
      <c r="B1340" s="9" t="s">
        <v>4573</v>
      </c>
      <c r="C1340" s="8" t="s">
        <v>4537</v>
      </c>
      <c r="D1340" s="8" t="s">
        <v>4571</v>
      </c>
      <c r="E1340" s="9" t="s">
        <v>3291</v>
      </c>
      <c r="F1340" s="10" t="s">
        <v>3847</v>
      </c>
      <c r="G1340" s="10" t="s">
        <v>4375</v>
      </c>
      <c r="H1340" s="10" t="s">
        <v>4368</v>
      </c>
    </row>
    <row r="1341" spans="1:8" ht="43.5" x14ac:dyDescent="0.35">
      <c r="A1341" s="9" t="s">
        <v>1593</v>
      </c>
      <c r="B1341" s="9" t="s">
        <v>4574</v>
      </c>
      <c r="C1341" s="8" t="s">
        <v>4537</v>
      </c>
      <c r="D1341" s="8" t="s">
        <v>4571</v>
      </c>
      <c r="E1341" s="9" t="s">
        <v>3291</v>
      </c>
      <c r="F1341" s="10" t="s">
        <v>3436</v>
      </c>
      <c r="G1341" s="10" t="s">
        <v>3813</v>
      </c>
      <c r="H1341" s="10" t="s">
        <v>3437</v>
      </c>
    </row>
    <row r="1342" spans="1:8" ht="43.5" x14ac:dyDescent="0.35">
      <c r="A1342" s="9" t="s">
        <v>1605</v>
      </c>
      <c r="B1342" s="9" t="s">
        <v>4575</v>
      </c>
      <c r="C1342" s="8" t="s">
        <v>4537</v>
      </c>
      <c r="D1342" s="8" t="s">
        <v>4571</v>
      </c>
      <c r="E1342" s="9" t="s">
        <v>3291</v>
      </c>
      <c r="F1342" s="10" t="s">
        <v>3436</v>
      </c>
      <c r="G1342" s="10" t="s">
        <v>119</v>
      </c>
      <c r="H1342" s="10" t="s">
        <v>3437</v>
      </c>
    </row>
    <row r="1343" spans="1:8" ht="43.5" x14ac:dyDescent="0.35">
      <c r="A1343" s="9" t="s">
        <v>1607</v>
      </c>
      <c r="B1343" s="9" t="s">
        <v>4576</v>
      </c>
      <c r="C1343" s="8" t="s">
        <v>4537</v>
      </c>
      <c r="D1343" s="8" t="s">
        <v>4571</v>
      </c>
      <c r="E1343" s="9" t="s">
        <v>3291</v>
      </c>
      <c r="F1343" s="10" t="s">
        <v>4319</v>
      </c>
      <c r="G1343" s="10" t="s">
        <v>119</v>
      </c>
      <c r="H1343" s="10" t="s">
        <v>3294</v>
      </c>
    </row>
    <row r="1344" spans="1:8" ht="43.5" x14ac:dyDescent="0.35">
      <c r="A1344" s="9" t="s">
        <v>1619</v>
      </c>
      <c r="B1344" s="9" t="s">
        <v>4577</v>
      </c>
      <c r="C1344" s="8" t="s">
        <v>4537</v>
      </c>
      <c r="D1344" s="8" t="s">
        <v>4571</v>
      </c>
      <c r="E1344" s="9" t="s">
        <v>3291</v>
      </c>
      <c r="F1344" s="10" t="s">
        <v>3436</v>
      </c>
      <c r="G1344" s="10" t="s">
        <v>119</v>
      </c>
      <c r="H1344" s="10" t="s">
        <v>3437</v>
      </c>
    </row>
    <row r="1345" spans="1:8" ht="43.5" x14ac:dyDescent="0.35">
      <c r="A1345" s="9" t="s">
        <v>1713</v>
      </c>
      <c r="B1345" s="9" t="s">
        <v>4578</v>
      </c>
      <c r="C1345" s="8" t="s">
        <v>4537</v>
      </c>
      <c r="D1345" s="8" t="s">
        <v>4571</v>
      </c>
      <c r="E1345" s="9" t="s">
        <v>3291</v>
      </c>
      <c r="F1345" s="10" t="s">
        <v>3936</v>
      </c>
      <c r="G1345" s="10" t="s">
        <v>3813</v>
      </c>
      <c r="H1345" s="10" t="s">
        <v>3814</v>
      </c>
    </row>
    <row r="1346" spans="1:8" ht="43.5" x14ac:dyDescent="0.35">
      <c r="A1346" s="9" t="s">
        <v>1731</v>
      </c>
      <c r="B1346" s="9" t="s">
        <v>4580</v>
      </c>
      <c r="C1346" s="8" t="s">
        <v>4579</v>
      </c>
      <c r="D1346" s="8" t="s">
        <v>4571</v>
      </c>
      <c r="E1346" s="9" t="s">
        <v>3291</v>
      </c>
      <c r="F1346" s="10" t="s">
        <v>3293</v>
      </c>
      <c r="G1346" s="10" t="s">
        <v>119</v>
      </c>
      <c r="H1346" s="10" t="s">
        <v>3294</v>
      </c>
    </row>
    <row r="1347" spans="1:8" ht="43.5" x14ac:dyDescent="0.35">
      <c r="A1347" s="9" t="s">
        <v>1741</v>
      </c>
      <c r="B1347" s="9" t="s">
        <v>4581</v>
      </c>
      <c r="C1347" s="8" t="s">
        <v>4579</v>
      </c>
      <c r="D1347" s="8" t="s">
        <v>4571</v>
      </c>
      <c r="E1347" s="9" t="s">
        <v>3291</v>
      </c>
      <c r="F1347" s="10" t="s">
        <v>3436</v>
      </c>
      <c r="G1347" s="10" t="s">
        <v>3813</v>
      </c>
      <c r="H1347" s="10" t="s">
        <v>3437</v>
      </c>
    </row>
    <row r="1348" spans="1:8" ht="43.5" x14ac:dyDescent="0.35">
      <c r="A1348" s="9" t="s">
        <v>1743</v>
      </c>
      <c r="B1348" s="9" t="s">
        <v>4582</v>
      </c>
      <c r="C1348" s="8" t="s">
        <v>4579</v>
      </c>
      <c r="D1348" s="8" t="s">
        <v>4571</v>
      </c>
      <c r="E1348" s="9" t="s">
        <v>3291</v>
      </c>
      <c r="F1348" s="10" t="s">
        <v>3436</v>
      </c>
      <c r="G1348" s="10" t="s">
        <v>119</v>
      </c>
      <c r="H1348" s="10" t="s">
        <v>3437</v>
      </c>
    </row>
    <row r="1349" spans="1:8" ht="43.5" x14ac:dyDescent="0.35">
      <c r="A1349" s="9" t="s">
        <v>1757</v>
      </c>
      <c r="B1349" s="9" t="s">
        <v>4583</v>
      </c>
      <c r="C1349" s="8" t="s">
        <v>4579</v>
      </c>
      <c r="D1349" s="8" t="s">
        <v>4571</v>
      </c>
      <c r="E1349" s="9" t="s">
        <v>3291</v>
      </c>
      <c r="F1349" s="10" t="s">
        <v>3849</v>
      </c>
      <c r="G1349" s="10" t="s">
        <v>3813</v>
      </c>
      <c r="H1349" s="10" t="s">
        <v>4312</v>
      </c>
    </row>
    <row r="1350" spans="1:8" ht="43.5" x14ac:dyDescent="0.35">
      <c r="A1350" s="9" t="s">
        <v>1793</v>
      </c>
      <c r="B1350" s="9" t="s">
        <v>4584</v>
      </c>
      <c r="C1350" s="8" t="s">
        <v>4579</v>
      </c>
      <c r="D1350" s="8" t="s">
        <v>4571</v>
      </c>
      <c r="E1350" s="9" t="s">
        <v>3291</v>
      </c>
      <c r="F1350" s="10" t="s">
        <v>3293</v>
      </c>
      <c r="G1350" s="10" t="s">
        <v>119</v>
      </c>
      <c r="H1350" s="10" t="s">
        <v>3294</v>
      </c>
    </row>
    <row r="1351" spans="1:8" ht="43.5" x14ac:dyDescent="0.35">
      <c r="A1351" s="9" t="s">
        <v>1795</v>
      </c>
      <c r="B1351" s="9" t="s">
        <v>4585</v>
      </c>
      <c r="C1351" s="8" t="s">
        <v>4579</v>
      </c>
      <c r="D1351" s="8" t="s">
        <v>4571</v>
      </c>
      <c r="E1351" s="9" t="s">
        <v>3291</v>
      </c>
      <c r="F1351" s="10" t="s">
        <v>4319</v>
      </c>
      <c r="G1351" s="10" t="s">
        <v>119</v>
      </c>
      <c r="H1351" s="10" t="s">
        <v>3294</v>
      </c>
    </row>
    <row r="1352" spans="1:8" ht="43.5" x14ac:dyDescent="0.35">
      <c r="A1352" s="9" t="s">
        <v>1815</v>
      </c>
      <c r="B1352" s="9" t="s">
        <v>4586</v>
      </c>
      <c r="C1352" s="8" t="s">
        <v>4579</v>
      </c>
      <c r="D1352" s="8" t="s">
        <v>4571</v>
      </c>
      <c r="E1352" s="9" t="s">
        <v>3291</v>
      </c>
      <c r="F1352" s="10" t="s">
        <v>3436</v>
      </c>
      <c r="G1352" s="10" t="s">
        <v>119</v>
      </c>
      <c r="H1352" s="10" t="s">
        <v>3437</v>
      </c>
    </row>
    <row r="1353" spans="1:8" ht="43.5" x14ac:dyDescent="0.35">
      <c r="A1353" s="9" t="s">
        <v>1823</v>
      </c>
      <c r="B1353" s="9" t="s">
        <v>4587</v>
      </c>
      <c r="C1353" s="8" t="s">
        <v>4579</v>
      </c>
      <c r="D1353" s="8" t="s">
        <v>4571</v>
      </c>
      <c r="E1353" s="9" t="s">
        <v>3291</v>
      </c>
      <c r="F1353" s="10" t="s">
        <v>3436</v>
      </c>
      <c r="G1353" s="10" t="s">
        <v>119</v>
      </c>
      <c r="H1353" s="10" t="s">
        <v>3437</v>
      </c>
    </row>
    <row r="1354" spans="1:8" ht="43.5" x14ac:dyDescent="0.35">
      <c r="A1354" s="9" t="s">
        <v>1825</v>
      </c>
      <c r="B1354" s="9" t="s">
        <v>4588</v>
      </c>
      <c r="C1354" s="8" t="s">
        <v>4579</v>
      </c>
      <c r="D1354" s="8" t="s">
        <v>4571</v>
      </c>
      <c r="E1354" s="9" t="s">
        <v>3291</v>
      </c>
      <c r="F1354" s="10" t="s">
        <v>3849</v>
      </c>
      <c r="G1354" s="10" t="s">
        <v>3813</v>
      </c>
      <c r="H1354" s="10" t="s">
        <v>4312</v>
      </c>
    </row>
    <row r="1355" spans="1:8" ht="43.5" x14ac:dyDescent="0.35">
      <c r="A1355" s="9" t="s">
        <v>1853</v>
      </c>
      <c r="B1355" s="9" t="s">
        <v>4589</v>
      </c>
      <c r="C1355" s="8" t="s">
        <v>4579</v>
      </c>
      <c r="D1355" s="8" t="s">
        <v>4571</v>
      </c>
      <c r="E1355" s="9" t="s">
        <v>3291</v>
      </c>
      <c r="F1355" s="10" t="s">
        <v>3436</v>
      </c>
      <c r="G1355" s="10" t="s">
        <v>3813</v>
      </c>
      <c r="H1355" s="10" t="s">
        <v>3437</v>
      </c>
    </row>
    <row r="1356" spans="1:8" ht="43.5" x14ac:dyDescent="0.35">
      <c r="A1356" s="9" t="s">
        <v>1859</v>
      </c>
      <c r="B1356" s="9" t="s">
        <v>4590</v>
      </c>
      <c r="C1356" s="8" t="s">
        <v>4579</v>
      </c>
      <c r="D1356" s="8" t="s">
        <v>4571</v>
      </c>
      <c r="E1356" s="9" t="s">
        <v>3291</v>
      </c>
      <c r="F1356" s="10" t="s">
        <v>3812</v>
      </c>
      <c r="G1356" s="10" t="s">
        <v>3813</v>
      </c>
      <c r="H1356" s="10" t="s">
        <v>3814</v>
      </c>
    </row>
    <row r="1357" spans="1:8" ht="43.5" x14ac:dyDescent="0.35">
      <c r="A1357" s="9" t="s">
        <v>1867</v>
      </c>
      <c r="B1357" s="9" t="s">
        <v>4591</v>
      </c>
      <c r="C1357" s="8" t="s">
        <v>4579</v>
      </c>
      <c r="D1357" s="8" t="s">
        <v>4571</v>
      </c>
      <c r="E1357" s="9" t="s">
        <v>3291</v>
      </c>
      <c r="F1357" s="10" t="s">
        <v>3812</v>
      </c>
      <c r="G1357" s="10" t="s">
        <v>3813</v>
      </c>
      <c r="H1357" s="10" t="s">
        <v>3814</v>
      </c>
    </row>
    <row r="1358" spans="1:8" ht="43.5" x14ac:dyDescent="0.35">
      <c r="A1358" s="9" t="s">
        <v>1869</v>
      </c>
      <c r="B1358" s="9" t="s">
        <v>3292</v>
      </c>
      <c r="C1358" s="8" t="s">
        <v>4579</v>
      </c>
      <c r="D1358" s="8" t="s">
        <v>4571</v>
      </c>
      <c r="E1358" s="9" t="s">
        <v>3224</v>
      </c>
      <c r="F1358" s="10" t="s">
        <v>3230</v>
      </c>
      <c r="G1358" s="10" t="s">
        <v>3227</v>
      </c>
      <c r="H1358" s="10" t="s">
        <v>3234</v>
      </c>
    </row>
    <row r="1359" spans="1:8" ht="43.5" x14ac:dyDescent="0.35">
      <c r="A1359" s="9" t="s">
        <v>1871</v>
      </c>
      <c r="B1359" s="9" t="s">
        <v>4592</v>
      </c>
      <c r="C1359" s="8" t="s">
        <v>4579</v>
      </c>
      <c r="D1359" s="8" t="s">
        <v>4571</v>
      </c>
      <c r="E1359" s="9" t="s">
        <v>3291</v>
      </c>
      <c r="F1359" s="10" t="s">
        <v>4319</v>
      </c>
      <c r="G1359" s="10" t="s">
        <v>3813</v>
      </c>
      <c r="H1359" s="10" t="s">
        <v>3437</v>
      </c>
    </row>
    <row r="1360" spans="1:8" ht="43.5" x14ac:dyDescent="0.35">
      <c r="A1360" s="9" t="s">
        <v>1873</v>
      </c>
      <c r="B1360" s="9" t="s">
        <v>4593</v>
      </c>
      <c r="C1360" s="8" t="s">
        <v>4579</v>
      </c>
      <c r="D1360" s="8" t="s">
        <v>4571</v>
      </c>
      <c r="E1360" s="9" t="s">
        <v>3291</v>
      </c>
      <c r="F1360" s="10" t="s">
        <v>3812</v>
      </c>
      <c r="G1360" s="10" t="s">
        <v>4306</v>
      </c>
      <c r="H1360" s="10" t="s">
        <v>3294</v>
      </c>
    </row>
    <row r="1361" spans="1:8" ht="43.5" x14ac:dyDescent="0.35">
      <c r="A1361" s="9" t="s">
        <v>1901</v>
      </c>
      <c r="B1361" s="9" t="s">
        <v>4594</v>
      </c>
      <c r="C1361" s="8" t="s">
        <v>4579</v>
      </c>
      <c r="D1361" s="8" t="s">
        <v>4571</v>
      </c>
      <c r="E1361" s="9" t="s">
        <v>3291</v>
      </c>
      <c r="F1361" s="10" t="s">
        <v>4319</v>
      </c>
      <c r="G1361" s="10" t="s">
        <v>119</v>
      </c>
      <c r="H1361" s="10" t="s">
        <v>3294</v>
      </c>
    </row>
    <row r="1362" spans="1:8" ht="43.5" x14ac:dyDescent="0.35">
      <c r="A1362" s="9" t="s">
        <v>1907</v>
      </c>
      <c r="B1362" s="9" t="s">
        <v>4595</v>
      </c>
      <c r="C1362" s="8" t="s">
        <v>4579</v>
      </c>
      <c r="D1362" s="8" t="s">
        <v>4571</v>
      </c>
      <c r="E1362" s="9" t="s">
        <v>3291</v>
      </c>
      <c r="F1362" s="10" t="s">
        <v>3436</v>
      </c>
      <c r="G1362" s="10" t="s">
        <v>119</v>
      </c>
      <c r="H1362" s="10" t="s">
        <v>3437</v>
      </c>
    </row>
    <row r="1363" spans="1:8" ht="43.5" x14ac:dyDescent="0.35">
      <c r="A1363" s="9" t="s">
        <v>1965</v>
      </c>
      <c r="B1363" s="9" t="s">
        <v>4596</v>
      </c>
      <c r="C1363" s="8" t="s">
        <v>4579</v>
      </c>
      <c r="D1363" s="8" t="s">
        <v>4571</v>
      </c>
      <c r="E1363" s="9" t="s">
        <v>3291</v>
      </c>
      <c r="F1363" s="10" t="s">
        <v>4319</v>
      </c>
      <c r="G1363" s="10" t="s">
        <v>119</v>
      </c>
      <c r="H1363" s="10" t="s">
        <v>3294</v>
      </c>
    </row>
    <row r="1364" spans="1:8" ht="43.5" x14ac:dyDescent="0.35">
      <c r="A1364" s="9" t="s">
        <v>1981</v>
      </c>
      <c r="B1364" s="9" t="s">
        <v>3811</v>
      </c>
      <c r="C1364" s="8" t="s">
        <v>4579</v>
      </c>
      <c r="D1364" s="8" t="s">
        <v>4571</v>
      </c>
      <c r="E1364" s="9" t="s">
        <v>3509</v>
      </c>
      <c r="F1364" s="10" t="s">
        <v>3517</v>
      </c>
      <c r="G1364" s="10" t="s">
        <v>3518</v>
      </c>
      <c r="H1364" s="10" t="s">
        <v>3572</v>
      </c>
    </row>
    <row r="1365" spans="1:8" ht="43.5" x14ac:dyDescent="0.35">
      <c r="A1365" s="9" t="s">
        <v>1997</v>
      </c>
      <c r="B1365" s="9" t="s">
        <v>4597</v>
      </c>
      <c r="C1365" s="8" t="s">
        <v>4579</v>
      </c>
      <c r="D1365" s="8" t="s">
        <v>4571</v>
      </c>
      <c r="E1365" s="9" t="s">
        <v>3291</v>
      </c>
      <c r="F1365" s="10" t="s">
        <v>3812</v>
      </c>
      <c r="G1365" s="10" t="s">
        <v>3813</v>
      </c>
      <c r="H1365" s="10" t="s">
        <v>3814</v>
      </c>
    </row>
    <row r="1366" spans="1:8" ht="43.5" x14ac:dyDescent="0.35">
      <c r="A1366" s="9" t="s">
        <v>2007</v>
      </c>
      <c r="B1366" s="9" t="s">
        <v>4598</v>
      </c>
      <c r="C1366" s="8" t="s">
        <v>4579</v>
      </c>
      <c r="D1366" s="8" t="s">
        <v>4571</v>
      </c>
      <c r="E1366" s="9" t="s">
        <v>3291</v>
      </c>
      <c r="F1366" s="10" t="s">
        <v>3812</v>
      </c>
      <c r="G1366" s="10" t="s">
        <v>3813</v>
      </c>
      <c r="H1366" s="10" t="s">
        <v>4312</v>
      </c>
    </row>
    <row r="1367" spans="1:8" ht="43.5" x14ac:dyDescent="0.35">
      <c r="A1367" s="9" t="s">
        <v>2011</v>
      </c>
      <c r="B1367" s="9" t="s">
        <v>4599</v>
      </c>
      <c r="C1367" s="8" t="s">
        <v>4579</v>
      </c>
      <c r="D1367" s="8" t="s">
        <v>4571</v>
      </c>
      <c r="E1367" s="9" t="s">
        <v>3291</v>
      </c>
      <c r="F1367" s="10" t="s">
        <v>3812</v>
      </c>
      <c r="G1367" s="10" t="s">
        <v>3813</v>
      </c>
      <c r="H1367" s="10" t="s">
        <v>3814</v>
      </c>
    </row>
    <row r="1368" spans="1:8" ht="43.5" x14ac:dyDescent="0.35">
      <c r="A1368" s="9" t="s">
        <v>2017</v>
      </c>
      <c r="B1368" s="9" t="s">
        <v>4600</v>
      </c>
      <c r="C1368" s="8" t="s">
        <v>4579</v>
      </c>
      <c r="D1368" s="8" t="s">
        <v>4571</v>
      </c>
      <c r="E1368" s="9" t="s">
        <v>3291</v>
      </c>
      <c r="F1368" s="10" t="s">
        <v>3436</v>
      </c>
      <c r="G1368" s="10" t="s">
        <v>119</v>
      </c>
      <c r="H1368" s="10" t="s">
        <v>3437</v>
      </c>
    </row>
    <row r="1369" spans="1:8" ht="43.5" x14ac:dyDescent="0.35">
      <c r="A1369" s="9" t="s">
        <v>2019</v>
      </c>
      <c r="B1369" s="9" t="s">
        <v>4601</v>
      </c>
      <c r="C1369" s="8" t="s">
        <v>4579</v>
      </c>
      <c r="D1369" s="8" t="s">
        <v>4571</v>
      </c>
      <c r="E1369" s="9" t="s">
        <v>3291</v>
      </c>
      <c r="F1369" s="10" t="s">
        <v>3436</v>
      </c>
      <c r="G1369" s="10" t="s">
        <v>119</v>
      </c>
      <c r="H1369" s="10" t="s">
        <v>3437</v>
      </c>
    </row>
    <row r="1370" spans="1:8" ht="43.5" x14ac:dyDescent="0.35">
      <c r="A1370" s="9" t="s">
        <v>2084</v>
      </c>
      <c r="B1370" s="9" t="s">
        <v>4602</v>
      </c>
      <c r="C1370" s="8" t="s">
        <v>4579</v>
      </c>
      <c r="D1370" s="8" t="s">
        <v>4571</v>
      </c>
      <c r="E1370" s="9" t="s">
        <v>3291</v>
      </c>
      <c r="F1370" s="10" t="s">
        <v>3812</v>
      </c>
      <c r="G1370" s="10" t="s">
        <v>3813</v>
      </c>
      <c r="H1370" s="10" t="s">
        <v>3814</v>
      </c>
    </row>
    <row r="1371" spans="1:8" ht="43.5" x14ac:dyDescent="0.35">
      <c r="A1371" s="12"/>
      <c r="B1371" s="12"/>
      <c r="C1371" s="11" t="s">
        <v>4579</v>
      </c>
      <c r="D1371" s="11" t="s">
        <v>4571</v>
      </c>
      <c r="E1371" s="12" t="s">
        <v>3291</v>
      </c>
      <c r="F1371" s="13"/>
      <c r="G1371" s="13"/>
      <c r="H1371" s="13"/>
    </row>
    <row r="1372" spans="1:8" ht="43.5" x14ac:dyDescent="0.35">
      <c r="A1372" s="12"/>
      <c r="B1372" s="12"/>
      <c r="C1372" s="11" t="s">
        <v>4579</v>
      </c>
      <c r="D1372" s="11" t="s">
        <v>4571</v>
      </c>
      <c r="E1372" s="12" t="s">
        <v>3291</v>
      </c>
      <c r="F1372" s="13"/>
      <c r="G1372" s="13"/>
      <c r="H1372" s="13"/>
    </row>
    <row r="1373" spans="1:8" ht="43.5" x14ac:dyDescent="0.35">
      <c r="A1373" s="12"/>
      <c r="B1373" s="12"/>
      <c r="C1373" s="11" t="s">
        <v>4579</v>
      </c>
      <c r="D1373" s="11" t="s">
        <v>4571</v>
      </c>
      <c r="E1373" s="12" t="s">
        <v>3291</v>
      </c>
      <c r="F1373" s="13"/>
      <c r="G1373" s="13"/>
      <c r="H1373" s="13"/>
    </row>
    <row r="1374" spans="1:8" ht="43.5" x14ac:dyDescent="0.35">
      <c r="A1374" s="12"/>
      <c r="B1374" s="12"/>
      <c r="C1374" s="11" t="s">
        <v>4579</v>
      </c>
      <c r="D1374" s="11" t="s">
        <v>4571</v>
      </c>
      <c r="E1374" s="12" t="s">
        <v>3291</v>
      </c>
      <c r="F1374" s="13"/>
      <c r="G1374" s="13"/>
      <c r="H1374" s="13"/>
    </row>
    <row r="1375" spans="1:8" ht="43.5" x14ac:dyDescent="0.35">
      <c r="A1375" s="9" t="s">
        <v>2005</v>
      </c>
      <c r="B1375" s="9" t="s">
        <v>4603</v>
      </c>
      <c r="C1375" s="8" t="s">
        <v>4579</v>
      </c>
      <c r="D1375" s="8" t="s">
        <v>4571</v>
      </c>
      <c r="E1375" s="9" t="s">
        <v>3291</v>
      </c>
      <c r="F1375" s="10" t="s">
        <v>3812</v>
      </c>
      <c r="G1375" s="10" t="s">
        <v>3813</v>
      </c>
      <c r="H1375" s="10" t="s">
        <v>4312</v>
      </c>
    </row>
    <row r="1376" spans="1:8" ht="43.5" x14ac:dyDescent="0.35">
      <c r="A1376" s="12"/>
      <c r="B1376" s="12"/>
      <c r="C1376" s="11" t="s">
        <v>4579</v>
      </c>
      <c r="D1376" s="11" t="s">
        <v>4571</v>
      </c>
      <c r="E1376" s="12" t="s">
        <v>3291</v>
      </c>
      <c r="F1376" s="13"/>
      <c r="G1376" s="13"/>
      <c r="H1376" s="13"/>
    </row>
    <row r="1377" spans="1:8" ht="43.5" x14ac:dyDescent="0.35">
      <c r="A1377" s="12"/>
      <c r="B1377" s="12"/>
      <c r="C1377" s="11" t="s">
        <v>4579</v>
      </c>
      <c r="D1377" s="11" t="s">
        <v>4571</v>
      </c>
      <c r="E1377" s="12" t="s">
        <v>3291</v>
      </c>
      <c r="F1377" s="13"/>
      <c r="G1377" s="13"/>
      <c r="H1377" s="13"/>
    </row>
    <row r="1378" spans="1:8" ht="43.5" x14ac:dyDescent="0.35">
      <c r="A1378" s="9" t="s">
        <v>2120</v>
      </c>
      <c r="B1378" s="9" t="s">
        <v>4604</v>
      </c>
      <c r="C1378" s="8" t="s">
        <v>4579</v>
      </c>
      <c r="D1378" s="8" t="s">
        <v>4571</v>
      </c>
      <c r="E1378" s="9" t="s">
        <v>3291</v>
      </c>
      <c r="F1378" s="10" t="s">
        <v>4319</v>
      </c>
      <c r="G1378" s="10" t="s">
        <v>119</v>
      </c>
      <c r="H1378" s="10" t="s">
        <v>3294</v>
      </c>
    </row>
    <row r="1379" spans="1:8" ht="43.5" x14ac:dyDescent="0.35">
      <c r="A1379" s="9" t="s">
        <v>2222</v>
      </c>
      <c r="B1379" s="9" t="s">
        <v>4605</v>
      </c>
      <c r="C1379" s="8" t="s">
        <v>4579</v>
      </c>
      <c r="D1379" s="8" t="s">
        <v>4571</v>
      </c>
      <c r="E1379" s="9" t="s">
        <v>3291</v>
      </c>
      <c r="F1379" s="10" t="s">
        <v>3436</v>
      </c>
      <c r="G1379" s="10" t="s">
        <v>119</v>
      </c>
      <c r="H1379" s="10" t="s">
        <v>3294</v>
      </c>
    </row>
    <row r="1380" spans="1:8" ht="43.5" x14ac:dyDescent="0.35">
      <c r="A1380" s="9" t="s">
        <v>2224</v>
      </c>
      <c r="B1380" s="9" t="s">
        <v>4606</v>
      </c>
      <c r="C1380" s="8" t="s">
        <v>4579</v>
      </c>
      <c r="D1380" s="8" t="s">
        <v>4571</v>
      </c>
      <c r="E1380" s="9" t="s">
        <v>3291</v>
      </c>
      <c r="F1380" s="10" t="s">
        <v>3293</v>
      </c>
      <c r="G1380" s="10" t="s">
        <v>119</v>
      </c>
      <c r="H1380" s="10" t="s">
        <v>3437</v>
      </c>
    </row>
    <row r="1381" spans="1:8" ht="43.5" x14ac:dyDescent="0.35">
      <c r="A1381" s="9" t="s">
        <v>2247</v>
      </c>
      <c r="B1381" s="9" t="s">
        <v>4607</v>
      </c>
      <c r="C1381" s="8" t="s">
        <v>4579</v>
      </c>
      <c r="D1381" s="8" t="s">
        <v>4571</v>
      </c>
      <c r="E1381" s="9" t="s">
        <v>3291</v>
      </c>
      <c r="F1381" s="10" t="s">
        <v>4319</v>
      </c>
      <c r="G1381" s="10" t="s">
        <v>119</v>
      </c>
      <c r="H1381" s="10" t="s">
        <v>3294</v>
      </c>
    </row>
    <row r="1382" spans="1:8" ht="43.5" x14ac:dyDescent="0.35">
      <c r="A1382" s="9" t="s">
        <v>2249</v>
      </c>
      <c r="B1382" s="9" t="s">
        <v>4608</v>
      </c>
      <c r="C1382" s="8" t="s">
        <v>4579</v>
      </c>
      <c r="D1382" s="8" t="s">
        <v>4571</v>
      </c>
      <c r="E1382" s="9" t="s">
        <v>3291</v>
      </c>
      <c r="F1382" s="10" t="s">
        <v>3293</v>
      </c>
      <c r="G1382" s="10" t="s">
        <v>119</v>
      </c>
      <c r="H1382" s="10" t="s">
        <v>3294</v>
      </c>
    </row>
    <row r="1383" spans="1:8" ht="43.5" x14ac:dyDescent="0.35">
      <c r="A1383" s="9" t="s">
        <v>2263</v>
      </c>
      <c r="B1383" s="9" t="s">
        <v>4609</v>
      </c>
      <c r="C1383" s="8" t="s">
        <v>4579</v>
      </c>
      <c r="D1383" s="8" t="s">
        <v>4571</v>
      </c>
      <c r="E1383" s="9" t="s">
        <v>3291</v>
      </c>
      <c r="F1383" s="10" t="s">
        <v>3293</v>
      </c>
      <c r="G1383" s="10" t="s">
        <v>119</v>
      </c>
      <c r="H1383" s="10" t="s">
        <v>3294</v>
      </c>
    </row>
    <row r="1384" spans="1:8" ht="43.5" x14ac:dyDescent="0.35">
      <c r="A1384" s="9" t="s">
        <v>2269</v>
      </c>
      <c r="B1384" s="9" t="s">
        <v>4611</v>
      </c>
      <c r="C1384" s="8" t="s">
        <v>4579</v>
      </c>
      <c r="D1384" s="8" t="s">
        <v>4610</v>
      </c>
      <c r="E1384" s="9" t="s">
        <v>3291</v>
      </c>
      <c r="F1384" s="10" t="s">
        <v>3293</v>
      </c>
      <c r="G1384" s="10" t="s">
        <v>119</v>
      </c>
      <c r="H1384" s="10" t="s">
        <v>3294</v>
      </c>
    </row>
    <row r="1385" spans="1:8" ht="43.5" x14ac:dyDescent="0.35">
      <c r="A1385" s="9" t="s">
        <v>2271</v>
      </c>
      <c r="B1385" s="9" t="s">
        <v>4612</v>
      </c>
      <c r="C1385" s="8" t="s">
        <v>4579</v>
      </c>
      <c r="D1385" s="8" t="s">
        <v>4610</v>
      </c>
      <c r="E1385" s="9" t="s">
        <v>3291</v>
      </c>
      <c r="F1385" s="10" t="s">
        <v>3293</v>
      </c>
      <c r="G1385" s="10" t="s">
        <v>119</v>
      </c>
      <c r="H1385" s="10" t="s">
        <v>3294</v>
      </c>
    </row>
    <row r="1386" spans="1:8" ht="43.5" x14ac:dyDescent="0.35">
      <c r="A1386" s="9" t="s">
        <v>2314</v>
      </c>
      <c r="B1386" s="9" t="s">
        <v>4614</v>
      </c>
      <c r="C1386" s="8" t="s">
        <v>4579</v>
      </c>
      <c r="D1386" s="8" t="s">
        <v>4610</v>
      </c>
      <c r="E1386" s="9" t="s">
        <v>4613</v>
      </c>
      <c r="F1386" s="10" t="s">
        <v>4615</v>
      </c>
      <c r="G1386" s="10" t="s">
        <v>3966</v>
      </c>
      <c r="H1386" s="10" t="s">
        <v>3931</v>
      </c>
    </row>
    <row r="1387" spans="1:8" ht="43.5" x14ac:dyDescent="0.35">
      <c r="A1387" s="9" t="s">
        <v>2316</v>
      </c>
      <c r="B1387" s="9" t="s">
        <v>4616</v>
      </c>
      <c r="C1387" s="8" t="s">
        <v>4579</v>
      </c>
      <c r="D1387" s="8" t="s">
        <v>4610</v>
      </c>
      <c r="E1387" s="9" t="s">
        <v>4613</v>
      </c>
      <c r="F1387" s="10" t="s">
        <v>4131</v>
      </c>
      <c r="G1387" s="10" t="s">
        <v>3966</v>
      </c>
      <c r="H1387" s="10" t="s">
        <v>3856</v>
      </c>
    </row>
    <row r="1388" spans="1:8" ht="43.5" x14ac:dyDescent="0.35">
      <c r="A1388" s="9" t="s">
        <v>2318</v>
      </c>
      <c r="B1388" s="9" t="s">
        <v>4617</v>
      </c>
      <c r="C1388" s="8" t="s">
        <v>4579</v>
      </c>
      <c r="D1388" s="8" t="s">
        <v>4610</v>
      </c>
      <c r="E1388" s="9" t="s">
        <v>4613</v>
      </c>
      <c r="F1388" s="10" t="s">
        <v>4615</v>
      </c>
      <c r="G1388" s="10" t="s">
        <v>3966</v>
      </c>
      <c r="H1388" s="10" t="s">
        <v>3931</v>
      </c>
    </row>
    <row r="1389" spans="1:8" ht="43.5" x14ac:dyDescent="0.35">
      <c r="A1389" s="9" t="s">
        <v>2320</v>
      </c>
      <c r="B1389" s="9" t="s">
        <v>4618</v>
      </c>
      <c r="C1389" s="8" t="s">
        <v>4579</v>
      </c>
      <c r="D1389" s="8" t="s">
        <v>4610</v>
      </c>
      <c r="E1389" s="9" t="s">
        <v>4613</v>
      </c>
      <c r="F1389" s="10" t="s">
        <v>3965</v>
      </c>
      <c r="G1389" s="10" t="s">
        <v>3966</v>
      </c>
      <c r="H1389" s="10" t="s">
        <v>3931</v>
      </c>
    </row>
    <row r="1390" spans="1:8" ht="43.5" x14ac:dyDescent="0.35">
      <c r="A1390" s="9" t="s">
        <v>2322</v>
      </c>
      <c r="B1390" s="9" t="s">
        <v>4619</v>
      </c>
      <c r="C1390" s="8" t="s">
        <v>4579</v>
      </c>
      <c r="D1390" s="8" t="s">
        <v>4610</v>
      </c>
      <c r="E1390" s="9" t="s">
        <v>4613</v>
      </c>
      <c r="F1390" s="10" t="s">
        <v>4615</v>
      </c>
      <c r="G1390" s="10" t="s">
        <v>3966</v>
      </c>
      <c r="H1390" s="10" t="s">
        <v>3931</v>
      </c>
    </row>
    <row r="1391" spans="1:8" ht="43.5" x14ac:dyDescent="0.35">
      <c r="A1391" s="9" t="s">
        <v>2324</v>
      </c>
      <c r="B1391" s="9" t="s">
        <v>4621</v>
      </c>
      <c r="C1391" s="8" t="s">
        <v>4620</v>
      </c>
      <c r="D1391" s="8" t="s">
        <v>4610</v>
      </c>
      <c r="E1391" s="9" t="s">
        <v>4613</v>
      </c>
      <c r="F1391" s="10" t="s">
        <v>4615</v>
      </c>
      <c r="G1391" s="10" t="s">
        <v>3966</v>
      </c>
      <c r="H1391" s="10" t="s">
        <v>3931</v>
      </c>
    </row>
    <row r="1392" spans="1:8" ht="43.5" x14ac:dyDescent="0.35">
      <c r="A1392" s="9" t="s">
        <v>2326</v>
      </c>
      <c r="B1392" s="9" t="s">
        <v>4622</v>
      </c>
      <c r="C1392" s="8" t="s">
        <v>4620</v>
      </c>
      <c r="D1392" s="8" t="s">
        <v>4610</v>
      </c>
      <c r="E1392" s="9" t="s">
        <v>4613</v>
      </c>
      <c r="F1392" s="10" t="s">
        <v>4615</v>
      </c>
      <c r="G1392" s="10" t="s">
        <v>3966</v>
      </c>
      <c r="H1392" s="10" t="s">
        <v>3931</v>
      </c>
    </row>
    <row r="1393" spans="1:8" ht="43.5" x14ac:dyDescent="0.35">
      <c r="A1393" s="9" t="s">
        <v>2328</v>
      </c>
      <c r="B1393" s="9" t="s">
        <v>4623</v>
      </c>
      <c r="C1393" s="8" t="s">
        <v>4620</v>
      </c>
      <c r="D1393" s="8" t="s">
        <v>4610</v>
      </c>
      <c r="E1393" s="9" t="s">
        <v>4613</v>
      </c>
      <c r="F1393" s="10" t="s">
        <v>4131</v>
      </c>
      <c r="G1393" s="10" t="s">
        <v>3966</v>
      </c>
      <c r="H1393" s="10" t="s">
        <v>3931</v>
      </c>
    </row>
    <row r="1394" spans="1:8" ht="43.5" x14ac:dyDescent="0.35">
      <c r="A1394" s="12"/>
      <c r="B1394" s="12"/>
      <c r="C1394" s="11" t="s">
        <v>4620</v>
      </c>
      <c r="D1394" s="11" t="s">
        <v>4610</v>
      </c>
      <c r="E1394" s="12" t="s">
        <v>4613</v>
      </c>
      <c r="F1394" s="13"/>
      <c r="G1394" s="13"/>
      <c r="H1394" s="13"/>
    </row>
    <row r="1395" spans="1:8" ht="43.5" x14ac:dyDescent="0.35">
      <c r="A1395" s="12"/>
      <c r="B1395" s="12"/>
      <c r="C1395" s="11" t="s">
        <v>4620</v>
      </c>
      <c r="D1395" s="11" t="s">
        <v>4610</v>
      </c>
      <c r="E1395" s="12" t="s">
        <v>4613</v>
      </c>
      <c r="F1395" s="13"/>
      <c r="G1395" s="13"/>
      <c r="H1395" s="13"/>
    </row>
    <row r="1396" spans="1:8" ht="43.5" x14ac:dyDescent="0.35">
      <c r="A1396" s="9" t="s">
        <v>2334</v>
      </c>
      <c r="B1396" s="9" t="s">
        <v>4624</v>
      </c>
      <c r="C1396" s="8" t="s">
        <v>4620</v>
      </c>
      <c r="D1396" s="8" t="s">
        <v>4610</v>
      </c>
      <c r="E1396" s="9" t="s">
        <v>4613</v>
      </c>
      <c r="F1396" s="10" t="s">
        <v>3965</v>
      </c>
      <c r="G1396" s="10" t="s">
        <v>3966</v>
      </c>
      <c r="H1396" s="10" t="s">
        <v>3856</v>
      </c>
    </row>
    <row r="1397" spans="1:8" ht="43.5" x14ac:dyDescent="0.35">
      <c r="A1397" s="9" t="s">
        <v>2338</v>
      </c>
      <c r="B1397" s="9" t="s">
        <v>4625</v>
      </c>
      <c r="C1397" s="8" t="s">
        <v>4620</v>
      </c>
      <c r="D1397" s="8" t="s">
        <v>4610</v>
      </c>
      <c r="E1397" s="9" t="s">
        <v>4613</v>
      </c>
      <c r="F1397" s="10" t="s">
        <v>4626</v>
      </c>
      <c r="G1397" s="10" t="s">
        <v>4157</v>
      </c>
      <c r="H1397" s="10" t="s">
        <v>4137</v>
      </c>
    </row>
    <row r="1398" spans="1:8" ht="43.5" x14ac:dyDescent="0.35">
      <c r="A1398" s="9" t="s">
        <v>2340</v>
      </c>
      <c r="B1398" s="9" t="s">
        <v>4627</v>
      </c>
      <c r="C1398" s="8" t="s">
        <v>4620</v>
      </c>
      <c r="D1398" s="8" t="s">
        <v>4610</v>
      </c>
      <c r="E1398" s="9" t="s">
        <v>4613</v>
      </c>
      <c r="F1398" s="10" t="s">
        <v>4626</v>
      </c>
      <c r="G1398" s="10" t="s">
        <v>4157</v>
      </c>
      <c r="H1398" s="10" t="s">
        <v>4137</v>
      </c>
    </row>
    <row r="1399" spans="1:8" ht="43.5" x14ac:dyDescent="0.35">
      <c r="A1399" s="9" t="s">
        <v>2342</v>
      </c>
      <c r="B1399" s="9" t="s">
        <v>4628</v>
      </c>
      <c r="C1399" s="8" t="s">
        <v>4620</v>
      </c>
      <c r="D1399" s="8" t="s">
        <v>4610</v>
      </c>
      <c r="E1399" s="9" t="s">
        <v>4613</v>
      </c>
      <c r="F1399" s="10" t="s">
        <v>4626</v>
      </c>
      <c r="G1399" s="10" t="s">
        <v>4157</v>
      </c>
      <c r="H1399" s="10" t="s">
        <v>4137</v>
      </c>
    </row>
    <row r="1400" spans="1:8" ht="43.5" x14ac:dyDescent="0.35">
      <c r="A1400" s="9" t="s">
        <v>2344</v>
      </c>
      <c r="B1400" s="9" t="s">
        <v>4629</v>
      </c>
      <c r="C1400" s="8" t="s">
        <v>4620</v>
      </c>
      <c r="D1400" s="8" t="s">
        <v>4610</v>
      </c>
      <c r="E1400" s="9" t="s">
        <v>4613</v>
      </c>
      <c r="F1400" s="10" t="s">
        <v>4626</v>
      </c>
      <c r="G1400" s="10" t="s">
        <v>4157</v>
      </c>
      <c r="H1400" s="10" t="s">
        <v>4137</v>
      </c>
    </row>
    <row r="1401" spans="1:8" ht="43.5" x14ac:dyDescent="0.35">
      <c r="A1401" s="9" t="s">
        <v>2346</v>
      </c>
      <c r="B1401" s="9" t="s">
        <v>4630</v>
      </c>
      <c r="C1401" s="8" t="s">
        <v>4620</v>
      </c>
      <c r="D1401" s="8" t="s">
        <v>4610</v>
      </c>
      <c r="E1401" s="9" t="s">
        <v>4613</v>
      </c>
      <c r="F1401" s="10" t="s">
        <v>4626</v>
      </c>
      <c r="G1401" s="10" t="s">
        <v>4157</v>
      </c>
      <c r="H1401" s="10" t="s">
        <v>4137</v>
      </c>
    </row>
    <row r="1402" spans="1:8" ht="43.5" x14ac:dyDescent="0.35">
      <c r="A1402" s="9" t="s">
        <v>2348</v>
      </c>
      <c r="B1402" s="9" t="s">
        <v>4631</v>
      </c>
      <c r="C1402" s="8" t="s">
        <v>4620</v>
      </c>
      <c r="D1402" s="8" t="s">
        <v>4610</v>
      </c>
      <c r="E1402" s="9" t="s">
        <v>4613</v>
      </c>
      <c r="F1402" s="10" t="s">
        <v>4626</v>
      </c>
      <c r="G1402" s="10" t="s">
        <v>4157</v>
      </c>
      <c r="H1402" s="10" t="s">
        <v>4137</v>
      </c>
    </row>
    <row r="1403" spans="1:8" ht="43.5" x14ac:dyDescent="0.35">
      <c r="A1403" s="9" t="s">
        <v>2350</v>
      </c>
      <c r="B1403" s="9" t="s">
        <v>4632</v>
      </c>
      <c r="C1403" s="8" t="s">
        <v>4620</v>
      </c>
      <c r="D1403" s="8" t="s">
        <v>4610</v>
      </c>
      <c r="E1403" s="9" t="s">
        <v>4613</v>
      </c>
      <c r="F1403" s="10" t="s">
        <v>4615</v>
      </c>
      <c r="G1403" s="10" t="s">
        <v>3966</v>
      </c>
      <c r="H1403" s="10" t="s">
        <v>3856</v>
      </c>
    </row>
    <row r="1404" spans="1:8" ht="43.5" x14ac:dyDescent="0.35">
      <c r="A1404" s="9" t="s">
        <v>2352</v>
      </c>
      <c r="B1404" s="9" t="s">
        <v>4633</v>
      </c>
      <c r="C1404" s="8" t="s">
        <v>4620</v>
      </c>
      <c r="D1404" s="8" t="s">
        <v>4610</v>
      </c>
      <c r="E1404" s="9" t="s">
        <v>4613</v>
      </c>
      <c r="F1404" s="10" t="s">
        <v>4131</v>
      </c>
      <c r="G1404" s="10" t="s">
        <v>3966</v>
      </c>
      <c r="H1404" s="10" t="s">
        <v>3931</v>
      </c>
    </row>
    <row r="1405" spans="1:8" ht="43.5" x14ac:dyDescent="0.35">
      <c r="A1405" s="9" t="s">
        <v>2356</v>
      </c>
      <c r="B1405" s="9" t="s">
        <v>4634</v>
      </c>
      <c r="C1405" s="8" t="s">
        <v>4620</v>
      </c>
      <c r="D1405" s="8" t="s">
        <v>4610</v>
      </c>
      <c r="E1405" s="9" t="s">
        <v>4613</v>
      </c>
      <c r="F1405" s="10" t="s">
        <v>3965</v>
      </c>
      <c r="G1405" s="10" t="s">
        <v>3966</v>
      </c>
      <c r="H1405" s="10" t="s">
        <v>3856</v>
      </c>
    </row>
    <row r="1406" spans="1:8" ht="43.5" x14ac:dyDescent="0.35">
      <c r="A1406" s="9" t="s">
        <v>2358</v>
      </c>
      <c r="B1406" s="9" t="s">
        <v>4635</v>
      </c>
      <c r="C1406" s="8" t="s">
        <v>4620</v>
      </c>
      <c r="D1406" s="8" t="s">
        <v>4610</v>
      </c>
      <c r="E1406" s="9" t="s">
        <v>4613</v>
      </c>
      <c r="F1406" s="10" t="s">
        <v>4626</v>
      </c>
      <c r="G1406" s="10" t="s">
        <v>3966</v>
      </c>
      <c r="H1406" s="10" t="s">
        <v>4137</v>
      </c>
    </row>
    <row r="1407" spans="1:8" ht="43.5" x14ac:dyDescent="0.35">
      <c r="A1407" s="12"/>
      <c r="B1407" s="12"/>
      <c r="C1407" s="11" t="s">
        <v>4620</v>
      </c>
      <c r="D1407" s="11" t="s">
        <v>4610</v>
      </c>
      <c r="E1407" s="12" t="s">
        <v>4613</v>
      </c>
      <c r="F1407" s="13"/>
      <c r="G1407" s="13"/>
      <c r="H1407" s="13"/>
    </row>
    <row r="1408" spans="1:8" ht="43.5" x14ac:dyDescent="0.35">
      <c r="A1408" s="9" t="s">
        <v>2363</v>
      </c>
      <c r="B1408" s="9" t="s">
        <v>4636</v>
      </c>
      <c r="C1408" s="8" t="s">
        <v>4620</v>
      </c>
      <c r="D1408" s="8" t="s">
        <v>4610</v>
      </c>
      <c r="E1408" s="9" t="s">
        <v>4613</v>
      </c>
      <c r="F1408" s="10" t="s">
        <v>3965</v>
      </c>
      <c r="G1408" s="10" t="s">
        <v>3966</v>
      </c>
      <c r="H1408" s="10" t="s">
        <v>4137</v>
      </c>
    </row>
    <row r="1409" spans="1:8" ht="43.5" x14ac:dyDescent="0.35">
      <c r="A1409" s="9" t="s">
        <v>2365</v>
      </c>
      <c r="B1409" s="9" t="s">
        <v>4637</v>
      </c>
      <c r="C1409" s="8" t="s">
        <v>4620</v>
      </c>
      <c r="D1409" s="8" t="s">
        <v>4610</v>
      </c>
      <c r="E1409" s="9" t="s">
        <v>4613</v>
      </c>
      <c r="F1409" s="10" t="s">
        <v>3965</v>
      </c>
      <c r="G1409" s="10" t="s">
        <v>3966</v>
      </c>
      <c r="H1409" s="10" t="s">
        <v>4137</v>
      </c>
    </row>
    <row r="1410" spans="1:8" ht="43.5" x14ac:dyDescent="0.35">
      <c r="A1410" s="9" t="s">
        <v>2367</v>
      </c>
      <c r="B1410" s="9" t="s">
        <v>4638</v>
      </c>
      <c r="C1410" s="8" t="s">
        <v>4620</v>
      </c>
      <c r="D1410" s="8" t="s">
        <v>4610</v>
      </c>
      <c r="E1410" s="9" t="s">
        <v>4613</v>
      </c>
      <c r="F1410" s="10" t="s">
        <v>4626</v>
      </c>
      <c r="G1410" s="10" t="s">
        <v>4157</v>
      </c>
      <c r="H1410" s="10" t="s">
        <v>4137</v>
      </c>
    </row>
    <row r="1411" spans="1:8" ht="43.5" x14ac:dyDescent="0.35">
      <c r="A1411" s="9" t="s">
        <v>2369</v>
      </c>
      <c r="B1411" s="9" t="s">
        <v>4639</v>
      </c>
      <c r="C1411" s="8" t="s">
        <v>4620</v>
      </c>
      <c r="D1411" s="8" t="s">
        <v>4610</v>
      </c>
      <c r="E1411" s="9" t="s">
        <v>4613</v>
      </c>
      <c r="F1411" s="10" t="s">
        <v>4615</v>
      </c>
      <c r="G1411" s="10" t="s">
        <v>3966</v>
      </c>
      <c r="H1411" s="10" t="s">
        <v>3931</v>
      </c>
    </row>
    <row r="1412" spans="1:8" ht="43.5" x14ac:dyDescent="0.35">
      <c r="A1412" s="9" t="s">
        <v>2371</v>
      </c>
      <c r="B1412" s="9" t="s">
        <v>4640</v>
      </c>
      <c r="C1412" s="8" t="s">
        <v>4620</v>
      </c>
      <c r="D1412" s="8" t="s">
        <v>4610</v>
      </c>
      <c r="E1412" s="9" t="s">
        <v>4613</v>
      </c>
      <c r="F1412" s="10" t="s">
        <v>4615</v>
      </c>
      <c r="G1412" s="10" t="s">
        <v>3966</v>
      </c>
      <c r="H1412" s="10" t="s">
        <v>3931</v>
      </c>
    </row>
    <row r="1413" spans="1:8" ht="43.5" x14ac:dyDescent="0.35">
      <c r="A1413" s="9" t="s">
        <v>2373</v>
      </c>
      <c r="B1413" s="9" t="s">
        <v>4641</v>
      </c>
      <c r="C1413" s="8" t="s">
        <v>4620</v>
      </c>
      <c r="D1413" s="8" t="s">
        <v>4610</v>
      </c>
      <c r="E1413" s="9" t="s">
        <v>4613</v>
      </c>
      <c r="F1413" s="10" t="s">
        <v>3965</v>
      </c>
      <c r="G1413" s="10" t="s">
        <v>3966</v>
      </c>
      <c r="H1413" s="10" t="s">
        <v>4137</v>
      </c>
    </row>
    <row r="1414" spans="1:8" ht="43.5" x14ac:dyDescent="0.35">
      <c r="A1414" s="9" t="s">
        <v>2375</v>
      </c>
      <c r="B1414" s="9" t="s">
        <v>4642</v>
      </c>
      <c r="C1414" s="8" t="s">
        <v>4620</v>
      </c>
      <c r="D1414" s="8" t="s">
        <v>4610</v>
      </c>
      <c r="E1414" s="9" t="s">
        <v>4613</v>
      </c>
      <c r="F1414" s="10" t="s">
        <v>4615</v>
      </c>
      <c r="G1414" s="10" t="s">
        <v>3966</v>
      </c>
      <c r="H1414" s="10" t="s">
        <v>3931</v>
      </c>
    </row>
    <row r="1415" spans="1:8" ht="43.5" x14ac:dyDescent="0.35">
      <c r="A1415" s="9" t="s">
        <v>2379</v>
      </c>
      <c r="B1415" s="9" t="s">
        <v>4643</v>
      </c>
      <c r="C1415" s="8" t="s">
        <v>4620</v>
      </c>
      <c r="D1415" s="8" t="s">
        <v>4610</v>
      </c>
      <c r="E1415" s="9" t="s">
        <v>4613</v>
      </c>
      <c r="F1415" s="10" t="s">
        <v>4131</v>
      </c>
      <c r="G1415" s="10" t="s">
        <v>3966</v>
      </c>
      <c r="H1415" s="10" t="s">
        <v>3856</v>
      </c>
    </row>
    <row r="1416" spans="1:8" ht="43.5" x14ac:dyDescent="0.35">
      <c r="A1416" s="9" t="s">
        <v>2381</v>
      </c>
      <c r="B1416" s="9" t="s">
        <v>4644</v>
      </c>
      <c r="C1416" s="8" t="s">
        <v>4620</v>
      </c>
      <c r="D1416" s="8" t="s">
        <v>4610</v>
      </c>
      <c r="E1416" s="9" t="s">
        <v>4613</v>
      </c>
      <c r="F1416" s="10" t="s">
        <v>4131</v>
      </c>
      <c r="G1416" s="10" t="s">
        <v>4157</v>
      </c>
      <c r="H1416" s="10" t="s">
        <v>3856</v>
      </c>
    </row>
    <row r="1417" spans="1:8" ht="43.5" x14ac:dyDescent="0.35">
      <c r="A1417" s="9" t="s">
        <v>2383</v>
      </c>
      <c r="B1417" s="9" t="s">
        <v>4645</v>
      </c>
      <c r="C1417" s="8" t="s">
        <v>4620</v>
      </c>
      <c r="D1417" s="8" t="s">
        <v>4610</v>
      </c>
      <c r="E1417" s="9" t="s">
        <v>4613</v>
      </c>
      <c r="F1417" s="10" t="s">
        <v>4131</v>
      </c>
      <c r="G1417" s="10" t="s">
        <v>3966</v>
      </c>
      <c r="H1417" s="10" t="s">
        <v>3856</v>
      </c>
    </row>
    <row r="1418" spans="1:8" ht="43.5" x14ac:dyDescent="0.35">
      <c r="A1418" s="9" t="s">
        <v>2385</v>
      </c>
      <c r="B1418" s="9" t="s">
        <v>4646</v>
      </c>
      <c r="C1418" s="8" t="s">
        <v>4620</v>
      </c>
      <c r="D1418" s="8" t="s">
        <v>4610</v>
      </c>
      <c r="E1418" s="9" t="s">
        <v>4613</v>
      </c>
      <c r="F1418" s="10" t="s">
        <v>4615</v>
      </c>
      <c r="G1418" s="10" t="s">
        <v>3966</v>
      </c>
      <c r="H1418" s="10" t="s">
        <v>3931</v>
      </c>
    </row>
    <row r="1419" spans="1:8" ht="43.5" x14ac:dyDescent="0.35">
      <c r="A1419" s="9" t="s">
        <v>2387</v>
      </c>
      <c r="B1419" s="9" t="s">
        <v>4647</v>
      </c>
      <c r="C1419" s="8" t="s">
        <v>4620</v>
      </c>
      <c r="D1419" s="8" t="s">
        <v>4610</v>
      </c>
      <c r="E1419" s="9" t="s">
        <v>4613</v>
      </c>
      <c r="F1419" s="10" t="s">
        <v>4626</v>
      </c>
      <c r="G1419" s="10" t="s">
        <v>4157</v>
      </c>
      <c r="H1419" s="10" t="s">
        <v>4137</v>
      </c>
    </row>
    <row r="1420" spans="1:8" ht="43.5" x14ac:dyDescent="0.35">
      <c r="A1420" s="9" t="s">
        <v>2389</v>
      </c>
      <c r="B1420" s="9" t="s">
        <v>4648</v>
      </c>
      <c r="C1420" s="8" t="s">
        <v>4620</v>
      </c>
      <c r="D1420" s="8" t="s">
        <v>4610</v>
      </c>
      <c r="E1420" s="9" t="s">
        <v>4613</v>
      </c>
      <c r="F1420" s="10" t="s">
        <v>4626</v>
      </c>
      <c r="G1420" s="10" t="s">
        <v>3966</v>
      </c>
      <c r="H1420" s="10" t="s">
        <v>4137</v>
      </c>
    </row>
    <row r="1421" spans="1:8" ht="43.5" x14ac:dyDescent="0.35">
      <c r="A1421" s="9" t="s">
        <v>2391</v>
      </c>
      <c r="B1421" s="9" t="s">
        <v>4649</v>
      </c>
      <c r="C1421" s="8" t="s">
        <v>4620</v>
      </c>
      <c r="D1421" s="8" t="s">
        <v>4610</v>
      </c>
      <c r="E1421" s="9" t="s">
        <v>4613</v>
      </c>
      <c r="F1421" s="10" t="s">
        <v>4131</v>
      </c>
      <c r="G1421" s="10" t="s">
        <v>4157</v>
      </c>
      <c r="H1421" s="10" t="s">
        <v>3856</v>
      </c>
    </row>
    <row r="1422" spans="1:8" ht="43.5" x14ac:dyDescent="0.35">
      <c r="A1422" s="9" t="s">
        <v>2395</v>
      </c>
      <c r="B1422" s="9" t="s">
        <v>4650</v>
      </c>
      <c r="C1422" s="8" t="s">
        <v>4620</v>
      </c>
      <c r="D1422" s="8" t="s">
        <v>4610</v>
      </c>
      <c r="E1422" s="9" t="s">
        <v>4613</v>
      </c>
      <c r="F1422" s="10" t="s">
        <v>3965</v>
      </c>
      <c r="G1422" s="10" t="s">
        <v>3966</v>
      </c>
      <c r="H1422" s="10" t="s">
        <v>3856</v>
      </c>
    </row>
    <row r="1423" spans="1:8" ht="43.5" x14ac:dyDescent="0.35">
      <c r="A1423" s="9" t="s">
        <v>2397</v>
      </c>
      <c r="B1423" s="9" t="s">
        <v>4651</v>
      </c>
      <c r="C1423" s="8" t="s">
        <v>4620</v>
      </c>
      <c r="D1423" s="8" t="s">
        <v>4610</v>
      </c>
      <c r="E1423" s="9" t="s">
        <v>4613</v>
      </c>
      <c r="F1423" s="10" t="s">
        <v>4626</v>
      </c>
      <c r="G1423" s="10" t="s">
        <v>4157</v>
      </c>
      <c r="H1423" s="10" t="s">
        <v>4137</v>
      </c>
    </row>
    <row r="1424" spans="1:8" ht="43.5" x14ac:dyDescent="0.35">
      <c r="A1424" s="9" t="s">
        <v>2399</v>
      </c>
      <c r="B1424" s="9" t="s">
        <v>4652</v>
      </c>
      <c r="C1424" s="8" t="s">
        <v>4620</v>
      </c>
      <c r="D1424" s="8" t="s">
        <v>4610</v>
      </c>
      <c r="E1424" s="9" t="s">
        <v>4613</v>
      </c>
      <c r="F1424" s="10" t="s">
        <v>4131</v>
      </c>
      <c r="G1424" s="10" t="s">
        <v>3966</v>
      </c>
      <c r="H1424" s="10" t="s">
        <v>3856</v>
      </c>
    </row>
    <row r="1425" spans="1:8" ht="43.5" x14ac:dyDescent="0.35">
      <c r="A1425" s="9" t="s">
        <v>2401</v>
      </c>
      <c r="B1425" s="9" t="s">
        <v>4653</v>
      </c>
      <c r="C1425" s="8" t="s">
        <v>4620</v>
      </c>
      <c r="D1425" s="8" t="s">
        <v>4610</v>
      </c>
      <c r="E1425" s="9" t="s">
        <v>4613</v>
      </c>
      <c r="F1425" s="10" t="s">
        <v>4626</v>
      </c>
      <c r="G1425" s="10" t="s">
        <v>3966</v>
      </c>
      <c r="H1425" s="10" t="s">
        <v>4137</v>
      </c>
    </row>
    <row r="1426" spans="1:8" ht="43.5" x14ac:dyDescent="0.35">
      <c r="A1426" s="9" t="s">
        <v>2403</v>
      </c>
      <c r="B1426" s="9" t="s">
        <v>4654</v>
      </c>
      <c r="C1426" s="8" t="s">
        <v>4620</v>
      </c>
      <c r="D1426" s="8" t="s">
        <v>4610</v>
      </c>
      <c r="E1426" s="9" t="s">
        <v>4613</v>
      </c>
      <c r="F1426" s="10" t="s">
        <v>4131</v>
      </c>
      <c r="G1426" s="10" t="s">
        <v>3966</v>
      </c>
      <c r="H1426" s="10" t="s">
        <v>3856</v>
      </c>
    </row>
    <row r="1427" spans="1:8" ht="43.5" x14ac:dyDescent="0.35">
      <c r="A1427" s="9" t="s">
        <v>2405</v>
      </c>
      <c r="B1427" s="9" t="s">
        <v>4655</v>
      </c>
      <c r="C1427" s="8" t="s">
        <v>4620</v>
      </c>
      <c r="D1427" s="8" t="s">
        <v>4610</v>
      </c>
      <c r="E1427" s="9" t="s">
        <v>4613</v>
      </c>
      <c r="F1427" s="10" t="s">
        <v>4131</v>
      </c>
      <c r="G1427" s="10" t="s">
        <v>3966</v>
      </c>
      <c r="H1427" s="10" t="s">
        <v>3931</v>
      </c>
    </row>
    <row r="1428" spans="1:8" ht="43.5" x14ac:dyDescent="0.35">
      <c r="A1428" s="9" t="s">
        <v>2407</v>
      </c>
      <c r="B1428" s="9" t="s">
        <v>4656</v>
      </c>
      <c r="C1428" s="8" t="s">
        <v>4620</v>
      </c>
      <c r="D1428" s="8" t="s">
        <v>4610</v>
      </c>
      <c r="E1428" s="9" t="s">
        <v>4613</v>
      </c>
      <c r="F1428" s="10" t="s">
        <v>3965</v>
      </c>
      <c r="G1428" s="10" t="s">
        <v>3966</v>
      </c>
      <c r="H1428" s="10" t="s">
        <v>3856</v>
      </c>
    </row>
    <row r="1429" spans="1:8" ht="43.5" x14ac:dyDescent="0.35">
      <c r="A1429" s="9" t="s">
        <v>2409</v>
      </c>
      <c r="B1429" s="9" t="s">
        <v>4657</v>
      </c>
      <c r="C1429" s="8" t="s">
        <v>4620</v>
      </c>
      <c r="D1429" s="8" t="s">
        <v>4610</v>
      </c>
      <c r="E1429" s="9" t="s">
        <v>4613</v>
      </c>
      <c r="F1429" s="10" t="s">
        <v>4615</v>
      </c>
      <c r="G1429" s="10" t="s">
        <v>3966</v>
      </c>
      <c r="H1429" s="10" t="s">
        <v>3931</v>
      </c>
    </row>
    <row r="1430" spans="1:8" ht="43.5" x14ac:dyDescent="0.35">
      <c r="A1430" s="9" t="s">
        <v>2411</v>
      </c>
      <c r="B1430" s="9" t="s">
        <v>4658</v>
      </c>
      <c r="C1430" s="8" t="s">
        <v>4620</v>
      </c>
      <c r="D1430" s="8" t="s">
        <v>4610</v>
      </c>
      <c r="E1430" s="9" t="s">
        <v>4613</v>
      </c>
      <c r="F1430" s="10" t="s">
        <v>4615</v>
      </c>
      <c r="G1430" s="10" t="s">
        <v>3966</v>
      </c>
      <c r="H1430" s="10" t="s">
        <v>3931</v>
      </c>
    </row>
    <row r="1431" spans="1:8" ht="43.5" x14ac:dyDescent="0.35">
      <c r="A1431" s="9" t="s">
        <v>2413</v>
      </c>
      <c r="B1431" s="9" t="s">
        <v>4659</v>
      </c>
      <c r="C1431" s="8" t="s">
        <v>4620</v>
      </c>
      <c r="D1431" s="8" t="s">
        <v>4610</v>
      </c>
      <c r="E1431" s="9" t="s">
        <v>4613</v>
      </c>
      <c r="F1431" s="10" t="s">
        <v>4626</v>
      </c>
      <c r="G1431" s="10" t="s">
        <v>4157</v>
      </c>
      <c r="H1431" s="10" t="s">
        <v>4137</v>
      </c>
    </row>
    <row r="1432" spans="1:8" ht="43.5" x14ac:dyDescent="0.35">
      <c r="A1432" s="9" t="s">
        <v>2415</v>
      </c>
      <c r="B1432" s="9" t="s">
        <v>4660</v>
      </c>
      <c r="C1432" s="8" t="s">
        <v>4620</v>
      </c>
      <c r="D1432" s="8" t="s">
        <v>4610</v>
      </c>
      <c r="E1432" s="9" t="s">
        <v>4613</v>
      </c>
      <c r="F1432" s="10" t="s">
        <v>3965</v>
      </c>
      <c r="G1432" s="10" t="s">
        <v>3966</v>
      </c>
      <c r="H1432" s="10" t="s">
        <v>3931</v>
      </c>
    </row>
    <row r="1433" spans="1:8" ht="43.5" x14ac:dyDescent="0.35">
      <c r="A1433" s="12"/>
      <c r="B1433" s="12"/>
      <c r="C1433" s="11" t="s">
        <v>4620</v>
      </c>
      <c r="D1433" s="11" t="s">
        <v>4610</v>
      </c>
      <c r="E1433" s="12" t="s">
        <v>4613</v>
      </c>
      <c r="F1433" s="13"/>
      <c r="G1433" s="13"/>
      <c r="H1433" s="13"/>
    </row>
    <row r="1434" spans="1:8" ht="43.5" x14ac:dyDescent="0.35">
      <c r="A1434" s="9" t="s">
        <v>2419</v>
      </c>
      <c r="B1434" s="9" t="s">
        <v>4661</v>
      </c>
      <c r="C1434" s="8" t="s">
        <v>4620</v>
      </c>
      <c r="D1434" s="8" t="s">
        <v>4610</v>
      </c>
      <c r="E1434" s="9" t="s">
        <v>4613</v>
      </c>
      <c r="F1434" s="10" t="s">
        <v>3965</v>
      </c>
      <c r="G1434" s="10" t="s">
        <v>3966</v>
      </c>
      <c r="H1434" s="10" t="s">
        <v>3856</v>
      </c>
    </row>
    <row r="1435" spans="1:8" ht="43.5" x14ac:dyDescent="0.35">
      <c r="A1435" s="9" t="s">
        <v>2421</v>
      </c>
      <c r="B1435" s="9" t="s">
        <v>4662</v>
      </c>
      <c r="C1435" s="8" t="s">
        <v>4620</v>
      </c>
      <c r="D1435" s="8" t="s">
        <v>4610</v>
      </c>
      <c r="E1435" s="9" t="s">
        <v>4613</v>
      </c>
      <c r="F1435" s="10" t="s">
        <v>4626</v>
      </c>
      <c r="G1435" s="10" t="s">
        <v>3966</v>
      </c>
      <c r="H1435" s="10" t="s">
        <v>4137</v>
      </c>
    </row>
    <row r="1436" spans="1:8" ht="43.5" x14ac:dyDescent="0.35">
      <c r="A1436" s="12"/>
      <c r="B1436" s="12"/>
      <c r="C1436" s="11" t="s">
        <v>4620</v>
      </c>
      <c r="D1436" s="11" t="s">
        <v>4610</v>
      </c>
      <c r="E1436" s="12" t="s">
        <v>4613</v>
      </c>
      <c r="F1436" s="13"/>
      <c r="G1436" s="13"/>
      <c r="H1436" s="13"/>
    </row>
    <row r="1437" spans="1:8" ht="43.5" x14ac:dyDescent="0.35">
      <c r="A1437" s="9" t="s">
        <v>2425</v>
      </c>
      <c r="B1437" s="9" t="s">
        <v>4663</v>
      </c>
      <c r="C1437" s="8" t="s">
        <v>4620</v>
      </c>
      <c r="D1437" s="8" t="s">
        <v>4610</v>
      </c>
      <c r="E1437" s="9" t="s">
        <v>4613</v>
      </c>
      <c r="F1437" s="10" t="s">
        <v>3965</v>
      </c>
      <c r="G1437" s="10" t="s">
        <v>3966</v>
      </c>
      <c r="H1437" s="10" t="s">
        <v>3931</v>
      </c>
    </row>
    <row r="1438" spans="1:8" ht="43.5" x14ac:dyDescent="0.35">
      <c r="A1438" s="9" t="s">
        <v>2429</v>
      </c>
      <c r="B1438" s="9" t="s">
        <v>4664</v>
      </c>
      <c r="C1438" s="8" t="s">
        <v>4620</v>
      </c>
      <c r="D1438" s="8" t="s">
        <v>4610</v>
      </c>
      <c r="E1438" s="9" t="s">
        <v>4613</v>
      </c>
      <c r="F1438" s="10" t="s">
        <v>4626</v>
      </c>
      <c r="G1438" s="10" t="s">
        <v>4157</v>
      </c>
      <c r="H1438" s="10" t="s">
        <v>4137</v>
      </c>
    </row>
    <row r="1439" spans="1:8" ht="43.5" x14ac:dyDescent="0.35">
      <c r="A1439" s="12"/>
      <c r="B1439" s="12"/>
      <c r="C1439" s="11" t="s">
        <v>4620</v>
      </c>
      <c r="D1439" s="11" t="s">
        <v>4610</v>
      </c>
      <c r="E1439" s="12" t="s">
        <v>4613</v>
      </c>
      <c r="F1439" s="13"/>
      <c r="G1439" s="13"/>
      <c r="H1439" s="13"/>
    </row>
    <row r="1440" spans="1:8" ht="43.5" x14ac:dyDescent="0.35">
      <c r="A1440" s="9" t="s">
        <v>2433</v>
      </c>
      <c r="B1440" s="9" t="s">
        <v>4665</v>
      </c>
      <c r="C1440" s="8" t="s">
        <v>4620</v>
      </c>
      <c r="D1440" s="8" t="s">
        <v>4610</v>
      </c>
      <c r="E1440" s="9" t="s">
        <v>4613</v>
      </c>
      <c r="F1440" s="10" t="s">
        <v>3965</v>
      </c>
      <c r="G1440" s="10" t="s">
        <v>3966</v>
      </c>
      <c r="H1440" s="10" t="s">
        <v>3931</v>
      </c>
    </row>
    <row r="1441" spans="1:8" ht="43.5" x14ac:dyDescent="0.35">
      <c r="A1441" s="9" t="s">
        <v>2435</v>
      </c>
      <c r="B1441" s="9" t="s">
        <v>4666</v>
      </c>
      <c r="C1441" s="8" t="s">
        <v>4620</v>
      </c>
      <c r="D1441" s="8" t="s">
        <v>4610</v>
      </c>
      <c r="E1441" s="9" t="s">
        <v>4613</v>
      </c>
      <c r="F1441" s="10" t="s">
        <v>3965</v>
      </c>
      <c r="G1441" s="10" t="s">
        <v>3966</v>
      </c>
      <c r="H1441" s="10" t="s">
        <v>3931</v>
      </c>
    </row>
    <row r="1442" spans="1:8" ht="43.5" x14ac:dyDescent="0.35">
      <c r="A1442" s="18" t="s">
        <v>2439</v>
      </c>
      <c r="B1442" s="18" t="s">
        <v>4667</v>
      </c>
      <c r="C1442" s="8" t="s">
        <v>4620</v>
      </c>
      <c r="D1442" s="8" t="s">
        <v>4610</v>
      </c>
      <c r="E1442" s="18" t="s">
        <v>4613</v>
      </c>
      <c r="F1442" s="19" t="s">
        <v>4615</v>
      </c>
      <c r="G1442" s="19" t="s">
        <v>3966</v>
      </c>
      <c r="H1442" s="19" t="s">
        <v>3931</v>
      </c>
    </row>
    <row r="1443" spans="1:8" ht="43.5" x14ac:dyDescent="0.35">
      <c r="A1443" s="12"/>
      <c r="B1443" s="12"/>
      <c r="C1443" s="11" t="s">
        <v>4620</v>
      </c>
      <c r="D1443" s="11" t="s">
        <v>4610</v>
      </c>
      <c r="E1443" s="12" t="s">
        <v>4613</v>
      </c>
      <c r="F1443" s="13"/>
      <c r="G1443" s="13"/>
      <c r="H1443" s="13"/>
    </row>
    <row r="1444" spans="1:8" ht="43.5" x14ac:dyDescent="0.35">
      <c r="A1444" s="9" t="s">
        <v>2466</v>
      </c>
      <c r="B1444" s="9" t="s">
        <v>4668</v>
      </c>
      <c r="C1444" s="8" t="s">
        <v>4620</v>
      </c>
      <c r="D1444" s="8" t="s">
        <v>4610</v>
      </c>
      <c r="E1444" s="9" t="s">
        <v>4613</v>
      </c>
      <c r="F1444" s="10" t="s">
        <v>3965</v>
      </c>
      <c r="G1444" s="10" t="s">
        <v>4157</v>
      </c>
      <c r="H1444" s="10" t="s">
        <v>4137</v>
      </c>
    </row>
    <row r="1445" spans="1:8" ht="43.5" x14ac:dyDescent="0.35">
      <c r="A1445" s="9" t="s">
        <v>2393</v>
      </c>
      <c r="B1445" s="9" t="s">
        <v>4669</v>
      </c>
      <c r="C1445" s="8" t="s">
        <v>4620</v>
      </c>
      <c r="D1445" s="8" t="s">
        <v>4610</v>
      </c>
      <c r="E1445" s="9" t="s">
        <v>4613</v>
      </c>
      <c r="F1445" s="10" t="s">
        <v>3965</v>
      </c>
      <c r="G1445" s="10" t="s">
        <v>3966</v>
      </c>
      <c r="H1445" s="10" t="s">
        <v>3931</v>
      </c>
    </row>
    <row r="1446" spans="1:8" ht="43.5" x14ac:dyDescent="0.35">
      <c r="A1446" s="9" t="s">
        <v>2427</v>
      </c>
      <c r="B1446" s="9" t="s">
        <v>4670</v>
      </c>
      <c r="C1446" s="8" t="s">
        <v>4620</v>
      </c>
      <c r="D1446" s="8" t="s">
        <v>4610</v>
      </c>
      <c r="E1446" s="9" t="s">
        <v>4613</v>
      </c>
      <c r="F1446" s="10" t="s">
        <v>3965</v>
      </c>
      <c r="G1446" s="10" t="s">
        <v>3966</v>
      </c>
      <c r="H1446" s="10" t="s">
        <v>3931</v>
      </c>
    </row>
    <row r="1447" spans="1:8" ht="43.5" x14ac:dyDescent="0.35">
      <c r="A1447" s="9" t="s">
        <v>2443</v>
      </c>
      <c r="B1447" s="9" t="s">
        <v>4671</v>
      </c>
      <c r="C1447" s="8" t="s">
        <v>4620</v>
      </c>
      <c r="D1447" s="8" t="s">
        <v>4610</v>
      </c>
      <c r="E1447" s="9" t="s">
        <v>4613</v>
      </c>
      <c r="F1447" s="10" t="s">
        <v>3965</v>
      </c>
      <c r="G1447" s="10" t="s">
        <v>3966</v>
      </c>
      <c r="H1447" s="10" t="s">
        <v>4137</v>
      </c>
    </row>
    <row r="1448" spans="1:8" ht="43.5" x14ac:dyDescent="0.35">
      <c r="A1448" s="9" t="s">
        <v>2447</v>
      </c>
      <c r="B1448" s="9" t="s">
        <v>4672</v>
      </c>
      <c r="C1448" s="8" t="s">
        <v>4620</v>
      </c>
      <c r="D1448" s="8" t="s">
        <v>4610</v>
      </c>
      <c r="E1448" s="9" t="s">
        <v>4613</v>
      </c>
      <c r="F1448" s="10" t="s">
        <v>4131</v>
      </c>
      <c r="G1448" s="10" t="s">
        <v>3966</v>
      </c>
      <c r="H1448" s="10" t="s">
        <v>3856</v>
      </c>
    </row>
    <row r="1449" spans="1:8" ht="43.5" x14ac:dyDescent="0.35">
      <c r="A1449" s="9" t="s">
        <v>2449</v>
      </c>
      <c r="B1449" s="9" t="s">
        <v>4673</v>
      </c>
      <c r="C1449" s="8" t="s">
        <v>4620</v>
      </c>
      <c r="D1449" s="8" t="s">
        <v>4610</v>
      </c>
      <c r="E1449" s="9" t="s">
        <v>4613</v>
      </c>
      <c r="F1449" s="10" t="s">
        <v>4626</v>
      </c>
      <c r="G1449" s="10" t="s">
        <v>4157</v>
      </c>
      <c r="H1449" s="10" t="s">
        <v>4137</v>
      </c>
    </row>
    <row r="1450" spans="1:8" ht="43.5" x14ac:dyDescent="0.35">
      <c r="A1450" s="9" t="s">
        <v>2451</v>
      </c>
      <c r="B1450" s="9" t="s">
        <v>4674</v>
      </c>
      <c r="C1450" s="8" t="s">
        <v>4620</v>
      </c>
      <c r="D1450" s="8" t="s">
        <v>4610</v>
      </c>
      <c r="E1450" s="9" t="s">
        <v>4613</v>
      </c>
      <c r="F1450" s="10" t="s">
        <v>4626</v>
      </c>
      <c r="G1450" s="10" t="s">
        <v>4157</v>
      </c>
      <c r="H1450" s="10" t="s">
        <v>4137</v>
      </c>
    </row>
    <row r="1451" spans="1:8" ht="43.5" x14ac:dyDescent="0.35">
      <c r="A1451" s="9" t="s">
        <v>2453</v>
      </c>
      <c r="B1451" s="9" t="s">
        <v>4675</v>
      </c>
      <c r="C1451" s="8" t="s">
        <v>4620</v>
      </c>
      <c r="D1451" s="8" t="s">
        <v>4610</v>
      </c>
      <c r="E1451" s="9" t="s">
        <v>4613</v>
      </c>
      <c r="F1451" s="10" t="s">
        <v>4615</v>
      </c>
      <c r="G1451" s="10" t="s">
        <v>3966</v>
      </c>
      <c r="H1451" s="10" t="s">
        <v>3931</v>
      </c>
    </row>
    <row r="1452" spans="1:8" ht="43.5" x14ac:dyDescent="0.35">
      <c r="A1452" s="9"/>
      <c r="B1452" s="9"/>
      <c r="C1452" s="8" t="s">
        <v>4620</v>
      </c>
      <c r="D1452" s="8" t="s">
        <v>4610</v>
      </c>
      <c r="E1452" s="9" t="s">
        <v>4613</v>
      </c>
      <c r="F1452" s="10"/>
      <c r="G1452" s="10"/>
      <c r="H1452" s="10"/>
    </row>
    <row r="1453" spans="1:8" ht="43.5" x14ac:dyDescent="0.35">
      <c r="A1453" s="9" t="s">
        <v>2457</v>
      </c>
      <c r="B1453" s="9" t="s">
        <v>4676</v>
      </c>
      <c r="C1453" s="8" t="s">
        <v>4620</v>
      </c>
      <c r="D1453" s="8" t="s">
        <v>4610</v>
      </c>
      <c r="E1453" s="9" t="s">
        <v>4613</v>
      </c>
      <c r="F1453" s="10" t="s">
        <v>4626</v>
      </c>
      <c r="G1453" s="10" t="s">
        <v>4157</v>
      </c>
      <c r="H1453" s="10" t="s">
        <v>4137</v>
      </c>
    </row>
    <row r="1454" spans="1:8" ht="29" x14ac:dyDescent="0.35">
      <c r="A1454" s="9" t="s">
        <v>2459</v>
      </c>
      <c r="B1454" s="9" t="s">
        <v>4677</v>
      </c>
      <c r="C1454" s="8" t="s">
        <v>4620</v>
      </c>
      <c r="D1454" s="8"/>
      <c r="E1454" s="9" t="s">
        <v>4613</v>
      </c>
      <c r="F1454" s="10" t="s">
        <v>4626</v>
      </c>
      <c r="G1454" s="10" t="s">
        <v>4157</v>
      </c>
      <c r="H1454" s="10" t="s">
        <v>4137</v>
      </c>
    </row>
    <row r="1455" spans="1:8" x14ac:dyDescent="0.35">
      <c r="A1455" s="9" t="s">
        <v>2461</v>
      </c>
      <c r="B1455" s="9" t="s">
        <v>4678</v>
      </c>
      <c r="C1455" s="24"/>
      <c r="D1455" s="8"/>
      <c r="E1455" s="9" t="s">
        <v>4613</v>
      </c>
      <c r="F1455" s="10" t="s">
        <v>4131</v>
      </c>
      <c r="G1455" s="10" t="s">
        <v>3966</v>
      </c>
      <c r="H1455" s="10" t="s">
        <v>3856</v>
      </c>
    </row>
    <row r="1456" spans="1:8" x14ac:dyDescent="0.35">
      <c r="A1456" s="9"/>
      <c r="B1456" s="9"/>
      <c r="C1456" s="24"/>
      <c r="D1456" s="8"/>
      <c r="E1456" s="9"/>
      <c r="F1456" s="10"/>
      <c r="G1456" s="10"/>
      <c r="H1456" s="10"/>
    </row>
    <row r="1457" spans="1:8" x14ac:dyDescent="0.35">
      <c r="A1457" s="9"/>
      <c r="B1457" s="9"/>
      <c r="C1457" s="24"/>
      <c r="D1457" s="8"/>
      <c r="E1457" s="9"/>
      <c r="F1457" s="10"/>
      <c r="G1457" s="10"/>
      <c r="H1457" s="10"/>
    </row>
    <row r="1458" spans="1:8" x14ac:dyDescent="0.35">
      <c r="A1458" s="9"/>
      <c r="B1458" s="9"/>
      <c r="C1458" s="24"/>
      <c r="D1458" s="8"/>
      <c r="E1458" s="9"/>
      <c r="F1458" s="10"/>
      <c r="G1458" s="10"/>
      <c r="H1458" s="10"/>
    </row>
    <row r="1459" spans="1:8" x14ac:dyDescent="0.35">
      <c r="A1459" s="9"/>
      <c r="B1459" s="9"/>
      <c r="C1459" s="24"/>
      <c r="D1459" s="8"/>
      <c r="E1459" s="9"/>
      <c r="F1459" s="10"/>
      <c r="G1459" s="10"/>
      <c r="H1459" s="10"/>
    </row>
    <row r="1460" spans="1:8" x14ac:dyDescent="0.35">
      <c r="A1460" s="9"/>
      <c r="B1460" s="9"/>
      <c r="C1460" s="24"/>
      <c r="D1460" s="8"/>
      <c r="E1460" s="9"/>
      <c r="F1460" s="10"/>
      <c r="G1460" s="10"/>
      <c r="H1460" s="10"/>
    </row>
    <row r="1461" spans="1:8" x14ac:dyDescent="0.35">
      <c r="A1461" s="9"/>
      <c r="B1461" s="9"/>
      <c r="C1461" s="24"/>
      <c r="D1461" s="8"/>
      <c r="E1461" s="9"/>
      <c r="F1461" s="10"/>
      <c r="G1461" s="10"/>
      <c r="H1461" s="10"/>
    </row>
    <row r="1462" spans="1:8" x14ac:dyDescent="0.35">
      <c r="A1462" s="9"/>
      <c r="B1462" s="9"/>
      <c r="C1462" s="24"/>
      <c r="D1462" s="8"/>
      <c r="E1462" s="9"/>
      <c r="F1462" s="10"/>
      <c r="G1462" s="10"/>
      <c r="H1462" s="10"/>
    </row>
    <row r="1463" spans="1:8" x14ac:dyDescent="0.35">
      <c r="A1463" s="9"/>
      <c r="B1463" s="9"/>
      <c r="C1463" s="24"/>
      <c r="D1463" s="8"/>
      <c r="E1463" s="9"/>
      <c r="F1463" s="10"/>
      <c r="G1463" s="10"/>
      <c r="H1463" s="10"/>
    </row>
    <row r="1464" spans="1:8" x14ac:dyDescent="0.35">
      <c r="A1464" s="9"/>
      <c r="B1464" s="9"/>
      <c r="C1464" s="24"/>
      <c r="D1464" s="8"/>
      <c r="E1464" s="9"/>
      <c r="F1464" s="10"/>
      <c r="G1464" s="10"/>
      <c r="H1464" s="10"/>
    </row>
    <row r="1465" spans="1:8" x14ac:dyDescent="0.35">
      <c r="A1465" s="9"/>
      <c r="B1465" s="9"/>
      <c r="C1465" s="24"/>
      <c r="D1465" s="8"/>
      <c r="E1465" s="9"/>
      <c r="F1465" s="10"/>
      <c r="G1465" s="10"/>
      <c r="H1465" s="10"/>
    </row>
    <row r="1466" spans="1:8" x14ac:dyDescent="0.35">
      <c r="A1466" s="9"/>
      <c r="B1466" s="9"/>
      <c r="C1466" s="24"/>
      <c r="D1466" s="8"/>
      <c r="E1466" s="9"/>
      <c r="F1466" s="10"/>
      <c r="G1466" s="10"/>
      <c r="H1466" s="10"/>
    </row>
    <row r="1467" spans="1:8" x14ac:dyDescent="0.35">
      <c r="A1467" s="9"/>
      <c r="B1467" s="9"/>
      <c r="C1467" s="24"/>
      <c r="D1467" s="8"/>
      <c r="E1467" s="9"/>
      <c r="F1467" s="10"/>
      <c r="G1467" s="10"/>
      <c r="H1467" s="10"/>
    </row>
    <row r="1468" spans="1:8" x14ac:dyDescent="0.35">
      <c r="A1468" s="9"/>
      <c r="B1468" s="9"/>
      <c r="C1468" s="24"/>
      <c r="D1468" s="8"/>
      <c r="E1468" s="9"/>
      <c r="F1468" s="10"/>
      <c r="G1468" s="10"/>
      <c r="H1468" s="10"/>
    </row>
    <row r="1469" spans="1:8" x14ac:dyDescent="0.35">
      <c r="A1469" s="9"/>
      <c r="B1469" s="9"/>
      <c r="C1469" s="24"/>
      <c r="D1469" s="8"/>
      <c r="E1469" s="9"/>
      <c r="F1469" s="10"/>
      <c r="G1469" s="10"/>
      <c r="H1469" s="10"/>
    </row>
    <row r="1470" spans="1:8" x14ac:dyDescent="0.35">
      <c r="A1470" s="9"/>
      <c r="B1470" s="9"/>
      <c r="C1470" s="24"/>
      <c r="D1470" s="8"/>
      <c r="E1470" s="9"/>
      <c r="F1470" s="10"/>
      <c r="G1470" s="10"/>
      <c r="H1470" s="10"/>
    </row>
    <row r="1471" spans="1:8" x14ac:dyDescent="0.35">
      <c r="A1471" s="9"/>
      <c r="B1471" s="9"/>
      <c r="C1471" s="24"/>
      <c r="D1471" s="8"/>
      <c r="E1471" s="9"/>
      <c r="F1471" s="10"/>
      <c r="G1471" s="10"/>
      <c r="H1471" s="10"/>
    </row>
    <row r="1472" spans="1:8" x14ac:dyDescent="0.35">
      <c r="A1472" s="9"/>
      <c r="B1472" s="9"/>
      <c r="C1472" s="24"/>
      <c r="D1472" s="8"/>
      <c r="E1472" s="9"/>
      <c r="F1472" s="10"/>
      <c r="G1472" s="10"/>
      <c r="H1472" s="10"/>
    </row>
    <row r="1473" spans="1:8" x14ac:dyDescent="0.35">
      <c r="A1473" s="9"/>
      <c r="B1473" s="9"/>
      <c r="C1473" s="24"/>
      <c r="D1473" s="8"/>
      <c r="E1473" s="9"/>
      <c r="F1473" s="10"/>
      <c r="G1473" s="10"/>
      <c r="H1473" s="10"/>
    </row>
    <row r="1474" spans="1:8" x14ac:dyDescent="0.35">
      <c r="A1474" s="9"/>
      <c r="B1474" s="9"/>
      <c r="C1474" s="24"/>
      <c r="D1474" s="8"/>
      <c r="E1474" s="9"/>
      <c r="F1474" s="10"/>
      <c r="G1474" s="10"/>
      <c r="H1474" s="10"/>
    </row>
    <row r="1475" spans="1:8" x14ac:dyDescent="0.35">
      <c r="A1475" s="9"/>
      <c r="B1475" s="9"/>
      <c r="C1475" s="24"/>
      <c r="D1475" s="8"/>
      <c r="E1475" s="9"/>
      <c r="F1475" s="10"/>
      <c r="G1475" s="10"/>
      <c r="H1475" s="10"/>
    </row>
    <row r="1476" spans="1:8" x14ac:dyDescent="0.35">
      <c r="A1476" s="9"/>
      <c r="B1476" s="9"/>
      <c r="C1476" s="24"/>
      <c r="D1476" s="8"/>
      <c r="E1476" s="9"/>
      <c r="F1476" s="10"/>
      <c r="G1476" s="10"/>
      <c r="H1476" s="10"/>
    </row>
    <row r="1477" spans="1:8" x14ac:dyDescent="0.35">
      <c r="A1477" s="9"/>
      <c r="B1477" s="9"/>
      <c r="C1477" s="24"/>
      <c r="D1477" s="8"/>
      <c r="E1477" s="9"/>
      <c r="F1477" s="10"/>
      <c r="G1477" s="10"/>
      <c r="H1477" s="10"/>
    </row>
    <row r="1478" spans="1:8" x14ac:dyDescent="0.35">
      <c r="A1478" s="9"/>
      <c r="B1478" s="9"/>
      <c r="C1478" s="24"/>
      <c r="D1478" s="8"/>
      <c r="E1478" s="9"/>
      <c r="F1478" s="10"/>
      <c r="G1478" s="10"/>
      <c r="H1478" s="10"/>
    </row>
    <row r="1479" spans="1:8" x14ac:dyDescent="0.35">
      <c r="A1479" s="9"/>
      <c r="B1479" s="9"/>
      <c r="C1479" s="24"/>
      <c r="D1479" s="8"/>
      <c r="E1479" s="9"/>
      <c r="F1479" s="10"/>
      <c r="G1479" s="10"/>
      <c r="H1479" s="10"/>
    </row>
    <row r="1480" spans="1:8" x14ac:dyDescent="0.35">
      <c r="A1480" s="9"/>
      <c r="B1480" s="9"/>
      <c r="C1480" s="24"/>
      <c r="D1480" s="8"/>
      <c r="E1480" s="9"/>
      <c r="F1480" s="10"/>
      <c r="G1480" s="10"/>
      <c r="H1480" s="10"/>
    </row>
    <row r="1481" spans="1:8" x14ac:dyDescent="0.35">
      <c r="A1481" s="9"/>
      <c r="B1481" s="9"/>
      <c r="C1481" s="24"/>
      <c r="D1481" s="8"/>
      <c r="E1481" s="9"/>
      <c r="F1481" s="10"/>
      <c r="G1481" s="10"/>
      <c r="H1481" s="10"/>
    </row>
    <row r="1482" spans="1:8" x14ac:dyDescent="0.35">
      <c r="A1482" s="9"/>
      <c r="B1482" s="9"/>
      <c r="C1482" s="24"/>
      <c r="D1482" s="25"/>
      <c r="E1482" s="9"/>
      <c r="F1482" s="10"/>
      <c r="G1482" s="10"/>
      <c r="H1482" s="10"/>
    </row>
    <row r="1483" spans="1:8" x14ac:dyDescent="0.35">
      <c r="A1483" s="9"/>
      <c r="B1483" s="9"/>
      <c r="C1483" s="8"/>
      <c r="D1483" s="25"/>
      <c r="E1483" s="9"/>
      <c r="F1483" s="10"/>
      <c r="G1483" s="10"/>
      <c r="H1483" s="10"/>
    </row>
    <row r="1484" spans="1:8" x14ac:dyDescent="0.35">
      <c r="C1484" s="8"/>
      <c r="D1484" s="25"/>
    </row>
    <row r="1485" spans="1:8" x14ac:dyDescent="0.35">
      <c r="C1485" s="8"/>
      <c r="D1485" s="25"/>
    </row>
    <row r="1486" spans="1:8" x14ac:dyDescent="0.35">
      <c r="C1486" s="8"/>
      <c r="D1486" s="25"/>
    </row>
    <row r="1487" spans="1:8" x14ac:dyDescent="0.35">
      <c r="C1487" s="8"/>
      <c r="D1487" s="25"/>
    </row>
    <row r="1488" spans="1:8" x14ac:dyDescent="0.35">
      <c r="C1488" s="8"/>
      <c r="D1488" s="26"/>
    </row>
    <row r="1489" spans="3:4" x14ac:dyDescent="0.35">
      <c r="C1489" s="27"/>
      <c r="D1489" s="26"/>
    </row>
    <row r="1490" spans="3:4" x14ac:dyDescent="0.35">
      <c r="C1490" s="27"/>
    </row>
  </sheetData>
  <conditionalFormatting sqref="B162">
    <cfRule type="containsBlanks" dxfId="6" priority="7">
      <formula>LEN(TRIM(B162))=0</formula>
    </cfRule>
  </conditionalFormatting>
  <conditionalFormatting sqref="B170">
    <cfRule type="containsBlanks" dxfId="5" priority="6">
      <formula>LEN(TRIM(B170))=0</formula>
    </cfRule>
  </conditionalFormatting>
  <conditionalFormatting sqref="B178">
    <cfRule type="containsBlanks" dxfId="4" priority="5">
      <formula>LEN(TRIM(B178))=0</formula>
    </cfRule>
  </conditionalFormatting>
  <conditionalFormatting sqref="B235">
    <cfRule type="containsBlanks" dxfId="3" priority="4">
      <formula>LEN(TRIM(B235))=0</formula>
    </cfRule>
  </conditionalFormatting>
  <conditionalFormatting sqref="B277">
    <cfRule type="containsBlanks" dxfId="2" priority="3">
      <formula>LEN(TRIM(B277))=0</formula>
    </cfRule>
  </conditionalFormatting>
  <conditionalFormatting sqref="B309">
    <cfRule type="containsBlanks" dxfId="1" priority="2">
      <formula>LEN(TRIM(B309))=0</formula>
    </cfRule>
  </conditionalFormatting>
  <conditionalFormatting sqref="B329">
    <cfRule type="containsBlanks" dxfId="0" priority="1">
      <formula>LEN(TRIM(B329))=0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32"/>
  <sheetViews>
    <sheetView tabSelected="1" workbookViewId="0">
      <pane ySplit="1" topLeftCell="A2" activePane="bottomLeft" state="frozen"/>
      <selection pane="bottomLeft" sqref="A1:XFD1"/>
    </sheetView>
  </sheetViews>
  <sheetFormatPr defaultColWidth="13.1796875" defaultRowHeight="14.5" outlineLevelRow="2" x14ac:dyDescent="0.35"/>
  <cols>
    <col min="1" max="1" width="13.1796875" style="26"/>
    <col min="2" max="2" width="33.36328125" style="26" customWidth="1"/>
    <col min="3" max="4" width="13.1796875" style="26"/>
    <col min="5" max="5" width="23.7265625" style="26" customWidth="1"/>
    <col min="6" max="10" width="13.1796875" style="26"/>
    <col min="11" max="11" width="15.6328125" style="26" bestFit="1" customWidth="1"/>
    <col min="12" max="16384" width="13.1796875" style="26"/>
  </cols>
  <sheetData>
    <row r="1" spans="1:12" s="40" customFormat="1" ht="58" x14ac:dyDescent="0.35">
      <c r="A1" s="37" t="s">
        <v>4957</v>
      </c>
      <c r="B1" s="37" t="s">
        <v>4958</v>
      </c>
      <c r="C1" s="38" t="s">
        <v>4959</v>
      </c>
      <c r="D1" s="39" t="s">
        <v>4679</v>
      </c>
      <c r="E1" s="39" t="s">
        <v>4960</v>
      </c>
      <c r="F1" s="39" t="s">
        <v>4680</v>
      </c>
      <c r="G1" s="39" t="s">
        <v>4681</v>
      </c>
      <c r="H1" s="37" t="s">
        <v>4961</v>
      </c>
      <c r="I1" s="37" t="s">
        <v>4962</v>
      </c>
      <c r="J1" s="37" t="s">
        <v>3221</v>
      </c>
      <c r="K1" s="37" t="s">
        <v>4682</v>
      </c>
      <c r="L1" s="37" t="s">
        <v>4963</v>
      </c>
    </row>
    <row r="2" spans="1:12" ht="15" outlineLevel="2" x14ac:dyDescent="0.4">
      <c r="A2" s="26" t="str">
        <f t="shared" ref="A2:A24" si="0">IFERROR(VLOOKUP($D2,schools,3,FALSE),"")</f>
        <v>342600</v>
      </c>
      <c r="B2" s="26" t="str">
        <f t="shared" ref="B2:B24" si="1">IFERROR(VLOOKUP($D2,schools,4,FALSE),"")</f>
        <v>New York City Geographic District #27</v>
      </c>
      <c r="C2" s="26" t="str">
        <f t="shared" ref="C2:C24" si="2">IFERROR(VLOOKUP($D2,schools,5,FALSE),"")</f>
        <v>Queens</v>
      </c>
      <c r="D2" s="28" t="s">
        <v>1671</v>
      </c>
      <c r="E2" s="28" t="s">
        <v>1672</v>
      </c>
      <c r="F2" s="30" t="s">
        <v>19</v>
      </c>
      <c r="G2" s="31">
        <v>195</v>
      </c>
      <c r="H2" s="26" t="str">
        <f t="shared" ref="H2:H24" si="3">IFERROR(VLOOKUP($D2,schools,6,FALSE),"")</f>
        <v>023</v>
      </c>
      <c r="I2" s="26" t="str">
        <f t="shared" ref="I2:I24" si="4">IFERROR(VLOOKUP($D2,schools,7,FALSE),"")</f>
        <v>15</v>
      </c>
      <c r="J2" s="26" t="str">
        <f t="shared" ref="J2:J24" si="5">IFERROR(VLOOKUP($D2,schools,8,FALSE),"")</f>
        <v>032</v>
      </c>
      <c r="K2" s="45">
        <f t="shared" ref="K2:K24" si="6">G2*L$676</f>
        <v>204308.77822866972</v>
      </c>
      <c r="L2" s="42">
        <v>1047.7373242495883</v>
      </c>
    </row>
    <row r="3" spans="1:12" ht="29" outlineLevel="2" x14ac:dyDescent="0.4">
      <c r="A3" s="26" t="str">
        <f t="shared" si="0"/>
        <v>342700</v>
      </c>
      <c r="B3" s="26" t="str">
        <f t="shared" si="1"/>
        <v>New York City Geographic District #27</v>
      </c>
      <c r="C3" s="26" t="str">
        <f t="shared" si="2"/>
        <v>Queens</v>
      </c>
      <c r="D3" s="28" t="s">
        <v>1683</v>
      </c>
      <c r="E3" s="28" t="s">
        <v>1684</v>
      </c>
      <c r="F3" s="30" t="s">
        <v>5</v>
      </c>
      <c r="G3" s="31">
        <v>226</v>
      </c>
      <c r="H3" s="26" t="str">
        <f t="shared" si="3"/>
        <v>023</v>
      </c>
      <c r="I3" s="26" t="str">
        <f t="shared" si="4"/>
        <v>10</v>
      </c>
      <c r="J3" s="26" t="str">
        <f t="shared" si="5"/>
        <v>031</v>
      </c>
      <c r="K3" s="45">
        <f t="shared" si="6"/>
        <v>236788.63528040695</v>
      </c>
    </row>
    <row r="4" spans="1:12" ht="29" outlineLevel="2" x14ac:dyDescent="0.4">
      <c r="A4" s="26" t="str">
        <f t="shared" si="0"/>
        <v>342700</v>
      </c>
      <c r="B4" s="26" t="str">
        <f t="shared" si="1"/>
        <v>New York City Geographic District #27</v>
      </c>
      <c r="C4" s="26" t="str">
        <f t="shared" si="2"/>
        <v>Queens</v>
      </c>
      <c r="D4" s="28" t="s">
        <v>1701</v>
      </c>
      <c r="E4" s="28" t="s">
        <v>1702</v>
      </c>
      <c r="F4" s="30" t="s">
        <v>2</v>
      </c>
      <c r="G4" s="31">
        <v>1075</v>
      </c>
      <c r="H4" s="26" t="str">
        <f t="shared" si="3"/>
        <v>023</v>
      </c>
      <c r="I4" s="26" t="str">
        <f t="shared" si="4"/>
        <v>15</v>
      </c>
      <c r="J4" s="26" t="str">
        <f t="shared" si="5"/>
        <v>032</v>
      </c>
      <c r="K4" s="45">
        <f t="shared" si="6"/>
        <v>1126317.6235683074</v>
      </c>
    </row>
    <row r="5" spans="1:12" ht="29" outlineLevel="2" x14ac:dyDescent="0.4">
      <c r="A5" s="26" t="str">
        <f t="shared" si="0"/>
        <v>342700</v>
      </c>
      <c r="B5" s="26" t="str">
        <f t="shared" si="1"/>
        <v>New York City Geographic District #27</v>
      </c>
      <c r="C5" s="26" t="str">
        <f t="shared" si="2"/>
        <v>Queens</v>
      </c>
      <c r="D5" s="28" t="s">
        <v>1779</v>
      </c>
      <c r="E5" s="28" t="s">
        <v>1780</v>
      </c>
      <c r="F5" s="30" t="s">
        <v>2</v>
      </c>
      <c r="G5" s="31">
        <v>627</v>
      </c>
      <c r="H5" s="26" t="str">
        <f t="shared" si="3"/>
        <v>023</v>
      </c>
      <c r="I5" s="26" t="str">
        <f t="shared" si="4"/>
        <v>10</v>
      </c>
      <c r="J5" s="26" t="str">
        <f t="shared" si="5"/>
        <v>031</v>
      </c>
      <c r="K5" s="45">
        <f t="shared" si="6"/>
        <v>656931.30230449187</v>
      </c>
    </row>
    <row r="6" spans="1:12" ht="29" outlineLevel="2" x14ac:dyDescent="0.4">
      <c r="A6" s="26" t="str">
        <f t="shared" si="0"/>
        <v>342700</v>
      </c>
      <c r="B6" s="26" t="str">
        <f t="shared" si="1"/>
        <v>New York City Geographic District #27</v>
      </c>
      <c r="C6" s="26" t="str">
        <f t="shared" si="2"/>
        <v>Queens</v>
      </c>
      <c r="D6" s="28" t="s">
        <v>1783</v>
      </c>
      <c r="E6" s="28" t="s">
        <v>1784</v>
      </c>
      <c r="F6" s="30" t="s">
        <v>2</v>
      </c>
      <c r="G6" s="31">
        <v>191</v>
      </c>
      <c r="H6" s="26" t="str">
        <f t="shared" si="3"/>
        <v>023</v>
      </c>
      <c r="I6" s="26" t="str">
        <f t="shared" si="4"/>
        <v>15</v>
      </c>
      <c r="J6" s="26" t="str">
        <f t="shared" si="5"/>
        <v>031</v>
      </c>
      <c r="K6" s="45">
        <f t="shared" si="6"/>
        <v>200117.82893167136</v>
      </c>
    </row>
    <row r="7" spans="1:12" ht="15" outlineLevel="2" x14ac:dyDescent="0.4">
      <c r="A7" s="26" t="str">
        <f t="shared" si="0"/>
        <v>342700</v>
      </c>
      <c r="B7" s="26" t="str">
        <f t="shared" si="1"/>
        <v>New York City Geographic District #27</v>
      </c>
      <c r="C7" s="26" t="str">
        <f t="shared" si="2"/>
        <v>Queens</v>
      </c>
      <c r="D7" s="28" t="s">
        <v>1799</v>
      </c>
      <c r="E7" s="28" t="s">
        <v>1800</v>
      </c>
      <c r="F7" s="30" t="s">
        <v>19</v>
      </c>
      <c r="G7" s="31">
        <v>629</v>
      </c>
      <c r="H7" s="26" t="str">
        <f t="shared" si="3"/>
        <v>023</v>
      </c>
      <c r="I7" s="26" t="str">
        <f t="shared" si="4"/>
        <v>15</v>
      </c>
      <c r="J7" s="26" t="str">
        <f t="shared" si="5"/>
        <v>032</v>
      </c>
      <c r="K7" s="45">
        <f t="shared" si="6"/>
        <v>659026.77695299103</v>
      </c>
    </row>
    <row r="8" spans="1:12" ht="29" outlineLevel="2" x14ac:dyDescent="0.4">
      <c r="A8" s="26" t="str">
        <f t="shared" si="0"/>
        <v>342700</v>
      </c>
      <c r="B8" s="26" t="str">
        <f t="shared" si="1"/>
        <v>New York City Geographic District #27</v>
      </c>
      <c r="C8" s="26" t="str">
        <f t="shared" si="2"/>
        <v>Queens</v>
      </c>
      <c r="D8" s="28" t="s">
        <v>1845</v>
      </c>
      <c r="E8" s="28" t="s">
        <v>1846</v>
      </c>
      <c r="F8" s="30" t="s">
        <v>5</v>
      </c>
      <c r="G8" s="31">
        <v>1866</v>
      </c>
      <c r="H8" s="26" t="str">
        <f t="shared" si="3"/>
        <v>023</v>
      </c>
      <c r="I8" s="26" t="str">
        <f t="shared" si="4"/>
        <v>15</v>
      </c>
      <c r="J8" s="26" t="str">
        <f t="shared" si="5"/>
        <v>032</v>
      </c>
      <c r="K8" s="45">
        <f t="shared" si="6"/>
        <v>1955077.8470497318</v>
      </c>
    </row>
    <row r="9" spans="1:12" ht="15" outlineLevel="2" x14ac:dyDescent="0.4">
      <c r="A9" s="26" t="str">
        <f t="shared" si="0"/>
        <v>342700</v>
      </c>
      <c r="B9" s="26" t="str">
        <f t="shared" si="1"/>
        <v>New York City Geographic District #27</v>
      </c>
      <c r="C9" s="26" t="str">
        <f t="shared" si="2"/>
        <v>Queens</v>
      </c>
      <c r="D9" s="28" t="s">
        <v>1861</v>
      </c>
      <c r="E9" s="28" t="s">
        <v>1862</v>
      </c>
      <c r="F9" s="30" t="s">
        <v>19</v>
      </c>
      <c r="G9" s="31">
        <v>623</v>
      </c>
      <c r="H9" s="26" t="str">
        <f t="shared" si="3"/>
        <v>023</v>
      </c>
      <c r="I9" s="26" t="str">
        <f t="shared" si="4"/>
        <v>15</v>
      </c>
      <c r="J9" s="26" t="str">
        <f t="shared" si="5"/>
        <v>032</v>
      </c>
      <c r="K9" s="45">
        <f t="shared" si="6"/>
        <v>652740.35300749354</v>
      </c>
    </row>
    <row r="10" spans="1:12" ht="29" outlineLevel="2" x14ac:dyDescent="0.4">
      <c r="A10" s="26" t="str">
        <f t="shared" si="0"/>
        <v>342700</v>
      </c>
      <c r="B10" s="26" t="str">
        <f t="shared" si="1"/>
        <v>New York City Geographic District #27</v>
      </c>
      <c r="C10" s="26" t="str">
        <f t="shared" si="2"/>
        <v>Queens</v>
      </c>
      <c r="D10" s="28" t="s">
        <v>1953</v>
      </c>
      <c r="E10" s="28" t="s">
        <v>1954</v>
      </c>
      <c r="F10" s="30" t="s">
        <v>2</v>
      </c>
      <c r="G10" s="31">
        <v>443</v>
      </c>
      <c r="H10" s="26" t="str">
        <f t="shared" si="3"/>
        <v>023</v>
      </c>
      <c r="I10" s="26" t="str">
        <f t="shared" si="4"/>
        <v>15</v>
      </c>
      <c r="J10" s="26" t="str">
        <f t="shared" si="5"/>
        <v>031</v>
      </c>
      <c r="K10" s="45">
        <f t="shared" si="6"/>
        <v>464147.6346425676</v>
      </c>
    </row>
    <row r="11" spans="1:12" ht="15" outlineLevel="2" x14ac:dyDescent="0.4">
      <c r="A11" s="26" t="str">
        <f t="shared" si="0"/>
        <v>342700</v>
      </c>
      <c r="B11" s="26" t="str">
        <f t="shared" si="1"/>
        <v>New York City Geographic District #27</v>
      </c>
      <c r="C11" s="26" t="str">
        <f t="shared" si="2"/>
        <v>Queens</v>
      </c>
      <c r="D11" s="28" t="s">
        <v>1971</v>
      </c>
      <c r="E11" s="28" t="s">
        <v>1972</v>
      </c>
      <c r="F11" s="30" t="s">
        <v>19</v>
      </c>
      <c r="G11" s="31">
        <v>588</v>
      </c>
      <c r="H11" s="26" t="str">
        <f t="shared" si="3"/>
        <v>023</v>
      </c>
      <c r="I11" s="26" t="str">
        <f t="shared" si="4"/>
        <v>15</v>
      </c>
      <c r="J11" s="26" t="str">
        <f t="shared" si="5"/>
        <v>032</v>
      </c>
      <c r="K11" s="45">
        <f t="shared" si="6"/>
        <v>616069.54665875784</v>
      </c>
    </row>
    <row r="12" spans="1:12" ht="15" outlineLevel="2" x14ac:dyDescent="0.4">
      <c r="A12" s="26" t="str">
        <f t="shared" si="0"/>
        <v>342700</v>
      </c>
      <c r="B12" s="26" t="str">
        <f t="shared" si="1"/>
        <v>New York City Geographic District #27</v>
      </c>
      <c r="C12" s="26" t="str">
        <f t="shared" si="2"/>
        <v>Queens</v>
      </c>
      <c r="D12" s="28" t="s">
        <v>2013</v>
      </c>
      <c r="E12" s="28" t="s">
        <v>2014</v>
      </c>
      <c r="F12" s="30" t="s">
        <v>19</v>
      </c>
      <c r="G12" s="31">
        <v>899</v>
      </c>
      <c r="H12" s="26" t="str">
        <f t="shared" si="3"/>
        <v>023</v>
      </c>
      <c r="I12" s="26" t="str">
        <f t="shared" si="4"/>
        <v>15</v>
      </c>
      <c r="J12" s="26" t="str">
        <f t="shared" si="5"/>
        <v>032</v>
      </c>
      <c r="K12" s="45">
        <f t="shared" si="6"/>
        <v>941915.85450037988</v>
      </c>
    </row>
    <row r="13" spans="1:12" ht="29" outlineLevel="2" x14ac:dyDescent="0.4">
      <c r="A13" s="26" t="str">
        <f t="shared" si="0"/>
        <v>342700</v>
      </c>
      <c r="B13" s="26" t="str">
        <f t="shared" si="1"/>
        <v>New York City Geographic District #27</v>
      </c>
      <c r="C13" s="26" t="str">
        <f t="shared" si="2"/>
        <v>Queens</v>
      </c>
      <c r="D13" s="28" t="s">
        <v>2150</v>
      </c>
      <c r="E13" s="28" t="s">
        <v>2151</v>
      </c>
      <c r="F13" s="30" t="s">
        <v>2</v>
      </c>
      <c r="G13" s="31">
        <v>450</v>
      </c>
      <c r="H13" s="26" t="str">
        <f t="shared" si="3"/>
        <v>023</v>
      </c>
      <c r="I13" s="26" t="str">
        <f t="shared" si="4"/>
        <v>15</v>
      </c>
      <c r="J13" s="26" t="str">
        <f t="shared" si="5"/>
        <v>032</v>
      </c>
      <c r="K13" s="45">
        <f t="shared" si="6"/>
        <v>471481.79591231473</v>
      </c>
    </row>
    <row r="14" spans="1:12" ht="29" outlineLevel="2" x14ac:dyDescent="0.4">
      <c r="A14" s="26" t="str">
        <f t="shared" si="0"/>
        <v>342700</v>
      </c>
      <c r="B14" s="26" t="str">
        <f t="shared" si="1"/>
        <v>New York City Geographic District #27</v>
      </c>
      <c r="C14" s="26" t="str">
        <f t="shared" si="2"/>
        <v>Queens</v>
      </c>
      <c r="D14" s="28" t="s">
        <v>2152</v>
      </c>
      <c r="E14" s="28" t="s">
        <v>2153</v>
      </c>
      <c r="F14" s="30" t="s">
        <v>5</v>
      </c>
      <c r="G14" s="31">
        <v>231</v>
      </c>
      <c r="H14" s="26" t="str">
        <f t="shared" si="3"/>
        <v>023</v>
      </c>
      <c r="I14" s="26" t="str">
        <f t="shared" si="4"/>
        <v>15</v>
      </c>
      <c r="J14" s="26" t="str">
        <f t="shared" si="5"/>
        <v>032</v>
      </c>
      <c r="K14" s="45">
        <f t="shared" si="6"/>
        <v>242027.32190165488</v>
      </c>
    </row>
    <row r="15" spans="1:12" ht="29" outlineLevel="2" x14ac:dyDescent="0.4">
      <c r="A15" s="26" t="str">
        <f t="shared" si="0"/>
        <v>342700</v>
      </c>
      <c r="B15" s="26" t="str">
        <f t="shared" si="1"/>
        <v>New York City Geographic District #27</v>
      </c>
      <c r="C15" s="26" t="str">
        <f t="shared" si="2"/>
        <v>Queens</v>
      </c>
      <c r="D15" s="28" t="s">
        <v>2154</v>
      </c>
      <c r="E15" s="28" t="s">
        <v>2155</v>
      </c>
      <c r="F15" s="30" t="s">
        <v>5</v>
      </c>
      <c r="G15" s="31">
        <v>405</v>
      </c>
      <c r="H15" s="26" t="str">
        <f t="shared" si="3"/>
        <v>023</v>
      </c>
      <c r="I15" s="26" t="str">
        <f t="shared" si="4"/>
        <v>10</v>
      </c>
      <c r="J15" s="26" t="str">
        <f t="shared" si="5"/>
        <v>031</v>
      </c>
      <c r="K15" s="45">
        <f t="shared" si="6"/>
        <v>424333.61632108322</v>
      </c>
    </row>
    <row r="16" spans="1:12" ht="29" outlineLevel="2" x14ac:dyDescent="0.4">
      <c r="A16" s="26" t="str">
        <f t="shared" si="0"/>
        <v>342700</v>
      </c>
      <c r="B16" s="26" t="str">
        <f t="shared" si="1"/>
        <v>New York City Geographic District #27</v>
      </c>
      <c r="C16" s="26" t="str">
        <f t="shared" si="2"/>
        <v>Queens</v>
      </c>
      <c r="D16" s="28" t="s">
        <v>2156</v>
      </c>
      <c r="E16" s="28" t="s">
        <v>2157</v>
      </c>
      <c r="F16" s="30" t="s">
        <v>118</v>
      </c>
      <c r="G16" s="31">
        <v>1375</v>
      </c>
      <c r="H16" s="26" t="str">
        <f t="shared" si="3"/>
        <v>023</v>
      </c>
      <c r="I16" s="26" t="str">
        <f t="shared" si="4"/>
        <v>15</v>
      </c>
      <c r="J16" s="26" t="str">
        <f t="shared" si="5"/>
        <v>032</v>
      </c>
      <c r="K16" s="45">
        <f t="shared" si="6"/>
        <v>1440638.8208431839</v>
      </c>
    </row>
    <row r="17" spans="1:11" ht="29" outlineLevel="2" x14ac:dyDescent="0.4">
      <c r="A17" s="26" t="str">
        <f t="shared" si="0"/>
        <v>342700</v>
      </c>
      <c r="B17" s="26" t="str">
        <f t="shared" si="1"/>
        <v>New York City Geographic District #27</v>
      </c>
      <c r="C17" s="26" t="str">
        <f t="shared" si="2"/>
        <v>Queens</v>
      </c>
      <c r="D17" s="28" t="s">
        <v>2058</v>
      </c>
      <c r="E17" s="28" t="s">
        <v>2059</v>
      </c>
      <c r="F17" s="30" t="s">
        <v>196</v>
      </c>
      <c r="G17" s="31">
        <v>334</v>
      </c>
      <c r="H17" s="26" t="str">
        <f t="shared" si="3"/>
        <v>023</v>
      </c>
      <c r="I17" s="26" t="str">
        <f t="shared" si="4"/>
        <v>10</v>
      </c>
      <c r="J17" s="26" t="str">
        <f t="shared" si="5"/>
        <v>031</v>
      </c>
      <c r="K17" s="45">
        <f t="shared" si="6"/>
        <v>349944.26629936247</v>
      </c>
    </row>
    <row r="18" spans="1:11" ht="29" outlineLevel="2" x14ac:dyDescent="0.4">
      <c r="A18" s="26" t="str">
        <f t="shared" si="0"/>
        <v>342700</v>
      </c>
      <c r="B18" s="26" t="str">
        <f t="shared" si="1"/>
        <v>New York City Geographic District #27</v>
      </c>
      <c r="C18" s="26" t="str">
        <f t="shared" si="2"/>
        <v>Queens</v>
      </c>
      <c r="D18" s="28" t="s">
        <v>2062</v>
      </c>
      <c r="E18" s="28" t="s">
        <v>2063</v>
      </c>
      <c r="F18" s="30" t="s">
        <v>118</v>
      </c>
      <c r="G18" s="31">
        <v>953</v>
      </c>
      <c r="H18" s="26" t="str">
        <f t="shared" si="3"/>
        <v>023</v>
      </c>
      <c r="I18" s="26" t="str">
        <f t="shared" si="4"/>
        <v>15</v>
      </c>
      <c r="J18" s="26" t="str">
        <f t="shared" si="5"/>
        <v>032</v>
      </c>
      <c r="K18" s="45">
        <f t="shared" si="6"/>
        <v>998493.67000985763</v>
      </c>
    </row>
    <row r="19" spans="1:11" ht="43.5" outlineLevel="2" x14ac:dyDescent="0.4">
      <c r="A19" s="26" t="str">
        <f t="shared" si="0"/>
        <v>342700</v>
      </c>
      <c r="B19" s="26" t="str">
        <f t="shared" si="1"/>
        <v>New York City Geographic District #27</v>
      </c>
      <c r="C19" s="26" t="str">
        <f t="shared" si="2"/>
        <v>Queens</v>
      </c>
      <c r="D19" s="28" t="s">
        <v>2122</v>
      </c>
      <c r="E19" s="28" t="s">
        <v>2123</v>
      </c>
      <c r="F19" s="30" t="s">
        <v>196</v>
      </c>
      <c r="G19" s="31">
        <v>438</v>
      </c>
      <c r="H19" s="26" t="str">
        <f t="shared" si="3"/>
        <v>023</v>
      </c>
      <c r="I19" s="26" t="str">
        <f t="shared" si="4"/>
        <v>10</v>
      </c>
      <c r="J19" s="26" t="str">
        <f t="shared" si="5"/>
        <v>031</v>
      </c>
      <c r="K19" s="45">
        <f t="shared" si="6"/>
        <v>458908.94802131964</v>
      </c>
    </row>
    <row r="20" spans="1:11" ht="43.5" outlineLevel="2" x14ac:dyDescent="0.4">
      <c r="A20" s="26" t="str">
        <f t="shared" si="0"/>
        <v>342700</v>
      </c>
      <c r="B20" s="26" t="str">
        <f t="shared" si="1"/>
        <v>New York City Geographic District #27</v>
      </c>
      <c r="C20" s="26" t="str">
        <f t="shared" si="2"/>
        <v>Queens</v>
      </c>
      <c r="D20" s="28" t="s">
        <v>2132</v>
      </c>
      <c r="E20" s="28" t="s">
        <v>2133</v>
      </c>
      <c r="F20" s="30" t="s">
        <v>196</v>
      </c>
      <c r="G20" s="31">
        <v>619</v>
      </c>
      <c r="H20" s="26" t="str">
        <f t="shared" si="3"/>
        <v>023</v>
      </c>
      <c r="I20" s="26" t="str">
        <f t="shared" si="4"/>
        <v>15</v>
      </c>
      <c r="J20" s="26" t="str">
        <f t="shared" si="5"/>
        <v>032</v>
      </c>
      <c r="K20" s="45">
        <f t="shared" si="6"/>
        <v>648549.4037104951</v>
      </c>
    </row>
    <row r="21" spans="1:11" ht="43.5" outlineLevel="2" x14ac:dyDescent="0.4">
      <c r="A21" s="26" t="str">
        <f t="shared" si="0"/>
        <v>342700</v>
      </c>
      <c r="B21" s="26" t="str">
        <f t="shared" si="1"/>
        <v>New York City Geographic District #27</v>
      </c>
      <c r="C21" s="26" t="str">
        <f t="shared" si="2"/>
        <v>Queens</v>
      </c>
      <c r="D21" s="28" t="s">
        <v>2134</v>
      </c>
      <c r="E21" s="28" t="s">
        <v>2135</v>
      </c>
      <c r="F21" s="30" t="s">
        <v>118</v>
      </c>
      <c r="G21" s="31">
        <v>655</v>
      </c>
      <c r="H21" s="26" t="str">
        <f t="shared" si="3"/>
        <v>023</v>
      </c>
      <c r="I21" s="26" t="str">
        <f t="shared" si="4"/>
        <v>10</v>
      </c>
      <c r="J21" s="26" t="str">
        <f t="shared" si="5"/>
        <v>031</v>
      </c>
      <c r="K21" s="45">
        <f t="shared" si="6"/>
        <v>686267.94738348026</v>
      </c>
    </row>
    <row r="22" spans="1:11" ht="43.5" outlineLevel="2" x14ac:dyDescent="0.4">
      <c r="A22" s="26" t="str">
        <f t="shared" si="0"/>
        <v>342700</v>
      </c>
      <c r="B22" s="26" t="str">
        <f t="shared" si="1"/>
        <v>New York City Geographic District #27</v>
      </c>
      <c r="C22" s="26" t="str">
        <f t="shared" si="2"/>
        <v>Queens</v>
      </c>
      <c r="D22" s="28" t="s">
        <v>2158</v>
      </c>
      <c r="E22" s="28" t="s">
        <v>2159</v>
      </c>
      <c r="F22" s="30" t="s">
        <v>196</v>
      </c>
      <c r="G22" s="31">
        <v>283</v>
      </c>
      <c r="H22" s="26" t="str">
        <f t="shared" si="3"/>
        <v>023</v>
      </c>
      <c r="I22" s="26" t="str">
        <f t="shared" si="4"/>
        <v>15</v>
      </c>
      <c r="J22" s="26" t="str">
        <f t="shared" si="5"/>
        <v>032</v>
      </c>
      <c r="K22" s="45">
        <f t="shared" si="6"/>
        <v>296509.66276263347</v>
      </c>
    </row>
    <row r="23" spans="1:11" ht="29" outlineLevel="2" x14ac:dyDescent="0.4">
      <c r="A23" s="26" t="str">
        <f t="shared" si="0"/>
        <v>342700</v>
      </c>
      <c r="B23" s="26" t="str">
        <f t="shared" si="1"/>
        <v>New York City Geographic District #27</v>
      </c>
      <c r="C23" s="26" t="str">
        <f t="shared" si="2"/>
        <v>Queens</v>
      </c>
      <c r="D23" s="28" t="s">
        <v>2187</v>
      </c>
      <c r="E23" s="28" t="s">
        <v>2188</v>
      </c>
      <c r="F23" s="30" t="s">
        <v>196</v>
      </c>
      <c r="G23" s="31">
        <v>292</v>
      </c>
      <c r="H23" s="26" t="str">
        <f t="shared" si="3"/>
        <v>023</v>
      </c>
      <c r="I23" s="26" t="str">
        <f t="shared" si="4"/>
        <v>15</v>
      </c>
      <c r="J23" s="26" t="str">
        <f t="shared" si="5"/>
        <v>032</v>
      </c>
      <c r="K23" s="45">
        <f t="shared" si="6"/>
        <v>305939.29868087976</v>
      </c>
    </row>
    <row r="24" spans="1:11" ht="29" outlineLevel="2" x14ac:dyDescent="0.4">
      <c r="A24" s="26" t="str">
        <f t="shared" si="0"/>
        <v>342700</v>
      </c>
      <c r="B24" s="26" t="str">
        <f t="shared" si="1"/>
        <v>New York City Geographic District #28</v>
      </c>
      <c r="C24" s="26" t="str">
        <f t="shared" si="2"/>
        <v>Queens</v>
      </c>
      <c r="D24" s="28" t="s">
        <v>2234</v>
      </c>
      <c r="E24" s="28" t="s">
        <v>2235</v>
      </c>
      <c r="F24" s="30" t="s">
        <v>196</v>
      </c>
      <c r="G24" s="31">
        <v>2264</v>
      </c>
      <c r="H24" s="26" t="str">
        <f t="shared" si="3"/>
        <v>023</v>
      </c>
      <c r="I24" s="26" t="str">
        <f t="shared" si="4"/>
        <v>15</v>
      </c>
      <c r="J24" s="26" t="str">
        <f t="shared" si="5"/>
        <v>032</v>
      </c>
      <c r="K24" s="45">
        <f t="shared" si="6"/>
        <v>2372077.3021010677</v>
      </c>
    </row>
    <row r="25" spans="1:11" ht="15" outlineLevel="1" x14ac:dyDescent="0.4">
      <c r="D25" s="28"/>
      <c r="E25" s="28"/>
      <c r="F25" s="30"/>
      <c r="G25" s="31">
        <f>SUBTOTAL(9,G2:G24)</f>
        <v>15661</v>
      </c>
      <c r="H25" s="46" t="s">
        <v>4683</v>
      </c>
      <c r="K25" s="45">
        <f>SUBTOTAL(9,K2:K24)</f>
        <v>16408614.235072803</v>
      </c>
    </row>
    <row r="26" spans="1:11" ht="29" outlineLevel="2" x14ac:dyDescent="0.4">
      <c r="A26" s="26" t="str">
        <f t="shared" ref="A26:A51" si="7">IFERROR(VLOOKUP($D26,schools,3,FALSE),"")</f>
        <v>342500</v>
      </c>
      <c r="B26" s="26" t="str">
        <f t="shared" ref="B26:B51" si="8">IFERROR(VLOOKUP($D26,schools,4,FALSE),"")</f>
        <v>New York City Geographic District #26</v>
      </c>
      <c r="C26" s="26" t="str">
        <f t="shared" ref="C26:C51" si="9">IFERROR(VLOOKUP($D26,schools,5,FALSE),"")</f>
        <v>Queens</v>
      </c>
      <c r="D26" s="28" t="s">
        <v>1621</v>
      </c>
      <c r="E26" s="28" t="s">
        <v>1622</v>
      </c>
      <c r="F26" s="30" t="s">
        <v>2</v>
      </c>
      <c r="G26" s="31">
        <v>565</v>
      </c>
      <c r="H26" s="26" t="str">
        <f t="shared" ref="H26:H51" si="10">IFERROR(VLOOKUP($D26,schools,6,FALSE),"")</f>
        <v>024</v>
      </c>
      <c r="I26" s="26" t="str">
        <f t="shared" ref="I26:I51" si="11">IFERROR(VLOOKUP($D26,schools,7,FALSE),"")</f>
        <v>11</v>
      </c>
      <c r="J26" s="26" t="str">
        <f t="shared" ref="J26:J51" si="12">IFERROR(VLOOKUP($D26,schools,8,FALSE),"")</f>
        <v>023</v>
      </c>
      <c r="K26" s="45">
        <f t="shared" ref="K26:K51" si="13">G26*L$676</f>
        <v>591971.58820101735</v>
      </c>
    </row>
    <row r="27" spans="1:11" ht="29" outlineLevel="2" x14ac:dyDescent="0.4">
      <c r="A27" s="26" t="str">
        <f t="shared" si="7"/>
        <v>342600</v>
      </c>
      <c r="B27" s="26" t="str">
        <f t="shared" si="8"/>
        <v>New York City Geographic District #26</v>
      </c>
      <c r="C27" s="26" t="str">
        <f t="shared" si="9"/>
        <v>Queens</v>
      </c>
      <c r="D27" s="28" t="s">
        <v>1801</v>
      </c>
      <c r="E27" s="28" t="s">
        <v>1802</v>
      </c>
      <c r="F27" s="30" t="s">
        <v>2</v>
      </c>
      <c r="G27" s="31">
        <v>681</v>
      </c>
      <c r="H27" s="26" t="str">
        <f t="shared" si="10"/>
        <v>024</v>
      </c>
      <c r="I27" s="26" t="str">
        <f t="shared" si="11"/>
        <v>11</v>
      </c>
      <c r="J27" s="26" t="str">
        <f t="shared" si="12"/>
        <v>023</v>
      </c>
      <c r="K27" s="45">
        <f t="shared" si="13"/>
        <v>713509.11781396961</v>
      </c>
    </row>
    <row r="28" spans="1:11" ht="29" outlineLevel="2" x14ac:dyDescent="0.4">
      <c r="A28" s="26" t="str">
        <f t="shared" si="7"/>
        <v>342600</v>
      </c>
      <c r="B28" s="26" t="str">
        <f t="shared" si="8"/>
        <v>New York City Geographic District #26</v>
      </c>
      <c r="C28" s="26" t="str">
        <f t="shared" si="9"/>
        <v>Queens</v>
      </c>
      <c r="D28" s="28" t="s">
        <v>1909</v>
      </c>
      <c r="E28" s="28" t="s">
        <v>1910</v>
      </c>
      <c r="F28" s="30" t="s">
        <v>5</v>
      </c>
      <c r="G28" s="31">
        <v>950</v>
      </c>
      <c r="H28" s="26" t="str">
        <f t="shared" si="10"/>
        <v>024</v>
      </c>
      <c r="I28" s="26" t="str">
        <f t="shared" si="11"/>
        <v>11</v>
      </c>
      <c r="J28" s="26" t="str">
        <f t="shared" si="12"/>
        <v>023</v>
      </c>
      <c r="K28" s="45">
        <f t="shared" si="13"/>
        <v>995350.45803710888</v>
      </c>
    </row>
    <row r="29" spans="1:11" ht="15" outlineLevel="2" x14ac:dyDescent="0.4">
      <c r="A29" s="26" t="str">
        <f t="shared" si="7"/>
        <v>342600</v>
      </c>
      <c r="B29" s="26" t="str">
        <f t="shared" si="8"/>
        <v>New York City Geographic District #26</v>
      </c>
      <c r="C29" s="26" t="str">
        <f t="shared" si="9"/>
        <v>Queens</v>
      </c>
      <c r="D29" s="28" t="s">
        <v>1921</v>
      </c>
      <c r="E29" s="28" t="s">
        <v>1922</v>
      </c>
      <c r="F29" s="30" t="s">
        <v>19</v>
      </c>
      <c r="G29" s="31">
        <v>525</v>
      </c>
      <c r="H29" s="26" t="str">
        <f t="shared" si="10"/>
        <v>024</v>
      </c>
      <c r="I29" s="26" t="str">
        <f t="shared" si="11"/>
        <v>11</v>
      </c>
      <c r="J29" s="26" t="str">
        <f t="shared" si="12"/>
        <v>023</v>
      </c>
      <c r="K29" s="45">
        <f t="shared" si="13"/>
        <v>550062.09523103386</v>
      </c>
    </row>
    <row r="30" spans="1:11" ht="29" outlineLevel="2" x14ac:dyDescent="0.4">
      <c r="A30" s="26" t="str">
        <f t="shared" si="7"/>
        <v>342600</v>
      </c>
      <c r="B30" s="26" t="str">
        <f t="shared" si="8"/>
        <v>New York City Geographic District #26</v>
      </c>
      <c r="C30" s="26" t="str">
        <f t="shared" si="9"/>
        <v>Queens</v>
      </c>
      <c r="D30" s="28" t="s">
        <v>1933</v>
      </c>
      <c r="E30" s="28" t="s">
        <v>1934</v>
      </c>
      <c r="F30" s="30" t="s">
        <v>2</v>
      </c>
      <c r="G30" s="31">
        <v>331</v>
      </c>
      <c r="H30" s="26" t="str">
        <f t="shared" si="10"/>
        <v>024</v>
      </c>
      <c r="I30" s="26" t="str">
        <f t="shared" si="11"/>
        <v>11</v>
      </c>
      <c r="J30" s="26" t="str">
        <f t="shared" si="12"/>
        <v>023</v>
      </c>
      <c r="K30" s="45">
        <f t="shared" si="13"/>
        <v>346801.05432661372</v>
      </c>
    </row>
    <row r="31" spans="1:11" ht="29" outlineLevel="2" x14ac:dyDescent="0.4">
      <c r="A31" s="26" t="str">
        <f t="shared" si="7"/>
        <v>342600</v>
      </c>
      <c r="B31" s="26" t="str">
        <f t="shared" si="8"/>
        <v>New York City Geographic District #26</v>
      </c>
      <c r="C31" s="26" t="str">
        <f t="shared" si="9"/>
        <v>Queens</v>
      </c>
      <c r="D31" s="28" t="s">
        <v>1935</v>
      </c>
      <c r="E31" s="28" t="s">
        <v>1936</v>
      </c>
      <c r="F31" s="30" t="s">
        <v>2</v>
      </c>
      <c r="G31" s="31">
        <v>697</v>
      </c>
      <c r="H31" s="26" t="str">
        <f t="shared" si="10"/>
        <v>024</v>
      </c>
      <c r="I31" s="26" t="str">
        <f t="shared" si="11"/>
        <v>11</v>
      </c>
      <c r="J31" s="26" t="str">
        <f t="shared" si="12"/>
        <v>023</v>
      </c>
      <c r="K31" s="45">
        <f t="shared" si="13"/>
        <v>730272.91500196303</v>
      </c>
    </row>
    <row r="32" spans="1:11" ht="29" outlineLevel="2" x14ac:dyDescent="0.4">
      <c r="A32" s="26" t="str">
        <f t="shared" si="7"/>
        <v>342600</v>
      </c>
      <c r="B32" s="26" t="str">
        <f t="shared" si="8"/>
        <v>New York City Geographic District #26</v>
      </c>
      <c r="C32" s="26" t="str">
        <f t="shared" si="9"/>
        <v>Queens</v>
      </c>
      <c r="D32" s="28" t="s">
        <v>1967</v>
      </c>
      <c r="E32" s="28" t="s">
        <v>1968</v>
      </c>
      <c r="F32" s="30" t="s">
        <v>2</v>
      </c>
      <c r="G32" s="31">
        <v>285</v>
      </c>
      <c r="H32" s="26" t="str">
        <f t="shared" si="10"/>
        <v>024</v>
      </c>
      <c r="I32" s="26" t="str">
        <f t="shared" si="11"/>
        <v>11</v>
      </c>
      <c r="J32" s="26" t="str">
        <f t="shared" si="12"/>
        <v>023</v>
      </c>
      <c r="K32" s="45">
        <f t="shared" si="13"/>
        <v>298605.13741113263</v>
      </c>
    </row>
    <row r="33" spans="1:11" ht="15" outlineLevel="2" x14ac:dyDescent="0.4">
      <c r="A33" s="26" t="str">
        <f t="shared" si="7"/>
        <v>342600</v>
      </c>
      <c r="B33" s="26" t="str">
        <f t="shared" si="8"/>
        <v>New York City Geographic District #26</v>
      </c>
      <c r="C33" s="26" t="str">
        <f t="shared" si="9"/>
        <v>Queens</v>
      </c>
      <c r="D33" s="28" t="s">
        <v>2070</v>
      </c>
      <c r="E33" s="28" t="s">
        <v>2071</v>
      </c>
      <c r="F33" s="30" t="s">
        <v>19</v>
      </c>
      <c r="G33" s="31">
        <v>622</v>
      </c>
      <c r="H33" s="26" t="str">
        <f t="shared" si="10"/>
        <v>024</v>
      </c>
      <c r="I33" s="26" t="str">
        <f t="shared" si="11"/>
        <v>11</v>
      </c>
      <c r="J33" s="26" t="str">
        <f t="shared" si="12"/>
        <v>023</v>
      </c>
      <c r="K33" s="45">
        <f t="shared" si="13"/>
        <v>651692.61568324384</v>
      </c>
    </row>
    <row r="34" spans="1:11" ht="29" outlineLevel="2" x14ac:dyDescent="0.4">
      <c r="A34" s="26" t="str">
        <f t="shared" si="7"/>
        <v>342600</v>
      </c>
      <c r="B34" s="26" t="str">
        <f t="shared" si="8"/>
        <v>New York City Geographic District #26</v>
      </c>
      <c r="C34" s="26" t="str">
        <f t="shared" si="9"/>
        <v>Queens</v>
      </c>
      <c r="D34" s="28" t="s">
        <v>2218</v>
      </c>
      <c r="E34" s="28" t="s">
        <v>2219</v>
      </c>
      <c r="F34" s="30" t="s">
        <v>196</v>
      </c>
      <c r="G34" s="31">
        <v>1085</v>
      </c>
      <c r="H34" s="26" t="str">
        <f t="shared" si="10"/>
        <v>024</v>
      </c>
      <c r="I34" s="26" t="str">
        <f t="shared" si="11"/>
        <v>14</v>
      </c>
      <c r="J34" s="26" t="str">
        <f t="shared" si="12"/>
        <v>023</v>
      </c>
      <c r="K34" s="45">
        <f t="shared" si="13"/>
        <v>1136794.9968108032</v>
      </c>
    </row>
    <row r="35" spans="1:11" ht="43.5" outlineLevel="2" x14ac:dyDescent="0.4">
      <c r="A35" s="26" t="str">
        <f t="shared" si="7"/>
        <v>342600</v>
      </c>
      <c r="B35" s="26" t="str">
        <f t="shared" si="8"/>
        <v>New York City Geographic District #27</v>
      </c>
      <c r="C35" s="26" t="str">
        <f t="shared" si="9"/>
        <v>Queens</v>
      </c>
      <c r="D35" s="28" t="s">
        <v>2267</v>
      </c>
      <c r="E35" s="28" t="s">
        <v>2268</v>
      </c>
      <c r="F35" s="30" t="s">
        <v>196</v>
      </c>
      <c r="G35" s="31">
        <v>1041</v>
      </c>
      <c r="H35" s="26" t="str">
        <f t="shared" si="10"/>
        <v>024</v>
      </c>
      <c r="I35" s="26" t="str">
        <f t="shared" si="11"/>
        <v>11</v>
      </c>
      <c r="J35" s="26" t="str">
        <f t="shared" si="12"/>
        <v>023</v>
      </c>
      <c r="K35" s="45">
        <f t="shared" si="13"/>
        <v>1090694.5545438214</v>
      </c>
    </row>
    <row r="36" spans="1:11" ht="29" outlineLevel="2" x14ac:dyDescent="0.4">
      <c r="A36" s="26" t="str">
        <f t="shared" si="7"/>
        <v>342600</v>
      </c>
      <c r="B36" s="26" t="str">
        <f t="shared" si="8"/>
        <v>New York City Geographic District #27</v>
      </c>
      <c r="C36" s="26" t="str">
        <f t="shared" si="9"/>
        <v>Queens</v>
      </c>
      <c r="D36" s="28" t="s">
        <v>1679</v>
      </c>
      <c r="E36" s="28" t="s">
        <v>1680</v>
      </c>
      <c r="F36" s="30" t="s">
        <v>2</v>
      </c>
      <c r="G36" s="31">
        <v>217</v>
      </c>
      <c r="H36" s="26" t="str">
        <f t="shared" si="10"/>
        <v>024</v>
      </c>
      <c r="I36" s="26" t="str">
        <f t="shared" si="11"/>
        <v>10</v>
      </c>
      <c r="J36" s="26" t="str">
        <f t="shared" si="12"/>
        <v>029</v>
      </c>
      <c r="K36" s="45">
        <f t="shared" si="13"/>
        <v>227358.99936216066</v>
      </c>
    </row>
    <row r="37" spans="1:11" ht="29" outlineLevel="2" x14ac:dyDescent="0.4">
      <c r="A37" s="26" t="str">
        <f t="shared" si="7"/>
        <v>342700</v>
      </c>
      <c r="B37" s="26" t="str">
        <f t="shared" si="8"/>
        <v>New York City Geographic District #27</v>
      </c>
      <c r="C37" s="26" t="str">
        <f t="shared" si="9"/>
        <v>Queens</v>
      </c>
      <c r="D37" s="28" t="s">
        <v>2232</v>
      </c>
      <c r="E37" s="28" t="s">
        <v>2233</v>
      </c>
      <c r="F37" s="30" t="s">
        <v>196</v>
      </c>
      <c r="G37" s="31">
        <v>1602</v>
      </c>
      <c r="H37" s="26" t="str">
        <f t="shared" si="10"/>
        <v>024</v>
      </c>
      <c r="I37" s="26" t="str">
        <f t="shared" si="11"/>
        <v>10</v>
      </c>
      <c r="J37" s="26" t="str">
        <f t="shared" si="12"/>
        <v>028</v>
      </c>
      <c r="K37" s="45">
        <f t="shared" si="13"/>
        <v>1678475.1934478404</v>
      </c>
    </row>
    <row r="38" spans="1:11" ht="29" outlineLevel="2" x14ac:dyDescent="0.4">
      <c r="A38" s="26" t="str">
        <f t="shared" si="7"/>
        <v>342800</v>
      </c>
      <c r="B38" s="26" t="str">
        <f t="shared" si="8"/>
        <v>New York City Geographic District #28</v>
      </c>
      <c r="C38" s="26" t="str">
        <f t="shared" si="9"/>
        <v>Queens</v>
      </c>
      <c r="D38" s="28" t="s">
        <v>1739</v>
      </c>
      <c r="E38" s="28" t="s">
        <v>1740</v>
      </c>
      <c r="F38" s="30" t="s">
        <v>2</v>
      </c>
      <c r="G38" s="31">
        <v>654</v>
      </c>
      <c r="H38" s="26" t="str">
        <f t="shared" si="10"/>
        <v>024</v>
      </c>
      <c r="I38" s="26" t="str">
        <f t="shared" si="11"/>
        <v>14</v>
      </c>
      <c r="J38" s="26" t="str">
        <f t="shared" si="12"/>
        <v>024</v>
      </c>
      <c r="K38" s="45">
        <f t="shared" si="13"/>
        <v>685220.21005923068</v>
      </c>
    </row>
    <row r="39" spans="1:11" ht="29" outlineLevel="2" x14ac:dyDescent="0.4">
      <c r="A39" s="26" t="str">
        <f t="shared" si="7"/>
        <v>342800</v>
      </c>
      <c r="B39" s="26" t="str">
        <f t="shared" si="8"/>
        <v>New York City Geographic District #28</v>
      </c>
      <c r="C39" s="26" t="str">
        <f t="shared" si="9"/>
        <v>Queens</v>
      </c>
      <c r="D39" s="28" t="s">
        <v>1745</v>
      </c>
      <c r="E39" s="28" t="s">
        <v>1746</v>
      </c>
      <c r="F39" s="30" t="s">
        <v>2</v>
      </c>
      <c r="G39" s="31">
        <v>838</v>
      </c>
      <c r="H39" s="26" t="str">
        <f t="shared" si="10"/>
        <v>024</v>
      </c>
      <c r="I39" s="26" t="str">
        <f t="shared" si="11"/>
        <v>11</v>
      </c>
      <c r="J39" s="26" t="str">
        <f t="shared" si="12"/>
        <v>024</v>
      </c>
      <c r="K39" s="45">
        <f t="shared" si="13"/>
        <v>878003.87772115495</v>
      </c>
    </row>
    <row r="40" spans="1:11" ht="29" outlineLevel="2" x14ac:dyDescent="0.4">
      <c r="A40" s="26" t="str">
        <f t="shared" si="7"/>
        <v>342800</v>
      </c>
      <c r="B40" s="26" t="str">
        <f t="shared" si="8"/>
        <v>New York City Geographic District #28</v>
      </c>
      <c r="C40" s="26" t="str">
        <f t="shared" si="9"/>
        <v>Queens</v>
      </c>
      <c r="D40" s="28" t="s">
        <v>1805</v>
      </c>
      <c r="E40" s="28" t="s">
        <v>1806</v>
      </c>
      <c r="F40" s="30" t="s">
        <v>2</v>
      </c>
      <c r="G40" s="31">
        <v>897</v>
      </c>
      <c r="H40" s="26" t="str">
        <f t="shared" si="10"/>
        <v>024</v>
      </c>
      <c r="I40" s="26" t="str">
        <f t="shared" si="11"/>
        <v>14</v>
      </c>
      <c r="J40" s="26" t="str">
        <f t="shared" si="12"/>
        <v>024</v>
      </c>
      <c r="K40" s="45">
        <f t="shared" si="13"/>
        <v>939820.37985188072</v>
      </c>
    </row>
    <row r="41" spans="1:11" ht="29" outlineLevel="2" x14ac:dyDescent="0.4">
      <c r="A41" s="26" t="str">
        <f t="shared" si="7"/>
        <v>342800</v>
      </c>
      <c r="B41" s="26" t="str">
        <f t="shared" si="8"/>
        <v>New York City Geographic District #28</v>
      </c>
      <c r="C41" s="26" t="str">
        <f t="shared" si="9"/>
        <v>Queens</v>
      </c>
      <c r="D41" s="28" t="s">
        <v>1891</v>
      </c>
      <c r="E41" s="28" t="s">
        <v>1892</v>
      </c>
      <c r="F41" s="30" t="s">
        <v>2</v>
      </c>
      <c r="G41" s="31">
        <v>646</v>
      </c>
      <c r="H41" s="26" t="str">
        <f t="shared" si="10"/>
        <v>024</v>
      </c>
      <c r="I41" s="26" t="str">
        <f t="shared" si="11"/>
        <v>10</v>
      </c>
      <c r="J41" s="26" t="str">
        <f t="shared" si="12"/>
        <v>028</v>
      </c>
      <c r="K41" s="45">
        <f t="shared" si="13"/>
        <v>676838.31146523403</v>
      </c>
    </row>
    <row r="42" spans="1:11" ht="29" outlineLevel="2" x14ac:dyDescent="0.4">
      <c r="A42" s="26" t="str">
        <f t="shared" si="7"/>
        <v>342800</v>
      </c>
      <c r="B42" s="26" t="str">
        <f t="shared" si="8"/>
        <v>New York City Geographic District #28</v>
      </c>
      <c r="C42" s="26" t="str">
        <f t="shared" si="9"/>
        <v>Queens</v>
      </c>
      <c r="D42" s="28" t="s">
        <v>1989</v>
      </c>
      <c r="E42" s="28" t="s">
        <v>1990</v>
      </c>
      <c r="F42" s="30" t="s">
        <v>5</v>
      </c>
      <c r="G42" s="31">
        <v>1644</v>
      </c>
      <c r="H42" s="26" t="str">
        <f t="shared" si="10"/>
        <v>024</v>
      </c>
      <c r="I42" s="26" t="str">
        <f t="shared" si="11"/>
        <v>14</v>
      </c>
      <c r="J42" s="26" t="str">
        <f t="shared" si="12"/>
        <v>024</v>
      </c>
      <c r="K42" s="45">
        <f t="shared" si="13"/>
        <v>1722480.1610663231</v>
      </c>
    </row>
    <row r="43" spans="1:11" ht="29" outlineLevel="2" x14ac:dyDescent="0.4">
      <c r="A43" s="26" t="str">
        <f t="shared" si="7"/>
        <v>342800</v>
      </c>
      <c r="B43" s="26" t="str">
        <f t="shared" si="8"/>
        <v>New York City Geographic District #28</v>
      </c>
      <c r="C43" s="26" t="str">
        <f t="shared" si="9"/>
        <v>Queens</v>
      </c>
      <c r="D43" s="28" t="s">
        <v>2140</v>
      </c>
      <c r="E43" s="28" t="s">
        <v>2141</v>
      </c>
      <c r="F43" s="30" t="s">
        <v>2</v>
      </c>
      <c r="G43" s="31">
        <v>200</v>
      </c>
      <c r="H43" s="26" t="str">
        <f t="shared" si="10"/>
        <v>024</v>
      </c>
      <c r="I43" s="26" t="str">
        <f t="shared" si="11"/>
        <v>14</v>
      </c>
      <c r="J43" s="26" t="str">
        <f t="shared" si="12"/>
        <v>024</v>
      </c>
      <c r="K43" s="45">
        <f t="shared" si="13"/>
        <v>209547.46484991765</v>
      </c>
    </row>
    <row r="44" spans="1:11" ht="29" outlineLevel="2" x14ac:dyDescent="0.4">
      <c r="A44" s="26" t="str">
        <f t="shared" si="7"/>
        <v>342800</v>
      </c>
      <c r="B44" s="26" t="str">
        <f t="shared" si="8"/>
        <v>New York City Geographic District #28</v>
      </c>
      <c r="C44" s="26" t="str">
        <f t="shared" si="9"/>
        <v>Queens</v>
      </c>
      <c r="D44" s="28" t="s">
        <v>2136</v>
      </c>
      <c r="E44" s="28" t="s">
        <v>2137</v>
      </c>
      <c r="F44" s="30" t="s">
        <v>118</v>
      </c>
      <c r="G44" s="31">
        <v>668</v>
      </c>
      <c r="H44" s="26" t="str">
        <f t="shared" si="10"/>
        <v>024</v>
      </c>
      <c r="I44" s="26" t="str">
        <f t="shared" si="11"/>
        <v>14</v>
      </c>
      <c r="J44" s="26" t="str">
        <f t="shared" si="12"/>
        <v>024</v>
      </c>
      <c r="K44" s="45">
        <f t="shared" si="13"/>
        <v>699888.53259872494</v>
      </c>
    </row>
    <row r="45" spans="1:11" ht="29" outlineLevel="2" x14ac:dyDescent="0.4">
      <c r="A45" s="26" t="str">
        <f t="shared" si="7"/>
        <v>342800</v>
      </c>
      <c r="B45" s="26" t="str">
        <f t="shared" si="8"/>
        <v>New York City Geographic District #28</v>
      </c>
      <c r="C45" s="26" t="str">
        <f t="shared" si="9"/>
        <v>Queens</v>
      </c>
      <c r="D45" s="28" t="s">
        <v>2160</v>
      </c>
      <c r="E45" s="28" t="s">
        <v>2161</v>
      </c>
      <c r="F45" s="30" t="s">
        <v>196</v>
      </c>
      <c r="G45" s="31">
        <v>428</v>
      </c>
      <c r="H45" s="26" t="str">
        <f t="shared" si="10"/>
        <v>024</v>
      </c>
      <c r="I45" s="26" t="str">
        <f t="shared" si="11"/>
        <v>14</v>
      </c>
      <c r="J45" s="26" t="str">
        <f t="shared" si="12"/>
        <v>024</v>
      </c>
      <c r="K45" s="45">
        <f t="shared" si="13"/>
        <v>448431.57477882376</v>
      </c>
    </row>
    <row r="46" spans="1:11" ht="29" outlineLevel="2" x14ac:dyDescent="0.4">
      <c r="A46" s="26" t="str">
        <f t="shared" si="7"/>
        <v>342800</v>
      </c>
      <c r="B46" s="26" t="str">
        <f t="shared" si="8"/>
        <v>New York City Geographic District #28</v>
      </c>
      <c r="C46" s="26" t="str">
        <f t="shared" si="9"/>
        <v>Queens</v>
      </c>
      <c r="D46" s="28" t="s">
        <v>2166</v>
      </c>
      <c r="E46" s="28" t="s">
        <v>2167</v>
      </c>
      <c r="F46" s="30" t="s">
        <v>196</v>
      </c>
      <c r="G46" s="31">
        <v>473</v>
      </c>
      <c r="H46" s="26" t="str">
        <f t="shared" si="10"/>
        <v>024</v>
      </c>
      <c r="I46" s="26" t="str">
        <f t="shared" si="11"/>
        <v>14</v>
      </c>
      <c r="J46" s="26" t="str">
        <f t="shared" si="12"/>
        <v>024</v>
      </c>
      <c r="K46" s="45">
        <f t="shared" si="13"/>
        <v>495579.75437005522</v>
      </c>
    </row>
    <row r="47" spans="1:11" ht="29" outlineLevel="2" x14ac:dyDescent="0.4">
      <c r="A47" s="26" t="str">
        <f t="shared" si="7"/>
        <v>342800</v>
      </c>
      <c r="B47" s="26" t="str">
        <f t="shared" si="8"/>
        <v>New York City Geographic District #28</v>
      </c>
      <c r="C47" s="26" t="str">
        <f t="shared" si="9"/>
        <v>Queens</v>
      </c>
      <c r="D47" s="28" t="s">
        <v>2178</v>
      </c>
      <c r="E47" s="28" t="s">
        <v>2179</v>
      </c>
      <c r="F47" s="30" t="s">
        <v>196</v>
      </c>
      <c r="G47" s="31">
        <v>193</v>
      </c>
      <c r="H47" s="26" t="str">
        <f t="shared" si="10"/>
        <v>024</v>
      </c>
      <c r="I47" s="26" t="str">
        <f t="shared" si="11"/>
        <v>14</v>
      </c>
      <c r="J47" s="26" t="str">
        <f t="shared" si="12"/>
        <v>024</v>
      </c>
      <c r="K47" s="45">
        <f t="shared" si="13"/>
        <v>202213.30358017053</v>
      </c>
    </row>
    <row r="48" spans="1:11" ht="29" outlineLevel="2" x14ac:dyDescent="0.4">
      <c r="A48" s="26" t="str">
        <f t="shared" si="7"/>
        <v>342800</v>
      </c>
      <c r="B48" s="26" t="str">
        <f t="shared" si="8"/>
        <v>New York City Geographic District #28</v>
      </c>
      <c r="C48" s="26" t="str">
        <f t="shared" si="9"/>
        <v>Queens</v>
      </c>
      <c r="D48" s="28" t="s">
        <v>2251</v>
      </c>
      <c r="E48" s="28" t="s">
        <v>2252</v>
      </c>
      <c r="F48" s="30" t="s">
        <v>196</v>
      </c>
      <c r="G48" s="31">
        <v>3219</v>
      </c>
      <c r="H48" s="26" t="str">
        <f t="shared" si="10"/>
        <v>024</v>
      </c>
      <c r="I48" s="26" t="str">
        <f t="shared" si="11"/>
        <v>14</v>
      </c>
      <c r="J48" s="26" t="str">
        <f t="shared" si="12"/>
        <v>024</v>
      </c>
      <c r="K48" s="45">
        <f t="shared" si="13"/>
        <v>3372666.4467594246</v>
      </c>
    </row>
    <row r="49" spans="1:11" ht="43.5" outlineLevel="2" x14ac:dyDescent="0.4">
      <c r="A49" s="26" t="str">
        <f t="shared" si="7"/>
        <v>342800</v>
      </c>
      <c r="B49" s="26" t="str">
        <f t="shared" si="8"/>
        <v>New York City Geographic District #28</v>
      </c>
      <c r="C49" s="26" t="str">
        <f t="shared" si="9"/>
        <v>Queens</v>
      </c>
      <c r="D49" s="28" t="s">
        <v>2279</v>
      </c>
      <c r="E49" s="28" t="s">
        <v>2280</v>
      </c>
      <c r="F49" s="30" t="s">
        <v>196</v>
      </c>
      <c r="G49" s="31">
        <v>2163</v>
      </c>
      <c r="H49" s="26" t="str">
        <f t="shared" si="10"/>
        <v>024</v>
      </c>
      <c r="I49" s="26" t="str">
        <f t="shared" si="11"/>
        <v>11</v>
      </c>
      <c r="J49" s="26" t="str">
        <f t="shared" si="12"/>
        <v>024</v>
      </c>
      <c r="K49" s="45">
        <f t="shared" si="13"/>
        <v>2266255.8323518592</v>
      </c>
    </row>
    <row r="50" spans="1:11" ht="29" outlineLevel="2" x14ac:dyDescent="0.4">
      <c r="A50" s="26" t="str">
        <f t="shared" si="7"/>
        <v>342900</v>
      </c>
      <c r="B50" s="26" t="str">
        <f t="shared" si="8"/>
        <v>New York City Geographic District #29</v>
      </c>
      <c r="C50" s="26" t="str">
        <f t="shared" si="9"/>
        <v>Queens</v>
      </c>
      <c r="D50" s="28" t="s">
        <v>1833</v>
      </c>
      <c r="E50" s="28" t="s">
        <v>1834</v>
      </c>
      <c r="F50" s="30" t="s">
        <v>2</v>
      </c>
      <c r="G50" s="31">
        <v>749</v>
      </c>
      <c r="H50" s="26" t="str">
        <f t="shared" si="10"/>
        <v>024</v>
      </c>
      <c r="I50" s="26" t="str">
        <f t="shared" si="11"/>
        <v>11</v>
      </c>
      <c r="J50" s="26" t="str">
        <f t="shared" si="12"/>
        <v>024</v>
      </c>
      <c r="K50" s="45">
        <f t="shared" si="13"/>
        <v>784755.25586294162</v>
      </c>
    </row>
    <row r="51" spans="1:11" ht="15" outlineLevel="2" x14ac:dyDescent="0.4">
      <c r="A51" s="26" t="str">
        <f t="shared" si="7"/>
        <v>342900</v>
      </c>
      <c r="B51" s="26" t="str">
        <f t="shared" si="8"/>
        <v>New York City Geographic District #29</v>
      </c>
      <c r="C51" s="26" t="str">
        <f t="shared" si="9"/>
        <v>Queens</v>
      </c>
      <c r="D51" s="28" t="s">
        <v>1973</v>
      </c>
      <c r="E51" s="28" t="s">
        <v>1974</v>
      </c>
      <c r="F51" s="30" t="s">
        <v>19</v>
      </c>
      <c r="G51" s="31">
        <v>691</v>
      </c>
      <c r="H51" s="26" t="str">
        <f t="shared" si="10"/>
        <v>024</v>
      </c>
      <c r="I51" s="26" t="str">
        <f t="shared" si="11"/>
        <v>11</v>
      </c>
      <c r="J51" s="26" t="str">
        <f t="shared" si="12"/>
        <v>023</v>
      </c>
      <c r="K51" s="45">
        <f t="shared" si="13"/>
        <v>723986.49105646543</v>
      </c>
    </row>
    <row r="52" spans="1:11" ht="15" outlineLevel="1" x14ac:dyDescent="0.4">
      <c r="D52" s="28"/>
      <c r="E52" s="28"/>
      <c r="F52" s="30"/>
      <c r="G52" s="31">
        <f>SUBTOTAL(9,G26:G51)</f>
        <v>22064</v>
      </c>
      <c r="H52" s="46" t="s">
        <v>4684</v>
      </c>
      <c r="K52" s="45">
        <f>SUBTOTAL(9,K26:K51)</f>
        <v>23117276.322242912</v>
      </c>
    </row>
    <row r="53" spans="1:11" ht="29" outlineLevel="2" x14ac:dyDescent="0.4">
      <c r="A53" s="26" t="str">
        <f t="shared" ref="A53:A71" si="14">IFERROR(VLOOKUP($D53,schools,3,FALSE),"")</f>
        <v>342400</v>
      </c>
      <c r="B53" s="26" t="str">
        <f t="shared" ref="B53:B71" si="15">IFERROR(VLOOKUP($D53,schools,4,FALSE),"")</f>
        <v>New York City Geographic District #25</v>
      </c>
      <c r="C53" s="26" t="str">
        <f t="shared" ref="C53:C71" si="16">IFERROR(VLOOKUP($D53,schools,5,FALSE),"")</f>
        <v>Queens</v>
      </c>
      <c r="D53" s="28" t="s">
        <v>1633</v>
      </c>
      <c r="E53" s="28" t="s">
        <v>1634</v>
      </c>
      <c r="F53" s="30" t="s">
        <v>2</v>
      </c>
      <c r="G53" s="31">
        <v>987</v>
      </c>
      <c r="H53" s="26" t="str">
        <f t="shared" ref="H53:H71" si="17">IFERROR(VLOOKUP($D53,schools,6,FALSE),"")</f>
        <v>025</v>
      </c>
      <c r="I53" s="26" t="str">
        <f t="shared" ref="I53:I71" si="18">IFERROR(VLOOKUP($D53,schools,7,FALSE),"")</f>
        <v>16</v>
      </c>
      <c r="J53" s="26" t="str">
        <f t="shared" ref="J53:J71" si="19">IFERROR(VLOOKUP($D53,schools,8,FALSE),"")</f>
        <v>020</v>
      </c>
      <c r="K53" s="45">
        <f t="shared" ref="K53:K71" si="20">G53*L$676</f>
        <v>1034116.7390343436</v>
      </c>
    </row>
    <row r="54" spans="1:11" ht="29" outlineLevel="2" x14ac:dyDescent="0.4">
      <c r="A54" s="26" t="str">
        <f t="shared" si="14"/>
        <v>342500</v>
      </c>
      <c r="B54" s="26" t="str">
        <f t="shared" si="15"/>
        <v>New York City Geographic District #25</v>
      </c>
      <c r="C54" s="26" t="str">
        <f t="shared" si="16"/>
        <v>Queens</v>
      </c>
      <c r="D54" s="28" t="s">
        <v>1811</v>
      </c>
      <c r="E54" s="28" t="s">
        <v>1812</v>
      </c>
      <c r="F54" s="30" t="s">
        <v>2</v>
      </c>
      <c r="G54" s="31">
        <v>911</v>
      </c>
      <c r="H54" s="26" t="str">
        <f t="shared" si="17"/>
        <v>025</v>
      </c>
      <c r="I54" s="26" t="str">
        <f t="shared" si="18"/>
        <v>16</v>
      </c>
      <c r="J54" s="26" t="str">
        <f t="shared" si="19"/>
        <v>020</v>
      </c>
      <c r="K54" s="45">
        <f t="shared" si="20"/>
        <v>954488.70239137486</v>
      </c>
    </row>
    <row r="55" spans="1:11" ht="29" outlineLevel="2" x14ac:dyDescent="0.4">
      <c r="A55" s="26" t="str">
        <f t="shared" si="14"/>
        <v>342500</v>
      </c>
      <c r="B55" s="26" t="str">
        <f t="shared" si="15"/>
        <v>New York City Geographic District #25</v>
      </c>
      <c r="C55" s="26" t="str">
        <f t="shared" si="16"/>
        <v>Queens</v>
      </c>
      <c r="D55" s="28" t="s">
        <v>1877</v>
      </c>
      <c r="E55" s="28" t="s">
        <v>1878</v>
      </c>
      <c r="F55" s="30" t="s">
        <v>2</v>
      </c>
      <c r="G55" s="31">
        <v>622</v>
      </c>
      <c r="H55" s="26" t="str">
        <f t="shared" si="17"/>
        <v>025</v>
      </c>
      <c r="I55" s="26" t="str">
        <f t="shared" si="18"/>
        <v>14</v>
      </c>
      <c r="J55" s="26" t="str">
        <f t="shared" si="19"/>
        <v>024</v>
      </c>
      <c r="K55" s="45">
        <f t="shared" si="20"/>
        <v>651692.61568324384</v>
      </c>
    </row>
    <row r="56" spans="1:11" ht="29" outlineLevel="2" x14ac:dyDescent="0.4">
      <c r="A56" s="26" t="str">
        <f t="shared" si="14"/>
        <v>342500</v>
      </c>
      <c r="B56" s="26" t="str">
        <f t="shared" si="15"/>
        <v>New York City Geographic District #25</v>
      </c>
      <c r="C56" s="26" t="str">
        <f t="shared" si="16"/>
        <v>Queens</v>
      </c>
      <c r="D56" s="28" t="s">
        <v>1895</v>
      </c>
      <c r="E56" s="28" t="s">
        <v>1896</v>
      </c>
      <c r="F56" s="30" t="s">
        <v>2</v>
      </c>
      <c r="G56" s="31">
        <v>711</v>
      </c>
      <c r="H56" s="26" t="str">
        <f t="shared" si="17"/>
        <v>025</v>
      </c>
      <c r="I56" s="26" t="str">
        <f t="shared" si="18"/>
        <v>16</v>
      </c>
      <c r="J56" s="26" t="str">
        <f t="shared" si="19"/>
        <v>020</v>
      </c>
      <c r="K56" s="45">
        <f t="shared" si="20"/>
        <v>744941.23754145729</v>
      </c>
    </row>
    <row r="57" spans="1:11" ht="29" outlineLevel="2" x14ac:dyDescent="0.4">
      <c r="A57" s="26" t="str">
        <f t="shared" si="14"/>
        <v>342500</v>
      </c>
      <c r="B57" s="26" t="str">
        <f t="shared" si="15"/>
        <v>New York City Geographic District #25</v>
      </c>
      <c r="C57" s="26" t="str">
        <f t="shared" si="16"/>
        <v>Queens</v>
      </c>
      <c r="D57" s="28" t="s">
        <v>2023</v>
      </c>
      <c r="E57" s="28" t="s">
        <v>2024</v>
      </c>
      <c r="F57" s="30" t="s">
        <v>5</v>
      </c>
      <c r="G57" s="31">
        <v>1381</v>
      </c>
      <c r="H57" s="26" t="str">
        <f t="shared" si="17"/>
        <v>025</v>
      </c>
      <c r="I57" s="26" t="str">
        <f t="shared" si="18"/>
        <v>16</v>
      </c>
      <c r="J57" s="26" t="str">
        <f t="shared" si="19"/>
        <v>020</v>
      </c>
      <c r="K57" s="45">
        <f t="shared" si="20"/>
        <v>1446925.2447886814</v>
      </c>
    </row>
    <row r="58" spans="1:11" ht="43.5" outlineLevel="2" x14ac:dyDescent="0.4">
      <c r="A58" s="26" t="str">
        <f t="shared" si="14"/>
        <v>342500</v>
      </c>
      <c r="B58" s="26" t="str">
        <f t="shared" si="15"/>
        <v>New York City Geographic District #25</v>
      </c>
      <c r="C58" s="26" t="str">
        <f t="shared" si="16"/>
        <v>Queens</v>
      </c>
      <c r="D58" s="28" t="s">
        <v>2041</v>
      </c>
      <c r="E58" s="28" t="s">
        <v>2042</v>
      </c>
      <c r="F58" s="30" t="s">
        <v>5</v>
      </c>
      <c r="G58" s="31">
        <v>380</v>
      </c>
      <c r="H58" s="26" t="str">
        <f t="shared" si="17"/>
        <v>025</v>
      </c>
      <c r="I58" s="26" t="str">
        <f t="shared" si="18"/>
        <v>14</v>
      </c>
      <c r="J58" s="26" t="str">
        <f t="shared" si="19"/>
        <v>024</v>
      </c>
      <c r="K58" s="45">
        <f t="shared" si="20"/>
        <v>398140.18321484356</v>
      </c>
    </row>
    <row r="59" spans="1:11" ht="29" outlineLevel="2" x14ac:dyDescent="0.4">
      <c r="A59" s="26" t="str">
        <f t="shared" si="14"/>
        <v>342500</v>
      </c>
      <c r="B59" s="26" t="str">
        <f t="shared" si="15"/>
        <v>New York City Geographic District #25</v>
      </c>
      <c r="C59" s="26" t="str">
        <f t="shared" si="16"/>
        <v>Queens</v>
      </c>
      <c r="D59" s="28" t="s">
        <v>2086</v>
      </c>
      <c r="E59" s="28" t="s">
        <v>2087</v>
      </c>
      <c r="F59" s="30" t="s">
        <v>118</v>
      </c>
      <c r="G59" s="31">
        <v>647</v>
      </c>
      <c r="H59" s="26" t="str">
        <f t="shared" si="17"/>
        <v>025</v>
      </c>
      <c r="I59" s="26" t="str">
        <f t="shared" si="18"/>
        <v>16</v>
      </c>
      <c r="J59" s="26" t="str">
        <f t="shared" si="19"/>
        <v>020</v>
      </c>
      <c r="K59" s="45">
        <f t="shared" si="20"/>
        <v>677886.04878948361</v>
      </c>
    </row>
    <row r="60" spans="1:11" ht="43.5" outlineLevel="2" x14ac:dyDescent="0.4">
      <c r="A60" s="26" t="str">
        <f t="shared" si="14"/>
        <v>342500</v>
      </c>
      <c r="B60" s="26" t="str">
        <f t="shared" si="15"/>
        <v>New York City Geographic District #25</v>
      </c>
      <c r="C60" s="26" t="str">
        <f t="shared" si="16"/>
        <v>Queens</v>
      </c>
      <c r="D60" s="28" t="s">
        <v>2245</v>
      </c>
      <c r="E60" s="28" t="s">
        <v>2246</v>
      </c>
      <c r="F60" s="30" t="s">
        <v>19</v>
      </c>
      <c r="G60" s="31">
        <v>482</v>
      </c>
      <c r="H60" s="26" t="str">
        <f t="shared" si="17"/>
        <v>025</v>
      </c>
      <c r="I60" s="26" t="str">
        <f t="shared" si="18"/>
        <v>16</v>
      </c>
      <c r="J60" s="26" t="str">
        <f t="shared" si="19"/>
        <v>024</v>
      </c>
      <c r="K60" s="45">
        <f t="shared" si="20"/>
        <v>505009.39028830151</v>
      </c>
    </row>
    <row r="61" spans="1:11" ht="29" outlineLevel="2" x14ac:dyDescent="0.4">
      <c r="A61" s="26" t="str">
        <f t="shared" si="14"/>
        <v>342500</v>
      </c>
      <c r="B61" s="26" t="str">
        <f t="shared" si="15"/>
        <v>New York City Geographic District #26</v>
      </c>
      <c r="C61" s="26" t="str">
        <f t="shared" si="16"/>
        <v>Queens</v>
      </c>
      <c r="D61" s="28" t="s">
        <v>2283</v>
      </c>
      <c r="E61" s="28" t="s">
        <v>2284</v>
      </c>
      <c r="F61" s="30" t="s">
        <v>196</v>
      </c>
      <c r="G61" s="31">
        <v>738</v>
      </c>
      <c r="H61" s="26" t="str">
        <f t="shared" si="17"/>
        <v>025</v>
      </c>
      <c r="I61" s="26" t="str">
        <f t="shared" si="18"/>
        <v>14</v>
      </c>
      <c r="J61" s="26" t="str">
        <f t="shared" si="19"/>
        <v>024</v>
      </c>
      <c r="K61" s="45">
        <f t="shared" si="20"/>
        <v>773230.1452961961</v>
      </c>
    </row>
    <row r="62" spans="1:11" ht="29" outlineLevel="2" x14ac:dyDescent="0.4">
      <c r="A62" s="26" t="str">
        <f t="shared" si="14"/>
        <v>342500</v>
      </c>
      <c r="B62" s="26" t="str">
        <f t="shared" si="15"/>
        <v>New York City Geographic District #26</v>
      </c>
      <c r="C62" s="26" t="str">
        <f t="shared" si="16"/>
        <v>Queens</v>
      </c>
      <c r="D62" s="28" t="s">
        <v>1637</v>
      </c>
      <c r="E62" s="28" t="s">
        <v>1638</v>
      </c>
      <c r="F62" s="30" t="s">
        <v>2</v>
      </c>
      <c r="G62" s="31">
        <v>655</v>
      </c>
      <c r="H62" s="26" t="str">
        <f t="shared" si="17"/>
        <v>025</v>
      </c>
      <c r="I62" s="26" t="str">
        <f t="shared" si="18"/>
        <v>11</v>
      </c>
      <c r="J62" s="26" t="str">
        <f t="shared" si="19"/>
        <v>023</v>
      </c>
      <c r="K62" s="45">
        <f t="shared" si="20"/>
        <v>686267.94738348026</v>
      </c>
    </row>
    <row r="63" spans="1:11" ht="29" outlineLevel="2" x14ac:dyDescent="0.4">
      <c r="A63" s="26" t="str">
        <f t="shared" si="14"/>
        <v>342500</v>
      </c>
      <c r="B63" s="26" t="str">
        <f t="shared" si="15"/>
        <v>New York City Geographic District #26</v>
      </c>
      <c r="C63" s="26" t="str">
        <f t="shared" si="16"/>
        <v>Queens</v>
      </c>
      <c r="D63" s="28" t="s">
        <v>1643</v>
      </c>
      <c r="E63" s="28" t="s">
        <v>1644</v>
      </c>
      <c r="F63" s="30" t="s">
        <v>2</v>
      </c>
      <c r="G63" s="31">
        <v>527</v>
      </c>
      <c r="H63" s="26" t="str">
        <f t="shared" si="17"/>
        <v>025</v>
      </c>
      <c r="I63" s="26" t="str">
        <f t="shared" si="18"/>
        <v>11</v>
      </c>
      <c r="J63" s="26" t="str">
        <f t="shared" si="19"/>
        <v>019</v>
      </c>
      <c r="K63" s="45">
        <f t="shared" si="20"/>
        <v>552157.56987953302</v>
      </c>
    </row>
    <row r="64" spans="1:11" ht="29" outlineLevel="2" x14ac:dyDescent="0.4">
      <c r="A64" s="26" t="str">
        <f t="shared" si="14"/>
        <v>342600</v>
      </c>
      <c r="B64" s="26" t="str">
        <f t="shared" si="15"/>
        <v>New York City Geographic District #26</v>
      </c>
      <c r="C64" s="26" t="str">
        <f t="shared" si="16"/>
        <v>Queens</v>
      </c>
      <c r="D64" s="28" t="s">
        <v>1723</v>
      </c>
      <c r="E64" s="28" t="s">
        <v>1724</v>
      </c>
      <c r="F64" s="30" t="s">
        <v>5</v>
      </c>
      <c r="G64" s="31">
        <v>1166</v>
      </c>
      <c r="H64" s="26" t="str">
        <f t="shared" si="17"/>
        <v>025</v>
      </c>
      <c r="I64" s="26" t="str">
        <f t="shared" si="18"/>
        <v>16</v>
      </c>
      <c r="J64" s="26" t="str">
        <f t="shared" si="19"/>
        <v>023</v>
      </c>
      <c r="K64" s="45">
        <f t="shared" si="20"/>
        <v>1221661.7200750199</v>
      </c>
    </row>
    <row r="65" spans="1:11" ht="29" outlineLevel="2" x14ac:dyDescent="0.4">
      <c r="A65" s="26" t="str">
        <f t="shared" si="14"/>
        <v>342600</v>
      </c>
      <c r="B65" s="26" t="str">
        <f t="shared" si="15"/>
        <v>New York City Geographic District #26</v>
      </c>
      <c r="C65" s="26" t="str">
        <f t="shared" si="16"/>
        <v>Queens</v>
      </c>
      <c r="D65" s="28" t="s">
        <v>1885</v>
      </c>
      <c r="E65" s="28" t="s">
        <v>1886</v>
      </c>
      <c r="F65" s="30" t="s">
        <v>5</v>
      </c>
      <c r="G65" s="31">
        <v>1013</v>
      </c>
      <c r="H65" s="26" t="str">
        <f t="shared" si="17"/>
        <v>025</v>
      </c>
      <c r="I65" s="26" t="str">
        <f t="shared" si="18"/>
        <v>11</v>
      </c>
      <c r="J65" s="26" t="str">
        <f t="shared" si="19"/>
        <v>019</v>
      </c>
      <c r="K65" s="45">
        <f t="shared" si="20"/>
        <v>1061357.9094648329</v>
      </c>
    </row>
    <row r="66" spans="1:11" ht="29" outlineLevel="2" x14ac:dyDescent="0.4">
      <c r="A66" s="26" t="str">
        <f t="shared" si="14"/>
        <v>342600</v>
      </c>
      <c r="B66" s="26" t="str">
        <f t="shared" si="15"/>
        <v>New York City Geographic District #26</v>
      </c>
      <c r="C66" s="26" t="str">
        <f t="shared" si="16"/>
        <v>Queens</v>
      </c>
      <c r="D66" s="28" t="s">
        <v>1893</v>
      </c>
      <c r="E66" s="28" t="s">
        <v>1894</v>
      </c>
      <c r="F66" s="30" t="s">
        <v>2</v>
      </c>
      <c r="G66" s="31">
        <v>620</v>
      </c>
      <c r="H66" s="26" t="str">
        <f t="shared" si="17"/>
        <v>025</v>
      </c>
      <c r="I66" s="26" t="str">
        <f t="shared" si="18"/>
        <v>11</v>
      </c>
      <c r="J66" s="26" t="str">
        <f t="shared" si="19"/>
        <v>023</v>
      </c>
      <c r="K66" s="45">
        <f t="shared" si="20"/>
        <v>649597.14103474468</v>
      </c>
    </row>
    <row r="67" spans="1:11" ht="29" outlineLevel="2" x14ac:dyDescent="0.4">
      <c r="A67" s="26" t="str">
        <f t="shared" si="14"/>
        <v>342600</v>
      </c>
      <c r="B67" s="26" t="str">
        <f t="shared" si="15"/>
        <v>New York City Geographic District #26</v>
      </c>
      <c r="C67" s="26" t="str">
        <f t="shared" si="16"/>
        <v>Queens</v>
      </c>
      <c r="D67" s="28" t="s">
        <v>1911</v>
      </c>
      <c r="E67" s="28" t="s">
        <v>1912</v>
      </c>
      <c r="F67" s="30" t="s">
        <v>2</v>
      </c>
      <c r="G67" s="31">
        <v>890</v>
      </c>
      <c r="H67" s="26" t="str">
        <f t="shared" si="17"/>
        <v>025</v>
      </c>
      <c r="I67" s="26" t="str">
        <f t="shared" si="18"/>
        <v>16</v>
      </c>
      <c r="J67" s="26" t="str">
        <f t="shared" si="19"/>
        <v>024</v>
      </c>
      <c r="K67" s="45">
        <f t="shared" si="20"/>
        <v>932486.21858213353</v>
      </c>
    </row>
    <row r="68" spans="1:11" ht="29" outlineLevel="2" x14ac:dyDescent="0.4">
      <c r="A68" s="26" t="str">
        <f t="shared" si="14"/>
        <v>342600</v>
      </c>
      <c r="B68" s="26" t="str">
        <f t="shared" si="15"/>
        <v>New York City Geographic District #26</v>
      </c>
      <c r="C68" s="26" t="str">
        <f t="shared" si="16"/>
        <v>Queens</v>
      </c>
      <c r="D68" s="28" t="s">
        <v>1983</v>
      </c>
      <c r="E68" s="28" t="s">
        <v>1984</v>
      </c>
      <c r="F68" s="30" t="s">
        <v>2</v>
      </c>
      <c r="G68" s="31">
        <v>388</v>
      </c>
      <c r="H68" s="26" t="str">
        <f t="shared" si="17"/>
        <v>025</v>
      </c>
      <c r="I68" s="26" t="str">
        <f t="shared" si="18"/>
        <v>16</v>
      </c>
      <c r="J68" s="26" t="str">
        <f t="shared" si="19"/>
        <v>023</v>
      </c>
      <c r="K68" s="45">
        <f t="shared" si="20"/>
        <v>406522.08180884022</v>
      </c>
    </row>
    <row r="69" spans="1:11" ht="29" outlineLevel="2" x14ac:dyDescent="0.4">
      <c r="A69" s="26" t="str">
        <f t="shared" si="14"/>
        <v>342600</v>
      </c>
      <c r="B69" s="26" t="str">
        <f t="shared" si="15"/>
        <v>New York City Geographic District #26</v>
      </c>
      <c r="C69" s="26" t="str">
        <f t="shared" si="16"/>
        <v>Queens</v>
      </c>
      <c r="D69" s="28" t="s">
        <v>1987</v>
      </c>
      <c r="E69" s="28" t="s">
        <v>1988</v>
      </c>
      <c r="F69" s="30" t="s">
        <v>5</v>
      </c>
      <c r="G69" s="31">
        <v>1498</v>
      </c>
      <c r="H69" s="26" t="str">
        <f t="shared" si="17"/>
        <v>025</v>
      </c>
      <c r="I69" s="26" t="str">
        <f t="shared" si="18"/>
        <v>16</v>
      </c>
      <c r="J69" s="26" t="str">
        <f t="shared" si="19"/>
        <v>024</v>
      </c>
      <c r="K69" s="45">
        <f t="shared" si="20"/>
        <v>1569510.5117258832</v>
      </c>
    </row>
    <row r="70" spans="1:11" ht="29" outlineLevel="2" x14ac:dyDescent="0.4">
      <c r="A70" s="26" t="str">
        <f t="shared" si="14"/>
        <v>342600</v>
      </c>
      <c r="B70" s="26" t="str">
        <f t="shared" si="15"/>
        <v>New York City Geographic District #26</v>
      </c>
      <c r="C70" s="26" t="str">
        <f t="shared" si="16"/>
        <v>Queens</v>
      </c>
      <c r="D70" s="28" t="s">
        <v>2216</v>
      </c>
      <c r="E70" s="28" t="s">
        <v>2217</v>
      </c>
      <c r="F70" s="30" t="s">
        <v>196</v>
      </c>
      <c r="G70" s="31">
        <v>4510</v>
      </c>
      <c r="H70" s="26" t="str">
        <f t="shared" si="17"/>
        <v>025</v>
      </c>
      <c r="I70" s="26" t="str">
        <f t="shared" si="18"/>
        <v>16</v>
      </c>
      <c r="J70" s="26" t="str">
        <f t="shared" si="19"/>
        <v>020</v>
      </c>
      <c r="K70" s="45">
        <f t="shared" si="20"/>
        <v>4725295.3323656432</v>
      </c>
    </row>
    <row r="71" spans="1:11" ht="29" outlineLevel="2" x14ac:dyDescent="0.4">
      <c r="A71" s="26" t="str">
        <f t="shared" si="14"/>
        <v>342800</v>
      </c>
      <c r="B71" s="26" t="str">
        <f t="shared" si="15"/>
        <v>New York City Geographic District #28</v>
      </c>
      <c r="C71" s="26" t="str">
        <f t="shared" si="16"/>
        <v>Queens</v>
      </c>
      <c r="D71" s="28" t="s">
        <v>2285</v>
      </c>
      <c r="E71" s="28" t="s">
        <v>2286</v>
      </c>
      <c r="F71" s="30" t="s">
        <v>118</v>
      </c>
      <c r="G71" s="31">
        <v>675</v>
      </c>
      <c r="H71" s="26" t="str">
        <f t="shared" si="17"/>
        <v>025</v>
      </c>
      <c r="I71" s="26" t="str">
        <f t="shared" si="18"/>
        <v>14</v>
      </c>
      <c r="J71" s="26" t="str">
        <f t="shared" si="19"/>
        <v>024</v>
      </c>
      <c r="K71" s="45">
        <f t="shared" si="20"/>
        <v>707222.69386847212</v>
      </c>
    </row>
    <row r="72" spans="1:11" ht="15" outlineLevel="1" x14ac:dyDescent="0.4">
      <c r="D72" s="28"/>
      <c r="E72" s="28"/>
      <c r="F72" s="30"/>
      <c r="G72" s="31">
        <f>SUBTOTAL(9,G53:G71)</f>
        <v>18801</v>
      </c>
      <c r="H72" s="46" t="s">
        <v>4685</v>
      </c>
      <c r="K72" s="45">
        <f>SUBTOTAL(9,K53:K71)</f>
        <v>19698509.433216512</v>
      </c>
    </row>
    <row r="73" spans="1:11" ht="29" outlineLevel="2" x14ac:dyDescent="0.4">
      <c r="A73" s="26" t="str">
        <f t="shared" ref="A73:A93" si="21">IFERROR(VLOOKUP($D73,schools,3,FALSE),"")</f>
        <v>342400</v>
      </c>
      <c r="B73" s="26" t="str">
        <f t="shared" ref="B73:B93" si="22">IFERROR(VLOOKUP($D73,schools,4,FALSE),"")</f>
        <v>New York City Geographic District #25</v>
      </c>
      <c r="C73" s="26" t="str">
        <f t="shared" ref="C73:C93" si="23">IFERROR(VLOOKUP($D73,schools,5,FALSE),"")</f>
        <v>Queens</v>
      </c>
      <c r="D73" s="28" t="s">
        <v>1635</v>
      </c>
      <c r="E73" s="28" t="s">
        <v>1636</v>
      </c>
      <c r="F73" s="30" t="s">
        <v>5</v>
      </c>
      <c r="G73" s="31">
        <v>1076</v>
      </c>
      <c r="H73" s="26" t="str">
        <f t="shared" ref="H73:H93" si="24">IFERROR(VLOOKUP($D73,schools,6,FALSE),"")</f>
        <v>026</v>
      </c>
      <c r="I73" s="26" t="str">
        <f t="shared" ref="I73:I93" si="25">IFERROR(VLOOKUP($D73,schools,7,FALSE),"")</f>
        <v>11</v>
      </c>
      <c r="J73" s="26" t="str">
        <f t="shared" ref="J73:J93" si="26">IFERROR(VLOOKUP($D73,schools,8,FALSE),"")</f>
        <v>019</v>
      </c>
      <c r="K73" s="45">
        <f t="shared" ref="K73:K93" si="27">G73*L$676</f>
        <v>1127365.3608925571</v>
      </c>
    </row>
    <row r="74" spans="1:11" ht="29" outlineLevel="2" x14ac:dyDescent="0.4">
      <c r="A74" s="26" t="str">
        <f t="shared" si="21"/>
        <v>342500</v>
      </c>
      <c r="B74" s="26" t="str">
        <f t="shared" si="22"/>
        <v>New York City Geographic District #25</v>
      </c>
      <c r="C74" s="26" t="str">
        <f t="shared" si="23"/>
        <v>Queens</v>
      </c>
      <c r="D74" s="28" t="s">
        <v>1645</v>
      </c>
      <c r="E74" s="28" t="s">
        <v>1646</v>
      </c>
      <c r="F74" s="30" t="s">
        <v>2</v>
      </c>
      <c r="G74" s="31">
        <v>943</v>
      </c>
      <c r="H74" s="26" t="str">
        <f t="shared" si="24"/>
        <v>026</v>
      </c>
      <c r="I74" s="26" t="str">
        <f t="shared" si="25"/>
        <v>11</v>
      </c>
      <c r="J74" s="26" t="str">
        <f t="shared" si="26"/>
        <v>019</v>
      </c>
      <c r="K74" s="45">
        <f t="shared" si="27"/>
        <v>988016.29676736169</v>
      </c>
    </row>
    <row r="75" spans="1:11" ht="29" outlineLevel="2" x14ac:dyDescent="0.4">
      <c r="A75" s="26" t="str">
        <f t="shared" si="21"/>
        <v>342500</v>
      </c>
      <c r="B75" s="26" t="str">
        <f t="shared" si="22"/>
        <v>New York City Geographic District #25</v>
      </c>
      <c r="C75" s="26" t="str">
        <f t="shared" si="23"/>
        <v>Queens</v>
      </c>
      <c r="D75" s="28" t="s">
        <v>1733</v>
      </c>
      <c r="E75" s="28" t="s">
        <v>1734</v>
      </c>
      <c r="F75" s="30" t="s">
        <v>2</v>
      </c>
      <c r="G75" s="31">
        <v>1083</v>
      </c>
      <c r="H75" s="26" t="str">
        <f t="shared" si="24"/>
        <v>026</v>
      </c>
      <c r="I75" s="26" t="str">
        <f t="shared" si="25"/>
        <v>11</v>
      </c>
      <c r="J75" s="26" t="str">
        <f t="shared" si="26"/>
        <v>019</v>
      </c>
      <c r="K75" s="45">
        <f t="shared" si="27"/>
        <v>1134699.522162304</v>
      </c>
    </row>
    <row r="76" spans="1:11" ht="29" outlineLevel="2" x14ac:dyDescent="0.4">
      <c r="A76" s="26" t="str">
        <f t="shared" si="21"/>
        <v>342500</v>
      </c>
      <c r="B76" s="26" t="str">
        <f t="shared" si="22"/>
        <v>New York City Geographic District #25</v>
      </c>
      <c r="C76" s="26" t="str">
        <f t="shared" si="23"/>
        <v>Queens</v>
      </c>
      <c r="D76" s="28" t="s">
        <v>1785</v>
      </c>
      <c r="E76" s="28" t="s">
        <v>1786</v>
      </c>
      <c r="F76" s="30" t="s">
        <v>2</v>
      </c>
      <c r="G76" s="31">
        <v>907</v>
      </c>
      <c r="H76" s="26" t="str">
        <f t="shared" si="24"/>
        <v>026</v>
      </c>
      <c r="I76" s="26" t="str">
        <f t="shared" si="25"/>
        <v>11</v>
      </c>
      <c r="J76" s="26" t="str">
        <f t="shared" si="26"/>
        <v>020</v>
      </c>
      <c r="K76" s="45">
        <f t="shared" si="27"/>
        <v>950297.75309437653</v>
      </c>
    </row>
    <row r="77" spans="1:11" ht="29" outlineLevel="2" x14ac:dyDescent="0.4">
      <c r="A77" s="26" t="str">
        <f t="shared" si="21"/>
        <v>342500</v>
      </c>
      <c r="B77" s="26" t="str">
        <f t="shared" si="22"/>
        <v>New York City Geographic District #25</v>
      </c>
      <c r="C77" s="26" t="str">
        <f t="shared" si="23"/>
        <v>Queens</v>
      </c>
      <c r="D77" s="28" t="s">
        <v>1831</v>
      </c>
      <c r="E77" s="28" t="s">
        <v>1832</v>
      </c>
      <c r="F77" s="30" t="s">
        <v>2</v>
      </c>
      <c r="G77" s="31">
        <v>402</v>
      </c>
      <c r="H77" s="26" t="str">
        <f t="shared" si="24"/>
        <v>026</v>
      </c>
      <c r="I77" s="26" t="str">
        <f t="shared" si="25"/>
        <v>11</v>
      </c>
      <c r="J77" s="26" t="str">
        <f t="shared" si="26"/>
        <v>019</v>
      </c>
      <c r="K77" s="45">
        <f t="shared" si="27"/>
        <v>421190.40434833447</v>
      </c>
    </row>
    <row r="78" spans="1:11" ht="29" outlineLevel="2" x14ac:dyDescent="0.4">
      <c r="A78" s="26" t="str">
        <f t="shared" si="21"/>
        <v>342500</v>
      </c>
      <c r="B78" s="26" t="str">
        <f t="shared" si="22"/>
        <v>New York City Geographic District #25</v>
      </c>
      <c r="C78" s="26" t="str">
        <f t="shared" si="23"/>
        <v>Queens</v>
      </c>
      <c r="D78" s="28" t="s">
        <v>1905</v>
      </c>
      <c r="E78" s="28" t="s">
        <v>1906</v>
      </c>
      <c r="F78" s="30" t="s">
        <v>2</v>
      </c>
      <c r="G78" s="31">
        <v>409</v>
      </c>
      <c r="H78" s="26" t="str">
        <f t="shared" si="24"/>
        <v>026</v>
      </c>
      <c r="I78" s="26" t="str">
        <f t="shared" si="25"/>
        <v>11</v>
      </c>
      <c r="J78" s="26" t="str">
        <f t="shared" si="26"/>
        <v>019</v>
      </c>
      <c r="K78" s="45">
        <f t="shared" si="27"/>
        <v>428524.5656180816</v>
      </c>
    </row>
    <row r="79" spans="1:11" ht="29" outlineLevel="2" x14ac:dyDescent="0.4">
      <c r="A79" s="26" t="str">
        <f t="shared" si="21"/>
        <v>342500</v>
      </c>
      <c r="B79" s="26" t="str">
        <f t="shared" si="22"/>
        <v>New York City Geographic District #25</v>
      </c>
      <c r="C79" s="26" t="str">
        <f t="shared" si="23"/>
        <v>Queens</v>
      </c>
      <c r="D79" s="28" t="s">
        <v>1929</v>
      </c>
      <c r="E79" s="28" t="s">
        <v>1930</v>
      </c>
      <c r="F79" s="30" t="s">
        <v>2</v>
      </c>
      <c r="G79" s="31">
        <v>475</v>
      </c>
      <c r="H79" s="26" t="str">
        <f t="shared" si="24"/>
        <v>026</v>
      </c>
      <c r="I79" s="26" t="str">
        <f t="shared" si="25"/>
        <v>11</v>
      </c>
      <c r="J79" s="26" t="str">
        <f t="shared" si="26"/>
        <v>019</v>
      </c>
      <c r="K79" s="45">
        <f t="shared" si="27"/>
        <v>497675.22901855444</v>
      </c>
    </row>
    <row r="80" spans="1:11" ht="29" outlineLevel="2" x14ac:dyDescent="0.4">
      <c r="A80" s="26" t="str">
        <f t="shared" si="21"/>
        <v>342500</v>
      </c>
      <c r="B80" s="26" t="str">
        <f t="shared" si="22"/>
        <v>New York City Geographic District #25</v>
      </c>
      <c r="C80" s="26" t="str">
        <f t="shared" si="23"/>
        <v>Queens</v>
      </c>
      <c r="D80" s="28" t="s">
        <v>1945</v>
      </c>
      <c r="E80" s="28" t="s">
        <v>1946</v>
      </c>
      <c r="F80" s="30" t="s">
        <v>2</v>
      </c>
      <c r="G80" s="31">
        <v>506</v>
      </c>
      <c r="H80" s="26" t="str">
        <f t="shared" si="24"/>
        <v>026</v>
      </c>
      <c r="I80" s="26" t="str">
        <f t="shared" si="25"/>
        <v>11</v>
      </c>
      <c r="J80" s="26" t="str">
        <f t="shared" si="26"/>
        <v>019</v>
      </c>
      <c r="K80" s="45">
        <f t="shared" si="27"/>
        <v>530155.0860702917</v>
      </c>
    </row>
    <row r="81" spans="1:11" ht="29" outlineLevel="2" x14ac:dyDescent="0.4">
      <c r="A81" s="26" t="str">
        <f t="shared" si="21"/>
        <v>342500</v>
      </c>
      <c r="B81" s="26" t="str">
        <f t="shared" si="22"/>
        <v>New York City Geographic District #25</v>
      </c>
      <c r="C81" s="26" t="str">
        <f t="shared" si="23"/>
        <v>Queens</v>
      </c>
      <c r="D81" s="28" t="s">
        <v>1947</v>
      </c>
      <c r="E81" s="28" t="s">
        <v>1948</v>
      </c>
      <c r="F81" s="30" t="s">
        <v>5</v>
      </c>
      <c r="G81" s="31">
        <v>1260</v>
      </c>
      <c r="H81" s="26" t="str">
        <f t="shared" si="24"/>
        <v>026</v>
      </c>
      <c r="I81" s="26" t="str">
        <f t="shared" si="25"/>
        <v>11</v>
      </c>
      <c r="J81" s="26" t="str">
        <f t="shared" si="26"/>
        <v>019</v>
      </c>
      <c r="K81" s="45">
        <f t="shared" si="27"/>
        <v>1320149.0285544812</v>
      </c>
    </row>
    <row r="82" spans="1:11" ht="29" outlineLevel="2" x14ac:dyDescent="0.4">
      <c r="A82" s="26" t="str">
        <f t="shared" si="21"/>
        <v>342500</v>
      </c>
      <c r="B82" s="26" t="str">
        <f t="shared" si="22"/>
        <v>New York City Geographic District #25</v>
      </c>
      <c r="C82" s="26" t="str">
        <f t="shared" si="23"/>
        <v>Queens</v>
      </c>
      <c r="D82" s="28" t="s">
        <v>1975</v>
      </c>
      <c r="E82" s="28" t="s">
        <v>1976</v>
      </c>
      <c r="F82" s="30" t="s">
        <v>2</v>
      </c>
      <c r="G82" s="31">
        <v>579</v>
      </c>
      <c r="H82" s="26" t="str">
        <f t="shared" si="24"/>
        <v>026</v>
      </c>
      <c r="I82" s="26" t="str">
        <f t="shared" si="25"/>
        <v>11</v>
      </c>
      <c r="J82" s="26" t="str">
        <f t="shared" si="26"/>
        <v>019</v>
      </c>
      <c r="K82" s="45">
        <f t="shared" si="27"/>
        <v>606639.91074051161</v>
      </c>
    </row>
    <row r="83" spans="1:11" ht="29" outlineLevel="2" x14ac:dyDescent="0.4">
      <c r="A83" s="26" t="str">
        <f t="shared" si="21"/>
        <v>342500</v>
      </c>
      <c r="B83" s="26" t="str">
        <f t="shared" si="22"/>
        <v>New York City Geographic District #25</v>
      </c>
      <c r="C83" s="26" t="str">
        <f t="shared" si="23"/>
        <v>Queens</v>
      </c>
      <c r="D83" s="28" t="s">
        <v>2108</v>
      </c>
      <c r="E83" s="28" t="s">
        <v>2109</v>
      </c>
      <c r="F83" s="30" t="s">
        <v>5</v>
      </c>
      <c r="G83" s="31">
        <v>370</v>
      </c>
      <c r="H83" s="26" t="str">
        <f t="shared" si="24"/>
        <v>026</v>
      </c>
      <c r="I83" s="26" t="str">
        <f t="shared" si="25"/>
        <v>11</v>
      </c>
      <c r="J83" s="26" t="str">
        <f t="shared" si="26"/>
        <v>019</v>
      </c>
      <c r="K83" s="45">
        <f t="shared" si="27"/>
        <v>387662.80997234763</v>
      </c>
    </row>
    <row r="84" spans="1:11" ht="43.5" outlineLevel="2" x14ac:dyDescent="0.4">
      <c r="A84" s="26" t="str">
        <f t="shared" si="21"/>
        <v>342500</v>
      </c>
      <c r="B84" s="26" t="str">
        <f t="shared" si="22"/>
        <v>New York City Geographic District #25</v>
      </c>
      <c r="C84" s="26" t="str">
        <f t="shared" si="23"/>
        <v>Queens</v>
      </c>
      <c r="D84" s="28" t="s">
        <v>2094</v>
      </c>
      <c r="E84" s="28" t="s">
        <v>2095</v>
      </c>
      <c r="F84" s="30" t="s">
        <v>118</v>
      </c>
      <c r="G84" s="31">
        <v>565</v>
      </c>
      <c r="H84" s="26" t="str">
        <f t="shared" si="24"/>
        <v>026</v>
      </c>
      <c r="I84" s="26" t="str">
        <f t="shared" si="25"/>
        <v>11</v>
      </c>
      <c r="J84" s="26" t="str">
        <f t="shared" si="26"/>
        <v>019</v>
      </c>
      <c r="K84" s="45">
        <f t="shared" si="27"/>
        <v>591971.58820101735</v>
      </c>
    </row>
    <row r="85" spans="1:11" ht="29" outlineLevel="2" x14ac:dyDescent="0.4">
      <c r="A85" s="26" t="str">
        <f t="shared" si="21"/>
        <v>342500</v>
      </c>
      <c r="B85" s="26" t="str">
        <f t="shared" si="22"/>
        <v>New York City Geographic District #26</v>
      </c>
      <c r="C85" s="26" t="str">
        <f t="shared" si="23"/>
        <v>Queens</v>
      </c>
      <c r="D85" s="28" t="s">
        <v>1661</v>
      </c>
      <c r="E85" s="28" t="s">
        <v>1662</v>
      </c>
      <c r="F85" s="30" t="s">
        <v>2</v>
      </c>
      <c r="G85" s="31">
        <v>457</v>
      </c>
      <c r="H85" s="26" t="str">
        <f t="shared" si="24"/>
        <v>026</v>
      </c>
      <c r="I85" s="26" t="str">
        <f t="shared" si="25"/>
        <v>11</v>
      </c>
      <c r="J85" s="26" t="str">
        <f t="shared" si="26"/>
        <v>019</v>
      </c>
      <c r="K85" s="45">
        <f t="shared" si="27"/>
        <v>478815.95718206186</v>
      </c>
    </row>
    <row r="86" spans="1:11" ht="29" outlineLevel="2" x14ac:dyDescent="0.4">
      <c r="A86" s="26" t="str">
        <f t="shared" si="21"/>
        <v>342600</v>
      </c>
      <c r="B86" s="26" t="str">
        <f t="shared" si="22"/>
        <v>New York City Geographic District #26</v>
      </c>
      <c r="C86" s="26" t="str">
        <f t="shared" si="23"/>
        <v>Queens</v>
      </c>
      <c r="D86" s="28" t="s">
        <v>1709</v>
      </c>
      <c r="E86" s="28" t="s">
        <v>1710</v>
      </c>
      <c r="F86" s="30" t="s">
        <v>5</v>
      </c>
      <c r="G86" s="31">
        <v>892</v>
      </c>
      <c r="H86" s="26" t="str">
        <f t="shared" si="24"/>
        <v>026</v>
      </c>
      <c r="I86" s="26" t="str">
        <f t="shared" si="25"/>
        <v>11</v>
      </c>
      <c r="J86" s="26" t="str">
        <f t="shared" si="26"/>
        <v>019</v>
      </c>
      <c r="K86" s="45">
        <f t="shared" si="27"/>
        <v>934581.69323063269</v>
      </c>
    </row>
    <row r="87" spans="1:11" ht="29" outlineLevel="2" x14ac:dyDescent="0.4">
      <c r="A87" s="26" t="str">
        <f t="shared" si="21"/>
        <v>342600</v>
      </c>
      <c r="B87" s="26" t="str">
        <f t="shared" si="22"/>
        <v>New York City Geographic District #26</v>
      </c>
      <c r="C87" s="26" t="str">
        <f t="shared" si="23"/>
        <v>Queens</v>
      </c>
      <c r="D87" s="28" t="s">
        <v>1761</v>
      </c>
      <c r="E87" s="28" t="s">
        <v>1762</v>
      </c>
      <c r="F87" s="30" t="s">
        <v>2</v>
      </c>
      <c r="G87" s="31">
        <v>303</v>
      </c>
      <c r="H87" s="26" t="str">
        <f t="shared" si="24"/>
        <v>026</v>
      </c>
      <c r="I87" s="26" t="str">
        <f t="shared" si="25"/>
        <v>11</v>
      </c>
      <c r="J87" s="26" t="str">
        <f t="shared" si="26"/>
        <v>019</v>
      </c>
      <c r="K87" s="45">
        <f t="shared" si="27"/>
        <v>317464.40924762527</v>
      </c>
    </row>
    <row r="88" spans="1:11" ht="29" outlineLevel="2" x14ac:dyDescent="0.4">
      <c r="A88" s="26" t="str">
        <f t="shared" si="21"/>
        <v>342600</v>
      </c>
      <c r="B88" s="26" t="str">
        <f t="shared" si="22"/>
        <v>New York City Geographic District #26</v>
      </c>
      <c r="C88" s="26" t="str">
        <f t="shared" si="23"/>
        <v>Queens</v>
      </c>
      <c r="D88" s="28" t="s">
        <v>1769</v>
      </c>
      <c r="E88" s="28" t="s">
        <v>1770</v>
      </c>
      <c r="F88" s="30" t="s">
        <v>2</v>
      </c>
      <c r="G88" s="31">
        <v>277</v>
      </c>
      <c r="H88" s="26" t="str">
        <f t="shared" si="24"/>
        <v>026</v>
      </c>
      <c r="I88" s="26" t="str">
        <f t="shared" si="25"/>
        <v>11</v>
      </c>
      <c r="J88" s="26" t="str">
        <f t="shared" si="26"/>
        <v>019</v>
      </c>
      <c r="K88" s="45">
        <f t="shared" si="27"/>
        <v>290223.23881713592</v>
      </c>
    </row>
    <row r="89" spans="1:11" ht="29" outlineLevel="2" x14ac:dyDescent="0.4">
      <c r="A89" s="26" t="str">
        <f t="shared" si="21"/>
        <v>342600</v>
      </c>
      <c r="B89" s="26" t="str">
        <f t="shared" si="22"/>
        <v>New York City Geographic District #26</v>
      </c>
      <c r="C89" s="26" t="str">
        <f t="shared" si="23"/>
        <v>Queens</v>
      </c>
      <c r="D89" s="28" t="s">
        <v>1887</v>
      </c>
      <c r="E89" s="28" t="s">
        <v>1888</v>
      </c>
      <c r="F89" s="30" t="s">
        <v>2</v>
      </c>
      <c r="G89" s="31">
        <v>628</v>
      </c>
      <c r="H89" s="26" t="str">
        <f t="shared" si="24"/>
        <v>026</v>
      </c>
      <c r="I89" s="26" t="str">
        <f t="shared" si="25"/>
        <v>11</v>
      </c>
      <c r="J89" s="26" t="str">
        <f t="shared" si="26"/>
        <v>019</v>
      </c>
      <c r="K89" s="45">
        <f t="shared" si="27"/>
        <v>657979.03962874145</v>
      </c>
    </row>
    <row r="90" spans="1:11" ht="29" outlineLevel="2" x14ac:dyDescent="0.4">
      <c r="A90" s="26" t="str">
        <f t="shared" si="21"/>
        <v>342600</v>
      </c>
      <c r="B90" s="26" t="str">
        <f t="shared" si="22"/>
        <v>New York City Geographic District #26</v>
      </c>
      <c r="C90" s="26" t="str">
        <f t="shared" si="23"/>
        <v>Queens</v>
      </c>
      <c r="D90" s="28" t="s">
        <v>1963</v>
      </c>
      <c r="E90" s="28" t="s">
        <v>1964</v>
      </c>
      <c r="F90" s="30" t="s">
        <v>2</v>
      </c>
      <c r="G90" s="31">
        <v>849</v>
      </c>
      <c r="H90" s="26" t="str">
        <f t="shared" si="24"/>
        <v>026</v>
      </c>
      <c r="I90" s="26" t="str">
        <f t="shared" si="25"/>
        <v>11</v>
      </c>
      <c r="J90" s="26" t="str">
        <f t="shared" si="26"/>
        <v>023</v>
      </c>
      <c r="K90" s="45">
        <f t="shared" si="27"/>
        <v>889528.98828790046</v>
      </c>
    </row>
    <row r="91" spans="1:11" ht="29" outlineLevel="2" x14ac:dyDescent="0.4">
      <c r="A91" s="26" t="str">
        <f t="shared" si="21"/>
        <v>342600</v>
      </c>
      <c r="B91" s="26" t="str">
        <f t="shared" si="22"/>
        <v>New York City Geographic District #26</v>
      </c>
      <c r="C91" s="26" t="str">
        <f t="shared" si="23"/>
        <v>Queens</v>
      </c>
      <c r="D91" s="28" t="s">
        <v>1995</v>
      </c>
      <c r="E91" s="28" t="s">
        <v>1996</v>
      </c>
      <c r="F91" s="30" t="s">
        <v>2</v>
      </c>
      <c r="G91" s="31">
        <v>612</v>
      </c>
      <c r="H91" s="26" t="str">
        <f t="shared" si="24"/>
        <v>026</v>
      </c>
      <c r="I91" s="26" t="str">
        <f t="shared" si="25"/>
        <v>11</v>
      </c>
      <c r="J91" s="26" t="str">
        <f t="shared" si="26"/>
        <v>023</v>
      </c>
      <c r="K91" s="45">
        <f t="shared" si="27"/>
        <v>641215.24244074803</v>
      </c>
    </row>
    <row r="92" spans="1:11" ht="29" outlineLevel="2" x14ac:dyDescent="0.4">
      <c r="A92" s="26" t="str">
        <f t="shared" si="21"/>
        <v>342600</v>
      </c>
      <c r="B92" s="26" t="str">
        <f t="shared" si="22"/>
        <v>New York City Geographic District #26</v>
      </c>
      <c r="C92" s="26" t="str">
        <f t="shared" si="23"/>
        <v>Queens</v>
      </c>
      <c r="D92" s="28" t="s">
        <v>2212</v>
      </c>
      <c r="E92" s="28" t="s">
        <v>2213</v>
      </c>
      <c r="F92" s="30" t="s">
        <v>196</v>
      </c>
      <c r="G92" s="31">
        <v>3659</v>
      </c>
      <c r="H92" s="26" t="str">
        <f t="shared" si="24"/>
        <v>026</v>
      </c>
      <c r="I92" s="26" t="str">
        <f t="shared" si="25"/>
        <v>16</v>
      </c>
      <c r="J92" s="26" t="str">
        <f t="shared" si="26"/>
        <v>023</v>
      </c>
      <c r="K92" s="45">
        <f t="shared" si="27"/>
        <v>3833670.8694292433</v>
      </c>
    </row>
    <row r="93" spans="1:11" ht="29" outlineLevel="2" x14ac:dyDescent="0.4">
      <c r="A93" s="26" t="str">
        <f t="shared" si="21"/>
        <v>342600</v>
      </c>
      <c r="B93" s="26" t="str">
        <f t="shared" si="22"/>
        <v>New York City Geographic District #27</v>
      </c>
      <c r="C93" s="26" t="str">
        <f t="shared" si="23"/>
        <v>Queens</v>
      </c>
      <c r="D93" s="28" t="s">
        <v>2241</v>
      </c>
      <c r="E93" s="28" t="s">
        <v>2242</v>
      </c>
      <c r="F93" s="30" t="s">
        <v>196</v>
      </c>
      <c r="G93" s="31">
        <v>2973</v>
      </c>
      <c r="H93" s="26" t="str">
        <f t="shared" si="24"/>
        <v>026</v>
      </c>
      <c r="I93" s="26" t="str">
        <f t="shared" si="25"/>
        <v>11</v>
      </c>
      <c r="J93" s="26" t="str">
        <f t="shared" si="26"/>
        <v>019</v>
      </c>
      <c r="K93" s="45">
        <f t="shared" si="27"/>
        <v>3114923.064994026</v>
      </c>
    </row>
    <row r="94" spans="1:11" ht="15" outlineLevel="1" x14ac:dyDescent="0.4">
      <c r="D94" s="28"/>
      <c r="E94" s="28"/>
      <c r="F94" s="30"/>
      <c r="G94" s="31">
        <f>SUBTOTAL(9,G73:G93)</f>
        <v>19225</v>
      </c>
      <c r="H94" s="46" t="s">
        <v>4686</v>
      </c>
      <c r="K94" s="45">
        <f>SUBTOTAL(9,K73:K93)</f>
        <v>20142750.058698334</v>
      </c>
    </row>
    <row r="95" spans="1:11" ht="29" outlineLevel="2" x14ac:dyDescent="0.4">
      <c r="A95" s="26" t="str">
        <f t="shared" ref="A95:A106" si="28">IFERROR(VLOOKUP($D95,schools,3,FALSE),"")</f>
        <v>342500</v>
      </c>
      <c r="B95" s="26" t="str">
        <f t="shared" ref="B95:B106" si="29">IFERROR(VLOOKUP($D95,schools,4,FALSE),"")</f>
        <v>New York City Geographic District #25</v>
      </c>
      <c r="C95" s="26" t="str">
        <f t="shared" ref="C95:C106" si="30">IFERROR(VLOOKUP($D95,schools,5,FALSE),"")</f>
        <v>Queens</v>
      </c>
      <c r="D95" s="28" t="s">
        <v>1641</v>
      </c>
      <c r="E95" s="28" t="s">
        <v>1642</v>
      </c>
      <c r="F95" s="30" t="s">
        <v>2</v>
      </c>
      <c r="G95" s="31">
        <v>680</v>
      </c>
      <c r="H95" s="26" t="str">
        <f t="shared" ref="H95:H106" si="31">IFERROR(VLOOKUP($D95,schools,6,FALSE),"")</f>
        <v>027</v>
      </c>
      <c r="I95" s="26" t="str">
        <f t="shared" ref="I95:I106" si="32">IFERROR(VLOOKUP($D95,schools,7,FALSE),"")</f>
        <v>11</v>
      </c>
      <c r="J95" s="26" t="str">
        <f t="shared" ref="J95:J106" si="33">IFERROR(VLOOKUP($D95,schools,8,FALSE),"")</f>
        <v>019</v>
      </c>
      <c r="K95" s="45">
        <f t="shared" ref="K95:K106" si="34">G95*L$676</f>
        <v>712461.38048972003</v>
      </c>
    </row>
    <row r="96" spans="1:11" ht="15" outlineLevel="2" x14ac:dyDescent="0.4">
      <c r="A96" s="26" t="str">
        <f t="shared" si="28"/>
        <v>342500</v>
      </c>
      <c r="B96" s="26" t="str">
        <f t="shared" si="29"/>
        <v>New York City Geographic District #25</v>
      </c>
      <c r="C96" s="26" t="str">
        <f t="shared" si="30"/>
        <v>Queens</v>
      </c>
      <c r="D96" s="28" t="s">
        <v>1897</v>
      </c>
      <c r="E96" s="28" t="s">
        <v>1898</v>
      </c>
      <c r="F96" s="30" t="s">
        <v>19</v>
      </c>
      <c r="G96" s="31">
        <v>654</v>
      </c>
      <c r="H96" s="26" t="str">
        <f t="shared" si="31"/>
        <v>027</v>
      </c>
      <c r="I96" s="26" t="str">
        <f t="shared" si="32"/>
        <v>15</v>
      </c>
      <c r="J96" s="26" t="str">
        <f t="shared" si="33"/>
        <v>024</v>
      </c>
      <c r="K96" s="45">
        <f t="shared" si="34"/>
        <v>685220.21005923068</v>
      </c>
    </row>
    <row r="97" spans="1:11" ht="29" outlineLevel="2" x14ac:dyDescent="0.4">
      <c r="A97" s="26" t="str">
        <f t="shared" si="28"/>
        <v>342500</v>
      </c>
      <c r="B97" s="26" t="str">
        <f t="shared" si="29"/>
        <v>New York City Geographic District #25</v>
      </c>
      <c r="C97" s="26" t="str">
        <f t="shared" si="30"/>
        <v>Queens</v>
      </c>
      <c r="D97" s="28" t="s">
        <v>1899</v>
      </c>
      <c r="E97" s="28" t="s">
        <v>1900</v>
      </c>
      <c r="F97" s="30" t="s">
        <v>2</v>
      </c>
      <c r="G97" s="31">
        <v>691</v>
      </c>
      <c r="H97" s="26" t="str">
        <f t="shared" si="31"/>
        <v>027</v>
      </c>
      <c r="I97" s="26" t="str">
        <f t="shared" si="32"/>
        <v>15</v>
      </c>
      <c r="J97" s="26" t="str">
        <f t="shared" si="33"/>
        <v>024</v>
      </c>
      <c r="K97" s="45">
        <f t="shared" si="34"/>
        <v>723986.49105646543</v>
      </c>
    </row>
    <row r="98" spans="1:11" ht="43.5" outlineLevel="2" x14ac:dyDescent="0.4">
      <c r="A98" s="26" t="str">
        <f t="shared" si="28"/>
        <v>342500</v>
      </c>
      <c r="B98" s="26" t="str">
        <f t="shared" si="29"/>
        <v>New York City Geographic District #25</v>
      </c>
      <c r="C98" s="26" t="str">
        <f t="shared" si="30"/>
        <v>Queens</v>
      </c>
      <c r="D98" s="28" t="s">
        <v>1959</v>
      </c>
      <c r="E98" s="28" t="s">
        <v>1960</v>
      </c>
      <c r="F98" s="30" t="s">
        <v>2</v>
      </c>
      <c r="G98" s="31">
        <v>414</v>
      </c>
      <c r="H98" s="26" t="str">
        <f t="shared" si="31"/>
        <v>027</v>
      </c>
      <c r="I98" s="26" t="str">
        <f t="shared" si="32"/>
        <v>16</v>
      </c>
      <c r="J98" s="26" t="str">
        <f t="shared" si="33"/>
        <v>024</v>
      </c>
      <c r="K98" s="45">
        <f t="shared" si="34"/>
        <v>433763.25223932957</v>
      </c>
    </row>
    <row r="99" spans="1:11" ht="15" outlineLevel="2" x14ac:dyDescent="0.4">
      <c r="A99" s="26" t="str">
        <f t="shared" si="28"/>
        <v>342500</v>
      </c>
      <c r="B99" s="26" t="str">
        <f t="shared" si="29"/>
        <v>New York City Geographic District #25</v>
      </c>
      <c r="C99" s="26" t="str">
        <f t="shared" si="30"/>
        <v>Queens</v>
      </c>
      <c r="D99" s="28" t="s">
        <v>1991</v>
      </c>
      <c r="E99" s="28" t="s">
        <v>1992</v>
      </c>
      <c r="F99" s="30" t="s">
        <v>19</v>
      </c>
      <c r="G99" s="31">
        <v>585</v>
      </c>
      <c r="H99" s="26" t="str">
        <f t="shared" si="31"/>
        <v>027</v>
      </c>
      <c r="I99" s="26" t="str">
        <f t="shared" si="32"/>
        <v>16</v>
      </c>
      <c r="J99" s="26" t="str">
        <f t="shared" si="33"/>
        <v>024</v>
      </c>
      <c r="K99" s="45">
        <f t="shared" si="34"/>
        <v>612926.3346860091</v>
      </c>
    </row>
    <row r="100" spans="1:11" ht="29" outlineLevel="2" x14ac:dyDescent="0.4">
      <c r="A100" s="26" t="str">
        <f t="shared" si="28"/>
        <v>342500</v>
      </c>
      <c r="B100" s="26" t="str">
        <f t="shared" si="29"/>
        <v>New York City Geographic District #25</v>
      </c>
      <c r="C100" s="26" t="str">
        <f t="shared" si="30"/>
        <v>Queens</v>
      </c>
      <c r="D100" s="28" t="s">
        <v>2255</v>
      </c>
      <c r="E100" s="28" t="s">
        <v>2256</v>
      </c>
      <c r="F100" s="30" t="s">
        <v>196</v>
      </c>
      <c r="G100" s="31">
        <v>1139</v>
      </c>
      <c r="H100" s="26" t="str">
        <f t="shared" si="31"/>
        <v>027</v>
      </c>
      <c r="I100" s="26" t="str">
        <f t="shared" si="32"/>
        <v>16</v>
      </c>
      <c r="J100" s="26" t="str">
        <f t="shared" si="33"/>
        <v>024</v>
      </c>
      <c r="K100" s="45">
        <f t="shared" si="34"/>
        <v>1193372.8123202811</v>
      </c>
    </row>
    <row r="101" spans="1:11" ht="29" outlineLevel="2" x14ac:dyDescent="0.4">
      <c r="A101" s="26" t="str">
        <f t="shared" si="28"/>
        <v>342500</v>
      </c>
      <c r="B101" s="26" t="str">
        <f t="shared" si="29"/>
        <v>New York City Geographic District #26</v>
      </c>
      <c r="C101" s="26" t="str">
        <f t="shared" si="30"/>
        <v>Queens</v>
      </c>
      <c r="D101" s="28" t="s">
        <v>2299</v>
      </c>
      <c r="E101" s="28" t="s">
        <v>2300</v>
      </c>
      <c r="F101" s="30" t="s">
        <v>196</v>
      </c>
      <c r="G101" s="31">
        <v>185</v>
      </c>
      <c r="H101" s="26" t="str">
        <f t="shared" si="31"/>
        <v>027</v>
      </c>
      <c r="I101" s="26" t="str">
        <f t="shared" si="32"/>
        <v>15</v>
      </c>
      <c r="J101" s="26" t="str">
        <f t="shared" si="33"/>
        <v>024</v>
      </c>
      <c r="K101" s="45">
        <f t="shared" si="34"/>
        <v>193831.40498617382</v>
      </c>
    </row>
    <row r="102" spans="1:11" ht="29" outlineLevel="2" x14ac:dyDescent="0.4">
      <c r="A102" s="26" t="str">
        <f t="shared" si="28"/>
        <v>342800</v>
      </c>
      <c r="B102" s="26" t="str">
        <f t="shared" si="29"/>
        <v>New York City Geographic District #28</v>
      </c>
      <c r="C102" s="26" t="str">
        <f t="shared" si="30"/>
        <v>Queens</v>
      </c>
      <c r="D102" s="28" t="s">
        <v>1685</v>
      </c>
      <c r="E102" s="28" t="s">
        <v>1686</v>
      </c>
      <c r="F102" s="30" t="s">
        <v>2</v>
      </c>
      <c r="G102" s="31">
        <v>569</v>
      </c>
      <c r="H102" s="26" t="str">
        <f t="shared" si="31"/>
        <v>027</v>
      </c>
      <c r="I102" s="26" t="str">
        <f t="shared" si="32"/>
        <v>14</v>
      </c>
      <c r="J102" s="26" t="str">
        <f t="shared" si="33"/>
        <v>029</v>
      </c>
      <c r="K102" s="45">
        <f t="shared" si="34"/>
        <v>596162.53749801568</v>
      </c>
    </row>
    <row r="103" spans="1:11" ht="29" outlineLevel="2" x14ac:dyDescent="0.4">
      <c r="A103" s="26" t="str">
        <f t="shared" si="28"/>
        <v>342800</v>
      </c>
      <c r="B103" s="26" t="str">
        <f t="shared" si="29"/>
        <v>New York City Geographic District #28</v>
      </c>
      <c r="C103" s="26" t="str">
        <f t="shared" si="30"/>
        <v>Queens</v>
      </c>
      <c r="D103" s="28" t="s">
        <v>1771</v>
      </c>
      <c r="E103" s="28" t="s">
        <v>1772</v>
      </c>
      <c r="F103" s="30" t="s">
        <v>2</v>
      </c>
      <c r="G103" s="31">
        <v>783</v>
      </c>
      <c r="H103" s="26" t="str">
        <f t="shared" si="31"/>
        <v>027</v>
      </c>
      <c r="I103" s="26" t="str">
        <f t="shared" si="32"/>
        <v>15</v>
      </c>
      <c r="J103" s="26" t="str">
        <f t="shared" si="33"/>
        <v>029</v>
      </c>
      <c r="K103" s="45">
        <f t="shared" si="34"/>
        <v>820378.32488742762</v>
      </c>
    </row>
    <row r="104" spans="1:11" ht="29" outlineLevel="2" x14ac:dyDescent="0.4">
      <c r="A104" s="26" t="str">
        <f t="shared" si="28"/>
        <v>342800</v>
      </c>
      <c r="B104" s="26" t="str">
        <f t="shared" si="29"/>
        <v>New York City Geographic District #28</v>
      </c>
      <c r="C104" s="26" t="str">
        <f t="shared" si="30"/>
        <v>Queens</v>
      </c>
      <c r="D104" s="28" t="s">
        <v>1883</v>
      </c>
      <c r="E104" s="28" t="s">
        <v>1884</v>
      </c>
      <c r="F104" s="30" t="s">
        <v>5</v>
      </c>
      <c r="G104" s="31">
        <v>1673</v>
      </c>
      <c r="H104" s="26" t="str">
        <f t="shared" si="31"/>
        <v>027</v>
      </c>
      <c r="I104" s="26" t="str">
        <f t="shared" si="32"/>
        <v>16</v>
      </c>
      <c r="J104" s="26" t="str">
        <f t="shared" si="33"/>
        <v>029</v>
      </c>
      <c r="K104" s="45">
        <f t="shared" si="34"/>
        <v>1752864.5434695613</v>
      </c>
    </row>
    <row r="105" spans="1:11" ht="29" outlineLevel="2" x14ac:dyDescent="0.4">
      <c r="A105" s="26" t="str">
        <f t="shared" si="28"/>
        <v>342800</v>
      </c>
      <c r="B105" s="26" t="str">
        <f t="shared" si="29"/>
        <v>New York City Geographic District #28</v>
      </c>
      <c r="C105" s="26" t="str">
        <f t="shared" si="30"/>
        <v>Queens</v>
      </c>
      <c r="D105" s="28" t="s">
        <v>1915</v>
      </c>
      <c r="E105" s="28" t="s">
        <v>1916</v>
      </c>
      <c r="F105" s="30" t="s">
        <v>2</v>
      </c>
      <c r="G105" s="31">
        <v>774</v>
      </c>
      <c r="H105" s="26" t="str">
        <f t="shared" si="31"/>
        <v>027</v>
      </c>
      <c r="I105" s="26" t="str">
        <f t="shared" si="32"/>
        <v>16</v>
      </c>
      <c r="J105" s="26" t="str">
        <f t="shared" si="33"/>
        <v>029</v>
      </c>
      <c r="K105" s="45">
        <f t="shared" si="34"/>
        <v>810948.68896918127</v>
      </c>
    </row>
    <row r="106" spans="1:11" ht="29" outlineLevel="2" x14ac:dyDescent="0.4">
      <c r="A106" s="26" t="str">
        <f t="shared" si="28"/>
        <v>342800</v>
      </c>
      <c r="B106" s="26" t="str">
        <f t="shared" si="29"/>
        <v>New York City Geographic District #28</v>
      </c>
      <c r="C106" s="26" t="str">
        <f t="shared" si="30"/>
        <v>Queens</v>
      </c>
      <c r="D106" s="28" t="s">
        <v>1951</v>
      </c>
      <c r="E106" s="28" t="s">
        <v>1952</v>
      </c>
      <c r="F106" s="30" t="s">
        <v>2</v>
      </c>
      <c r="G106" s="31">
        <v>998</v>
      </c>
      <c r="H106" s="26" t="str">
        <f t="shared" si="31"/>
        <v>027</v>
      </c>
      <c r="I106" s="26" t="str">
        <f t="shared" si="32"/>
        <v>15</v>
      </c>
      <c r="J106" s="26" t="str">
        <f t="shared" si="33"/>
        <v>029</v>
      </c>
      <c r="K106" s="45">
        <f t="shared" si="34"/>
        <v>1045641.849601089</v>
      </c>
    </row>
    <row r="107" spans="1:11" ht="15" outlineLevel="1" x14ac:dyDescent="0.4">
      <c r="D107" s="28"/>
      <c r="E107" s="28"/>
      <c r="F107" s="30"/>
      <c r="G107" s="31">
        <f>SUBTOTAL(9,G95:G106)</f>
        <v>9145</v>
      </c>
      <c r="H107" s="46" t="s">
        <v>4687</v>
      </c>
      <c r="K107" s="45">
        <f>SUBTOTAL(9,K95:K106)</f>
        <v>9581557.8302624859</v>
      </c>
    </row>
    <row r="108" spans="1:11" ht="15" outlineLevel="2" x14ac:dyDescent="0.4">
      <c r="A108" s="26" t="str">
        <f t="shared" ref="A108:A121" si="35">IFERROR(VLOOKUP($D108,schools,3,FALSE),"")</f>
        <v>342400</v>
      </c>
      <c r="B108" s="26" t="str">
        <f t="shared" ref="B108:B121" si="36">IFERROR(VLOOKUP($D108,schools,4,FALSE),"")</f>
        <v>New York City Geographic District #24</v>
      </c>
      <c r="C108" s="26" t="str">
        <f t="shared" ref="C108:C121" si="37">IFERROR(VLOOKUP($D108,schools,5,FALSE),"")</f>
        <v>Queens</v>
      </c>
      <c r="D108" s="28" t="s">
        <v>1747</v>
      </c>
      <c r="E108" s="28" t="s">
        <v>1748</v>
      </c>
      <c r="F108" s="30" t="s">
        <v>19</v>
      </c>
      <c r="G108" s="31">
        <v>561</v>
      </c>
      <c r="H108" s="26" t="str">
        <f t="shared" ref="H108:H121" si="38">IFERROR(VLOOKUP($D108,schools,6,FALSE),"")</f>
        <v>028</v>
      </c>
      <c r="I108" s="26" t="str">
        <f t="shared" ref="I108:I121" si="39">IFERROR(VLOOKUP($D108,schools,7,FALSE),"")</f>
        <v>15</v>
      </c>
      <c r="J108" s="26" t="str">
        <f t="shared" ref="J108:J121" si="40">IFERROR(VLOOKUP($D108,schools,8,FALSE),"")</f>
        <v>030</v>
      </c>
      <c r="K108" s="45">
        <f t="shared" ref="K108:K121" si="41">G108*L$676</f>
        <v>587780.63890401903</v>
      </c>
    </row>
    <row r="109" spans="1:11" ht="29" outlineLevel="2" x14ac:dyDescent="0.4">
      <c r="A109" s="26" t="str">
        <f t="shared" si="35"/>
        <v>342400</v>
      </c>
      <c r="B109" s="26" t="str">
        <f t="shared" si="36"/>
        <v>New York City Geographic District #24</v>
      </c>
      <c r="C109" s="26" t="str">
        <f t="shared" si="37"/>
        <v>Queens</v>
      </c>
      <c r="D109" s="28" t="s">
        <v>1797</v>
      </c>
      <c r="E109" s="28" t="s">
        <v>1798</v>
      </c>
      <c r="F109" s="30" t="s">
        <v>19</v>
      </c>
      <c r="G109" s="31">
        <v>871</v>
      </c>
      <c r="H109" s="26" t="str">
        <f t="shared" si="38"/>
        <v>028</v>
      </c>
      <c r="I109" s="26" t="str">
        <f t="shared" si="39"/>
        <v>15</v>
      </c>
      <c r="J109" s="26" t="str">
        <f t="shared" si="40"/>
        <v>030</v>
      </c>
      <c r="K109" s="45">
        <f t="shared" si="41"/>
        <v>912579.20942139137</v>
      </c>
    </row>
    <row r="110" spans="1:11" ht="43.5" outlineLevel="2" x14ac:dyDescent="0.4">
      <c r="A110" s="26" t="str">
        <f t="shared" si="35"/>
        <v>342400</v>
      </c>
      <c r="B110" s="26" t="str">
        <f t="shared" si="36"/>
        <v>New York City Geographic District #24</v>
      </c>
      <c r="C110" s="26" t="str">
        <f t="shared" si="37"/>
        <v>Queens</v>
      </c>
      <c r="D110" s="28" t="s">
        <v>1827</v>
      </c>
      <c r="E110" s="28" t="s">
        <v>1828</v>
      </c>
      <c r="F110" s="30" t="s">
        <v>19</v>
      </c>
      <c r="G110" s="31">
        <v>940</v>
      </c>
      <c r="H110" s="26" t="str">
        <f t="shared" si="38"/>
        <v>028</v>
      </c>
      <c r="I110" s="26" t="str">
        <f t="shared" si="39"/>
        <v>15</v>
      </c>
      <c r="J110" s="26" t="str">
        <f t="shared" si="40"/>
        <v>030</v>
      </c>
      <c r="K110" s="45">
        <f t="shared" si="41"/>
        <v>984873.08479461295</v>
      </c>
    </row>
    <row r="111" spans="1:11" ht="29" outlineLevel="2" x14ac:dyDescent="0.4">
      <c r="A111" s="26" t="str">
        <f t="shared" si="35"/>
        <v>342400</v>
      </c>
      <c r="B111" s="26" t="str">
        <f t="shared" si="36"/>
        <v>New York City Geographic District #24</v>
      </c>
      <c r="C111" s="26" t="str">
        <f t="shared" si="37"/>
        <v>Queens</v>
      </c>
      <c r="D111" s="28" t="s">
        <v>2273</v>
      </c>
      <c r="E111" s="28" t="s">
        <v>2274</v>
      </c>
      <c r="F111" s="30" t="s">
        <v>196</v>
      </c>
      <c r="G111" s="31">
        <v>1195</v>
      </c>
      <c r="H111" s="26" t="str">
        <f t="shared" si="38"/>
        <v>028</v>
      </c>
      <c r="I111" s="26" t="str">
        <f t="shared" si="39"/>
        <v>15</v>
      </c>
      <c r="J111" s="26" t="str">
        <f t="shared" si="40"/>
        <v>029</v>
      </c>
      <c r="K111" s="45">
        <f t="shared" si="41"/>
        <v>1252046.1024782581</v>
      </c>
    </row>
    <row r="112" spans="1:11" ht="29" outlineLevel="2" x14ac:dyDescent="0.4">
      <c r="A112" s="26" t="str">
        <f t="shared" si="35"/>
        <v>342700</v>
      </c>
      <c r="B112" s="26" t="str">
        <f t="shared" si="36"/>
        <v>New York City Geographic District #27</v>
      </c>
      <c r="C112" s="26" t="str">
        <f t="shared" si="37"/>
        <v>Queens</v>
      </c>
      <c r="D112" s="28" t="s">
        <v>1689</v>
      </c>
      <c r="E112" s="28" t="s">
        <v>1690</v>
      </c>
      <c r="F112" s="30" t="s">
        <v>2</v>
      </c>
      <c r="G112" s="31">
        <v>400</v>
      </c>
      <c r="H112" s="26" t="str">
        <f t="shared" si="38"/>
        <v>028</v>
      </c>
      <c r="I112" s="26" t="str">
        <f t="shared" si="39"/>
        <v>10</v>
      </c>
      <c r="J112" s="26" t="str">
        <f t="shared" si="40"/>
        <v>030</v>
      </c>
      <c r="K112" s="45">
        <f t="shared" si="41"/>
        <v>419094.92969983531</v>
      </c>
    </row>
    <row r="113" spans="1:11" ht="29" outlineLevel="2" x14ac:dyDescent="0.4">
      <c r="A113" s="26" t="str">
        <f t="shared" si="35"/>
        <v>342700</v>
      </c>
      <c r="B113" s="26" t="str">
        <f t="shared" si="36"/>
        <v>New York City Geographic District #27</v>
      </c>
      <c r="C113" s="26" t="str">
        <f t="shared" si="37"/>
        <v>Queens</v>
      </c>
      <c r="D113" s="28" t="s">
        <v>1753</v>
      </c>
      <c r="E113" s="28" t="s">
        <v>1754</v>
      </c>
      <c r="F113" s="30" t="s">
        <v>2</v>
      </c>
      <c r="G113" s="31">
        <v>788</v>
      </c>
      <c r="H113" s="26" t="str">
        <f t="shared" si="38"/>
        <v>028</v>
      </c>
      <c r="I113" s="26" t="str">
        <f t="shared" si="39"/>
        <v>15</v>
      </c>
      <c r="J113" s="26" t="str">
        <f t="shared" si="40"/>
        <v>030</v>
      </c>
      <c r="K113" s="45">
        <f t="shared" si="41"/>
        <v>825617.01150867552</v>
      </c>
    </row>
    <row r="114" spans="1:11" ht="29" outlineLevel="2" x14ac:dyDescent="0.4">
      <c r="A114" s="26" t="str">
        <f t="shared" si="35"/>
        <v>342800</v>
      </c>
      <c r="B114" s="26" t="str">
        <f t="shared" si="36"/>
        <v>New York City Geographic District #28</v>
      </c>
      <c r="C114" s="26" t="str">
        <f t="shared" si="37"/>
        <v>Queens</v>
      </c>
      <c r="D114" s="28" t="s">
        <v>1775</v>
      </c>
      <c r="E114" s="28" t="s">
        <v>1776</v>
      </c>
      <c r="F114" s="30" t="s">
        <v>2</v>
      </c>
      <c r="G114" s="31">
        <v>664</v>
      </c>
      <c r="H114" s="26" t="str">
        <f t="shared" si="38"/>
        <v>028</v>
      </c>
      <c r="I114" s="26" t="str">
        <f t="shared" si="39"/>
        <v>15</v>
      </c>
      <c r="J114" s="26" t="str">
        <f t="shared" si="40"/>
        <v>029</v>
      </c>
      <c r="K114" s="45">
        <f t="shared" si="41"/>
        <v>695697.58330172661</v>
      </c>
    </row>
    <row r="115" spans="1:11" ht="29" outlineLevel="2" x14ac:dyDescent="0.4">
      <c r="A115" s="26" t="str">
        <f t="shared" si="35"/>
        <v>342800</v>
      </c>
      <c r="B115" s="26" t="str">
        <f t="shared" si="36"/>
        <v>New York City Geographic District #28</v>
      </c>
      <c r="C115" s="26" t="str">
        <f t="shared" si="37"/>
        <v>Queens</v>
      </c>
      <c r="D115" s="28" t="s">
        <v>1849</v>
      </c>
      <c r="E115" s="28" t="s">
        <v>1850</v>
      </c>
      <c r="F115" s="30" t="s">
        <v>2</v>
      </c>
      <c r="G115" s="31">
        <v>742</v>
      </c>
      <c r="H115" s="26" t="str">
        <f t="shared" si="38"/>
        <v>028</v>
      </c>
      <c r="I115" s="26" t="str">
        <f t="shared" si="39"/>
        <v>16</v>
      </c>
      <c r="J115" s="26" t="str">
        <f t="shared" si="40"/>
        <v>029</v>
      </c>
      <c r="K115" s="45">
        <f t="shared" si="41"/>
        <v>777421.09459319443</v>
      </c>
    </row>
    <row r="116" spans="1:11" ht="29" outlineLevel="2" x14ac:dyDescent="0.4">
      <c r="A116" s="26" t="str">
        <f t="shared" si="35"/>
        <v>342800</v>
      </c>
      <c r="B116" s="26" t="str">
        <f t="shared" si="36"/>
        <v>New York City Geographic District #28</v>
      </c>
      <c r="C116" s="26" t="str">
        <f t="shared" si="37"/>
        <v>Queens</v>
      </c>
      <c r="D116" s="28" t="s">
        <v>1857</v>
      </c>
      <c r="E116" s="28" t="s">
        <v>1858</v>
      </c>
      <c r="F116" s="30" t="s">
        <v>2</v>
      </c>
      <c r="G116" s="31">
        <v>805</v>
      </c>
      <c r="H116" s="26" t="str">
        <f t="shared" si="38"/>
        <v>028</v>
      </c>
      <c r="I116" s="26" t="str">
        <f t="shared" si="39"/>
        <v>15</v>
      </c>
      <c r="J116" s="26" t="str">
        <f t="shared" si="40"/>
        <v>029</v>
      </c>
      <c r="K116" s="45">
        <f t="shared" si="41"/>
        <v>843428.54602091853</v>
      </c>
    </row>
    <row r="117" spans="1:11" ht="29" outlineLevel="2" x14ac:dyDescent="0.4">
      <c r="A117" s="26" t="str">
        <f t="shared" si="35"/>
        <v>342800</v>
      </c>
      <c r="B117" s="26" t="str">
        <f t="shared" si="36"/>
        <v>New York City Geographic District #28</v>
      </c>
      <c r="C117" s="26" t="str">
        <f t="shared" si="37"/>
        <v>Queens</v>
      </c>
      <c r="D117" s="28" t="s">
        <v>1913</v>
      </c>
      <c r="E117" s="28" t="s">
        <v>1914</v>
      </c>
      <c r="F117" s="30" t="s">
        <v>2</v>
      </c>
      <c r="G117" s="31">
        <v>633</v>
      </c>
      <c r="H117" s="26" t="str">
        <f t="shared" si="38"/>
        <v>028</v>
      </c>
      <c r="I117" s="26" t="str">
        <f t="shared" si="39"/>
        <v>15</v>
      </c>
      <c r="J117" s="26" t="str">
        <f t="shared" si="40"/>
        <v>029</v>
      </c>
      <c r="K117" s="45">
        <f t="shared" si="41"/>
        <v>663217.72624998935</v>
      </c>
    </row>
    <row r="118" spans="1:11" ht="29" outlineLevel="2" x14ac:dyDescent="0.4">
      <c r="A118" s="26" t="str">
        <f t="shared" si="35"/>
        <v>342800</v>
      </c>
      <c r="B118" s="26" t="str">
        <f t="shared" si="36"/>
        <v>New York City Geographic District #28</v>
      </c>
      <c r="C118" s="26" t="str">
        <f t="shared" si="37"/>
        <v>Queens</v>
      </c>
      <c r="D118" s="28" t="s">
        <v>1939</v>
      </c>
      <c r="E118" s="28" t="s">
        <v>1940</v>
      </c>
      <c r="F118" s="30" t="s">
        <v>5</v>
      </c>
      <c r="G118" s="31">
        <v>1102</v>
      </c>
      <c r="H118" s="26" t="str">
        <f t="shared" si="38"/>
        <v>028</v>
      </c>
      <c r="I118" s="26" t="str">
        <f t="shared" si="39"/>
        <v>16</v>
      </c>
      <c r="J118" s="26" t="str">
        <f t="shared" si="40"/>
        <v>029</v>
      </c>
      <c r="K118" s="45">
        <f t="shared" si="41"/>
        <v>1154606.5313230462</v>
      </c>
    </row>
    <row r="119" spans="1:11" ht="43.5" outlineLevel="2" x14ac:dyDescent="0.4">
      <c r="A119" s="26" t="str">
        <f t="shared" si="35"/>
        <v>342800</v>
      </c>
      <c r="B119" s="26" t="str">
        <f t="shared" si="36"/>
        <v>New York City Geographic District #28</v>
      </c>
      <c r="C119" s="26" t="str">
        <f t="shared" si="37"/>
        <v>Queens</v>
      </c>
      <c r="D119" s="28" t="s">
        <v>2124</v>
      </c>
      <c r="E119" s="28" t="s">
        <v>2125</v>
      </c>
      <c r="F119" s="30" t="s">
        <v>2</v>
      </c>
      <c r="G119" s="31">
        <v>188</v>
      </c>
      <c r="H119" s="26" t="str">
        <f t="shared" si="38"/>
        <v>028</v>
      </c>
      <c r="I119" s="26" t="str">
        <f t="shared" si="39"/>
        <v>15</v>
      </c>
      <c r="J119" s="26" t="str">
        <f t="shared" si="40"/>
        <v>024</v>
      </c>
      <c r="K119" s="45">
        <f t="shared" si="41"/>
        <v>196974.61695892259</v>
      </c>
    </row>
    <row r="120" spans="1:11" ht="29" outlineLevel="2" x14ac:dyDescent="0.4">
      <c r="A120" s="26" t="str">
        <f t="shared" si="35"/>
        <v>342800</v>
      </c>
      <c r="B120" s="26" t="str">
        <f t="shared" si="36"/>
        <v>New York City Geographic District #28</v>
      </c>
      <c r="C120" s="26" t="str">
        <f t="shared" si="37"/>
        <v>Queens</v>
      </c>
      <c r="D120" s="28" t="s">
        <v>2220</v>
      </c>
      <c r="E120" s="28" t="s">
        <v>2221</v>
      </c>
      <c r="F120" s="30" t="s">
        <v>196</v>
      </c>
      <c r="G120" s="31">
        <v>3628</v>
      </c>
      <c r="H120" s="26" t="str">
        <f t="shared" si="38"/>
        <v>028</v>
      </c>
      <c r="I120" s="26" t="str">
        <f t="shared" si="39"/>
        <v>15</v>
      </c>
      <c r="J120" s="26" t="str">
        <f t="shared" si="40"/>
        <v>029</v>
      </c>
      <c r="K120" s="45">
        <f t="shared" si="41"/>
        <v>3801191.0123775061</v>
      </c>
    </row>
    <row r="121" spans="1:11" ht="29" outlineLevel="2" x14ac:dyDescent="0.4">
      <c r="A121" s="26" t="str">
        <f t="shared" si="35"/>
        <v>342800</v>
      </c>
      <c r="B121" s="26" t="str">
        <f t="shared" si="36"/>
        <v>New York City Geographic District #28</v>
      </c>
      <c r="C121" s="26" t="str">
        <f t="shared" si="37"/>
        <v>Queens</v>
      </c>
      <c r="D121" s="28" t="s">
        <v>2287</v>
      </c>
      <c r="E121" s="28" t="s">
        <v>2288</v>
      </c>
      <c r="F121" s="30" t="s">
        <v>196</v>
      </c>
      <c r="G121" s="31">
        <v>1077</v>
      </c>
      <c r="H121" s="26" t="str">
        <f t="shared" si="38"/>
        <v>028</v>
      </c>
      <c r="I121" s="26" t="str">
        <f t="shared" si="39"/>
        <v>15</v>
      </c>
      <c r="J121" s="26" t="str">
        <f t="shared" si="40"/>
        <v>029</v>
      </c>
      <c r="K121" s="45">
        <f t="shared" si="41"/>
        <v>1128413.0982168065</v>
      </c>
    </row>
    <row r="122" spans="1:11" ht="15" outlineLevel="1" x14ac:dyDescent="0.4">
      <c r="D122" s="28"/>
      <c r="E122" s="28"/>
      <c r="F122" s="30"/>
      <c r="G122" s="31">
        <f>SUBTOTAL(9,G108:G121)</f>
        <v>13594</v>
      </c>
      <c r="H122" s="46" t="s">
        <v>4688</v>
      </c>
      <c r="K122" s="45">
        <f>SUBTOTAL(9,K108:K121)</f>
        <v>14242941.185848903</v>
      </c>
    </row>
    <row r="123" spans="1:11" ht="29" outlineLevel="2" x14ac:dyDescent="0.4">
      <c r="A123" s="26" t="str">
        <f t="shared" ref="A123:A140" si="42">IFERROR(VLOOKUP($D123,schools,3,FALSE),"")</f>
        <v>342800</v>
      </c>
      <c r="B123" s="26" t="str">
        <f t="shared" ref="B123:B140" si="43">IFERROR(VLOOKUP($D123,schools,4,FALSE),"")</f>
        <v>New York City Geographic District #29</v>
      </c>
      <c r="C123" s="26" t="str">
        <f t="shared" ref="C123:C140" si="44">IFERROR(VLOOKUP($D123,schools,5,FALSE),"")</f>
        <v>Queens</v>
      </c>
      <c r="D123" s="28" t="s">
        <v>1615</v>
      </c>
      <c r="E123" s="28" t="s">
        <v>1616</v>
      </c>
      <c r="F123" s="30" t="s">
        <v>2</v>
      </c>
      <c r="G123" s="31">
        <v>360</v>
      </c>
      <c r="H123" s="26" t="str">
        <f t="shared" ref="H123:H140" si="45">IFERROR(VLOOKUP($D123,schools,6,FALSE),"")</f>
        <v>029</v>
      </c>
      <c r="I123" s="26" t="str">
        <f t="shared" ref="I123:I140" si="46">IFERROR(VLOOKUP($D123,schools,7,FALSE),"")</f>
        <v>14</v>
      </c>
      <c r="J123" s="26" t="str">
        <f t="shared" ref="J123:J140" si="47">IFERROR(VLOOKUP($D123,schools,8,FALSE),"")</f>
        <v>027</v>
      </c>
      <c r="K123" s="45">
        <f t="shared" ref="K123:K140" si="48">G123*L$676</f>
        <v>377185.43672985176</v>
      </c>
    </row>
    <row r="124" spans="1:11" ht="29" outlineLevel="2" x14ac:dyDescent="0.4">
      <c r="A124" s="26" t="str">
        <f t="shared" si="42"/>
        <v>342800</v>
      </c>
      <c r="B124" s="26" t="str">
        <f t="shared" si="43"/>
        <v>New York City Geographic District #29</v>
      </c>
      <c r="C124" s="26" t="str">
        <f t="shared" si="44"/>
        <v>Queens</v>
      </c>
      <c r="D124" s="28" t="s">
        <v>1651</v>
      </c>
      <c r="E124" s="28" t="s">
        <v>1652</v>
      </c>
      <c r="F124" s="30" t="s">
        <v>2</v>
      </c>
      <c r="G124" s="31">
        <v>668</v>
      </c>
      <c r="H124" s="26" t="str">
        <f t="shared" si="45"/>
        <v>029</v>
      </c>
      <c r="I124" s="26" t="str">
        <f t="shared" si="46"/>
        <v>14</v>
      </c>
      <c r="J124" s="26" t="str">
        <f t="shared" si="47"/>
        <v>023</v>
      </c>
      <c r="K124" s="45">
        <f t="shared" si="48"/>
        <v>699888.53259872494</v>
      </c>
    </row>
    <row r="125" spans="1:11" ht="29" outlineLevel="2" x14ac:dyDescent="0.4">
      <c r="A125" s="26" t="str">
        <f t="shared" si="42"/>
        <v>342800</v>
      </c>
      <c r="B125" s="26" t="str">
        <f t="shared" si="43"/>
        <v>New York City Geographic District #29</v>
      </c>
      <c r="C125" s="26" t="str">
        <f t="shared" si="44"/>
        <v>Queens</v>
      </c>
      <c r="D125" s="28" t="s">
        <v>1653</v>
      </c>
      <c r="E125" s="28" t="s">
        <v>1654</v>
      </c>
      <c r="F125" s="30" t="s">
        <v>2</v>
      </c>
      <c r="G125" s="31">
        <v>427</v>
      </c>
      <c r="H125" s="26" t="str">
        <f t="shared" si="45"/>
        <v>029</v>
      </c>
      <c r="I125" s="26" t="str">
        <f t="shared" si="46"/>
        <v>14</v>
      </c>
      <c r="J125" s="26" t="str">
        <f t="shared" si="47"/>
        <v>027</v>
      </c>
      <c r="K125" s="45">
        <f t="shared" si="48"/>
        <v>447383.83745457418</v>
      </c>
    </row>
    <row r="126" spans="1:11" ht="29" outlineLevel="2" x14ac:dyDescent="0.4">
      <c r="A126" s="26" t="str">
        <f t="shared" si="42"/>
        <v>342900</v>
      </c>
      <c r="B126" s="26" t="str">
        <f t="shared" si="43"/>
        <v>New York City Geographic District #29</v>
      </c>
      <c r="C126" s="26" t="str">
        <f t="shared" si="44"/>
        <v>Queens</v>
      </c>
      <c r="D126" s="28" t="s">
        <v>1657</v>
      </c>
      <c r="E126" s="28" t="s">
        <v>1658</v>
      </c>
      <c r="F126" s="30" t="s">
        <v>2</v>
      </c>
      <c r="G126" s="31">
        <v>284</v>
      </c>
      <c r="H126" s="26" t="str">
        <f t="shared" si="45"/>
        <v>029</v>
      </c>
      <c r="I126" s="26" t="str">
        <f t="shared" si="46"/>
        <v>14</v>
      </c>
      <c r="J126" s="26" t="str">
        <f t="shared" si="47"/>
        <v>031</v>
      </c>
      <c r="K126" s="45">
        <f t="shared" si="48"/>
        <v>297557.40008688305</v>
      </c>
    </row>
    <row r="127" spans="1:11" ht="29" outlineLevel="2" x14ac:dyDescent="0.4">
      <c r="A127" s="26" t="str">
        <f t="shared" si="42"/>
        <v>342900</v>
      </c>
      <c r="B127" s="26" t="str">
        <f t="shared" si="43"/>
        <v>New York City Geographic District #29</v>
      </c>
      <c r="C127" s="26" t="str">
        <f t="shared" si="44"/>
        <v>Queens</v>
      </c>
      <c r="D127" s="28" t="s">
        <v>1693</v>
      </c>
      <c r="E127" s="28" t="s">
        <v>1694</v>
      </c>
      <c r="F127" s="30" t="s">
        <v>5</v>
      </c>
      <c r="G127" s="31">
        <v>575</v>
      </c>
      <c r="H127" s="26" t="str">
        <f t="shared" si="45"/>
        <v>029</v>
      </c>
      <c r="I127" s="26" t="str">
        <f t="shared" si="46"/>
        <v>14</v>
      </c>
      <c r="J127" s="26" t="str">
        <f t="shared" si="47"/>
        <v>027</v>
      </c>
      <c r="K127" s="45">
        <f t="shared" si="48"/>
        <v>602448.96144351328</v>
      </c>
    </row>
    <row r="128" spans="1:11" ht="29" outlineLevel="2" x14ac:dyDescent="0.4">
      <c r="A128" s="26" t="str">
        <f t="shared" si="42"/>
        <v>342900</v>
      </c>
      <c r="B128" s="26" t="str">
        <f t="shared" si="43"/>
        <v>New York City Geographic District #29</v>
      </c>
      <c r="C128" s="26" t="str">
        <f t="shared" si="44"/>
        <v>Queens</v>
      </c>
      <c r="D128" s="28" t="s">
        <v>1763</v>
      </c>
      <c r="E128" s="28" t="s">
        <v>1764</v>
      </c>
      <c r="F128" s="30" t="s">
        <v>2</v>
      </c>
      <c r="G128" s="31">
        <v>1410</v>
      </c>
      <c r="H128" s="26" t="str">
        <f t="shared" si="45"/>
        <v>029</v>
      </c>
      <c r="I128" s="26" t="str">
        <f t="shared" si="46"/>
        <v>14</v>
      </c>
      <c r="J128" s="26" t="str">
        <f t="shared" si="47"/>
        <v>027</v>
      </c>
      <c r="K128" s="45">
        <f t="shared" si="48"/>
        <v>1477309.6271919194</v>
      </c>
    </row>
    <row r="129" spans="1:11" ht="29" outlineLevel="2" x14ac:dyDescent="0.4">
      <c r="A129" s="26" t="str">
        <f t="shared" si="42"/>
        <v>342900</v>
      </c>
      <c r="B129" s="26" t="str">
        <f t="shared" si="43"/>
        <v>New York City Geographic District #29</v>
      </c>
      <c r="C129" s="26" t="str">
        <f t="shared" si="44"/>
        <v>Queens</v>
      </c>
      <c r="D129" s="28" t="s">
        <v>1835</v>
      </c>
      <c r="E129" s="28" t="s">
        <v>1836</v>
      </c>
      <c r="F129" s="30" t="s">
        <v>2</v>
      </c>
      <c r="G129" s="31">
        <v>355</v>
      </c>
      <c r="H129" s="26" t="str">
        <f t="shared" si="45"/>
        <v>029</v>
      </c>
      <c r="I129" s="26" t="str">
        <f t="shared" si="46"/>
        <v>14</v>
      </c>
      <c r="J129" s="26" t="str">
        <f t="shared" si="47"/>
        <v>031</v>
      </c>
      <c r="K129" s="45">
        <f t="shared" si="48"/>
        <v>371946.75010860385</v>
      </c>
    </row>
    <row r="130" spans="1:11" ht="15" outlineLevel="2" x14ac:dyDescent="0.4">
      <c r="A130" s="26" t="str">
        <f t="shared" si="42"/>
        <v>342900</v>
      </c>
      <c r="B130" s="26" t="str">
        <f t="shared" si="43"/>
        <v>New York City Geographic District #29</v>
      </c>
      <c r="C130" s="26" t="str">
        <f t="shared" si="44"/>
        <v>Queens</v>
      </c>
      <c r="D130" s="28" t="s">
        <v>1847</v>
      </c>
      <c r="E130" s="28" t="s">
        <v>1848</v>
      </c>
      <c r="F130" s="30" t="s">
        <v>19</v>
      </c>
      <c r="G130" s="31">
        <v>677</v>
      </c>
      <c r="H130" s="26" t="str">
        <f t="shared" si="45"/>
        <v>029</v>
      </c>
      <c r="I130" s="26" t="str">
        <f t="shared" si="46"/>
        <v>10</v>
      </c>
      <c r="J130" s="26" t="str">
        <f t="shared" si="47"/>
        <v>031</v>
      </c>
      <c r="K130" s="45">
        <f t="shared" si="48"/>
        <v>709318.16851697129</v>
      </c>
    </row>
    <row r="131" spans="1:11" ht="29" outlineLevel="2" x14ac:dyDescent="0.4">
      <c r="A131" s="26" t="str">
        <f t="shared" si="42"/>
        <v>342900</v>
      </c>
      <c r="B131" s="26" t="str">
        <f t="shared" si="43"/>
        <v>New York City Geographic District #29</v>
      </c>
      <c r="C131" s="26" t="str">
        <f t="shared" si="44"/>
        <v>Queens</v>
      </c>
      <c r="D131" s="28" t="s">
        <v>1949</v>
      </c>
      <c r="E131" s="28" t="s">
        <v>1950</v>
      </c>
      <c r="F131" s="30" t="s">
        <v>2</v>
      </c>
      <c r="G131" s="31">
        <v>498</v>
      </c>
      <c r="H131" s="26" t="str">
        <f t="shared" si="45"/>
        <v>029</v>
      </c>
      <c r="I131" s="26" t="str">
        <f t="shared" si="46"/>
        <v>10</v>
      </c>
      <c r="J131" s="26" t="str">
        <f t="shared" si="47"/>
        <v>031</v>
      </c>
      <c r="K131" s="45">
        <f t="shared" si="48"/>
        <v>521773.18747629493</v>
      </c>
    </row>
    <row r="132" spans="1:11" ht="29" outlineLevel="2" x14ac:dyDescent="0.4">
      <c r="A132" s="26" t="str">
        <f t="shared" si="42"/>
        <v>342900</v>
      </c>
      <c r="B132" s="26" t="str">
        <f t="shared" si="43"/>
        <v>New York City Geographic District #29</v>
      </c>
      <c r="C132" s="26" t="str">
        <f t="shared" si="44"/>
        <v>Queens</v>
      </c>
      <c r="D132" s="28" t="s">
        <v>2025</v>
      </c>
      <c r="E132" s="28" t="s">
        <v>2026</v>
      </c>
      <c r="F132" s="30" t="s">
        <v>5</v>
      </c>
      <c r="G132" s="31">
        <v>1282</v>
      </c>
      <c r="H132" s="26" t="str">
        <f t="shared" si="45"/>
        <v>029</v>
      </c>
      <c r="I132" s="26" t="str">
        <f t="shared" si="46"/>
        <v>11</v>
      </c>
      <c r="J132" s="26" t="str">
        <f t="shared" si="47"/>
        <v>027</v>
      </c>
      <c r="K132" s="45">
        <f t="shared" si="48"/>
        <v>1343199.2496879722</v>
      </c>
    </row>
    <row r="133" spans="1:11" ht="15" outlineLevel="2" x14ac:dyDescent="0.4">
      <c r="A133" s="26" t="str">
        <f t="shared" si="42"/>
        <v>342900</v>
      </c>
      <c r="B133" s="26" t="str">
        <f t="shared" si="43"/>
        <v>New York City Geographic District #29</v>
      </c>
      <c r="C133" s="26" t="str">
        <f t="shared" si="44"/>
        <v>Queens</v>
      </c>
      <c r="D133" s="28" t="s">
        <v>2074</v>
      </c>
      <c r="E133" s="28" t="s">
        <v>2075</v>
      </c>
      <c r="F133" s="30" t="s">
        <v>19</v>
      </c>
      <c r="G133" s="31">
        <v>633</v>
      </c>
      <c r="H133" s="26" t="str">
        <f t="shared" si="45"/>
        <v>029</v>
      </c>
      <c r="I133" s="26" t="str">
        <f t="shared" si="46"/>
        <v>14</v>
      </c>
      <c r="J133" s="26" t="str">
        <f t="shared" si="47"/>
        <v>027</v>
      </c>
      <c r="K133" s="45">
        <f t="shared" si="48"/>
        <v>663217.72624998935</v>
      </c>
    </row>
    <row r="134" spans="1:11" ht="15" outlineLevel="2" x14ac:dyDescent="0.4">
      <c r="A134" s="26" t="str">
        <f t="shared" si="42"/>
        <v>342900</v>
      </c>
      <c r="B134" s="26" t="str">
        <f t="shared" si="43"/>
        <v>New York City Geographic District #29</v>
      </c>
      <c r="C134" s="26" t="str">
        <f t="shared" si="44"/>
        <v>Queens</v>
      </c>
      <c r="D134" s="28" t="s">
        <v>2076</v>
      </c>
      <c r="E134" s="28" t="s">
        <v>2077</v>
      </c>
      <c r="F134" s="30" t="s">
        <v>19</v>
      </c>
      <c r="G134" s="31">
        <v>741</v>
      </c>
      <c r="H134" s="26" t="str">
        <f t="shared" si="45"/>
        <v>029</v>
      </c>
      <c r="I134" s="26" t="str">
        <f t="shared" si="46"/>
        <v>14</v>
      </c>
      <c r="J134" s="26" t="str">
        <f t="shared" si="47"/>
        <v>031</v>
      </c>
      <c r="K134" s="45">
        <f t="shared" si="48"/>
        <v>776373.35726894485</v>
      </c>
    </row>
    <row r="135" spans="1:11" ht="29" outlineLevel="2" x14ac:dyDescent="0.4">
      <c r="A135" s="26" t="str">
        <f t="shared" si="42"/>
        <v>342900</v>
      </c>
      <c r="B135" s="26" t="str">
        <f t="shared" si="43"/>
        <v>New York City Geographic District #29</v>
      </c>
      <c r="C135" s="26" t="str">
        <f t="shared" si="44"/>
        <v>Queens</v>
      </c>
      <c r="D135" s="28" t="s">
        <v>2039</v>
      </c>
      <c r="E135" s="28" t="s">
        <v>2040</v>
      </c>
      <c r="F135" s="30" t="s">
        <v>196</v>
      </c>
      <c r="G135" s="31">
        <v>355</v>
      </c>
      <c r="H135" s="26" t="str">
        <f t="shared" si="45"/>
        <v>029</v>
      </c>
      <c r="I135" s="26" t="str">
        <f t="shared" si="46"/>
        <v>14</v>
      </c>
      <c r="J135" s="26" t="str">
        <f t="shared" si="47"/>
        <v>031</v>
      </c>
      <c r="K135" s="45">
        <f t="shared" si="48"/>
        <v>371946.75010860385</v>
      </c>
    </row>
    <row r="136" spans="1:11" ht="29" outlineLevel="2" x14ac:dyDescent="0.4">
      <c r="A136" s="26" t="str">
        <f t="shared" si="42"/>
        <v>342900</v>
      </c>
      <c r="B136" s="26" t="str">
        <f t="shared" si="43"/>
        <v>New York City Geographic District #29</v>
      </c>
      <c r="C136" s="26" t="str">
        <f t="shared" si="44"/>
        <v>Queens</v>
      </c>
      <c r="D136" s="28" t="s">
        <v>2068</v>
      </c>
      <c r="E136" s="28" t="s">
        <v>2069</v>
      </c>
      <c r="F136" s="30" t="s">
        <v>196</v>
      </c>
      <c r="G136" s="31">
        <v>456</v>
      </c>
      <c r="H136" s="26" t="str">
        <f t="shared" si="45"/>
        <v>029</v>
      </c>
      <c r="I136" s="26" t="str">
        <f t="shared" si="46"/>
        <v>14</v>
      </c>
      <c r="J136" s="26" t="str">
        <f t="shared" si="47"/>
        <v>031</v>
      </c>
      <c r="K136" s="45">
        <f t="shared" si="48"/>
        <v>477768.21985781222</v>
      </c>
    </row>
    <row r="137" spans="1:11" ht="43.5" outlineLevel="2" x14ac:dyDescent="0.4">
      <c r="A137" s="26" t="str">
        <f t="shared" si="42"/>
        <v>342900</v>
      </c>
      <c r="B137" s="26" t="str">
        <f t="shared" si="43"/>
        <v>New York City Geographic District #29</v>
      </c>
      <c r="C137" s="26" t="str">
        <f t="shared" si="44"/>
        <v>Queens</v>
      </c>
      <c r="D137" s="28" t="s">
        <v>2078</v>
      </c>
      <c r="E137" s="28" t="s">
        <v>2079</v>
      </c>
      <c r="F137" s="30" t="s">
        <v>196</v>
      </c>
      <c r="G137" s="31">
        <v>431</v>
      </c>
      <c r="H137" s="26" t="str">
        <f t="shared" si="45"/>
        <v>029</v>
      </c>
      <c r="I137" s="26" t="str">
        <f t="shared" si="46"/>
        <v>14</v>
      </c>
      <c r="J137" s="26" t="str">
        <f t="shared" si="47"/>
        <v>031</v>
      </c>
      <c r="K137" s="45">
        <f t="shared" si="48"/>
        <v>451574.78675157257</v>
      </c>
    </row>
    <row r="138" spans="1:11" ht="43.5" outlineLevel="2" x14ac:dyDescent="0.4">
      <c r="A138" s="26" t="str">
        <f t="shared" si="42"/>
        <v>342900</v>
      </c>
      <c r="B138" s="26" t="str">
        <f t="shared" si="43"/>
        <v>New York City Geographic District #29</v>
      </c>
      <c r="C138" s="26" t="str">
        <f t="shared" si="44"/>
        <v>Queens</v>
      </c>
      <c r="D138" s="28" t="s">
        <v>2090</v>
      </c>
      <c r="E138" s="28" t="s">
        <v>2091</v>
      </c>
      <c r="F138" s="30" t="s">
        <v>118</v>
      </c>
      <c r="G138" s="31">
        <v>544</v>
      </c>
      <c r="H138" s="26" t="str">
        <f t="shared" si="45"/>
        <v>029</v>
      </c>
      <c r="I138" s="26" t="str">
        <f t="shared" si="46"/>
        <v>14</v>
      </c>
      <c r="J138" s="26" t="str">
        <f t="shared" si="47"/>
        <v>031</v>
      </c>
      <c r="K138" s="45">
        <f t="shared" si="48"/>
        <v>569969.10439177603</v>
      </c>
    </row>
    <row r="139" spans="1:11" ht="29" outlineLevel="2" x14ac:dyDescent="0.4">
      <c r="A139" s="26" t="str">
        <f t="shared" si="42"/>
        <v>342900</v>
      </c>
      <c r="B139" s="26" t="str">
        <f t="shared" si="43"/>
        <v>New York City Geographic District #29</v>
      </c>
      <c r="C139" s="26" t="str">
        <f t="shared" si="44"/>
        <v>Queens</v>
      </c>
      <c r="D139" s="28" t="s">
        <v>2162</v>
      </c>
      <c r="E139" s="28" t="s">
        <v>2163</v>
      </c>
      <c r="F139" s="30" t="s">
        <v>196</v>
      </c>
      <c r="G139" s="31">
        <v>346</v>
      </c>
      <c r="H139" s="26" t="str">
        <f t="shared" si="45"/>
        <v>029</v>
      </c>
      <c r="I139" s="26" t="str">
        <f t="shared" si="46"/>
        <v>14</v>
      </c>
      <c r="J139" s="26" t="str">
        <f t="shared" si="47"/>
        <v>023</v>
      </c>
      <c r="K139" s="45">
        <f t="shared" si="48"/>
        <v>362517.11419035756</v>
      </c>
    </row>
    <row r="140" spans="1:11" ht="29" outlineLevel="2" x14ac:dyDescent="0.4">
      <c r="A140" s="26" t="str">
        <f t="shared" si="42"/>
        <v>342900</v>
      </c>
      <c r="B140" s="26" t="str">
        <f t="shared" si="43"/>
        <v>New York City Geographic District #29</v>
      </c>
      <c r="C140" s="26" t="str">
        <f t="shared" si="44"/>
        <v>Queens</v>
      </c>
      <c r="D140" s="28" t="s">
        <v>2164</v>
      </c>
      <c r="E140" s="28" t="s">
        <v>2165</v>
      </c>
      <c r="F140" s="30" t="s">
        <v>118</v>
      </c>
      <c r="G140" s="31">
        <v>575</v>
      </c>
      <c r="H140" s="26" t="str">
        <f t="shared" si="45"/>
        <v>029</v>
      </c>
      <c r="I140" s="26" t="str">
        <f t="shared" si="46"/>
        <v>14</v>
      </c>
      <c r="J140" s="26" t="str">
        <f t="shared" si="47"/>
        <v>027</v>
      </c>
      <c r="K140" s="45">
        <f t="shared" si="48"/>
        <v>602448.96144351328</v>
      </c>
    </row>
    <row r="141" spans="1:11" ht="15" outlineLevel="1" x14ac:dyDescent="0.4">
      <c r="D141" s="28"/>
      <c r="E141" s="28"/>
      <c r="F141" s="30"/>
      <c r="G141" s="31">
        <f>SUBTOTAL(9,G123:G140)</f>
        <v>10617</v>
      </c>
      <c r="H141" s="46" t="s">
        <v>4689</v>
      </c>
      <c r="K141" s="45">
        <f>SUBTOTAL(9,K123:K140)</f>
        <v>11123827.171557877</v>
      </c>
    </row>
    <row r="142" spans="1:11" ht="29" outlineLevel="2" x14ac:dyDescent="0.4">
      <c r="A142" s="26" t="str">
        <f t="shared" ref="A142:A154" si="49">IFERROR(VLOOKUP($D142,schools,3,FALSE),"")</f>
        <v>342400</v>
      </c>
      <c r="B142" s="26" t="str">
        <f t="shared" ref="B142:B154" si="50">IFERROR(VLOOKUP($D142,schools,4,FALSE),"")</f>
        <v>New York City Geographic District #24</v>
      </c>
      <c r="C142" s="26" t="str">
        <f t="shared" ref="C142:C154" si="51">IFERROR(VLOOKUP($D142,schools,5,FALSE),"")</f>
        <v>Queens</v>
      </c>
      <c r="D142" s="28" t="s">
        <v>1675</v>
      </c>
      <c r="E142" s="28" t="s">
        <v>1676</v>
      </c>
      <c r="F142" s="30" t="s">
        <v>19</v>
      </c>
      <c r="G142" s="31">
        <v>1178</v>
      </c>
      <c r="H142" s="26" t="str">
        <f t="shared" ref="H142:H154" si="52">IFERROR(VLOOKUP($D142,schools,6,FALSE),"")</f>
        <v>030</v>
      </c>
      <c r="I142" s="26" t="str">
        <f t="shared" ref="I142:I154" si="53">IFERROR(VLOOKUP($D142,schools,7,FALSE),"")</f>
        <v>15</v>
      </c>
      <c r="J142" s="26" t="str">
        <f t="shared" ref="J142:J154" si="54">IFERROR(VLOOKUP($D142,schools,8,FALSE),"")</f>
        <v>030</v>
      </c>
      <c r="K142" s="45">
        <f t="shared" ref="K142:K154" si="55">G142*L$676</f>
        <v>1234234.5679660151</v>
      </c>
    </row>
    <row r="143" spans="1:11" ht="29" outlineLevel="2" x14ac:dyDescent="0.4">
      <c r="A143" s="26" t="str">
        <f t="shared" si="49"/>
        <v>342400</v>
      </c>
      <c r="B143" s="26" t="str">
        <f t="shared" si="50"/>
        <v>New York City Geographic District #24</v>
      </c>
      <c r="C143" s="26" t="str">
        <f t="shared" si="51"/>
        <v>Queens</v>
      </c>
      <c r="D143" s="28" t="s">
        <v>1691</v>
      </c>
      <c r="E143" s="28" t="s">
        <v>1692</v>
      </c>
      <c r="F143" s="30" t="s">
        <v>2</v>
      </c>
      <c r="G143" s="31">
        <v>975</v>
      </c>
      <c r="H143" s="26" t="str">
        <f t="shared" si="52"/>
        <v>030</v>
      </c>
      <c r="I143" s="26" t="str">
        <f t="shared" si="53"/>
        <v>15</v>
      </c>
      <c r="J143" s="26" t="str">
        <f t="shared" si="54"/>
        <v>030</v>
      </c>
      <c r="K143" s="45">
        <f t="shared" si="55"/>
        <v>1021543.8911433485</v>
      </c>
    </row>
    <row r="144" spans="1:11" ht="43.5" outlineLevel="2" x14ac:dyDescent="0.4">
      <c r="A144" s="26" t="str">
        <f t="shared" si="49"/>
        <v>342400</v>
      </c>
      <c r="B144" s="26" t="str">
        <f t="shared" si="50"/>
        <v>New York City Geographic District #24</v>
      </c>
      <c r="C144" s="26" t="str">
        <f t="shared" si="51"/>
        <v>Queens</v>
      </c>
      <c r="D144" s="28" t="s">
        <v>1721</v>
      </c>
      <c r="E144" s="28" t="s">
        <v>1722</v>
      </c>
      <c r="F144" s="30" t="s">
        <v>5</v>
      </c>
      <c r="G144" s="31">
        <v>1906</v>
      </c>
      <c r="H144" s="26" t="str">
        <f t="shared" si="52"/>
        <v>030</v>
      </c>
      <c r="I144" s="26" t="str">
        <f t="shared" si="53"/>
        <v>15</v>
      </c>
      <c r="J144" s="26" t="str">
        <f t="shared" si="54"/>
        <v>030</v>
      </c>
      <c r="K144" s="45">
        <f t="shared" si="55"/>
        <v>1996987.3400197153</v>
      </c>
    </row>
    <row r="145" spans="1:11" ht="29" outlineLevel="2" x14ac:dyDescent="0.4">
      <c r="A145" s="26" t="str">
        <f t="shared" si="49"/>
        <v>342400</v>
      </c>
      <c r="B145" s="26" t="str">
        <f t="shared" si="50"/>
        <v>New York City Geographic District #24</v>
      </c>
      <c r="C145" s="26" t="str">
        <f t="shared" si="51"/>
        <v>Queens</v>
      </c>
      <c r="D145" s="28" t="s">
        <v>1875</v>
      </c>
      <c r="E145" s="28" t="s">
        <v>1876</v>
      </c>
      <c r="F145" s="30" t="s">
        <v>2</v>
      </c>
      <c r="G145" s="31">
        <v>1061</v>
      </c>
      <c r="H145" s="26" t="str">
        <f t="shared" si="52"/>
        <v>030</v>
      </c>
      <c r="I145" s="26" t="str">
        <f t="shared" si="53"/>
        <v>15</v>
      </c>
      <c r="J145" s="26" t="str">
        <f t="shared" si="54"/>
        <v>030</v>
      </c>
      <c r="K145" s="45">
        <f t="shared" si="55"/>
        <v>1111649.3010288132</v>
      </c>
    </row>
    <row r="146" spans="1:11" ht="29" outlineLevel="2" x14ac:dyDescent="0.4">
      <c r="A146" s="26" t="str">
        <f t="shared" si="49"/>
        <v>342400</v>
      </c>
      <c r="B146" s="26" t="str">
        <f t="shared" si="50"/>
        <v>New York City Geographic District #24</v>
      </c>
      <c r="C146" s="26" t="str">
        <f t="shared" si="51"/>
        <v>Queens</v>
      </c>
      <c r="D146" s="28" t="s">
        <v>2009</v>
      </c>
      <c r="E146" s="28" t="s">
        <v>2010</v>
      </c>
      <c r="F146" s="30" t="s">
        <v>2</v>
      </c>
      <c r="G146" s="31">
        <v>1443</v>
      </c>
      <c r="H146" s="26" t="str">
        <f t="shared" si="52"/>
        <v>030</v>
      </c>
      <c r="I146" s="26" t="str">
        <f t="shared" si="53"/>
        <v>15</v>
      </c>
      <c r="J146" s="26" t="str">
        <f t="shared" si="54"/>
        <v>030</v>
      </c>
      <c r="K146" s="45">
        <f t="shared" si="55"/>
        <v>1511884.9588921559</v>
      </c>
    </row>
    <row r="147" spans="1:11" ht="43.5" outlineLevel="2" x14ac:dyDescent="0.4">
      <c r="A147" s="26" t="str">
        <f t="shared" si="49"/>
        <v>342400</v>
      </c>
      <c r="B147" s="26" t="str">
        <f t="shared" si="50"/>
        <v>New York City Geographic District #24</v>
      </c>
      <c r="C147" s="26" t="str">
        <f t="shared" si="51"/>
        <v>Queens</v>
      </c>
      <c r="D147" s="28" t="s">
        <v>2102</v>
      </c>
      <c r="E147" s="28" t="s">
        <v>2103</v>
      </c>
      <c r="F147" s="30" t="s">
        <v>2</v>
      </c>
      <c r="G147" s="31">
        <v>523</v>
      </c>
      <c r="H147" s="26" t="str">
        <f t="shared" si="52"/>
        <v>030</v>
      </c>
      <c r="I147" s="26" t="str">
        <f t="shared" si="53"/>
        <v>15</v>
      </c>
      <c r="J147" s="26" t="str">
        <f t="shared" si="54"/>
        <v>030</v>
      </c>
      <c r="K147" s="45">
        <f t="shared" si="55"/>
        <v>547966.6205825347</v>
      </c>
    </row>
    <row r="148" spans="1:11" ht="29" outlineLevel="2" x14ac:dyDescent="0.4">
      <c r="A148" s="26" t="str">
        <f t="shared" si="49"/>
        <v>342900</v>
      </c>
      <c r="B148" s="26" t="str">
        <f t="shared" si="50"/>
        <v>New York City Geographic District #30</v>
      </c>
      <c r="C148" s="26" t="str">
        <f t="shared" si="51"/>
        <v>Queens</v>
      </c>
      <c r="D148" s="28" t="s">
        <v>1607</v>
      </c>
      <c r="E148" s="28" t="s">
        <v>1608</v>
      </c>
      <c r="F148" s="30" t="s">
        <v>2</v>
      </c>
      <c r="G148" s="31">
        <v>971</v>
      </c>
      <c r="H148" s="26" t="str">
        <f t="shared" si="52"/>
        <v>030</v>
      </c>
      <c r="I148" s="26" t="str">
        <f t="shared" si="53"/>
        <v>12</v>
      </c>
      <c r="J148" s="26" t="str">
        <f t="shared" si="54"/>
        <v>026</v>
      </c>
      <c r="K148" s="45">
        <f t="shared" si="55"/>
        <v>1017352.9418463502</v>
      </c>
    </row>
    <row r="149" spans="1:11" ht="29" outlineLevel="2" x14ac:dyDescent="0.4">
      <c r="A149" s="26" t="str">
        <f t="shared" si="49"/>
        <v>343000</v>
      </c>
      <c r="B149" s="26" t="str">
        <f t="shared" si="50"/>
        <v>New York City Geographic District #30</v>
      </c>
      <c r="C149" s="26" t="str">
        <f t="shared" si="51"/>
        <v>Queens</v>
      </c>
      <c r="D149" s="28" t="s">
        <v>1795</v>
      </c>
      <c r="E149" s="28" t="s">
        <v>1796</v>
      </c>
      <c r="F149" s="30" t="s">
        <v>2</v>
      </c>
      <c r="G149" s="31">
        <v>407</v>
      </c>
      <c r="H149" s="26" t="str">
        <f t="shared" si="52"/>
        <v>030</v>
      </c>
      <c r="I149" s="26" t="str">
        <f t="shared" si="53"/>
        <v>12</v>
      </c>
      <c r="J149" s="26" t="str">
        <f t="shared" si="54"/>
        <v>026</v>
      </c>
      <c r="K149" s="45">
        <f t="shared" si="55"/>
        <v>426429.09096958244</v>
      </c>
    </row>
    <row r="150" spans="1:11" ht="29" outlineLevel="2" x14ac:dyDescent="0.4">
      <c r="A150" s="26" t="str">
        <f t="shared" si="49"/>
        <v>343000</v>
      </c>
      <c r="B150" s="26" t="str">
        <f t="shared" si="50"/>
        <v>New York City Geographic District #30</v>
      </c>
      <c r="C150" s="26" t="str">
        <f t="shared" si="51"/>
        <v>Queens</v>
      </c>
      <c r="D150" s="28" t="s">
        <v>1871</v>
      </c>
      <c r="E150" s="28" t="s">
        <v>1872</v>
      </c>
      <c r="F150" s="30" t="s">
        <v>2</v>
      </c>
      <c r="G150" s="31">
        <v>332</v>
      </c>
      <c r="H150" s="26" t="str">
        <f t="shared" si="52"/>
        <v>030</v>
      </c>
      <c r="I150" s="26" t="str">
        <f t="shared" si="53"/>
        <v>13</v>
      </c>
      <c r="J150" s="26" t="str">
        <f t="shared" si="54"/>
        <v>022</v>
      </c>
      <c r="K150" s="45">
        <f t="shared" si="55"/>
        <v>347848.79165086331</v>
      </c>
    </row>
    <row r="151" spans="1:11" ht="29" outlineLevel="2" x14ac:dyDescent="0.4">
      <c r="A151" s="26" t="str">
        <f t="shared" si="49"/>
        <v>343000</v>
      </c>
      <c r="B151" s="26" t="str">
        <f t="shared" si="50"/>
        <v>New York City Geographic District #30</v>
      </c>
      <c r="C151" s="26" t="str">
        <f t="shared" si="51"/>
        <v>Queens</v>
      </c>
      <c r="D151" s="28" t="s">
        <v>1901</v>
      </c>
      <c r="E151" s="28" t="s">
        <v>1902</v>
      </c>
      <c r="F151" s="30" t="s">
        <v>2</v>
      </c>
      <c r="G151" s="31">
        <v>960</v>
      </c>
      <c r="H151" s="26" t="str">
        <f t="shared" si="52"/>
        <v>030</v>
      </c>
      <c r="I151" s="26" t="str">
        <f t="shared" si="53"/>
        <v>12</v>
      </c>
      <c r="J151" s="26" t="str">
        <f t="shared" si="54"/>
        <v>026</v>
      </c>
      <c r="K151" s="45">
        <f t="shared" si="55"/>
        <v>1005827.8312796047</v>
      </c>
    </row>
    <row r="152" spans="1:11" ht="29" outlineLevel="2" x14ac:dyDescent="0.4">
      <c r="A152" s="26" t="str">
        <f t="shared" si="49"/>
        <v>343000</v>
      </c>
      <c r="B152" s="26" t="str">
        <f t="shared" si="50"/>
        <v>New York City Geographic District #30</v>
      </c>
      <c r="C152" s="26" t="str">
        <f t="shared" si="51"/>
        <v>Queens</v>
      </c>
      <c r="D152" s="28" t="s">
        <v>1965</v>
      </c>
      <c r="E152" s="28" t="s">
        <v>1966</v>
      </c>
      <c r="F152" s="30" t="s">
        <v>5</v>
      </c>
      <c r="G152" s="31">
        <v>490</v>
      </c>
      <c r="H152" s="26" t="str">
        <f t="shared" si="52"/>
        <v>030</v>
      </c>
      <c r="I152" s="26" t="str">
        <f t="shared" si="53"/>
        <v>12</v>
      </c>
      <c r="J152" s="26" t="str">
        <f t="shared" si="54"/>
        <v>026</v>
      </c>
      <c r="K152" s="45">
        <f t="shared" si="55"/>
        <v>513391.28888229822</v>
      </c>
    </row>
    <row r="153" spans="1:11" ht="29" outlineLevel="2" x14ac:dyDescent="0.4">
      <c r="A153" s="26" t="str">
        <f t="shared" si="49"/>
        <v>343000</v>
      </c>
      <c r="B153" s="26" t="str">
        <f t="shared" si="50"/>
        <v>New York City Geographic District #30</v>
      </c>
      <c r="C153" s="26" t="str">
        <f t="shared" si="51"/>
        <v>Queens</v>
      </c>
      <c r="D153" s="28" t="s">
        <v>2120</v>
      </c>
      <c r="E153" s="28" t="s">
        <v>2121</v>
      </c>
      <c r="F153" s="30" t="s">
        <v>196</v>
      </c>
      <c r="G153" s="31">
        <v>562</v>
      </c>
      <c r="H153" s="26" t="str">
        <f t="shared" si="52"/>
        <v>030</v>
      </c>
      <c r="I153" s="26" t="str">
        <f t="shared" si="53"/>
        <v>12</v>
      </c>
      <c r="J153" s="26" t="str">
        <f t="shared" si="54"/>
        <v>026</v>
      </c>
      <c r="K153" s="45">
        <f t="shared" si="55"/>
        <v>588828.37622826861</v>
      </c>
    </row>
    <row r="154" spans="1:11" ht="29" outlineLevel="2" x14ac:dyDescent="0.4">
      <c r="A154" s="26" t="str">
        <f t="shared" si="49"/>
        <v>343000</v>
      </c>
      <c r="B154" s="26" t="str">
        <f t="shared" si="50"/>
        <v>New York City Geographic District #30</v>
      </c>
      <c r="C154" s="26" t="str">
        <f t="shared" si="51"/>
        <v>Queens</v>
      </c>
      <c r="D154" s="28" t="s">
        <v>2247</v>
      </c>
      <c r="E154" s="28" t="s">
        <v>2248</v>
      </c>
      <c r="F154" s="30" t="s">
        <v>196</v>
      </c>
      <c r="G154" s="31">
        <v>834</v>
      </c>
      <c r="H154" s="26" t="str">
        <f t="shared" si="52"/>
        <v>030</v>
      </c>
      <c r="I154" s="26" t="str">
        <f t="shared" si="53"/>
        <v>12</v>
      </c>
      <c r="J154" s="26" t="str">
        <f t="shared" si="54"/>
        <v>026</v>
      </c>
      <c r="K154" s="45">
        <f t="shared" si="55"/>
        <v>873812.92842415662</v>
      </c>
    </row>
    <row r="155" spans="1:11" ht="15" outlineLevel="1" x14ac:dyDescent="0.4">
      <c r="D155" s="28"/>
      <c r="E155" s="28"/>
      <c r="F155" s="30"/>
      <c r="G155" s="31">
        <f>SUBTOTAL(9,G142:G154)</f>
        <v>11642</v>
      </c>
      <c r="H155" s="46" t="s">
        <v>4690</v>
      </c>
      <c r="K155" s="45">
        <f>SUBTOTAL(9,K142:K154)</f>
        <v>12197757.928913711</v>
      </c>
    </row>
    <row r="156" spans="1:11" ht="29" outlineLevel="2" x14ac:dyDescent="0.4">
      <c r="A156" s="26" t="str">
        <f t="shared" ref="A156:A169" si="56">IFERROR(VLOOKUP($D156,schools,3,FALSE),"")</f>
        <v>332100</v>
      </c>
      <c r="B156" s="26" t="str">
        <f t="shared" ref="B156:B169" si="57">IFERROR(VLOOKUP($D156,schools,4,FALSE),"")</f>
        <v>New York City Geographic District #21</v>
      </c>
      <c r="C156" s="26" t="str">
        <f t="shared" ref="C156:C169" si="58">IFERROR(VLOOKUP($D156,schools,5,FALSE),"")</f>
        <v>Queens</v>
      </c>
      <c r="D156" s="28" t="s">
        <v>419</v>
      </c>
      <c r="E156" s="28" t="s">
        <v>420</v>
      </c>
      <c r="F156" s="30" t="s">
        <v>2</v>
      </c>
      <c r="G156" s="31">
        <v>901</v>
      </c>
      <c r="H156" s="26" t="str">
        <f t="shared" ref="H156:H169" si="59">IFERROR(VLOOKUP($D156,schools,6,FALSE),"")</f>
        <v>031</v>
      </c>
      <c r="I156" s="26" t="str">
        <f t="shared" ref="I156:I169" si="60">IFERROR(VLOOKUP($D156,schools,7,FALSE),"")</f>
        <v>10</v>
      </c>
      <c r="J156" s="26" t="str">
        <f t="shared" ref="J156:J169" si="61">IFERROR(VLOOKUP($D156,schools,8,FALSE),"")</f>
        <v>031</v>
      </c>
      <c r="K156" s="45">
        <f t="shared" ref="K156:K169" si="62">G156*L$676</f>
        <v>944011.32914887904</v>
      </c>
    </row>
    <row r="157" spans="1:11" ht="15" outlineLevel="2" x14ac:dyDescent="0.4">
      <c r="A157" s="26" t="str">
        <f t="shared" si="56"/>
        <v>342600</v>
      </c>
      <c r="B157" s="26" t="str">
        <f t="shared" si="57"/>
        <v>New York City Geographic District #27</v>
      </c>
      <c r="C157" s="26" t="str">
        <f t="shared" si="58"/>
        <v>Queens</v>
      </c>
      <c r="D157" s="28" t="s">
        <v>1663</v>
      </c>
      <c r="E157" s="28" t="s">
        <v>1664</v>
      </c>
      <c r="F157" s="30" t="s">
        <v>19</v>
      </c>
      <c r="G157" s="31">
        <v>627</v>
      </c>
      <c r="H157" s="26" t="str">
        <f t="shared" si="59"/>
        <v>031</v>
      </c>
      <c r="I157" s="26" t="str">
        <f t="shared" si="60"/>
        <v>10</v>
      </c>
      <c r="J157" s="26" t="str">
        <f t="shared" si="61"/>
        <v>031</v>
      </c>
      <c r="K157" s="45">
        <f t="shared" si="62"/>
        <v>656931.30230449187</v>
      </c>
    </row>
    <row r="158" spans="1:11" ht="15" outlineLevel="2" x14ac:dyDescent="0.4">
      <c r="A158" s="26" t="str">
        <f t="shared" si="56"/>
        <v>342700</v>
      </c>
      <c r="B158" s="26" t="str">
        <f t="shared" si="57"/>
        <v>New York City Geographic District #27</v>
      </c>
      <c r="C158" s="26" t="str">
        <f t="shared" si="58"/>
        <v>Queens</v>
      </c>
      <c r="D158" s="28" t="s">
        <v>1781</v>
      </c>
      <c r="E158" s="28" t="s">
        <v>1782</v>
      </c>
      <c r="F158" s="30" t="s">
        <v>19</v>
      </c>
      <c r="G158" s="31">
        <v>782</v>
      </c>
      <c r="H158" s="26" t="str">
        <f t="shared" si="59"/>
        <v>031</v>
      </c>
      <c r="I158" s="26" t="str">
        <f t="shared" si="60"/>
        <v>10</v>
      </c>
      <c r="J158" s="26" t="str">
        <f t="shared" si="61"/>
        <v>031</v>
      </c>
      <c r="K158" s="45">
        <f t="shared" si="62"/>
        <v>819330.58756317804</v>
      </c>
    </row>
    <row r="159" spans="1:11" ht="29" outlineLevel="2" x14ac:dyDescent="0.4">
      <c r="A159" s="26" t="str">
        <f t="shared" si="56"/>
        <v>342700</v>
      </c>
      <c r="B159" s="26" t="str">
        <f t="shared" si="57"/>
        <v>New York City Geographic District #27</v>
      </c>
      <c r="C159" s="26" t="str">
        <f t="shared" si="58"/>
        <v>Queens</v>
      </c>
      <c r="D159" s="28" t="s">
        <v>1787</v>
      </c>
      <c r="E159" s="28" t="s">
        <v>1788</v>
      </c>
      <c r="F159" s="30" t="s">
        <v>2</v>
      </c>
      <c r="G159" s="31">
        <v>1394</v>
      </c>
      <c r="H159" s="26" t="str">
        <f t="shared" si="59"/>
        <v>031</v>
      </c>
      <c r="I159" s="26" t="str">
        <f t="shared" si="60"/>
        <v>10</v>
      </c>
      <c r="J159" s="26" t="str">
        <f t="shared" si="61"/>
        <v>032</v>
      </c>
      <c r="K159" s="45">
        <f t="shared" si="62"/>
        <v>1460545.8300039261</v>
      </c>
    </row>
    <row r="160" spans="1:11" ht="15" outlineLevel="2" x14ac:dyDescent="0.4">
      <c r="A160" s="26" t="str">
        <f t="shared" si="56"/>
        <v>342700</v>
      </c>
      <c r="B160" s="26" t="str">
        <f t="shared" si="57"/>
        <v>New York City Geographic District #27</v>
      </c>
      <c r="C160" s="26" t="str">
        <f t="shared" si="58"/>
        <v>Queens</v>
      </c>
      <c r="D160" s="28" t="s">
        <v>1819</v>
      </c>
      <c r="E160" s="28" t="s">
        <v>1820</v>
      </c>
      <c r="F160" s="30" t="s">
        <v>19</v>
      </c>
      <c r="G160" s="31">
        <v>1221</v>
      </c>
      <c r="H160" s="26" t="str">
        <f t="shared" si="59"/>
        <v>031</v>
      </c>
      <c r="I160" s="26" t="str">
        <f t="shared" si="60"/>
        <v>10</v>
      </c>
      <c r="J160" s="26" t="str">
        <f t="shared" si="61"/>
        <v>028</v>
      </c>
      <c r="K160" s="45">
        <f t="shared" si="62"/>
        <v>1279287.2729087472</v>
      </c>
    </row>
    <row r="161" spans="1:11" ht="29" outlineLevel="2" x14ac:dyDescent="0.4">
      <c r="A161" s="26" t="str">
        <f t="shared" si="56"/>
        <v>342700</v>
      </c>
      <c r="B161" s="26" t="str">
        <f t="shared" si="57"/>
        <v>New York City Geographic District #27</v>
      </c>
      <c r="C161" s="26" t="str">
        <f t="shared" si="58"/>
        <v>Queens</v>
      </c>
      <c r="D161" s="28" t="s">
        <v>1879</v>
      </c>
      <c r="E161" s="28" t="s">
        <v>1880</v>
      </c>
      <c r="F161" s="30" t="s">
        <v>2</v>
      </c>
      <c r="G161" s="31">
        <v>451</v>
      </c>
      <c r="H161" s="26" t="str">
        <f t="shared" si="59"/>
        <v>031</v>
      </c>
      <c r="I161" s="26" t="str">
        <f t="shared" si="60"/>
        <v>10</v>
      </c>
      <c r="J161" s="26" t="str">
        <f t="shared" si="61"/>
        <v>028</v>
      </c>
      <c r="K161" s="45">
        <f t="shared" si="62"/>
        <v>472529.53323656431</v>
      </c>
    </row>
    <row r="162" spans="1:11" s="43" customFormat="1" ht="29" outlineLevel="2" x14ac:dyDescent="0.4">
      <c r="A162" s="26" t="str">
        <f t="shared" si="56"/>
        <v>342700</v>
      </c>
      <c r="B162" s="26" t="str">
        <f t="shared" si="57"/>
        <v>New York City Geographic District #27</v>
      </c>
      <c r="C162" s="26" t="str">
        <f t="shared" si="58"/>
        <v>Queens</v>
      </c>
      <c r="D162" s="28" t="s">
        <v>1927</v>
      </c>
      <c r="E162" s="28" t="s">
        <v>1928</v>
      </c>
      <c r="F162" s="30" t="s">
        <v>19</v>
      </c>
      <c r="G162" s="31">
        <v>499</v>
      </c>
      <c r="H162" s="26" t="str">
        <f t="shared" si="59"/>
        <v>031</v>
      </c>
      <c r="I162" s="26" t="str">
        <f t="shared" si="60"/>
        <v>10</v>
      </c>
      <c r="J162" s="26" t="str">
        <f t="shared" si="61"/>
        <v>031</v>
      </c>
      <c r="K162" s="45">
        <f t="shared" si="62"/>
        <v>522820.92480054451</v>
      </c>
    </row>
    <row r="163" spans="1:11" ht="29" outlineLevel="2" x14ac:dyDescent="0.4">
      <c r="A163" s="26" t="str">
        <f t="shared" si="56"/>
        <v>342700</v>
      </c>
      <c r="B163" s="26" t="str">
        <f t="shared" si="57"/>
        <v>New York City Geographic District #27</v>
      </c>
      <c r="C163" s="26" t="str">
        <f t="shared" si="58"/>
        <v>Queens</v>
      </c>
      <c r="D163" s="28" t="s">
        <v>2003</v>
      </c>
      <c r="E163" s="28" t="s">
        <v>2004</v>
      </c>
      <c r="F163" s="30" t="s">
        <v>5</v>
      </c>
      <c r="G163" s="31">
        <v>864</v>
      </c>
      <c r="H163" s="26" t="str">
        <f t="shared" si="59"/>
        <v>031</v>
      </c>
      <c r="I163" s="26" t="str">
        <f t="shared" si="60"/>
        <v>10</v>
      </c>
      <c r="J163" s="26" t="str">
        <f t="shared" si="61"/>
        <v>032</v>
      </c>
      <c r="K163" s="45">
        <f t="shared" si="62"/>
        <v>905245.0481516443</v>
      </c>
    </row>
    <row r="164" spans="1:11" ht="15" outlineLevel="2" x14ac:dyDescent="0.4">
      <c r="A164" s="26" t="str">
        <f t="shared" si="56"/>
        <v>342700</v>
      </c>
      <c r="B164" s="26" t="str">
        <f t="shared" si="57"/>
        <v>New York City Geographic District #27</v>
      </c>
      <c r="C164" s="26" t="str">
        <f t="shared" si="58"/>
        <v>Queens</v>
      </c>
      <c r="D164" s="28" t="s">
        <v>2174</v>
      </c>
      <c r="E164" s="28" t="s">
        <v>2175</v>
      </c>
      <c r="F164" s="30" t="s">
        <v>19</v>
      </c>
      <c r="G164" s="31">
        <v>363</v>
      </c>
      <c r="H164" s="26" t="str">
        <f t="shared" si="59"/>
        <v>031</v>
      </c>
      <c r="I164" s="26" t="str">
        <f t="shared" si="60"/>
        <v>10</v>
      </c>
      <c r="J164" s="26" t="str">
        <f t="shared" si="61"/>
        <v>031</v>
      </c>
      <c r="K164" s="45">
        <f t="shared" si="62"/>
        <v>380328.64870260056</v>
      </c>
    </row>
    <row r="165" spans="1:11" ht="29" outlineLevel="2" x14ac:dyDescent="0.4">
      <c r="A165" s="26" t="str">
        <f t="shared" si="56"/>
        <v>342900</v>
      </c>
      <c r="B165" s="26" t="str">
        <f t="shared" si="57"/>
        <v>New York City Geographic District #29</v>
      </c>
      <c r="C165" s="26" t="str">
        <f t="shared" si="58"/>
        <v>Queens</v>
      </c>
      <c r="D165" s="28" t="s">
        <v>1681</v>
      </c>
      <c r="E165" s="28" t="s">
        <v>1682</v>
      </c>
      <c r="F165" s="30" t="s">
        <v>2</v>
      </c>
      <c r="G165" s="31">
        <v>413</v>
      </c>
      <c r="H165" s="26" t="str">
        <f t="shared" si="59"/>
        <v>031</v>
      </c>
      <c r="I165" s="26" t="str">
        <f t="shared" si="60"/>
        <v>10</v>
      </c>
      <c r="J165" s="26" t="str">
        <f t="shared" si="61"/>
        <v>031</v>
      </c>
      <c r="K165" s="45">
        <f t="shared" si="62"/>
        <v>432715.51491507993</v>
      </c>
    </row>
    <row r="166" spans="1:11" ht="29" outlineLevel="2" x14ac:dyDescent="0.4">
      <c r="A166" s="26" t="str">
        <f t="shared" si="56"/>
        <v>342900</v>
      </c>
      <c r="B166" s="26" t="str">
        <f t="shared" si="57"/>
        <v>New York City Geographic District #29</v>
      </c>
      <c r="C166" s="26" t="str">
        <f t="shared" si="58"/>
        <v>Queens</v>
      </c>
      <c r="D166" s="28" t="s">
        <v>1923</v>
      </c>
      <c r="E166" s="28" t="s">
        <v>1924</v>
      </c>
      <c r="F166" s="30" t="s">
        <v>2</v>
      </c>
      <c r="G166" s="31">
        <v>301</v>
      </c>
      <c r="H166" s="26" t="str">
        <f t="shared" si="59"/>
        <v>031</v>
      </c>
      <c r="I166" s="26" t="str">
        <f t="shared" si="60"/>
        <v>10</v>
      </c>
      <c r="J166" s="26" t="str">
        <f t="shared" si="61"/>
        <v>031</v>
      </c>
      <c r="K166" s="45">
        <f t="shared" si="62"/>
        <v>315368.93459912605</v>
      </c>
    </row>
    <row r="167" spans="1:11" ht="29" outlineLevel="2" x14ac:dyDescent="0.4">
      <c r="A167" s="26" t="str">
        <f t="shared" si="56"/>
        <v>342900</v>
      </c>
      <c r="B167" s="26" t="str">
        <f t="shared" si="57"/>
        <v>New York City Geographic District #29</v>
      </c>
      <c r="C167" s="26" t="str">
        <f t="shared" si="58"/>
        <v>Queens</v>
      </c>
      <c r="D167" s="28" t="s">
        <v>2043</v>
      </c>
      <c r="E167" s="28" t="s">
        <v>2044</v>
      </c>
      <c r="F167" s="30" t="s">
        <v>2</v>
      </c>
      <c r="G167" s="31">
        <v>282</v>
      </c>
      <c r="H167" s="26" t="str">
        <f t="shared" si="59"/>
        <v>031</v>
      </c>
      <c r="I167" s="26" t="str">
        <f t="shared" si="60"/>
        <v>10</v>
      </c>
      <c r="J167" s="26" t="str">
        <f t="shared" si="61"/>
        <v>031</v>
      </c>
      <c r="K167" s="45">
        <f t="shared" si="62"/>
        <v>295461.92543838389</v>
      </c>
    </row>
    <row r="168" spans="1:11" ht="29" outlineLevel="2" x14ac:dyDescent="0.4">
      <c r="A168" s="26" t="str">
        <f t="shared" si="56"/>
        <v>342900</v>
      </c>
      <c r="B168" s="26" t="str">
        <f t="shared" si="57"/>
        <v>New York City Geographic District #29</v>
      </c>
      <c r="C168" s="26" t="str">
        <f t="shared" si="58"/>
        <v>Queens</v>
      </c>
      <c r="D168" s="28" t="s">
        <v>2191</v>
      </c>
      <c r="E168" s="28" t="s">
        <v>2192</v>
      </c>
      <c r="F168" s="30" t="s">
        <v>5</v>
      </c>
      <c r="G168" s="31">
        <v>307</v>
      </c>
      <c r="H168" s="26" t="str">
        <f t="shared" si="59"/>
        <v>031</v>
      </c>
      <c r="I168" s="26" t="str">
        <f t="shared" si="60"/>
        <v>10</v>
      </c>
      <c r="J168" s="26" t="str">
        <f t="shared" si="61"/>
        <v>031</v>
      </c>
      <c r="K168" s="45">
        <f t="shared" si="62"/>
        <v>321655.3585446236</v>
      </c>
    </row>
    <row r="169" spans="1:11" ht="29" outlineLevel="2" x14ac:dyDescent="0.4">
      <c r="A169" s="26" t="str">
        <f t="shared" si="56"/>
        <v>342900</v>
      </c>
      <c r="B169" s="26" t="str">
        <f t="shared" si="57"/>
        <v>New York City Geographic District #29</v>
      </c>
      <c r="C169" s="26" t="str">
        <f t="shared" si="58"/>
        <v>Queens</v>
      </c>
      <c r="D169" s="28" t="s">
        <v>2193</v>
      </c>
      <c r="E169" s="28" t="s">
        <v>2194</v>
      </c>
      <c r="F169" s="30" t="s">
        <v>5</v>
      </c>
      <c r="G169" s="31">
        <v>301</v>
      </c>
      <c r="H169" s="26" t="str">
        <f t="shared" si="59"/>
        <v>031</v>
      </c>
      <c r="I169" s="26" t="str">
        <f t="shared" si="60"/>
        <v>10</v>
      </c>
      <c r="J169" s="26" t="str">
        <f t="shared" si="61"/>
        <v>031</v>
      </c>
      <c r="K169" s="45">
        <f t="shared" si="62"/>
        <v>315368.93459912605</v>
      </c>
    </row>
    <row r="170" spans="1:11" ht="15" outlineLevel="1" x14ac:dyDescent="0.4">
      <c r="D170" s="28"/>
      <c r="E170" s="28"/>
      <c r="F170" s="30"/>
      <c r="G170" s="31">
        <f>SUBTOTAL(9,G156:G169)</f>
        <v>8706</v>
      </c>
      <c r="H170" s="46" t="s">
        <v>4691</v>
      </c>
      <c r="K170" s="45">
        <f>SUBTOTAL(9,K156:K169)</f>
        <v>9121601.1449169144</v>
      </c>
    </row>
    <row r="171" spans="1:11" ht="29" outlineLevel="2" x14ac:dyDescent="0.4">
      <c r="A171" s="26" t="str">
        <f t="shared" ref="A171:A186" si="63">IFERROR(VLOOKUP($D171,schools,3,FALSE),"")</f>
        <v>342700</v>
      </c>
      <c r="B171" s="26" t="str">
        <f t="shared" ref="B171:B186" si="64">IFERROR(VLOOKUP($D171,schools,4,FALSE),"")</f>
        <v>New York City Geographic District #27</v>
      </c>
      <c r="C171" s="26" t="str">
        <f t="shared" ref="C171:C186" si="65">IFERROR(VLOOKUP($D171,schools,5,FALSE),"")</f>
        <v>Queens</v>
      </c>
      <c r="D171" s="28" t="s">
        <v>1817</v>
      </c>
      <c r="E171" s="28" t="s">
        <v>1818</v>
      </c>
      <c r="F171" s="30" t="s">
        <v>2</v>
      </c>
      <c r="G171" s="31">
        <v>631</v>
      </c>
      <c r="H171" s="26" t="str">
        <f t="shared" ref="H171:H186" si="66">IFERROR(VLOOKUP($D171,schools,6,FALSE),"")</f>
        <v>032</v>
      </c>
      <c r="I171" s="26" t="str">
        <f t="shared" ref="I171:I186" si="67">IFERROR(VLOOKUP($D171,schools,7,FALSE),"")</f>
        <v>10</v>
      </c>
      <c r="J171" s="26" t="str">
        <f t="shared" ref="J171:J186" si="68">IFERROR(VLOOKUP($D171,schools,8,FALSE),"")</f>
        <v>028</v>
      </c>
      <c r="K171" s="45">
        <f t="shared" ref="K171:K186" si="69">G171*L$676</f>
        <v>661122.25160149019</v>
      </c>
    </row>
    <row r="172" spans="1:11" ht="29" outlineLevel="2" x14ac:dyDescent="0.4">
      <c r="A172" s="26" t="str">
        <f t="shared" si="63"/>
        <v>342700</v>
      </c>
      <c r="B172" s="26" t="str">
        <f t="shared" si="64"/>
        <v>New York City Geographic District #27</v>
      </c>
      <c r="C172" s="26" t="str">
        <f t="shared" si="65"/>
        <v>Queens</v>
      </c>
      <c r="D172" s="28" t="s">
        <v>1999</v>
      </c>
      <c r="E172" s="28" t="s">
        <v>2000</v>
      </c>
      <c r="F172" s="30" t="s">
        <v>2</v>
      </c>
      <c r="G172" s="31">
        <v>527</v>
      </c>
      <c r="H172" s="26" t="str">
        <f t="shared" si="66"/>
        <v>032</v>
      </c>
      <c r="I172" s="26" t="str">
        <f t="shared" si="67"/>
        <v>10</v>
      </c>
      <c r="J172" s="26">
        <f t="shared" si="68"/>
        <v>0</v>
      </c>
      <c r="K172" s="45">
        <f t="shared" si="69"/>
        <v>552157.56987953302</v>
      </c>
    </row>
    <row r="173" spans="1:11" ht="29" outlineLevel="2" x14ac:dyDescent="0.4">
      <c r="A173" s="26" t="str">
        <f t="shared" si="63"/>
        <v>342700</v>
      </c>
      <c r="B173" s="26" t="str">
        <f t="shared" si="64"/>
        <v>New York City Geographic District #27</v>
      </c>
      <c r="C173" s="26" t="str">
        <f t="shared" si="65"/>
        <v>Queens</v>
      </c>
      <c r="D173" s="28" t="s">
        <v>2210</v>
      </c>
      <c r="E173" s="28" t="s">
        <v>2211</v>
      </c>
      <c r="F173" s="30" t="s">
        <v>196</v>
      </c>
      <c r="G173" s="31">
        <v>294</v>
      </c>
      <c r="H173" s="26" t="str">
        <f t="shared" si="66"/>
        <v>032</v>
      </c>
      <c r="I173" s="26" t="str">
        <f t="shared" si="67"/>
        <v>10</v>
      </c>
      <c r="J173" s="26" t="str">
        <f t="shared" si="68"/>
        <v>028</v>
      </c>
      <c r="K173" s="45">
        <f t="shared" si="69"/>
        <v>308034.77332937892</v>
      </c>
    </row>
    <row r="174" spans="1:11" ht="29" outlineLevel="2" x14ac:dyDescent="0.4">
      <c r="A174" s="26" t="str">
        <f t="shared" si="63"/>
        <v>342700</v>
      </c>
      <c r="B174" s="26" t="str">
        <f t="shared" si="64"/>
        <v>New York City Geographic District #28</v>
      </c>
      <c r="C174" s="26" t="str">
        <f t="shared" si="65"/>
        <v>Queens</v>
      </c>
      <c r="D174" s="28" t="s">
        <v>1601</v>
      </c>
      <c r="E174" s="28" t="s">
        <v>1602</v>
      </c>
      <c r="F174" s="30" t="s">
        <v>5</v>
      </c>
      <c r="G174" s="31">
        <v>352</v>
      </c>
      <c r="H174" s="26" t="str">
        <f t="shared" si="66"/>
        <v>032</v>
      </c>
      <c r="I174" s="26" t="str">
        <f t="shared" si="67"/>
        <v>14</v>
      </c>
      <c r="J174" s="26" t="str">
        <f t="shared" si="68"/>
        <v>027</v>
      </c>
      <c r="K174" s="45">
        <f t="shared" si="69"/>
        <v>368803.53813585505</v>
      </c>
    </row>
    <row r="175" spans="1:11" ht="29" outlineLevel="2" x14ac:dyDescent="0.4">
      <c r="A175" s="26" t="str">
        <f t="shared" si="63"/>
        <v>342700</v>
      </c>
      <c r="B175" s="26" t="str">
        <f t="shared" si="64"/>
        <v>New York City Geographic District #28</v>
      </c>
      <c r="C175" s="26" t="str">
        <f t="shared" si="65"/>
        <v>Queens</v>
      </c>
      <c r="D175" s="28" t="s">
        <v>1659</v>
      </c>
      <c r="E175" s="28" t="s">
        <v>1660</v>
      </c>
      <c r="F175" s="30" t="s">
        <v>2</v>
      </c>
      <c r="G175" s="31">
        <v>358</v>
      </c>
      <c r="H175" s="26" t="str">
        <f t="shared" si="66"/>
        <v>032</v>
      </c>
      <c r="I175" s="26" t="str">
        <f t="shared" si="67"/>
        <v>10</v>
      </c>
      <c r="J175" s="26" t="str">
        <f t="shared" si="68"/>
        <v>028</v>
      </c>
      <c r="K175" s="45">
        <f t="shared" si="69"/>
        <v>375089.9620813526</v>
      </c>
    </row>
    <row r="176" spans="1:11" ht="29" outlineLevel="2" x14ac:dyDescent="0.4">
      <c r="A176" s="26" t="str">
        <f t="shared" si="63"/>
        <v>342800</v>
      </c>
      <c r="B176" s="26" t="str">
        <f t="shared" si="64"/>
        <v>New York City Geographic District #28</v>
      </c>
      <c r="C176" s="26" t="str">
        <f t="shared" si="65"/>
        <v>Queens</v>
      </c>
      <c r="D176" s="28" t="s">
        <v>1687</v>
      </c>
      <c r="E176" s="28" t="s">
        <v>1688</v>
      </c>
      <c r="F176" s="30" t="s">
        <v>2</v>
      </c>
      <c r="G176" s="31">
        <v>458</v>
      </c>
      <c r="H176" s="26" t="str">
        <f t="shared" si="66"/>
        <v>032</v>
      </c>
      <c r="I176" s="26" t="str">
        <f t="shared" si="67"/>
        <v>10</v>
      </c>
      <c r="J176" s="26" t="str">
        <f t="shared" si="68"/>
        <v>028</v>
      </c>
      <c r="K176" s="45">
        <f t="shared" si="69"/>
        <v>479863.69450631144</v>
      </c>
    </row>
    <row r="177" spans="1:11" ht="29" outlineLevel="2" x14ac:dyDescent="0.4">
      <c r="A177" s="26" t="str">
        <f t="shared" si="63"/>
        <v>342800</v>
      </c>
      <c r="B177" s="26" t="str">
        <f t="shared" si="64"/>
        <v>New York City Geographic District #28</v>
      </c>
      <c r="C177" s="26" t="str">
        <f t="shared" si="65"/>
        <v>Queens</v>
      </c>
      <c r="D177" s="28" t="s">
        <v>1719</v>
      </c>
      <c r="E177" s="28" t="s">
        <v>1720</v>
      </c>
      <c r="F177" s="30" t="s">
        <v>5</v>
      </c>
      <c r="G177" s="31">
        <v>353</v>
      </c>
      <c r="H177" s="26" t="str">
        <f t="shared" si="66"/>
        <v>032</v>
      </c>
      <c r="I177" s="26" t="str">
        <f t="shared" si="67"/>
        <v>10</v>
      </c>
      <c r="J177" s="26" t="str">
        <f t="shared" si="68"/>
        <v>028</v>
      </c>
      <c r="K177" s="45">
        <f t="shared" si="69"/>
        <v>369851.27546010463</v>
      </c>
    </row>
    <row r="178" spans="1:11" ht="58" outlineLevel="2" x14ac:dyDescent="0.4">
      <c r="A178" s="26" t="str">
        <f t="shared" si="63"/>
        <v>342800</v>
      </c>
      <c r="B178" s="26" t="str">
        <f t="shared" si="64"/>
        <v>New York City Geographic District #28</v>
      </c>
      <c r="C178" s="26" t="str">
        <f t="shared" si="65"/>
        <v>Queens</v>
      </c>
      <c r="D178" s="28" t="s">
        <v>1735</v>
      </c>
      <c r="E178" s="28" t="s">
        <v>1736</v>
      </c>
      <c r="F178" s="30" t="s">
        <v>2</v>
      </c>
      <c r="G178" s="31">
        <v>484</v>
      </c>
      <c r="H178" s="26" t="str">
        <f t="shared" si="66"/>
        <v>032</v>
      </c>
      <c r="I178" s="26" t="str">
        <f t="shared" si="67"/>
        <v>10</v>
      </c>
      <c r="J178" s="26" t="str">
        <f t="shared" si="68"/>
        <v>028</v>
      </c>
      <c r="K178" s="45">
        <f t="shared" si="69"/>
        <v>507104.86493680073</v>
      </c>
    </row>
    <row r="179" spans="1:11" ht="29" outlineLevel="2" x14ac:dyDescent="0.4">
      <c r="A179" s="26" t="str">
        <f t="shared" si="63"/>
        <v>342800</v>
      </c>
      <c r="B179" s="26" t="str">
        <f t="shared" si="64"/>
        <v>New York City Geographic District #28</v>
      </c>
      <c r="C179" s="26" t="str">
        <f t="shared" si="65"/>
        <v>Queens</v>
      </c>
      <c r="D179" s="28" t="s">
        <v>1851</v>
      </c>
      <c r="E179" s="28" t="s">
        <v>1852</v>
      </c>
      <c r="F179" s="30" t="s">
        <v>2</v>
      </c>
      <c r="G179" s="31">
        <v>474</v>
      </c>
      <c r="H179" s="26" t="str">
        <f t="shared" si="66"/>
        <v>032</v>
      </c>
      <c r="I179" s="26" t="str">
        <f t="shared" si="67"/>
        <v>14</v>
      </c>
      <c r="J179" s="26" t="str">
        <f t="shared" si="68"/>
        <v>027</v>
      </c>
      <c r="K179" s="45">
        <f t="shared" si="69"/>
        <v>496627.49169430486</v>
      </c>
    </row>
    <row r="180" spans="1:11" ht="29" outlineLevel="2" x14ac:dyDescent="0.4">
      <c r="A180" s="26" t="str">
        <f t="shared" si="63"/>
        <v>342800</v>
      </c>
      <c r="B180" s="26" t="str">
        <f t="shared" si="64"/>
        <v>New York City Geographic District #28</v>
      </c>
      <c r="C180" s="26" t="str">
        <f t="shared" si="65"/>
        <v>Queens</v>
      </c>
      <c r="D180" s="28" t="s">
        <v>1889</v>
      </c>
      <c r="E180" s="28" t="s">
        <v>1890</v>
      </c>
      <c r="F180" s="30" t="s">
        <v>2</v>
      </c>
      <c r="G180" s="31">
        <v>553</v>
      </c>
      <c r="H180" s="26" t="str">
        <f t="shared" si="66"/>
        <v>032</v>
      </c>
      <c r="I180" s="26" t="str">
        <f t="shared" si="67"/>
        <v>10</v>
      </c>
      <c r="J180" s="26" t="str">
        <f t="shared" si="68"/>
        <v>028</v>
      </c>
      <c r="K180" s="45">
        <f t="shared" si="69"/>
        <v>579398.74031002226</v>
      </c>
    </row>
    <row r="181" spans="1:11" ht="29" outlineLevel="2" x14ac:dyDescent="0.4">
      <c r="A181" s="26" t="str">
        <f t="shared" si="63"/>
        <v>342800</v>
      </c>
      <c r="B181" s="26" t="str">
        <f t="shared" si="64"/>
        <v>New York City Geographic District #28</v>
      </c>
      <c r="C181" s="26" t="str">
        <f t="shared" si="65"/>
        <v>Queens</v>
      </c>
      <c r="D181" s="28" t="s">
        <v>1925</v>
      </c>
      <c r="E181" s="28" t="s">
        <v>1926</v>
      </c>
      <c r="F181" s="30" t="s">
        <v>2</v>
      </c>
      <c r="G181" s="31">
        <v>699</v>
      </c>
      <c r="H181" s="26" t="str">
        <f t="shared" si="66"/>
        <v>032</v>
      </c>
      <c r="I181" s="26" t="str">
        <f t="shared" si="67"/>
        <v>14</v>
      </c>
      <c r="J181" s="26" t="str">
        <f t="shared" si="68"/>
        <v>024</v>
      </c>
      <c r="K181" s="45">
        <f t="shared" si="69"/>
        <v>732368.3896504622</v>
      </c>
    </row>
    <row r="182" spans="1:11" ht="29" outlineLevel="2" x14ac:dyDescent="0.4">
      <c r="A182" s="26" t="str">
        <f t="shared" si="63"/>
        <v>342800</v>
      </c>
      <c r="B182" s="26" t="str">
        <f t="shared" si="64"/>
        <v>New York City Geographic District #28</v>
      </c>
      <c r="C182" s="26" t="str">
        <f t="shared" si="65"/>
        <v>Queens</v>
      </c>
      <c r="D182" s="28" t="s">
        <v>2189</v>
      </c>
      <c r="E182" s="28" t="s">
        <v>2190</v>
      </c>
      <c r="F182" s="30" t="s">
        <v>2</v>
      </c>
      <c r="G182" s="31">
        <v>563</v>
      </c>
      <c r="H182" s="26" t="str">
        <f t="shared" si="66"/>
        <v>032</v>
      </c>
      <c r="I182" s="26" t="str">
        <f t="shared" si="67"/>
        <v>10</v>
      </c>
      <c r="J182" s="26" t="str">
        <f t="shared" si="68"/>
        <v>028</v>
      </c>
      <c r="K182" s="45">
        <f t="shared" si="69"/>
        <v>589876.11355251819</v>
      </c>
    </row>
    <row r="183" spans="1:11" ht="29" outlineLevel="2" x14ac:dyDescent="0.4">
      <c r="A183" s="26" t="str">
        <f t="shared" si="63"/>
        <v>342800</v>
      </c>
      <c r="B183" s="26" t="str">
        <f t="shared" si="64"/>
        <v>New York City Geographic District #28</v>
      </c>
      <c r="C183" s="26" t="str">
        <f t="shared" si="65"/>
        <v>Queens</v>
      </c>
      <c r="D183" s="28" t="s">
        <v>2092</v>
      </c>
      <c r="E183" s="28" t="s">
        <v>2093</v>
      </c>
      <c r="F183" s="30" t="s">
        <v>118</v>
      </c>
      <c r="G183" s="31">
        <v>675</v>
      </c>
      <c r="H183" s="26" t="str">
        <f t="shared" si="66"/>
        <v>032</v>
      </c>
      <c r="I183" s="26" t="str">
        <f t="shared" si="67"/>
        <v>14</v>
      </c>
      <c r="J183" s="26" t="str">
        <f t="shared" si="68"/>
        <v>027</v>
      </c>
      <c r="K183" s="45">
        <f t="shared" si="69"/>
        <v>707222.69386847212</v>
      </c>
    </row>
    <row r="184" spans="1:11" ht="29" outlineLevel="2" x14ac:dyDescent="0.4">
      <c r="A184" s="26" t="str">
        <f t="shared" si="63"/>
        <v>342800</v>
      </c>
      <c r="B184" s="26" t="str">
        <f t="shared" si="64"/>
        <v>New York City Geographic District #28</v>
      </c>
      <c r="C184" s="26" t="str">
        <f t="shared" si="65"/>
        <v>Queens</v>
      </c>
      <c r="D184" s="28" t="s">
        <v>2289</v>
      </c>
      <c r="E184" s="28" t="s">
        <v>2290</v>
      </c>
      <c r="F184" s="30" t="s">
        <v>196</v>
      </c>
      <c r="G184" s="31">
        <v>473</v>
      </c>
      <c r="H184" s="26" t="str">
        <f t="shared" si="66"/>
        <v>032</v>
      </c>
      <c r="I184" s="26" t="str">
        <f t="shared" si="67"/>
        <v>14</v>
      </c>
      <c r="J184" s="26" t="str">
        <f t="shared" si="68"/>
        <v>027</v>
      </c>
      <c r="K184" s="45">
        <f t="shared" si="69"/>
        <v>495579.75437005522</v>
      </c>
    </row>
    <row r="185" spans="1:11" ht="43.5" outlineLevel="2" x14ac:dyDescent="0.4">
      <c r="A185" s="26" t="str">
        <f t="shared" si="63"/>
        <v>342800</v>
      </c>
      <c r="B185" s="26" t="str">
        <f t="shared" si="64"/>
        <v>New York City Geographic District #29</v>
      </c>
      <c r="C185" s="26" t="str">
        <f t="shared" si="65"/>
        <v>Queens</v>
      </c>
      <c r="D185" s="28" t="s">
        <v>2291</v>
      </c>
      <c r="E185" s="28" t="s">
        <v>2292</v>
      </c>
      <c r="F185" s="30" t="s">
        <v>196</v>
      </c>
      <c r="G185" s="31">
        <v>462</v>
      </c>
      <c r="H185" s="26" t="str">
        <f t="shared" si="66"/>
        <v>032</v>
      </c>
      <c r="I185" s="26" t="str">
        <f t="shared" si="67"/>
        <v>10</v>
      </c>
      <c r="J185" s="26" t="str">
        <f t="shared" si="68"/>
        <v>027</v>
      </c>
      <c r="K185" s="45">
        <f t="shared" si="69"/>
        <v>484054.64380330977</v>
      </c>
    </row>
    <row r="186" spans="1:11" ht="29" outlineLevel="2" x14ac:dyDescent="0.4">
      <c r="A186" s="26" t="str">
        <f t="shared" si="63"/>
        <v>342900</v>
      </c>
      <c r="B186" s="26" t="str">
        <f t="shared" si="64"/>
        <v>New York City Geographic District #29</v>
      </c>
      <c r="C186" s="26" t="str">
        <f t="shared" si="65"/>
        <v>Queens</v>
      </c>
      <c r="D186" s="28" t="s">
        <v>1655</v>
      </c>
      <c r="E186" s="28" t="s">
        <v>1656</v>
      </c>
      <c r="F186" s="30" t="s">
        <v>2</v>
      </c>
      <c r="G186" s="31">
        <v>358</v>
      </c>
      <c r="H186" s="26" t="str">
        <f t="shared" si="66"/>
        <v>032</v>
      </c>
      <c r="I186" s="26" t="str">
        <f t="shared" si="67"/>
        <v>10</v>
      </c>
      <c r="J186" s="26" t="str">
        <f t="shared" si="68"/>
        <v>031</v>
      </c>
      <c r="K186" s="45">
        <f t="shared" si="69"/>
        <v>375089.9620813526</v>
      </c>
    </row>
    <row r="187" spans="1:11" ht="15" outlineLevel="1" x14ac:dyDescent="0.4">
      <c r="D187" s="28"/>
      <c r="E187" s="28"/>
      <c r="F187" s="30"/>
      <c r="G187" s="31">
        <f>SUBTOTAL(9,G171:G186)</f>
        <v>7714</v>
      </c>
      <c r="H187" s="46" t="s">
        <v>4692</v>
      </c>
      <c r="K187" s="45">
        <f>SUBTOTAL(9,K171:K186)</f>
        <v>8082245.7192613231</v>
      </c>
    </row>
    <row r="188" spans="1:11" ht="29" outlineLevel="2" x14ac:dyDescent="0.4">
      <c r="A188" s="26" t="str">
        <f t="shared" ref="A188:A203" si="70">IFERROR(VLOOKUP($D188,schools,3,FALSE),"")</f>
        <v>342600</v>
      </c>
      <c r="B188" s="26" t="str">
        <f t="shared" ref="B188:B203" si="71">IFERROR(VLOOKUP($D188,schools,4,FALSE),"")</f>
        <v>New York City Geographic District #26</v>
      </c>
      <c r="C188" s="26" t="str">
        <f t="shared" ref="C188:C203" si="72">IFERROR(VLOOKUP($D188,schools,5,FALSE),"")</f>
        <v>Queens</v>
      </c>
      <c r="D188" s="28" t="s">
        <v>1837</v>
      </c>
      <c r="E188" s="28" t="s">
        <v>1838</v>
      </c>
      <c r="F188" s="30" t="s">
        <v>2</v>
      </c>
      <c r="G188" s="31">
        <v>521</v>
      </c>
      <c r="H188" s="26" t="str">
        <f t="shared" ref="H188:H203" si="73">IFERROR(VLOOKUP($D188,schools,6,FALSE),"")</f>
        <v>033</v>
      </c>
      <c r="I188" s="26" t="str">
        <f t="shared" ref="I188:I203" si="74">IFERROR(VLOOKUP($D188,schools,7,FALSE),"")</f>
        <v>11</v>
      </c>
      <c r="J188" s="26" t="str">
        <f t="shared" ref="J188:J203" si="75">IFERROR(VLOOKUP($D188,schools,8,FALSE),"")</f>
        <v>023</v>
      </c>
      <c r="K188" s="45">
        <f t="shared" ref="K188:K203" si="76">G188*L$676</f>
        <v>545871.14593403554</v>
      </c>
    </row>
    <row r="189" spans="1:11" ht="29" outlineLevel="2" x14ac:dyDescent="0.4">
      <c r="A189" s="26" t="str">
        <f t="shared" si="70"/>
        <v>342600</v>
      </c>
      <c r="B189" s="26" t="str">
        <f t="shared" si="71"/>
        <v>New York City Geographic District #26</v>
      </c>
      <c r="C189" s="26" t="str">
        <f t="shared" si="72"/>
        <v>Queens</v>
      </c>
      <c r="D189" s="28" t="s">
        <v>1941</v>
      </c>
      <c r="E189" s="28" t="s">
        <v>1942</v>
      </c>
      <c r="F189" s="30" t="s">
        <v>2</v>
      </c>
      <c r="G189" s="31">
        <v>349</v>
      </c>
      <c r="H189" s="26" t="str">
        <f t="shared" si="73"/>
        <v>033</v>
      </c>
      <c r="I189" s="26" t="str">
        <f t="shared" si="74"/>
        <v>11</v>
      </c>
      <c r="J189" s="26" t="str">
        <f t="shared" si="75"/>
        <v>023</v>
      </c>
      <c r="K189" s="45">
        <f t="shared" si="76"/>
        <v>365660.32616310631</v>
      </c>
    </row>
    <row r="190" spans="1:11" ht="29" outlineLevel="2" x14ac:dyDescent="0.4">
      <c r="A190" s="26" t="str">
        <f t="shared" si="70"/>
        <v>342800</v>
      </c>
      <c r="B190" s="26" t="str">
        <f t="shared" si="71"/>
        <v>New York City Geographic District #29</v>
      </c>
      <c r="C190" s="26" t="str">
        <f t="shared" si="72"/>
        <v>Queens</v>
      </c>
      <c r="D190" s="28" t="s">
        <v>1647</v>
      </c>
      <c r="E190" s="28" t="s">
        <v>1648</v>
      </c>
      <c r="F190" s="30" t="s">
        <v>2</v>
      </c>
      <c r="G190" s="31">
        <v>942</v>
      </c>
      <c r="H190" s="26" t="str">
        <f t="shared" si="73"/>
        <v>033</v>
      </c>
      <c r="I190" s="26" t="str">
        <f t="shared" si="74"/>
        <v>11</v>
      </c>
      <c r="J190" s="26" t="str">
        <f t="shared" si="75"/>
        <v>023</v>
      </c>
      <c r="K190" s="45">
        <f t="shared" si="76"/>
        <v>986968.55944311211</v>
      </c>
    </row>
    <row r="191" spans="1:11" ht="29" outlineLevel="2" x14ac:dyDescent="0.4">
      <c r="A191" s="26" t="str">
        <f t="shared" si="70"/>
        <v>342800</v>
      </c>
      <c r="B191" s="26" t="str">
        <f t="shared" si="71"/>
        <v>New York City Geographic District #29</v>
      </c>
      <c r="C191" s="26" t="str">
        <f t="shared" si="72"/>
        <v>Queens</v>
      </c>
      <c r="D191" s="28" t="s">
        <v>1649</v>
      </c>
      <c r="E191" s="28" t="s">
        <v>1650</v>
      </c>
      <c r="F191" s="30" t="s">
        <v>2</v>
      </c>
      <c r="G191" s="31">
        <v>558</v>
      </c>
      <c r="H191" s="26" t="str">
        <f t="shared" si="73"/>
        <v>033</v>
      </c>
      <c r="I191" s="26" t="str">
        <f t="shared" si="74"/>
        <v>14</v>
      </c>
      <c r="J191" s="26" t="str">
        <f t="shared" si="75"/>
        <v>027</v>
      </c>
      <c r="K191" s="45">
        <f t="shared" si="76"/>
        <v>584637.42693127028</v>
      </c>
    </row>
    <row r="192" spans="1:11" ht="29" outlineLevel="2" x14ac:dyDescent="0.4">
      <c r="A192" s="26" t="str">
        <f t="shared" si="70"/>
        <v>342900</v>
      </c>
      <c r="B192" s="26" t="str">
        <f t="shared" si="71"/>
        <v>New York City Geographic District #29</v>
      </c>
      <c r="C192" s="26" t="str">
        <f t="shared" si="72"/>
        <v>Queens</v>
      </c>
      <c r="D192" s="28" t="s">
        <v>1789</v>
      </c>
      <c r="E192" s="28" t="s">
        <v>1790</v>
      </c>
      <c r="F192" s="30" t="s">
        <v>5</v>
      </c>
      <c r="G192" s="31">
        <v>1159</v>
      </c>
      <c r="H192" s="26" t="str">
        <f t="shared" si="73"/>
        <v>033</v>
      </c>
      <c r="I192" s="26" t="str">
        <f t="shared" si="74"/>
        <v>14</v>
      </c>
      <c r="J192" s="26" t="str">
        <f t="shared" si="75"/>
        <v>023</v>
      </c>
      <c r="K192" s="45">
        <f t="shared" si="76"/>
        <v>1214327.5588052727</v>
      </c>
    </row>
    <row r="193" spans="1:11" ht="29" outlineLevel="2" x14ac:dyDescent="0.4">
      <c r="A193" s="26" t="str">
        <f t="shared" si="70"/>
        <v>342900</v>
      </c>
      <c r="B193" s="26" t="str">
        <f t="shared" si="71"/>
        <v>New York City Geographic District #29</v>
      </c>
      <c r="C193" s="26" t="str">
        <f t="shared" si="72"/>
        <v>Queens</v>
      </c>
      <c r="D193" s="28" t="s">
        <v>1807</v>
      </c>
      <c r="E193" s="28" t="s">
        <v>1808</v>
      </c>
      <c r="F193" s="30" t="s">
        <v>2</v>
      </c>
      <c r="G193" s="31">
        <v>373</v>
      </c>
      <c r="H193" s="26" t="str">
        <f t="shared" si="73"/>
        <v>033</v>
      </c>
      <c r="I193" s="26" t="str">
        <f t="shared" si="74"/>
        <v>14</v>
      </c>
      <c r="J193" s="26" t="str">
        <f t="shared" si="75"/>
        <v>027</v>
      </c>
      <c r="K193" s="45">
        <f t="shared" si="76"/>
        <v>390806.02194509644</v>
      </c>
    </row>
    <row r="194" spans="1:11" ht="29" outlineLevel="2" x14ac:dyDescent="0.4">
      <c r="A194" s="26" t="str">
        <f t="shared" si="70"/>
        <v>342900</v>
      </c>
      <c r="B194" s="26" t="str">
        <f t="shared" si="71"/>
        <v>New York City Geographic District #29</v>
      </c>
      <c r="C194" s="26" t="str">
        <f t="shared" si="72"/>
        <v>Queens</v>
      </c>
      <c r="D194" s="28" t="s">
        <v>1839</v>
      </c>
      <c r="E194" s="28" t="s">
        <v>1840</v>
      </c>
      <c r="F194" s="30" t="s">
        <v>2</v>
      </c>
      <c r="G194" s="31">
        <v>326</v>
      </c>
      <c r="H194" s="26" t="str">
        <f t="shared" si="73"/>
        <v>033</v>
      </c>
      <c r="I194" s="26" t="str">
        <f t="shared" si="74"/>
        <v>14</v>
      </c>
      <c r="J194" s="26" t="str">
        <f t="shared" si="75"/>
        <v>027</v>
      </c>
      <c r="K194" s="45">
        <f t="shared" si="76"/>
        <v>341562.36770536576</v>
      </c>
    </row>
    <row r="195" spans="1:11" ht="29" outlineLevel="2" x14ac:dyDescent="0.4">
      <c r="A195" s="26" t="str">
        <f t="shared" si="70"/>
        <v>342900</v>
      </c>
      <c r="B195" s="26" t="str">
        <f t="shared" si="71"/>
        <v>New York City Geographic District #29</v>
      </c>
      <c r="C195" s="26" t="str">
        <f t="shared" si="72"/>
        <v>Queens</v>
      </c>
      <c r="D195" s="28" t="s">
        <v>1841</v>
      </c>
      <c r="E195" s="28" t="s">
        <v>1842</v>
      </c>
      <c r="F195" s="30" t="s">
        <v>2</v>
      </c>
      <c r="G195" s="31">
        <v>880</v>
      </c>
      <c r="H195" s="26" t="str">
        <f t="shared" si="73"/>
        <v>033</v>
      </c>
      <c r="I195" s="26" t="str">
        <f t="shared" si="74"/>
        <v>14</v>
      </c>
      <c r="J195" s="26" t="str">
        <f t="shared" si="75"/>
        <v>023</v>
      </c>
      <c r="K195" s="45">
        <f t="shared" si="76"/>
        <v>922008.84533963772</v>
      </c>
    </row>
    <row r="196" spans="1:11" ht="29" outlineLevel="2" x14ac:dyDescent="0.4">
      <c r="A196" s="26" t="str">
        <f t="shared" si="70"/>
        <v>342900</v>
      </c>
      <c r="B196" s="26" t="str">
        <f t="shared" si="71"/>
        <v>New York City Geographic District #29</v>
      </c>
      <c r="C196" s="26" t="str">
        <f t="shared" si="72"/>
        <v>Queens</v>
      </c>
      <c r="D196" s="28" t="s">
        <v>1843</v>
      </c>
      <c r="E196" s="28" t="s">
        <v>1844</v>
      </c>
      <c r="F196" s="30" t="s">
        <v>2</v>
      </c>
      <c r="G196" s="31">
        <v>533</v>
      </c>
      <c r="H196" s="26" t="str">
        <f t="shared" si="73"/>
        <v>033</v>
      </c>
      <c r="I196" s="26" t="str">
        <f t="shared" si="74"/>
        <v>14</v>
      </c>
      <c r="J196" s="26" t="str">
        <f t="shared" si="75"/>
        <v>027</v>
      </c>
      <c r="K196" s="45">
        <f t="shared" si="76"/>
        <v>558443.99382503051</v>
      </c>
    </row>
    <row r="197" spans="1:11" ht="29" outlineLevel="2" x14ac:dyDescent="0.4">
      <c r="A197" s="26" t="str">
        <f t="shared" si="70"/>
        <v>342900</v>
      </c>
      <c r="B197" s="26" t="str">
        <f t="shared" si="71"/>
        <v>New York City Geographic District #29</v>
      </c>
      <c r="C197" s="26" t="str">
        <f t="shared" si="72"/>
        <v>Queens</v>
      </c>
      <c r="D197" s="28" t="s">
        <v>1863</v>
      </c>
      <c r="E197" s="28" t="s">
        <v>1864</v>
      </c>
      <c r="F197" s="30" t="s">
        <v>19</v>
      </c>
      <c r="G197" s="31">
        <v>522</v>
      </c>
      <c r="H197" s="26" t="str">
        <f t="shared" si="73"/>
        <v>033</v>
      </c>
      <c r="I197" s="26" t="str">
        <f t="shared" si="74"/>
        <v>14</v>
      </c>
      <c r="J197" s="26" t="str">
        <f t="shared" si="75"/>
        <v>027</v>
      </c>
      <c r="K197" s="45">
        <f t="shared" si="76"/>
        <v>546918.88325828512</v>
      </c>
    </row>
    <row r="198" spans="1:11" ht="29" outlineLevel="2" x14ac:dyDescent="0.4">
      <c r="A198" s="26" t="str">
        <f t="shared" si="70"/>
        <v>342900</v>
      </c>
      <c r="B198" s="26" t="str">
        <f t="shared" si="71"/>
        <v>New York City Geographic District #29</v>
      </c>
      <c r="C198" s="26" t="str">
        <f t="shared" si="72"/>
        <v>Queens</v>
      </c>
      <c r="D198" s="28" t="s">
        <v>1917</v>
      </c>
      <c r="E198" s="28" t="s">
        <v>1918</v>
      </c>
      <c r="F198" s="30" t="s">
        <v>2</v>
      </c>
      <c r="G198" s="31">
        <v>669</v>
      </c>
      <c r="H198" s="26" t="str">
        <f t="shared" si="73"/>
        <v>033</v>
      </c>
      <c r="I198" s="26" t="str">
        <f t="shared" si="74"/>
        <v>14</v>
      </c>
      <c r="J198" s="26" t="str">
        <f t="shared" si="75"/>
        <v>027</v>
      </c>
      <c r="K198" s="45">
        <f t="shared" si="76"/>
        <v>700936.26992297452</v>
      </c>
    </row>
    <row r="199" spans="1:11" ht="29" outlineLevel="2" x14ac:dyDescent="0.4">
      <c r="A199" s="26" t="str">
        <f t="shared" si="70"/>
        <v>342900</v>
      </c>
      <c r="B199" s="26" t="str">
        <f t="shared" si="71"/>
        <v>New York City Geographic District #29</v>
      </c>
      <c r="C199" s="26" t="str">
        <f t="shared" si="72"/>
        <v>Queens</v>
      </c>
      <c r="D199" s="28" t="s">
        <v>1943</v>
      </c>
      <c r="E199" s="28" t="s">
        <v>1944</v>
      </c>
      <c r="F199" s="30" t="s">
        <v>5</v>
      </c>
      <c r="G199" s="31">
        <v>519</v>
      </c>
      <c r="H199" s="26" t="str">
        <f t="shared" si="73"/>
        <v>033</v>
      </c>
      <c r="I199" s="26" t="str">
        <f t="shared" si="74"/>
        <v>14</v>
      </c>
      <c r="J199" s="26" t="str">
        <f t="shared" si="75"/>
        <v>027</v>
      </c>
      <c r="K199" s="45">
        <f t="shared" si="76"/>
        <v>543775.67128553626</v>
      </c>
    </row>
    <row r="200" spans="1:11" ht="15" outlineLevel="2" x14ac:dyDescent="0.4">
      <c r="A200" s="26" t="str">
        <f t="shared" si="70"/>
        <v>342900</v>
      </c>
      <c r="B200" s="26" t="str">
        <f t="shared" si="71"/>
        <v>New York City Geographic District #29</v>
      </c>
      <c r="C200" s="26" t="str">
        <f t="shared" si="72"/>
        <v>Queens</v>
      </c>
      <c r="D200" s="28" t="s">
        <v>2110</v>
      </c>
      <c r="E200" s="28" t="s">
        <v>2111</v>
      </c>
      <c r="F200" s="30" t="s">
        <v>19</v>
      </c>
      <c r="G200" s="31">
        <v>453</v>
      </c>
      <c r="H200" s="26" t="str">
        <f t="shared" si="73"/>
        <v>033</v>
      </c>
      <c r="I200" s="26" t="str">
        <f t="shared" si="74"/>
        <v>11</v>
      </c>
      <c r="J200" s="26" t="str">
        <f t="shared" si="75"/>
        <v>023</v>
      </c>
      <c r="K200" s="45">
        <f t="shared" si="76"/>
        <v>474625.00788506347</v>
      </c>
    </row>
    <row r="201" spans="1:11" ht="43.5" outlineLevel="2" x14ac:dyDescent="0.4">
      <c r="A201" s="26" t="str">
        <f t="shared" si="70"/>
        <v>342900</v>
      </c>
      <c r="B201" s="26" t="str">
        <f t="shared" si="71"/>
        <v>New York City Geographic District #29</v>
      </c>
      <c r="C201" s="26" t="str">
        <f t="shared" si="72"/>
        <v>Queens</v>
      </c>
      <c r="D201" s="28" t="s">
        <v>2056</v>
      </c>
      <c r="E201" s="28" t="s">
        <v>2057</v>
      </c>
      <c r="F201" s="30" t="s">
        <v>118</v>
      </c>
      <c r="G201" s="31">
        <v>546</v>
      </c>
      <c r="H201" s="26" t="str">
        <f t="shared" si="73"/>
        <v>033</v>
      </c>
      <c r="I201" s="26" t="str">
        <f t="shared" si="74"/>
        <v>14</v>
      </c>
      <c r="J201" s="26" t="str">
        <f t="shared" si="75"/>
        <v>027</v>
      </c>
      <c r="K201" s="45">
        <f t="shared" si="76"/>
        <v>572064.57904027519</v>
      </c>
    </row>
    <row r="202" spans="1:11" ht="43.5" outlineLevel="2" x14ac:dyDescent="0.4">
      <c r="A202" s="26" t="str">
        <f t="shared" si="70"/>
        <v>342900</v>
      </c>
      <c r="B202" s="26" t="str">
        <f t="shared" si="71"/>
        <v>New York City Geographic District #30</v>
      </c>
      <c r="C202" s="26" t="str">
        <f t="shared" si="72"/>
        <v>Queens</v>
      </c>
      <c r="D202" s="28" t="s">
        <v>2239</v>
      </c>
      <c r="E202" s="28" t="s">
        <v>2240</v>
      </c>
      <c r="F202" s="30" t="s">
        <v>196</v>
      </c>
      <c r="G202" s="31">
        <v>371</v>
      </c>
      <c r="H202" s="26" t="str">
        <f t="shared" si="73"/>
        <v>033</v>
      </c>
      <c r="I202" s="26" t="str">
        <f t="shared" si="74"/>
        <v>14</v>
      </c>
      <c r="J202" s="26" t="str">
        <f t="shared" si="75"/>
        <v>027</v>
      </c>
      <c r="K202" s="45">
        <f t="shared" si="76"/>
        <v>388710.54729659721</v>
      </c>
    </row>
    <row r="203" spans="1:11" ht="29" outlineLevel="2" x14ac:dyDescent="0.4">
      <c r="A203" s="26" t="str">
        <f t="shared" si="70"/>
        <v>342900</v>
      </c>
      <c r="B203" s="26" t="str">
        <f t="shared" si="71"/>
        <v>New York City Geographic District #30</v>
      </c>
      <c r="C203" s="26" t="str">
        <f t="shared" si="72"/>
        <v>Queens</v>
      </c>
      <c r="D203" s="28" t="s">
        <v>2243</v>
      </c>
      <c r="E203" s="28" t="s">
        <v>2244</v>
      </c>
      <c r="F203" s="30" t="s">
        <v>196</v>
      </c>
      <c r="G203" s="31">
        <v>421</v>
      </c>
      <c r="H203" s="26" t="str">
        <f t="shared" si="73"/>
        <v>033</v>
      </c>
      <c r="I203" s="26" t="str">
        <f t="shared" si="74"/>
        <v>14</v>
      </c>
      <c r="J203" s="26" t="str">
        <f t="shared" si="75"/>
        <v>027</v>
      </c>
      <c r="K203" s="45">
        <f t="shared" si="76"/>
        <v>441097.41350907664</v>
      </c>
    </row>
    <row r="204" spans="1:11" ht="15" outlineLevel="1" x14ac:dyDescent="0.4">
      <c r="D204" s="28"/>
      <c r="E204" s="28"/>
      <c r="F204" s="30"/>
      <c r="G204" s="31">
        <f>SUBTOTAL(9,G188:G203)</f>
        <v>9142</v>
      </c>
      <c r="H204" s="46" t="s">
        <v>4693</v>
      </c>
      <c r="K204" s="45">
        <f>SUBTOTAL(9,K188:K203)</f>
        <v>9578414.6182897352</v>
      </c>
    </row>
    <row r="205" spans="1:11" ht="29" outlineLevel="2" x14ac:dyDescent="0.4">
      <c r="A205" s="26" t="str">
        <f t="shared" ref="A205:A216" si="77">IFERROR(VLOOKUP($D205,schools,3,FALSE),"")</f>
        <v>321200</v>
      </c>
      <c r="B205" s="26" t="str">
        <f t="shared" ref="B205:B216" si="78">IFERROR(VLOOKUP($D205,schools,4,FALSE),"")</f>
        <v>New York City Geographic District #12</v>
      </c>
      <c r="C205" s="26" t="str">
        <f t="shared" ref="C205:C216" si="79">IFERROR(VLOOKUP($D205,schools,5,FALSE),"")</f>
        <v>Queens</v>
      </c>
      <c r="D205" s="28" t="s">
        <v>2757</v>
      </c>
      <c r="E205" s="28" t="s">
        <v>1982</v>
      </c>
      <c r="F205" s="30" t="s">
        <v>2</v>
      </c>
      <c r="G205" s="31">
        <v>228</v>
      </c>
      <c r="H205" s="26" t="str">
        <f t="shared" ref="H205:H216" si="80">IFERROR(VLOOKUP($D205,schools,6,FALSE),"")</f>
        <v>034</v>
      </c>
      <c r="I205" s="26" t="str">
        <f t="shared" ref="I205:I216" si="81">IFERROR(VLOOKUP($D205,schools,7,FALSE),"")</f>
        <v>13</v>
      </c>
      <c r="J205" s="26" t="str">
        <f t="shared" ref="J205:J216" si="82">IFERROR(VLOOKUP($D205,schools,8,FALSE),"")</f>
        <v>025</v>
      </c>
      <c r="K205" s="45">
        <f t="shared" ref="K205:K216" si="83">G205*L$676</f>
        <v>238884.10992890611</v>
      </c>
    </row>
    <row r="206" spans="1:11" ht="29" outlineLevel="2" x14ac:dyDescent="0.4">
      <c r="A206" s="26" t="str">
        <f t="shared" si="77"/>
        <v>333200</v>
      </c>
      <c r="B206" s="26" t="str">
        <f t="shared" si="78"/>
        <v>New York City Geographic District #24</v>
      </c>
      <c r="C206" s="26" t="str">
        <f t="shared" si="79"/>
        <v>Queens</v>
      </c>
      <c r="D206" s="28" t="s">
        <v>1609</v>
      </c>
      <c r="E206" s="28" t="s">
        <v>1610</v>
      </c>
      <c r="F206" s="30" t="s">
        <v>2</v>
      </c>
      <c r="G206" s="31">
        <v>1180</v>
      </c>
      <c r="H206" s="26" t="str">
        <f t="shared" si="80"/>
        <v>034</v>
      </c>
      <c r="I206" s="26" t="str">
        <f t="shared" si="81"/>
        <v>12</v>
      </c>
      <c r="J206" s="26" t="str">
        <f t="shared" si="82"/>
        <v>026</v>
      </c>
      <c r="K206" s="45">
        <f t="shared" si="83"/>
        <v>1236330.0426145142</v>
      </c>
    </row>
    <row r="207" spans="1:11" ht="29" outlineLevel="2" x14ac:dyDescent="0.4">
      <c r="A207" s="26" t="str">
        <f t="shared" si="77"/>
        <v>342400</v>
      </c>
      <c r="B207" s="26" t="str">
        <f t="shared" si="78"/>
        <v>New York City Geographic District #24</v>
      </c>
      <c r="C207" s="26" t="str">
        <f t="shared" si="79"/>
        <v>Queens</v>
      </c>
      <c r="D207" s="28" t="s">
        <v>1623</v>
      </c>
      <c r="E207" s="28" t="s">
        <v>1624</v>
      </c>
      <c r="F207" s="30" t="s">
        <v>2</v>
      </c>
      <c r="G207" s="31">
        <v>1827</v>
      </c>
      <c r="H207" s="26" t="str">
        <f t="shared" si="80"/>
        <v>034</v>
      </c>
      <c r="I207" s="26" t="str">
        <f t="shared" si="81"/>
        <v>13</v>
      </c>
      <c r="J207" s="26" t="str">
        <f t="shared" si="82"/>
        <v>021</v>
      </c>
      <c r="K207" s="45">
        <f t="shared" si="83"/>
        <v>1914216.0914039977</v>
      </c>
    </row>
    <row r="208" spans="1:11" ht="29" outlineLevel="2" x14ac:dyDescent="0.4">
      <c r="A208" s="26" t="str">
        <f t="shared" si="77"/>
        <v>342400</v>
      </c>
      <c r="B208" s="26" t="str">
        <f t="shared" si="78"/>
        <v>New York City Geographic District #24</v>
      </c>
      <c r="C208" s="26" t="str">
        <f t="shared" si="79"/>
        <v>Queens</v>
      </c>
      <c r="D208" s="28" t="s">
        <v>2130</v>
      </c>
      <c r="E208" s="28" t="s">
        <v>2131</v>
      </c>
      <c r="F208" s="30" t="s">
        <v>2</v>
      </c>
      <c r="G208" s="31">
        <v>929</v>
      </c>
      <c r="H208" s="26" t="str">
        <f t="shared" si="80"/>
        <v>034</v>
      </c>
      <c r="I208" s="26" t="str">
        <f t="shared" si="81"/>
        <v>13</v>
      </c>
      <c r="J208" s="26" t="str">
        <f t="shared" si="82"/>
        <v>021</v>
      </c>
      <c r="K208" s="45">
        <f t="shared" si="83"/>
        <v>973347.97422786744</v>
      </c>
    </row>
    <row r="209" spans="1:11" ht="29" outlineLevel="2" x14ac:dyDescent="0.4">
      <c r="A209" s="26" t="str">
        <f t="shared" si="77"/>
        <v>343000</v>
      </c>
      <c r="B209" s="26" t="str">
        <f t="shared" si="78"/>
        <v>New York City Geographic District #30</v>
      </c>
      <c r="C209" s="26" t="str">
        <f t="shared" si="79"/>
        <v>Queens</v>
      </c>
      <c r="D209" s="28" t="s">
        <v>1859</v>
      </c>
      <c r="E209" s="28" t="s">
        <v>1860</v>
      </c>
      <c r="F209" s="30" t="s">
        <v>5</v>
      </c>
      <c r="G209" s="31">
        <v>1652</v>
      </c>
      <c r="H209" s="26" t="str">
        <f t="shared" si="80"/>
        <v>034</v>
      </c>
      <c r="I209" s="26" t="str">
        <f t="shared" si="81"/>
        <v>13</v>
      </c>
      <c r="J209" s="26" t="str">
        <f t="shared" si="82"/>
        <v>025</v>
      </c>
      <c r="K209" s="45">
        <f t="shared" si="83"/>
        <v>1730862.0596603197</v>
      </c>
    </row>
    <row r="210" spans="1:11" ht="29" outlineLevel="2" x14ac:dyDescent="0.4">
      <c r="A210" s="26" t="str">
        <f t="shared" si="77"/>
        <v>343000</v>
      </c>
      <c r="B210" s="26" t="str">
        <f t="shared" si="78"/>
        <v>New York City Geographic District #30</v>
      </c>
      <c r="C210" s="26" t="str">
        <f t="shared" si="79"/>
        <v>Queens</v>
      </c>
      <c r="D210" s="28" t="s">
        <v>1867</v>
      </c>
      <c r="E210" s="28" t="s">
        <v>1868</v>
      </c>
      <c r="F210" s="30" t="s">
        <v>2</v>
      </c>
      <c r="G210" s="31">
        <v>1011</v>
      </c>
      <c r="H210" s="26" t="str">
        <f t="shared" si="80"/>
        <v>034</v>
      </c>
      <c r="I210" s="26" t="str">
        <f t="shared" si="81"/>
        <v>13</v>
      </c>
      <c r="J210" s="26" t="str">
        <f t="shared" si="82"/>
        <v>025</v>
      </c>
      <c r="K210" s="45">
        <f t="shared" si="83"/>
        <v>1059262.4348163337</v>
      </c>
    </row>
    <row r="211" spans="1:11" ht="29" outlineLevel="2" x14ac:dyDescent="0.4">
      <c r="A211" s="26" t="str">
        <f t="shared" si="77"/>
        <v>343000</v>
      </c>
      <c r="B211" s="26" t="str">
        <f t="shared" si="78"/>
        <v>New York City Geographic District #30</v>
      </c>
      <c r="C211" s="26" t="str">
        <f t="shared" si="79"/>
        <v>Queens</v>
      </c>
      <c r="D211" s="28" t="s">
        <v>1873</v>
      </c>
      <c r="E211" s="28" t="s">
        <v>1874</v>
      </c>
      <c r="F211" s="30" t="s">
        <v>2</v>
      </c>
      <c r="G211" s="31">
        <v>970</v>
      </c>
      <c r="H211" s="26" t="str">
        <f t="shared" si="80"/>
        <v>034</v>
      </c>
      <c r="I211" s="26" t="str">
        <f t="shared" si="81"/>
        <v>16</v>
      </c>
      <c r="J211" s="26" t="str">
        <f t="shared" si="82"/>
        <v>026</v>
      </c>
      <c r="K211" s="45">
        <f t="shared" si="83"/>
        <v>1016305.2045221006</v>
      </c>
    </row>
    <row r="212" spans="1:11" ht="43.5" outlineLevel="2" x14ac:dyDescent="0.4">
      <c r="A212" s="26" t="str">
        <f t="shared" si="77"/>
        <v>343000</v>
      </c>
      <c r="B212" s="26" t="str">
        <f t="shared" si="78"/>
        <v>New York City Geographic District #30</v>
      </c>
      <c r="C212" s="26" t="str">
        <f t="shared" si="79"/>
        <v>Queens</v>
      </c>
      <c r="D212" s="28" t="s">
        <v>1997</v>
      </c>
      <c r="E212" s="28" t="s">
        <v>1998</v>
      </c>
      <c r="F212" s="30" t="s">
        <v>2</v>
      </c>
      <c r="G212" s="31">
        <v>248</v>
      </c>
      <c r="H212" s="26" t="str">
        <f t="shared" si="80"/>
        <v>034</v>
      </c>
      <c r="I212" s="26" t="str">
        <f t="shared" si="81"/>
        <v>13</v>
      </c>
      <c r="J212" s="26" t="str">
        <f t="shared" si="82"/>
        <v>025</v>
      </c>
      <c r="K212" s="45">
        <f t="shared" si="83"/>
        <v>259838.85641389788</v>
      </c>
    </row>
    <row r="213" spans="1:11" ht="29" outlineLevel="2" x14ac:dyDescent="0.4">
      <c r="A213" s="26" t="str">
        <f t="shared" si="77"/>
        <v>343000</v>
      </c>
      <c r="B213" s="26" t="str">
        <f t="shared" si="78"/>
        <v>New York City Geographic District #30</v>
      </c>
      <c r="C213" s="26" t="str">
        <f t="shared" si="79"/>
        <v>Queens</v>
      </c>
      <c r="D213" s="28" t="s">
        <v>2007</v>
      </c>
      <c r="E213" s="28" t="s">
        <v>2008</v>
      </c>
      <c r="F213" s="30" t="s">
        <v>2</v>
      </c>
      <c r="G213" s="31">
        <v>265</v>
      </c>
      <c r="H213" s="26" t="str">
        <f t="shared" si="80"/>
        <v>034</v>
      </c>
      <c r="I213" s="26" t="str">
        <f t="shared" si="81"/>
        <v>13</v>
      </c>
      <c r="J213" s="26" t="str">
        <f t="shared" si="82"/>
        <v>021</v>
      </c>
      <c r="K213" s="45">
        <f t="shared" si="83"/>
        <v>277650.39092614088</v>
      </c>
    </row>
    <row r="214" spans="1:11" ht="29" outlineLevel="2" x14ac:dyDescent="0.4">
      <c r="A214" s="26" t="str">
        <f t="shared" si="77"/>
        <v>343000</v>
      </c>
      <c r="B214" s="26" t="str">
        <f t="shared" si="78"/>
        <v>New York City Geographic District #30</v>
      </c>
      <c r="C214" s="26" t="str">
        <f t="shared" si="79"/>
        <v>Queens</v>
      </c>
      <c r="D214" s="28" t="s">
        <v>2011</v>
      </c>
      <c r="E214" s="28" t="s">
        <v>2012</v>
      </c>
      <c r="F214" s="30" t="s">
        <v>5</v>
      </c>
      <c r="G214" s="31">
        <v>1291</v>
      </c>
      <c r="H214" s="26" t="str">
        <f t="shared" si="80"/>
        <v>034</v>
      </c>
      <c r="I214" s="26" t="str">
        <f t="shared" si="81"/>
        <v>13</v>
      </c>
      <c r="J214" s="26" t="str">
        <f t="shared" si="82"/>
        <v>025</v>
      </c>
      <c r="K214" s="45">
        <f t="shared" si="83"/>
        <v>1352628.8856062184</v>
      </c>
    </row>
    <row r="215" spans="1:11" ht="29" outlineLevel="2" x14ac:dyDescent="0.4">
      <c r="A215" s="26" t="str">
        <f t="shared" si="77"/>
        <v>343000</v>
      </c>
      <c r="B215" s="26" t="str">
        <f t="shared" si="78"/>
        <v>New York City Geographic District #30</v>
      </c>
      <c r="C215" s="26" t="str">
        <f t="shared" si="79"/>
        <v>Queens</v>
      </c>
      <c r="D215" s="28" t="s">
        <v>2084</v>
      </c>
      <c r="E215" s="28" t="s">
        <v>2085</v>
      </c>
      <c r="F215" s="30" t="s">
        <v>2</v>
      </c>
      <c r="G215" s="31">
        <v>652</v>
      </c>
      <c r="H215" s="26" t="str">
        <f t="shared" si="80"/>
        <v>034</v>
      </c>
      <c r="I215" s="26" t="str">
        <f t="shared" si="81"/>
        <v>13</v>
      </c>
      <c r="J215" s="26" t="str">
        <f t="shared" si="82"/>
        <v>025</v>
      </c>
      <c r="K215" s="45">
        <f t="shared" si="83"/>
        <v>683124.73541073152</v>
      </c>
    </row>
    <row r="216" spans="1:11" ht="29" outlineLevel="2" x14ac:dyDescent="0.4">
      <c r="A216" s="26" t="str">
        <f t="shared" si="77"/>
        <v>343000</v>
      </c>
      <c r="B216" s="26" t="str">
        <f t="shared" si="78"/>
        <v>New York City Geographic District #30</v>
      </c>
      <c r="C216" s="26" t="str">
        <f t="shared" si="79"/>
        <v>Queens</v>
      </c>
      <c r="D216" s="28" t="s">
        <v>2005</v>
      </c>
      <c r="E216" s="28" t="s">
        <v>2006</v>
      </c>
      <c r="F216" s="30" t="s">
        <v>5</v>
      </c>
      <c r="G216" s="31">
        <v>1571</v>
      </c>
      <c r="H216" s="26" t="str">
        <f t="shared" si="80"/>
        <v>034</v>
      </c>
      <c r="I216" s="26" t="str">
        <f t="shared" si="81"/>
        <v>13</v>
      </c>
      <c r="J216" s="26" t="str">
        <f t="shared" si="82"/>
        <v>021</v>
      </c>
      <c r="K216" s="45">
        <f t="shared" si="83"/>
        <v>1645995.3363961033</v>
      </c>
    </row>
    <row r="217" spans="1:11" ht="15" outlineLevel="1" x14ac:dyDescent="0.4">
      <c r="D217" s="28"/>
      <c r="E217" s="28"/>
      <c r="F217" s="30"/>
      <c r="G217" s="31">
        <f>SUBTOTAL(9,G205:G216)</f>
        <v>11824</v>
      </c>
      <c r="H217" s="46" t="s">
        <v>4694</v>
      </c>
      <c r="K217" s="45">
        <f>SUBTOTAL(9,K205:K216)</f>
        <v>12388446.121927131</v>
      </c>
    </row>
    <row r="218" spans="1:11" ht="29" outlineLevel="2" x14ac:dyDescent="0.4">
      <c r="A218" s="26" t="str">
        <f t="shared" ref="A218:A226" si="84">IFERROR(VLOOKUP($D218,schools,3,FALSE),"")</f>
        <v>333200</v>
      </c>
      <c r="B218" s="26" t="str">
        <f t="shared" ref="B218:B226" si="85">IFERROR(VLOOKUP($D218,schools,4,FALSE),"")</f>
        <v>New York City Geographic District #24</v>
      </c>
      <c r="C218" s="26" t="str">
        <f t="shared" ref="C218:C226" si="86">IFERROR(VLOOKUP($D218,schools,5,FALSE),"")</f>
        <v>Queens</v>
      </c>
      <c r="D218" s="28" t="s">
        <v>1611</v>
      </c>
      <c r="E218" s="28" t="s">
        <v>1612</v>
      </c>
      <c r="F218" s="30" t="s">
        <v>2</v>
      </c>
      <c r="G218" s="31">
        <v>1546</v>
      </c>
      <c r="H218" s="26" t="str">
        <f t="shared" ref="H218:H226" si="87">IFERROR(VLOOKUP($D218,schools,6,FALSE),"")</f>
        <v>035</v>
      </c>
      <c r="I218" s="26" t="str">
        <f t="shared" ref="I218:I226" si="88">IFERROR(VLOOKUP($D218,schools,7,FALSE),"")</f>
        <v>16</v>
      </c>
      <c r="J218" s="26" t="str">
        <f t="shared" ref="J218:J226" si="89">IFERROR(VLOOKUP($D218,schools,8,FALSE),"")</f>
        <v>025</v>
      </c>
      <c r="K218" s="45">
        <f t="shared" ref="K218:K226" si="90">G218*L$676</f>
        <v>1619801.9032898634</v>
      </c>
    </row>
    <row r="219" spans="1:11" ht="29" outlineLevel="2" x14ac:dyDescent="0.4">
      <c r="A219" s="26" t="str">
        <f t="shared" si="84"/>
        <v>342400</v>
      </c>
      <c r="B219" s="26" t="str">
        <f t="shared" si="85"/>
        <v>New York City Geographic District #24</v>
      </c>
      <c r="C219" s="26" t="str">
        <f t="shared" si="86"/>
        <v>Queens</v>
      </c>
      <c r="D219" s="28" t="s">
        <v>1855</v>
      </c>
      <c r="E219" s="28" t="s">
        <v>1856</v>
      </c>
      <c r="F219" s="30" t="s">
        <v>2</v>
      </c>
      <c r="G219" s="31">
        <v>1354</v>
      </c>
      <c r="H219" s="26" t="str">
        <f t="shared" si="87"/>
        <v>035</v>
      </c>
      <c r="I219" s="26" t="str">
        <f t="shared" si="88"/>
        <v>13</v>
      </c>
      <c r="J219" s="26" t="str">
        <f t="shared" si="89"/>
        <v>021</v>
      </c>
      <c r="K219" s="45">
        <f t="shared" si="90"/>
        <v>1418636.3370339426</v>
      </c>
    </row>
    <row r="220" spans="1:11" ht="29" outlineLevel="2" x14ac:dyDescent="0.4">
      <c r="A220" s="26" t="str">
        <f t="shared" si="84"/>
        <v>342400</v>
      </c>
      <c r="B220" s="26" t="str">
        <f t="shared" si="85"/>
        <v>New York City Geographic District #24</v>
      </c>
      <c r="C220" s="26" t="str">
        <f t="shared" si="86"/>
        <v>Queens</v>
      </c>
      <c r="D220" s="28" t="s">
        <v>2170</v>
      </c>
      <c r="E220" s="28" t="s">
        <v>2171</v>
      </c>
      <c r="F220" s="30" t="s">
        <v>2</v>
      </c>
      <c r="G220" s="31">
        <v>582</v>
      </c>
      <c r="H220" s="26" t="str">
        <f t="shared" si="87"/>
        <v>035</v>
      </c>
      <c r="I220" s="26" t="str">
        <f t="shared" si="88"/>
        <v>16</v>
      </c>
      <c r="J220" s="26" t="str">
        <f t="shared" si="89"/>
        <v>021</v>
      </c>
      <c r="K220" s="45">
        <f t="shared" si="90"/>
        <v>609783.12271326035</v>
      </c>
    </row>
    <row r="221" spans="1:11" ht="29" outlineLevel="2" x14ac:dyDescent="0.4">
      <c r="A221" s="26" t="str">
        <f t="shared" si="84"/>
        <v>342400</v>
      </c>
      <c r="B221" s="26" t="str">
        <f t="shared" si="85"/>
        <v>New York City Geographic District #24</v>
      </c>
      <c r="C221" s="26" t="str">
        <f t="shared" si="86"/>
        <v>Queens</v>
      </c>
      <c r="D221" s="28" t="s">
        <v>2226</v>
      </c>
      <c r="E221" s="28" t="s">
        <v>2227</v>
      </c>
      <c r="F221" s="30" t="s">
        <v>196</v>
      </c>
      <c r="G221" s="31">
        <v>1814</v>
      </c>
      <c r="H221" s="26" t="str">
        <f t="shared" si="87"/>
        <v>035</v>
      </c>
      <c r="I221" s="26" t="str">
        <f t="shared" si="88"/>
        <v>16</v>
      </c>
      <c r="J221" s="26" t="str">
        <f t="shared" si="89"/>
        <v>025</v>
      </c>
      <c r="K221" s="45">
        <f t="shared" si="90"/>
        <v>1900595.5061887531</v>
      </c>
    </row>
    <row r="222" spans="1:11" ht="29" outlineLevel="2" x14ac:dyDescent="0.4">
      <c r="A222" s="26" t="str">
        <f t="shared" si="84"/>
        <v>342400</v>
      </c>
      <c r="B222" s="26" t="str">
        <f t="shared" si="85"/>
        <v>New York City Geographic District #24</v>
      </c>
      <c r="C222" s="26" t="str">
        <f t="shared" si="86"/>
        <v>Queens</v>
      </c>
      <c r="D222" s="28" t="s">
        <v>2261</v>
      </c>
      <c r="E222" s="28" t="s">
        <v>2262</v>
      </c>
      <c r="F222" s="30" t="s">
        <v>196</v>
      </c>
      <c r="G222" s="31">
        <v>793</v>
      </c>
      <c r="H222" s="26" t="str">
        <f t="shared" si="87"/>
        <v>035</v>
      </c>
      <c r="I222" s="26" t="str">
        <f t="shared" si="88"/>
        <v>16</v>
      </c>
      <c r="J222" s="26" t="str">
        <f t="shared" si="89"/>
        <v>021</v>
      </c>
      <c r="K222" s="45">
        <f t="shared" si="90"/>
        <v>830855.69812992343</v>
      </c>
    </row>
    <row r="223" spans="1:11" ht="29" outlineLevel="2" x14ac:dyDescent="0.4">
      <c r="A223" s="26" t="str">
        <f t="shared" si="84"/>
        <v>342800</v>
      </c>
      <c r="B223" s="26" t="str">
        <f t="shared" si="85"/>
        <v>New York City Geographic District #28</v>
      </c>
      <c r="C223" s="26" t="str">
        <f t="shared" si="86"/>
        <v>Queens</v>
      </c>
      <c r="D223" s="28" t="s">
        <v>1969</v>
      </c>
      <c r="E223" s="28" t="s">
        <v>1970</v>
      </c>
      <c r="F223" s="30" t="s">
        <v>2</v>
      </c>
      <c r="G223" s="31">
        <v>583</v>
      </c>
      <c r="H223" s="26" t="str">
        <f t="shared" si="87"/>
        <v>035</v>
      </c>
      <c r="I223" s="26" t="str">
        <f t="shared" si="88"/>
        <v>16</v>
      </c>
      <c r="J223" s="26" t="str">
        <f t="shared" si="89"/>
        <v>025</v>
      </c>
      <c r="K223" s="45">
        <f t="shared" si="90"/>
        <v>610830.86003750993</v>
      </c>
    </row>
    <row r="224" spans="1:11" ht="29" outlineLevel="2" x14ac:dyDescent="0.4">
      <c r="A224" s="26" t="str">
        <f t="shared" si="84"/>
        <v>342800</v>
      </c>
      <c r="B224" s="26" t="str">
        <f t="shared" si="85"/>
        <v>New York City Geographic District #28</v>
      </c>
      <c r="C224" s="26" t="str">
        <f t="shared" si="86"/>
        <v>Queens</v>
      </c>
      <c r="D224" s="28" t="s">
        <v>1993</v>
      </c>
      <c r="E224" s="28" t="s">
        <v>1994</v>
      </c>
      <c r="F224" s="30" t="s">
        <v>2</v>
      </c>
      <c r="G224" s="31">
        <v>678</v>
      </c>
      <c r="H224" s="26" t="str">
        <f t="shared" si="87"/>
        <v>035</v>
      </c>
      <c r="I224" s="26" t="str">
        <f t="shared" si="88"/>
        <v>16</v>
      </c>
      <c r="J224" s="26" t="str">
        <f t="shared" si="89"/>
        <v>024</v>
      </c>
      <c r="K224" s="45">
        <f t="shared" si="90"/>
        <v>710365.90584122087</v>
      </c>
    </row>
    <row r="225" spans="1:11" ht="29" outlineLevel="2" x14ac:dyDescent="0.4">
      <c r="A225" s="26" t="str">
        <f t="shared" si="84"/>
        <v>343000</v>
      </c>
      <c r="B225" s="26" t="str">
        <f t="shared" si="85"/>
        <v>New York City Geographic District #30</v>
      </c>
      <c r="C225" s="26" t="str">
        <f t="shared" si="86"/>
        <v>Queens</v>
      </c>
      <c r="D225" s="28" t="s">
        <v>1757</v>
      </c>
      <c r="E225" s="28" t="s">
        <v>1758</v>
      </c>
      <c r="F225" s="30" t="s">
        <v>2</v>
      </c>
      <c r="G225" s="31">
        <v>824</v>
      </c>
      <c r="H225" s="26" t="str">
        <f t="shared" si="87"/>
        <v>035</v>
      </c>
      <c r="I225" s="26" t="str">
        <f t="shared" si="88"/>
        <v>13</v>
      </c>
      <c r="J225" s="26" t="str">
        <f t="shared" si="89"/>
        <v>021</v>
      </c>
      <c r="K225" s="45">
        <f t="shared" si="90"/>
        <v>863335.55518166069</v>
      </c>
    </row>
    <row r="226" spans="1:11" ht="29" outlineLevel="2" x14ac:dyDescent="0.4">
      <c r="A226" s="26" t="str">
        <f t="shared" si="84"/>
        <v>343000</v>
      </c>
      <c r="B226" s="26" t="str">
        <f t="shared" si="85"/>
        <v>New York City Geographic District #30</v>
      </c>
      <c r="C226" s="26" t="str">
        <f t="shared" si="86"/>
        <v>Queens</v>
      </c>
      <c r="D226" s="28" t="s">
        <v>1825</v>
      </c>
      <c r="E226" s="28" t="s">
        <v>1826</v>
      </c>
      <c r="F226" s="30" t="s">
        <v>19</v>
      </c>
      <c r="G226" s="31">
        <v>1247</v>
      </c>
      <c r="H226" s="26" t="str">
        <f t="shared" si="87"/>
        <v>035</v>
      </c>
      <c r="I226" s="26" t="str">
        <f t="shared" si="88"/>
        <v>13</v>
      </c>
      <c r="J226" s="26" t="str">
        <f t="shared" si="89"/>
        <v>021</v>
      </c>
      <c r="K226" s="45">
        <f t="shared" si="90"/>
        <v>1306528.4433392365</v>
      </c>
    </row>
    <row r="227" spans="1:11" ht="15" outlineLevel="1" x14ac:dyDescent="0.4">
      <c r="D227" s="28"/>
      <c r="E227" s="28"/>
      <c r="F227" s="30"/>
      <c r="G227" s="31">
        <f>SUBTOTAL(9,G218:G226)</f>
        <v>9421</v>
      </c>
      <c r="H227" s="46" t="s">
        <v>4695</v>
      </c>
      <c r="K227" s="45">
        <f>SUBTOTAL(9,K218:K226)</f>
        <v>9870733.3317553699</v>
      </c>
    </row>
    <row r="228" spans="1:11" ht="29" outlineLevel="2" x14ac:dyDescent="0.4">
      <c r="A228" s="26" t="str">
        <f t="shared" ref="A228:A240" si="91">IFERROR(VLOOKUP($D228,schools,3,FALSE),"")</f>
        <v>310400</v>
      </c>
      <c r="B228" s="26" t="str">
        <f t="shared" ref="B228:B240" si="92">IFERROR(VLOOKUP($D228,schools,4,FALSE),"")</f>
        <v>New York City Geographic District # 4</v>
      </c>
      <c r="C228" s="26" t="str">
        <f t="shared" ref="C228:C240" si="93">IFERROR(VLOOKUP($D228,schools,5,FALSE),"")</f>
        <v>Queens</v>
      </c>
      <c r="D228" s="28" t="s">
        <v>1551</v>
      </c>
      <c r="E228" s="28" t="s">
        <v>1552</v>
      </c>
      <c r="F228" s="30" t="s">
        <v>118</v>
      </c>
      <c r="G228" s="31">
        <v>473</v>
      </c>
      <c r="H228" s="26" t="str">
        <f t="shared" ref="H228:H240" si="94">IFERROR(VLOOKUP($D228,schools,6,FALSE),"")</f>
        <v>036</v>
      </c>
      <c r="I228" s="26" t="str">
        <f t="shared" ref="I228:I240" si="95">IFERROR(VLOOKUP($D228,schools,7,FALSE),"")</f>
        <v>12</v>
      </c>
      <c r="J228" s="26" t="str">
        <f t="shared" ref="J228:J240" si="96">IFERROR(VLOOKUP($D228,schools,8,FALSE),"")</f>
        <v>022</v>
      </c>
      <c r="K228" s="45">
        <f t="shared" ref="K228:K240" si="97">G228*L$676</f>
        <v>495579.75437005522</v>
      </c>
    </row>
    <row r="229" spans="1:11" ht="29" outlineLevel="2" x14ac:dyDescent="0.4">
      <c r="A229" s="26" t="str">
        <f t="shared" si="91"/>
        <v>342900</v>
      </c>
      <c r="B229" s="26" t="str">
        <f t="shared" si="92"/>
        <v>New York City Geographic District #30</v>
      </c>
      <c r="C229" s="26" t="str">
        <f t="shared" si="93"/>
        <v>Queens</v>
      </c>
      <c r="D229" s="28" t="s">
        <v>1593</v>
      </c>
      <c r="E229" s="28" t="s">
        <v>1594</v>
      </c>
      <c r="F229" s="30" t="s">
        <v>2</v>
      </c>
      <c r="G229" s="31">
        <v>536</v>
      </c>
      <c r="H229" s="26" t="str">
        <f t="shared" si="94"/>
        <v>036</v>
      </c>
      <c r="I229" s="26" t="str">
        <f t="shared" si="95"/>
        <v>13</v>
      </c>
      <c r="J229" s="26" t="str">
        <f t="shared" si="96"/>
        <v>022</v>
      </c>
      <c r="K229" s="45">
        <f t="shared" si="97"/>
        <v>561587.20579777926</v>
      </c>
    </row>
    <row r="230" spans="1:11" ht="29" outlineLevel="2" x14ac:dyDescent="0.4">
      <c r="A230" s="26" t="str">
        <f t="shared" si="91"/>
        <v>342900</v>
      </c>
      <c r="B230" s="26" t="str">
        <f t="shared" si="92"/>
        <v>New York City Geographic District #30</v>
      </c>
      <c r="C230" s="26" t="str">
        <f t="shared" si="93"/>
        <v>Queens</v>
      </c>
      <c r="D230" s="28" t="s">
        <v>1605</v>
      </c>
      <c r="E230" s="28" t="s">
        <v>1606</v>
      </c>
      <c r="F230" s="30" t="s">
        <v>5</v>
      </c>
      <c r="G230" s="31">
        <v>768</v>
      </c>
      <c r="H230" s="26" t="str">
        <f t="shared" si="94"/>
        <v>036</v>
      </c>
      <c r="I230" s="26" t="str">
        <f t="shared" si="95"/>
        <v>12</v>
      </c>
      <c r="J230" s="26" t="str">
        <f t="shared" si="96"/>
        <v>022</v>
      </c>
      <c r="K230" s="45">
        <f t="shared" si="97"/>
        <v>804662.26502368378</v>
      </c>
    </row>
    <row r="231" spans="1:11" ht="29" outlineLevel="2" x14ac:dyDescent="0.4">
      <c r="A231" s="26" t="str">
        <f t="shared" si="91"/>
        <v>342900</v>
      </c>
      <c r="B231" s="26" t="str">
        <f t="shared" si="92"/>
        <v>New York City Geographic District #30</v>
      </c>
      <c r="C231" s="26" t="str">
        <f t="shared" si="93"/>
        <v>Queens</v>
      </c>
      <c r="D231" s="28" t="s">
        <v>1619</v>
      </c>
      <c r="E231" s="28" t="s">
        <v>1620</v>
      </c>
      <c r="F231" s="30" t="s">
        <v>2</v>
      </c>
      <c r="G231" s="31">
        <v>473</v>
      </c>
      <c r="H231" s="26" t="str">
        <f t="shared" si="94"/>
        <v>036</v>
      </c>
      <c r="I231" s="26" t="str">
        <f t="shared" si="95"/>
        <v>12</v>
      </c>
      <c r="J231" s="26" t="str">
        <f t="shared" si="96"/>
        <v>022</v>
      </c>
      <c r="K231" s="45">
        <f t="shared" si="97"/>
        <v>495579.75437005522</v>
      </c>
    </row>
    <row r="232" spans="1:11" ht="29" outlineLevel="2" x14ac:dyDescent="0.4">
      <c r="A232" s="26" t="str">
        <f t="shared" si="91"/>
        <v>343000</v>
      </c>
      <c r="B232" s="26" t="str">
        <f t="shared" si="92"/>
        <v>New York City Geographic District #30</v>
      </c>
      <c r="C232" s="26" t="str">
        <f t="shared" si="93"/>
        <v>Queens</v>
      </c>
      <c r="D232" s="28" t="s">
        <v>1741</v>
      </c>
      <c r="E232" s="28" t="s">
        <v>1742</v>
      </c>
      <c r="F232" s="30" t="s">
        <v>2</v>
      </c>
      <c r="G232" s="31">
        <v>219</v>
      </c>
      <c r="H232" s="26" t="str">
        <f t="shared" si="94"/>
        <v>036</v>
      </c>
      <c r="I232" s="26" t="str">
        <f t="shared" si="95"/>
        <v>13</v>
      </c>
      <c r="J232" s="26" t="str">
        <f t="shared" si="96"/>
        <v>022</v>
      </c>
      <c r="K232" s="45">
        <f t="shared" si="97"/>
        <v>229454.47401065982</v>
      </c>
    </row>
    <row r="233" spans="1:11" ht="29" outlineLevel="2" x14ac:dyDescent="0.4">
      <c r="A233" s="26" t="str">
        <f t="shared" si="91"/>
        <v>343000</v>
      </c>
      <c r="B233" s="26" t="str">
        <f t="shared" si="92"/>
        <v>New York City Geographic District #30</v>
      </c>
      <c r="C233" s="26" t="str">
        <f t="shared" si="93"/>
        <v>Queens</v>
      </c>
      <c r="D233" s="28" t="s">
        <v>1743</v>
      </c>
      <c r="E233" s="28" t="s">
        <v>1744</v>
      </c>
      <c r="F233" s="30" t="s">
        <v>2</v>
      </c>
      <c r="G233" s="31">
        <v>569</v>
      </c>
      <c r="H233" s="26" t="str">
        <f t="shared" si="94"/>
        <v>036</v>
      </c>
      <c r="I233" s="26" t="str">
        <f t="shared" si="95"/>
        <v>12</v>
      </c>
      <c r="J233" s="26" t="str">
        <f t="shared" si="96"/>
        <v>022</v>
      </c>
      <c r="K233" s="45">
        <f t="shared" si="97"/>
        <v>596162.53749801568</v>
      </c>
    </row>
    <row r="234" spans="1:11" ht="15" outlineLevel="2" x14ac:dyDescent="0.4">
      <c r="A234" s="26" t="str">
        <f t="shared" si="91"/>
        <v>343000</v>
      </c>
      <c r="B234" s="26" t="str">
        <f t="shared" si="92"/>
        <v>New York City Geographic District #30</v>
      </c>
      <c r="C234" s="26" t="str">
        <f t="shared" si="93"/>
        <v>Queens</v>
      </c>
      <c r="D234" s="28" t="s">
        <v>1815</v>
      </c>
      <c r="E234" s="28" t="s">
        <v>1816</v>
      </c>
      <c r="F234" s="30" t="s">
        <v>19</v>
      </c>
      <c r="G234" s="31">
        <v>1333</v>
      </c>
      <c r="H234" s="26" t="str">
        <f t="shared" si="94"/>
        <v>036</v>
      </c>
      <c r="I234" s="26" t="str">
        <f t="shared" si="95"/>
        <v>12</v>
      </c>
      <c r="J234" s="26" t="str">
        <f t="shared" si="96"/>
        <v>022</v>
      </c>
      <c r="K234" s="45">
        <f t="shared" si="97"/>
        <v>1396633.8532247012</v>
      </c>
    </row>
    <row r="235" spans="1:11" ht="29" outlineLevel="2" x14ac:dyDescent="0.4">
      <c r="A235" s="26" t="str">
        <f t="shared" si="91"/>
        <v>343000</v>
      </c>
      <c r="B235" s="26" t="str">
        <f t="shared" si="92"/>
        <v>New York City Geographic District #30</v>
      </c>
      <c r="C235" s="26" t="str">
        <f t="shared" si="93"/>
        <v>Queens</v>
      </c>
      <c r="D235" s="28" t="s">
        <v>1823</v>
      </c>
      <c r="E235" s="28" t="s">
        <v>1824</v>
      </c>
      <c r="F235" s="30" t="s">
        <v>5</v>
      </c>
      <c r="G235" s="31">
        <v>705</v>
      </c>
      <c r="H235" s="26" t="str">
        <f t="shared" si="94"/>
        <v>036</v>
      </c>
      <c r="I235" s="26" t="str">
        <f t="shared" si="95"/>
        <v>12</v>
      </c>
      <c r="J235" s="26" t="str">
        <f t="shared" si="96"/>
        <v>022</v>
      </c>
      <c r="K235" s="45">
        <f t="shared" si="97"/>
        <v>738654.81359595968</v>
      </c>
    </row>
    <row r="236" spans="1:11" ht="29" outlineLevel="2" x14ac:dyDescent="0.4">
      <c r="A236" s="26" t="str">
        <f t="shared" si="91"/>
        <v>343000</v>
      </c>
      <c r="B236" s="26" t="str">
        <f t="shared" si="92"/>
        <v>New York City Geographic District #30</v>
      </c>
      <c r="C236" s="26" t="str">
        <f t="shared" si="93"/>
        <v>Queens</v>
      </c>
      <c r="D236" s="28" t="s">
        <v>1853</v>
      </c>
      <c r="E236" s="28" t="s">
        <v>1854</v>
      </c>
      <c r="F236" s="30" t="s">
        <v>5</v>
      </c>
      <c r="G236" s="31">
        <v>1150</v>
      </c>
      <c r="H236" s="26" t="str">
        <f t="shared" si="94"/>
        <v>036</v>
      </c>
      <c r="I236" s="26" t="str">
        <f t="shared" si="95"/>
        <v>13</v>
      </c>
      <c r="J236" s="26" t="str">
        <f t="shared" si="96"/>
        <v>022</v>
      </c>
      <c r="K236" s="45">
        <f t="shared" si="97"/>
        <v>1204897.9228870266</v>
      </c>
    </row>
    <row r="237" spans="1:11" ht="29" outlineLevel="2" x14ac:dyDescent="0.4">
      <c r="A237" s="26" t="str">
        <f t="shared" si="91"/>
        <v>343000</v>
      </c>
      <c r="B237" s="26" t="str">
        <f t="shared" si="92"/>
        <v>New York City Geographic District #30</v>
      </c>
      <c r="C237" s="26" t="str">
        <f t="shared" si="93"/>
        <v>Queens</v>
      </c>
      <c r="D237" s="28" t="s">
        <v>1907</v>
      </c>
      <c r="E237" s="28" t="s">
        <v>1908</v>
      </c>
      <c r="F237" s="30" t="s">
        <v>2</v>
      </c>
      <c r="G237" s="31">
        <v>438</v>
      </c>
      <c r="H237" s="26" t="str">
        <f t="shared" si="94"/>
        <v>036</v>
      </c>
      <c r="I237" s="26" t="str">
        <f t="shared" si="95"/>
        <v>12</v>
      </c>
      <c r="J237" s="26" t="str">
        <f t="shared" si="96"/>
        <v>022</v>
      </c>
      <c r="K237" s="45">
        <f t="shared" si="97"/>
        <v>458908.94802131964</v>
      </c>
    </row>
    <row r="238" spans="1:11" ht="29" outlineLevel="2" x14ac:dyDescent="0.4">
      <c r="A238" s="26" t="str">
        <f t="shared" si="91"/>
        <v>343000</v>
      </c>
      <c r="B238" s="26" t="str">
        <f t="shared" si="92"/>
        <v>New York City Geographic District #30</v>
      </c>
      <c r="C238" s="26" t="str">
        <f t="shared" si="93"/>
        <v>Queens</v>
      </c>
      <c r="D238" s="28" t="s">
        <v>2017</v>
      </c>
      <c r="E238" s="28" t="s">
        <v>2018</v>
      </c>
      <c r="F238" s="30" t="s">
        <v>2</v>
      </c>
      <c r="G238" s="31">
        <v>449</v>
      </c>
      <c r="H238" s="26" t="str">
        <f t="shared" si="94"/>
        <v>036</v>
      </c>
      <c r="I238" s="26" t="str">
        <f t="shared" si="95"/>
        <v>12</v>
      </c>
      <c r="J238" s="26" t="str">
        <f t="shared" si="96"/>
        <v>022</v>
      </c>
      <c r="K238" s="45">
        <f t="shared" si="97"/>
        <v>470434.05858806515</v>
      </c>
    </row>
    <row r="239" spans="1:11" ht="29" outlineLevel="2" x14ac:dyDescent="0.4">
      <c r="A239" s="26" t="str">
        <f t="shared" si="91"/>
        <v>343000</v>
      </c>
      <c r="B239" s="26" t="str">
        <f t="shared" si="92"/>
        <v>New York City Geographic District #30</v>
      </c>
      <c r="C239" s="26" t="str">
        <f t="shared" si="93"/>
        <v>Queens</v>
      </c>
      <c r="D239" s="28" t="s">
        <v>2019</v>
      </c>
      <c r="E239" s="28" t="s">
        <v>2020</v>
      </c>
      <c r="F239" s="30" t="s">
        <v>5</v>
      </c>
      <c r="G239" s="31">
        <v>100</v>
      </c>
      <c r="H239" s="26" t="str">
        <f t="shared" si="94"/>
        <v>036</v>
      </c>
      <c r="I239" s="26" t="str">
        <f t="shared" si="95"/>
        <v>12</v>
      </c>
      <c r="J239" s="26" t="str">
        <f t="shared" si="96"/>
        <v>022</v>
      </c>
      <c r="K239" s="45">
        <f t="shared" si="97"/>
        <v>104773.73242495883</v>
      </c>
    </row>
    <row r="240" spans="1:11" ht="29" outlineLevel="2" x14ac:dyDescent="0.4">
      <c r="A240" s="26" t="str">
        <f t="shared" si="91"/>
        <v>343000</v>
      </c>
      <c r="B240" s="26" t="str">
        <f t="shared" si="92"/>
        <v>New York City Geographic District #30</v>
      </c>
      <c r="C240" s="26" t="str">
        <f t="shared" si="93"/>
        <v>Queens</v>
      </c>
      <c r="D240" s="28" t="s">
        <v>2222</v>
      </c>
      <c r="E240" s="28" t="s">
        <v>2223</v>
      </c>
      <c r="F240" s="30" t="s">
        <v>196</v>
      </c>
      <c r="G240" s="31">
        <v>2351</v>
      </c>
      <c r="H240" s="26" t="str">
        <f t="shared" si="94"/>
        <v>036</v>
      </c>
      <c r="I240" s="26" t="str">
        <f t="shared" si="95"/>
        <v>12</v>
      </c>
      <c r="J240" s="26" t="str">
        <f t="shared" si="96"/>
        <v>026</v>
      </c>
      <c r="K240" s="45">
        <f t="shared" si="97"/>
        <v>2463230.4493107819</v>
      </c>
    </row>
    <row r="241" spans="1:11" ht="15" outlineLevel="1" x14ac:dyDescent="0.4">
      <c r="D241" s="28"/>
      <c r="E241" s="28"/>
      <c r="F241" s="30"/>
      <c r="G241" s="31">
        <f>SUBTOTAL(9,G228:G240)</f>
        <v>9564</v>
      </c>
      <c r="H241" s="46" t="s">
        <v>4696</v>
      </c>
      <c r="K241" s="45">
        <f>SUBTOTAL(9,K228:K240)</f>
        <v>10020559.769123062</v>
      </c>
    </row>
    <row r="242" spans="1:11" ht="29" outlineLevel="2" x14ac:dyDescent="0.4">
      <c r="A242" s="26" t="str">
        <f t="shared" ref="A242:A262" si="98">IFERROR(VLOOKUP($D242,schools,3,FALSE),"")</f>
        <v>310200</v>
      </c>
      <c r="B242" s="26" t="str">
        <f t="shared" ref="B242:B262" si="99">IFERROR(VLOOKUP($D242,schools,4,FALSE),"")</f>
        <v>New York City Geographic District # 2</v>
      </c>
      <c r="C242" s="26" t="str">
        <f t="shared" ref="C242:C262" si="100">IFERROR(VLOOKUP($D242,schools,5,FALSE),"")</f>
        <v>Queens</v>
      </c>
      <c r="D242" s="28" t="s">
        <v>1142</v>
      </c>
      <c r="E242" s="28" t="s">
        <v>1143</v>
      </c>
      <c r="F242" s="30" t="s">
        <v>2</v>
      </c>
      <c r="G242" s="31">
        <v>168</v>
      </c>
      <c r="H242" s="26" t="str">
        <f t="shared" ref="H242:H262" si="101">IFERROR(VLOOKUP($D242,schools,6,FALSE),"")</f>
        <v>037</v>
      </c>
      <c r="I242" s="26" t="str">
        <f t="shared" ref="I242:I262" si="102">IFERROR(VLOOKUP($D242,schools,7,FALSE),"")</f>
        <v>12</v>
      </c>
      <c r="J242" s="26" t="str">
        <f t="shared" ref="J242:J262" si="103">IFERROR(VLOOKUP($D242,schools,8,FALSE),"")</f>
        <v>026</v>
      </c>
      <c r="K242" s="45">
        <f t="shared" ref="K242:K262" si="104">G242*L$676</f>
        <v>176019.87047393082</v>
      </c>
    </row>
    <row r="243" spans="1:11" ht="29" outlineLevel="2" x14ac:dyDescent="0.4">
      <c r="A243" s="26" t="str">
        <f t="shared" si="98"/>
        <v>342400</v>
      </c>
      <c r="B243" s="26" t="str">
        <f t="shared" si="99"/>
        <v>New York City Geographic District #24</v>
      </c>
      <c r="C243" s="26" t="str">
        <f t="shared" si="100"/>
        <v>Queens</v>
      </c>
      <c r="D243" s="28" t="s">
        <v>1717</v>
      </c>
      <c r="E243" s="28" t="s">
        <v>1718</v>
      </c>
      <c r="F243" s="30" t="s">
        <v>2</v>
      </c>
      <c r="G243" s="31">
        <v>632</v>
      </c>
      <c r="H243" s="26" t="str">
        <f t="shared" si="101"/>
        <v>037</v>
      </c>
      <c r="I243" s="26" t="str">
        <f t="shared" si="102"/>
        <v>15</v>
      </c>
      <c r="J243" s="26" t="str">
        <f t="shared" si="103"/>
        <v>030</v>
      </c>
      <c r="K243" s="45">
        <f t="shared" si="104"/>
        <v>662169.98892573977</v>
      </c>
    </row>
    <row r="244" spans="1:11" ht="29" outlineLevel="2" x14ac:dyDescent="0.4">
      <c r="A244" s="26" t="str">
        <f t="shared" si="98"/>
        <v>342400</v>
      </c>
      <c r="B244" s="26" t="str">
        <f t="shared" si="99"/>
        <v>New York City Geographic District #24</v>
      </c>
      <c r="C244" s="26" t="str">
        <f t="shared" si="100"/>
        <v>Queens</v>
      </c>
      <c r="D244" s="28" t="s">
        <v>1759</v>
      </c>
      <c r="E244" s="28" t="s">
        <v>1760</v>
      </c>
      <c r="F244" s="30" t="s">
        <v>5</v>
      </c>
      <c r="G244" s="31">
        <v>1110</v>
      </c>
      <c r="H244" s="26" t="str">
        <f t="shared" si="101"/>
        <v>037</v>
      </c>
      <c r="I244" s="26" t="str">
        <f t="shared" si="102"/>
        <v>15</v>
      </c>
      <c r="J244" s="26" t="str">
        <f t="shared" si="103"/>
        <v>030</v>
      </c>
      <c r="K244" s="45">
        <f t="shared" si="104"/>
        <v>1162988.4299170431</v>
      </c>
    </row>
    <row r="245" spans="1:11" ht="29" outlineLevel="2" x14ac:dyDescent="0.4">
      <c r="A245" s="26" t="str">
        <f t="shared" si="98"/>
        <v>342400</v>
      </c>
      <c r="B245" s="26" t="str">
        <f t="shared" si="99"/>
        <v>New York City Geographic District #24</v>
      </c>
      <c r="C245" s="26" t="str">
        <f t="shared" si="100"/>
        <v>Queens</v>
      </c>
      <c r="D245" s="28" t="s">
        <v>1955</v>
      </c>
      <c r="E245" s="28" t="s">
        <v>1956</v>
      </c>
      <c r="F245" s="30" t="s">
        <v>2</v>
      </c>
      <c r="G245" s="31">
        <v>710</v>
      </c>
      <c r="H245" s="26" t="str">
        <f t="shared" si="101"/>
        <v>037</v>
      </c>
      <c r="I245" s="26" t="str">
        <f t="shared" si="102"/>
        <v>12</v>
      </c>
      <c r="J245" s="26" t="str">
        <f t="shared" si="103"/>
        <v>026</v>
      </c>
      <c r="K245" s="45">
        <f t="shared" si="104"/>
        <v>743893.50021720771</v>
      </c>
    </row>
    <row r="246" spans="1:11" ht="29" outlineLevel="2" x14ac:dyDescent="0.4">
      <c r="A246" s="26" t="str">
        <f t="shared" si="98"/>
        <v>342400</v>
      </c>
      <c r="B246" s="26" t="str">
        <f t="shared" si="99"/>
        <v>New York City Geographic District #24</v>
      </c>
      <c r="C246" s="26" t="str">
        <f t="shared" si="100"/>
        <v>Queens</v>
      </c>
      <c r="D246" s="28" t="s">
        <v>2126</v>
      </c>
      <c r="E246" s="28" t="s">
        <v>2127</v>
      </c>
      <c r="F246" s="30" t="s">
        <v>2</v>
      </c>
      <c r="G246" s="31">
        <v>576</v>
      </c>
      <c r="H246" s="26" t="str">
        <f t="shared" si="101"/>
        <v>037</v>
      </c>
      <c r="I246" s="26" t="str">
        <f t="shared" si="102"/>
        <v>12</v>
      </c>
      <c r="J246" s="26" t="str">
        <f t="shared" si="103"/>
        <v>030</v>
      </c>
      <c r="K246" s="45">
        <f t="shared" si="104"/>
        <v>603496.69876776286</v>
      </c>
    </row>
    <row r="247" spans="1:11" ht="29" outlineLevel="2" x14ac:dyDescent="0.4">
      <c r="A247" s="26" t="str">
        <f t="shared" si="98"/>
        <v>342400</v>
      </c>
      <c r="B247" s="26" t="str">
        <f t="shared" si="99"/>
        <v>New York City Geographic District #24</v>
      </c>
      <c r="C247" s="26" t="str">
        <f t="shared" si="100"/>
        <v>Queens</v>
      </c>
      <c r="D247" s="28" t="s">
        <v>2066</v>
      </c>
      <c r="E247" s="28" t="s">
        <v>2067</v>
      </c>
      <c r="F247" s="30" t="s">
        <v>196</v>
      </c>
      <c r="G247" s="31">
        <v>639</v>
      </c>
      <c r="H247" s="26" t="str">
        <f t="shared" si="101"/>
        <v>037</v>
      </c>
      <c r="I247" s="26" t="str">
        <f t="shared" si="102"/>
        <v>12</v>
      </c>
      <c r="J247" s="26" t="str">
        <f t="shared" si="103"/>
        <v>026</v>
      </c>
      <c r="K247" s="45">
        <f t="shared" si="104"/>
        <v>669504.15019548684</v>
      </c>
    </row>
    <row r="248" spans="1:11" ht="29" outlineLevel="2" x14ac:dyDescent="0.4">
      <c r="A248" s="26" t="str">
        <f t="shared" si="98"/>
        <v>342400</v>
      </c>
      <c r="B248" s="26" t="str">
        <f t="shared" si="99"/>
        <v>New York City Geographic District #24</v>
      </c>
      <c r="C248" s="26" t="str">
        <f t="shared" si="100"/>
        <v>Queens</v>
      </c>
      <c r="D248" s="28" t="s">
        <v>2072</v>
      </c>
      <c r="E248" s="28" t="s">
        <v>2073</v>
      </c>
      <c r="F248" s="30" t="s">
        <v>196</v>
      </c>
      <c r="G248" s="31">
        <v>414</v>
      </c>
      <c r="H248" s="26" t="str">
        <f t="shared" si="101"/>
        <v>037</v>
      </c>
      <c r="I248" s="26" t="str">
        <f t="shared" si="102"/>
        <v>12</v>
      </c>
      <c r="J248" s="26" t="str">
        <f t="shared" si="103"/>
        <v>026</v>
      </c>
      <c r="K248" s="45">
        <f t="shared" si="104"/>
        <v>433763.25223932957</v>
      </c>
    </row>
    <row r="249" spans="1:11" ht="29" outlineLevel="2" x14ac:dyDescent="0.4">
      <c r="A249" s="26" t="str">
        <f t="shared" si="98"/>
        <v>342400</v>
      </c>
      <c r="B249" s="26" t="str">
        <f t="shared" si="99"/>
        <v>New York City Geographic District #24</v>
      </c>
      <c r="C249" s="26" t="str">
        <f t="shared" si="100"/>
        <v>Queens</v>
      </c>
      <c r="D249" s="28" t="s">
        <v>2116</v>
      </c>
      <c r="E249" s="28" t="s">
        <v>2117</v>
      </c>
      <c r="F249" s="30" t="s">
        <v>196</v>
      </c>
      <c r="G249" s="31">
        <v>621</v>
      </c>
      <c r="H249" s="26" t="str">
        <f t="shared" si="101"/>
        <v>037</v>
      </c>
      <c r="I249" s="26" t="str">
        <f t="shared" si="102"/>
        <v>12</v>
      </c>
      <c r="J249" s="26" t="str">
        <f t="shared" si="103"/>
        <v>026</v>
      </c>
      <c r="K249" s="45">
        <f t="shared" si="104"/>
        <v>650644.87835899426</v>
      </c>
    </row>
    <row r="250" spans="1:11" ht="29" outlineLevel="2" x14ac:dyDescent="0.4">
      <c r="A250" s="26" t="str">
        <f t="shared" si="98"/>
        <v>342400</v>
      </c>
      <c r="B250" s="26" t="str">
        <f t="shared" si="99"/>
        <v>New York City Geographic District #24</v>
      </c>
      <c r="C250" s="26" t="str">
        <f t="shared" si="100"/>
        <v>Queens</v>
      </c>
      <c r="D250" s="28" t="s">
        <v>2236</v>
      </c>
      <c r="E250" s="28" t="s">
        <v>2237</v>
      </c>
      <c r="F250" s="30" t="s">
        <v>196</v>
      </c>
      <c r="G250" s="31">
        <v>1693</v>
      </c>
      <c r="H250" s="26" t="str">
        <f t="shared" si="101"/>
        <v>037</v>
      </c>
      <c r="I250" s="26" t="str">
        <f t="shared" si="102"/>
        <v>15</v>
      </c>
      <c r="J250" s="26" t="str">
        <f t="shared" si="103"/>
        <v>030</v>
      </c>
      <c r="K250" s="45">
        <f t="shared" si="104"/>
        <v>1773819.2899545529</v>
      </c>
    </row>
    <row r="251" spans="1:11" ht="43.5" outlineLevel="2" x14ac:dyDescent="0.4">
      <c r="A251" s="26" t="str">
        <f t="shared" si="98"/>
        <v>342400</v>
      </c>
      <c r="B251" s="26" t="str">
        <f t="shared" si="99"/>
        <v>New York City Geographic District #24</v>
      </c>
      <c r="C251" s="26" t="str">
        <f t="shared" si="100"/>
        <v>Queens</v>
      </c>
      <c r="D251" s="28" t="s">
        <v>2253</v>
      </c>
      <c r="E251" s="28" t="s">
        <v>2254</v>
      </c>
      <c r="F251" s="30" t="s">
        <v>196</v>
      </c>
      <c r="G251" s="31">
        <v>503</v>
      </c>
      <c r="H251" s="26" t="str">
        <f t="shared" si="101"/>
        <v>037</v>
      </c>
      <c r="I251" s="26" t="str">
        <f t="shared" si="102"/>
        <v>12</v>
      </c>
      <c r="J251" s="26">
        <f t="shared" si="103"/>
        <v>0</v>
      </c>
      <c r="K251" s="45">
        <f t="shared" si="104"/>
        <v>527011.87409754284</v>
      </c>
    </row>
    <row r="252" spans="1:11" ht="43.5" outlineLevel="2" x14ac:dyDescent="0.4">
      <c r="A252" s="26" t="str">
        <f t="shared" si="98"/>
        <v>342400</v>
      </c>
      <c r="B252" s="26" t="str">
        <f t="shared" si="99"/>
        <v>New York City Geographic District #24</v>
      </c>
      <c r="C252" s="26" t="str">
        <f t="shared" si="100"/>
        <v>Queens</v>
      </c>
      <c r="D252" s="28" t="s">
        <v>2257</v>
      </c>
      <c r="E252" s="28" t="s">
        <v>2258</v>
      </c>
      <c r="F252" s="30" t="s">
        <v>196</v>
      </c>
      <c r="G252" s="31">
        <v>499</v>
      </c>
      <c r="H252" s="26" t="str">
        <f t="shared" si="101"/>
        <v>037</v>
      </c>
      <c r="I252" s="26" t="str">
        <f t="shared" si="102"/>
        <v>12</v>
      </c>
      <c r="J252" s="26" t="str">
        <f t="shared" si="103"/>
        <v>026</v>
      </c>
      <c r="K252" s="45">
        <f t="shared" si="104"/>
        <v>522820.92480054451</v>
      </c>
    </row>
    <row r="253" spans="1:11" ht="43.5" outlineLevel="2" x14ac:dyDescent="0.4">
      <c r="A253" s="26" t="str">
        <f t="shared" si="98"/>
        <v>342400</v>
      </c>
      <c r="B253" s="26" t="str">
        <f t="shared" si="99"/>
        <v>New York City Geographic District #24</v>
      </c>
      <c r="C253" s="26" t="str">
        <f t="shared" si="100"/>
        <v>Queens</v>
      </c>
      <c r="D253" s="28" t="s">
        <v>2265</v>
      </c>
      <c r="E253" s="28" t="s">
        <v>2266</v>
      </c>
      <c r="F253" s="30" t="s">
        <v>118</v>
      </c>
      <c r="G253" s="31">
        <v>671</v>
      </c>
      <c r="H253" s="26" t="str">
        <f t="shared" si="101"/>
        <v>037</v>
      </c>
      <c r="I253" s="26" t="str">
        <f t="shared" si="102"/>
        <v>12</v>
      </c>
      <c r="J253" s="26" t="str">
        <f t="shared" si="103"/>
        <v>026</v>
      </c>
      <c r="K253" s="45">
        <f t="shared" si="104"/>
        <v>703031.74457147368</v>
      </c>
    </row>
    <row r="254" spans="1:11" ht="29" outlineLevel="2" x14ac:dyDescent="0.4">
      <c r="A254" s="26" t="str">
        <f t="shared" si="98"/>
        <v>342400</v>
      </c>
      <c r="B254" s="26" t="str">
        <f t="shared" si="99"/>
        <v>New York City Geographic District #24</v>
      </c>
      <c r="C254" s="26" t="str">
        <f t="shared" si="100"/>
        <v>Queens</v>
      </c>
      <c r="D254" s="28" t="s">
        <v>2275</v>
      </c>
      <c r="E254" s="28" t="s">
        <v>2276</v>
      </c>
      <c r="F254" s="30" t="s">
        <v>196</v>
      </c>
      <c r="G254" s="31">
        <v>1530</v>
      </c>
      <c r="H254" s="26" t="str">
        <f t="shared" si="101"/>
        <v>037</v>
      </c>
      <c r="I254" s="26" t="str">
        <f t="shared" si="102"/>
        <v>12</v>
      </c>
      <c r="J254" s="26" t="str">
        <f t="shared" si="103"/>
        <v>026</v>
      </c>
      <c r="K254" s="45">
        <f t="shared" si="104"/>
        <v>1603038.1061018701</v>
      </c>
    </row>
    <row r="255" spans="1:11" ht="43.5" outlineLevel="2" x14ac:dyDescent="0.4">
      <c r="A255" s="26" t="str">
        <f t="shared" si="98"/>
        <v>342400</v>
      </c>
      <c r="B255" s="26" t="str">
        <f t="shared" si="99"/>
        <v>New York City Geographic District #25</v>
      </c>
      <c r="C255" s="26" t="str">
        <f t="shared" si="100"/>
        <v>Queens</v>
      </c>
      <c r="D255" s="28" t="s">
        <v>2277</v>
      </c>
      <c r="E255" s="28" t="s">
        <v>2278</v>
      </c>
      <c r="F255" s="30" t="s">
        <v>196</v>
      </c>
      <c r="G255" s="31">
        <v>2055</v>
      </c>
      <c r="H255" s="26" t="str">
        <f t="shared" si="101"/>
        <v>037</v>
      </c>
      <c r="I255" s="26" t="str">
        <f t="shared" si="102"/>
        <v>12</v>
      </c>
      <c r="J255" s="26" t="str">
        <f t="shared" si="103"/>
        <v>026</v>
      </c>
      <c r="K255" s="45">
        <f t="shared" si="104"/>
        <v>2153100.2013329039</v>
      </c>
    </row>
    <row r="256" spans="1:11" ht="15" outlineLevel="2" x14ac:dyDescent="0.4">
      <c r="A256" s="26" t="str">
        <f t="shared" si="98"/>
        <v>343000</v>
      </c>
      <c r="B256" s="26" t="str">
        <f t="shared" si="99"/>
        <v>New York City Geographic District #30</v>
      </c>
      <c r="C256" s="26" t="str">
        <f t="shared" si="100"/>
        <v>Queens</v>
      </c>
      <c r="D256" s="28" t="s">
        <v>1731</v>
      </c>
      <c r="E256" s="28" t="s">
        <v>1732</v>
      </c>
      <c r="F256" s="30" t="s">
        <v>19</v>
      </c>
      <c r="G256" s="31">
        <v>686</v>
      </c>
      <c r="H256" s="26" t="str">
        <f t="shared" si="101"/>
        <v>037</v>
      </c>
      <c r="I256" s="26" t="str">
        <f t="shared" si="102"/>
        <v>12</v>
      </c>
      <c r="J256" s="26" t="str">
        <f t="shared" si="103"/>
        <v>026</v>
      </c>
      <c r="K256" s="45">
        <f t="shared" si="104"/>
        <v>718747.80443521752</v>
      </c>
    </row>
    <row r="257" spans="1:11" ht="15" outlineLevel="2" x14ac:dyDescent="0.4">
      <c r="A257" s="26" t="str">
        <f t="shared" si="98"/>
        <v>343000</v>
      </c>
      <c r="B257" s="26" t="str">
        <f t="shared" si="99"/>
        <v>New York City Geographic District #30</v>
      </c>
      <c r="C257" s="26" t="str">
        <f t="shared" si="100"/>
        <v>Queens</v>
      </c>
      <c r="D257" s="28" t="s">
        <v>1793</v>
      </c>
      <c r="E257" s="28" t="s">
        <v>1794</v>
      </c>
      <c r="F257" s="30" t="s">
        <v>19</v>
      </c>
      <c r="G257" s="31">
        <v>322</v>
      </c>
      <c r="H257" s="26" t="str">
        <f t="shared" si="101"/>
        <v>037</v>
      </c>
      <c r="I257" s="26" t="str">
        <f t="shared" si="102"/>
        <v>12</v>
      </c>
      <c r="J257" s="26" t="str">
        <f t="shared" si="103"/>
        <v>026</v>
      </c>
      <c r="K257" s="45">
        <f t="shared" si="104"/>
        <v>337371.41840836743</v>
      </c>
    </row>
    <row r="258" spans="1:11" ht="29" outlineLevel="2" x14ac:dyDescent="0.4">
      <c r="A258" s="26" t="str">
        <f t="shared" si="98"/>
        <v>343000</v>
      </c>
      <c r="B258" s="26" t="str">
        <f t="shared" si="99"/>
        <v>New York City Geographic District #30</v>
      </c>
      <c r="C258" s="26" t="str">
        <f t="shared" si="100"/>
        <v>Queens</v>
      </c>
      <c r="D258" s="28" t="s">
        <v>2224</v>
      </c>
      <c r="E258" s="28" t="s">
        <v>2225</v>
      </c>
      <c r="F258" s="30" t="s">
        <v>196</v>
      </c>
      <c r="G258" s="31">
        <v>2377</v>
      </c>
      <c r="H258" s="26" t="str">
        <f t="shared" si="101"/>
        <v>037</v>
      </c>
      <c r="I258" s="26" t="str">
        <f t="shared" si="102"/>
        <v>12</v>
      </c>
      <c r="J258" s="26" t="str">
        <f t="shared" si="103"/>
        <v>022</v>
      </c>
      <c r="K258" s="45">
        <f t="shared" si="104"/>
        <v>2490471.6197412712</v>
      </c>
    </row>
    <row r="259" spans="1:11" ht="29" outlineLevel="2" x14ac:dyDescent="0.4">
      <c r="A259" s="26" t="str">
        <f t="shared" si="98"/>
        <v>343000</v>
      </c>
      <c r="B259" s="26" t="str">
        <f t="shared" si="99"/>
        <v>New York City Geographic District #30</v>
      </c>
      <c r="C259" s="26" t="str">
        <f t="shared" si="100"/>
        <v>Queens</v>
      </c>
      <c r="D259" s="28" t="s">
        <v>2249</v>
      </c>
      <c r="E259" s="28" t="s">
        <v>2250</v>
      </c>
      <c r="F259" s="30" t="s">
        <v>196</v>
      </c>
      <c r="G259" s="31">
        <v>1013</v>
      </c>
      <c r="H259" s="26" t="str">
        <f t="shared" si="101"/>
        <v>037</v>
      </c>
      <c r="I259" s="26" t="str">
        <f t="shared" si="102"/>
        <v>12</v>
      </c>
      <c r="J259" s="26" t="str">
        <f t="shared" si="103"/>
        <v>026</v>
      </c>
      <c r="K259" s="45">
        <f t="shared" si="104"/>
        <v>1061357.9094648329</v>
      </c>
    </row>
    <row r="260" spans="1:11" ht="29" outlineLevel="2" x14ac:dyDescent="0.4">
      <c r="A260" s="26" t="str">
        <f t="shared" si="98"/>
        <v>343000</v>
      </c>
      <c r="B260" s="26" t="str">
        <f t="shared" si="99"/>
        <v>New York City Geographic District #30</v>
      </c>
      <c r="C260" s="26" t="str">
        <f t="shared" si="100"/>
        <v>Queens</v>
      </c>
      <c r="D260" s="28" t="s">
        <v>2263</v>
      </c>
      <c r="E260" s="28" t="s">
        <v>2264</v>
      </c>
      <c r="F260" s="30" t="s">
        <v>196</v>
      </c>
      <c r="G260" s="31">
        <v>893</v>
      </c>
      <c r="H260" s="26" t="str">
        <f t="shared" si="101"/>
        <v>037</v>
      </c>
      <c r="I260" s="26" t="str">
        <f t="shared" si="102"/>
        <v>12</v>
      </c>
      <c r="J260" s="26" t="str">
        <f t="shared" si="103"/>
        <v>026</v>
      </c>
      <c r="K260" s="45">
        <f t="shared" si="104"/>
        <v>935629.43055488227</v>
      </c>
    </row>
    <row r="261" spans="1:11" ht="29" outlineLevel="2" x14ac:dyDescent="0.4">
      <c r="A261" s="26" t="str">
        <f t="shared" si="98"/>
        <v>343000</v>
      </c>
      <c r="B261" s="26" t="str">
        <f t="shared" si="99"/>
        <v>New York City Geographic District #31</v>
      </c>
      <c r="C261" s="26" t="str">
        <f t="shared" si="100"/>
        <v>Queens</v>
      </c>
      <c r="D261" s="28" t="s">
        <v>2269</v>
      </c>
      <c r="E261" s="28" t="s">
        <v>2270</v>
      </c>
      <c r="F261" s="30" t="s">
        <v>196</v>
      </c>
      <c r="G261" s="31">
        <v>970</v>
      </c>
      <c r="H261" s="26" t="str">
        <f t="shared" si="101"/>
        <v>037</v>
      </c>
      <c r="I261" s="26" t="str">
        <f t="shared" si="102"/>
        <v>12</v>
      </c>
      <c r="J261" s="26" t="str">
        <f t="shared" si="103"/>
        <v>026</v>
      </c>
      <c r="K261" s="45">
        <f t="shared" si="104"/>
        <v>1016305.2045221006</v>
      </c>
    </row>
    <row r="262" spans="1:11" ht="29" outlineLevel="2" x14ac:dyDescent="0.4">
      <c r="A262" s="26" t="str">
        <f t="shared" si="98"/>
        <v>343000</v>
      </c>
      <c r="B262" s="26" t="str">
        <f t="shared" si="99"/>
        <v>New York City Geographic District #31</v>
      </c>
      <c r="C262" s="26" t="str">
        <f t="shared" si="100"/>
        <v>Queens</v>
      </c>
      <c r="D262" s="28" t="s">
        <v>2271</v>
      </c>
      <c r="E262" s="28" t="s">
        <v>2272</v>
      </c>
      <c r="F262" s="30" t="s">
        <v>118</v>
      </c>
      <c r="G262" s="31">
        <v>533</v>
      </c>
      <c r="H262" s="26" t="str">
        <f t="shared" si="101"/>
        <v>037</v>
      </c>
      <c r="I262" s="26" t="str">
        <f t="shared" si="102"/>
        <v>12</v>
      </c>
      <c r="J262" s="26" t="str">
        <f t="shared" si="103"/>
        <v>026</v>
      </c>
      <c r="K262" s="45">
        <f t="shared" si="104"/>
        <v>558443.99382503051</v>
      </c>
    </row>
    <row r="263" spans="1:11" ht="15" outlineLevel="1" x14ac:dyDescent="0.4">
      <c r="D263" s="28"/>
      <c r="E263" s="28"/>
      <c r="F263" s="30"/>
      <c r="G263" s="31">
        <f>SUBTOTAL(9,G242:G262)</f>
        <v>18615</v>
      </c>
      <c r="H263" s="46" t="s">
        <v>4697</v>
      </c>
      <c r="K263" s="45">
        <f>SUBTOTAL(9,K242:K262)</f>
        <v>19503630.290906083</v>
      </c>
    </row>
    <row r="264" spans="1:11" ht="29" outlineLevel="2" x14ac:dyDescent="0.4">
      <c r="A264" s="26" t="str">
        <f t="shared" ref="A264:A278" si="105">IFERROR(VLOOKUP($D264,schools,3,FALSE),"")</f>
        <v>342400</v>
      </c>
      <c r="B264" s="26" t="str">
        <f t="shared" ref="B264:B278" si="106">IFERROR(VLOOKUP($D264,schools,4,FALSE),"")</f>
        <v>New York City Geographic District #24</v>
      </c>
      <c r="C264" s="26" t="str">
        <f t="shared" ref="C264:C278" si="107">IFERROR(VLOOKUP($D264,schools,5,FALSE),"")</f>
        <v>Queens</v>
      </c>
      <c r="D264" s="28" t="s">
        <v>1617</v>
      </c>
      <c r="E264" s="28" t="s">
        <v>1618</v>
      </c>
      <c r="F264" s="30" t="s">
        <v>2</v>
      </c>
      <c r="G264" s="31">
        <v>1465</v>
      </c>
      <c r="H264" s="26" t="str">
        <f t="shared" ref="H264:H278" si="108">IFERROR(VLOOKUP($D264,schools,6,FALSE),"")</f>
        <v>038</v>
      </c>
      <c r="I264" s="26" t="str">
        <f t="shared" ref="I264:I278" si="109">IFERROR(VLOOKUP($D264,schools,7,FALSE),"")</f>
        <v>15</v>
      </c>
      <c r="J264" s="26" t="str">
        <f t="shared" ref="J264:J278" si="110">IFERROR(VLOOKUP($D264,schools,8,FALSE),"")</f>
        <v>021</v>
      </c>
      <c r="K264" s="45">
        <f t="shared" ref="K264:K278" si="111">G264*L$676</f>
        <v>1534935.1800256467</v>
      </c>
    </row>
    <row r="265" spans="1:11" ht="29" outlineLevel="2" x14ac:dyDescent="0.4">
      <c r="A265" s="26" t="str">
        <f t="shared" si="105"/>
        <v>342400</v>
      </c>
      <c r="B265" s="26" t="str">
        <f t="shared" si="106"/>
        <v>New York City Geographic District #24</v>
      </c>
      <c r="C265" s="26" t="str">
        <f t="shared" si="107"/>
        <v>Queens</v>
      </c>
      <c r="D265" s="28" t="s">
        <v>1711</v>
      </c>
      <c r="E265" s="28" t="s">
        <v>1712</v>
      </c>
      <c r="F265" s="30" t="s">
        <v>2</v>
      </c>
      <c r="G265" s="31">
        <v>580</v>
      </c>
      <c r="H265" s="26" t="str">
        <f t="shared" si="108"/>
        <v>038</v>
      </c>
      <c r="I265" s="26" t="str">
        <f t="shared" si="109"/>
        <v>12</v>
      </c>
      <c r="J265" s="26" t="str">
        <f t="shared" si="110"/>
        <v>030</v>
      </c>
      <c r="K265" s="45">
        <f t="shared" si="111"/>
        <v>607687.64806476119</v>
      </c>
    </row>
    <row r="266" spans="1:11" ht="29" outlineLevel="2" x14ac:dyDescent="0.4">
      <c r="A266" s="26" t="str">
        <f t="shared" si="105"/>
        <v>342400</v>
      </c>
      <c r="B266" s="26" t="str">
        <f t="shared" si="106"/>
        <v>New York City Geographic District #24</v>
      </c>
      <c r="C266" s="26" t="str">
        <f t="shared" si="107"/>
        <v>Queens</v>
      </c>
      <c r="D266" s="28" t="s">
        <v>1729</v>
      </c>
      <c r="E266" s="28" t="s">
        <v>1730</v>
      </c>
      <c r="F266" s="30" t="s">
        <v>5</v>
      </c>
      <c r="G266" s="31">
        <v>992</v>
      </c>
      <c r="H266" s="26" t="str">
        <f t="shared" si="108"/>
        <v>038</v>
      </c>
      <c r="I266" s="26" t="str">
        <f t="shared" si="109"/>
        <v>12</v>
      </c>
      <c r="J266" s="26" t="str">
        <f t="shared" si="110"/>
        <v>034</v>
      </c>
      <c r="K266" s="45">
        <f t="shared" si="111"/>
        <v>1039355.4256555915</v>
      </c>
    </row>
    <row r="267" spans="1:11" ht="29" outlineLevel="2" x14ac:dyDescent="0.4">
      <c r="A267" s="26" t="str">
        <f t="shared" si="105"/>
        <v>342400</v>
      </c>
      <c r="B267" s="26" t="str">
        <f t="shared" si="106"/>
        <v>New York City Geographic District #24</v>
      </c>
      <c r="C267" s="26" t="str">
        <f t="shared" si="107"/>
        <v>Queens</v>
      </c>
      <c r="D267" s="28" t="s">
        <v>1755</v>
      </c>
      <c r="E267" s="28" t="s">
        <v>1756</v>
      </c>
      <c r="F267" s="30" t="s">
        <v>2</v>
      </c>
      <c r="G267" s="31">
        <v>688</v>
      </c>
      <c r="H267" s="26" t="str">
        <f t="shared" si="108"/>
        <v>038</v>
      </c>
      <c r="I267" s="26" t="str">
        <f t="shared" si="109"/>
        <v>15</v>
      </c>
      <c r="J267" s="26" t="str">
        <f t="shared" si="110"/>
        <v>030</v>
      </c>
      <c r="K267" s="45">
        <f t="shared" si="111"/>
        <v>720843.27908371668</v>
      </c>
    </row>
    <row r="268" spans="1:11" ht="29" outlineLevel="2" x14ac:dyDescent="0.4">
      <c r="A268" s="26" t="str">
        <f t="shared" si="105"/>
        <v>342400</v>
      </c>
      <c r="B268" s="26" t="str">
        <f t="shared" si="106"/>
        <v>New York City Geographic District #24</v>
      </c>
      <c r="C268" s="26" t="str">
        <f t="shared" si="107"/>
        <v>Queens</v>
      </c>
      <c r="D268" s="28" t="s">
        <v>2027</v>
      </c>
      <c r="E268" s="28" t="s">
        <v>2028</v>
      </c>
      <c r="F268" s="30" t="s">
        <v>2</v>
      </c>
      <c r="G268" s="31">
        <v>490</v>
      </c>
      <c r="H268" s="26" t="str">
        <f t="shared" si="108"/>
        <v>038</v>
      </c>
      <c r="I268" s="26" t="str">
        <f t="shared" si="109"/>
        <v>12</v>
      </c>
      <c r="J268" s="26" t="str">
        <f t="shared" si="110"/>
        <v>034</v>
      </c>
      <c r="K268" s="45">
        <f t="shared" si="111"/>
        <v>513391.28888229822</v>
      </c>
    </row>
    <row r="269" spans="1:11" ht="29" outlineLevel="2" x14ac:dyDescent="0.4">
      <c r="A269" s="26" t="str">
        <f t="shared" si="105"/>
        <v>342700</v>
      </c>
      <c r="B269" s="26" t="str">
        <f t="shared" si="106"/>
        <v>New York City Geographic District #27</v>
      </c>
      <c r="C269" s="26" t="str">
        <f t="shared" si="107"/>
        <v>Queens</v>
      </c>
      <c r="D269" s="28" t="s">
        <v>1695</v>
      </c>
      <c r="E269" s="28" t="s">
        <v>1696</v>
      </c>
      <c r="F269" s="30" t="s">
        <v>2</v>
      </c>
      <c r="G269" s="31">
        <v>1039</v>
      </c>
      <c r="H269" s="26" t="str">
        <f t="shared" si="108"/>
        <v>038</v>
      </c>
      <c r="I269" s="26" t="str">
        <f t="shared" si="109"/>
        <v>15</v>
      </c>
      <c r="J269" s="26" t="str">
        <f t="shared" si="110"/>
        <v>032</v>
      </c>
      <c r="K269" s="45">
        <f t="shared" si="111"/>
        <v>1088599.0798953222</v>
      </c>
    </row>
    <row r="270" spans="1:11" ht="29" outlineLevel="2" x14ac:dyDescent="0.4">
      <c r="A270" s="26" t="str">
        <f t="shared" si="105"/>
        <v>342700</v>
      </c>
      <c r="B270" s="26" t="str">
        <f t="shared" si="106"/>
        <v>New York City Geographic District #27</v>
      </c>
      <c r="C270" s="26" t="str">
        <f t="shared" si="107"/>
        <v>Queens</v>
      </c>
      <c r="D270" s="28" t="s">
        <v>1699</v>
      </c>
      <c r="E270" s="28" t="s">
        <v>1700</v>
      </c>
      <c r="F270" s="30" t="s">
        <v>2</v>
      </c>
      <c r="G270" s="31">
        <v>907</v>
      </c>
      <c r="H270" s="26" t="str">
        <f t="shared" si="108"/>
        <v>038</v>
      </c>
      <c r="I270" s="26" t="str">
        <f t="shared" si="109"/>
        <v>10</v>
      </c>
      <c r="J270" s="26" t="str">
        <f t="shared" si="110"/>
        <v>028</v>
      </c>
      <c r="K270" s="45">
        <f t="shared" si="111"/>
        <v>950297.75309437653</v>
      </c>
    </row>
    <row r="271" spans="1:11" ht="29" outlineLevel="2" x14ac:dyDescent="0.4">
      <c r="A271" s="26" t="str">
        <f t="shared" si="105"/>
        <v>342700</v>
      </c>
      <c r="B271" s="26" t="str">
        <f t="shared" si="106"/>
        <v>New York City Geographic District #27</v>
      </c>
      <c r="C271" s="26" t="str">
        <f t="shared" si="107"/>
        <v>Queens</v>
      </c>
      <c r="D271" s="28" t="s">
        <v>1703</v>
      </c>
      <c r="E271" s="28" t="s">
        <v>1704</v>
      </c>
      <c r="F271" s="30" t="s">
        <v>2</v>
      </c>
      <c r="G271" s="31">
        <v>560</v>
      </c>
      <c r="H271" s="26" t="str">
        <f t="shared" si="108"/>
        <v>038</v>
      </c>
      <c r="I271" s="26" t="str">
        <f t="shared" si="109"/>
        <v>15</v>
      </c>
      <c r="J271" s="26" t="str">
        <f t="shared" si="110"/>
        <v>032</v>
      </c>
      <c r="K271" s="45">
        <f t="shared" si="111"/>
        <v>586732.90157976944</v>
      </c>
    </row>
    <row r="272" spans="1:11" ht="29" outlineLevel="2" x14ac:dyDescent="0.4">
      <c r="A272" s="26" t="str">
        <f t="shared" si="105"/>
        <v>342700</v>
      </c>
      <c r="B272" s="26" t="str">
        <f t="shared" si="106"/>
        <v>New York City Geographic District #27</v>
      </c>
      <c r="C272" s="26" t="str">
        <f t="shared" si="107"/>
        <v>Queens</v>
      </c>
      <c r="D272" s="28" t="s">
        <v>1705</v>
      </c>
      <c r="E272" s="28" t="s">
        <v>1706</v>
      </c>
      <c r="F272" s="30" t="s">
        <v>2</v>
      </c>
      <c r="G272" s="31">
        <v>452</v>
      </c>
      <c r="H272" s="26" t="str">
        <f t="shared" si="108"/>
        <v>038</v>
      </c>
      <c r="I272" s="26" t="str">
        <f t="shared" si="109"/>
        <v>15</v>
      </c>
      <c r="J272" s="26" t="str">
        <f t="shared" si="110"/>
        <v>032</v>
      </c>
      <c r="K272" s="45">
        <f t="shared" si="111"/>
        <v>473577.27056081389</v>
      </c>
    </row>
    <row r="273" spans="1:11" ht="29" outlineLevel="2" x14ac:dyDescent="0.4">
      <c r="A273" s="26" t="str">
        <f t="shared" si="105"/>
        <v>342700</v>
      </c>
      <c r="B273" s="26" t="str">
        <f t="shared" si="106"/>
        <v>New York City Geographic District #27</v>
      </c>
      <c r="C273" s="26" t="str">
        <f t="shared" si="107"/>
        <v>Queens</v>
      </c>
      <c r="D273" s="28" t="s">
        <v>1707</v>
      </c>
      <c r="E273" s="28" t="s">
        <v>1708</v>
      </c>
      <c r="F273" s="30" t="s">
        <v>2</v>
      </c>
      <c r="G273" s="31">
        <v>442</v>
      </c>
      <c r="H273" s="26" t="str">
        <f t="shared" si="108"/>
        <v>038</v>
      </c>
      <c r="I273" s="26" t="str">
        <f t="shared" si="109"/>
        <v>10</v>
      </c>
      <c r="J273" s="26" t="str">
        <f t="shared" si="110"/>
        <v>030</v>
      </c>
      <c r="K273" s="45">
        <f t="shared" si="111"/>
        <v>463099.89731831802</v>
      </c>
    </row>
    <row r="274" spans="1:11" ht="29" outlineLevel="2" x14ac:dyDescent="0.4">
      <c r="A274" s="26" t="str">
        <f t="shared" si="105"/>
        <v>342700</v>
      </c>
      <c r="B274" s="26" t="str">
        <f t="shared" si="106"/>
        <v>New York City Geographic District #27</v>
      </c>
      <c r="C274" s="26" t="str">
        <f t="shared" si="107"/>
        <v>Queens</v>
      </c>
      <c r="D274" s="28" t="s">
        <v>1767</v>
      </c>
      <c r="E274" s="28" t="s">
        <v>1768</v>
      </c>
      <c r="F274" s="30" t="s">
        <v>2</v>
      </c>
      <c r="G274" s="31">
        <v>673</v>
      </c>
      <c r="H274" s="26" t="str">
        <f t="shared" si="108"/>
        <v>038</v>
      </c>
      <c r="I274" s="26" t="str">
        <f t="shared" si="109"/>
        <v>15</v>
      </c>
      <c r="J274" s="26" t="str">
        <f t="shared" si="110"/>
        <v>030</v>
      </c>
      <c r="K274" s="45">
        <f t="shared" si="111"/>
        <v>705127.21921997285</v>
      </c>
    </row>
    <row r="275" spans="1:11" ht="29" outlineLevel="2" x14ac:dyDescent="0.4">
      <c r="A275" s="26" t="str">
        <f t="shared" si="105"/>
        <v>342700</v>
      </c>
      <c r="B275" s="26" t="str">
        <f t="shared" si="106"/>
        <v>New York City Geographic District #27</v>
      </c>
      <c r="C275" s="26" t="str">
        <f t="shared" si="107"/>
        <v>Queens</v>
      </c>
      <c r="D275" s="28" t="s">
        <v>2048</v>
      </c>
      <c r="E275" s="28" t="s">
        <v>2049</v>
      </c>
      <c r="F275" s="30" t="s">
        <v>2</v>
      </c>
      <c r="G275" s="31">
        <v>589</v>
      </c>
      <c r="H275" s="26" t="str">
        <f t="shared" si="108"/>
        <v>038</v>
      </c>
      <c r="I275" s="26" t="str">
        <f t="shared" si="109"/>
        <v>15</v>
      </c>
      <c r="J275" s="26" t="str">
        <f t="shared" si="110"/>
        <v>030</v>
      </c>
      <c r="K275" s="45">
        <f t="shared" si="111"/>
        <v>617117.28398300754</v>
      </c>
    </row>
    <row r="276" spans="1:11" ht="29" outlineLevel="2" x14ac:dyDescent="0.4">
      <c r="A276" s="26" t="str">
        <f t="shared" si="105"/>
        <v>342700</v>
      </c>
      <c r="B276" s="26" t="str">
        <f t="shared" si="106"/>
        <v>New York City Geographic District #27</v>
      </c>
      <c r="C276" s="26" t="str">
        <f t="shared" si="107"/>
        <v>Queens</v>
      </c>
      <c r="D276" s="28" t="s">
        <v>2080</v>
      </c>
      <c r="E276" s="28" t="s">
        <v>2081</v>
      </c>
      <c r="F276" s="30" t="s">
        <v>2</v>
      </c>
      <c r="G276" s="31">
        <v>274</v>
      </c>
      <c r="H276" s="26" t="str">
        <f t="shared" si="108"/>
        <v>038</v>
      </c>
      <c r="I276" s="26" t="str">
        <f t="shared" si="109"/>
        <v>10</v>
      </c>
      <c r="J276" s="26" t="str">
        <f t="shared" si="110"/>
        <v>030</v>
      </c>
      <c r="K276" s="45">
        <f t="shared" si="111"/>
        <v>287080.02684438718</v>
      </c>
    </row>
    <row r="277" spans="1:11" ht="29" outlineLevel="2" x14ac:dyDescent="0.4">
      <c r="A277" s="26" t="str">
        <f t="shared" si="105"/>
        <v>342700</v>
      </c>
      <c r="B277" s="26" t="str">
        <f t="shared" si="106"/>
        <v>New York City Geographic District #27</v>
      </c>
      <c r="C277" s="26" t="str">
        <f t="shared" si="107"/>
        <v>Queens</v>
      </c>
      <c r="D277" s="28" t="s">
        <v>2128</v>
      </c>
      <c r="E277" s="28" t="s">
        <v>2129</v>
      </c>
      <c r="F277" s="30" t="s">
        <v>2</v>
      </c>
      <c r="G277" s="31">
        <v>340</v>
      </c>
      <c r="H277" s="26" t="str">
        <f t="shared" si="108"/>
        <v>038</v>
      </c>
      <c r="I277" s="26" t="str">
        <f t="shared" si="109"/>
        <v>10</v>
      </c>
      <c r="J277" s="26" t="str">
        <f t="shared" si="110"/>
        <v>030</v>
      </c>
      <c r="K277" s="45">
        <f t="shared" si="111"/>
        <v>356230.69024486002</v>
      </c>
    </row>
    <row r="278" spans="1:11" ht="58" outlineLevel="2" x14ac:dyDescent="0.4">
      <c r="A278" s="26" t="str">
        <f t="shared" si="105"/>
        <v>342700</v>
      </c>
      <c r="B278" s="26" t="str">
        <f t="shared" si="106"/>
        <v>New York City Geographic District #28</v>
      </c>
      <c r="C278" s="26" t="str">
        <f t="shared" si="107"/>
        <v>Queens</v>
      </c>
      <c r="D278" s="28" t="s">
        <v>2281</v>
      </c>
      <c r="E278" s="28" t="s">
        <v>2282</v>
      </c>
      <c r="F278" s="30" t="s">
        <v>196</v>
      </c>
      <c r="G278" s="31">
        <v>1038</v>
      </c>
      <c r="H278" s="26" t="str">
        <f t="shared" si="108"/>
        <v>038</v>
      </c>
      <c r="I278" s="26" t="str">
        <f t="shared" si="109"/>
        <v>10</v>
      </c>
      <c r="J278" s="26" t="str">
        <f t="shared" si="110"/>
        <v>028</v>
      </c>
      <c r="K278" s="45">
        <f t="shared" si="111"/>
        <v>1087551.3425710725</v>
      </c>
    </row>
    <row r="279" spans="1:11" ht="15" outlineLevel="1" x14ac:dyDescent="0.4">
      <c r="D279" s="28"/>
      <c r="E279" s="28"/>
      <c r="F279" s="30"/>
      <c r="G279" s="31">
        <f>SUBTOTAL(9,G264:G278)</f>
        <v>10529</v>
      </c>
      <c r="H279" s="46" t="s">
        <v>4698</v>
      </c>
      <c r="K279" s="45">
        <f>SUBTOTAL(9,K264:K278)</f>
        <v>11031626.287023917</v>
      </c>
    </row>
    <row r="280" spans="1:11" ht="29" outlineLevel="2" x14ac:dyDescent="0.4">
      <c r="A280" s="26" t="str">
        <f t="shared" ref="A280:A289" si="112">IFERROR(VLOOKUP($D280,schools,3,FALSE),"")</f>
        <v>333200</v>
      </c>
      <c r="B280" s="26" t="str">
        <f t="shared" ref="B280:B289" si="113">IFERROR(VLOOKUP($D280,schools,4,FALSE),"")</f>
        <v>New York City Geographic District #24</v>
      </c>
      <c r="C280" s="26" t="str">
        <f t="shared" ref="C280:C289" si="114">IFERROR(VLOOKUP($D280,schools,5,FALSE),"")</f>
        <v>Queens</v>
      </c>
      <c r="D280" s="28" t="s">
        <v>1597</v>
      </c>
      <c r="E280" s="28" t="s">
        <v>1598</v>
      </c>
      <c r="F280" s="30" t="s">
        <v>5</v>
      </c>
      <c r="G280" s="31">
        <v>1771</v>
      </c>
      <c r="H280" s="26" t="str">
        <f t="shared" ref="H280:H289" si="115">IFERROR(VLOOKUP($D280,schools,6,FALSE),"")</f>
        <v>039</v>
      </c>
      <c r="I280" s="26" t="str">
        <f t="shared" ref="I280:I289" si="116">IFERROR(VLOOKUP($D280,schools,7,FALSE),"")</f>
        <v>16</v>
      </c>
      <c r="J280" s="26" t="str">
        <f t="shared" ref="J280:J289" si="117">IFERROR(VLOOKUP($D280,schools,8,FALSE),"")</f>
        <v>029</v>
      </c>
      <c r="K280" s="45">
        <f t="shared" ref="K280:K289" si="118">G280*L$676</f>
        <v>1855542.8012460207</v>
      </c>
    </row>
    <row r="281" spans="1:11" ht="29" outlineLevel="2" x14ac:dyDescent="0.4">
      <c r="A281" s="26" t="str">
        <f t="shared" si="112"/>
        <v>333200</v>
      </c>
      <c r="B281" s="26" t="str">
        <f t="shared" si="113"/>
        <v>New York City Geographic District #24</v>
      </c>
      <c r="C281" s="26" t="str">
        <f t="shared" si="114"/>
        <v>Queens</v>
      </c>
      <c r="D281" s="28" t="s">
        <v>1599</v>
      </c>
      <c r="E281" s="28" t="s">
        <v>1600</v>
      </c>
      <c r="F281" s="30" t="s">
        <v>2</v>
      </c>
      <c r="G281" s="31">
        <v>1314</v>
      </c>
      <c r="H281" s="26" t="str">
        <f t="shared" si="115"/>
        <v>039</v>
      </c>
      <c r="I281" s="26" t="str">
        <f t="shared" si="116"/>
        <v>16</v>
      </c>
      <c r="J281" s="26" t="str">
        <f t="shared" si="117"/>
        <v>025</v>
      </c>
      <c r="K281" s="45">
        <f t="shared" si="118"/>
        <v>1376726.8440639589</v>
      </c>
    </row>
    <row r="282" spans="1:11" ht="29" outlineLevel="2" x14ac:dyDescent="0.4">
      <c r="A282" s="26" t="str">
        <f t="shared" si="112"/>
        <v>333200</v>
      </c>
      <c r="B282" s="26" t="str">
        <f t="shared" si="113"/>
        <v>New York City Geographic District #24</v>
      </c>
      <c r="C282" s="26" t="str">
        <f t="shared" si="114"/>
        <v>Queens</v>
      </c>
      <c r="D282" s="28" t="s">
        <v>1613</v>
      </c>
      <c r="E282" s="28" t="s">
        <v>1614</v>
      </c>
      <c r="F282" s="30" t="s">
        <v>2</v>
      </c>
      <c r="G282" s="31">
        <v>1595</v>
      </c>
      <c r="H282" s="26" t="str">
        <f t="shared" si="115"/>
        <v>039</v>
      </c>
      <c r="I282" s="26" t="str">
        <f t="shared" si="116"/>
        <v>13</v>
      </c>
      <c r="J282" s="26" t="str">
        <f t="shared" si="117"/>
        <v>021</v>
      </c>
      <c r="K282" s="45">
        <f t="shared" si="118"/>
        <v>1671141.0321780932</v>
      </c>
    </row>
    <row r="283" spans="1:11" ht="43.5" outlineLevel="2" x14ac:dyDescent="0.4">
      <c r="A283" s="26" t="str">
        <f t="shared" si="112"/>
        <v>342400</v>
      </c>
      <c r="B283" s="26" t="str">
        <f t="shared" si="113"/>
        <v>New York City Geographic District #24</v>
      </c>
      <c r="C283" s="26" t="str">
        <f t="shared" si="114"/>
        <v>Queens</v>
      </c>
      <c r="D283" s="28" t="s">
        <v>1639</v>
      </c>
      <c r="E283" s="28" t="s">
        <v>1640</v>
      </c>
      <c r="F283" s="30" t="s">
        <v>2</v>
      </c>
      <c r="G283" s="31">
        <v>460</v>
      </c>
      <c r="H283" s="26" t="str">
        <f t="shared" si="115"/>
        <v>039</v>
      </c>
      <c r="I283" s="26" t="str">
        <f t="shared" si="116"/>
        <v>13</v>
      </c>
      <c r="J283" s="26" t="str">
        <f t="shared" si="117"/>
        <v>021</v>
      </c>
      <c r="K283" s="45">
        <f t="shared" si="118"/>
        <v>481959.1691548106</v>
      </c>
    </row>
    <row r="284" spans="1:11" ht="29" outlineLevel="2" x14ac:dyDescent="0.4">
      <c r="A284" s="26" t="str">
        <f t="shared" si="112"/>
        <v>342400</v>
      </c>
      <c r="B284" s="26" t="str">
        <f t="shared" si="113"/>
        <v>New York City Geographic District #24</v>
      </c>
      <c r="C284" s="26" t="str">
        <f t="shared" si="114"/>
        <v>Queens</v>
      </c>
      <c r="D284" s="28" t="s">
        <v>1697</v>
      </c>
      <c r="E284" s="28" t="s">
        <v>1698</v>
      </c>
      <c r="F284" s="30" t="s">
        <v>5</v>
      </c>
      <c r="G284" s="31">
        <v>2277</v>
      </c>
      <c r="H284" s="26" t="str">
        <f t="shared" si="115"/>
        <v>039</v>
      </c>
      <c r="I284" s="26" t="str">
        <f t="shared" si="116"/>
        <v>13</v>
      </c>
      <c r="J284" s="26" t="str">
        <f t="shared" si="117"/>
        <v>025</v>
      </c>
      <c r="K284" s="45">
        <f t="shared" si="118"/>
        <v>2385697.8873163126</v>
      </c>
    </row>
    <row r="285" spans="1:11" ht="29" outlineLevel="2" x14ac:dyDescent="0.4">
      <c r="A285" s="26" t="str">
        <f t="shared" si="112"/>
        <v>342400</v>
      </c>
      <c r="B285" s="26" t="str">
        <f t="shared" si="113"/>
        <v>New York City Geographic District #24</v>
      </c>
      <c r="C285" s="26" t="str">
        <f t="shared" si="114"/>
        <v>Queens</v>
      </c>
      <c r="D285" s="28" t="s">
        <v>1751</v>
      </c>
      <c r="E285" s="28" t="s">
        <v>1752</v>
      </c>
      <c r="F285" s="30" t="s">
        <v>2</v>
      </c>
      <c r="G285" s="31">
        <v>1873</v>
      </c>
      <c r="H285" s="26" t="str">
        <f t="shared" si="115"/>
        <v>039</v>
      </c>
      <c r="I285" s="26" t="str">
        <f t="shared" si="116"/>
        <v>13</v>
      </c>
      <c r="J285" s="26" t="str">
        <f t="shared" si="117"/>
        <v>021</v>
      </c>
      <c r="K285" s="45">
        <f t="shared" si="118"/>
        <v>1962412.0083194787</v>
      </c>
    </row>
    <row r="286" spans="1:11" ht="29" outlineLevel="2" x14ac:dyDescent="0.4">
      <c r="A286" s="26" t="str">
        <f t="shared" si="112"/>
        <v>342400</v>
      </c>
      <c r="B286" s="26" t="str">
        <f t="shared" si="113"/>
        <v>New York City Geographic District #24</v>
      </c>
      <c r="C286" s="26" t="str">
        <f t="shared" si="114"/>
        <v>Queens</v>
      </c>
      <c r="D286" s="28" t="s">
        <v>2106</v>
      </c>
      <c r="E286" s="28" t="s">
        <v>2107</v>
      </c>
      <c r="F286" s="30" t="s">
        <v>196</v>
      </c>
      <c r="G286" s="31">
        <v>553</v>
      </c>
      <c r="H286" s="26" t="str">
        <f t="shared" si="115"/>
        <v>039</v>
      </c>
      <c r="I286" s="26" t="str">
        <f t="shared" si="116"/>
        <v>13</v>
      </c>
      <c r="J286" s="26" t="str">
        <f t="shared" si="117"/>
        <v>021</v>
      </c>
      <c r="K286" s="45">
        <f t="shared" si="118"/>
        <v>579398.74031002226</v>
      </c>
    </row>
    <row r="287" spans="1:11" ht="29" outlineLevel="2" x14ac:dyDescent="0.4">
      <c r="A287" s="26" t="str">
        <f t="shared" si="112"/>
        <v>342400</v>
      </c>
      <c r="B287" s="26" t="str">
        <f t="shared" si="113"/>
        <v>New York City Geographic District #24</v>
      </c>
      <c r="C287" s="26" t="str">
        <f t="shared" si="114"/>
        <v>Queens</v>
      </c>
      <c r="D287" s="28" t="s">
        <v>2112</v>
      </c>
      <c r="E287" s="28" t="s">
        <v>2113</v>
      </c>
      <c r="F287" s="30" t="s">
        <v>196</v>
      </c>
      <c r="G287" s="31">
        <v>423</v>
      </c>
      <c r="H287" s="26" t="str">
        <f t="shared" si="115"/>
        <v>039</v>
      </c>
      <c r="I287" s="26" t="str">
        <f t="shared" si="116"/>
        <v>13</v>
      </c>
      <c r="J287" s="26" t="str">
        <f t="shared" si="117"/>
        <v>021</v>
      </c>
      <c r="K287" s="45">
        <f t="shared" si="118"/>
        <v>443192.88815757586</v>
      </c>
    </row>
    <row r="288" spans="1:11" ht="29" outlineLevel="2" x14ac:dyDescent="0.4">
      <c r="A288" s="26" t="str">
        <f t="shared" si="112"/>
        <v>342400</v>
      </c>
      <c r="B288" s="26" t="str">
        <f t="shared" si="113"/>
        <v>New York City Geographic District #25</v>
      </c>
      <c r="C288" s="26" t="str">
        <f t="shared" si="114"/>
        <v>Queens</v>
      </c>
      <c r="D288" s="28" t="s">
        <v>2295</v>
      </c>
      <c r="E288" s="28" t="s">
        <v>2296</v>
      </c>
      <c r="F288" s="30" t="s">
        <v>196</v>
      </c>
      <c r="G288" s="31">
        <v>205</v>
      </c>
      <c r="H288" s="26" t="str">
        <f t="shared" si="115"/>
        <v>039</v>
      </c>
      <c r="I288" s="26" t="str">
        <f t="shared" si="116"/>
        <v>13</v>
      </c>
      <c r="J288" s="26" t="str">
        <f t="shared" si="117"/>
        <v>021</v>
      </c>
      <c r="K288" s="45">
        <f t="shared" si="118"/>
        <v>214786.15147116559</v>
      </c>
    </row>
    <row r="289" spans="1:11" ht="29" outlineLevel="2" x14ac:dyDescent="0.4">
      <c r="A289" s="26" t="str">
        <f t="shared" si="112"/>
        <v>342900</v>
      </c>
      <c r="B289" s="26" t="str">
        <f t="shared" si="113"/>
        <v>New York City Geographic District #30</v>
      </c>
      <c r="C289" s="26" t="str">
        <f t="shared" si="114"/>
        <v>Queens</v>
      </c>
      <c r="D289" s="28" t="s">
        <v>1713</v>
      </c>
      <c r="E289" s="28" t="s">
        <v>1714</v>
      </c>
      <c r="F289" s="30" t="s">
        <v>2</v>
      </c>
      <c r="G289" s="31">
        <v>964</v>
      </c>
      <c r="H289" s="26" t="str">
        <f t="shared" si="115"/>
        <v>039</v>
      </c>
      <c r="I289" s="26" t="str">
        <f t="shared" si="116"/>
        <v>13</v>
      </c>
      <c r="J289" s="26" t="str">
        <f t="shared" si="117"/>
        <v>025</v>
      </c>
      <c r="K289" s="45">
        <f t="shared" si="118"/>
        <v>1010018.780576603</v>
      </c>
    </row>
    <row r="290" spans="1:11" ht="15" outlineLevel="1" x14ac:dyDescent="0.4">
      <c r="D290" s="28"/>
      <c r="E290" s="28"/>
      <c r="F290" s="30"/>
      <c r="G290" s="31">
        <f>SUBTOTAL(9,G280:G289)</f>
        <v>11435</v>
      </c>
      <c r="H290" s="46" t="s">
        <v>4699</v>
      </c>
      <c r="K290" s="45">
        <f>SUBTOTAL(9,K280:K289)</f>
        <v>11980876.302794043</v>
      </c>
    </row>
    <row r="291" spans="1:11" ht="29" outlineLevel="2" x14ac:dyDescent="0.4">
      <c r="A291" s="26" t="str">
        <f t="shared" ref="A291:A301" si="119">IFERROR(VLOOKUP($D291,schools,3,FALSE),"")</f>
        <v>342400</v>
      </c>
      <c r="B291" s="26" t="str">
        <f t="shared" ref="B291:B301" si="120">IFERROR(VLOOKUP($D291,schools,4,FALSE),"")</f>
        <v>New York City Geographic District #25</v>
      </c>
      <c r="C291" s="26" t="str">
        <f t="shared" ref="C291:C301" si="121">IFERROR(VLOOKUP($D291,schools,5,FALSE),"")</f>
        <v>Queens</v>
      </c>
      <c r="D291" s="28" t="s">
        <v>1625</v>
      </c>
      <c r="E291" s="28" t="s">
        <v>1626</v>
      </c>
      <c r="F291" s="30" t="s">
        <v>2</v>
      </c>
      <c r="G291" s="31">
        <v>1154</v>
      </c>
      <c r="H291" s="26" t="str">
        <f t="shared" ref="H291:H301" si="122">IFERROR(VLOOKUP($D291,schools,6,FALSE),"")</f>
        <v>040</v>
      </c>
      <c r="I291" s="26" t="str">
        <f t="shared" ref="I291:I301" si="123">IFERROR(VLOOKUP($D291,schools,7,FALSE),"")</f>
        <v>16</v>
      </c>
      <c r="J291" s="26" t="str">
        <f t="shared" ref="J291:J301" si="124">IFERROR(VLOOKUP($D291,schools,8,FALSE),"")</f>
        <v>020</v>
      </c>
      <c r="K291" s="45">
        <f t="shared" ref="K291:K301" si="125">G291*L$676</f>
        <v>1209088.8721840249</v>
      </c>
    </row>
    <row r="292" spans="1:11" ht="29" outlineLevel="2" x14ac:dyDescent="0.4">
      <c r="A292" s="26" t="str">
        <f t="shared" si="119"/>
        <v>342400</v>
      </c>
      <c r="B292" s="26" t="str">
        <f t="shared" si="120"/>
        <v>New York City Geographic District #25</v>
      </c>
      <c r="C292" s="26" t="str">
        <f t="shared" si="121"/>
        <v>Queens</v>
      </c>
      <c r="D292" s="28" t="s">
        <v>1627</v>
      </c>
      <c r="E292" s="28" t="s">
        <v>1628</v>
      </c>
      <c r="F292" s="30" t="s">
        <v>2</v>
      </c>
      <c r="G292" s="31">
        <v>1302</v>
      </c>
      <c r="H292" s="26" t="str">
        <f t="shared" si="122"/>
        <v>040</v>
      </c>
      <c r="I292" s="26" t="str">
        <f t="shared" si="123"/>
        <v>11</v>
      </c>
      <c r="J292" s="26" t="str">
        <f t="shared" si="124"/>
        <v>020</v>
      </c>
      <c r="K292" s="45">
        <f t="shared" si="125"/>
        <v>1364153.9961729639</v>
      </c>
    </row>
    <row r="293" spans="1:11" ht="29" outlineLevel="2" x14ac:dyDescent="0.4">
      <c r="A293" s="26" t="str">
        <f t="shared" si="119"/>
        <v>342400</v>
      </c>
      <c r="B293" s="26" t="str">
        <f t="shared" si="120"/>
        <v>New York City Geographic District #25</v>
      </c>
      <c r="C293" s="26" t="str">
        <f t="shared" si="121"/>
        <v>Queens</v>
      </c>
      <c r="D293" s="28" t="s">
        <v>1629</v>
      </c>
      <c r="E293" s="28" t="s">
        <v>1630</v>
      </c>
      <c r="F293" s="30" t="s">
        <v>2</v>
      </c>
      <c r="G293" s="31">
        <v>905</v>
      </c>
      <c r="H293" s="26" t="str">
        <f t="shared" si="122"/>
        <v>040</v>
      </c>
      <c r="I293" s="26" t="str">
        <f t="shared" si="123"/>
        <v>16</v>
      </c>
      <c r="J293" s="26" t="str">
        <f t="shared" si="124"/>
        <v>020</v>
      </c>
      <c r="K293" s="45">
        <f t="shared" si="125"/>
        <v>948202.27844587737</v>
      </c>
    </row>
    <row r="294" spans="1:11" ht="29" outlineLevel="2" x14ac:dyDescent="0.4">
      <c r="A294" s="26" t="str">
        <f t="shared" si="119"/>
        <v>342500</v>
      </c>
      <c r="B294" s="26" t="str">
        <f t="shared" si="120"/>
        <v>New York City Geographic District #25</v>
      </c>
      <c r="C294" s="26" t="str">
        <f t="shared" si="121"/>
        <v>Queens</v>
      </c>
      <c r="D294" s="28" t="s">
        <v>1931</v>
      </c>
      <c r="E294" s="28" t="s">
        <v>1932</v>
      </c>
      <c r="F294" s="30" t="s">
        <v>5</v>
      </c>
      <c r="G294" s="31">
        <v>1489</v>
      </c>
      <c r="H294" s="26" t="str">
        <f t="shared" si="122"/>
        <v>040</v>
      </c>
      <c r="I294" s="26" t="str">
        <f t="shared" si="123"/>
        <v>11</v>
      </c>
      <c r="J294" s="26" t="str">
        <f t="shared" si="124"/>
        <v>020</v>
      </c>
      <c r="K294" s="45">
        <f t="shared" si="125"/>
        <v>1560080.8758076369</v>
      </c>
    </row>
    <row r="295" spans="1:11" ht="29" outlineLevel="2" x14ac:dyDescent="0.4">
      <c r="A295" s="26" t="str">
        <f t="shared" si="119"/>
        <v>342500</v>
      </c>
      <c r="B295" s="26" t="str">
        <f t="shared" si="120"/>
        <v>New York City Geographic District #25</v>
      </c>
      <c r="C295" s="26" t="str">
        <f t="shared" si="121"/>
        <v>Queens</v>
      </c>
      <c r="D295" s="28" t="s">
        <v>1937</v>
      </c>
      <c r="E295" s="28" t="s">
        <v>1938</v>
      </c>
      <c r="F295" s="30" t="s">
        <v>5</v>
      </c>
      <c r="G295" s="31">
        <v>783</v>
      </c>
      <c r="H295" s="26" t="str">
        <f t="shared" si="122"/>
        <v>040</v>
      </c>
      <c r="I295" s="26" t="str">
        <f t="shared" si="123"/>
        <v>16</v>
      </c>
      <c r="J295" s="26" t="str">
        <f t="shared" si="124"/>
        <v>020</v>
      </c>
      <c r="K295" s="45">
        <f t="shared" si="125"/>
        <v>820378.32488742762</v>
      </c>
    </row>
    <row r="296" spans="1:11" ht="29" outlineLevel="2" x14ac:dyDescent="0.4">
      <c r="A296" s="26" t="str">
        <f t="shared" si="119"/>
        <v>342500</v>
      </c>
      <c r="B296" s="26" t="str">
        <f t="shared" si="120"/>
        <v>New York City Geographic District #25</v>
      </c>
      <c r="C296" s="26" t="str">
        <f t="shared" si="121"/>
        <v>Queens</v>
      </c>
      <c r="D296" s="28" t="s">
        <v>1985</v>
      </c>
      <c r="E296" s="28" t="s">
        <v>1986</v>
      </c>
      <c r="F296" s="30" t="s">
        <v>2</v>
      </c>
      <c r="G296" s="31">
        <v>422</v>
      </c>
      <c r="H296" s="26" t="str">
        <f t="shared" si="122"/>
        <v>040</v>
      </c>
      <c r="I296" s="26" t="str">
        <f t="shared" si="123"/>
        <v>11</v>
      </c>
      <c r="J296" s="26" t="str">
        <f t="shared" si="124"/>
        <v>020</v>
      </c>
      <c r="K296" s="45">
        <f t="shared" si="125"/>
        <v>442145.15083332622</v>
      </c>
    </row>
    <row r="297" spans="1:11" ht="29" outlineLevel="2" x14ac:dyDescent="0.4">
      <c r="A297" s="26" t="str">
        <f t="shared" si="119"/>
        <v>342500</v>
      </c>
      <c r="B297" s="26" t="str">
        <f t="shared" si="120"/>
        <v>New York City Geographic District #25</v>
      </c>
      <c r="C297" s="26" t="str">
        <f t="shared" si="121"/>
        <v>Queens</v>
      </c>
      <c r="D297" s="28" t="s">
        <v>2033</v>
      </c>
      <c r="E297" s="28" t="s">
        <v>2034</v>
      </c>
      <c r="F297" s="30" t="s">
        <v>2</v>
      </c>
      <c r="G297" s="31">
        <v>363</v>
      </c>
      <c r="H297" s="26" t="str">
        <f t="shared" si="122"/>
        <v>040</v>
      </c>
      <c r="I297" s="26" t="str">
        <f t="shared" si="123"/>
        <v>11</v>
      </c>
      <c r="J297" s="26" t="str">
        <f t="shared" si="124"/>
        <v>020</v>
      </c>
      <c r="K297" s="45">
        <f t="shared" si="125"/>
        <v>380328.64870260056</v>
      </c>
    </row>
    <row r="298" spans="1:11" ht="29" outlineLevel="2" x14ac:dyDescent="0.4">
      <c r="A298" s="26" t="str">
        <f t="shared" si="119"/>
        <v>342500</v>
      </c>
      <c r="B298" s="26" t="str">
        <f t="shared" si="120"/>
        <v>New York City Geographic District #25</v>
      </c>
      <c r="C298" s="26" t="str">
        <f t="shared" si="121"/>
        <v>Queens</v>
      </c>
      <c r="D298" s="28" t="s">
        <v>2037</v>
      </c>
      <c r="E298" s="28" t="s">
        <v>2038</v>
      </c>
      <c r="F298" s="30" t="s">
        <v>2</v>
      </c>
      <c r="G298" s="31">
        <v>417</v>
      </c>
      <c r="H298" s="26" t="str">
        <f t="shared" si="122"/>
        <v>040</v>
      </c>
      <c r="I298" s="26" t="str">
        <f t="shared" si="123"/>
        <v>16</v>
      </c>
      <c r="J298" s="26" t="str">
        <f t="shared" si="124"/>
        <v>020</v>
      </c>
      <c r="K298" s="45">
        <f t="shared" si="125"/>
        <v>436906.46421207831</v>
      </c>
    </row>
    <row r="299" spans="1:11" ht="29" outlineLevel="2" x14ac:dyDescent="0.4">
      <c r="A299" s="26" t="str">
        <f t="shared" si="119"/>
        <v>342500</v>
      </c>
      <c r="B299" s="26" t="str">
        <f t="shared" si="120"/>
        <v>New York City Geographic District #25</v>
      </c>
      <c r="C299" s="26" t="str">
        <f t="shared" si="121"/>
        <v>Queens</v>
      </c>
      <c r="D299" s="28" t="s">
        <v>2064</v>
      </c>
      <c r="E299" s="28" t="s">
        <v>2065</v>
      </c>
      <c r="F299" s="30" t="s">
        <v>196</v>
      </c>
      <c r="G299" s="31">
        <v>429</v>
      </c>
      <c r="H299" s="26" t="str">
        <f t="shared" si="122"/>
        <v>040</v>
      </c>
      <c r="I299" s="26" t="str">
        <f t="shared" si="123"/>
        <v>16</v>
      </c>
      <c r="J299" s="26" t="str">
        <f t="shared" si="124"/>
        <v>020</v>
      </c>
      <c r="K299" s="45">
        <f t="shared" si="125"/>
        <v>449479.31210307335</v>
      </c>
    </row>
    <row r="300" spans="1:11" ht="29" outlineLevel="2" x14ac:dyDescent="0.4">
      <c r="A300" s="26" t="str">
        <f t="shared" si="119"/>
        <v>342500</v>
      </c>
      <c r="B300" s="26" t="str">
        <f t="shared" si="120"/>
        <v>New York City Geographic District #25</v>
      </c>
      <c r="C300" s="26" t="str">
        <f t="shared" si="121"/>
        <v>Queens</v>
      </c>
      <c r="D300" s="28" t="s">
        <v>2229</v>
      </c>
      <c r="E300" s="28" t="s">
        <v>2230</v>
      </c>
      <c r="F300" s="30" t="s">
        <v>196</v>
      </c>
      <c r="G300" s="31">
        <v>1538</v>
      </c>
      <c r="H300" s="26" t="str">
        <f t="shared" si="122"/>
        <v>040</v>
      </c>
      <c r="I300" s="26" t="str">
        <f t="shared" si="123"/>
        <v>16</v>
      </c>
      <c r="J300" s="26" t="str">
        <f t="shared" si="124"/>
        <v>020</v>
      </c>
      <c r="K300" s="45">
        <f t="shared" si="125"/>
        <v>1611420.0046958667</v>
      </c>
    </row>
    <row r="301" spans="1:11" ht="29" outlineLevel="2" x14ac:dyDescent="0.4">
      <c r="A301" s="26" t="str">
        <f t="shared" si="119"/>
        <v>342500</v>
      </c>
      <c r="B301" s="26" t="str">
        <f t="shared" si="120"/>
        <v>New York City Geographic District #25</v>
      </c>
      <c r="C301" s="26" t="str">
        <f t="shared" si="121"/>
        <v>Queens</v>
      </c>
      <c r="D301" s="28" t="s">
        <v>2259</v>
      </c>
      <c r="E301" s="28" t="s">
        <v>2260</v>
      </c>
      <c r="F301" s="30" t="s">
        <v>196</v>
      </c>
      <c r="G301" s="31">
        <v>311</v>
      </c>
      <c r="H301" s="26" t="str">
        <f t="shared" si="122"/>
        <v>040</v>
      </c>
      <c r="I301" s="26" t="str">
        <f t="shared" si="123"/>
        <v>11</v>
      </c>
      <c r="J301" s="26" t="str">
        <f t="shared" si="124"/>
        <v>020</v>
      </c>
      <c r="K301" s="45">
        <f t="shared" si="125"/>
        <v>325846.30784162192</v>
      </c>
    </row>
    <row r="302" spans="1:11" ht="15" outlineLevel="1" x14ac:dyDescent="0.4">
      <c r="D302" s="28"/>
      <c r="E302" s="28"/>
      <c r="F302" s="30"/>
      <c r="G302" s="31">
        <f>SUBTOTAL(9,G291:G301)</f>
        <v>9113</v>
      </c>
      <c r="H302" s="46" t="s">
        <v>4700</v>
      </c>
      <c r="K302" s="45">
        <f>SUBTOTAL(9,K291:K301)</f>
        <v>9548030.2358864974</v>
      </c>
    </row>
    <row r="303" spans="1:11" ht="29" outlineLevel="2" x14ac:dyDescent="0.4">
      <c r="A303" s="26" t="str">
        <f t="shared" ref="A303:A313" si="126">IFERROR(VLOOKUP($D303,schools,3,FALSE),"")</f>
        <v>332100</v>
      </c>
      <c r="B303" s="26" t="str">
        <f t="shared" ref="B303:B313" si="127">IFERROR(VLOOKUP($D303,schools,4,FALSE),"")</f>
        <v>New York City Geographic District #22</v>
      </c>
      <c r="C303" s="26" t="str">
        <f t="shared" ref="C303:C313" si="128">IFERROR(VLOOKUP($D303,schools,5,FALSE),"")</f>
        <v>Brooklyn</v>
      </c>
      <c r="D303" s="28" t="s">
        <v>30</v>
      </c>
      <c r="E303" s="28" t="s">
        <v>31</v>
      </c>
      <c r="F303" s="30" t="s">
        <v>5</v>
      </c>
      <c r="G303" s="31">
        <v>521</v>
      </c>
      <c r="H303" s="26" t="str">
        <f t="shared" ref="H303:H313" si="129">IFERROR(VLOOKUP($D303,schools,6,FALSE),"")</f>
        <v>041</v>
      </c>
      <c r="I303" s="26" t="str">
        <f t="shared" ref="I303:I313" si="130">IFERROR(VLOOKUP($D303,schools,7,FALSE),"")</f>
        <v>19</v>
      </c>
      <c r="J303" s="26" t="str">
        <f t="shared" ref="J303:J313" si="131">IFERROR(VLOOKUP($D303,schools,8,FALSE),"")</f>
        <v>046</v>
      </c>
      <c r="K303" s="45">
        <f t="shared" ref="K303:K313" si="132">G303*L$676</f>
        <v>545871.14593403554</v>
      </c>
    </row>
    <row r="304" spans="1:11" ht="29" outlineLevel="2" x14ac:dyDescent="0.4">
      <c r="A304" s="26" t="str">
        <f t="shared" si="126"/>
        <v>332100</v>
      </c>
      <c r="B304" s="26" t="str">
        <f t="shared" si="127"/>
        <v>New York City Geographic District #22</v>
      </c>
      <c r="C304" s="26" t="str">
        <f t="shared" si="128"/>
        <v>Brooklyn</v>
      </c>
      <c r="D304" s="28" t="s">
        <v>88</v>
      </c>
      <c r="E304" s="28" t="s">
        <v>89</v>
      </c>
      <c r="F304" s="30" t="s">
        <v>2</v>
      </c>
      <c r="G304" s="31">
        <v>715</v>
      </c>
      <c r="H304" s="26" t="str">
        <f t="shared" si="129"/>
        <v>041</v>
      </c>
      <c r="I304" s="26" t="str">
        <f t="shared" si="130"/>
        <v>22</v>
      </c>
      <c r="J304" s="26" t="str">
        <f t="shared" si="131"/>
        <v>048</v>
      </c>
      <c r="K304" s="45">
        <f t="shared" si="132"/>
        <v>749132.18683845561</v>
      </c>
    </row>
    <row r="305" spans="1:11" ht="29" outlineLevel="2" x14ac:dyDescent="0.4">
      <c r="A305" s="26" t="str">
        <f t="shared" si="126"/>
        <v>332100</v>
      </c>
      <c r="B305" s="26" t="str">
        <f t="shared" si="127"/>
        <v>New York City Geographic District #22</v>
      </c>
      <c r="C305" s="26" t="str">
        <f t="shared" si="128"/>
        <v>Brooklyn</v>
      </c>
      <c r="D305" s="28" t="s">
        <v>188</v>
      </c>
      <c r="E305" s="28" t="s">
        <v>189</v>
      </c>
      <c r="F305" s="30" t="s">
        <v>2</v>
      </c>
      <c r="G305" s="31">
        <v>416</v>
      </c>
      <c r="H305" s="26" t="str">
        <f t="shared" si="129"/>
        <v>041</v>
      </c>
      <c r="I305" s="26" t="str">
        <f t="shared" si="130"/>
        <v>21</v>
      </c>
      <c r="J305" s="26" t="str">
        <f t="shared" si="131"/>
        <v>045</v>
      </c>
      <c r="K305" s="45">
        <f t="shared" si="132"/>
        <v>435858.72688782873</v>
      </c>
    </row>
    <row r="306" spans="1:11" ht="29" outlineLevel="2" x14ac:dyDescent="0.4">
      <c r="A306" s="26" t="str">
        <f t="shared" si="126"/>
        <v>332200</v>
      </c>
      <c r="B306" s="26" t="str">
        <f t="shared" si="127"/>
        <v>New York City Geographic District #22</v>
      </c>
      <c r="C306" s="26" t="str">
        <f t="shared" si="128"/>
        <v>Brooklyn</v>
      </c>
      <c r="D306" s="28" t="s">
        <v>313</v>
      </c>
      <c r="E306" s="28" t="s">
        <v>314</v>
      </c>
      <c r="F306" s="30" t="s">
        <v>2</v>
      </c>
      <c r="G306" s="31">
        <v>531</v>
      </c>
      <c r="H306" s="26" t="str">
        <f t="shared" si="129"/>
        <v>041</v>
      </c>
      <c r="I306" s="26" t="str">
        <f t="shared" si="130"/>
        <v>19</v>
      </c>
      <c r="J306" s="26" t="str">
        <f t="shared" si="131"/>
        <v>048</v>
      </c>
      <c r="K306" s="45">
        <f t="shared" si="132"/>
        <v>556348.51917653135</v>
      </c>
    </row>
    <row r="307" spans="1:11" ht="29" outlineLevel="2" x14ac:dyDescent="0.4">
      <c r="A307" s="26" t="str">
        <f t="shared" si="126"/>
        <v>332200</v>
      </c>
      <c r="B307" s="26" t="str">
        <f t="shared" si="127"/>
        <v>New York City Geographic District #22</v>
      </c>
      <c r="C307" s="26" t="str">
        <f t="shared" si="128"/>
        <v>Brooklyn</v>
      </c>
      <c r="D307" s="28" t="s">
        <v>319</v>
      </c>
      <c r="E307" s="28" t="s">
        <v>320</v>
      </c>
      <c r="F307" s="30" t="s">
        <v>2</v>
      </c>
      <c r="G307" s="31">
        <v>676</v>
      </c>
      <c r="H307" s="26" t="str">
        <f t="shared" si="129"/>
        <v>041</v>
      </c>
      <c r="I307" s="26" t="str">
        <f t="shared" si="130"/>
        <v>17</v>
      </c>
      <c r="J307" s="26" t="str">
        <f t="shared" si="131"/>
        <v>048</v>
      </c>
      <c r="K307" s="45">
        <f t="shared" si="132"/>
        <v>708270.43119272171</v>
      </c>
    </row>
    <row r="308" spans="1:11" ht="15" outlineLevel="2" x14ac:dyDescent="0.4">
      <c r="A308" s="26" t="str">
        <f t="shared" si="126"/>
        <v>332200</v>
      </c>
      <c r="B308" s="26" t="str">
        <f t="shared" si="127"/>
        <v>New York City Geographic District #22</v>
      </c>
      <c r="C308" s="26" t="str">
        <f t="shared" si="128"/>
        <v>Brooklyn</v>
      </c>
      <c r="D308" s="28" t="s">
        <v>337</v>
      </c>
      <c r="E308" s="28" t="s">
        <v>338</v>
      </c>
      <c r="F308" s="30" t="s">
        <v>19</v>
      </c>
      <c r="G308" s="31">
        <v>1485</v>
      </c>
      <c r="H308" s="26" t="str">
        <f t="shared" si="129"/>
        <v>041</v>
      </c>
      <c r="I308" s="26" t="str">
        <f t="shared" si="130"/>
        <v>19</v>
      </c>
      <c r="J308" s="26" t="str">
        <f t="shared" si="131"/>
        <v>048</v>
      </c>
      <c r="K308" s="45">
        <f t="shared" si="132"/>
        <v>1555889.9265106386</v>
      </c>
    </row>
    <row r="309" spans="1:11" ht="29" outlineLevel="2" x14ac:dyDescent="0.4">
      <c r="A309" s="26" t="str">
        <f t="shared" si="126"/>
        <v>332200</v>
      </c>
      <c r="B309" s="26" t="str">
        <f t="shared" si="127"/>
        <v>New York City Geographic District #22</v>
      </c>
      <c r="C309" s="26" t="str">
        <f t="shared" si="128"/>
        <v>Brooklyn</v>
      </c>
      <c r="D309" s="28" t="s">
        <v>367</v>
      </c>
      <c r="E309" s="28" t="s">
        <v>368</v>
      </c>
      <c r="F309" s="30" t="s">
        <v>2</v>
      </c>
      <c r="G309" s="31">
        <v>900</v>
      </c>
      <c r="H309" s="26" t="str">
        <f t="shared" si="129"/>
        <v>041</v>
      </c>
      <c r="I309" s="26" t="str">
        <f t="shared" si="130"/>
        <v>22</v>
      </c>
      <c r="J309" s="26" t="str">
        <f t="shared" si="131"/>
        <v>046</v>
      </c>
      <c r="K309" s="45">
        <f t="shared" si="132"/>
        <v>942963.59182462946</v>
      </c>
    </row>
    <row r="310" spans="1:11" ht="29" outlineLevel="2" x14ac:dyDescent="0.4">
      <c r="A310" s="26" t="str">
        <f t="shared" si="126"/>
        <v>332200</v>
      </c>
      <c r="B310" s="26" t="str">
        <f t="shared" si="127"/>
        <v>New York City Geographic District #22</v>
      </c>
      <c r="C310" s="26" t="str">
        <f t="shared" si="128"/>
        <v>Brooklyn</v>
      </c>
      <c r="D310" s="28" t="s">
        <v>457</v>
      </c>
      <c r="E310" s="28" t="s">
        <v>458</v>
      </c>
      <c r="F310" s="30" t="s">
        <v>5</v>
      </c>
      <c r="G310" s="31">
        <v>1215</v>
      </c>
      <c r="H310" s="26" t="str">
        <f t="shared" si="129"/>
        <v>041</v>
      </c>
      <c r="I310" s="26" t="str">
        <f t="shared" si="130"/>
        <v>22</v>
      </c>
      <c r="J310" s="26" t="str">
        <f t="shared" si="131"/>
        <v>046</v>
      </c>
      <c r="K310" s="45">
        <f t="shared" si="132"/>
        <v>1273000.8489632497</v>
      </c>
    </row>
    <row r="311" spans="1:11" ht="29" outlineLevel="2" x14ac:dyDescent="0.4">
      <c r="A311" s="26" t="str">
        <f t="shared" si="126"/>
        <v>332200</v>
      </c>
      <c r="B311" s="26" t="str">
        <f t="shared" si="127"/>
        <v>New York City Geographic District #22</v>
      </c>
      <c r="C311" s="26" t="str">
        <f t="shared" si="128"/>
        <v>Brooklyn</v>
      </c>
      <c r="D311" s="28" t="s">
        <v>523</v>
      </c>
      <c r="E311" s="28" t="s">
        <v>524</v>
      </c>
      <c r="F311" s="30" t="s">
        <v>2</v>
      </c>
      <c r="G311" s="31">
        <v>157</v>
      </c>
      <c r="H311" s="26" t="str">
        <f t="shared" si="129"/>
        <v>041</v>
      </c>
      <c r="I311" s="26" t="str">
        <f t="shared" si="130"/>
        <v>21</v>
      </c>
      <c r="J311" s="26" t="str">
        <f t="shared" si="131"/>
        <v>045</v>
      </c>
      <c r="K311" s="45">
        <f t="shared" si="132"/>
        <v>164494.75990718536</v>
      </c>
    </row>
    <row r="312" spans="1:11" ht="29" outlineLevel="2" x14ac:dyDescent="0.4">
      <c r="A312" s="26" t="str">
        <f t="shared" si="126"/>
        <v>332200</v>
      </c>
      <c r="B312" s="26" t="str">
        <f t="shared" si="127"/>
        <v>New York City Geographic District #22</v>
      </c>
      <c r="C312" s="26" t="str">
        <f t="shared" si="128"/>
        <v>Brooklyn</v>
      </c>
      <c r="D312" s="28" t="s">
        <v>587</v>
      </c>
      <c r="E312" s="28" t="s">
        <v>588</v>
      </c>
      <c r="F312" s="30" t="s">
        <v>5</v>
      </c>
      <c r="G312" s="31">
        <v>214</v>
      </c>
      <c r="H312" s="26" t="str">
        <f t="shared" si="129"/>
        <v>041</v>
      </c>
      <c r="I312" s="26" t="str">
        <f t="shared" si="130"/>
        <v>17</v>
      </c>
      <c r="J312" s="26" t="str">
        <f t="shared" si="131"/>
        <v>048</v>
      </c>
      <c r="K312" s="45">
        <f t="shared" si="132"/>
        <v>224215.78738941188</v>
      </c>
    </row>
    <row r="313" spans="1:11" ht="29" outlineLevel="2" x14ac:dyDescent="0.4">
      <c r="A313" s="26" t="str">
        <f t="shared" si="126"/>
        <v>332200</v>
      </c>
      <c r="B313" s="26" t="str">
        <f t="shared" si="127"/>
        <v>New York City Geographic District #22</v>
      </c>
      <c r="C313" s="26" t="str">
        <f t="shared" si="128"/>
        <v>Brooklyn</v>
      </c>
      <c r="D313" s="28" t="s">
        <v>634</v>
      </c>
      <c r="E313" s="28" t="s">
        <v>635</v>
      </c>
      <c r="F313" s="30" t="s">
        <v>196</v>
      </c>
      <c r="G313" s="31">
        <v>3878</v>
      </c>
      <c r="H313" s="26" t="str">
        <f t="shared" si="129"/>
        <v>041</v>
      </c>
      <c r="I313" s="26" t="str">
        <f t="shared" si="130"/>
        <v>17</v>
      </c>
      <c r="J313" s="26" t="str">
        <f t="shared" si="131"/>
        <v>048</v>
      </c>
      <c r="K313" s="45">
        <f t="shared" si="132"/>
        <v>4063125.3434399031</v>
      </c>
    </row>
    <row r="314" spans="1:11" ht="15" outlineLevel="1" x14ac:dyDescent="0.4">
      <c r="D314" s="28"/>
      <c r="E314" s="28"/>
      <c r="F314" s="30"/>
      <c r="G314" s="31">
        <f>SUBTOTAL(9,G303:G313)</f>
        <v>10708</v>
      </c>
      <c r="H314" s="46" t="s">
        <v>4701</v>
      </c>
      <c r="K314" s="45">
        <f>SUBTOTAL(9,K303:K313)</f>
        <v>11219171.268064588</v>
      </c>
    </row>
    <row r="315" spans="1:11" ht="29" outlineLevel="2" x14ac:dyDescent="0.4">
      <c r="A315" s="26" t="str">
        <f t="shared" ref="A315:A330" si="133">IFERROR(VLOOKUP($D315,schools,3,FALSE),"")</f>
        <v>331600</v>
      </c>
      <c r="B315" s="26" t="str">
        <f t="shared" ref="B315:B330" si="134">IFERROR(VLOOKUP($D315,schools,4,FALSE),"")</f>
        <v>New York City Geographic District #17</v>
      </c>
      <c r="C315" s="26" t="str">
        <f t="shared" ref="C315:C330" si="135">IFERROR(VLOOKUP($D315,schools,5,FALSE),"")</f>
        <v>Brooklyn</v>
      </c>
      <c r="D315" s="28" t="s">
        <v>13</v>
      </c>
      <c r="E315" s="28" t="s">
        <v>14</v>
      </c>
      <c r="F315" s="30" t="s">
        <v>2</v>
      </c>
      <c r="G315" s="31">
        <v>626</v>
      </c>
      <c r="H315" s="26" t="str">
        <f t="shared" ref="H315:H330" si="136">IFERROR(VLOOKUP($D315,schools,6,FALSE),"")</f>
        <v>042</v>
      </c>
      <c r="I315" s="26" t="str">
        <f t="shared" ref="I315:I330" si="137">IFERROR(VLOOKUP($D315,schools,7,FALSE),"")</f>
        <v>21</v>
      </c>
      <c r="J315" s="26" t="str">
        <f t="shared" ref="J315:J330" si="138">IFERROR(VLOOKUP($D315,schools,8,FALSE),"")</f>
        <v>040</v>
      </c>
      <c r="K315" s="45">
        <f t="shared" ref="K315:K330" si="139">G315*L$676</f>
        <v>655883.56498024228</v>
      </c>
    </row>
    <row r="316" spans="1:11" ht="15" outlineLevel="2" x14ac:dyDescent="0.4">
      <c r="A316" s="26" t="str">
        <f t="shared" si="133"/>
        <v>331700</v>
      </c>
      <c r="B316" s="26" t="str">
        <f t="shared" si="134"/>
        <v>New York City Geographic District #17</v>
      </c>
      <c r="C316" s="26" t="str">
        <f t="shared" si="135"/>
        <v>Brooklyn</v>
      </c>
      <c r="D316" s="28" t="s">
        <v>291</v>
      </c>
      <c r="E316" s="28" t="s">
        <v>292</v>
      </c>
      <c r="F316" s="30" t="s">
        <v>19</v>
      </c>
      <c r="G316" s="31">
        <v>581</v>
      </c>
      <c r="H316" s="26" t="str">
        <f t="shared" si="136"/>
        <v>042</v>
      </c>
      <c r="I316" s="26" t="str">
        <f t="shared" si="137"/>
        <v>21</v>
      </c>
      <c r="J316" s="26" t="str">
        <f t="shared" si="138"/>
        <v>045</v>
      </c>
      <c r="K316" s="45">
        <f t="shared" si="139"/>
        <v>608735.38538901077</v>
      </c>
    </row>
    <row r="317" spans="1:11" ht="29" outlineLevel="2" x14ac:dyDescent="0.4">
      <c r="A317" s="26" t="str">
        <f t="shared" si="133"/>
        <v>331700</v>
      </c>
      <c r="B317" s="26" t="str">
        <f t="shared" si="134"/>
        <v>New York City Geographic District #17</v>
      </c>
      <c r="C317" s="26" t="str">
        <f t="shared" si="135"/>
        <v>Brooklyn</v>
      </c>
      <c r="D317" s="28" t="s">
        <v>409</v>
      </c>
      <c r="E317" s="28" t="s">
        <v>410</v>
      </c>
      <c r="F317" s="30" t="s">
        <v>5</v>
      </c>
      <c r="G317" s="31">
        <v>416</v>
      </c>
      <c r="H317" s="26" t="str">
        <f t="shared" si="136"/>
        <v>042</v>
      </c>
      <c r="I317" s="26" t="str">
        <f t="shared" si="137"/>
        <v>21</v>
      </c>
      <c r="J317" s="26" t="str">
        <f t="shared" si="138"/>
        <v>040</v>
      </c>
      <c r="K317" s="45">
        <f t="shared" si="139"/>
        <v>435858.72688782873</v>
      </c>
    </row>
    <row r="318" spans="1:11" ht="29" outlineLevel="2" x14ac:dyDescent="0.4">
      <c r="A318" s="26" t="str">
        <f t="shared" si="133"/>
        <v>331700</v>
      </c>
      <c r="B318" s="26" t="str">
        <f t="shared" si="134"/>
        <v>New York City Geographic District #17</v>
      </c>
      <c r="C318" s="26" t="str">
        <f t="shared" si="135"/>
        <v>Brooklyn</v>
      </c>
      <c r="D318" s="28" t="s">
        <v>413</v>
      </c>
      <c r="E318" s="28" t="s">
        <v>414</v>
      </c>
      <c r="F318" s="30" t="s">
        <v>2</v>
      </c>
      <c r="G318" s="31">
        <v>810</v>
      </c>
      <c r="H318" s="26" t="str">
        <f t="shared" si="136"/>
        <v>042</v>
      </c>
      <c r="I318" s="26" t="str">
        <f t="shared" si="137"/>
        <v>21</v>
      </c>
      <c r="J318" s="26" t="str">
        <f t="shared" si="138"/>
        <v>040</v>
      </c>
      <c r="K318" s="45">
        <f t="shared" si="139"/>
        <v>848667.23264216643</v>
      </c>
    </row>
    <row r="319" spans="1:11" ht="29" outlineLevel="2" x14ac:dyDescent="0.4">
      <c r="A319" s="26" t="str">
        <f t="shared" si="133"/>
        <v>331700</v>
      </c>
      <c r="B319" s="26" t="str">
        <f t="shared" si="134"/>
        <v>New York City Geographic District #17</v>
      </c>
      <c r="C319" s="26" t="str">
        <f t="shared" si="135"/>
        <v>Brooklyn</v>
      </c>
      <c r="D319" s="28" t="s">
        <v>605</v>
      </c>
      <c r="E319" s="28" t="s">
        <v>606</v>
      </c>
      <c r="F319" s="30" t="s">
        <v>2</v>
      </c>
      <c r="G319" s="31">
        <v>331</v>
      </c>
      <c r="H319" s="26" t="str">
        <f t="shared" si="136"/>
        <v>042</v>
      </c>
      <c r="I319" s="26" t="str">
        <f t="shared" si="137"/>
        <v>21</v>
      </c>
      <c r="J319" s="26" t="str">
        <f t="shared" si="138"/>
        <v>040</v>
      </c>
      <c r="K319" s="45">
        <f t="shared" si="139"/>
        <v>346801.05432661372</v>
      </c>
    </row>
    <row r="320" spans="1:11" ht="58" outlineLevel="2" x14ac:dyDescent="0.4">
      <c r="A320" s="26" t="str">
        <f t="shared" si="133"/>
        <v>331700</v>
      </c>
      <c r="B320" s="26" t="str">
        <f t="shared" si="134"/>
        <v>New York City Geographic District #17</v>
      </c>
      <c r="C320" s="26" t="str">
        <f t="shared" si="135"/>
        <v>Brooklyn</v>
      </c>
      <c r="D320" s="28" t="s">
        <v>589</v>
      </c>
      <c r="E320" s="28" t="s">
        <v>590</v>
      </c>
      <c r="F320" s="30" t="s">
        <v>118</v>
      </c>
      <c r="G320" s="31">
        <v>420</v>
      </c>
      <c r="H320" s="26" t="str">
        <f t="shared" si="136"/>
        <v>042</v>
      </c>
      <c r="I320" s="26" t="str">
        <f t="shared" si="137"/>
        <v>21</v>
      </c>
      <c r="J320" s="26" t="str">
        <f t="shared" si="138"/>
        <v>040</v>
      </c>
      <c r="K320" s="45">
        <f t="shared" si="139"/>
        <v>440049.67618482705</v>
      </c>
    </row>
    <row r="321" spans="1:11" ht="29" outlineLevel="2" x14ac:dyDescent="0.4">
      <c r="A321" s="26" t="str">
        <f t="shared" si="133"/>
        <v>331700</v>
      </c>
      <c r="B321" s="26" t="str">
        <f t="shared" si="134"/>
        <v>New York City Geographic District #17</v>
      </c>
      <c r="C321" s="26" t="str">
        <f t="shared" si="135"/>
        <v>Brooklyn</v>
      </c>
      <c r="D321" s="28" t="s">
        <v>615</v>
      </c>
      <c r="E321" s="28" t="s">
        <v>616</v>
      </c>
      <c r="F321" s="30" t="s">
        <v>196</v>
      </c>
      <c r="G321" s="31">
        <v>222</v>
      </c>
      <c r="H321" s="26" t="str">
        <f t="shared" si="136"/>
        <v>042</v>
      </c>
      <c r="I321" s="26" t="str">
        <f t="shared" si="137"/>
        <v>21</v>
      </c>
      <c r="J321" s="26" t="str">
        <f t="shared" si="138"/>
        <v>040</v>
      </c>
      <c r="K321" s="45">
        <f t="shared" si="139"/>
        <v>232597.68598340859</v>
      </c>
    </row>
    <row r="322" spans="1:11" ht="43.5" outlineLevel="2" x14ac:dyDescent="0.4">
      <c r="A322" s="26" t="str">
        <f t="shared" si="133"/>
        <v>331700</v>
      </c>
      <c r="B322" s="26" t="str">
        <f t="shared" si="134"/>
        <v>New York City Geographic District #17</v>
      </c>
      <c r="C322" s="26" t="str">
        <f t="shared" si="135"/>
        <v>Brooklyn</v>
      </c>
      <c r="D322" s="28" t="s">
        <v>739</v>
      </c>
      <c r="E322" s="28" t="s">
        <v>740</v>
      </c>
      <c r="F322" s="30" t="s">
        <v>196</v>
      </c>
      <c r="G322" s="31">
        <v>484</v>
      </c>
      <c r="H322" s="26" t="str">
        <f t="shared" si="136"/>
        <v>042</v>
      </c>
      <c r="I322" s="26" t="str">
        <f t="shared" si="137"/>
        <v>21</v>
      </c>
      <c r="J322" s="26" t="str">
        <f t="shared" si="138"/>
        <v>040</v>
      </c>
      <c r="K322" s="45">
        <f t="shared" si="139"/>
        <v>507104.86493680073</v>
      </c>
    </row>
    <row r="323" spans="1:11" ht="29" outlineLevel="2" x14ac:dyDescent="0.4">
      <c r="A323" s="26" t="str">
        <f t="shared" si="133"/>
        <v>331700</v>
      </c>
      <c r="B323" s="26" t="str">
        <f t="shared" si="134"/>
        <v>New York City Geographic District #17</v>
      </c>
      <c r="C323" s="26" t="str">
        <f t="shared" si="135"/>
        <v>Brooklyn</v>
      </c>
      <c r="D323" s="28" t="s">
        <v>741</v>
      </c>
      <c r="E323" s="28" t="s">
        <v>742</v>
      </c>
      <c r="F323" s="30" t="s">
        <v>196</v>
      </c>
      <c r="G323" s="31">
        <v>327</v>
      </c>
      <c r="H323" s="26" t="str">
        <f t="shared" si="136"/>
        <v>042</v>
      </c>
      <c r="I323" s="26" t="str">
        <f t="shared" si="137"/>
        <v>21</v>
      </c>
      <c r="J323" s="26" t="str">
        <f t="shared" si="138"/>
        <v>040</v>
      </c>
      <c r="K323" s="45">
        <f t="shared" si="139"/>
        <v>342610.10502961534</v>
      </c>
    </row>
    <row r="324" spans="1:11" ht="43.5" outlineLevel="2" x14ac:dyDescent="0.4">
      <c r="A324" s="26" t="str">
        <f t="shared" si="133"/>
        <v>331700</v>
      </c>
      <c r="B324" s="26" t="str">
        <f t="shared" si="134"/>
        <v>New York City Geographic District #17</v>
      </c>
      <c r="C324" s="26" t="str">
        <f t="shared" si="135"/>
        <v>Brooklyn</v>
      </c>
      <c r="D324" s="28" t="s">
        <v>745</v>
      </c>
      <c r="E324" s="28" t="s">
        <v>746</v>
      </c>
      <c r="F324" s="30" t="s">
        <v>118</v>
      </c>
      <c r="G324" s="31">
        <v>554</v>
      </c>
      <c r="H324" s="26" t="str">
        <f t="shared" si="136"/>
        <v>042</v>
      </c>
      <c r="I324" s="26" t="str">
        <f t="shared" si="137"/>
        <v>21</v>
      </c>
      <c r="J324" s="26" t="str">
        <f t="shared" si="138"/>
        <v>040</v>
      </c>
      <c r="K324" s="45">
        <f t="shared" si="139"/>
        <v>580446.47763427184</v>
      </c>
    </row>
    <row r="325" spans="1:11" ht="29" outlineLevel="2" x14ac:dyDescent="0.4">
      <c r="A325" s="26" t="str">
        <f t="shared" si="133"/>
        <v>332200</v>
      </c>
      <c r="B325" s="26" t="str">
        <f t="shared" si="134"/>
        <v>New York City Geographic District #22</v>
      </c>
      <c r="C325" s="26" t="str">
        <f t="shared" si="135"/>
        <v>Brooklyn</v>
      </c>
      <c r="D325" s="28" t="s">
        <v>243</v>
      </c>
      <c r="E325" s="28" t="s">
        <v>244</v>
      </c>
      <c r="F325" s="30" t="s">
        <v>2</v>
      </c>
      <c r="G325" s="31">
        <v>612</v>
      </c>
      <c r="H325" s="26" t="str">
        <f t="shared" si="136"/>
        <v>042</v>
      </c>
      <c r="I325" s="26" t="str">
        <f t="shared" si="137"/>
        <v>21</v>
      </c>
      <c r="J325" s="26" t="str">
        <f t="shared" si="138"/>
        <v>045</v>
      </c>
      <c r="K325" s="45">
        <f t="shared" si="139"/>
        <v>641215.24244074803</v>
      </c>
    </row>
    <row r="326" spans="1:11" ht="29" outlineLevel="2" x14ac:dyDescent="0.4">
      <c r="A326" s="26" t="str">
        <f t="shared" si="133"/>
        <v>332200</v>
      </c>
      <c r="B326" s="26" t="str">
        <f t="shared" si="134"/>
        <v>New York City Geographic District #22</v>
      </c>
      <c r="C326" s="26" t="str">
        <f t="shared" si="135"/>
        <v>Brooklyn</v>
      </c>
      <c r="D326" s="28" t="s">
        <v>311</v>
      </c>
      <c r="E326" s="28" t="s">
        <v>312</v>
      </c>
      <c r="F326" s="30" t="s">
        <v>2</v>
      </c>
      <c r="G326" s="31">
        <v>706</v>
      </c>
      <c r="H326" s="26" t="str">
        <f t="shared" si="136"/>
        <v>042</v>
      </c>
      <c r="I326" s="26" t="str">
        <f t="shared" si="137"/>
        <v>17</v>
      </c>
      <c r="J326" s="26" t="str">
        <f t="shared" si="138"/>
        <v>048</v>
      </c>
      <c r="K326" s="45">
        <f t="shared" si="139"/>
        <v>739702.55092020927</v>
      </c>
    </row>
    <row r="327" spans="1:11" ht="29" outlineLevel="2" x14ac:dyDescent="0.4">
      <c r="A327" s="26" t="str">
        <f t="shared" si="133"/>
        <v>332200</v>
      </c>
      <c r="B327" s="26" t="str">
        <f t="shared" si="134"/>
        <v>New York City Geographic District #22</v>
      </c>
      <c r="C327" s="26" t="str">
        <f t="shared" si="135"/>
        <v>Brooklyn</v>
      </c>
      <c r="D327" s="28" t="s">
        <v>399</v>
      </c>
      <c r="E327" s="28" t="s">
        <v>400</v>
      </c>
      <c r="F327" s="30" t="s">
        <v>5</v>
      </c>
      <c r="G327" s="31">
        <v>717</v>
      </c>
      <c r="H327" s="26" t="str">
        <f t="shared" si="136"/>
        <v>042</v>
      </c>
      <c r="I327" s="26" t="str">
        <f t="shared" si="137"/>
        <v>17</v>
      </c>
      <c r="J327" s="26" t="str">
        <f t="shared" si="138"/>
        <v>045</v>
      </c>
      <c r="K327" s="45">
        <f t="shared" si="139"/>
        <v>751227.66148695478</v>
      </c>
    </row>
    <row r="328" spans="1:11" ht="29" outlineLevel="2" x14ac:dyDescent="0.4">
      <c r="A328" s="26" t="str">
        <f t="shared" si="133"/>
        <v>332200</v>
      </c>
      <c r="B328" s="26" t="str">
        <f t="shared" si="134"/>
        <v>New York City Geographic District #22</v>
      </c>
      <c r="C328" s="26" t="str">
        <f t="shared" si="135"/>
        <v>Brooklyn</v>
      </c>
      <c r="D328" s="28" t="s">
        <v>509</v>
      </c>
      <c r="E328" s="28" t="s">
        <v>510</v>
      </c>
      <c r="F328" s="30" t="s">
        <v>2</v>
      </c>
      <c r="G328" s="31">
        <v>648</v>
      </c>
      <c r="H328" s="26" t="str">
        <f t="shared" si="136"/>
        <v>042</v>
      </c>
      <c r="I328" s="26" t="str">
        <f t="shared" si="137"/>
        <v>21</v>
      </c>
      <c r="J328" s="26" t="str">
        <f t="shared" si="138"/>
        <v>045</v>
      </c>
      <c r="K328" s="45">
        <f t="shared" si="139"/>
        <v>678933.78611373319</v>
      </c>
    </row>
    <row r="329" spans="1:11" ht="29" outlineLevel="2" x14ac:dyDescent="0.4">
      <c r="A329" s="26" t="str">
        <f t="shared" si="133"/>
        <v>332200</v>
      </c>
      <c r="B329" s="26" t="str">
        <f t="shared" si="134"/>
        <v>New York City Geographic District #22</v>
      </c>
      <c r="C329" s="26" t="str">
        <f t="shared" si="135"/>
        <v>Brooklyn</v>
      </c>
      <c r="D329" s="28" t="s">
        <v>559</v>
      </c>
      <c r="E329" s="28" t="s">
        <v>560</v>
      </c>
      <c r="F329" s="30" t="s">
        <v>2</v>
      </c>
      <c r="G329" s="31">
        <v>619</v>
      </c>
      <c r="H329" s="26" t="str">
        <f t="shared" si="136"/>
        <v>042</v>
      </c>
      <c r="I329" s="26" t="str">
        <f t="shared" si="137"/>
        <v>21</v>
      </c>
      <c r="J329" s="26" t="str">
        <f t="shared" si="138"/>
        <v>045</v>
      </c>
      <c r="K329" s="45">
        <f t="shared" si="139"/>
        <v>648549.4037104951</v>
      </c>
    </row>
    <row r="330" spans="1:11" ht="29" outlineLevel="2" x14ac:dyDescent="0.4">
      <c r="A330" s="26" t="str">
        <f t="shared" si="133"/>
        <v>332200</v>
      </c>
      <c r="B330" s="26" t="str">
        <f t="shared" si="134"/>
        <v>New York City Geographic District #22</v>
      </c>
      <c r="C330" s="26" t="str">
        <f t="shared" si="135"/>
        <v>Brooklyn</v>
      </c>
      <c r="D330" s="28" t="s">
        <v>613</v>
      </c>
      <c r="E330" s="28" t="s">
        <v>614</v>
      </c>
      <c r="F330" s="30" t="s">
        <v>196</v>
      </c>
      <c r="G330" s="31">
        <v>4120</v>
      </c>
      <c r="H330" s="26" t="str">
        <f t="shared" si="136"/>
        <v>042</v>
      </c>
      <c r="I330" s="26" t="str">
        <f t="shared" si="137"/>
        <v>21</v>
      </c>
      <c r="J330" s="26" t="str">
        <f t="shared" si="138"/>
        <v>045</v>
      </c>
      <c r="K330" s="45">
        <f t="shared" si="139"/>
        <v>4316677.7759083034</v>
      </c>
    </row>
    <row r="331" spans="1:11" ht="15" outlineLevel="1" x14ac:dyDescent="0.4">
      <c r="D331" s="28"/>
      <c r="E331" s="28"/>
      <c r="F331" s="30"/>
      <c r="G331" s="31">
        <f>SUBTOTAL(9,G315:G330)</f>
        <v>12193</v>
      </c>
      <c r="H331" s="46" t="s">
        <v>4702</v>
      </c>
      <c r="K331" s="45">
        <f>SUBTOTAL(9,K315:K330)</f>
        <v>12775061.194575228</v>
      </c>
    </row>
    <row r="332" spans="1:11" ht="29" outlineLevel="2" x14ac:dyDescent="0.4">
      <c r="A332" s="26" t="str">
        <f t="shared" ref="A332:A343" si="140">IFERROR(VLOOKUP($D332,schools,3,FALSE),"")</f>
        <v>331600</v>
      </c>
      <c r="B332" s="26" t="str">
        <f t="shared" ref="B332:B343" si="141">IFERROR(VLOOKUP($D332,schools,4,FALSE),"")</f>
        <v>New York City Geographic District #17</v>
      </c>
      <c r="C332" s="26" t="str">
        <f t="shared" ref="C332:C343" si="142">IFERROR(VLOOKUP($D332,schools,5,FALSE),"")</f>
        <v>Brooklyn</v>
      </c>
      <c r="D332" s="44" t="s">
        <v>3</v>
      </c>
      <c r="E332" s="28" t="s">
        <v>4</v>
      </c>
      <c r="F332" s="30" t="s">
        <v>5</v>
      </c>
      <c r="G332" s="31">
        <v>495</v>
      </c>
      <c r="H332" s="26" t="str">
        <f t="shared" ref="H332:H343" si="143">IFERROR(VLOOKUP($D332,schools,6,FALSE),"")</f>
        <v>043</v>
      </c>
      <c r="I332" s="26" t="str">
        <f t="shared" ref="I332:I343" si="144">IFERROR(VLOOKUP($D332,schools,7,FALSE),"")</f>
        <v>20</v>
      </c>
      <c r="J332" s="26" t="str">
        <f t="shared" ref="J332:J343" si="145">IFERROR(VLOOKUP($D332,schools,8,FALSE),"")</f>
        <v>040</v>
      </c>
      <c r="K332" s="45">
        <f t="shared" ref="K332:K343" si="146">G332*L$676</f>
        <v>518629.97550354619</v>
      </c>
    </row>
    <row r="333" spans="1:11" ht="29" outlineLevel="2" x14ac:dyDescent="0.4">
      <c r="A333" s="26" t="str">
        <f t="shared" si="140"/>
        <v>331700</v>
      </c>
      <c r="B333" s="26" t="str">
        <f t="shared" si="141"/>
        <v>New York City Geographic District #17</v>
      </c>
      <c r="C333" s="26" t="str">
        <f t="shared" si="142"/>
        <v>Brooklyn</v>
      </c>
      <c r="D333" s="28" t="s">
        <v>102</v>
      </c>
      <c r="E333" s="28" t="s">
        <v>103</v>
      </c>
      <c r="F333" s="30" t="s">
        <v>5</v>
      </c>
      <c r="G333" s="31">
        <v>592</v>
      </c>
      <c r="H333" s="26" t="str">
        <f t="shared" si="143"/>
        <v>043</v>
      </c>
      <c r="I333" s="26" t="str">
        <f t="shared" si="144"/>
        <v>20</v>
      </c>
      <c r="J333" s="26" t="str">
        <f t="shared" si="145"/>
        <v>040</v>
      </c>
      <c r="K333" s="45">
        <f t="shared" si="146"/>
        <v>620260.49595575628</v>
      </c>
    </row>
    <row r="334" spans="1:11" ht="29" outlineLevel="2" x14ac:dyDescent="0.4">
      <c r="A334" s="26" t="str">
        <f t="shared" si="140"/>
        <v>331700</v>
      </c>
      <c r="B334" s="26" t="str">
        <f t="shared" si="141"/>
        <v>New York City Geographic District #17</v>
      </c>
      <c r="C334" s="26" t="str">
        <f t="shared" si="142"/>
        <v>Brooklyn</v>
      </c>
      <c r="D334" s="28" t="s">
        <v>138</v>
      </c>
      <c r="E334" s="28" t="s">
        <v>139</v>
      </c>
      <c r="F334" s="30" t="s">
        <v>2</v>
      </c>
      <c r="G334" s="31">
        <v>196</v>
      </c>
      <c r="H334" s="26" t="str">
        <f t="shared" si="143"/>
        <v>043</v>
      </c>
      <c r="I334" s="26" t="str">
        <f t="shared" si="144"/>
        <v>20</v>
      </c>
      <c r="J334" s="26" t="str">
        <f t="shared" si="145"/>
        <v>040</v>
      </c>
      <c r="K334" s="45">
        <f t="shared" si="146"/>
        <v>205356.5155529193</v>
      </c>
    </row>
    <row r="335" spans="1:11" ht="29" outlineLevel="2" x14ac:dyDescent="0.4">
      <c r="A335" s="26" t="str">
        <f t="shared" si="140"/>
        <v>331700</v>
      </c>
      <c r="B335" s="26" t="str">
        <f t="shared" si="141"/>
        <v>New York City Geographic District #17</v>
      </c>
      <c r="C335" s="26" t="str">
        <f t="shared" si="142"/>
        <v>Brooklyn</v>
      </c>
      <c r="D335" s="28" t="s">
        <v>140</v>
      </c>
      <c r="E335" s="28" t="s">
        <v>141</v>
      </c>
      <c r="F335" s="30" t="s">
        <v>2</v>
      </c>
      <c r="G335" s="31">
        <v>341</v>
      </c>
      <c r="H335" s="26" t="str">
        <f t="shared" si="143"/>
        <v>043</v>
      </c>
      <c r="I335" s="26" t="str">
        <f t="shared" si="144"/>
        <v>20</v>
      </c>
      <c r="J335" s="26" t="str">
        <f t="shared" si="145"/>
        <v>040</v>
      </c>
      <c r="K335" s="45">
        <f t="shared" si="146"/>
        <v>357278.4275691096</v>
      </c>
    </row>
    <row r="336" spans="1:11" ht="15" outlineLevel="2" x14ac:dyDescent="0.4">
      <c r="A336" s="26" t="str">
        <f t="shared" si="140"/>
        <v>331700</v>
      </c>
      <c r="B336" s="26" t="str">
        <f t="shared" si="141"/>
        <v>New York City Geographic District #17</v>
      </c>
      <c r="C336" s="26" t="str">
        <f t="shared" si="142"/>
        <v>Brooklyn</v>
      </c>
      <c r="D336" s="28" t="s">
        <v>223</v>
      </c>
      <c r="E336" s="28" t="s">
        <v>224</v>
      </c>
      <c r="F336" s="30" t="s">
        <v>19</v>
      </c>
      <c r="G336" s="31">
        <v>504</v>
      </c>
      <c r="H336" s="26" t="str">
        <f t="shared" si="143"/>
        <v>043</v>
      </c>
      <c r="I336" s="26" t="str">
        <f t="shared" si="144"/>
        <v>25</v>
      </c>
      <c r="J336" s="26" t="str">
        <f t="shared" si="145"/>
        <v>036</v>
      </c>
      <c r="K336" s="45">
        <f t="shared" si="146"/>
        <v>528059.61142179254</v>
      </c>
    </row>
    <row r="337" spans="1:11" ht="29" outlineLevel="2" x14ac:dyDescent="0.4">
      <c r="A337" s="26" t="str">
        <f t="shared" si="140"/>
        <v>331700</v>
      </c>
      <c r="B337" s="26" t="str">
        <f t="shared" si="141"/>
        <v>New York City Geographic District #17</v>
      </c>
      <c r="C337" s="26" t="str">
        <f t="shared" si="142"/>
        <v>Brooklyn</v>
      </c>
      <c r="D337" s="28" t="s">
        <v>365</v>
      </c>
      <c r="E337" s="28" t="s">
        <v>366</v>
      </c>
      <c r="F337" s="30" t="s">
        <v>2</v>
      </c>
      <c r="G337" s="31">
        <v>231</v>
      </c>
      <c r="H337" s="26" t="str">
        <f t="shared" si="143"/>
        <v>043</v>
      </c>
      <c r="I337" s="26" t="str">
        <f t="shared" si="144"/>
        <v>20</v>
      </c>
      <c r="J337" s="26" t="str">
        <f t="shared" si="145"/>
        <v>035</v>
      </c>
      <c r="K337" s="45">
        <f t="shared" si="146"/>
        <v>242027.32190165488</v>
      </c>
    </row>
    <row r="338" spans="1:11" ht="29" outlineLevel="2" x14ac:dyDescent="0.4">
      <c r="A338" s="26" t="str">
        <f t="shared" si="140"/>
        <v>331700</v>
      </c>
      <c r="B338" s="26" t="str">
        <f t="shared" si="141"/>
        <v>New York City Geographic District #17</v>
      </c>
      <c r="C338" s="26" t="str">
        <f t="shared" si="142"/>
        <v>Brooklyn</v>
      </c>
      <c r="D338" s="28" t="s">
        <v>473</v>
      </c>
      <c r="E338" s="28" t="s">
        <v>474</v>
      </c>
      <c r="F338" s="30" t="s">
        <v>2</v>
      </c>
      <c r="G338" s="31">
        <v>351</v>
      </c>
      <c r="H338" s="26" t="str">
        <f t="shared" si="143"/>
        <v>043</v>
      </c>
      <c r="I338" s="26" t="str">
        <f t="shared" si="144"/>
        <v>25</v>
      </c>
      <c r="J338" s="26" t="str">
        <f t="shared" si="145"/>
        <v>036</v>
      </c>
      <c r="K338" s="45">
        <f t="shared" si="146"/>
        <v>367755.80081160547</v>
      </c>
    </row>
    <row r="339" spans="1:11" ht="29" outlineLevel="2" x14ac:dyDescent="0.4">
      <c r="A339" s="26" t="str">
        <f t="shared" si="140"/>
        <v>331700</v>
      </c>
      <c r="B339" s="26" t="str">
        <f t="shared" si="141"/>
        <v>New York City Geographic District #17</v>
      </c>
      <c r="C339" s="26" t="str">
        <f t="shared" si="142"/>
        <v>Brooklyn</v>
      </c>
      <c r="D339" s="28" t="s">
        <v>601</v>
      </c>
      <c r="E339" s="28" t="s">
        <v>602</v>
      </c>
      <c r="F339" s="30" t="s">
        <v>2</v>
      </c>
      <c r="G339" s="31">
        <v>170</v>
      </c>
      <c r="H339" s="26" t="str">
        <f t="shared" si="143"/>
        <v>043</v>
      </c>
      <c r="I339" s="26" t="str">
        <f t="shared" si="144"/>
        <v>20</v>
      </c>
      <c r="J339" s="26" t="str">
        <f t="shared" si="145"/>
        <v>040</v>
      </c>
      <c r="K339" s="45">
        <f t="shared" si="146"/>
        <v>178115.34512243001</v>
      </c>
    </row>
    <row r="340" spans="1:11" ht="29" outlineLevel="2" x14ac:dyDescent="0.4">
      <c r="A340" s="26" t="str">
        <f t="shared" si="140"/>
        <v>331700</v>
      </c>
      <c r="B340" s="26" t="str">
        <f t="shared" si="141"/>
        <v>New York City Geographic District #17</v>
      </c>
      <c r="C340" s="26" t="str">
        <f t="shared" si="142"/>
        <v>Brooklyn</v>
      </c>
      <c r="D340" s="28" t="s">
        <v>733</v>
      </c>
      <c r="E340" s="28" t="s">
        <v>734</v>
      </c>
      <c r="F340" s="30" t="s">
        <v>118</v>
      </c>
      <c r="G340" s="31">
        <v>347</v>
      </c>
      <c r="H340" s="26" t="str">
        <f t="shared" si="143"/>
        <v>043</v>
      </c>
      <c r="I340" s="26" t="str">
        <f t="shared" si="144"/>
        <v>20</v>
      </c>
      <c r="J340" s="26" t="str">
        <f t="shared" si="145"/>
        <v>040</v>
      </c>
      <c r="K340" s="45">
        <f t="shared" si="146"/>
        <v>363564.85151460714</v>
      </c>
    </row>
    <row r="341" spans="1:11" ht="43.5" outlineLevel="2" x14ac:dyDescent="0.4">
      <c r="A341" s="26" t="str">
        <f t="shared" si="140"/>
        <v>331700</v>
      </c>
      <c r="B341" s="26" t="str">
        <f t="shared" si="141"/>
        <v>New York City Geographic District #17</v>
      </c>
      <c r="C341" s="26" t="str">
        <f t="shared" si="142"/>
        <v>Brooklyn</v>
      </c>
      <c r="D341" s="28" t="s">
        <v>749</v>
      </c>
      <c r="E341" s="28" t="s">
        <v>750</v>
      </c>
      <c r="F341" s="30" t="s">
        <v>196</v>
      </c>
      <c r="G341" s="31">
        <v>437</v>
      </c>
      <c r="H341" s="26" t="str">
        <f t="shared" si="143"/>
        <v>043</v>
      </c>
      <c r="I341" s="26" t="str">
        <f t="shared" si="144"/>
        <v>20</v>
      </c>
      <c r="J341" s="26" t="str">
        <f t="shared" si="145"/>
        <v>040</v>
      </c>
      <c r="K341" s="45">
        <f t="shared" si="146"/>
        <v>457861.21069707006</v>
      </c>
    </row>
    <row r="342" spans="1:11" ht="29" outlineLevel="2" x14ac:dyDescent="0.4">
      <c r="A342" s="26" t="str">
        <f t="shared" si="140"/>
        <v>331700</v>
      </c>
      <c r="B342" s="26" t="str">
        <f t="shared" si="141"/>
        <v>New York City Geographic District #17</v>
      </c>
      <c r="C342" s="26" t="str">
        <f t="shared" si="142"/>
        <v>Brooklyn</v>
      </c>
      <c r="D342" s="28" t="s">
        <v>807</v>
      </c>
      <c r="E342" s="28" t="s">
        <v>808</v>
      </c>
      <c r="F342" s="30" t="s">
        <v>118</v>
      </c>
      <c r="G342" s="31">
        <v>1313</v>
      </c>
      <c r="H342" s="26" t="str">
        <f t="shared" si="143"/>
        <v>043</v>
      </c>
      <c r="I342" s="26" t="str">
        <f t="shared" si="144"/>
        <v>20</v>
      </c>
      <c r="J342" s="26" t="str">
        <f t="shared" si="145"/>
        <v>035</v>
      </c>
      <c r="K342" s="45">
        <f t="shared" si="146"/>
        <v>1375679.1067397094</v>
      </c>
    </row>
    <row r="343" spans="1:11" ht="29" outlineLevel="2" x14ac:dyDescent="0.4">
      <c r="A343" s="26" t="str">
        <f t="shared" si="140"/>
        <v>331800</v>
      </c>
      <c r="B343" s="26" t="str">
        <f t="shared" si="141"/>
        <v>New York City Geographic District #18</v>
      </c>
      <c r="C343" s="26" t="str">
        <f t="shared" si="142"/>
        <v>Brooklyn</v>
      </c>
      <c r="D343" s="28" t="s">
        <v>391</v>
      </c>
      <c r="E343" s="28" t="s">
        <v>392</v>
      </c>
      <c r="F343" s="30" t="s">
        <v>19</v>
      </c>
      <c r="G343" s="31">
        <v>1252</v>
      </c>
      <c r="H343" s="26" t="str">
        <f t="shared" si="143"/>
        <v>043</v>
      </c>
      <c r="I343" s="26" t="str">
        <f t="shared" si="144"/>
        <v>20</v>
      </c>
      <c r="J343" s="26" t="str">
        <f t="shared" si="145"/>
        <v>040</v>
      </c>
      <c r="K343" s="45">
        <f t="shared" si="146"/>
        <v>1311767.1299604846</v>
      </c>
    </row>
    <row r="344" spans="1:11" ht="15" outlineLevel="1" x14ac:dyDescent="0.4">
      <c r="D344" s="28"/>
      <c r="E344" s="28"/>
      <c r="F344" s="30"/>
      <c r="G344" s="31">
        <f>SUBTOTAL(9,G332:G343)</f>
        <v>6229</v>
      </c>
      <c r="H344" s="46" t="s">
        <v>4703</v>
      </c>
      <c r="K344" s="45">
        <f>SUBTOTAL(9,K332:K343)</f>
        <v>6526355.7927506864</v>
      </c>
    </row>
    <row r="345" spans="1:11" ht="29" outlineLevel="2" x14ac:dyDescent="0.4">
      <c r="A345" s="26" t="str">
        <f t="shared" ref="A345:A360" si="147">IFERROR(VLOOKUP($D345,schools,3,FALSE),"")</f>
        <v>331500</v>
      </c>
      <c r="B345" s="26" t="str">
        <f t="shared" ref="B345:B360" si="148">IFERROR(VLOOKUP($D345,schools,4,FALSE),"")</f>
        <v>New York City Geographic District #15</v>
      </c>
      <c r="C345" s="26" t="str">
        <f t="shared" ref="C345:C360" si="149">IFERROR(VLOOKUP($D345,schools,5,FALSE),"")</f>
        <v>Brooklyn</v>
      </c>
      <c r="D345" s="28" t="s">
        <v>168</v>
      </c>
      <c r="E345" s="28" t="s">
        <v>169</v>
      </c>
      <c r="F345" s="30" t="s">
        <v>2</v>
      </c>
      <c r="G345" s="31">
        <v>548</v>
      </c>
      <c r="H345" s="26" t="str">
        <f t="shared" ref="H345:H360" si="150">IFERROR(VLOOKUP($D345,schools,6,FALSE),"")</f>
        <v>044</v>
      </c>
      <c r="I345" s="26" t="str">
        <f t="shared" ref="I345:I360" si="151">IFERROR(VLOOKUP($D345,schools,7,FALSE),"")</f>
        <v>21</v>
      </c>
      <c r="J345" s="26" t="str">
        <f t="shared" ref="J345:J360" si="152">IFERROR(VLOOKUP($D345,schools,8,FALSE),"")</f>
        <v>039</v>
      </c>
      <c r="K345" s="45">
        <f t="shared" ref="K345:K360" si="153">G345*L$676</f>
        <v>574160.05368877435</v>
      </c>
    </row>
    <row r="346" spans="1:11" ht="29" outlineLevel="2" x14ac:dyDescent="0.4">
      <c r="A346" s="26">
        <f t="shared" si="147"/>
        <v>0</v>
      </c>
      <c r="B346" s="26" t="str">
        <f t="shared" si="148"/>
        <v>New York City Geographic District #15</v>
      </c>
      <c r="C346" s="26" t="str">
        <f t="shared" si="149"/>
        <v>Brooklyn</v>
      </c>
      <c r="D346" s="28" t="s">
        <v>207</v>
      </c>
      <c r="E346" s="28" t="s">
        <v>208</v>
      </c>
      <c r="F346" s="30" t="s">
        <v>2</v>
      </c>
      <c r="G346" s="31">
        <v>781</v>
      </c>
      <c r="H346" s="26" t="str">
        <f t="shared" si="150"/>
        <v>044</v>
      </c>
      <c r="I346" s="26" t="str">
        <f t="shared" si="151"/>
        <v>21</v>
      </c>
      <c r="J346" s="26" t="str">
        <f t="shared" si="152"/>
        <v>039</v>
      </c>
      <c r="K346" s="45">
        <f t="shared" si="153"/>
        <v>818282.85023892845</v>
      </c>
    </row>
    <row r="347" spans="1:11" ht="29" outlineLevel="2" x14ac:dyDescent="0.4">
      <c r="A347" s="26" t="str">
        <f t="shared" si="147"/>
        <v>331500</v>
      </c>
      <c r="B347" s="26" t="str">
        <f t="shared" si="148"/>
        <v>New York City Geographic District #15</v>
      </c>
      <c r="C347" s="26" t="str">
        <f t="shared" si="149"/>
        <v>Brooklyn</v>
      </c>
      <c r="D347" s="28" t="s">
        <v>247</v>
      </c>
      <c r="E347" s="28" t="s">
        <v>248</v>
      </c>
      <c r="F347" s="30" t="s">
        <v>2</v>
      </c>
      <c r="G347" s="31">
        <v>499</v>
      </c>
      <c r="H347" s="26" t="str">
        <f t="shared" si="150"/>
        <v>044</v>
      </c>
      <c r="I347" s="26" t="str">
        <f t="shared" si="151"/>
        <v>21</v>
      </c>
      <c r="J347" s="26" t="str">
        <f t="shared" si="152"/>
        <v>039</v>
      </c>
      <c r="K347" s="45">
        <f t="shared" si="153"/>
        <v>522820.92480054451</v>
      </c>
    </row>
    <row r="348" spans="1:11" ht="29" outlineLevel="2" x14ac:dyDescent="0.4">
      <c r="A348" s="26" t="str">
        <f t="shared" si="147"/>
        <v>331500</v>
      </c>
      <c r="B348" s="26" t="str">
        <f t="shared" si="148"/>
        <v>New York City Geographic District #15</v>
      </c>
      <c r="C348" s="26" t="str">
        <f t="shared" si="149"/>
        <v>Brooklyn</v>
      </c>
      <c r="D348" s="28" t="s">
        <v>383</v>
      </c>
      <c r="E348" s="28" t="s">
        <v>384</v>
      </c>
      <c r="F348" s="30" t="s">
        <v>2</v>
      </c>
      <c r="G348" s="31">
        <v>1096</v>
      </c>
      <c r="H348" s="26" t="str">
        <f t="shared" si="150"/>
        <v>044</v>
      </c>
      <c r="I348" s="26" t="str">
        <f t="shared" si="151"/>
        <v>21</v>
      </c>
      <c r="J348" s="26" t="str">
        <f t="shared" si="152"/>
        <v>039</v>
      </c>
      <c r="K348" s="45">
        <f t="shared" si="153"/>
        <v>1148320.1073775487</v>
      </c>
    </row>
    <row r="349" spans="1:11" ht="29" outlineLevel="2" x14ac:dyDescent="0.4">
      <c r="A349" s="26" t="str">
        <f t="shared" si="147"/>
        <v>331500</v>
      </c>
      <c r="B349" s="26" t="str">
        <f t="shared" si="148"/>
        <v>New York City Geographic District #15</v>
      </c>
      <c r="C349" s="26" t="str">
        <f t="shared" si="149"/>
        <v>Brooklyn</v>
      </c>
      <c r="D349" s="28" t="s">
        <v>663</v>
      </c>
      <c r="E349" s="28" t="s">
        <v>664</v>
      </c>
      <c r="F349" s="30" t="s">
        <v>196</v>
      </c>
      <c r="G349" s="31">
        <v>452</v>
      </c>
      <c r="H349" s="26" t="str">
        <f t="shared" si="150"/>
        <v>044</v>
      </c>
      <c r="I349" s="26" t="str">
        <f t="shared" si="151"/>
        <v>21</v>
      </c>
      <c r="J349" s="26" t="str">
        <f t="shared" si="152"/>
        <v>039</v>
      </c>
      <c r="K349" s="45">
        <f t="shared" si="153"/>
        <v>473577.27056081389</v>
      </c>
    </row>
    <row r="350" spans="1:11" ht="29" outlineLevel="2" x14ac:dyDescent="0.4">
      <c r="A350" s="26" t="str">
        <f t="shared" si="147"/>
        <v>331500</v>
      </c>
      <c r="B350" s="26" t="str">
        <f t="shared" si="148"/>
        <v>New York City Geographic District #15</v>
      </c>
      <c r="C350" s="26" t="str">
        <f t="shared" si="149"/>
        <v>Brooklyn</v>
      </c>
      <c r="D350" s="28" t="s">
        <v>665</v>
      </c>
      <c r="E350" s="28" t="s">
        <v>666</v>
      </c>
      <c r="F350" s="30" t="s">
        <v>196</v>
      </c>
      <c r="G350" s="31">
        <v>196</v>
      </c>
      <c r="H350" s="26" t="str">
        <f t="shared" si="150"/>
        <v>044</v>
      </c>
      <c r="I350" s="26" t="str">
        <f t="shared" si="151"/>
        <v>21</v>
      </c>
      <c r="J350" s="26" t="str">
        <f t="shared" si="152"/>
        <v>039</v>
      </c>
      <c r="K350" s="45">
        <f t="shared" si="153"/>
        <v>205356.5155529193</v>
      </c>
    </row>
    <row r="351" spans="1:11" ht="29" outlineLevel="2" x14ac:dyDescent="0.4">
      <c r="A351" s="26" t="str">
        <f t="shared" si="147"/>
        <v>331500</v>
      </c>
      <c r="B351" s="26" t="str">
        <f t="shared" si="148"/>
        <v>New York City Geographic District #15</v>
      </c>
      <c r="C351" s="26" t="str">
        <f t="shared" si="149"/>
        <v>Brooklyn</v>
      </c>
      <c r="D351" s="28" t="s">
        <v>667</v>
      </c>
      <c r="E351" s="28" t="s">
        <v>668</v>
      </c>
      <c r="F351" s="30" t="s">
        <v>118</v>
      </c>
      <c r="G351" s="31">
        <v>681</v>
      </c>
      <c r="H351" s="26" t="str">
        <f t="shared" si="150"/>
        <v>044</v>
      </c>
      <c r="I351" s="26" t="str">
        <f t="shared" si="151"/>
        <v>21</v>
      </c>
      <c r="J351" s="26" t="str">
        <f t="shared" si="152"/>
        <v>039</v>
      </c>
      <c r="K351" s="45">
        <f t="shared" si="153"/>
        <v>713509.11781396961</v>
      </c>
    </row>
    <row r="352" spans="1:11" ht="29" outlineLevel="2" x14ac:dyDescent="0.4">
      <c r="A352" s="26" t="str">
        <f t="shared" si="147"/>
        <v>331500</v>
      </c>
      <c r="B352" s="26" t="str">
        <f t="shared" si="148"/>
        <v>New York City Geographic District #16</v>
      </c>
      <c r="C352" s="26" t="str">
        <f t="shared" si="149"/>
        <v>Brooklyn</v>
      </c>
      <c r="D352" s="28" t="s">
        <v>909</v>
      </c>
      <c r="E352" s="28" t="s">
        <v>910</v>
      </c>
      <c r="F352" s="30" t="s">
        <v>196</v>
      </c>
      <c r="G352" s="31">
        <v>675</v>
      </c>
      <c r="H352" s="26" t="str">
        <f t="shared" si="150"/>
        <v>044</v>
      </c>
      <c r="I352" s="26" t="str">
        <f t="shared" si="151"/>
        <v>21</v>
      </c>
      <c r="J352" s="26" t="str">
        <f t="shared" si="152"/>
        <v>039</v>
      </c>
      <c r="K352" s="45">
        <f t="shared" si="153"/>
        <v>707222.69386847212</v>
      </c>
    </row>
    <row r="353" spans="1:11" ht="29" outlineLevel="2" x14ac:dyDescent="0.4">
      <c r="A353" s="26" t="str">
        <f t="shared" si="147"/>
        <v>331900</v>
      </c>
      <c r="B353" s="26" t="str">
        <f t="shared" si="148"/>
        <v>New York City Geographic District #20</v>
      </c>
      <c r="C353" s="26" t="str">
        <f t="shared" si="149"/>
        <v>Brooklyn</v>
      </c>
      <c r="D353" s="28" t="s">
        <v>104</v>
      </c>
      <c r="E353" s="28" t="s">
        <v>105</v>
      </c>
      <c r="F353" s="30" t="s">
        <v>5</v>
      </c>
      <c r="G353" s="31">
        <v>1213</v>
      </c>
      <c r="H353" s="26" t="str">
        <f t="shared" si="150"/>
        <v>044</v>
      </c>
      <c r="I353" s="26" t="str">
        <f t="shared" si="151"/>
        <v>17</v>
      </c>
      <c r="J353" s="26" t="str">
        <f t="shared" si="152"/>
        <v>039</v>
      </c>
      <c r="K353" s="45">
        <f t="shared" si="153"/>
        <v>1270905.3743147505</v>
      </c>
    </row>
    <row r="354" spans="1:11" ht="29" outlineLevel="2" x14ac:dyDescent="0.4">
      <c r="A354" s="26" t="str">
        <f t="shared" si="147"/>
        <v>332000</v>
      </c>
      <c r="B354" s="26" t="str">
        <f t="shared" si="148"/>
        <v>New York City Geographic District #20</v>
      </c>
      <c r="C354" s="26" t="str">
        <f t="shared" si="149"/>
        <v>Brooklyn</v>
      </c>
      <c r="D354" s="28" t="s">
        <v>287</v>
      </c>
      <c r="E354" s="28" t="s">
        <v>288</v>
      </c>
      <c r="F354" s="30" t="s">
        <v>2</v>
      </c>
      <c r="G354" s="31">
        <v>819</v>
      </c>
      <c r="H354" s="26" t="str">
        <f t="shared" si="150"/>
        <v>044</v>
      </c>
      <c r="I354" s="26" t="str">
        <f t="shared" si="151"/>
        <v>21</v>
      </c>
      <c r="J354" s="26" t="str">
        <f t="shared" si="152"/>
        <v>039</v>
      </c>
      <c r="K354" s="45">
        <f t="shared" si="153"/>
        <v>858096.86856041278</v>
      </c>
    </row>
    <row r="355" spans="1:11" ht="29" outlineLevel="2" x14ac:dyDescent="0.4">
      <c r="A355" s="26" t="str">
        <f t="shared" si="147"/>
        <v>332000</v>
      </c>
      <c r="B355" s="26" t="str">
        <f t="shared" si="148"/>
        <v>New York City Geographic District #20</v>
      </c>
      <c r="C355" s="26" t="str">
        <f t="shared" si="149"/>
        <v>Brooklyn</v>
      </c>
      <c r="D355" s="28" t="s">
        <v>369</v>
      </c>
      <c r="E355" s="28" t="s">
        <v>370</v>
      </c>
      <c r="F355" s="30" t="s">
        <v>5</v>
      </c>
      <c r="G355" s="31">
        <v>882</v>
      </c>
      <c r="H355" s="26" t="str">
        <f t="shared" si="150"/>
        <v>044</v>
      </c>
      <c r="I355" s="26" t="str">
        <f t="shared" si="151"/>
        <v>17</v>
      </c>
      <c r="J355" s="26" t="str">
        <f t="shared" si="152"/>
        <v>044</v>
      </c>
      <c r="K355" s="45">
        <f t="shared" si="153"/>
        <v>924104.31998813688</v>
      </c>
    </row>
    <row r="356" spans="1:11" ht="29" outlineLevel="2" x14ac:dyDescent="0.4">
      <c r="A356" s="26" t="str">
        <f t="shared" si="147"/>
        <v>332000</v>
      </c>
      <c r="B356" s="26" t="str">
        <f t="shared" si="148"/>
        <v>New York City Geographic District #21</v>
      </c>
      <c r="C356" s="26" t="str">
        <f t="shared" si="149"/>
        <v>Brooklyn</v>
      </c>
      <c r="D356" s="28" t="s">
        <v>821</v>
      </c>
      <c r="E356" s="28" t="s">
        <v>822</v>
      </c>
      <c r="F356" s="30" t="s">
        <v>118</v>
      </c>
      <c r="G356" s="31">
        <v>555</v>
      </c>
      <c r="H356" s="26" t="str">
        <f t="shared" si="150"/>
        <v>044</v>
      </c>
      <c r="I356" s="26" t="str">
        <f t="shared" si="151"/>
        <v>17</v>
      </c>
      <c r="J356" s="26" t="str">
        <f t="shared" si="152"/>
        <v>044</v>
      </c>
      <c r="K356" s="45">
        <f t="shared" si="153"/>
        <v>581494.21495852154</v>
      </c>
    </row>
    <row r="357" spans="1:11" ht="29" outlineLevel="2" x14ac:dyDescent="0.4">
      <c r="A357" s="26" t="str">
        <f t="shared" si="147"/>
        <v>332200</v>
      </c>
      <c r="B357" s="26" t="str">
        <f t="shared" si="148"/>
        <v>New York City Geographic District #22</v>
      </c>
      <c r="C357" s="26" t="str">
        <f t="shared" si="149"/>
        <v>Brooklyn</v>
      </c>
      <c r="D357" s="28" t="s">
        <v>215</v>
      </c>
      <c r="E357" s="28" t="s">
        <v>216</v>
      </c>
      <c r="F357" s="30" t="s">
        <v>2</v>
      </c>
      <c r="G357" s="31">
        <v>554</v>
      </c>
      <c r="H357" s="26" t="str">
        <f t="shared" si="150"/>
        <v>044</v>
      </c>
      <c r="I357" s="26" t="str">
        <f t="shared" si="151"/>
        <v>17</v>
      </c>
      <c r="J357" s="26" t="str">
        <f t="shared" si="152"/>
        <v>044</v>
      </c>
      <c r="K357" s="45">
        <f t="shared" si="153"/>
        <v>580446.47763427184</v>
      </c>
    </row>
    <row r="358" spans="1:11" ht="29" outlineLevel="2" x14ac:dyDescent="0.4">
      <c r="A358" s="26" t="str">
        <f t="shared" si="147"/>
        <v>332200</v>
      </c>
      <c r="B358" s="26" t="str">
        <f t="shared" si="148"/>
        <v>New York City Geographic District #22</v>
      </c>
      <c r="C358" s="26" t="str">
        <f t="shared" si="149"/>
        <v>Brooklyn</v>
      </c>
      <c r="D358" s="28" t="s">
        <v>225</v>
      </c>
      <c r="E358" s="28" t="s">
        <v>226</v>
      </c>
      <c r="F358" s="30" t="s">
        <v>2</v>
      </c>
      <c r="G358" s="31">
        <v>926</v>
      </c>
      <c r="H358" s="26" t="str">
        <f t="shared" si="150"/>
        <v>044</v>
      </c>
      <c r="I358" s="26" t="str">
        <f t="shared" si="151"/>
        <v>17</v>
      </c>
      <c r="J358" s="26" t="str">
        <f t="shared" si="152"/>
        <v>044</v>
      </c>
      <c r="K358" s="45">
        <f t="shared" si="153"/>
        <v>970204.76225511869</v>
      </c>
    </row>
    <row r="359" spans="1:11" ht="29" outlineLevel="2" x14ac:dyDescent="0.4">
      <c r="A359" s="26" t="str">
        <f t="shared" si="147"/>
        <v>332200</v>
      </c>
      <c r="B359" s="26" t="str">
        <f t="shared" si="148"/>
        <v>New York City Geographic District #22</v>
      </c>
      <c r="C359" s="26" t="str">
        <f t="shared" si="149"/>
        <v>Brooklyn</v>
      </c>
      <c r="D359" s="28" t="s">
        <v>357</v>
      </c>
      <c r="E359" s="28" t="s">
        <v>358</v>
      </c>
      <c r="F359" s="30" t="s">
        <v>2</v>
      </c>
      <c r="G359" s="31">
        <v>1101</v>
      </c>
      <c r="H359" s="26" t="str">
        <f t="shared" si="150"/>
        <v>044</v>
      </c>
      <c r="I359" s="26" t="str">
        <f t="shared" si="151"/>
        <v>17</v>
      </c>
      <c r="J359" s="26" t="str">
        <f t="shared" si="152"/>
        <v>040</v>
      </c>
      <c r="K359" s="45">
        <f t="shared" si="153"/>
        <v>1153558.7939987967</v>
      </c>
    </row>
    <row r="360" spans="1:11" ht="29" outlineLevel="2" x14ac:dyDescent="0.4">
      <c r="A360" s="26" t="str">
        <f t="shared" si="147"/>
        <v>332200</v>
      </c>
      <c r="B360" s="26" t="str">
        <f t="shared" si="148"/>
        <v>New York City Geographic District #22</v>
      </c>
      <c r="C360" s="26" t="str">
        <f t="shared" si="149"/>
        <v>Brooklyn</v>
      </c>
      <c r="D360" s="28" t="s">
        <v>763</v>
      </c>
      <c r="E360" s="28" t="s">
        <v>764</v>
      </c>
      <c r="F360" s="30" t="s">
        <v>196</v>
      </c>
      <c r="G360" s="31">
        <v>630</v>
      </c>
      <c r="H360" s="26" t="str">
        <f t="shared" si="150"/>
        <v>044</v>
      </c>
      <c r="I360" s="26" t="str">
        <f t="shared" si="151"/>
        <v>21</v>
      </c>
      <c r="J360" s="26" t="str">
        <f t="shared" si="152"/>
        <v>040</v>
      </c>
      <c r="K360" s="45">
        <f t="shared" si="153"/>
        <v>660074.51427724061</v>
      </c>
    </row>
    <row r="361" spans="1:11" ht="15" outlineLevel="1" x14ac:dyDescent="0.4">
      <c r="D361" s="28"/>
      <c r="E361" s="28"/>
      <c r="F361" s="30"/>
      <c r="G361" s="31">
        <f>SUBTOTAL(9,G345:G360)</f>
        <v>11608</v>
      </c>
      <c r="H361" s="46" t="s">
        <v>4704</v>
      </c>
      <c r="K361" s="45">
        <f>SUBTOTAL(9,K345:K360)</f>
        <v>12162134.859889222</v>
      </c>
    </row>
    <row r="362" spans="1:11" ht="15" outlineLevel="2" x14ac:dyDescent="0.4">
      <c r="A362" s="26" t="str">
        <f t="shared" ref="A362:A377" si="154">IFERROR(VLOOKUP($D362,schools,3,FALSE),"")</f>
        <v>332000</v>
      </c>
      <c r="B362" s="26" t="str">
        <f t="shared" ref="B362:B377" si="155">IFERROR(VLOOKUP($D362,schools,4,FALSE),"")</f>
        <v>New York City Geographic District #21</v>
      </c>
      <c r="C362" s="26" t="str">
        <f t="shared" ref="C362:C377" si="156">IFERROR(VLOOKUP($D362,schools,5,FALSE),"")</f>
        <v>Brooklyn</v>
      </c>
      <c r="D362" s="28" t="s">
        <v>146</v>
      </c>
      <c r="E362" s="28" t="s">
        <v>147</v>
      </c>
      <c r="F362" s="30" t="s">
        <v>19</v>
      </c>
      <c r="G362" s="31">
        <v>923</v>
      </c>
      <c r="H362" s="26" t="str">
        <f t="shared" ref="H362:H377" si="157">IFERROR(VLOOKUP($D362,schools,6,FALSE),"")</f>
        <v>045</v>
      </c>
      <c r="I362" s="26" t="str">
        <f t="shared" ref="I362:I377" si="158">IFERROR(VLOOKUP($D362,schools,7,FALSE),"")</f>
        <v>22</v>
      </c>
      <c r="J362" s="26" t="str">
        <f t="shared" ref="J362:J377" si="159">IFERROR(VLOOKUP($D362,schools,8,FALSE),"")</f>
        <v>047</v>
      </c>
      <c r="K362" s="45">
        <f t="shared" ref="K362:K377" si="160">G362*L$676</f>
        <v>967061.55028236995</v>
      </c>
    </row>
    <row r="363" spans="1:11" ht="29" outlineLevel="2" x14ac:dyDescent="0.4">
      <c r="A363" s="26" t="str">
        <f t="shared" si="154"/>
        <v>332100</v>
      </c>
      <c r="B363" s="26" t="str">
        <f t="shared" si="155"/>
        <v>New York City Geographic District #21</v>
      </c>
      <c r="C363" s="26" t="str">
        <f t="shared" si="156"/>
        <v>Brooklyn</v>
      </c>
      <c r="D363" s="28" t="s">
        <v>152</v>
      </c>
      <c r="E363" s="28" t="s">
        <v>153</v>
      </c>
      <c r="F363" s="30" t="s">
        <v>5</v>
      </c>
      <c r="G363" s="31">
        <v>1527</v>
      </c>
      <c r="H363" s="26" t="str">
        <f t="shared" si="157"/>
        <v>045</v>
      </c>
      <c r="I363" s="26" t="str">
        <f t="shared" si="158"/>
        <v>23</v>
      </c>
      <c r="J363" s="26" t="str">
        <f t="shared" si="159"/>
        <v>048</v>
      </c>
      <c r="K363" s="45">
        <f t="shared" si="160"/>
        <v>1599894.8941291212</v>
      </c>
    </row>
    <row r="364" spans="1:11" ht="29" outlineLevel="2" x14ac:dyDescent="0.4">
      <c r="A364" s="26" t="str">
        <f t="shared" si="154"/>
        <v>332100</v>
      </c>
      <c r="B364" s="26" t="str">
        <f t="shared" si="155"/>
        <v>New York City Geographic District #21</v>
      </c>
      <c r="C364" s="26" t="str">
        <f t="shared" si="156"/>
        <v>Brooklyn</v>
      </c>
      <c r="D364" s="28" t="s">
        <v>245</v>
      </c>
      <c r="E364" s="28" t="s">
        <v>246</v>
      </c>
      <c r="F364" s="30" t="s">
        <v>2</v>
      </c>
      <c r="G364" s="31">
        <v>521</v>
      </c>
      <c r="H364" s="26" t="str">
        <f t="shared" si="157"/>
        <v>045</v>
      </c>
      <c r="I364" s="26" t="str">
        <f t="shared" si="158"/>
        <v>17</v>
      </c>
      <c r="J364" s="26" t="str">
        <f t="shared" si="159"/>
        <v>048</v>
      </c>
      <c r="K364" s="45">
        <f t="shared" si="160"/>
        <v>545871.14593403554</v>
      </c>
    </row>
    <row r="365" spans="1:11" ht="15" outlineLevel="2" x14ac:dyDescent="0.4">
      <c r="A365" s="26" t="str">
        <f t="shared" si="154"/>
        <v>332100</v>
      </c>
      <c r="B365" s="26" t="str">
        <f t="shared" si="155"/>
        <v>New York City Geographic District #21</v>
      </c>
      <c r="C365" s="26" t="str">
        <f t="shared" si="156"/>
        <v>Brooklyn</v>
      </c>
      <c r="D365" s="28" t="s">
        <v>343</v>
      </c>
      <c r="E365" s="28" t="s">
        <v>344</v>
      </c>
      <c r="F365" s="30" t="s">
        <v>19</v>
      </c>
      <c r="G365" s="31">
        <v>685</v>
      </c>
      <c r="H365" s="26" t="str">
        <f t="shared" si="157"/>
        <v>045</v>
      </c>
      <c r="I365" s="26" t="str">
        <f t="shared" si="158"/>
        <v>23</v>
      </c>
      <c r="J365" s="26" t="str">
        <f t="shared" si="159"/>
        <v>047</v>
      </c>
      <c r="K365" s="45">
        <f t="shared" si="160"/>
        <v>717700.06711096794</v>
      </c>
    </row>
    <row r="366" spans="1:11" ht="29" outlineLevel="2" x14ac:dyDescent="0.4">
      <c r="A366" s="26" t="str">
        <f t="shared" si="154"/>
        <v>332100</v>
      </c>
      <c r="B366" s="26" t="str">
        <f t="shared" si="155"/>
        <v>New York City Geographic District #21</v>
      </c>
      <c r="C366" s="26" t="str">
        <f t="shared" si="156"/>
        <v>Brooklyn</v>
      </c>
      <c r="D366" s="28" t="s">
        <v>353</v>
      </c>
      <c r="E366" s="28" t="s">
        <v>354</v>
      </c>
      <c r="F366" s="30" t="s">
        <v>2</v>
      </c>
      <c r="G366" s="31">
        <v>817</v>
      </c>
      <c r="H366" s="26" t="str">
        <f t="shared" si="157"/>
        <v>045</v>
      </c>
      <c r="I366" s="26" t="str">
        <f t="shared" si="158"/>
        <v>22</v>
      </c>
      <c r="J366" s="26" t="str">
        <f t="shared" si="159"/>
        <v>047</v>
      </c>
      <c r="K366" s="45">
        <f t="shared" si="160"/>
        <v>856001.39391191362</v>
      </c>
    </row>
    <row r="367" spans="1:11" ht="29" outlineLevel="2" x14ac:dyDescent="0.4">
      <c r="A367" s="26" t="str">
        <f t="shared" si="154"/>
        <v>332100</v>
      </c>
      <c r="B367" s="26" t="str">
        <f t="shared" si="155"/>
        <v>New York City Geographic District #21</v>
      </c>
      <c r="C367" s="26" t="str">
        <f t="shared" si="156"/>
        <v>Brooklyn</v>
      </c>
      <c r="D367" s="28" t="s">
        <v>355</v>
      </c>
      <c r="E367" s="28" t="s">
        <v>356</v>
      </c>
      <c r="F367" s="30" t="s">
        <v>2</v>
      </c>
      <c r="G367" s="31">
        <v>659</v>
      </c>
      <c r="H367" s="26" t="str">
        <f t="shared" si="157"/>
        <v>045</v>
      </c>
      <c r="I367" s="26" t="str">
        <f t="shared" si="158"/>
        <v>23</v>
      </c>
      <c r="J367" s="26" t="str">
        <f t="shared" si="159"/>
        <v>047</v>
      </c>
      <c r="K367" s="45">
        <f t="shared" si="160"/>
        <v>690458.89668047871</v>
      </c>
    </row>
    <row r="368" spans="1:11" ht="29" outlineLevel="2" x14ac:dyDescent="0.4">
      <c r="A368" s="26" t="str">
        <f t="shared" si="154"/>
        <v>332100</v>
      </c>
      <c r="B368" s="26" t="str">
        <f t="shared" si="155"/>
        <v>New York City Geographic District #21</v>
      </c>
      <c r="C368" s="26" t="str">
        <f t="shared" si="156"/>
        <v>Brooklyn</v>
      </c>
      <c r="D368" s="28" t="s">
        <v>373</v>
      </c>
      <c r="E368" s="28" t="s">
        <v>374</v>
      </c>
      <c r="F368" s="30" t="s">
        <v>19</v>
      </c>
      <c r="G368" s="31">
        <v>931</v>
      </c>
      <c r="H368" s="26" t="str">
        <f t="shared" si="157"/>
        <v>045</v>
      </c>
      <c r="I368" s="26" t="str">
        <f t="shared" si="158"/>
        <v>23</v>
      </c>
      <c r="J368" s="26" t="str">
        <f t="shared" si="159"/>
        <v>048</v>
      </c>
      <c r="K368" s="45">
        <f t="shared" si="160"/>
        <v>975443.44887636672</v>
      </c>
    </row>
    <row r="369" spans="1:11" ht="15" outlineLevel="2" x14ac:dyDescent="0.4">
      <c r="A369" s="26" t="str">
        <f t="shared" si="154"/>
        <v>332100</v>
      </c>
      <c r="B369" s="26" t="str">
        <f t="shared" si="155"/>
        <v>New York City Geographic District #21</v>
      </c>
      <c r="C369" s="26" t="str">
        <f t="shared" si="156"/>
        <v>Brooklyn</v>
      </c>
      <c r="D369" s="28" t="s">
        <v>395</v>
      </c>
      <c r="E369" s="28" t="s">
        <v>396</v>
      </c>
      <c r="F369" s="30" t="s">
        <v>19</v>
      </c>
      <c r="G369" s="31">
        <v>552</v>
      </c>
      <c r="H369" s="26" t="str">
        <f t="shared" si="157"/>
        <v>045</v>
      </c>
      <c r="I369" s="26" t="str">
        <f t="shared" si="158"/>
        <v>22</v>
      </c>
      <c r="J369" s="26" t="str">
        <f t="shared" si="159"/>
        <v>048</v>
      </c>
      <c r="K369" s="45">
        <f t="shared" si="160"/>
        <v>578351.00298577268</v>
      </c>
    </row>
    <row r="370" spans="1:11" ht="29" outlineLevel="2" x14ac:dyDescent="0.4">
      <c r="A370" s="26" t="str">
        <f t="shared" si="154"/>
        <v>332100</v>
      </c>
      <c r="B370" s="26" t="str">
        <f t="shared" si="155"/>
        <v>New York City Geographic District #21</v>
      </c>
      <c r="C370" s="26" t="str">
        <f t="shared" si="156"/>
        <v>Brooklyn</v>
      </c>
      <c r="D370" s="28" t="s">
        <v>743</v>
      </c>
      <c r="E370" s="28" t="s">
        <v>744</v>
      </c>
      <c r="F370" s="30" t="s">
        <v>196</v>
      </c>
      <c r="G370" s="31">
        <v>2223</v>
      </c>
      <c r="H370" s="26" t="str">
        <f t="shared" si="157"/>
        <v>045</v>
      </c>
      <c r="I370" s="26" t="str">
        <f t="shared" si="158"/>
        <v>23</v>
      </c>
      <c r="J370" s="26" t="str">
        <f t="shared" si="159"/>
        <v>047</v>
      </c>
      <c r="K370" s="45">
        <f t="shared" si="160"/>
        <v>2329120.0718068345</v>
      </c>
    </row>
    <row r="371" spans="1:11" ht="43.5" outlineLevel="2" x14ac:dyDescent="0.4">
      <c r="A371" s="26" t="str">
        <f t="shared" si="154"/>
        <v>332100</v>
      </c>
      <c r="B371" s="26" t="str">
        <f t="shared" si="155"/>
        <v>New York City Geographic District #21</v>
      </c>
      <c r="C371" s="26" t="str">
        <f t="shared" si="156"/>
        <v>Brooklyn</v>
      </c>
      <c r="D371" s="28" t="s">
        <v>837</v>
      </c>
      <c r="E371" s="28" t="s">
        <v>838</v>
      </c>
      <c r="F371" s="30" t="s">
        <v>196</v>
      </c>
      <c r="G371" s="31">
        <v>395</v>
      </c>
      <c r="H371" s="26" t="str">
        <f t="shared" si="157"/>
        <v>045</v>
      </c>
      <c r="I371" s="26" t="str">
        <f t="shared" si="158"/>
        <v>23</v>
      </c>
      <c r="J371" s="26" t="str">
        <f t="shared" si="159"/>
        <v>048</v>
      </c>
      <c r="K371" s="45">
        <f t="shared" si="160"/>
        <v>413856.24307858734</v>
      </c>
    </row>
    <row r="372" spans="1:11" ht="29" outlineLevel="2" x14ac:dyDescent="0.4">
      <c r="A372" s="26" t="str">
        <f t="shared" si="154"/>
        <v>332200</v>
      </c>
      <c r="B372" s="26" t="str">
        <f t="shared" si="155"/>
        <v>New York City Geographic District #22</v>
      </c>
      <c r="C372" s="26" t="str">
        <f t="shared" si="156"/>
        <v>Brooklyn</v>
      </c>
      <c r="D372" s="28" t="s">
        <v>315</v>
      </c>
      <c r="E372" s="28" t="s">
        <v>316</v>
      </c>
      <c r="F372" s="30" t="s">
        <v>2</v>
      </c>
      <c r="G372" s="31">
        <v>459</v>
      </c>
      <c r="H372" s="26" t="str">
        <f t="shared" si="157"/>
        <v>045</v>
      </c>
      <c r="I372" s="26" t="str">
        <f t="shared" si="158"/>
        <v>22</v>
      </c>
      <c r="J372" s="26" t="str">
        <f t="shared" si="159"/>
        <v>048</v>
      </c>
      <c r="K372" s="45">
        <f t="shared" si="160"/>
        <v>480911.43183056102</v>
      </c>
    </row>
    <row r="373" spans="1:11" ht="29" outlineLevel="2" x14ac:dyDescent="0.4">
      <c r="A373" s="26" t="str">
        <f t="shared" si="154"/>
        <v>332200</v>
      </c>
      <c r="B373" s="26" t="str">
        <f t="shared" si="155"/>
        <v>New York City Geographic District #22</v>
      </c>
      <c r="C373" s="26" t="str">
        <f t="shared" si="156"/>
        <v>Brooklyn</v>
      </c>
      <c r="D373" s="28" t="s">
        <v>389</v>
      </c>
      <c r="E373" s="28" t="s">
        <v>390</v>
      </c>
      <c r="F373" s="30" t="s">
        <v>5</v>
      </c>
      <c r="G373" s="31">
        <v>1772</v>
      </c>
      <c r="H373" s="26" t="str">
        <f t="shared" si="157"/>
        <v>045</v>
      </c>
      <c r="I373" s="26" t="str">
        <f t="shared" si="158"/>
        <v>17</v>
      </c>
      <c r="J373" s="26" t="str">
        <f t="shared" si="159"/>
        <v>048</v>
      </c>
      <c r="K373" s="45">
        <f t="shared" si="160"/>
        <v>1856590.5385702704</v>
      </c>
    </row>
    <row r="374" spans="1:11" ht="29" outlineLevel="2" x14ac:dyDescent="0.4">
      <c r="A374" s="26" t="str">
        <f t="shared" si="154"/>
        <v>332200</v>
      </c>
      <c r="B374" s="26" t="str">
        <f t="shared" si="155"/>
        <v>New York City Geographic District #22</v>
      </c>
      <c r="C374" s="26" t="str">
        <f t="shared" si="156"/>
        <v>Brooklyn</v>
      </c>
      <c r="D374" s="28" t="s">
        <v>421</v>
      </c>
      <c r="E374" s="28" t="s">
        <v>422</v>
      </c>
      <c r="F374" s="30" t="s">
        <v>2</v>
      </c>
      <c r="G374" s="31">
        <v>734</v>
      </c>
      <c r="H374" s="26" t="str">
        <f t="shared" si="157"/>
        <v>045</v>
      </c>
      <c r="I374" s="26" t="str">
        <f t="shared" si="158"/>
        <v>19</v>
      </c>
      <c r="J374" s="26" t="str">
        <f t="shared" si="159"/>
        <v>048</v>
      </c>
      <c r="K374" s="45">
        <f t="shared" si="160"/>
        <v>769039.19599919778</v>
      </c>
    </row>
    <row r="375" spans="1:11" ht="29" outlineLevel="2" x14ac:dyDescent="0.4">
      <c r="A375" s="26" t="str">
        <f t="shared" si="154"/>
        <v>332200</v>
      </c>
      <c r="B375" s="26" t="str">
        <f t="shared" si="155"/>
        <v>New York City Geographic District #22</v>
      </c>
      <c r="C375" s="26" t="str">
        <f t="shared" si="156"/>
        <v>Brooklyn</v>
      </c>
      <c r="D375" s="28" t="s">
        <v>423</v>
      </c>
      <c r="E375" s="28" t="s">
        <v>424</v>
      </c>
      <c r="F375" s="30" t="s">
        <v>2</v>
      </c>
      <c r="G375" s="31">
        <v>887</v>
      </c>
      <c r="H375" s="26" t="str">
        <f t="shared" si="157"/>
        <v>045</v>
      </c>
      <c r="I375" s="26" t="str">
        <f t="shared" si="158"/>
        <v>17</v>
      </c>
      <c r="J375" s="26" t="str">
        <f t="shared" si="159"/>
        <v>048</v>
      </c>
      <c r="K375" s="45">
        <f t="shared" si="160"/>
        <v>929343.00660938479</v>
      </c>
    </row>
    <row r="376" spans="1:11" ht="29" outlineLevel="2" x14ac:dyDescent="0.4">
      <c r="A376" s="26" t="str">
        <f t="shared" si="154"/>
        <v>332200</v>
      </c>
      <c r="B376" s="26" t="str">
        <f t="shared" si="155"/>
        <v>New York City Geographic District #22</v>
      </c>
      <c r="C376" s="26" t="str">
        <f t="shared" si="156"/>
        <v>Brooklyn</v>
      </c>
      <c r="D376" s="28" t="s">
        <v>737</v>
      </c>
      <c r="E376" s="28" t="s">
        <v>738</v>
      </c>
      <c r="F376" s="30" t="s">
        <v>196</v>
      </c>
      <c r="G376" s="31">
        <v>999</v>
      </c>
      <c r="H376" s="26" t="str">
        <f t="shared" si="157"/>
        <v>045</v>
      </c>
      <c r="I376" s="26" t="str">
        <f t="shared" si="158"/>
        <v>22</v>
      </c>
      <c r="J376" s="26" t="str">
        <f t="shared" si="159"/>
        <v>048</v>
      </c>
      <c r="K376" s="45">
        <f t="shared" si="160"/>
        <v>1046689.5869253387</v>
      </c>
    </row>
    <row r="377" spans="1:11" ht="29" outlineLevel="2" x14ac:dyDescent="0.4">
      <c r="A377" s="26" t="str">
        <f t="shared" si="154"/>
        <v>342700</v>
      </c>
      <c r="B377" s="26" t="str">
        <f t="shared" si="155"/>
        <v>New York City Geographic District #27</v>
      </c>
      <c r="C377" s="26" t="str">
        <f t="shared" si="156"/>
        <v>Brooklyn</v>
      </c>
      <c r="D377" s="28" t="s">
        <v>2047</v>
      </c>
      <c r="E377" s="28" t="s">
        <v>420</v>
      </c>
      <c r="F377" s="30" t="s">
        <v>2</v>
      </c>
      <c r="G377" s="31">
        <v>479</v>
      </c>
      <c r="H377" s="26" t="str">
        <f t="shared" si="157"/>
        <v>045</v>
      </c>
      <c r="I377" s="26" t="str">
        <f t="shared" si="158"/>
        <v>23</v>
      </c>
      <c r="J377" s="26" t="str">
        <f t="shared" si="159"/>
        <v>048</v>
      </c>
      <c r="K377" s="45">
        <f t="shared" si="160"/>
        <v>501866.17831555277</v>
      </c>
    </row>
    <row r="378" spans="1:11" ht="15" outlineLevel="1" x14ac:dyDescent="0.4">
      <c r="D378" s="28"/>
      <c r="E378" s="28"/>
      <c r="F378" s="30"/>
      <c r="G378" s="31">
        <f>SUBTOTAL(9,G362:G377)</f>
        <v>14563</v>
      </c>
      <c r="H378" s="46" t="s">
        <v>4705</v>
      </c>
      <c r="K378" s="45">
        <f>SUBTOTAL(9,K362:K377)</f>
        <v>15258198.653046751</v>
      </c>
    </row>
    <row r="379" spans="1:11" ht="29" outlineLevel="2" x14ac:dyDescent="0.4">
      <c r="A379" s="26" t="str">
        <f t="shared" ref="A379:A395" si="161">IFERROR(VLOOKUP($D379,schools,3,FALSE),"")</f>
        <v>332000</v>
      </c>
      <c r="B379" s="26" t="str">
        <f t="shared" ref="B379:B395" si="162">IFERROR(VLOOKUP($D379,schools,4,FALSE),"")</f>
        <v>New York City Geographic District #20</v>
      </c>
      <c r="C379" s="26" t="str">
        <f t="shared" ref="C379:C395" si="163">IFERROR(VLOOKUP($D379,schools,5,FALSE),"")</f>
        <v>Brooklyn</v>
      </c>
      <c r="D379" s="28" t="s">
        <v>162</v>
      </c>
      <c r="E379" s="28" t="s">
        <v>163</v>
      </c>
      <c r="F379" s="30" t="s">
        <v>19</v>
      </c>
      <c r="G379" s="31">
        <v>1207</v>
      </c>
      <c r="H379" s="26" t="str">
        <f t="shared" ref="H379:H395" si="164">IFERROR(VLOOKUP($D379,schools,6,FALSE),"")</f>
        <v>046</v>
      </c>
      <c r="I379" s="26" t="str">
        <f t="shared" ref="I379:I395" si="165">IFERROR(VLOOKUP($D379,schools,7,FALSE),"")</f>
        <v>22</v>
      </c>
      <c r="J379" s="26" t="str">
        <f t="shared" ref="J379:J395" si="166">IFERROR(VLOOKUP($D379,schools,8,FALSE),"")</f>
        <v>043</v>
      </c>
      <c r="K379" s="45">
        <f t="shared" ref="K379:K395" si="167">G379*L$676</f>
        <v>1264618.9503692531</v>
      </c>
    </row>
    <row r="380" spans="1:11" ht="29" outlineLevel="2" x14ac:dyDescent="0.4">
      <c r="A380" s="26" t="str">
        <f t="shared" si="161"/>
        <v>332000</v>
      </c>
      <c r="B380" s="26" t="str">
        <f t="shared" si="162"/>
        <v>New York City Geographic District #20</v>
      </c>
      <c r="C380" s="26" t="str">
        <f t="shared" si="163"/>
        <v>Brooklyn</v>
      </c>
      <c r="D380" s="28" t="s">
        <v>203</v>
      </c>
      <c r="E380" s="28" t="s">
        <v>204</v>
      </c>
      <c r="F380" s="30" t="s">
        <v>2</v>
      </c>
      <c r="G380" s="31">
        <v>528</v>
      </c>
      <c r="H380" s="26" t="str">
        <f t="shared" si="164"/>
        <v>046</v>
      </c>
      <c r="I380" s="26" t="str">
        <f t="shared" si="165"/>
        <v>22</v>
      </c>
      <c r="J380" s="26" t="str">
        <f t="shared" si="166"/>
        <v>043</v>
      </c>
      <c r="K380" s="45">
        <f t="shared" si="167"/>
        <v>553205.30720378261</v>
      </c>
    </row>
    <row r="381" spans="1:11" ht="29" outlineLevel="2" x14ac:dyDescent="0.4">
      <c r="A381" s="26" t="str">
        <f t="shared" si="161"/>
        <v>332000</v>
      </c>
      <c r="B381" s="26" t="str">
        <f t="shared" si="162"/>
        <v>New York City Geographic District #20</v>
      </c>
      <c r="C381" s="26" t="str">
        <f t="shared" si="163"/>
        <v>Brooklyn</v>
      </c>
      <c r="D381" s="28" t="s">
        <v>295</v>
      </c>
      <c r="E381" s="28" t="s">
        <v>296</v>
      </c>
      <c r="F381" s="30" t="s">
        <v>2</v>
      </c>
      <c r="G381" s="31">
        <v>629</v>
      </c>
      <c r="H381" s="26" t="str">
        <f t="shared" si="164"/>
        <v>046</v>
      </c>
      <c r="I381" s="26" t="str">
        <f t="shared" si="165"/>
        <v>22</v>
      </c>
      <c r="J381" s="26" t="str">
        <f t="shared" si="166"/>
        <v>043</v>
      </c>
      <c r="K381" s="45">
        <f t="shared" si="167"/>
        <v>659026.77695299103</v>
      </c>
    </row>
    <row r="382" spans="1:11" ht="29" outlineLevel="2" x14ac:dyDescent="0.4">
      <c r="A382" s="26" t="str">
        <f t="shared" si="161"/>
        <v>332000</v>
      </c>
      <c r="B382" s="26" t="str">
        <f t="shared" si="162"/>
        <v>New York City Geographic District #20</v>
      </c>
      <c r="C382" s="26" t="str">
        <f t="shared" si="163"/>
        <v>Brooklyn</v>
      </c>
      <c r="D382" s="28" t="s">
        <v>327</v>
      </c>
      <c r="E382" s="28" t="s">
        <v>328</v>
      </c>
      <c r="F382" s="30" t="s">
        <v>5</v>
      </c>
      <c r="G382" s="31">
        <v>1597</v>
      </c>
      <c r="H382" s="26" t="str">
        <f t="shared" si="164"/>
        <v>046</v>
      </c>
      <c r="I382" s="26" t="str">
        <f t="shared" si="165"/>
        <v>22</v>
      </c>
      <c r="J382" s="26" t="str">
        <f t="shared" si="166"/>
        <v>043</v>
      </c>
      <c r="K382" s="45">
        <f t="shared" si="167"/>
        <v>1673236.5068265924</v>
      </c>
    </row>
    <row r="383" spans="1:11" ht="15" outlineLevel="2" x14ac:dyDescent="0.4">
      <c r="A383" s="26" t="str">
        <f t="shared" si="161"/>
        <v>332000</v>
      </c>
      <c r="B383" s="26" t="str">
        <f t="shared" si="162"/>
        <v>New York City Geographic District #20</v>
      </c>
      <c r="C383" s="26" t="str">
        <f t="shared" si="163"/>
        <v>Brooklyn</v>
      </c>
      <c r="D383" s="28" t="s">
        <v>381</v>
      </c>
      <c r="E383" s="28" t="s">
        <v>382</v>
      </c>
      <c r="F383" s="30" t="s">
        <v>19</v>
      </c>
      <c r="G383" s="31">
        <v>1209</v>
      </c>
      <c r="H383" s="26" t="str">
        <f t="shared" si="164"/>
        <v>046</v>
      </c>
      <c r="I383" s="26" t="str">
        <f t="shared" si="165"/>
        <v>22</v>
      </c>
      <c r="J383" s="26" t="str">
        <f t="shared" si="166"/>
        <v>043</v>
      </c>
      <c r="K383" s="45">
        <f t="shared" si="167"/>
        <v>1266714.4250177522</v>
      </c>
    </row>
    <row r="384" spans="1:11" ht="29" outlineLevel="2" x14ac:dyDescent="0.4">
      <c r="A384" s="26" t="str">
        <f t="shared" si="161"/>
        <v>332000</v>
      </c>
      <c r="B384" s="26" t="str">
        <f t="shared" si="162"/>
        <v>New York City Geographic District #20</v>
      </c>
      <c r="C384" s="26" t="str">
        <f t="shared" si="163"/>
        <v>Brooklyn</v>
      </c>
      <c r="D384" s="28" t="s">
        <v>429</v>
      </c>
      <c r="E384" s="28" t="s">
        <v>430</v>
      </c>
      <c r="F384" s="30" t="s">
        <v>5</v>
      </c>
      <c r="G384" s="31">
        <v>1943</v>
      </c>
      <c r="H384" s="26" t="str">
        <f t="shared" si="164"/>
        <v>046</v>
      </c>
      <c r="I384" s="26" t="str">
        <f t="shared" si="165"/>
        <v>22</v>
      </c>
      <c r="J384" s="26" t="str">
        <f t="shared" si="166"/>
        <v>043</v>
      </c>
      <c r="K384" s="45">
        <f t="shared" si="167"/>
        <v>2035753.6210169499</v>
      </c>
    </row>
    <row r="385" spans="1:11" ht="43.5" outlineLevel="2" x14ac:dyDescent="0.4">
      <c r="A385" s="26" t="str">
        <f t="shared" si="161"/>
        <v>332000</v>
      </c>
      <c r="B385" s="26" t="str">
        <f t="shared" si="162"/>
        <v>New York City Geographic District #20</v>
      </c>
      <c r="C385" s="26" t="str">
        <f t="shared" si="163"/>
        <v>Brooklyn</v>
      </c>
      <c r="D385" s="28" t="s">
        <v>435</v>
      </c>
      <c r="E385" s="28" t="s">
        <v>436</v>
      </c>
      <c r="F385" s="30" t="s">
        <v>2</v>
      </c>
      <c r="G385" s="31">
        <v>453</v>
      </c>
      <c r="H385" s="26" t="str">
        <f t="shared" si="164"/>
        <v>046</v>
      </c>
      <c r="I385" s="26" t="str">
        <f t="shared" si="165"/>
        <v>22</v>
      </c>
      <c r="J385" s="26" t="str">
        <f t="shared" si="166"/>
        <v>043</v>
      </c>
      <c r="K385" s="45">
        <f t="shared" si="167"/>
        <v>474625.00788506347</v>
      </c>
    </row>
    <row r="386" spans="1:11" ht="29" outlineLevel="2" x14ac:dyDescent="0.4">
      <c r="A386" s="26" t="str">
        <f t="shared" si="161"/>
        <v>332000</v>
      </c>
      <c r="B386" s="26" t="str">
        <f t="shared" si="162"/>
        <v>New York City Geographic District #21</v>
      </c>
      <c r="C386" s="26" t="str">
        <f t="shared" si="163"/>
        <v>Brooklyn</v>
      </c>
      <c r="D386" s="28" t="s">
        <v>136</v>
      </c>
      <c r="E386" s="28" t="s">
        <v>137</v>
      </c>
      <c r="F386" s="30" t="s">
        <v>2</v>
      </c>
      <c r="G386" s="31">
        <v>598</v>
      </c>
      <c r="H386" s="26" t="str">
        <f t="shared" si="164"/>
        <v>046</v>
      </c>
      <c r="I386" s="26" t="str">
        <f t="shared" si="165"/>
        <v>23</v>
      </c>
      <c r="J386" s="26" t="str">
        <f t="shared" si="166"/>
        <v>047</v>
      </c>
      <c r="K386" s="45">
        <f t="shared" si="167"/>
        <v>626546.91990125377</v>
      </c>
    </row>
    <row r="387" spans="1:11" ht="29" outlineLevel="2" x14ac:dyDescent="0.4">
      <c r="A387" s="26" t="str">
        <f t="shared" si="161"/>
        <v>332100</v>
      </c>
      <c r="B387" s="26" t="str">
        <f t="shared" si="162"/>
        <v>New York City Geographic District #21</v>
      </c>
      <c r="C387" s="26" t="str">
        <f t="shared" si="163"/>
        <v>Brooklyn</v>
      </c>
      <c r="D387" s="28" t="s">
        <v>156</v>
      </c>
      <c r="E387" s="28" t="s">
        <v>157</v>
      </c>
      <c r="F387" s="30" t="s">
        <v>2</v>
      </c>
      <c r="G387" s="31">
        <v>724</v>
      </c>
      <c r="H387" s="26" t="str">
        <f t="shared" si="164"/>
        <v>046</v>
      </c>
      <c r="I387" s="26" t="str">
        <f t="shared" si="165"/>
        <v>23</v>
      </c>
      <c r="J387" s="26" t="str">
        <f t="shared" si="166"/>
        <v>047</v>
      </c>
      <c r="K387" s="45">
        <f t="shared" si="167"/>
        <v>758561.82275670185</v>
      </c>
    </row>
    <row r="388" spans="1:11" ht="29" outlineLevel="2" x14ac:dyDescent="0.4">
      <c r="A388" s="26" t="str">
        <f t="shared" si="161"/>
        <v>332100</v>
      </c>
      <c r="B388" s="26" t="str">
        <f t="shared" si="162"/>
        <v>New York City Geographic District #21</v>
      </c>
      <c r="C388" s="26" t="str">
        <f t="shared" si="163"/>
        <v>Brooklyn</v>
      </c>
      <c r="D388" s="28" t="s">
        <v>301</v>
      </c>
      <c r="E388" s="28" t="s">
        <v>302</v>
      </c>
      <c r="F388" s="30" t="s">
        <v>2</v>
      </c>
      <c r="G388" s="31">
        <v>336</v>
      </c>
      <c r="H388" s="26" t="str">
        <f t="shared" si="164"/>
        <v>046</v>
      </c>
      <c r="I388" s="26" t="str">
        <f t="shared" si="165"/>
        <v>23</v>
      </c>
      <c r="J388" s="26" t="str">
        <f t="shared" si="166"/>
        <v>047</v>
      </c>
      <c r="K388" s="45">
        <f t="shared" si="167"/>
        <v>352039.74094786163</v>
      </c>
    </row>
    <row r="389" spans="1:11" ht="29" outlineLevel="2" x14ac:dyDescent="0.4">
      <c r="A389" s="26" t="str">
        <f t="shared" si="161"/>
        <v>332100</v>
      </c>
      <c r="B389" s="26" t="str">
        <f t="shared" si="162"/>
        <v>New York City Geographic District #21</v>
      </c>
      <c r="C389" s="26" t="str">
        <f t="shared" si="163"/>
        <v>Brooklyn</v>
      </c>
      <c r="D389" s="28" t="s">
        <v>397</v>
      </c>
      <c r="E389" s="28" t="s">
        <v>398</v>
      </c>
      <c r="F389" s="30" t="s">
        <v>5</v>
      </c>
      <c r="G389" s="31">
        <v>1325</v>
      </c>
      <c r="H389" s="26" t="str">
        <f t="shared" si="164"/>
        <v>046</v>
      </c>
      <c r="I389" s="26" t="str">
        <f t="shared" si="165"/>
        <v>23</v>
      </c>
      <c r="J389" s="26" t="str">
        <f t="shared" si="166"/>
        <v>047</v>
      </c>
      <c r="K389" s="45">
        <f t="shared" si="167"/>
        <v>1388251.9546307044</v>
      </c>
    </row>
    <row r="390" spans="1:11" ht="29" outlineLevel="2" x14ac:dyDescent="0.4">
      <c r="A390" s="26" t="str">
        <f t="shared" si="161"/>
        <v>332100</v>
      </c>
      <c r="B390" s="26" t="str">
        <f t="shared" si="162"/>
        <v>New York City Geographic District #21</v>
      </c>
      <c r="C390" s="26" t="str">
        <f t="shared" si="163"/>
        <v>Brooklyn</v>
      </c>
      <c r="D390" s="28" t="s">
        <v>471</v>
      </c>
      <c r="E390" s="28" t="s">
        <v>472</v>
      </c>
      <c r="F390" s="30" t="s">
        <v>19</v>
      </c>
      <c r="G390" s="31">
        <v>675</v>
      </c>
      <c r="H390" s="26" t="str">
        <f t="shared" si="164"/>
        <v>046</v>
      </c>
      <c r="I390" s="26" t="str">
        <f t="shared" si="165"/>
        <v>23</v>
      </c>
      <c r="J390" s="26">
        <f t="shared" si="166"/>
        <v>0</v>
      </c>
      <c r="K390" s="45">
        <f t="shared" si="167"/>
        <v>707222.69386847212</v>
      </c>
    </row>
    <row r="391" spans="1:11" ht="29" outlineLevel="2" x14ac:dyDescent="0.4">
      <c r="A391" s="26" t="str">
        <f t="shared" si="161"/>
        <v>332100</v>
      </c>
      <c r="B391" s="26" t="str">
        <f t="shared" si="162"/>
        <v>New York City Geographic District #21</v>
      </c>
      <c r="C391" s="26" t="str">
        <f t="shared" si="163"/>
        <v>Brooklyn</v>
      </c>
      <c r="D391" s="28" t="s">
        <v>491</v>
      </c>
      <c r="E391" s="28" t="s">
        <v>492</v>
      </c>
      <c r="F391" s="30" t="s">
        <v>5</v>
      </c>
      <c r="G391" s="31">
        <v>536</v>
      </c>
      <c r="H391" s="26" t="str">
        <f t="shared" si="164"/>
        <v>046</v>
      </c>
      <c r="I391" s="26" t="str">
        <f t="shared" si="165"/>
        <v>23</v>
      </c>
      <c r="J391" s="26" t="str">
        <f t="shared" si="166"/>
        <v>047</v>
      </c>
      <c r="K391" s="45">
        <f t="shared" si="167"/>
        <v>561587.20579777926</v>
      </c>
    </row>
    <row r="392" spans="1:11" ht="29" outlineLevel="2" x14ac:dyDescent="0.4">
      <c r="A392" s="26" t="str">
        <f t="shared" si="161"/>
        <v>332100</v>
      </c>
      <c r="B392" s="26" t="str">
        <f t="shared" si="162"/>
        <v>New York City Geographic District #21</v>
      </c>
      <c r="C392" s="26" t="str">
        <f t="shared" si="163"/>
        <v>Brooklyn</v>
      </c>
      <c r="D392" s="28" t="s">
        <v>529</v>
      </c>
      <c r="E392" s="28" t="s">
        <v>530</v>
      </c>
      <c r="F392" s="30" t="s">
        <v>2</v>
      </c>
      <c r="G392" s="31">
        <v>368</v>
      </c>
      <c r="H392" s="26" t="str">
        <f t="shared" si="164"/>
        <v>046</v>
      </c>
      <c r="I392" s="26" t="str">
        <f t="shared" si="165"/>
        <v>23</v>
      </c>
      <c r="J392" s="26" t="str">
        <f t="shared" si="166"/>
        <v>047</v>
      </c>
      <c r="K392" s="45">
        <f t="shared" si="167"/>
        <v>385567.33532384847</v>
      </c>
    </row>
    <row r="393" spans="1:11" ht="29" outlineLevel="2" x14ac:dyDescent="0.4">
      <c r="A393" s="26" t="str">
        <f t="shared" si="161"/>
        <v>332100</v>
      </c>
      <c r="B393" s="26" t="str">
        <f t="shared" si="162"/>
        <v>New York City Geographic District #21</v>
      </c>
      <c r="C393" s="26" t="str">
        <f t="shared" si="163"/>
        <v>Brooklyn</v>
      </c>
      <c r="D393" s="28" t="s">
        <v>537</v>
      </c>
      <c r="E393" s="28" t="s">
        <v>538</v>
      </c>
      <c r="F393" s="30" t="s">
        <v>196</v>
      </c>
      <c r="G393" s="31">
        <v>606</v>
      </c>
      <c r="H393" s="26" t="str">
        <f t="shared" si="164"/>
        <v>046</v>
      </c>
      <c r="I393" s="26" t="str">
        <f t="shared" si="165"/>
        <v>23</v>
      </c>
      <c r="J393" s="26" t="str">
        <f t="shared" si="166"/>
        <v>047</v>
      </c>
      <c r="K393" s="45">
        <f t="shared" si="167"/>
        <v>634928.81849525054</v>
      </c>
    </row>
    <row r="394" spans="1:11" ht="29" outlineLevel="2" x14ac:dyDescent="0.4">
      <c r="A394" s="26" t="str">
        <f t="shared" si="161"/>
        <v>332100</v>
      </c>
      <c r="B394" s="26" t="str">
        <f t="shared" si="162"/>
        <v>New York City Geographic District #21</v>
      </c>
      <c r="C394" s="26" t="str">
        <f t="shared" si="163"/>
        <v>Brooklyn</v>
      </c>
      <c r="D394" s="28" t="s">
        <v>619</v>
      </c>
      <c r="E394" s="28" t="s">
        <v>620</v>
      </c>
      <c r="F394" s="30" t="s">
        <v>196</v>
      </c>
      <c r="G394" s="31">
        <v>1840</v>
      </c>
      <c r="H394" s="26" t="str">
        <f t="shared" si="164"/>
        <v>046</v>
      </c>
      <c r="I394" s="26" t="str">
        <f t="shared" si="165"/>
        <v>23</v>
      </c>
      <c r="J394" s="26" t="str">
        <f t="shared" si="166"/>
        <v>047</v>
      </c>
      <c r="K394" s="45">
        <f t="shared" si="167"/>
        <v>1927836.6766192424</v>
      </c>
    </row>
    <row r="395" spans="1:11" ht="29" outlineLevel="2" x14ac:dyDescent="0.4">
      <c r="A395" s="26" t="str">
        <f t="shared" si="161"/>
        <v>332100</v>
      </c>
      <c r="B395" s="26" t="str">
        <f t="shared" si="162"/>
        <v>New York City Geographic District #22</v>
      </c>
      <c r="C395" s="26" t="str">
        <f t="shared" si="163"/>
        <v>Brooklyn</v>
      </c>
      <c r="D395" s="28" t="s">
        <v>931</v>
      </c>
      <c r="E395" s="28" t="s">
        <v>932</v>
      </c>
      <c r="F395" s="30" t="s">
        <v>196</v>
      </c>
      <c r="G395" s="31">
        <v>208</v>
      </c>
      <c r="H395" s="26" t="str">
        <f t="shared" si="164"/>
        <v>046</v>
      </c>
      <c r="I395" s="26" t="str">
        <f t="shared" si="165"/>
        <v>23</v>
      </c>
      <c r="J395" s="26" t="str">
        <f t="shared" si="166"/>
        <v>047</v>
      </c>
      <c r="K395" s="45">
        <f t="shared" si="167"/>
        <v>217929.36344391436</v>
      </c>
    </row>
    <row r="396" spans="1:11" ht="15" outlineLevel="1" x14ac:dyDescent="0.4">
      <c r="D396" s="28"/>
      <c r="E396" s="28"/>
      <c r="F396" s="30"/>
      <c r="G396" s="31">
        <f>SUBTOTAL(9,G379:G395)</f>
        <v>14782</v>
      </c>
      <c r="H396" s="46" t="s">
        <v>4706</v>
      </c>
      <c r="K396" s="45">
        <f>SUBTOTAL(9,K379:K395)</f>
        <v>15487653.127057413</v>
      </c>
    </row>
    <row r="397" spans="1:11" ht="15" outlineLevel="2" x14ac:dyDescent="0.4">
      <c r="A397" s="26" t="str">
        <f t="shared" ref="A397:A414" si="168">IFERROR(VLOOKUP($D397,schools,3,FALSE),"")</f>
        <v>332000</v>
      </c>
      <c r="B397" s="26" t="str">
        <f t="shared" ref="B397:B414" si="169">IFERROR(VLOOKUP($D397,schools,4,FALSE),"")</f>
        <v>New York City Geographic District #20</v>
      </c>
      <c r="C397" s="26" t="str">
        <f t="shared" ref="C397:C414" si="170">IFERROR(VLOOKUP($D397,schools,5,FALSE),"")</f>
        <v>Brooklyn</v>
      </c>
      <c r="D397" s="28" t="s">
        <v>265</v>
      </c>
      <c r="E397" s="28" t="s">
        <v>266</v>
      </c>
      <c r="F397" s="30" t="s">
        <v>19</v>
      </c>
      <c r="G397" s="31">
        <v>592</v>
      </c>
      <c r="H397" s="26" t="str">
        <f t="shared" ref="H397:H414" si="171">IFERROR(VLOOKUP($D397,schools,6,FALSE),"")</f>
        <v>047</v>
      </c>
      <c r="I397" s="26" t="str">
        <f t="shared" ref="I397:I414" si="172">IFERROR(VLOOKUP($D397,schools,7,FALSE),"")</f>
        <v>22</v>
      </c>
      <c r="J397" s="26" t="str">
        <f t="shared" ref="J397:J414" si="173">IFERROR(VLOOKUP($D397,schools,8,FALSE),"")</f>
        <v>043</v>
      </c>
      <c r="K397" s="45">
        <f t="shared" ref="K397:K414" si="174">G397*L$676</f>
        <v>620260.49595575628</v>
      </c>
    </row>
    <row r="398" spans="1:11" ht="29" outlineLevel="2" x14ac:dyDescent="0.4">
      <c r="A398" s="26" t="str">
        <f t="shared" si="168"/>
        <v>332000</v>
      </c>
      <c r="B398" s="26" t="str">
        <f t="shared" si="169"/>
        <v>New York City Geographic District #20</v>
      </c>
      <c r="C398" s="26" t="str">
        <f t="shared" si="170"/>
        <v>Brooklyn</v>
      </c>
      <c r="D398" s="28" t="s">
        <v>325</v>
      </c>
      <c r="E398" s="28" t="s">
        <v>326</v>
      </c>
      <c r="F398" s="30" t="s">
        <v>2</v>
      </c>
      <c r="G398" s="31">
        <v>1325</v>
      </c>
      <c r="H398" s="26" t="str">
        <f t="shared" si="171"/>
        <v>047</v>
      </c>
      <c r="I398" s="26" t="str">
        <f t="shared" si="172"/>
        <v>23</v>
      </c>
      <c r="J398" s="26" t="str">
        <f t="shared" si="173"/>
        <v>050</v>
      </c>
      <c r="K398" s="45">
        <f t="shared" si="174"/>
        <v>1388251.9546307044</v>
      </c>
    </row>
    <row r="399" spans="1:11" ht="29" outlineLevel="2" x14ac:dyDescent="0.4">
      <c r="A399" s="26" t="str">
        <f t="shared" si="168"/>
        <v>332000</v>
      </c>
      <c r="B399" s="26" t="str">
        <f t="shared" si="169"/>
        <v>New York City Geographic District #20</v>
      </c>
      <c r="C399" s="26" t="str">
        <f t="shared" si="170"/>
        <v>Brooklyn</v>
      </c>
      <c r="D399" s="28" t="s">
        <v>905</v>
      </c>
      <c r="E399" s="28" t="s">
        <v>906</v>
      </c>
      <c r="F399" s="30" t="s">
        <v>2</v>
      </c>
      <c r="G399" s="31">
        <v>386</v>
      </c>
      <c r="H399" s="26" t="str">
        <f t="shared" si="171"/>
        <v>047</v>
      </c>
      <c r="I399" s="26" t="str">
        <f t="shared" si="172"/>
        <v>17</v>
      </c>
      <c r="J399" s="26" t="str">
        <f t="shared" si="173"/>
        <v>044</v>
      </c>
      <c r="K399" s="45">
        <f t="shared" si="174"/>
        <v>404426.60716034105</v>
      </c>
    </row>
    <row r="400" spans="1:11" ht="15" outlineLevel="2" x14ac:dyDescent="0.4">
      <c r="A400" s="26" t="str">
        <f t="shared" si="168"/>
        <v>332000</v>
      </c>
      <c r="B400" s="26" t="str">
        <f t="shared" si="169"/>
        <v>New York City Geographic District #20</v>
      </c>
      <c r="C400" s="26" t="str">
        <f t="shared" si="170"/>
        <v>Brooklyn</v>
      </c>
      <c r="D400" s="28" t="s">
        <v>913</v>
      </c>
      <c r="E400" s="28" t="s">
        <v>914</v>
      </c>
      <c r="F400" s="30" t="s">
        <v>19</v>
      </c>
      <c r="G400" s="31">
        <v>516</v>
      </c>
      <c r="H400" s="26" t="str">
        <f t="shared" si="171"/>
        <v>047</v>
      </c>
      <c r="I400" s="26" t="str">
        <f t="shared" si="172"/>
        <v>17</v>
      </c>
      <c r="J400" s="26" t="str">
        <f t="shared" si="173"/>
        <v>044</v>
      </c>
      <c r="K400" s="45">
        <f t="shared" si="174"/>
        <v>540632.45931278751</v>
      </c>
    </row>
    <row r="401" spans="1:11" ht="29" outlineLevel="2" x14ac:dyDescent="0.4">
      <c r="A401" s="26" t="str">
        <f t="shared" si="168"/>
        <v>332000</v>
      </c>
      <c r="B401" s="26" t="str">
        <f t="shared" si="169"/>
        <v>New York City Geographic District #20</v>
      </c>
      <c r="C401" s="26" t="str">
        <f t="shared" si="170"/>
        <v>Brooklyn</v>
      </c>
      <c r="D401" s="28" t="s">
        <v>935</v>
      </c>
      <c r="E401" s="28" t="s">
        <v>936</v>
      </c>
      <c r="F401" s="30" t="s">
        <v>2</v>
      </c>
      <c r="G401" s="31">
        <v>529</v>
      </c>
      <c r="H401" s="26" t="str">
        <f t="shared" si="171"/>
        <v>047</v>
      </c>
      <c r="I401" s="26" t="str">
        <f t="shared" si="172"/>
        <v>22</v>
      </c>
      <c r="J401" s="26" t="str">
        <f t="shared" si="173"/>
        <v>043</v>
      </c>
      <c r="K401" s="45">
        <f t="shared" si="174"/>
        <v>554253.04452803219</v>
      </c>
    </row>
    <row r="402" spans="1:11" ht="29" outlineLevel="2" x14ac:dyDescent="0.4">
      <c r="A402" s="26" t="str">
        <f t="shared" si="168"/>
        <v>332000</v>
      </c>
      <c r="B402" s="26" t="str">
        <f t="shared" si="169"/>
        <v>New York City Geographic District #21</v>
      </c>
      <c r="C402" s="26" t="str">
        <f t="shared" si="170"/>
        <v>Brooklyn</v>
      </c>
      <c r="D402" s="28" t="s">
        <v>148</v>
      </c>
      <c r="E402" s="28" t="s">
        <v>149</v>
      </c>
      <c r="F402" s="30" t="s">
        <v>5</v>
      </c>
      <c r="G402" s="31">
        <v>795</v>
      </c>
      <c r="H402" s="26" t="str">
        <f t="shared" si="171"/>
        <v>047</v>
      </c>
      <c r="I402" s="26" t="str">
        <f t="shared" si="172"/>
        <v>17</v>
      </c>
      <c r="J402" s="26" t="str">
        <f t="shared" si="173"/>
        <v>044</v>
      </c>
      <c r="K402" s="45">
        <f t="shared" si="174"/>
        <v>832951.17277842271</v>
      </c>
    </row>
    <row r="403" spans="1:11" ht="29" outlineLevel="2" x14ac:dyDescent="0.4">
      <c r="A403" s="26" t="str">
        <f t="shared" si="168"/>
        <v>332100</v>
      </c>
      <c r="B403" s="26" t="str">
        <f t="shared" si="169"/>
        <v>New York City Geographic District #21</v>
      </c>
      <c r="C403" s="26" t="str">
        <f t="shared" si="170"/>
        <v>Brooklyn</v>
      </c>
      <c r="D403" s="28" t="s">
        <v>158</v>
      </c>
      <c r="E403" s="28" t="s">
        <v>159</v>
      </c>
      <c r="F403" s="30" t="s">
        <v>2</v>
      </c>
      <c r="G403" s="31">
        <v>840</v>
      </c>
      <c r="H403" s="26" t="str">
        <f t="shared" si="171"/>
        <v>047</v>
      </c>
      <c r="I403" s="26" t="str">
        <f t="shared" si="172"/>
        <v>22</v>
      </c>
      <c r="J403" s="26" t="str">
        <f t="shared" si="173"/>
        <v>047</v>
      </c>
      <c r="K403" s="45">
        <f t="shared" si="174"/>
        <v>880099.35236965411</v>
      </c>
    </row>
    <row r="404" spans="1:11" ht="29" outlineLevel="2" x14ac:dyDescent="0.4">
      <c r="A404" s="26" t="str">
        <f t="shared" si="168"/>
        <v>332100</v>
      </c>
      <c r="B404" s="26" t="str">
        <f t="shared" si="169"/>
        <v>New York City Geographic District #21</v>
      </c>
      <c r="C404" s="26" t="str">
        <f t="shared" si="170"/>
        <v>Brooklyn</v>
      </c>
      <c r="D404" s="28" t="s">
        <v>205</v>
      </c>
      <c r="E404" s="28" t="s">
        <v>206</v>
      </c>
      <c r="F404" s="30" t="s">
        <v>2</v>
      </c>
      <c r="G404" s="31">
        <v>488</v>
      </c>
      <c r="H404" s="26" t="str">
        <f t="shared" si="171"/>
        <v>047</v>
      </c>
      <c r="I404" s="26" t="str">
        <f t="shared" si="172"/>
        <v>23</v>
      </c>
      <c r="J404" s="26" t="str">
        <f t="shared" si="173"/>
        <v>050</v>
      </c>
      <c r="K404" s="45">
        <f t="shared" si="174"/>
        <v>511295.81423379906</v>
      </c>
    </row>
    <row r="405" spans="1:11" ht="29" outlineLevel="2" x14ac:dyDescent="0.4">
      <c r="A405" s="26" t="str">
        <f t="shared" si="168"/>
        <v>332100</v>
      </c>
      <c r="B405" s="26" t="str">
        <f t="shared" si="169"/>
        <v>New York City Geographic District #21</v>
      </c>
      <c r="C405" s="26" t="str">
        <f t="shared" si="170"/>
        <v>Brooklyn</v>
      </c>
      <c r="D405" s="28" t="s">
        <v>283</v>
      </c>
      <c r="E405" s="28" t="s">
        <v>284</v>
      </c>
      <c r="F405" s="30" t="s">
        <v>2</v>
      </c>
      <c r="G405" s="31">
        <v>956</v>
      </c>
      <c r="H405" s="26" t="str">
        <f t="shared" si="171"/>
        <v>047</v>
      </c>
      <c r="I405" s="26" t="str">
        <f t="shared" si="172"/>
        <v>17</v>
      </c>
      <c r="J405" s="26" t="str">
        <f t="shared" si="173"/>
        <v>044</v>
      </c>
      <c r="K405" s="45">
        <f t="shared" si="174"/>
        <v>1001636.8819826064</v>
      </c>
    </row>
    <row r="406" spans="1:11" ht="29" outlineLevel="2" x14ac:dyDescent="0.4">
      <c r="A406" s="26" t="str">
        <f t="shared" si="168"/>
        <v>332100</v>
      </c>
      <c r="B406" s="26" t="str">
        <f t="shared" si="169"/>
        <v>New York City Geographic District #21</v>
      </c>
      <c r="C406" s="26" t="str">
        <f t="shared" si="170"/>
        <v>Brooklyn</v>
      </c>
      <c r="D406" s="28" t="s">
        <v>347</v>
      </c>
      <c r="E406" s="28" t="s">
        <v>348</v>
      </c>
      <c r="F406" s="30" t="s">
        <v>2</v>
      </c>
      <c r="G406" s="31">
        <v>647</v>
      </c>
      <c r="H406" s="26" t="str">
        <f t="shared" si="171"/>
        <v>047</v>
      </c>
      <c r="I406" s="26" t="str">
        <f t="shared" si="172"/>
        <v>22</v>
      </c>
      <c r="J406" s="26" t="str">
        <f t="shared" si="173"/>
        <v>047</v>
      </c>
      <c r="K406" s="45">
        <f t="shared" si="174"/>
        <v>677886.04878948361</v>
      </c>
    </row>
    <row r="407" spans="1:11" ht="29" outlineLevel="2" x14ac:dyDescent="0.4">
      <c r="A407" s="26" t="str">
        <f t="shared" si="168"/>
        <v>332100</v>
      </c>
      <c r="B407" s="26" t="str">
        <f t="shared" si="169"/>
        <v>New York City Geographic District #21</v>
      </c>
      <c r="C407" s="26" t="str">
        <f t="shared" si="170"/>
        <v>Brooklyn</v>
      </c>
      <c r="D407" s="28" t="s">
        <v>379</v>
      </c>
      <c r="E407" s="28" t="s">
        <v>380</v>
      </c>
      <c r="F407" s="30" t="s">
        <v>5</v>
      </c>
      <c r="G407" s="31">
        <v>1359</v>
      </c>
      <c r="H407" s="26" t="str">
        <f t="shared" si="171"/>
        <v>047</v>
      </c>
      <c r="I407" s="26" t="str">
        <f t="shared" si="172"/>
        <v>22</v>
      </c>
      <c r="J407" s="26" t="str">
        <f t="shared" si="173"/>
        <v>047</v>
      </c>
      <c r="K407" s="45">
        <f t="shared" si="174"/>
        <v>1423875.0236551904</v>
      </c>
    </row>
    <row r="408" spans="1:11" ht="29" outlineLevel="2" x14ac:dyDescent="0.4">
      <c r="A408" s="26" t="str">
        <f t="shared" si="168"/>
        <v>332100</v>
      </c>
      <c r="B408" s="26" t="str">
        <f t="shared" si="169"/>
        <v>New York City Geographic District #21</v>
      </c>
      <c r="C408" s="26" t="str">
        <f t="shared" si="170"/>
        <v>Brooklyn</v>
      </c>
      <c r="D408" s="28" t="s">
        <v>461</v>
      </c>
      <c r="E408" s="28" t="s">
        <v>462</v>
      </c>
      <c r="F408" s="30" t="s">
        <v>5</v>
      </c>
      <c r="G408" s="31">
        <v>1343</v>
      </c>
      <c r="H408" s="26" t="str">
        <f t="shared" si="171"/>
        <v>047</v>
      </c>
      <c r="I408" s="26" t="str">
        <f t="shared" si="172"/>
        <v>23</v>
      </c>
      <c r="J408" s="26" t="str">
        <f t="shared" si="173"/>
        <v>047</v>
      </c>
      <c r="K408" s="45">
        <f t="shared" si="174"/>
        <v>1407111.2264671971</v>
      </c>
    </row>
    <row r="409" spans="1:11" ht="29" outlineLevel="2" x14ac:dyDescent="0.4">
      <c r="A409" s="26" t="str">
        <f t="shared" si="168"/>
        <v>332100</v>
      </c>
      <c r="B409" s="26" t="str">
        <f t="shared" si="169"/>
        <v>New York City Geographic District #21</v>
      </c>
      <c r="C409" s="26" t="str">
        <f t="shared" si="170"/>
        <v>Brooklyn</v>
      </c>
      <c r="D409" s="28" t="s">
        <v>533</v>
      </c>
      <c r="E409" s="28" t="s">
        <v>534</v>
      </c>
      <c r="F409" s="30" t="s">
        <v>196</v>
      </c>
      <c r="G409" s="31">
        <v>288</v>
      </c>
      <c r="H409" s="26" t="str">
        <f t="shared" si="171"/>
        <v>047</v>
      </c>
      <c r="I409" s="26" t="str">
        <f t="shared" si="172"/>
        <v>22</v>
      </c>
      <c r="J409" s="26" t="str">
        <f t="shared" si="173"/>
        <v>047</v>
      </c>
      <c r="K409" s="45">
        <f t="shared" si="174"/>
        <v>301748.34938388143</v>
      </c>
    </row>
    <row r="410" spans="1:11" ht="29" outlineLevel="2" x14ac:dyDescent="0.4">
      <c r="A410" s="26" t="str">
        <f t="shared" si="168"/>
        <v>332100</v>
      </c>
      <c r="B410" s="26" t="str">
        <f t="shared" si="169"/>
        <v>New York City Geographic District #21</v>
      </c>
      <c r="C410" s="26" t="str">
        <f t="shared" si="170"/>
        <v>Brooklyn</v>
      </c>
      <c r="D410" s="28" t="s">
        <v>545</v>
      </c>
      <c r="E410" s="28" t="s">
        <v>546</v>
      </c>
      <c r="F410" s="30" t="s">
        <v>196</v>
      </c>
      <c r="G410" s="31">
        <v>218</v>
      </c>
      <c r="H410" s="26" t="str">
        <f t="shared" si="171"/>
        <v>047</v>
      </c>
      <c r="I410" s="26" t="str">
        <f t="shared" si="172"/>
        <v>22</v>
      </c>
      <c r="J410" s="26" t="str">
        <f t="shared" si="173"/>
        <v>047</v>
      </c>
      <c r="K410" s="45">
        <f t="shared" si="174"/>
        <v>228406.73668641024</v>
      </c>
    </row>
    <row r="411" spans="1:11" ht="29" outlineLevel="2" x14ac:dyDescent="0.4">
      <c r="A411" s="26" t="str">
        <f t="shared" si="168"/>
        <v>332100</v>
      </c>
      <c r="B411" s="26" t="str">
        <f t="shared" si="169"/>
        <v>New York City Geographic District #21</v>
      </c>
      <c r="C411" s="26" t="str">
        <f t="shared" si="170"/>
        <v>Brooklyn</v>
      </c>
      <c r="D411" s="28" t="s">
        <v>670</v>
      </c>
      <c r="E411" s="28" t="s">
        <v>671</v>
      </c>
      <c r="F411" s="30" t="s">
        <v>118</v>
      </c>
      <c r="G411" s="31">
        <v>637</v>
      </c>
      <c r="H411" s="26" t="str">
        <f t="shared" si="171"/>
        <v>047</v>
      </c>
      <c r="I411" s="26" t="str">
        <f t="shared" si="172"/>
        <v>22</v>
      </c>
      <c r="J411" s="26" t="str">
        <f t="shared" si="173"/>
        <v>047</v>
      </c>
      <c r="K411" s="45">
        <f t="shared" si="174"/>
        <v>667408.67554698768</v>
      </c>
    </row>
    <row r="412" spans="1:11" ht="29" outlineLevel="2" x14ac:dyDescent="0.4">
      <c r="A412" s="26" t="str">
        <f t="shared" si="168"/>
        <v>332100</v>
      </c>
      <c r="B412" s="26" t="str">
        <f t="shared" si="169"/>
        <v>New York City Geographic District #21</v>
      </c>
      <c r="C412" s="26" t="str">
        <f t="shared" si="170"/>
        <v>Brooklyn</v>
      </c>
      <c r="D412" s="28" t="s">
        <v>771</v>
      </c>
      <c r="E412" s="28" t="s">
        <v>772</v>
      </c>
      <c r="F412" s="30" t="s">
        <v>196</v>
      </c>
      <c r="G412" s="31">
        <v>305</v>
      </c>
      <c r="H412" s="26" t="str">
        <f t="shared" si="171"/>
        <v>047</v>
      </c>
      <c r="I412" s="26" t="str">
        <f t="shared" si="172"/>
        <v>22</v>
      </c>
      <c r="J412" s="26" t="str">
        <f t="shared" si="173"/>
        <v>047</v>
      </c>
      <c r="K412" s="45">
        <f t="shared" si="174"/>
        <v>319559.88389612443</v>
      </c>
    </row>
    <row r="413" spans="1:11" ht="43.5" outlineLevel="2" x14ac:dyDescent="0.4">
      <c r="A413" s="26" t="str">
        <f t="shared" si="168"/>
        <v>332100</v>
      </c>
      <c r="B413" s="26" t="str">
        <f t="shared" si="169"/>
        <v>New York City Geographic District #21</v>
      </c>
      <c r="C413" s="26" t="str">
        <f t="shared" si="170"/>
        <v>Brooklyn</v>
      </c>
      <c r="D413" s="28" t="s">
        <v>789</v>
      </c>
      <c r="E413" s="28" t="s">
        <v>790</v>
      </c>
      <c r="F413" s="30" t="s">
        <v>196</v>
      </c>
      <c r="G413" s="31">
        <v>359</v>
      </c>
      <c r="H413" s="26" t="str">
        <f t="shared" si="171"/>
        <v>047</v>
      </c>
      <c r="I413" s="26" t="str">
        <f t="shared" si="172"/>
        <v>22</v>
      </c>
      <c r="J413" s="26" t="str">
        <f t="shared" si="173"/>
        <v>047</v>
      </c>
      <c r="K413" s="45">
        <f t="shared" si="174"/>
        <v>376137.69940560218</v>
      </c>
    </row>
    <row r="414" spans="1:11" ht="29" outlineLevel="2" x14ac:dyDescent="0.4">
      <c r="A414" s="26" t="str">
        <f t="shared" si="168"/>
        <v>332100</v>
      </c>
      <c r="B414" s="26" t="str">
        <f t="shared" si="169"/>
        <v>New York City Geographic District #22</v>
      </c>
      <c r="C414" s="26" t="str">
        <f t="shared" si="170"/>
        <v>Brooklyn</v>
      </c>
      <c r="D414" s="28" t="s">
        <v>917</v>
      </c>
      <c r="E414" s="28" t="s">
        <v>918</v>
      </c>
      <c r="F414" s="30" t="s">
        <v>118</v>
      </c>
      <c r="G414" s="31">
        <v>919</v>
      </c>
      <c r="H414" s="26" t="str">
        <f t="shared" si="171"/>
        <v>047</v>
      </c>
      <c r="I414" s="26" t="str">
        <f t="shared" si="172"/>
        <v>22</v>
      </c>
      <c r="J414" s="26" t="str">
        <f t="shared" si="173"/>
        <v>043</v>
      </c>
      <c r="K414" s="45">
        <f t="shared" si="174"/>
        <v>962870.60098537162</v>
      </c>
    </row>
    <row r="415" spans="1:11" ht="15" outlineLevel="1" x14ac:dyDescent="0.4">
      <c r="D415" s="28"/>
      <c r="E415" s="28"/>
      <c r="F415" s="30"/>
      <c r="G415" s="31">
        <f>SUBTOTAL(9,G397:G414)</f>
        <v>12502</v>
      </c>
      <c r="H415" s="46" t="s">
        <v>4707</v>
      </c>
      <c r="K415" s="45">
        <f>SUBTOTAL(9,K397:K414)</f>
        <v>13098812.027768353</v>
      </c>
    </row>
    <row r="416" spans="1:11" ht="29" outlineLevel="2" x14ac:dyDescent="0.4">
      <c r="A416" s="26" t="str">
        <f t="shared" ref="A416:A426" si="175">IFERROR(VLOOKUP($D416,schools,3,FALSE),"")</f>
        <v>331900</v>
      </c>
      <c r="B416" s="26" t="str">
        <f t="shared" ref="B416:B426" si="176">IFERROR(VLOOKUP($D416,schools,4,FALSE),"")</f>
        <v>New York City Geographic District #20</v>
      </c>
      <c r="C416" s="26" t="str">
        <f t="shared" ref="C416:C426" si="177">IFERROR(VLOOKUP($D416,schools,5,FALSE),"")</f>
        <v>Brooklyn</v>
      </c>
      <c r="D416" s="28" t="s">
        <v>82</v>
      </c>
      <c r="E416" s="28" t="s">
        <v>83</v>
      </c>
      <c r="F416" s="30" t="s">
        <v>2</v>
      </c>
      <c r="G416" s="31">
        <v>534</v>
      </c>
      <c r="H416" s="26" t="str">
        <f t="shared" ref="H416:H426" si="178">IFERROR(VLOOKUP($D416,schools,6,FALSE),"")</f>
        <v>048</v>
      </c>
      <c r="I416" s="26" t="str">
        <f t="shared" ref="I416:I426" si="179">IFERROR(VLOOKUP($D416,schools,7,FALSE),"")</f>
        <v>17</v>
      </c>
      <c r="J416" s="26" t="str">
        <f t="shared" ref="J416:J426" si="180">IFERROR(VLOOKUP($D416,schools,8,FALSE),"")</f>
        <v>044</v>
      </c>
      <c r="K416" s="45">
        <f t="shared" ref="K416:K426" si="181">G416*L$676</f>
        <v>559491.73114928009</v>
      </c>
    </row>
    <row r="417" spans="1:11" ht="29" outlineLevel="2" x14ac:dyDescent="0.4">
      <c r="A417" s="26" t="str">
        <f t="shared" si="175"/>
        <v>332000</v>
      </c>
      <c r="B417" s="26" t="str">
        <f t="shared" si="176"/>
        <v>New York City Geographic District #20</v>
      </c>
      <c r="C417" s="26" t="str">
        <f t="shared" si="177"/>
        <v>Brooklyn</v>
      </c>
      <c r="D417" s="28" t="s">
        <v>164</v>
      </c>
      <c r="E417" s="28" t="s">
        <v>165</v>
      </c>
      <c r="F417" s="30" t="s">
        <v>2</v>
      </c>
      <c r="G417" s="31">
        <v>1466</v>
      </c>
      <c r="H417" s="26" t="str">
        <f t="shared" si="178"/>
        <v>048</v>
      </c>
      <c r="I417" s="26" t="str">
        <f t="shared" si="179"/>
        <v>17</v>
      </c>
      <c r="J417" s="26" t="str">
        <f t="shared" si="180"/>
        <v>038</v>
      </c>
      <c r="K417" s="45">
        <f t="shared" si="181"/>
        <v>1535982.9173498964</v>
      </c>
    </row>
    <row r="418" spans="1:11" ht="29" outlineLevel="2" x14ac:dyDescent="0.4">
      <c r="A418" s="26" t="str">
        <f t="shared" si="175"/>
        <v>332000</v>
      </c>
      <c r="B418" s="26" t="str">
        <f t="shared" si="176"/>
        <v>New York City Geographic District #20</v>
      </c>
      <c r="C418" s="26" t="str">
        <f t="shared" si="177"/>
        <v>Brooklyn</v>
      </c>
      <c r="D418" s="28" t="s">
        <v>267</v>
      </c>
      <c r="E418" s="28" t="s">
        <v>268</v>
      </c>
      <c r="F418" s="30" t="s">
        <v>2</v>
      </c>
      <c r="G418" s="31">
        <v>701</v>
      </c>
      <c r="H418" s="26" t="str">
        <f t="shared" si="178"/>
        <v>048</v>
      </c>
      <c r="I418" s="26" t="str">
        <f t="shared" si="179"/>
        <v>17</v>
      </c>
      <c r="J418" s="26" t="str">
        <f t="shared" si="180"/>
        <v>044</v>
      </c>
      <c r="K418" s="45">
        <f t="shared" si="181"/>
        <v>734463.86429896136</v>
      </c>
    </row>
    <row r="419" spans="1:11" ht="15" outlineLevel="2" x14ac:dyDescent="0.4">
      <c r="A419" s="26" t="str">
        <f t="shared" si="175"/>
        <v>332000</v>
      </c>
      <c r="B419" s="26" t="str">
        <f t="shared" si="176"/>
        <v>New York City Geographic District #20</v>
      </c>
      <c r="C419" s="26" t="str">
        <f t="shared" si="177"/>
        <v>Brooklyn</v>
      </c>
      <c r="D419" s="28" t="s">
        <v>289</v>
      </c>
      <c r="E419" s="28" t="s">
        <v>290</v>
      </c>
      <c r="F419" s="30" t="s">
        <v>19</v>
      </c>
      <c r="G419" s="31">
        <v>1120</v>
      </c>
      <c r="H419" s="26" t="str">
        <f t="shared" si="178"/>
        <v>048</v>
      </c>
      <c r="I419" s="26" t="str">
        <f t="shared" si="179"/>
        <v>17</v>
      </c>
      <c r="J419" s="26" t="str">
        <f t="shared" si="180"/>
        <v>044</v>
      </c>
      <c r="K419" s="45">
        <f t="shared" si="181"/>
        <v>1173465.8031595389</v>
      </c>
    </row>
    <row r="420" spans="1:11" ht="43.5" outlineLevel="2" x14ac:dyDescent="0.4">
      <c r="A420" s="26" t="str">
        <f t="shared" si="175"/>
        <v>332000</v>
      </c>
      <c r="B420" s="26" t="str">
        <f t="shared" si="176"/>
        <v>New York City Geographic District #20</v>
      </c>
      <c r="C420" s="26" t="str">
        <f t="shared" si="177"/>
        <v>Brooklyn</v>
      </c>
      <c r="D420" s="28" t="s">
        <v>309</v>
      </c>
      <c r="E420" s="28" t="s">
        <v>310</v>
      </c>
      <c r="F420" s="30" t="s">
        <v>19</v>
      </c>
      <c r="G420" s="31">
        <v>626</v>
      </c>
      <c r="H420" s="26" t="str">
        <f t="shared" si="178"/>
        <v>048</v>
      </c>
      <c r="I420" s="26" t="str">
        <f t="shared" si="179"/>
        <v>17</v>
      </c>
      <c r="J420" s="26" t="str">
        <f t="shared" si="180"/>
        <v>044</v>
      </c>
      <c r="K420" s="45">
        <f t="shared" si="181"/>
        <v>655883.56498024228</v>
      </c>
    </row>
    <row r="421" spans="1:11" ht="29" outlineLevel="2" x14ac:dyDescent="0.4">
      <c r="A421" s="26" t="str">
        <f t="shared" si="175"/>
        <v>332000</v>
      </c>
      <c r="B421" s="26" t="str">
        <f t="shared" si="176"/>
        <v>New York City Geographic District #21</v>
      </c>
      <c r="C421" s="26" t="str">
        <f t="shared" si="177"/>
        <v>Brooklyn</v>
      </c>
      <c r="D421" s="28" t="s">
        <v>705</v>
      </c>
      <c r="E421" s="28" t="s">
        <v>706</v>
      </c>
      <c r="F421" s="30" t="s">
        <v>196</v>
      </c>
      <c r="G421" s="31">
        <v>2935</v>
      </c>
      <c r="H421" s="26" t="str">
        <f t="shared" si="178"/>
        <v>048</v>
      </c>
      <c r="I421" s="26" t="str">
        <f t="shared" si="179"/>
        <v>17</v>
      </c>
      <c r="J421" s="26" t="str">
        <f t="shared" si="180"/>
        <v>044</v>
      </c>
      <c r="K421" s="45">
        <f t="shared" si="181"/>
        <v>3075109.0466725416</v>
      </c>
    </row>
    <row r="422" spans="1:11" ht="15" outlineLevel="2" x14ac:dyDescent="0.4">
      <c r="A422" s="26" t="str">
        <f t="shared" si="175"/>
        <v>332100</v>
      </c>
      <c r="B422" s="26" t="str">
        <f t="shared" si="176"/>
        <v>New York City Geographic District #21</v>
      </c>
      <c r="C422" s="26" t="str">
        <f t="shared" si="177"/>
        <v>Brooklyn</v>
      </c>
      <c r="D422" s="28" t="s">
        <v>154</v>
      </c>
      <c r="E422" s="28" t="s">
        <v>155</v>
      </c>
      <c r="F422" s="30" t="s">
        <v>19</v>
      </c>
      <c r="G422" s="31">
        <v>826</v>
      </c>
      <c r="H422" s="26" t="str">
        <f t="shared" si="178"/>
        <v>048</v>
      </c>
      <c r="I422" s="26" t="str">
        <f t="shared" si="179"/>
        <v>17</v>
      </c>
      <c r="J422" s="26" t="str">
        <f t="shared" si="180"/>
        <v>044</v>
      </c>
      <c r="K422" s="45">
        <f t="shared" si="181"/>
        <v>865431.02983015985</v>
      </c>
    </row>
    <row r="423" spans="1:11" ht="29" outlineLevel="2" x14ac:dyDescent="0.4">
      <c r="A423" s="26" t="str">
        <f t="shared" si="175"/>
        <v>332100</v>
      </c>
      <c r="B423" s="26" t="str">
        <f t="shared" si="176"/>
        <v>New York City Geographic District #21</v>
      </c>
      <c r="C423" s="26" t="str">
        <f t="shared" si="177"/>
        <v>Brooklyn</v>
      </c>
      <c r="D423" s="28" t="s">
        <v>192</v>
      </c>
      <c r="E423" s="28" t="s">
        <v>193</v>
      </c>
      <c r="F423" s="30" t="s">
        <v>19</v>
      </c>
      <c r="G423" s="31">
        <v>334</v>
      </c>
      <c r="H423" s="26" t="str">
        <f t="shared" si="178"/>
        <v>048</v>
      </c>
      <c r="I423" s="26" t="str">
        <f t="shared" si="179"/>
        <v>17</v>
      </c>
      <c r="J423" s="26" t="str">
        <f t="shared" si="180"/>
        <v>044</v>
      </c>
      <c r="K423" s="45">
        <f t="shared" si="181"/>
        <v>349944.26629936247</v>
      </c>
    </row>
    <row r="424" spans="1:11" ht="29" outlineLevel="2" x14ac:dyDescent="0.4">
      <c r="A424" s="26" t="str">
        <f t="shared" si="175"/>
        <v>332100</v>
      </c>
      <c r="B424" s="26" t="str">
        <f t="shared" si="176"/>
        <v>New York City Geographic District #21</v>
      </c>
      <c r="C424" s="26" t="str">
        <f t="shared" si="177"/>
        <v>Brooklyn</v>
      </c>
      <c r="D424" s="28" t="s">
        <v>323</v>
      </c>
      <c r="E424" s="28" t="s">
        <v>324</v>
      </c>
      <c r="F424" s="30" t="s">
        <v>2</v>
      </c>
      <c r="G424" s="31">
        <v>534</v>
      </c>
      <c r="H424" s="26" t="str">
        <f t="shared" si="178"/>
        <v>048</v>
      </c>
      <c r="I424" s="26" t="str">
        <f t="shared" si="179"/>
        <v>17</v>
      </c>
      <c r="J424" s="26" t="str">
        <f t="shared" si="180"/>
        <v>048</v>
      </c>
      <c r="K424" s="45">
        <f t="shared" si="181"/>
        <v>559491.73114928009</v>
      </c>
    </row>
    <row r="425" spans="1:11" ht="15" outlineLevel="2" x14ac:dyDescent="0.4">
      <c r="A425" s="26" t="str">
        <f t="shared" si="175"/>
        <v>332100</v>
      </c>
      <c r="B425" s="26" t="str">
        <f t="shared" si="176"/>
        <v>New York City Geographic District #21</v>
      </c>
      <c r="C425" s="26" t="str">
        <f t="shared" si="177"/>
        <v>Brooklyn</v>
      </c>
      <c r="D425" s="28" t="s">
        <v>375</v>
      </c>
      <c r="E425" s="28" t="s">
        <v>376</v>
      </c>
      <c r="F425" s="30" t="s">
        <v>19</v>
      </c>
      <c r="G425" s="31">
        <v>997</v>
      </c>
      <c r="H425" s="26" t="str">
        <f t="shared" si="178"/>
        <v>048</v>
      </c>
      <c r="I425" s="26" t="str">
        <f t="shared" si="179"/>
        <v>17</v>
      </c>
      <c r="J425" s="26" t="str">
        <f t="shared" si="180"/>
        <v>044</v>
      </c>
      <c r="K425" s="45">
        <f t="shared" si="181"/>
        <v>1044594.1122768394</v>
      </c>
    </row>
    <row r="426" spans="1:11" ht="29" outlineLevel="2" x14ac:dyDescent="0.4">
      <c r="A426" s="26" t="str">
        <f t="shared" si="175"/>
        <v>332100</v>
      </c>
      <c r="B426" s="26" t="str">
        <f t="shared" si="176"/>
        <v>New York City Geographic District #21</v>
      </c>
      <c r="C426" s="26" t="str">
        <f t="shared" si="177"/>
        <v>Brooklyn</v>
      </c>
      <c r="D426" s="28" t="s">
        <v>725</v>
      </c>
      <c r="E426" s="28" t="s">
        <v>726</v>
      </c>
      <c r="F426" s="30" t="s">
        <v>196</v>
      </c>
      <c r="G426" s="31">
        <v>3667</v>
      </c>
      <c r="H426" s="26" t="str">
        <f t="shared" si="178"/>
        <v>048</v>
      </c>
      <c r="I426" s="26" t="str">
        <f t="shared" si="179"/>
        <v>17</v>
      </c>
      <c r="J426" s="26" t="str">
        <f t="shared" si="180"/>
        <v>048</v>
      </c>
      <c r="K426" s="45">
        <f t="shared" si="181"/>
        <v>3842052.7680232399</v>
      </c>
    </row>
    <row r="427" spans="1:11" ht="15" outlineLevel="1" x14ac:dyDescent="0.4">
      <c r="D427" s="28"/>
      <c r="E427" s="28"/>
      <c r="F427" s="30"/>
      <c r="G427" s="31">
        <f>SUBTOTAL(9,G416:G426)</f>
        <v>13740</v>
      </c>
      <c r="H427" s="46" t="s">
        <v>4708</v>
      </c>
      <c r="K427" s="45">
        <f>SUBTOTAL(9,K416:K426)</f>
        <v>14395910.835189342</v>
      </c>
    </row>
    <row r="428" spans="1:11" ht="29" outlineLevel="2" x14ac:dyDescent="0.4">
      <c r="A428" s="26" t="str">
        <f t="shared" ref="A428:A439" si="182">IFERROR(VLOOKUP($D428,schools,3,FALSE),"")</f>
        <v>331900</v>
      </c>
      <c r="B428" s="26" t="str">
        <f t="shared" ref="B428:B439" si="183">IFERROR(VLOOKUP($D428,schools,4,FALSE),"")</f>
        <v>New York City Geographic District #20</v>
      </c>
      <c r="C428" s="26" t="str">
        <f t="shared" ref="C428:C439" si="184">IFERROR(VLOOKUP($D428,schools,5,FALSE),"")</f>
        <v>Brooklyn</v>
      </c>
      <c r="D428" s="28" t="s">
        <v>114</v>
      </c>
      <c r="E428" s="28" t="s">
        <v>115</v>
      </c>
      <c r="F428" s="30" t="s">
        <v>2</v>
      </c>
      <c r="G428" s="31">
        <v>739</v>
      </c>
      <c r="H428" s="26" t="str">
        <f t="shared" ref="H428:H439" si="185">IFERROR(VLOOKUP($D428,schools,6,FALSE),"")</f>
        <v>049</v>
      </c>
      <c r="I428" s="26" t="str">
        <f t="shared" ref="I428:I439" si="186">IFERROR(VLOOKUP($D428,schools,7,FALSE),"")</f>
        <v>17</v>
      </c>
      <c r="J428" s="26" t="str">
        <f t="shared" ref="J428:J439" si="187">IFERROR(VLOOKUP($D428,schools,8,FALSE),"")</f>
        <v>039</v>
      </c>
      <c r="K428" s="45">
        <f t="shared" ref="K428:K439" si="188">G428*L$676</f>
        <v>774277.88262044569</v>
      </c>
    </row>
    <row r="429" spans="1:11" ht="29" outlineLevel="2" x14ac:dyDescent="0.4">
      <c r="A429" s="26" t="str">
        <f t="shared" si="182"/>
        <v>332000</v>
      </c>
      <c r="B429" s="26" t="str">
        <f t="shared" si="183"/>
        <v>New York City Geographic District #20</v>
      </c>
      <c r="C429" s="26" t="str">
        <f t="shared" si="184"/>
        <v>Brooklyn</v>
      </c>
      <c r="D429" s="28" t="s">
        <v>176</v>
      </c>
      <c r="E429" s="28" t="s">
        <v>177</v>
      </c>
      <c r="F429" s="30" t="s">
        <v>2</v>
      </c>
      <c r="G429" s="31">
        <v>680</v>
      </c>
      <c r="H429" s="26" t="str">
        <f t="shared" si="185"/>
        <v>049</v>
      </c>
      <c r="I429" s="26" t="str">
        <f t="shared" si="186"/>
        <v>22</v>
      </c>
      <c r="J429" s="26" t="str">
        <f t="shared" si="187"/>
        <v>043</v>
      </c>
      <c r="K429" s="45">
        <f t="shared" si="188"/>
        <v>712461.38048972003</v>
      </c>
    </row>
    <row r="430" spans="1:11" ht="29" outlineLevel="2" x14ac:dyDescent="0.4">
      <c r="A430" s="26" t="str">
        <f t="shared" si="182"/>
        <v>332000</v>
      </c>
      <c r="B430" s="26" t="str">
        <f t="shared" si="183"/>
        <v>New York City Geographic District #20</v>
      </c>
      <c r="C430" s="26" t="str">
        <f t="shared" si="184"/>
        <v>Brooklyn</v>
      </c>
      <c r="D430" s="28" t="s">
        <v>259</v>
      </c>
      <c r="E430" s="28" t="s">
        <v>260</v>
      </c>
      <c r="F430" s="30" t="s">
        <v>2</v>
      </c>
      <c r="G430" s="31">
        <v>1165</v>
      </c>
      <c r="H430" s="26" t="str">
        <f t="shared" si="185"/>
        <v>049</v>
      </c>
      <c r="I430" s="26" t="str">
        <f t="shared" si="186"/>
        <v>17</v>
      </c>
      <c r="J430" s="26" t="str">
        <f t="shared" si="187"/>
        <v>039</v>
      </c>
      <c r="K430" s="45">
        <f t="shared" si="188"/>
        <v>1220613.9827507704</v>
      </c>
    </row>
    <row r="431" spans="1:11" ht="29" outlineLevel="2" x14ac:dyDescent="0.4">
      <c r="A431" s="26" t="str">
        <f t="shared" si="182"/>
        <v>332000</v>
      </c>
      <c r="B431" s="26" t="str">
        <f t="shared" si="183"/>
        <v>New York City Geographic District #20</v>
      </c>
      <c r="C431" s="26" t="str">
        <f t="shared" si="184"/>
        <v>Brooklyn</v>
      </c>
      <c r="D431" s="28" t="s">
        <v>281</v>
      </c>
      <c r="E431" s="28" t="s">
        <v>282</v>
      </c>
      <c r="F431" s="30" t="s">
        <v>2</v>
      </c>
      <c r="G431" s="31">
        <v>1272</v>
      </c>
      <c r="H431" s="26" t="str">
        <f t="shared" si="185"/>
        <v>049</v>
      </c>
      <c r="I431" s="26" t="str">
        <f t="shared" si="186"/>
        <v>22</v>
      </c>
      <c r="J431" s="26" t="str">
        <f t="shared" si="187"/>
        <v>043</v>
      </c>
      <c r="K431" s="45">
        <f t="shared" si="188"/>
        <v>1332721.8764454762</v>
      </c>
    </row>
    <row r="432" spans="1:11" ht="29" outlineLevel="2" x14ac:dyDescent="0.4">
      <c r="A432" s="26" t="str">
        <f t="shared" si="182"/>
        <v>332000</v>
      </c>
      <c r="B432" s="26" t="str">
        <f t="shared" si="183"/>
        <v>New York City Geographic District #20</v>
      </c>
      <c r="C432" s="26" t="str">
        <f t="shared" si="184"/>
        <v>Brooklyn</v>
      </c>
      <c r="D432" s="28" t="s">
        <v>297</v>
      </c>
      <c r="E432" s="28" t="s">
        <v>298</v>
      </c>
      <c r="F432" s="30" t="s">
        <v>2</v>
      </c>
      <c r="G432" s="31">
        <v>1067</v>
      </c>
      <c r="H432" s="26" t="str">
        <f t="shared" si="185"/>
        <v>049</v>
      </c>
      <c r="I432" s="26" t="str">
        <f t="shared" si="186"/>
        <v>22</v>
      </c>
      <c r="J432" s="26" t="str">
        <f t="shared" si="187"/>
        <v>050</v>
      </c>
      <c r="K432" s="45">
        <f t="shared" si="188"/>
        <v>1117935.7249743107</v>
      </c>
    </row>
    <row r="433" spans="1:11" ht="29" outlineLevel="2" x14ac:dyDescent="0.4">
      <c r="A433" s="26" t="str">
        <f t="shared" si="182"/>
        <v>332000</v>
      </c>
      <c r="B433" s="26" t="str">
        <f t="shared" si="183"/>
        <v>New York City Geographic District #20</v>
      </c>
      <c r="C433" s="26" t="str">
        <f t="shared" si="184"/>
        <v>Brooklyn</v>
      </c>
      <c r="D433" s="28" t="s">
        <v>299</v>
      </c>
      <c r="E433" s="28" t="s">
        <v>300</v>
      </c>
      <c r="F433" s="30" t="s">
        <v>5</v>
      </c>
      <c r="G433" s="31">
        <v>925</v>
      </c>
      <c r="H433" s="26" t="str">
        <f t="shared" si="185"/>
        <v>049</v>
      </c>
      <c r="I433" s="26" t="str">
        <f t="shared" si="186"/>
        <v>22</v>
      </c>
      <c r="J433" s="26" t="str">
        <f t="shared" si="187"/>
        <v>043</v>
      </c>
      <c r="K433" s="45">
        <f t="shared" si="188"/>
        <v>969157.02493086911</v>
      </c>
    </row>
    <row r="434" spans="1:11" ht="29" outlineLevel="2" x14ac:dyDescent="0.4">
      <c r="A434" s="26" t="str">
        <f t="shared" si="182"/>
        <v>332000</v>
      </c>
      <c r="B434" s="26" t="str">
        <f t="shared" si="183"/>
        <v>New York City Geographic District #20</v>
      </c>
      <c r="C434" s="26" t="str">
        <f t="shared" si="184"/>
        <v>Brooklyn</v>
      </c>
      <c r="D434" s="28" t="s">
        <v>333</v>
      </c>
      <c r="E434" s="28" t="s">
        <v>334</v>
      </c>
      <c r="F434" s="30" t="s">
        <v>2</v>
      </c>
      <c r="G434" s="31">
        <v>1144</v>
      </c>
      <c r="H434" s="26" t="str">
        <f t="shared" si="185"/>
        <v>049</v>
      </c>
      <c r="I434" s="26" t="str">
        <f t="shared" si="186"/>
        <v>22</v>
      </c>
      <c r="J434" s="26" t="str">
        <f t="shared" si="187"/>
        <v>043</v>
      </c>
      <c r="K434" s="45">
        <f t="shared" si="188"/>
        <v>1198611.4989415291</v>
      </c>
    </row>
    <row r="435" spans="1:11" ht="29" outlineLevel="2" x14ac:dyDescent="0.4">
      <c r="A435" s="26" t="str">
        <f t="shared" si="182"/>
        <v>332000</v>
      </c>
      <c r="B435" s="26" t="str">
        <f t="shared" si="183"/>
        <v>New York City Geographic District #20</v>
      </c>
      <c r="C435" s="26" t="str">
        <f t="shared" si="184"/>
        <v>Brooklyn</v>
      </c>
      <c r="D435" s="28" t="s">
        <v>335</v>
      </c>
      <c r="E435" s="28" t="s">
        <v>336</v>
      </c>
      <c r="F435" s="30" t="s">
        <v>2</v>
      </c>
      <c r="G435" s="31">
        <v>1204</v>
      </c>
      <c r="H435" s="26" t="str">
        <f t="shared" si="185"/>
        <v>049</v>
      </c>
      <c r="I435" s="26" t="str">
        <f t="shared" si="186"/>
        <v>22</v>
      </c>
      <c r="J435" s="26" t="str">
        <f t="shared" si="187"/>
        <v>044</v>
      </c>
      <c r="K435" s="45">
        <f t="shared" si="188"/>
        <v>1261475.7383965042</v>
      </c>
    </row>
    <row r="436" spans="1:11" ht="29" outlineLevel="2" x14ac:dyDescent="0.4">
      <c r="A436" s="26" t="str">
        <f t="shared" si="182"/>
        <v>332000</v>
      </c>
      <c r="B436" s="26" t="str">
        <f t="shared" si="183"/>
        <v>New York City Geographic District #20</v>
      </c>
      <c r="C436" s="26" t="str">
        <f t="shared" si="184"/>
        <v>Brooklyn</v>
      </c>
      <c r="D436" s="28" t="s">
        <v>363</v>
      </c>
      <c r="E436" s="28" t="s">
        <v>364</v>
      </c>
      <c r="F436" s="30" t="s">
        <v>5</v>
      </c>
      <c r="G436" s="31">
        <v>1517</v>
      </c>
      <c r="H436" s="26" t="str">
        <f t="shared" si="185"/>
        <v>049</v>
      </c>
      <c r="I436" s="26" t="str">
        <f t="shared" si="186"/>
        <v>17</v>
      </c>
      <c r="J436" s="26" t="str">
        <f t="shared" si="187"/>
        <v>038</v>
      </c>
      <c r="K436" s="45">
        <f t="shared" si="188"/>
        <v>1589417.5208866254</v>
      </c>
    </row>
    <row r="437" spans="1:11" ht="29" outlineLevel="2" x14ac:dyDescent="0.4">
      <c r="A437" s="26" t="str">
        <f t="shared" si="182"/>
        <v>332000</v>
      </c>
      <c r="B437" s="26" t="str">
        <f t="shared" si="183"/>
        <v>New York City Geographic District #20</v>
      </c>
      <c r="C437" s="26" t="str">
        <f t="shared" si="184"/>
        <v>Brooklyn</v>
      </c>
      <c r="D437" s="28" t="s">
        <v>377</v>
      </c>
      <c r="E437" s="28" t="s">
        <v>378</v>
      </c>
      <c r="F437" s="30" t="s">
        <v>5</v>
      </c>
      <c r="G437" s="31">
        <v>1634</v>
      </c>
      <c r="H437" s="26" t="str">
        <f t="shared" si="185"/>
        <v>049</v>
      </c>
      <c r="I437" s="26" t="str">
        <f t="shared" si="186"/>
        <v>22</v>
      </c>
      <c r="J437" s="26" t="str">
        <f t="shared" si="187"/>
        <v>043</v>
      </c>
      <c r="K437" s="45">
        <f t="shared" si="188"/>
        <v>1712002.7878238272</v>
      </c>
    </row>
    <row r="438" spans="1:11" ht="29" outlineLevel="2" x14ac:dyDescent="0.4">
      <c r="A438" s="26" t="str">
        <f t="shared" si="182"/>
        <v>332000</v>
      </c>
      <c r="B438" s="26" t="str">
        <f t="shared" si="183"/>
        <v>New York City Geographic District #20</v>
      </c>
      <c r="C438" s="26" t="str">
        <f t="shared" si="184"/>
        <v>Brooklyn</v>
      </c>
      <c r="D438" s="28" t="s">
        <v>411</v>
      </c>
      <c r="E438" s="28" t="s">
        <v>412</v>
      </c>
      <c r="F438" s="30" t="s">
        <v>2</v>
      </c>
      <c r="G438" s="31">
        <v>857</v>
      </c>
      <c r="H438" s="26" t="str">
        <f t="shared" si="185"/>
        <v>049</v>
      </c>
      <c r="I438" s="26" t="str">
        <f t="shared" si="186"/>
        <v>22</v>
      </c>
      <c r="J438" s="26" t="str">
        <f t="shared" si="187"/>
        <v>044</v>
      </c>
      <c r="K438" s="45">
        <f t="shared" si="188"/>
        <v>897910.88688189711</v>
      </c>
    </row>
    <row r="439" spans="1:11" ht="29" outlineLevel="2" x14ac:dyDescent="0.4">
      <c r="A439" s="26" t="str">
        <f t="shared" si="182"/>
        <v>332000</v>
      </c>
      <c r="B439" s="26" t="str">
        <f t="shared" si="183"/>
        <v>New York City Geographic District #20</v>
      </c>
      <c r="C439" s="26" t="str">
        <f t="shared" si="184"/>
        <v>Brooklyn</v>
      </c>
      <c r="D439" s="28" t="s">
        <v>647</v>
      </c>
      <c r="E439" s="28" t="s">
        <v>648</v>
      </c>
      <c r="F439" s="30" t="s">
        <v>196</v>
      </c>
      <c r="G439" s="31">
        <v>3497</v>
      </c>
      <c r="H439" s="26" t="str">
        <f t="shared" si="185"/>
        <v>049</v>
      </c>
      <c r="I439" s="26" t="str">
        <f t="shared" si="186"/>
        <v>22</v>
      </c>
      <c r="J439" s="26" t="str">
        <f t="shared" si="187"/>
        <v>043</v>
      </c>
      <c r="K439" s="45">
        <f t="shared" si="188"/>
        <v>3663937.4229008099</v>
      </c>
    </row>
    <row r="440" spans="1:11" ht="15" outlineLevel="1" x14ac:dyDescent="0.4">
      <c r="D440" s="28"/>
      <c r="E440" s="28"/>
      <c r="F440" s="30"/>
      <c r="G440" s="31">
        <f>SUBTOTAL(9,G428:G439)</f>
        <v>15701</v>
      </c>
      <c r="H440" s="46" t="s">
        <v>4709</v>
      </c>
      <c r="K440" s="45">
        <f>SUBTOTAL(9,K428:K439)</f>
        <v>16450523.728042789</v>
      </c>
    </row>
    <row r="441" spans="1:11" ht="29" outlineLevel="2" x14ac:dyDescent="0.4">
      <c r="A441" s="26" t="str">
        <f t="shared" ref="A441:A459" si="189">IFERROR(VLOOKUP($D441,schools,3,FALSE),"")</f>
        <v>331300</v>
      </c>
      <c r="B441" s="26" t="str">
        <f t="shared" ref="B441:B459" si="190">IFERROR(VLOOKUP($D441,schools,4,FALSE),"")</f>
        <v>New York City Geographic District #13</v>
      </c>
      <c r="C441" s="26" t="str">
        <f t="shared" ref="C441:C459" si="191">IFERROR(VLOOKUP($D441,schools,5,FALSE),"")</f>
        <v>Brooklyn</v>
      </c>
      <c r="D441" s="28" t="s">
        <v>80</v>
      </c>
      <c r="E441" s="28" t="s">
        <v>81</v>
      </c>
      <c r="F441" s="30" t="s">
        <v>2</v>
      </c>
      <c r="G441" s="31">
        <v>196</v>
      </c>
      <c r="H441" s="26" t="str">
        <f t="shared" ref="H441:H459" si="192">IFERROR(VLOOKUP($D441,schools,6,FALSE),"")</f>
        <v>050</v>
      </c>
      <c r="I441" s="26" t="str">
        <f t="shared" ref="I441:I459" si="193">IFERROR(VLOOKUP($D441,schools,7,FALSE),"")</f>
        <v>25</v>
      </c>
      <c r="J441" s="26" t="str">
        <f t="shared" ref="J441:J459" si="194">IFERROR(VLOOKUP($D441,schools,8,FALSE),"")</f>
        <v>035</v>
      </c>
      <c r="K441" s="45">
        <f t="shared" ref="K441:K459" si="195">G441*L$676</f>
        <v>205356.5155529193</v>
      </c>
    </row>
    <row r="442" spans="1:11" ht="43.5" outlineLevel="2" x14ac:dyDescent="0.4">
      <c r="A442" s="26" t="str">
        <f t="shared" si="189"/>
        <v>331300</v>
      </c>
      <c r="B442" s="26" t="str">
        <f t="shared" si="190"/>
        <v>New York City Geographic District #13</v>
      </c>
      <c r="C442" s="26" t="str">
        <f t="shared" si="191"/>
        <v>Brooklyn</v>
      </c>
      <c r="D442" s="28" t="s">
        <v>437</v>
      </c>
      <c r="E442" s="28" t="s">
        <v>438</v>
      </c>
      <c r="F442" s="30" t="s">
        <v>118</v>
      </c>
      <c r="G442" s="31">
        <v>349</v>
      </c>
      <c r="H442" s="26" t="str">
        <f t="shared" si="192"/>
        <v>050</v>
      </c>
      <c r="I442" s="26" t="str">
        <f t="shared" si="193"/>
        <v>25</v>
      </c>
      <c r="J442" s="26" t="str">
        <f t="shared" si="194"/>
        <v>035</v>
      </c>
      <c r="K442" s="45">
        <f t="shared" si="195"/>
        <v>365660.32616310631</v>
      </c>
    </row>
    <row r="443" spans="1:11" ht="29" outlineLevel="2" x14ac:dyDescent="0.4">
      <c r="A443" s="26" t="str">
        <f t="shared" si="189"/>
        <v>331300</v>
      </c>
      <c r="B443" s="26" t="str">
        <f t="shared" si="190"/>
        <v>New York City Geographic District #13</v>
      </c>
      <c r="C443" s="26" t="str">
        <f t="shared" si="191"/>
        <v>Brooklyn</v>
      </c>
      <c r="D443" s="28" t="s">
        <v>919</v>
      </c>
      <c r="E443" s="28" t="s">
        <v>920</v>
      </c>
      <c r="F443" s="30" t="s">
        <v>5</v>
      </c>
      <c r="G443" s="31">
        <v>184</v>
      </c>
      <c r="H443" s="26" t="str">
        <f t="shared" si="192"/>
        <v>050</v>
      </c>
      <c r="I443" s="26" t="str">
        <f t="shared" si="193"/>
        <v>25</v>
      </c>
      <c r="J443" s="26" t="str">
        <f t="shared" si="194"/>
        <v>035</v>
      </c>
      <c r="K443" s="45">
        <f t="shared" si="195"/>
        <v>192783.66766192424</v>
      </c>
    </row>
    <row r="444" spans="1:11" ht="29" outlineLevel="2" x14ac:dyDescent="0.4">
      <c r="A444" s="26" t="str">
        <f t="shared" si="189"/>
        <v>331300</v>
      </c>
      <c r="B444" s="26" t="str">
        <f t="shared" si="190"/>
        <v>New York City Geographic District #13</v>
      </c>
      <c r="C444" s="26" t="str">
        <f t="shared" si="191"/>
        <v>Brooklyn</v>
      </c>
      <c r="D444" s="28" t="s">
        <v>889</v>
      </c>
      <c r="E444" s="28" t="s">
        <v>890</v>
      </c>
      <c r="F444" s="30" t="s">
        <v>196</v>
      </c>
      <c r="G444" s="31">
        <v>825</v>
      </c>
      <c r="H444" s="26" t="str">
        <f t="shared" si="192"/>
        <v>050</v>
      </c>
      <c r="I444" s="26" t="str">
        <f t="shared" si="193"/>
        <v>25</v>
      </c>
      <c r="J444" s="26" t="str">
        <f t="shared" si="194"/>
        <v>035</v>
      </c>
      <c r="K444" s="45">
        <f t="shared" si="195"/>
        <v>864383.29250591027</v>
      </c>
    </row>
    <row r="445" spans="1:11" ht="29" outlineLevel="2" x14ac:dyDescent="0.4">
      <c r="A445" s="26" t="str">
        <f t="shared" si="189"/>
        <v>331300</v>
      </c>
      <c r="B445" s="26" t="str">
        <f t="shared" si="190"/>
        <v>New York City Geographic District #14</v>
      </c>
      <c r="C445" s="26" t="str">
        <f t="shared" si="191"/>
        <v>Brooklyn</v>
      </c>
      <c r="D445" s="28" t="s">
        <v>34</v>
      </c>
      <c r="E445" s="28" t="s">
        <v>35</v>
      </c>
      <c r="F445" s="30" t="s">
        <v>2</v>
      </c>
      <c r="G445" s="31">
        <v>210</v>
      </c>
      <c r="H445" s="26" t="str">
        <f t="shared" si="192"/>
        <v>050</v>
      </c>
      <c r="I445" s="26" t="str">
        <f t="shared" si="193"/>
        <v>26</v>
      </c>
      <c r="J445" s="26" t="str">
        <f t="shared" si="194"/>
        <v>033</v>
      </c>
      <c r="K445" s="45">
        <f t="shared" si="195"/>
        <v>220024.83809241353</v>
      </c>
    </row>
    <row r="446" spans="1:11" ht="29" outlineLevel="2" x14ac:dyDescent="0.4">
      <c r="A446" s="26" t="str">
        <f t="shared" si="189"/>
        <v>331300</v>
      </c>
      <c r="B446" s="26" t="str">
        <f t="shared" si="190"/>
        <v>New York City Geographic District #14</v>
      </c>
      <c r="C446" s="26" t="str">
        <f t="shared" si="191"/>
        <v>Brooklyn</v>
      </c>
      <c r="D446" s="28" t="s">
        <v>36</v>
      </c>
      <c r="E446" s="28" t="s">
        <v>37</v>
      </c>
      <c r="F446" s="30" t="s">
        <v>2</v>
      </c>
      <c r="G446" s="31">
        <v>243</v>
      </c>
      <c r="H446" s="26" t="str">
        <f t="shared" si="192"/>
        <v>050</v>
      </c>
      <c r="I446" s="26" t="str">
        <f t="shared" si="193"/>
        <v>18</v>
      </c>
      <c r="J446" s="26" t="str">
        <f t="shared" si="194"/>
        <v>034</v>
      </c>
      <c r="K446" s="45">
        <f t="shared" si="195"/>
        <v>254600.16979264995</v>
      </c>
    </row>
    <row r="447" spans="1:11" ht="29" outlineLevel="2" x14ac:dyDescent="0.4">
      <c r="A447" s="26" t="str">
        <f t="shared" si="189"/>
        <v>331400</v>
      </c>
      <c r="B447" s="26" t="str">
        <f t="shared" si="190"/>
        <v>New York City Geographic District #14</v>
      </c>
      <c r="C447" s="26" t="str">
        <f t="shared" si="191"/>
        <v>Brooklyn</v>
      </c>
      <c r="D447" s="28" t="s">
        <v>58</v>
      </c>
      <c r="E447" s="28" t="s">
        <v>59</v>
      </c>
      <c r="F447" s="30" t="s">
        <v>2</v>
      </c>
      <c r="G447" s="31">
        <v>504</v>
      </c>
      <c r="H447" s="26" t="str">
        <f t="shared" si="192"/>
        <v>050</v>
      </c>
      <c r="I447" s="26" t="str">
        <f t="shared" si="193"/>
        <v>26</v>
      </c>
      <c r="J447" s="26" t="str">
        <f t="shared" si="194"/>
        <v>033</v>
      </c>
      <c r="K447" s="45">
        <f t="shared" si="195"/>
        <v>528059.61142179254</v>
      </c>
    </row>
    <row r="448" spans="1:11" ht="29" outlineLevel="2" x14ac:dyDescent="0.4">
      <c r="A448" s="26" t="str">
        <f t="shared" si="189"/>
        <v>331400</v>
      </c>
      <c r="B448" s="26" t="str">
        <f t="shared" si="190"/>
        <v>New York City Geographic District #14</v>
      </c>
      <c r="C448" s="26" t="str">
        <f t="shared" si="191"/>
        <v>Brooklyn</v>
      </c>
      <c r="D448" s="28" t="s">
        <v>62</v>
      </c>
      <c r="E448" s="28" t="s">
        <v>63</v>
      </c>
      <c r="F448" s="30" t="s">
        <v>2</v>
      </c>
      <c r="G448" s="31">
        <v>404</v>
      </c>
      <c r="H448" s="26" t="str">
        <f t="shared" si="192"/>
        <v>050</v>
      </c>
      <c r="I448" s="26" t="str">
        <f t="shared" si="193"/>
        <v>26</v>
      </c>
      <c r="J448" s="26" t="str">
        <f t="shared" si="194"/>
        <v>033</v>
      </c>
      <c r="K448" s="45">
        <f t="shared" si="195"/>
        <v>423285.87899683364</v>
      </c>
    </row>
    <row r="449" spans="1:11" ht="15" outlineLevel="2" x14ac:dyDescent="0.4">
      <c r="A449" s="26" t="str">
        <f t="shared" si="189"/>
        <v>331400</v>
      </c>
      <c r="B449" s="26" t="str">
        <f t="shared" si="190"/>
        <v>New York City Geographic District #14</v>
      </c>
      <c r="C449" s="26" t="str">
        <f t="shared" si="191"/>
        <v>Brooklyn</v>
      </c>
      <c r="D449" s="28" t="s">
        <v>128</v>
      </c>
      <c r="E449" s="28" t="s">
        <v>129</v>
      </c>
      <c r="F449" s="30" t="s">
        <v>19</v>
      </c>
      <c r="G449" s="31">
        <v>689</v>
      </c>
      <c r="H449" s="26" t="str">
        <f t="shared" si="192"/>
        <v>050</v>
      </c>
      <c r="I449" s="26" t="str">
        <f t="shared" si="193"/>
        <v>18</v>
      </c>
      <c r="J449" s="26" t="str">
        <f t="shared" si="194"/>
        <v>034</v>
      </c>
      <c r="K449" s="45">
        <f t="shared" si="195"/>
        <v>721891.01640796626</v>
      </c>
    </row>
    <row r="450" spans="1:11" ht="29" outlineLevel="2" x14ac:dyDescent="0.4">
      <c r="A450" s="26" t="str">
        <f t="shared" si="189"/>
        <v>331400</v>
      </c>
      <c r="B450" s="26" t="str">
        <f t="shared" si="190"/>
        <v>New York City Geographic District #14</v>
      </c>
      <c r="C450" s="26" t="str">
        <f t="shared" si="191"/>
        <v>Brooklyn</v>
      </c>
      <c r="D450" s="28" t="s">
        <v>174</v>
      </c>
      <c r="E450" s="28" t="s">
        <v>175</v>
      </c>
      <c r="F450" s="30" t="s">
        <v>2</v>
      </c>
      <c r="G450" s="31">
        <v>454</v>
      </c>
      <c r="H450" s="26" t="str">
        <f t="shared" si="192"/>
        <v>050</v>
      </c>
      <c r="I450" s="26" t="str">
        <f t="shared" si="193"/>
        <v>26</v>
      </c>
      <c r="J450" s="26" t="str">
        <f t="shared" si="194"/>
        <v>033</v>
      </c>
      <c r="K450" s="45">
        <f t="shared" si="195"/>
        <v>475672.74520931306</v>
      </c>
    </row>
    <row r="451" spans="1:11" ht="43.5" outlineLevel="2" x14ac:dyDescent="0.4">
      <c r="A451" s="26" t="str">
        <f t="shared" si="189"/>
        <v>331400</v>
      </c>
      <c r="B451" s="26" t="str">
        <f t="shared" si="190"/>
        <v>New York City Geographic District #14</v>
      </c>
      <c r="C451" s="26" t="str">
        <f t="shared" si="191"/>
        <v>Brooklyn</v>
      </c>
      <c r="D451" s="28" t="s">
        <v>253</v>
      </c>
      <c r="E451" s="28" t="s">
        <v>254</v>
      </c>
      <c r="F451" s="30" t="s">
        <v>19</v>
      </c>
      <c r="G451" s="31">
        <v>424</v>
      </c>
      <c r="H451" s="26" t="str">
        <f t="shared" si="192"/>
        <v>050</v>
      </c>
      <c r="I451" s="26" t="str">
        <f t="shared" si="193"/>
        <v>25</v>
      </c>
      <c r="J451" s="26" t="str">
        <f t="shared" si="194"/>
        <v>035</v>
      </c>
      <c r="K451" s="45">
        <f t="shared" si="195"/>
        <v>444240.62548182544</v>
      </c>
    </row>
    <row r="452" spans="1:11" ht="29" outlineLevel="2" x14ac:dyDescent="0.4">
      <c r="A452" s="26" t="str">
        <f t="shared" si="189"/>
        <v>331400</v>
      </c>
      <c r="B452" s="26" t="str">
        <f t="shared" si="190"/>
        <v>New York City Geographic District #14</v>
      </c>
      <c r="C452" s="26" t="str">
        <f t="shared" si="191"/>
        <v>Brooklyn</v>
      </c>
      <c r="D452" s="28" t="s">
        <v>585</v>
      </c>
      <c r="E452" s="28" t="s">
        <v>586</v>
      </c>
      <c r="F452" s="30" t="s">
        <v>2</v>
      </c>
      <c r="G452" s="31">
        <v>503</v>
      </c>
      <c r="H452" s="26" t="str">
        <f t="shared" si="192"/>
        <v>050</v>
      </c>
      <c r="I452" s="26" t="str">
        <f t="shared" si="193"/>
        <v>26</v>
      </c>
      <c r="J452" s="26" t="str">
        <f t="shared" si="194"/>
        <v>033</v>
      </c>
      <c r="K452" s="45">
        <f t="shared" si="195"/>
        <v>527011.87409754284</v>
      </c>
    </row>
    <row r="453" spans="1:11" ht="29" outlineLevel="2" x14ac:dyDescent="0.4">
      <c r="A453" s="26" t="str">
        <f t="shared" si="189"/>
        <v>331400</v>
      </c>
      <c r="B453" s="26" t="str">
        <f t="shared" si="190"/>
        <v>New York City Geographic District #14</v>
      </c>
      <c r="C453" s="26" t="str">
        <f t="shared" si="191"/>
        <v>Brooklyn</v>
      </c>
      <c r="D453" s="28" t="s">
        <v>793</v>
      </c>
      <c r="E453" s="28" t="s">
        <v>794</v>
      </c>
      <c r="F453" s="30" t="s">
        <v>5</v>
      </c>
      <c r="G453" s="31">
        <v>487</v>
      </c>
      <c r="H453" s="26" t="str">
        <f t="shared" si="192"/>
        <v>050</v>
      </c>
      <c r="I453" s="26" t="str">
        <f t="shared" si="193"/>
        <v>18</v>
      </c>
      <c r="J453" s="26" t="str">
        <f t="shared" si="194"/>
        <v>034</v>
      </c>
      <c r="K453" s="45">
        <f t="shared" si="195"/>
        <v>510248.07690954948</v>
      </c>
    </row>
    <row r="454" spans="1:11" ht="29" outlineLevel="2" x14ac:dyDescent="0.4">
      <c r="A454" s="26" t="str">
        <f t="shared" si="189"/>
        <v>331400</v>
      </c>
      <c r="B454" s="26" t="str">
        <f t="shared" si="190"/>
        <v>New York City Geographic District #14</v>
      </c>
      <c r="C454" s="26" t="str">
        <f t="shared" si="191"/>
        <v>Brooklyn</v>
      </c>
      <c r="D454" s="28" t="s">
        <v>116</v>
      </c>
      <c r="E454" s="28" t="s">
        <v>117</v>
      </c>
      <c r="F454" s="30" t="s">
        <v>118</v>
      </c>
      <c r="G454" s="31">
        <v>491</v>
      </c>
      <c r="H454" s="26" t="str">
        <f t="shared" si="192"/>
        <v>050</v>
      </c>
      <c r="I454" s="26" t="str">
        <f t="shared" si="193"/>
        <v>26</v>
      </c>
      <c r="J454" s="26" t="str">
        <f t="shared" si="194"/>
        <v>033</v>
      </c>
      <c r="K454" s="45">
        <f t="shared" si="195"/>
        <v>514439.02620654786</v>
      </c>
    </row>
    <row r="455" spans="1:11" ht="29" outlineLevel="2" x14ac:dyDescent="0.4">
      <c r="A455" s="26" t="str">
        <f t="shared" si="189"/>
        <v>331400</v>
      </c>
      <c r="B455" s="26" t="str">
        <f t="shared" si="190"/>
        <v>New York City Geographic District #14</v>
      </c>
      <c r="C455" s="26" t="str">
        <f t="shared" si="191"/>
        <v>Brooklyn</v>
      </c>
      <c r="D455" s="28" t="s">
        <v>684</v>
      </c>
      <c r="E455" s="28" t="s">
        <v>685</v>
      </c>
      <c r="F455" s="30" t="s">
        <v>196</v>
      </c>
      <c r="G455" s="31">
        <v>505</v>
      </c>
      <c r="H455" s="26" t="str">
        <f t="shared" si="192"/>
        <v>050</v>
      </c>
      <c r="I455" s="26" t="str">
        <f t="shared" si="193"/>
        <v>18</v>
      </c>
      <c r="J455" s="26" t="str">
        <f t="shared" si="194"/>
        <v>033</v>
      </c>
      <c r="K455" s="45">
        <f t="shared" si="195"/>
        <v>529107.34874604212</v>
      </c>
    </row>
    <row r="456" spans="1:11" ht="43.5" outlineLevel="2" x14ac:dyDescent="0.4">
      <c r="A456" s="26" t="str">
        <f t="shared" si="189"/>
        <v>331400</v>
      </c>
      <c r="B456" s="26" t="str">
        <f t="shared" si="190"/>
        <v>New York City Geographic District #14</v>
      </c>
      <c r="C456" s="26" t="str">
        <f t="shared" si="191"/>
        <v>Brooklyn</v>
      </c>
      <c r="D456" s="28" t="s">
        <v>769</v>
      </c>
      <c r="E456" s="28" t="s">
        <v>770</v>
      </c>
      <c r="F456" s="30" t="s">
        <v>196</v>
      </c>
      <c r="G456" s="31">
        <v>565</v>
      </c>
      <c r="H456" s="26" t="str">
        <f t="shared" si="192"/>
        <v>050</v>
      </c>
      <c r="I456" s="26" t="str">
        <f t="shared" si="193"/>
        <v>18</v>
      </c>
      <c r="J456" s="26" t="str">
        <f t="shared" si="194"/>
        <v>033</v>
      </c>
      <c r="K456" s="45">
        <f t="shared" si="195"/>
        <v>591971.58820101735</v>
      </c>
    </row>
    <row r="457" spans="1:11" ht="29" outlineLevel="2" x14ac:dyDescent="0.4">
      <c r="A457" s="26" t="str">
        <f t="shared" si="189"/>
        <v>331400</v>
      </c>
      <c r="B457" s="26" t="str">
        <f t="shared" si="190"/>
        <v>New York City Geographic District #14</v>
      </c>
      <c r="C457" s="26" t="str">
        <f t="shared" si="191"/>
        <v>Brooklyn</v>
      </c>
      <c r="D457" s="28" t="s">
        <v>773</v>
      </c>
      <c r="E457" s="28" t="s">
        <v>774</v>
      </c>
      <c r="F457" s="30" t="s">
        <v>196</v>
      </c>
      <c r="G457" s="31">
        <v>669</v>
      </c>
      <c r="H457" s="26" t="str">
        <f t="shared" si="192"/>
        <v>050</v>
      </c>
      <c r="I457" s="26" t="str">
        <f t="shared" si="193"/>
        <v>18</v>
      </c>
      <c r="J457" s="26" t="str">
        <f t="shared" si="194"/>
        <v>033</v>
      </c>
      <c r="K457" s="45">
        <f t="shared" si="195"/>
        <v>700936.26992297452</v>
      </c>
    </row>
    <row r="458" spans="1:11" ht="29" outlineLevel="2" x14ac:dyDescent="0.4">
      <c r="A458" s="26" t="str">
        <f t="shared" si="189"/>
        <v>331400</v>
      </c>
      <c r="B458" s="26" t="str">
        <f t="shared" si="190"/>
        <v>New York City Geographic District #14</v>
      </c>
      <c r="C458" s="26" t="str">
        <f t="shared" si="191"/>
        <v>Brooklyn</v>
      </c>
      <c r="D458" s="28" t="s">
        <v>823</v>
      </c>
      <c r="E458" s="28" t="s">
        <v>824</v>
      </c>
      <c r="F458" s="30" t="s">
        <v>196</v>
      </c>
      <c r="G458" s="31">
        <v>202</v>
      </c>
      <c r="H458" s="26" t="str">
        <f t="shared" si="192"/>
        <v>050</v>
      </c>
      <c r="I458" s="26" t="str">
        <f t="shared" si="193"/>
        <v>26</v>
      </c>
      <c r="J458" s="26" t="str">
        <f t="shared" si="194"/>
        <v>033</v>
      </c>
      <c r="K458" s="45">
        <f t="shared" si="195"/>
        <v>211642.93949841682</v>
      </c>
    </row>
    <row r="459" spans="1:11" ht="29" outlineLevel="2" x14ac:dyDescent="0.4">
      <c r="A459" s="26" t="str">
        <f t="shared" si="189"/>
        <v>331400</v>
      </c>
      <c r="B459" s="26" t="str">
        <f t="shared" si="190"/>
        <v>New York City Geographic District #14</v>
      </c>
      <c r="C459" s="26" t="str">
        <f t="shared" si="191"/>
        <v>Brooklyn</v>
      </c>
      <c r="D459" s="28" t="s">
        <v>911</v>
      </c>
      <c r="E459" s="28" t="s">
        <v>912</v>
      </c>
      <c r="F459" s="30" t="s">
        <v>196</v>
      </c>
      <c r="G459" s="31">
        <v>217</v>
      </c>
      <c r="H459" s="26" t="str">
        <f t="shared" si="192"/>
        <v>050</v>
      </c>
      <c r="I459" s="26" t="str">
        <f t="shared" si="193"/>
        <v>26</v>
      </c>
      <c r="J459" s="26" t="str">
        <f t="shared" si="194"/>
        <v>033</v>
      </c>
      <c r="K459" s="45">
        <f t="shared" si="195"/>
        <v>227358.99936216066</v>
      </c>
    </row>
    <row r="460" spans="1:11" ht="15" outlineLevel="1" x14ac:dyDescent="0.4">
      <c r="D460" s="28"/>
      <c r="E460" s="28"/>
      <c r="F460" s="30"/>
      <c r="G460" s="31">
        <f>SUBTOTAL(9,G441:G459)</f>
        <v>8121</v>
      </c>
      <c r="H460" s="46" t="s">
        <v>4710</v>
      </c>
      <c r="K460" s="45">
        <f>SUBTOTAL(9,K441:K459)</f>
        <v>8508674.8102309052</v>
      </c>
    </row>
    <row r="461" spans="1:11" ht="29" outlineLevel="2" x14ac:dyDescent="0.4">
      <c r="A461" s="26" t="str">
        <f t="shared" ref="A461:A480" si="196">IFERROR(VLOOKUP($D461,schools,3,FALSE),"")</f>
        <v>331400</v>
      </c>
      <c r="B461" s="26" t="str">
        <f t="shared" ref="B461:B480" si="197">IFERROR(VLOOKUP($D461,schools,4,FALSE),"")</f>
        <v>New York City Geographic District #15</v>
      </c>
      <c r="C461" s="26" t="str">
        <f t="shared" ref="C461:C480" si="198">IFERROR(VLOOKUP($D461,schools,5,FALSE),"")</f>
        <v>Brooklyn</v>
      </c>
      <c r="D461" s="44" t="s">
        <v>0</v>
      </c>
      <c r="E461" s="28" t="s">
        <v>1</v>
      </c>
      <c r="F461" s="30" t="s">
        <v>2</v>
      </c>
      <c r="G461" s="31">
        <v>1101</v>
      </c>
      <c r="H461" s="26" t="str">
        <f t="shared" ref="H461:H480" si="199">IFERROR(VLOOKUP($D461,schools,6,FALSE),"")</f>
        <v>051</v>
      </c>
      <c r="I461" s="26" t="str">
        <f t="shared" ref="I461:I480" si="200">IFERROR(VLOOKUP($D461,schools,7,FALSE),"")</f>
        <v>25</v>
      </c>
      <c r="J461" s="26" t="str">
        <f t="shared" ref="J461:J480" si="201">IFERROR(VLOOKUP($D461,schools,8,FALSE),"")</f>
        <v>038</v>
      </c>
      <c r="K461" s="45">
        <f t="shared" ref="K461:K480" si="202">G461*L$676</f>
        <v>1153558.7939987967</v>
      </c>
    </row>
    <row r="462" spans="1:11" ht="43.5" outlineLevel="2" x14ac:dyDescent="0.4">
      <c r="A462" s="26" t="str">
        <f t="shared" si="196"/>
        <v>331400</v>
      </c>
      <c r="B462" s="26" t="str">
        <f t="shared" si="197"/>
        <v>New York City Geographic District #15</v>
      </c>
      <c r="C462" s="26" t="str">
        <f t="shared" si="198"/>
        <v>Brooklyn</v>
      </c>
      <c r="D462" s="28" t="s">
        <v>22</v>
      </c>
      <c r="E462" s="28" t="s">
        <v>23</v>
      </c>
      <c r="F462" s="30" t="s">
        <v>2</v>
      </c>
      <c r="G462" s="31">
        <v>971</v>
      </c>
      <c r="H462" s="26" t="str">
        <f t="shared" si="199"/>
        <v>051</v>
      </c>
      <c r="I462" s="26" t="str">
        <f t="shared" si="200"/>
        <v>21</v>
      </c>
      <c r="J462" s="26" t="str">
        <f t="shared" si="201"/>
        <v>038</v>
      </c>
      <c r="K462" s="45">
        <f t="shared" si="202"/>
        <v>1017352.9418463502</v>
      </c>
    </row>
    <row r="463" spans="1:11" ht="29" outlineLevel="2" x14ac:dyDescent="0.4">
      <c r="A463" s="26" t="str">
        <f t="shared" si="196"/>
        <v>331400</v>
      </c>
      <c r="B463" s="26" t="str">
        <f t="shared" si="197"/>
        <v>New York City Geographic District #15</v>
      </c>
      <c r="C463" s="26" t="str">
        <f t="shared" si="198"/>
        <v>Brooklyn</v>
      </c>
      <c r="D463" s="28" t="s">
        <v>32</v>
      </c>
      <c r="E463" s="28" t="s">
        <v>33</v>
      </c>
      <c r="F463" s="30" t="s">
        <v>2</v>
      </c>
      <c r="G463" s="31">
        <v>427</v>
      </c>
      <c r="H463" s="26" t="str">
        <f t="shared" si="199"/>
        <v>051</v>
      </c>
      <c r="I463" s="26" t="str">
        <f t="shared" si="200"/>
        <v>25</v>
      </c>
      <c r="J463" s="26" t="str">
        <f t="shared" si="201"/>
        <v>038</v>
      </c>
      <c r="K463" s="45">
        <f t="shared" si="202"/>
        <v>447383.83745457418</v>
      </c>
    </row>
    <row r="464" spans="1:11" ht="29" outlineLevel="2" x14ac:dyDescent="0.4">
      <c r="A464" s="26" t="str">
        <f t="shared" si="196"/>
        <v>331500</v>
      </c>
      <c r="B464" s="26" t="str">
        <f t="shared" si="197"/>
        <v>New York City Geographic District #15</v>
      </c>
      <c r="C464" s="26" t="str">
        <f t="shared" si="198"/>
        <v>Brooklyn</v>
      </c>
      <c r="D464" s="28" t="s">
        <v>144</v>
      </c>
      <c r="E464" s="28" t="s">
        <v>145</v>
      </c>
      <c r="F464" s="30" t="s">
        <v>2</v>
      </c>
      <c r="G464" s="31">
        <v>1351</v>
      </c>
      <c r="H464" s="26" t="str">
        <f t="shared" si="199"/>
        <v>051</v>
      </c>
      <c r="I464" s="26" t="str">
        <f t="shared" si="200"/>
        <v>20</v>
      </c>
      <c r="J464" s="26" t="str">
        <f t="shared" si="201"/>
        <v>038</v>
      </c>
      <c r="K464" s="45">
        <f t="shared" si="202"/>
        <v>1415493.1250611937</v>
      </c>
    </row>
    <row r="465" spans="1:11" ht="29" outlineLevel="2" x14ac:dyDescent="0.4">
      <c r="A465" s="26" t="str">
        <f t="shared" si="196"/>
        <v>331500</v>
      </c>
      <c r="B465" s="26" t="str">
        <f t="shared" si="197"/>
        <v>New York City Geographic District #15</v>
      </c>
      <c r="C465" s="26" t="str">
        <f t="shared" si="198"/>
        <v>Brooklyn</v>
      </c>
      <c r="D465" s="28" t="s">
        <v>199</v>
      </c>
      <c r="E465" s="28" t="s">
        <v>200</v>
      </c>
      <c r="F465" s="30" t="s">
        <v>2</v>
      </c>
      <c r="G465" s="31">
        <v>296</v>
      </c>
      <c r="H465" s="26" t="str">
        <f t="shared" si="199"/>
        <v>051</v>
      </c>
      <c r="I465" s="26" t="str">
        <f t="shared" si="200"/>
        <v>20</v>
      </c>
      <c r="J465" s="26" t="str">
        <f t="shared" si="201"/>
        <v>039</v>
      </c>
      <c r="K465" s="45">
        <f t="shared" si="202"/>
        <v>310130.24797787814</v>
      </c>
    </row>
    <row r="466" spans="1:11" ht="29" outlineLevel="2" x14ac:dyDescent="0.4">
      <c r="A466" s="26" t="str">
        <f t="shared" si="196"/>
        <v>331500</v>
      </c>
      <c r="B466" s="26" t="str">
        <f t="shared" si="197"/>
        <v>New York City Geographic District #15</v>
      </c>
      <c r="C466" s="26" t="str">
        <f t="shared" si="198"/>
        <v>Brooklyn</v>
      </c>
      <c r="D466" s="28" t="s">
        <v>209</v>
      </c>
      <c r="E466" s="28" t="s">
        <v>210</v>
      </c>
      <c r="F466" s="30" t="s">
        <v>2</v>
      </c>
      <c r="G466" s="31">
        <v>949</v>
      </c>
      <c r="H466" s="26" t="str">
        <f t="shared" si="199"/>
        <v>051</v>
      </c>
      <c r="I466" s="26" t="str">
        <f t="shared" si="200"/>
        <v>17</v>
      </c>
      <c r="J466" s="26" t="str">
        <f t="shared" si="201"/>
        <v>039</v>
      </c>
      <c r="K466" s="45">
        <f t="shared" si="202"/>
        <v>994302.7207128593</v>
      </c>
    </row>
    <row r="467" spans="1:11" ht="29" outlineLevel="2" x14ac:dyDescent="0.4">
      <c r="A467" s="26" t="str">
        <f t="shared" si="196"/>
        <v>331500</v>
      </c>
      <c r="B467" s="26" t="str">
        <f t="shared" si="197"/>
        <v>New York City Geographic District #15</v>
      </c>
      <c r="C467" s="26" t="str">
        <f t="shared" si="198"/>
        <v>Brooklyn</v>
      </c>
      <c r="D467" s="28" t="s">
        <v>219</v>
      </c>
      <c r="E467" s="28" t="s">
        <v>220</v>
      </c>
      <c r="F467" s="30" t="s">
        <v>5</v>
      </c>
      <c r="G467" s="31">
        <v>480</v>
      </c>
      <c r="H467" s="26" t="str">
        <f t="shared" si="199"/>
        <v>051</v>
      </c>
      <c r="I467" s="26" t="str">
        <f t="shared" si="200"/>
        <v>25</v>
      </c>
      <c r="J467" s="26" t="str">
        <f t="shared" si="201"/>
        <v>038</v>
      </c>
      <c r="K467" s="45">
        <f t="shared" si="202"/>
        <v>502913.91563980235</v>
      </c>
    </row>
    <row r="468" spans="1:11" ht="29" outlineLevel="2" x14ac:dyDescent="0.4">
      <c r="A468" s="26" t="str">
        <f t="shared" si="196"/>
        <v>331500</v>
      </c>
      <c r="B468" s="26" t="str">
        <f t="shared" si="197"/>
        <v>New York City Geographic District #15</v>
      </c>
      <c r="C468" s="26" t="str">
        <f t="shared" si="198"/>
        <v>Brooklyn</v>
      </c>
      <c r="D468" s="28" t="s">
        <v>273</v>
      </c>
      <c r="E468" s="28" t="s">
        <v>274</v>
      </c>
      <c r="F468" s="30" t="s">
        <v>2</v>
      </c>
      <c r="G468" s="31">
        <v>1388</v>
      </c>
      <c r="H468" s="26" t="str">
        <f t="shared" si="199"/>
        <v>051</v>
      </c>
      <c r="I468" s="26" t="str">
        <f t="shared" si="200"/>
        <v>17</v>
      </c>
      <c r="J468" s="26" t="str">
        <f t="shared" si="201"/>
        <v>038</v>
      </c>
      <c r="K468" s="45">
        <f t="shared" si="202"/>
        <v>1454259.4060584286</v>
      </c>
    </row>
    <row r="469" spans="1:11" ht="29" outlineLevel="2" x14ac:dyDescent="0.4">
      <c r="A469" s="26" t="str">
        <f t="shared" si="196"/>
        <v>331500</v>
      </c>
      <c r="B469" s="26" t="str">
        <f t="shared" si="197"/>
        <v>New York City Geographic District #15</v>
      </c>
      <c r="C469" s="26" t="str">
        <f t="shared" si="198"/>
        <v>Brooklyn</v>
      </c>
      <c r="D469" s="28" t="s">
        <v>279</v>
      </c>
      <c r="E469" s="28" t="s">
        <v>280</v>
      </c>
      <c r="F469" s="30" t="s">
        <v>2</v>
      </c>
      <c r="G469" s="31">
        <v>557</v>
      </c>
      <c r="H469" s="26" t="str">
        <f t="shared" si="199"/>
        <v>051</v>
      </c>
      <c r="I469" s="26" t="str">
        <f t="shared" si="200"/>
        <v>25</v>
      </c>
      <c r="J469" s="26" t="str">
        <f t="shared" si="201"/>
        <v>038</v>
      </c>
      <c r="K469" s="45">
        <f t="shared" si="202"/>
        <v>583589.6896070207</v>
      </c>
    </row>
    <row r="470" spans="1:11" ht="29" outlineLevel="2" x14ac:dyDescent="0.4">
      <c r="A470" s="26" t="str">
        <f t="shared" si="196"/>
        <v>331500</v>
      </c>
      <c r="B470" s="26" t="str">
        <f t="shared" si="197"/>
        <v>New York City Geographic District #15</v>
      </c>
      <c r="C470" s="26" t="str">
        <f t="shared" si="198"/>
        <v>Brooklyn</v>
      </c>
      <c r="D470" s="28" t="s">
        <v>481</v>
      </c>
      <c r="E470" s="28" t="s">
        <v>482</v>
      </c>
      <c r="F470" s="30" t="s">
        <v>2</v>
      </c>
      <c r="G470" s="31">
        <v>392</v>
      </c>
      <c r="H470" s="26" t="str">
        <f t="shared" si="199"/>
        <v>051</v>
      </c>
      <c r="I470" s="26" t="str">
        <f t="shared" si="200"/>
        <v>21</v>
      </c>
      <c r="J470" s="26" t="str">
        <f t="shared" si="201"/>
        <v>038</v>
      </c>
      <c r="K470" s="45">
        <f t="shared" si="202"/>
        <v>410713.0311058386</v>
      </c>
    </row>
    <row r="471" spans="1:11" ht="29" outlineLevel="2" x14ac:dyDescent="0.4">
      <c r="A471" s="26" t="str">
        <f t="shared" si="196"/>
        <v>331500</v>
      </c>
      <c r="B471" s="26" t="str">
        <f t="shared" si="197"/>
        <v>New York City Geographic District #15</v>
      </c>
      <c r="C471" s="26" t="str">
        <f t="shared" si="198"/>
        <v>Brooklyn</v>
      </c>
      <c r="D471" s="28" t="s">
        <v>645</v>
      </c>
      <c r="E471" s="28" t="s">
        <v>646</v>
      </c>
      <c r="F471" s="30" t="s">
        <v>5</v>
      </c>
      <c r="G471" s="31">
        <v>568</v>
      </c>
      <c r="H471" s="26" t="str">
        <f t="shared" si="199"/>
        <v>051</v>
      </c>
      <c r="I471" s="26" t="str">
        <f t="shared" si="200"/>
        <v>21</v>
      </c>
      <c r="J471" s="26" t="str">
        <f t="shared" si="201"/>
        <v>038</v>
      </c>
      <c r="K471" s="45">
        <f t="shared" si="202"/>
        <v>595114.8001737661</v>
      </c>
    </row>
    <row r="472" spans="1:11" ht="29" outlineLevel="2" x14ac:dyDescent="0.4">
      <c r="A472" s="26" t="str">
        <f t="shared" si="196"/>
        <v>331500</v>
      </c>
      <c r="B472" s="26" t="str">
        <f t="shared" si="197"/>
        <v>New York City Geographic District #15</v>
      </c>
      <c r="C472" s="26" t="str">
        <f t="shared" si="198"/>
        <v>Brooklyn</v>
      </c>
      <c r="D472" s="28" t="s">
        <v>715</v>
      </c>
      <c r="E472" s="28" t="s">
        <v>716</v>
      </c>
      <c r="F472" s="30" t="s">
        <v>2</v>
      </c>
      <c r="G472" s="31">
        <v>447</v>
      </c>
      <c r="H472" s="26" t="str">
        <f t="shared" si="199"/>
        <v>051</v>
      </c>
      <c r="I472" s="26" t="str">
        <f t="shared" si="200"/>
        <v>25</v>
      </c>
      <c r="J472" s="26" t="str">
        <f t="shared" si="201"/>
        <v>038</v>
      </c>
      <c r="K472" s="45">
        <f t="shared" si="202"/>
        <v>468338.58393956593</v>
      </c>
    </row>
    <row r="473" spans="1:11" ht="29" outlineLevel="2" x14ac:dyDescent="0.4">
      <c r="A473" s="26" t="str">
        <f t="shared" si="196"/>
        <v>331500</v>
      </c>
      <c r="B473" s="26" t="str">
        <f t="shared" si="197"/>
        <v>New York City Geographic District #15</v>
      </c>
      <c r="C473" s="26" t="str">
        <f t="shared" si="198"/>
        <v>Brooklyn</v>
      </c>
      <c r="D473" s="28" t="s">
        <v>897</v>
      </c>
      <c r="E473" s="28" t="s">
        <v>898</v>
      </c>
      <c r="F473" s="30" t="s">
        <v>2</v>
      </c>
      <c r="G473" s="31">
        <v>189</v>
      </c>
      <c r="H473" s="26" t="str">
        <f t="shared" si="199"/>
        <v>051</v>
      </c>
      <c r="I473" s="26" t="str">
        <f t="shared" si="200"/>
        <v>25</v>
      </c>
      <c r="J473" s="26" t="str">
        <f t="shared" si="201"/>
        <v>038</v>
      </c>
      <c r="K473" s="45">
        <f t="shared" si="202"/>
        <v>198022.35428317217</v>
      </c>
    </row>
    <row r="474" spans="1:11" ht="29" outlineLevel="2" x14ac:dyDescent="0.4">
      <c r="A474" s="26" t="str">
        <f t="shared" si="196"/>
        <v>331500</v>
      </c>
      <c r="B474" s="26" t="str">
        <f t="shared" si="197"/>
        <v>New York City Geographic District #15</v>
      </c>
      <c r="C474" s="26" t="str">
        <f t="shared" si="198"/>
        <v>Brooklyn</v>
      </c>
      <c r="D474" s="28" t="s">
        <v>731</v>
      </c>
      <c r="E474" s="28" t="s">
        <v>732</v>
      </c>
      <c r="F474" s="30" t="s">
        <v>196</v>
      </c>
      <c r="G474" s="31">
        <v>213</v>
      </c>
      <c r="H474" s="26" t="str">
        <f t="shared" si="199"/>
        <v>051</v>
      </c>
      <c r="I474" s="26" t="str">
        <f t="shared" si="200"/>
        <v>17</v>
      </c>
      <c r="J474" s="26" t="str">
        <f t="shared" si="201"/>
        <v>038</v>
      </c>
      <c r="K474" s="45">
        <f t="shared" si="202"/>
        <v>223168.0500651623</v>
      </c>
    </row>
    <row r="475" spans="1:11" ht="29" outlineLevel="2" x14ac:dyDescent="0.4">
      <c r="A475" s="26" t="str">
        <f t="shared" si="196"/>
        <v>331500</v>
      </c>
      <c r="B475" s="26" t="str">
        <f t="shared" si="197"/>
        <v>New York City Geographic District #15</v>
      </c>
      <c r="C475" s="26" t="str">
        <f t="shared" si="198"/>
        <v>Brooklyn</v>
      </c>
      <c r="D475" s="28" t="s">
        <v>883</v>
      </c>
      <c r="E475" s="28" t="s">
        <v>884</v>
      </c>
      <c r="F475" s="30" t="s">
        <v>196</v>
      </c>
      <c r="G475" s="31">
        <v>1185</v>
      </c>
      <c r="H475" s="26" t="str">
        <f t="shared" si="199"/>
        <v>051</v>
      </c>
      <c r="I475" s="26" t="str">
        <f t="shared" si="200"/>
        <v>25</v>
      </c>
      <c r="J475" s="26" t="str">
        <f t="shared" si="201"/>
        <v>038</v>
      </c>
      <c r="K475" s="45">
        <f t="shared" si="202"/>
        <v>1241568.729235762</v>
      </c>
    </row>
    <row r="476" spans="1:11" ht="29" outlineLevel="2" x14ac:dyDescent="0.4">
      <c r="A476" s="26" t="str">
        <f t="shared" si="196"/>
        <v>332000</v>
      </c>
      <c r="B476" s="26" t="str">
        <f t="shared" si="197"/>
        <v>New York City Geographic District #20</v>
      </c>
      <c r="C476" s="26" t="str">
        <f t="shared" si="198"/>
        <v>Brooklyn</v>
      </c>
      <c r="D476" s="28" t="s">
        <v>503</v>
      </c>
      <c r="E476" s="28" t="s">
        <v>504</v>
      </c>
      <c r="F476" s="30" t="s">
        <v>2</v>
      </c>
      <c r="G476" s="31">
        <v>399</v>
      </c>
      <c r="H476" s="26" t="str">
        <f t="shared" si="199"/>
        <v>051</v>
      </c>
      <c r="I476" s="26" t="str">
        <f t="shared" si="200"/>
        <v>20</v>
      </c>
      <c r="J476" s="26" t="str">
        <f t="shared" si="201"/>
        <v>039</v>
      </c>
      <c r="K476" s="45">
        <f t="shared" si="202"/>
        <v>418047.19237558573</v>
      </c>
    </row>
    <row r="477" spans="1:11" ht="29" outlineLevel="2" x14ac:dyDescent="0.4">
      <c r="A477" s="26" t="str">
        <f t="shared" si="196"/>
        <v>332000</v>
      </c>
      <c r="B477" s="26" t="str">
        <f t="shared" si="197"/>
        <v>New York City Geographic District #20</v>
      </c>
      <c r="C477" s="26" t="str">
        <f t="shared" si="198"/>
        <v>Brooklyn</v>
      </c>
      <c r="D477" s="28" t="s">
        <v>701</v>
      </c>
      <c r="E477" s="28" t="s">
        <v>702</v>
      </c>
      <c r="F477" s="30" t="s">
        <v>2</v>
      </c>
      <c r="G477" s="31">
        <v>1020</v>
      </c>
      <c r="H477" s="26" t="str">
        <f t="shared" si="199"/>
        <v>051</v>
      </c>
      <c r="I477" s="26" t="str">
        <f t="shared" si="200"/>
        <v>20</v>
      </c>
      <c r="J477" s="26" t="str">
        <f t="shared" si="201"/>
        <v>038</v>
      </c>
      <c r="K477" s="45">
        <f t="shared" si="202"/>
        <v>1068692.07073458</v>
      </c>
    </row>
    <row r="478" spans="1:11" ht="29" outlineLevel="2" x14ac:dyDescent="0.4">
      <c r="A478" s="26" t="str">
        <f t="shared" si="196"/>
        <v>332000</v>
      </c>
      <c r="B478" s="26" t="str">
        <f t="shared" si="197"/>
        <v>New York City Geographic District #20</v>
      </c>
      <c r="C478" s="26" t="str">
        <f t="shared" si="198"/>
        <v>Brooklyn</v>
      </c>
      <c r="D478" s="28" t="s">
        <v>707</v>
      </c>
      <c r="E478" s="28" t="s">
        <v>708</v>
      </c>
      <c r="F478" s="30" t="s">
        <v>2</v>
      </c>
      <c r="G478" s="31">
        <v>770</v>
      </c>
      <c r="H478" s="26" t="str">
        <f t="shared" si="199"/>
        <v>051</v>
      </c>
      <c r="I478" s="26" t="str">
        <f t="shared" si="200"/>
        <v>20</v>
      </c>
      <c r="J478" s="26" t="str">
        <f t="shared" si="201"/>
        <v>038</v>
      </c>
      <c r="K478" s="45">
        <f t="shared" si="202"/>
        <v>806757.73967218294</v>
      </c>
    </row>
    <row r="479" spans="1:11" ht="29" outlineLevel="2" x14ac:dyDescent="0.4">
      <c r="A479" s="26" t="str">
        <f t="shared" si="196"/>
        <v>332000</v>
      </c>
      <c r="B479" s="26" t="str">
        <f t="shared" si="197"/>
        <v>New York City Geographic District #20</v>
      </c>
      <c r="C479" s="26" t="str">
        <f t="shared" si="198"/>
        <v>Brooklyn</v>
      </c>
      <c r="D479" s="28" t="s">
        <v>973</v>
      </c>
      <c r="E479" s="28" t="s">
        <v>974</v>
      </c>
      <c r="F479" s="30" t="s">
        <v>2</v>
      </c>
      <c r="G479" s="31">
        <v>338</v>
      </c>
      <c r="H479" s="26" t="str">
        <f t="shared" si="199"/>
        <v>051</v>
      </c>
      <c r="I479" s="26" t="str">
        <f t="shared" si="200"/>
        <v>20</v>
      </c>
      <c r="J479" s="26" t="str">
        <f t="shared" si="201"/>
        <v>038</v>
      </c>
      <c r="K479" s="45">
        <f t="shared" si="202"/>
        <v>354135.21559636085</v>
      </c>
    </row>
    <row r="480" spans="1:11" ht="43.5" outlineLevel="2" x14ac:dyDescent="0.4">
      <c r="A480" s="26" t="str">
        <f t="shared" si="196"/>
        <v>332000</v>
      </c>
      <c r="B480" s="26" t="str">
        <f t="shared" si="197"/>
        <v>New York City Geographic District #20</v>
      </c>
      <c r="C480" s="26" t="str">
        <f t="shared" si="198"/>
        <v>Brooklyn</v>
      </c>
      <c r="D480" s="28" t="s">
        <v>682</v>
      </c>
      <c r="E480" s="28" t="s">
        <v>683</v>
      </c>
      <c r="F480" s="30" t="s">
        <v>196</v>
      </c>
      <c r="G480" s="31">
        <v>1273</v>
      </c>
      <c r="H480" s="26" t="str">
        <f t="shared" si="199"/>
        <v>051</v>
      </c>
      <c r="I480" s="26" t="str">
        <f t="shared" si="200"/>
        <v>22</v>
      </c>
      <c r="J480" s="26" t="str">
        <f t="shared" si="201"/>
        <v>043</v>
      </c>
      <c r="K480" s="45">
        <f t="shared" si="202"/>
        <v>1333769.6137697259</v>
      </c>
    </row>
    <row r="481" spans="1:11" ht="15" outlineLevel="1" x14ac:dyDescent="0.4">
      <c r="D481" s="28"/>
      <c r="E481" s="28"/>
      <c r="F481" s="30"/>
      <c r="G481" s="31">
        <f>SUBTOTAL(9,G461:G480)</f>
        <v>14314</v>
      </c>
      <c r="H481" s="46" t="s">
        <v>4711</v>
      </c>
      <c r="K481" s="45">
        <f>SUBTOTAL(9,K461:K480)</f>
        <v>14997312.059308603</v>
      </c>
    </row>
    <row r="482" spans="1:11" ht="15" outlineLevel="2" x14ac:dyDescent="0.4">
      <c r="A482" s="26" t="str">
        <f t="shared" ref="A482:A509" si="203">IFERROR(VLOOKUP($D482,schools,3,FALSE),"")</f>
        <v>321200</v>
      </c>
      <c r="B482" s="26" t="str">
        <f t="shared" ref="B482:B509" si="204">IFERROR(VLOOKUP($D482,schools,4,FALSE),"")</f>
        <v>New York City Geographic District #13</v>
      </c>
      <c r="C482" s="26" t="str">
        <f t="shared" ref="C482:C509" si="205">IFERROR(VLOOKUP($D482,schools,5,FALSE),"")</f>
        <v>Brooklyn</v>
      </c>
      <c r="D482" s="28" t="s">
        <v>17</v>
      </c>
      <c r="E482" s="28" t="s">
        <v>18</v>
      </c>
      <c r="F482" s="30" t="s">
        <v>19</v>
      </c>
      <c r="G482" s="31">
        <v>925</v>
      </c>
      <c r="H482" s="26" t="str">
        <f t="shared" ref="H482:H509" si="206">IFERROR(VLOOKUP($D482,schools,6,FALSE),"")</f>
        <v>052</v>
      </c>
      <c r="I482" s="26" t="str">
        <f t="shared" ref="I482:I509" si="207">IFERROR(VLOOKUP($D482,schools,7,FALSE),"")</f>
        <v>26</v>
      </c>
      <c r="J482" s="26" t="str">
        <f t="shared" ref="J482:J509" si="208">IFERROR(VLOOKUP($D482,schools,8,FALSE),"")</f>
        <v>033</v>
      </c>
      <c r="K482" s="45">
        <f t="shared" ref="K482:K509" si="209">G482*L$676</f>
        <v>969157.02493086911</v>
      </c>
    </row>
    <row r="483" spans="1:11" ht="29" outlineLevel="2" x14ac:dyDescent="0.4">
      <c r="A483" s="26" t="str">
        <f t="shared" si="203"/>
        <v>331300</v>
      </c>
      <c r="B483" s="26" t="str">
        <f t="shared" si="204"/>
        <v>New York City Geographic District #13</v>
      </c>
      <c r="C483" s="26" t="str">
        <f t="shared" si="205"/>
        <v>Brooklyn</v>
      </c>
      <c r="D483" s="28" t="s">
        <v>213</v>
      </c>
      <c r="E483" s="28" t="s">
        <v>214</v>
      </c>
      <c r="F483" s="30" t="s">
        <v>2</v>
      </c>
      <c r="G483" s="31">
        <v>701</v>
      </c>
      <c r="H483" s="26" t="str">
        <f t="shared" si="206"/>
        <v>052</v>
      </c>
      <c r="I483" s="26" t="str">
        <f t="shared" si="207"/>
        <v>20</v>
      </c>
      <c r="J483" s="26" t="str">
        <f t="shared" si="208"/>
        <v>038</v>
      </c>
      <c r="K483" s="45">
        <f t="shared" si="209"/>
        <v>734463.86429896136</v>
      </c>
    </row>
    <row r="484" spans="1:11" ht="29" outlineLevel="2" x14ac:dyDescent="0.4">
      <c r="A484" s="26" t="str">
        <f t="shared" si="203"/>
        <v>331300</v>
      </c>
      <c r="B484" s="26" t="str">
        <f t="shared" si="204"/>
        <v>New York City Geographic District #13</v>
      </c>
      <c r="C484" s="26" t="str">
        <f t="shared" si="205"/>
        <v>Brooklyn</v>
      </c>
      <c r="D484" s="28" t="s">
        <v>439</v>
      </c>
      <c r="E484" s="28" t="s">
        <v>440</v>
      </c>
      <c r="F484" s="30" t="s">
        <v>5</v>
      </c>
      <c r="G484" s="31">
        <v>151</v>
      </c>
      <c r="H484" s="26" t="str">
        <f t="shared" si="206"/>
        <v>052</v>
      </c>
      <c r="I484" s="26" t="str">
        <f t="shared" si="207"/>
        <v>25</v>
      </c>
      <c r="J484" s="26" t="str">
        <f t="shared" si="208"/>
        <v>036</v>
      </c>
      <c r="K484" s="45">
        <f t="shared" si="209"/>
        <v>158208.33596168782</v>
      </c>
    </row>
    <row r="485" spans="1:11" ht="15" outlineLevel="2" x14ac:dyDescent="0.4">
      <c r="A485" s="26" t="str">
        <f t="shared" si="203"/>
        <v>331300</v>
      </c>
      <c r="B485" s="26" t="str">
        <f t="shared" si="204"/>
        <v>New York City Geographic District #13</v>
      </c>
      <c r="C485" s="26" t="str">
        <f t="shared" si="205"/>
        <v>Brooklyn</v>
      </c>
      <c r="D485" s="28" t="s">
        <v>463</v>
      </c>
      <c r="E485" s="28" t="s">
        <v>464</v>
      </c>
      <c r="F485" s="30" t="s">
        <v>19</v>
      </c>
      <c r="G485" s="31">
        <v>536</v>
      </c>
      <c r="H485" s="26" t="str">
        <f t="shared" si="206"/>
        <v>052</v>
      </c>
      <c r="I485" s="26" t="str">
        <f t="shared" si="207"/>
        <v>25</v>
      </c>
      <c r="J485" s="26" t="str">
        <f t="shared" si="208"/>
        <v>033</v>
      </c>
      <c r="K485" s="45">
        <f t="shared" si="209"/>
        <v>561587.20579777926</v>
      </c>
    </row>
    <row r="486" spans="1:11" ht="29" outlineLevel="2" x14ac:dyDescent="0.4">
      <c r="A486" s="26" t="str">
        <f t="shared" si="203"/>
        <v>331300</v>
      </c>
      <c r="B486" s="26" t="str">
        <f t="shared" si="204"/>
        <v>New York City Geographic District #13</v>
      </c>
      <c r="C486" s="26" t="str">
        <f t="shared" si="205"/>
        <v>Brooklyn</v>
      </c>
      <c r="D486" s="28" t="s">
        <v>549</v>
      </c>
      <c r="E486" s="28" t="s">
        <v>550</v>
      </c>
      <c r="F486" s="30" t="s">
        <v>196</v>
      </c>
      <c r="G486" s="31">
        <v>188</v>
      </c>
      <c r="H486" s="26" t="str">
        <f t="shared" si="206"/>
        <v>052</v>
      </c>
      <c r="I486" s="26" t="str">
        <f t="shared" si="207"/>
        <v>25</v>
      </c>
      <c r="J486" s="26" t="str">
        <f t="shared" si="208"/>
        <v>033</v>
      </c>
      <c r="K486" s="45">
        <f t="shared" si="209"/>
        <v>196974.61695892259</v>
      </c>
    </row>
    <row r="487" spans="1:11" ht="58" outlineLevel="2" x14ac:dyDescent="0.4">
      <c r="A487" s="26" t="str">
        <f t="shared" si="203"/>
        <v>331300</v>
      </c>
      <c r="B487" s="26" t="str">
        <f t="shared" si="204"/>
        <v>New York City Geographic District #13</v>
      </c>
      <c r="C487" s="26" t="str">
        <f t="shared" si="205"/>
        <v>Brooklyn</v>
      </c>
      <c r="D487" s="28" t="s">
        <v>628</v>
      </c>
      <c r="E487" s="28" t="s">
        <v>629</v>
      </c>
      <c r="F487" s="30" t="s">
        <v>196</v>
      </c>
      <c r="G487" s="31">
        <v>578</v>
      </c>
      <c r="H487" s="26" t="str">
        <f t="shared" si="206"/>
        <v>052</v>
      </c>
      <c r="I487" s="26" t="str">
        <f t="shared" si="207"/>
        <v>25</v>
      </c>
      <c r="J487" s="26" t="str">
        <f t="shared" si="208"/>
        <v>033</v>
      </c>
      <c r="K487" s="45">
        <f t="shared" si="209"/>
        <v>605592.17341626203</v>
      </c>
    </row>
    <row r="488" spans="1:11" ht="29" outlineLevel="2" x14ac:dyDescent="0.4">
      <c r="A488" s="26" t="str">
        <f t="shared" si="203"/>
        <v>331300</v>
      </c>
      <c r="B488" s="26" t="str">
        <f t="shared" si="204"/>
        <v>New York City Geographic District #13</v>
      </c>
      <c r="C488" s="26" t="str">
        <f t="shared" si="205"/>
        <v>Brooklyn</v>
      </c>
      <c r="D488" s="28" t="s">
        <v>641</v>
      </c>
      <c r="E488" s="28" t="s">
        <v>642</v>
      </c>
      <c r="F488" s="30" t="s">
        <v>196</v>
      </c>
      <c r="G488" s="31">
        <v>353</v>
      </c>
      <c r="H488" s="26" t="str">
        <f t="shared" si="206"/>
        <v>052</v>
      </c>
      <c r="I488" s="26" t="str">
        <f t="shared" si="207"/>
        <v>25</v>
      </c>
      <c r="J488" s="26" t="str">
        <f t="shared" si="208"/>
        <v>035</v>
      </c>
      <c r="K488" s="45">
        <f t="shared" si="209"/>
        <v>369851.27546010463</v>
      </c>
    </row>
    <row r="489" spans="1:11" ht="29" outlineLevel="2" x14ac:dyDescent="0.4">
      <c r="A489" s="26" t="str">
        <f t="shared" si="203"/>
        <v>331300</v>
      </c>
      <c r="B489" s="26" t="str">
        <f t="shared" si="204"/>
        <v>New York City Geographic District #13</v>
      </c>
      <c r="C489" s="26" t="str">
        <f t="shared" si="205"/>
        <v>Brooklyn</v>
      </c>
      <c r="D489" s="28" t="s">
        <v>678</v>
      </c>
      <c r="E489" s="28" t="s">
        <v>679</v>
      </c>
      <c r="F489" s="30" t="s">
        <v>196</v>
      </c>
      <c r="G489" s="31">
        <v>441</v>
      </c>
      <c r="H489" s="26" t="str">
        <f t="shared" si="206"/>
        <v>052</v>
      </c>
      <c r="I489" s="26" t="str">
        <f t="shared" si="207"/>
        <v>25</v>
      </c>
      <c r="J489" s="26" t="str">
        <f t="shared" si="208"/>
        <v>033</v>
      </c>
      <c r="K489" s="45">
        <f t="shared" si="209"/>
        <v>462052.15999406844</v>
      </c>
    </row>
    <row r="490" spans="1:11" ht="43.5" outlineLevel="2" x14ac:dyDescent="0.4">
      <c r="A490" s="26" t="str">
        <f t="shared" si="203"/>
        <v>331300</v>
      </c>
      <c r="B490" s="26" t="str">
        <f t="shared" si="204"/>
        <v>New York City Geographic District #13</v>
      </c>
      <c r="C490" s="26" t="str">
        <f t="shared" si="205"/>
        <v>Brooklyn</v>
      </c>
      <c r="D490" s="28" t="s">
        <v>727</v>
      </c>
      <c r="E490" s="28" t="s">
        <v>728</v>
      </c>
      <c r="F490" s="30" t="s">
        <v>118</v>
      </c>
      <c r="G490" s="31">
        <v>485</v>
      </c>
      <c r="H490" s="26" t="str">
        <f t="shared" si="206"/>
        <v>052</v>
      </c>
      <c r="I490" s="26" t="str">
        <f t="shared" si="207"/>
        <v>25</v>
      </c>
      <c r="J490" s="26" t="str">
        <f t="shared" si="208"/>
        <v>033</v>
      </c>
      <c r="K490" s="45">
        <f t="shared" si="209"/>
        <v>508152.60226105031</v>
      </c>
    </row>
    <row r="491" spans="1:11" ht="43.5" outlineLevel="2" x14ac:dyDescent="0.4">
      <c r="A491" s="26" t="str">
        <f t="shared" si="203"/>
        <v>331300</v>
      </c>
      <c r="B491" s="26" t="str">
        <f t="shared" si="204"/>
        <v>New York City Geographic District #13</v>
      </c>
      <c r="C491" s="26" t="str">
        <f t="shared" si="205"/>
        <v>Brooklyn</v>
      </c>
      <c r="D491" s="28" t="s">
        <v>819</v>
      </c>
      <c r="E491" s="28" t="s">
        <v>820</v>
      </c>
      <c r="F491" s="30" t="s">
        <v>196</v>
      </c>
      <c r="G491" s="31">
        <v>802</v>
      </c>
      <c r="H491" s="26" t="str">
        <f t="shared" si="206"/>
        <v>052</v>
      </c>
      <c r="I491" s="26" t="str">
        <f t="shared" si="207"/>
        <v>25</v>
      </c>
      <c r="J491" s="26" t="str">
        <f t="shared" si="208"/>
        <v>033</v>
      </c>
      <c r="K491" s="45">
        <f t="shared" si="209"/>
        <v>840285.33404816978</v>
      </c>
    </row>
    <row r="492" spans="1:11" ht="58" outlineLevel="2" x14ac:dyDescent="0.4">
      <c r="A492" s="26" t="str">
        <f t="shared" si="203"/>
        <v>331300</v>
      </c>
      <c r="B492" s="26" t="str">
        <f t="shared" si="204"/>
        <v>New York City Geographic District #13</v>
      </c>
      <c r="C492" s="26" t="str">
        <f t="shared" si="205"/>
        <v>Brooklyn</v>
      </c>
      <c r="D492" s="28" t="s">
        <v>895</v>
      </c>
      <c r="E492" s="28" t="s">
        <v>896</v>
      </c>
      <c r="F492" s="30" t="s">
        <v>196</v>
      </c>
      <c r="G492" s="31">
        <v>427</v>
      </c>
      <c r="H492" s="26" t="str">
        <f t="shared" si="206"/>
        <v>052</v>
      </c>
      <c r="I492" s="26" t="str">
        <f t="shared" si="207"/>
        <v>25</v>
      </c>
      <c r="J492" s="26" t="str">
        <f t="shared" si="208"/>
        <v>033</v>
      </c>
      <c r="K492" s="45">
        <f t="shared" si="209"/>
        <v>447383.83745457418</v>
      </c>
    </row>
    <row r="493" spans="1:11" ht="29" outlineLevel="2" x14ac:dyDescent="0.4">
      <c r="A493" s="26" t="str">
        <f t="shared" si="203"/>
        <v>331400</v>
      </c>
      <c r="B493" s="26" t="str">
        <f t="shared" si="204"/>
        <v>New York City Geographic District #15</v>
      </c>
      <c r="C493" s="26" t="str">
        <f t="shared" si="205"/>
        <v>Brooklyn</v>
      </c>
      <c r="D493" s="28" t="s">
        <v>54</v>
      </c>
      <c r="E493" s="28" t="s">
        <v>55</v>
      </c>
      <c r="F493" s="30" t="s">
        <v>2</v>
      </c>
      <c r="G493" s="31">
        <v>908</v>
      </c>
      <c r="H493" s="26" t="str">
        <f t="shared" si="206"/>
        <v>052</v>
      </c>
      <c r="I493" s="26" t="str">
        <f t="shared" si="207"/>
        <v>26</v>
      </c>
      <c r="J493" s="26" t="str">
        <f t="shared" si="208"/>
        <v>039</v>
      </c>
      <c r="K493" s="45">
        <f t="shared" si="209"/>
        <v>951345.49041862611</v>
      </c>
    </row>
    <row r="494" spans="1:11" ht="29" outlineLevel="2" x14ac:dyDescent="0.4">
      <c r="A494" s="26" t="str">
        <f t="shared" si="203"/>
        <v>331500</v>
      </c>
      <c r="B494" s="26" t="str">
        <f t="shared" si="204"/>
        <v>New York City Geographic District #15</v>
      </c>
      <c r="C494" s="26" t="str">
        <f t="shared" si="205"/>
        <v>Brooklyn</v>
      </c>
      <c r="D494" s="28" t="s">
        <v>60</v>
      </c>
      <c r="E494" s="28" t="s">
        <v>61</v>
      </c>
      <c r="F494" s="30" t="s">
        <v>2</v>
      </c>
      <c r="G494" s="31">
        <v>451</v>
      </c>
      <c r="H494" s="26" t="str">
        <f t="shared" si="206"/>
        <v>052</v>
      </c>
      <c r="I494" s="26" t="str">
        <f t="shared" si="207"/>
        <v>25</v>
      </c>
      <c r="J494" s="26" t="str">
        <f t="shared" si="208"/>
        <v>039</v>
      </c>
      <c r="K494" s="45">
        <f t="shared" si="209"/>
        <v>472529.53323656431</v>
      </c>
    </row>
    <row r="495" spans="1:11" ht="29" outlineLevel="2" x14ac:dyDescent="0.4">
      <c r="A495" s="26" t="str">
        <f t="shared" si="203"/>
        <v>331500</v>
      </c>
      <c r="B495" s="26" t="str">
        <f t="shared" si="204"/>
        <v>New York City Geographic District #15</v>
      </c>
      <c r="C495" s="26" t="str">
        <f t="shared" si="205"/>
        <v>Brooklyn</v>
      </c>
      <c r="D495" s="28" t="s">
        <v>68</v>
      </c>
      <c r="E495" s="28" t="s">
        <v>69</v>
      </c>
      <c r="F495" s="30" t="s">
        <v>2</v>
      </c>
      <c r="G495" s="31">
        <v>501</v>
      </c>
      <c r="H495" s="26" t="str">
        <f t="shared" si="206"/>
        <v>052</v>
      </c>
      <c r="I495" s="26" t="str">
        <f t="shared" si="207"/>
        <v>25</v>
      </c>
      <c r="J495" s="26" t="str">
        <f t="shared" si="208"/>
        <v>033</v>
      </c>
      <c r="K495" s="45">
        <f t="shared" si="209"/>
        <v>524916.39944904367</v>
      </c>
    </row>
    <row r="496" spans="1:11" ht="29" outlineLevel="2" x14ac:dyDescent="0.4">
      <c r="A496" s="26" t="str">
        <f t="shared" si="203"/>
        <v>331500</v>
      </c>
      <c r="B496" s="26" t="str">
        <f t="shared" si="204"/>
        <v>New York City Geographic District #15</v>
      </c>
      <c r="C496" s="26" t="str">
        <f t="shared" si="205"/>
        <v>Brooklyn</v>
      </c>
      <c r="D496" s="28" t="s">
        <v>70</v>
      </c>
      <c r="E496" s="28" t="s">
        <v>71</v>
      </c>
      <c r="F496" s="30" t="s">
        <v>2</v>
      </c>
      <c r="G496" s="31">
        <v>426</v>
      </c>
      <c r="H496" s="26" t="str">
        <f t="shared" si="206"/>
        <v>052</v>
      </c>
      <c r="I496" s="26" t="str">
        <f t="shared" si="207"/>
        <v>21</v>
      </c>
      <c r="J496" s="26" t="str">
        <f t="shared" si="208"/>
        <v>039</v>
      </c>
      <c r="K496" s="45">
        <f t="shared" si="209"/>
        <v>446336.1001303246</v>
      </c>
    </row>
    <row r="497" spans="1:11" ht="29" outlineLevel="2" x14ac:dyDescent="0.4">
      <c r="A497" s="26" t="str">
        <f t="shared" si="203"/>
        <v>331500</v>
      </c>
      <c r="B497" s="26" t="str">
        <f t="shared" si="204"/>
        <v>New York City Geographic District #15</v>
      </c>
      <c r="C497" s="26" t="str">
        <f t="shared" si="205"/>
        <v>Brooklyn</v>
      </c>
      <c r="D497" s="28" t="s">
        <v>86</v>
      </c>
      <c r="E497" s="28" t="s">
        <v>87</v>
      </c>
      <c r="F497" s="30" t="s">
        <v>5</v>
      </c>
      <c r="G497" s="31">
        <v>1132</v>
      </c>
      <c r="H497" s="26" t="str">
        <f t="shared" si="206"/>
        <v>052</v>
      </c>
      <c r="I497" s="26" t="str">
        <f t="shared" si="207"/>
        <v>20</v>
      </c>
      <c r="J497" s="26" t="str">
        <f t="shared" si="208"/>
        <v>039</v>
      </c>
      <c r="K497" s="45">
        <f t="shared" si="209"/>
        <v>1186038.6510505339</v>
      </c>
    </row>
    <row r="498" spans="1:11" ht="29" outlineLevel="2" x14ac:dyDescent="0.4">
      <c r="A498" s="26" t="str">
        <f t="shared" si="203"/>
        <v>331500</v>
      </c>
      <c r="B498" s="26" t="str">
        <f t="shared" si="204"/>
        <v>New York City Geographic District #15</v>
      </c>
      <c r="C498" s="26" t="str">
        <f t="shared" si="205"/>
        <v>Brooklyn</v>
      </c>
      <c r="D498" s="28" t="s">
        <v>233</v>
      </c>
      <c r="E498" s="28" t="s">
        <v>234</v>
      </c>
      <c r="F498" s="30" t="s">
        <v>2</v>
      </c>
      <c r="G498" s="31">
        <v>640</v>
      </c>
      <c r="H498" s="26" t="str">
        <f t="shared" si="206"/>
        <v>052</v>
      </c>
      <c r="I498" s="26" t="str">
        <f t="shared" si="207"/>
        <v>26</v>
      </c>
      <c r="J498" s="26" t="str">
        <f t="shared" si="208"/>
        <v>039</v>
      </c>
      <c r="K498" s="45">
        <f t="shared" si="209"/>
        <v>670551.88751973654</v>
      </c>
    </row>
    <row r="499" spans="1:11" ht="29" outlineLevel="2" x14ac:dyDescent="0.4">
      <c r="A499" s="26" t="str">
        <f t="shared" si="203"/>
        <v>331500</v>
      </c>
      <c r="B499" s="26" t="str">
        <f t="shared" si="204"/>
        <v>New York City Geographic District #15</v>
      </c>
      <c r="C499" s="26" t="str">
        <f t="shared" si="205"/>
        <v>Brooklyn</v>
      </c>
      <c r="D499" s="28" t="s">
        <v>431</v>
      </c>
      <c r="E499" s="28" t="s">
        <v>432</v>
      </c>
      <c r="F499" s="30" t="s">
        <v>2</v>
      </c>
      <c r="G499" s="31">
        <v>768</v>
      </c>
      <c r="H499" s="26" t="str">
        <f t="shared" si="206"/>
        <v>052</v>
      </c>
      <c r="I499" s="26" t="str">
        <f t="shared" si="207"/>
        <v>25</v>
      </c>
      <c r="J499" s="26" t="str">
        <f t="shared" si="208"/>
        <v>033</v>
      </c>
      <c r="K499" s="45">
        <f t="shared" si="209"/>
        <v>804662.26502368378</v>
      </c>
    </row>
    <row r="500" spans="1:11" ht="29" outlineLevel="2" x14ac:dyDescent="0.4">
      <c r="A500" s="26" t="str">
        <f t="shared" si="203"/>
        <v>331500</v>
      </c>
      <c r="B500" s="26" t="str">
        <f t="shared" si="204"/>
        <v>New York City Geographic District #15</v>
      </c>
      <c r="C500" s="26" t="str">
        <f t="shared" si="205"/>
        <v>Brooklyn</v>
      </c>
      <c r="D500" s="28" t="s">
        <v>517</v>
      </c>
      <c r="E500" s="28" t="s">
        <v>518</v>
      </c>
      <c r="F500" s="30" t="s">
        <v>2</v>
      </c>
      <c r="G500" s="31">
        <v>1460</v>
      </c>
      <c r="H500" s="26" t="str">
        <f t="shared" si="206"/>
        <v>052</v>
      </c>
      <c r="I500" s="26" t="str">
        <f t="shared" si="207"/>
        <v>20</v>
      </c>
      <c r="J500" s="26" t="str">
        <f t="shared" si="208"/>
        <v>039</v>
      </c>
      <c r="K500" s="45">
        <f t="shared" si="209"/>
        <v>1529696.4934043989</v>
      </c>
    </row>
    <row r="501" spans="1:11" ht="29" outlineLevel="2" x14ac:dyDescent="0.4">
      <c r="A501" s="26" t="str">
        <f t="shared" si="203"/>
        <v>331500</v>
      </c>
      <c r="B501" s="26" t="str">
        <f t="shared" si="204"/>
        <v>New York City Geographic District #15</v>
      </c>
      <c r="C501" s="26" t="str">
        <f t="shared" si="205"/>
        <v>Brooklyn</v>
      </c>
      <c r="D501" s="28" t="s">
        <v>643</v>
      </c>
      <c r="E501" s="28" t="s">
        <v>644</v>
      </c>
      <c r="F501" s="30" t="s">
        <v>5</v>
      </c>
      <c r="G501" s="31">
        <v>257</v>
      </c>
      <c r="H501" s="26" t="str">
        <f t="shared" si="206"/>
        <v>052</v>
      </c>
      <c r="I501" s="26" t="str">
        <f t="shared" si="207"/>
        <v>25</v>
      </c>
      <c r="J501" s="26" t="str">
        <f t="shared" si="208"/>
        <v>039</v>
      </c>
      <c r="K501" s="45">
        <f t="shared" si="209"/>
        <v>269268.49233214417</v>
      </c>
    </row>
    <row r="502" spans="1:11" ht="29" outlineLevel="2" x14ac:dyDescent="0.4">
      <c r="A502" s="26" t="str">
        <f t="shared" si="203"/>
        <v>331500</v>
      </c>
      <c r="B502" s="26" t="str">
        <f t="shared" si="204"/>
        <v>New York City Geographic District #15</v>
      </c>
      <c r="C502" s="26" t="str">
        <f t="shared" si="205"/>
        <v>Brooklyn</v>
      </c>
      <c r="D502" s="28" t="s">
        <v>651</v>
      </c>
      <c r="E502" s="28" t="s">
        <v>652</v>
      </c>
      <c r="F502" s="30" t="s">
        <v>5</v>
      </c>
      <c r="G502" s="31">
        <v>528</v>
      </c>
      <c r="H502" s="26" t="str">
        <f t="shared" si="206"/>
        <v>052</v>
      </c>
      <c r="I502" s="26" t="str">
        <f t="shared" si="207"/>
        <v>25</v>
      </c>
      <c r="J502" s="26" t="str">
        <f t="shared" si="208"/>
        <v>033</v>
      </c>
      <c r="K502" s="45">
        <f t="shared" si="209"/>
        <v>553205.30720378261</v>
      </c>
    </row>
    <row r="503" spans="1:11" ht="29" outlineLevel="2" x14ac:dyDescent="0.4">
      <c r="A503" s="26" t="str">
        <f t="shared" si="203"/>
        <v>331500</v>
      </c>
      <c r="B503" s="26" t="str">
        <f t="shared" si="204"/>
        <v>New York City Geographic District #15</v>
      </c>
      <c r="C503" s="26" t="str">
        <f t="shared" si="205"/>
        <v>Brooklyn</v>
      </c>
      <c r="D503" s="28" t="s">
        <v>653</v>
      </c>
      <c r="E503" s="28" t="s">
        <v>654</v>
      </c>
      <c r="F503" s="30" t="s">
        <v>118</v>
      </c>
      <c r="G503" s="31">
        <v>676</v>
      </c>
      <c r="H503" s="26" t="str">
        <f t="shared" si="206"/>
        <v>052</v>
      </c>
      <c r="I503" s="26" t="str">
        <f t="shared" si="207"/>
        <v>26</v>
      </c>
      <c r="J503" s="26" t="str">
        <f t="shared" si="208"/>
        <v>039</v>
      </c>
      <c r="K503" s="45">
        <f t="shared" si="209"/>
        <v>708270.43119272171</v>
      </c>
    </row>
    <row r="504" spans="1:11" ht="29" outlineLevel="2" x14ac:dyDescent="0.4">
      <c r="A504" s="26" t="str">
        <f t="shared" si="203"/>
        <v>331500</v>
      </c>
      <c r="B504" s="26" t="str">
        <f t="shared" si="204"/>
        <v>New York City Geographic District #15</v>
      </c>
      <c r="C504" s="26" t="str">
        <f t="shared" si="205"/>
        <v>Brooklyn</v>
      </c>
      <c r="D504" s="28" t="s">
        <v>632</v>
      </c>
      <c r="E504" s="28" t="s">
        <v>633</v>
      </c>
      <c r="F504" s="30" t="s">
        <v>196</v>
      </c>
      <c r="G504" s="31">
        <v>169</v>
      </c>
      <c r="H504" s="26" t="str">
        <f t="shared" si="206"/>
        <v>052</v>
      </c>
      <c r="I504" s="26" t="str">
        <f t="shared" si="207"/>
        <v>25</v>
      </c>
      <c r="J504" s="26" t="str">
        <f t="shared" si="208"/>
        <v>033</v>
      </c>
      <c r="K504" s="45">
        <f t="shared" si="209"/>
        <v>177067.60779818043</v>
      </c>
    </row>
    <row r="505" spans="1:11" ht="29" outlineLevel="2" x14ac:dyDescent="0.4">
      <c r="A505" s="26" t="str">
        <f t="shared" si="203"/>
        <v>331500</v>
      </c>
      <c r="B505" s="26" t="str">
        <f t="shared" si="204"/>
        <v>New York City Geographic District #15</v>
      </c>
      <c r="C505" s="26" t="str">
        <f t="shared" si="205"/>
        <v>Brooklyn</v>
      </c>
      <c r="D505" s="28" t="s">
        <v>636</v>
      </c>
      <c r="E505" s="28" t="s">
        <v>637</v>
      </c>
      <c r="F505" s="30" t="s">
        <v>196</v>
      </c>
      <c r="G505" s="31">
        <v>243</v>
      </c>
      <c r="H505" s="26" t="str">
        <f t="shared" si="206"/>
        <v>052</v>
      </c>
      <c r="I505" s="26" t="str">
        <f t="shared" si="207"/>
        <v>26</v>
      </c>
      <c r="J505" s="26" t="str">
        <f t="shared" si="208"/>
        <v>033</v>
      </c>
      <c r="K505" s="45">
        <f t="shared" si="209"/>
        <v>254600.16979264995</v>
      </c>
    </row>
    <row r="506" spans="1:11" ht="29" outlineLevel="2" x14ac:dyDescent="0.4">
      <c r="A506" s="26" t="str">
        <f t="shared" si="203"/>
        <v>331500</v>
      </c>
      <c r="B506" s="26" t="str">
        <f t="shared" si="204"/>
        <v>New York City Geographic District #15</v>
      </c>
      <c r="C506" s="26" t="str">
        <f t="shared" si="205"/>
        <v>Brooklyn</v>
      </c>
      <c r="D506" s="28" t="s">
        <v>692</v>
      </c>
      <c r="E506" s="28" t="s">
        <v>693</v>
      </c>
      <c r="F506" s="30" t="s">
        <v>118</v>
      </c>
      <c r="G506" s="31">
        <v>694</v>
      </c>
      <c r="H506" s="26" t="str">
        <f t="shared" si="206"/>
        <v>052</v>
      </c>
      <c r="I506" s="26" t="str">
        <f t="shared" si="207"/>
        <v>26</v>
      </c>
      <c r="J506" s="26" t="str">
        <f t="shared" si="208"/>
        <v>033</v>
      </c>
      <c r="K506" s="45">
        <f t="shared" si="209"/>
        <v>727129.70302921429</v>
      </c>
    </row>
    <row r="507" spans="1:11" ht="29" outlineLevel="2" x14ac:dyDescent="0.4">
      <c r="A507" s="26" t="str">
        <f t="shared" si="203"/>
        <v>331500</v>
      </c>
      <c r="B507" s="26" t="str">
        <f t="shared" si="204"/>
        <v>New York City Geographic District #15</v>
      </c>
      <c r="C507" s="26" t="str">
        <f t="shared" si="205"/>
        <v>Brooklyn</v>
      </c>
      <c r="D507" s="28" t="s">
        <v>719</v>
      </c>
      <c r="E507" s="28" t="s">
        <v>720</v>
      </c>
      <c r="F507" s="30" t="s">
        <v>196</v>
      </c>
      <c r="G507" s="31">
        <v>552</v>
      </c>
      <c r="H507" s="26" t="str">
        <f t="shared" si="206"/>
        <v>052</v>
      </c>
      <c r="I507" s="26" t="str">
        <f t="shared" si="207"/>
        <v>25</v>
      </c>
      <c r="J507" s="26" t="str">
        <f t="shared" si="208"/>
        <v>038</v>
      </c>
      <c r="K507" s="45">
        <f t="shared" si="209"/>
        <v>578351.00298577268</v>
      </c>
    </row>
    <row r="508" spans="1:11" ht="29" outlineLevel="2" x14ac:dyDescent="0.4">
      <c r="A508" s="26" t="str">
        <f t="shared" si="203"/>
        <v>331500</v>
      </c>
      <c r="B508" s="26" t="str">
        <f t="shared" si="204"/>
        <v>New York City Geographic District #15</v>
      </c>
      <c r="C508" s="26" t="str">
        <f t="shared" si="205"/>
        <v>Brooklyn</v>
      </c>
      <c r="D508" s="28" t="s">
        <v>867</v>
      </c>
      <c r="E508" s="28" t="s">
        <v>868</v>
      </c>
      <c r="F508" s="30" t="s">
        <v>196</v>
      </c>
      <c r="G508" s="31">
        <v>866</v>
      </c>
      <c r="H508" s="26" t="str">
        <f t="shared" si="206"/>
        <v>052</v>
      </c>
      <c r="I508" s="26" t="str">
        <f t="shared" si="207"/>
        <v>25</v>
      </c>
      <c r="J508" s="26" t="str">
        <f t="shared" si="208"/>
        <v>033</v>
      </c>
      <c r="K508" s="45">
        <f t="shared" si="209"/>
        <v>907340.52280014346</v>
      </c>
    </row>
    <row r="509" spans="1:11" ht="29" outlineLevel="2" x14ac:dyDescent="0.4">
      <c r="A509" s="26" t="str">
        <f t="shared" si="203"/>
        <v>331700</v>
      </c>
      <c r="B509" s="26" t="str">
        <f t="shared" si="204"/>
        <v>New York City Geographic District #17</v>
      </c>
      <c r="C509" s="26" t="str">
        <f t="shared" si="205"/>
        <v>Brooklyn</v>
      </c>
      <c r="D509" s="28" t="s">
        <v>535</v>
      </c>
      <c r="E509" s="28" t="s">
        <v>536</v>
      </c>
      <c r="F509" s="30" t="s">
        <v>5</v>
      </c>
      <c r="G509" s="31">
        <v>204</v>
      </c>
      <c r="H509" s="26" t="str">
        <f t="shared" si="206"/>
        <v>052</v>
      </c>
      <c r="I509" s="26" t="str">
        <f t="shared" si="207"/>
        <v>20</v>
      </c>
      <c r="J509" s="26" t="str">
        <f t="shared" si="208"/>
        <v>035</v>
      </c>
      <c r="K509" s="45">
        <f t="shared" si="209"/>
        <v>213738.41414691601</v>
      </c>
    </row>
    <row r="510" spans="1:11" ht="15" outlineLevel="1" x14ac:dyDescent="0.4">
      <c r="D510" s="28"/>
      <c r="E510" s="28"/>
      <c r="F510" s="30"/>
      <c r="G510" s="31">
        <f>SUBTOTAL(9,G482:G509)</f>
        <v>16062</v>
      </c>
      <c r="H510" s="46" t="s">
        <v>4712</v>
      </c>
      <c r="K510" s="45">
        <f>SUBTOTAL(9,K482:K509)</f>
        <v>16828756.902096886</v>
      </c>
    </row>
    <row r="511" spans="1:11" ht="29" outlineLevel="2" x14ac:dyDescent="0.4">
      <c r="A511" s="26" t="str">
        <f t="shared" ref="A511:A538" si="210">IFERROR(VLOOKUP($D511,schools,3,FALSE),"")</f>
        <v>331300</v>
      </c>
      <c r="B511" s="26" t="str">
        <f t="shared" ref="B511:B538" si="211">IFERROR(VLOOKUP($D511,schools,4,FALSE),"")</f>
        <v>New York City Geographic District #14</v>
      </c>
      <c r="C511" s="26" t="str">
        <f t="shared" ref="C511:C538" si="212">IFERROR(VLOOKUP($D511,schools,5,FALSE),"")</f>
        <v>Brooklyn</v>
      </c>
      <c r="D511" s="28" t="s">
        <v>38</v>
      </c>
      <c r="E511" s="28" t="s">
        <v>39</v>
      </c>
      <c r="F511" s="30" t="s">
        <v>2</v>
      </c>
      <c r="G511" s="31">
        <v>177</v>
      </c>
      <c r="H511" s="26" t="str">
        <f t="shared" ref="H511:H538" si="213">IFERROR(VLOOKUP($D511,schools,6,FALSE),"")</f>
        <v>053</v>
      </c>
      <c r="I511" s="26" t="str">
        <f t="shared" ref="I511:I538" si="214">IFERROR(VLOOKUP($D511,schools,7,FALSE),"")</f>
        <v>18</v>
      </c>
      <c r="J511" s="26" t="str">
        <f t="shared" ref="J511:J538" si="215">IFERROR(VLOOKUP($D511,schools,8,FALSE),"")</f>
        <v>034</v>
      </c>
      <c r="K511" s="45">
        <f t="shared" ref="K511:K538" si="216">G511*L$676</f>
        <v>185449.50639217711</v>
      </c>
    </row>
    <row r="512" spans="1:11" ht="29" outlineLevel="2" x14ac:dyDescent="0.4">
      <c r="A512" s="26" t="str">
        <f t="shared" si="210"/>
        <v>331400</v>
      </c>
      <c r="B512" s="26" t="str">
        <f t="shared" si="211"/>
        <v>New York City Geographic District #14</v>
      </c>
      <c r="C512" s="26" t="str">
        <f t="shared" si="212"/>
        <v>Brooklyn</v>
      </c>
      <c r="D512" s="28" t="s">
        <v>84</v>
      </c>
      <c r="E512" s="28" t="s">
        <v>85</v>
      </c>
      <c r="F512" s="30" t="s">
        <v>5</v>
      </c>
      <c r="G512" s="31">
        <v>324</v>
      </c>
      <c r="H512" s="26" t="str">
        <f t="shared" si="213"/>
        <v>053</v>
      </c>
      <c r="I512" s="26" t="str">
        <f t="shared" si="214"/>
        <v>18</v>
      </c>
      <c r="J512" s="26" t="str">
        <f t="shared" si="215"/>
        <v>034</v>
      </c>
      <c r="K512" s="45">
        <f t="shared" si="216"/>
        <v>339466.8930568666</v>
      </c>
    </row>
    <row r="513" spans="1:11" ht="29" outlineLevel="2" x14ac:dyDescent="0.4">
      <c r="A513" s="26" t="str">
        <f t="shared" si="210"/>
        <v>331400</v>
      </c>
      <c r="B513" s="26" t="str">
        <f t="shared" si="211"/>
        <v>New York City Geographic District #14</v>
      </c>
      <c r="C513" s="26" t="str">
        <f t="shared" si="212"/>
        <v>Brooklyn</v>
      </c>
      <c r="D513" s="28" t="s">
        <v>190</v>
      </c>
      <c r="E513" s="28" t="s">
        <v>191</v>
      </c>
      <c r="F513" s="30" t="s">
        <v>2</v>
      </c>
      <c r="G513" s="31">
        <v>348</v>
      </c>
      <c r="H513" s="26" t="str">
        <f t="shared" si="213"/>
        <v>053</v>
      </c>
      <c r="I513" s="26" t="str">
        <f t="shared" si="214"/>
        <v>18</v>
      </c>
      <c r="J513" s="26" t="str">
        <f t="shared" si="215"/>
        <v>034</v>
      </c>
      <c r="K513" s="45">
        <f t="shared" si="216"/>
        <v>364612.58883885673</v>
      </c>
    </row>
    <row r="514" spans="1:11" ht="29" outlineLevel="2" x14ac:dyDescent="0.4">
      <c r="A514" s="26" t="str">
        <f t="shared" si="210"/>
        <v>331400</v>
      </c>
      <c r="B514" s="26" t="str">
        <f t="shared" si="211"/>
        <v>New York City Geographic District #14</v>
      </c>
      <c r="C514" s="26" t="str">
        <f t="shared" si="212"/>
        <v>Brooklyn</v>
      </c>
      <c r="D514" s="28" t="s">
        <v>211</v>
      </c>
      <c r="E514" s="28" t="s">
        <v>212</v>
      </c>
      <c r="F514" s="30" t="s">
        <v>2</v>
      </c>
      <c r="G514" s="31">
        <v>620</v>
      </c>
      <c r="H514" s="26" t="str">
        <f t="shared" si="213"/>
        <v>053</v>
      </c>
      <c r="I514" s="26" t="str">
        <f t="shared" si="214"/>
        <v>18</v>
      </c>
      <c r="J514" s="26" t="str">
        <f t="shared" si="215"/>
        <v>034</v>
      </c>
      <c r="K514" s="45">
        <f t="shared" si="216"/>
        <v>649597.14103474468</v>
      </c>
    </row>
    <row r="515" spans="1:11" ht="29" outlineLevel="2" x14ac:dyDescent="0.4">
      <c r="A515" s="26" t="str">
        <f t="shared" si="210"/>
        <v>331400</v>
      </c>
      <c r="B515" s="26" t="str">
        <f t="shared" si="211"/>
        <v>New York City Geographic District #14</v>
      </c>
      <c r="C515" s="26" t="str">
        <f t="shared" si="212"/>
        <v>Brooklyn</v>
      </c>
      <c r="D515" s="28" t="s">
        <v>235</v>
      </c>
      <c r="E515" s="28" t="s">
        <v>236</v>
      </c>
      <c r="F515" s="30" t="s">
        <v>2</v>
      </c>
      <c r="G515" s="31">
        <v>328</v>
      </c>
      <c r="H515" s="26" t="str">
        <f t="shared" si="213"/>
        <v>053</v>
      </c>
      <c r="I515" s="26" t="str">
        <f t="shared" si="214"/>
        <v>18</v>
      </c>
      <c r="J515" s="26" t="str">
        <f t="shared" si="215"/>
        <v>034</v>
      </c>
      <c r="K515" s="45">
        <f t="shared" si="216"/>
        <v>343657.84235386492</v>
      </c>
    </row>
    <row r="516" spans="1:11" ht="29" outlineLevel="2" x14ac:dyDescent="0.4">
      <c r="A516" s="26" t="str">
        <f t="shared" si="210"/>
        <v>331400</v>
      </c>
      <c r="B516" s="26" t="str">
        <f t="shared" si="211"/>
        <v>New York City Geographic District #14</v>
      </c>
      <c r="C516" s="26" t="str">
        <f t="shared" si="212"/>
        <v>Brooklyn</v>
      </c>
      <c r="D516" s="28" t="s">
        <v>317</v>
      </c>
      <c r="E516" s="28" t="s">
        <v>318</v>
      </c>
      <c r="F516" s="30" t="s">
        <v>2</v>
      </c>
      <c r="G516" s="31">
        <v>255</v>
      </c>
      <c r="H516" s="26" t="str">
        <f t="shared" si="213"/>
        <v>053</v>
      </c>
      <c r="I516" s="26" t="str">
        <f t="shared" si="214"/>
        <v>18</v>
      </c>
      <c r="J516" s="26" t="str">
        <f t="shared" si="215"/>
        <v>034</v>
      </c>
      <c r="K516" s="45">
        <f t="shared" si="216"/>
        <v>267173.01768364501</v>
      </c>
    </row>
    <row r="517" spans="1:11" ht="29" outlineLevel="2" x14ac:dyDescent="0.4">
      <c r="A517" s="26" t="str">
        <f t="shared" si="210"/>
        <v>331400</v>
      </c>
      <c r="B517" s="26" t="str">
        <f t="shared" si="211"/>
        <v>New York City Geographic District #14</v>
      </c>
      <c r="C517" s="26" t="str">
        <f t="shared" si="212"/>
        <v>Brooklyn</v>
      </c>
      <c r="D517" s="28" t="s">
        <v>415</v>
      </c>
      <c r="E517" s="28" t="s">
        <v>416</v>
      </c>
      <c r="F517" s="30" t="s">
        <v>2</v>
      </c>
      <c r="G517" s="31">
        <v>385</v>
      </c>
      <c r="H517" s="26" t="str">
        <f t="shared" si="213"/>
        <v>053</v>
      </c>
      <c r="I517" s="26" t="str">
        <f t="shared" si="214"/>
        <v>18</v>
      </c>
      <c r="J517" s="26" t="str">
        <f t="shared" si="215"/>
        <v>034</v>
      </c>
      <c r="K517" s="45">
        <f t="shared" si="216"/>
        <v>403378.86983609147</v>
      </c>
    </row>
    <row r="518" spans="1:11" ht="29" outlineLevel="2" x14ac:dyDescent="0.4">
      <c r="A518" s="26" t="str">
        <f t="shared" si="210"/>
        <v>331400</v>
      </c>
      <c r="B518" s="26" t="str">
        <f t="shared" si="211"/>
        <v>New York City Geographic District #14</v>
      </c>
      <c r="C518" s="26" t="str">
        <f t="shared" si="212"/>
        <v>Brooklyn</v>
      </c>
      <c r="D518" s="28" t="s">
        <v>427</v>
      </c>
      <c r="E518" s="28" t="s">
        <v>428</v>
      </c>
      <c r="F518" s="30" t="s">
        <v>2</v>
      </c>
      <c r="G518" s="31">
        <v>628</v>
      </c>
      <c r="H518" s="26" t="str">
        <f t="shared" si="213"/>
        <v>053</v>
      </c>
      <c r="I518" s="26" t="str">
        <f t="shared" si="214"/>
        <v>18</v>
      </c>
      <c r="J518" s="26" t="str">
        <f t="shared" si="215"/>
        <v>034</v>
      </c>
      <c r="K518" s="45">
        <f t="shared" si="216"/>
        <v>657979.03962874145</v>
      </c>
    </row>
    <row r="519" spans="1:11" ht="29" outlineLevel="2" x14ac:dyDescent="0.4">
      <c r="A519" s="26" t="str">
        <f t="shared" si="210"/>
        <v>331400</v>
      </c>
      <c r="B519" s="26" t="str">
        <f t="shared" si="211"/>
        <v>New York City Geographic District #14</v>
      </c>
      <c r="C519" s="26" t="str">
        <f t="shared" si="212"/>
        <v>Brooklyn</v>
      </c>
      <c r="D519" s="28" t="s">
        <v>513</v>
      </c>
      <c r="E519" s="28" t="s">
        <v>514</v>
      </c>
      <c r="F519" s="30" t="s">
        <v>5</v>
      </c>
      <c r="G519" s="31">
        <v>1191</v>
      </c>
      <c r="H519" s="26" t="str">
        <f t="shared" si="213"/>
        <v>053</v>
      </c>
      <c r="I519" s="26" t="str">
        <f t="shared" si="214"/>
        <v>26</v>
      </c>
      <c r="J519" s="26" t="str">
        <f t="shared" si="215"/>
        <v>034</v>
      </c>
      <c r="K519" s="45">
        <f t="shared" si="216"/>
        <v>1247855.1531812595</v>
      </c>
    </row>
    <row r="520" spans="1:11" ht="29" outlineLevel="2" x14ac:dyDescent="0.4">
      <c r="A520" s="26" t="str">
        <f t="shared" si="210"/>
        <v>331400</v>
      </c>
      <c r="B520" s="26" t="str">
        <f t="shared" si="211"/>
        <v>New York City Geographic District #14</v>
      </c>
      <c r="C520" s="26" t="str">
        <f t="shared" si="212"/>
        <v>Brooklyn</v>
      </c>
      <c r="D520" s="28" t="s">
        <v>515</v>
      </c>
      <c r="E520" s="28" t="s">
        <v>516</v>
      </c>
      <c r="F520" s="30" t="s">
        <v>2</v>
      </c>
      <c r="G520" s="31">
        <v>81</v>
      </c>
      <c r="H520" s="26" t="str">
        <f t="shared" si="213"/>
        <v>053</v>
      </c>
      <c r="I520" s="26" t="str">
        <f t="shared" si="214"/>
        <v>18</v>
      </c>
      <c r="J520" s="26" t="str">
        <f t="shared" si="215"/>
        <v>034</v>
      </c>
      <c r="K520" s="45">
        <f t="shared" si="216"/>
        <v>84866.723264216649</v>
      </c>
    </row>
    <row r="521" spans="1:11" ht="29" outlineLevel="2" x14ac:dyDescent="0.4">
      <c r="A521" s="26" t="str">
        <f t="shared" si="210"/>
        <v>331400</v>
      </c>
      <c r="B521" s="26" t="str">
        <f t="shared" si="211"/>
        <v>New York City Geographic District #14</v>
      </c>
      <c r="C521" s="26" t="str">
        <f t="shared" si="212"/>
        <v>Brooklyn</v>
      </c>
      <c r="D521" s="28" t="s">
        <v>799</v>
      </c>
      <c r="E521" s="28" t="s">
        <v>800</v>
      </c>
      <c r="F521" s="30" t="s">
        <v>5</v>
      </c>
      <c r="G521" s="31">
        <v>248</v>
      </c>
      <c r="H521" s="26" t="str">
        <f t="shared" si="213"/>
        <v>053</v>
      </c>
      <c r="I521" s="26" t="str">
        <f t="shared" si="214"/>
        <v>18</v>
      </c>
      <c r="J521" s="26" t="str">
        <f t="shared" si="215"/>
        <v>034</v>
      </c>
      <c r="K521" s="45">
        <f t="shared" si="216"/>
        <v>259838.85641389788</v>
      </c>
    </row>
    <row r="522" spans="1:11" ht="29" outlineLevel="2" x14ac:dyDescent="0.4">
      <c r="A522" s="26" t="str">
        <f t="shared" si="210"/>
        <v>331400</v>
      </c>
      <c r="B522" s="26" t="str">
        <f t="shared" si="211"/>
        <v>New York City Geographic District #14</v>
      </c>
      <c r="C522" s="26" t="str">
        <f t="shared" si="212"/>
        <v>Brooklyn</v>
      </c>
      <c r="D522" s="28" t="s">
        <v>655</v>
      </c>
      <c r="E522" s="28" t="s">
        <v>656</v>
      </c>
      <c r="F522" s="30" t="s">
        <v>196</v>
      </c>
      <c r="G522" s="31">
        <v>616</v>
      </c>
      <c r="H522" s="26" t="str">
        <f t="shared" si="213"/>
        <v>053</v>
      </c>
      <c r="I522" s="26" t="str">
        <f t="shared" si="214"/>
        <v>18</v>
      </c>
      <c r="J522" s="26" t="str">
        <f t="shared" si="215"/>
        <v>034</v>
      </c>
      <c r="K522" s="45">
        <f t="shared" si="216"/>
        <v>645406.19173774635</v>
      </c>
    </row>
    <row r="523" spans="1:11" ht="43.5" outlineLevel="2" x14ac:dyDescent="0.4">
      <c r="A523" s="26" t="str">
        <f t="shared" si="210"/>
        <v>331400</v>
      </c>
      <c r="B523" s="26" t="str">
        <f t="shared" si="211"/>
        <v>New York City Geographic District #14</v>
      </c>
      <c r="C523" s="26" t="str">
        <f t="shared" si="212"/>
        <v>Brooklyn</v>
      </c>
      <c r="D523" s="28" t="s">
        <v>659</v>
      </c>
      <c r="E523" s="28" t="s">
        <v>660</v>
      </c>
      <c r="F523" s="30" t="s">
        <v>196</v>
      </c>
      <c r="G523" s="31">
        <v>283</v>
      </c>
      <c r="H523" s="26" t="str">
        <f t="shared" si="213"/>
        <v>053</v>
      </c>
      <c r="I523" s="26" t="str">
        <f t="shared" si="214"/>
        <v>18</v>
      </c>
      <c r="J523" s="26" t="str">
        <f t="shared" si="215"/>
        <v>034</v>
      </c>
      <c r="K523" s="45">
        <f t="shared" si="216"/>
        <v>296509.66276263347</v>
      </c>
    </row>
    <row r="524" spans="1:11" ht="29" outlineLevel="2" x14ac:dyDescent="0.4">
      <c r="A524" s="26" t="str">
        <f t="shared" si="210"/>
        <v>331400</v>
      </c>
      <c r="B524" s="26" t="str">
        <f t="shared" si="211"/>
        <v>New York City Geographic District #14</v>
      </c>
      <c r="C524" s="26" t="str">
        <f t="shared" si="212"/>
        <v>Brooklyn</v>
      </c>
      <c r="D524" s="28" t="s">
        <v>672</v>
      </c>
      <c r="E524" s="28" t="s">
        <v>673</v>
      </c>
      <c r="F524" s="30" t="s">
        <v>196</v>
      </c>
      <c r="G524" s="31">
        <v>667</v>
      </c>
      <c r="H524" s="26" t="str">
        <f t="shared" si="213"/>
        <v>053</v>
      </c>
      <c r="I524" s="26" t="str">
        <f t="shared" si="214"/>
        <v>18</v>
      </c>
      <c r="J524" s="26" t="str">
        <f t="shared" si="215"/>
        <v>034</v>
      </c>
      <c r="K524" s="45">
        <f t="shared" si="216"/>
        <v>698840.79527447536</v>
      </c>
    </row>
    <row r="525" spans="1:11" ht="29" outlineLevel="2" x14ac:dyDescent="0.4">
      <c r="A525" s="26" t="str">
        <f t="shared" si="210"/>
        <v>331400</v>
      </c>
      <c r="B525" s="26" t="str">
        <f t="shared" si="211"/>
        <v>New York City Geographic District #14</v>
      </c>
      <c r="C525" s="26" t="str">
        <f t="shared" si="212"/>
        <v>Brooklyn</v>
      </c>
      <c r="D525" s="28" t="s">
        <v>674</v>
      </c>
      <c r="E525" s="28" t="s">
        <v>675</v>
      </c>
      <c r="F525" s="30" t="s">
        <v>196</v>
      </c>
      <c r="G525" s="31">
        <v>263</v>
      </c>
      <c r="H525" s="26" t="str">
        <f t="shared" si="213"/>
        <v>053</v>
      </c>
      <c r="I525" s="26" t="str">
        <f t="shared" si="214"/>
        <v>18</v>
      </c>
      <c r="J525" s="26" t="str">
        <f t="shared" si="215"/>
        <v>034</v>
      </c>
      <c r="K525" s="45">
        <f t="shared" si="216"/>
        <v>275554.91627764172</v>
      </c>
    </row>
    <row r="526" spans="1:11" ht="43.5" outlineLevel="2" x14ac:dyDescent="0.4">
      <c r="A526" s="26" t="str">
        <f t="shared" si="210"/>
        <v>331400</v>
      </c>
      <c r="B526" s="26" t="str">
        <f t="shared" si="211"/>
        <v>New York City Geographic District #14</v>
      </c>
      <c r="C526" s="26" t="str">
        <f t="shared" si="212"/>
        <v>Brooklyn</v>
      </c>
      <c r="D526" s="28" t="s">
        <v>676</v>
      </c>
      <c r="E526" s="28" t="s">
        <v>677</v>
      </c>
      <c r="F526" s="30" t="s">
        <v>196</v>
      </c>
      <c r="G526" s="31">
        <v>821</v>
      </c>
      <c r="H526" s="26" t="str">
        <f t="shared" si="213"/>
        <v>053</v>
      </c>
      <c r="I526" s="26" t="str">
        <f t="shared" si="214"/>
        <v>18</v>
      </c>
      <c r="J526" s="26" t="str">
        <f t="shared" si="215"/>
        <v>034</v>
      </c>
      <c r="K526" s="45">
        <f t="shared" si="216"/>
        <v>860192.34320891195</v>
      </c>
    </row>
    <row r="527" spans="1:11" ht="29" outlineLevel="2" x14ac:dyDescent="0.4">
      <c r="A527" s="26" t="str">
        <f t="shared" si="210"/>
        <v>331400</v>
      </c>
      <c r="B527" s="26" t="str">
        <f t="shared" si="211"/>
        <v>New York City Geographic District #14</v>
      </c>
      <c r="C527" s="26" t="str">
        <f t="shared" si="212"/>
        <v>Brooklyn</v>
      </c>
      <c r="D527" s="28" t="s">
        <v>803</v>
      </c>
      <c r="E527" s="28" t="s">
        <v>804</v>
      </c>
      <c r="F527" s="30" t="s">
        <v>118</v>
      </c>
      <c r="G527" s="31">
        <v>424</v>
      </c>
      <c r="H527" s="26" t="str">
        <f t="shared" si="213"/>
        <v>053</v>
      </c>
      <c r="I527" s="26" t="str">
        <f t="shared" si="214"/>
        <v>18</v>
      </c>
      <c r="J527" s="26" t="str">
        <f t="shared" si="215"/>
        <v>034</v>
      </c>
      <c r="K527" s="45">
        <f t="shared" si="216"/>
        <v>444240.62548182544</v>
      </c>
    </row>
    <row r="528" spans="1:11" ht="29" outlineLevel="2" x14ac:dyDescent="0.4">
      <c r="A528" s="26" t="str">
        <f t="shared" si="210"/>
        <v>332300</v>
      </c>
      <c r="B528" s="26" t="str">
        <f t="shared" si="211"/>
        <v>New York City Geographic District #32</v>
      </c>
      <c r="C528" s="26" t="str">
        <f t="shared" si="212"/>
        <v>Brooklyn</v>
      </c>
      <c r="D528" s="28" t="s">
        <v>184</v>
      </c>
      <c r="E528" s="28" t="s">
        <v>185</v>
      </c>
      <c r="F528" s="30" t="s">
        <v>2</v>
      </c>
      <c r="G528" s="31">
        <v>325</v>
      </c>
      <c r="H528" s="26" t="str">
        <f t="shared" si="213"/>
        <v>053</v>
      </c>
      <c r="I528" s="26" t="str">
        <f t="shared" si="214"/>
        <v>18</v>
      </c>
      <c r="J528" s="26" t="str">
        <f t="shared" si="215"/>
        <v>037</v>
      </c>
      <c r="K528" s="45">
        <f t="shared" si="216"/>
        <v>340514.63038111618</v>
      </c>
    </row>
    <row r="529" spans="1:11" ht="29" outlineLevel="2" x14ac:dyDescent="0.4">
      <c r="A529" s="26" t="str">
        <f t="shared" si="210"/>
        <v>333200</v>
      </c>
      <c r="B529" s="26" t="str">
        <f t="shared" si="211"/>
        <v>New York City Geographic District #32</v>
      </c>
      <c r="C529" s="26" t="str">
        <f t="shared" si="212"/>
        <v>Brooklyn</v>
      </c>
      <c r="D529" s="28" t="s">
        <v>231</v>
      </c>
      <c r="E529" s="28" t="s">
        <v>232</v>
      </c>
      <c r="F529" s="30" t="s">
        <v>2</v>
      </c>
      <c r="G529" s="31">
        <v>490</v>
      </c>
      <c r="H529" s="26" t="str">
        <f t="shared" si="213"/>
        <v>053</v>
      </c>
      <c r="I529" s="26" t="str">
        <f t="shared" si="214"/>
        <v>18</v>
      </c>
      <c r="J529" s="26" t="str">
        <f t="shared" si="215"/>
        <v>034</v>
      </c>
      <c r="K529" s="45">
        <f t="shared" si="216"/>
        <v>513391.28888229822</v>
      </c>
    </row>
    <row r="530" spans="1:11" ht="29" outlineLevel="2" x14ac:dyDescent="0.4">
      <c r="A530" s="26" t="str">
        <f t="shared" si="210"/>
        <v>333200</v>
      </c>
      <c r="B530" s="26" t="str">
        <f t="shared" si="211"/>
        <v>New York City Geographic District #32</v>
      </c>
      <c r="C530" s="26" t="str">
        <f t="shared" si="212"/>
        <v>Brooklyn</v>
      </c>
      <c r="D530" s="28" t="s">
        <v>263</v>
      </c>
      <c r="E530" s="28" t="s">
        <v>264</v>
      </c>
      <c r="F530" s="30" t="s">
        <v>5</v>
      </c>
      <c r="G530" s="31">
        <v>282</v>
      </c>
      <c r="H530" s="26" t="str">
        <f t="shared" si="213"/>
        <v>053</v>
      </c>
      <c r="I530" s="26" t="str">
        <f t="shared" si="214"/>
        <v>18</v>
      </c>
      <c r="J530" s="26" t="str">
        <f t="shared" si="215"/>
        <v>034</v>
      </c>
      <c r="K530" s="45">
        <f t="shared" si="216"/>
        <v>295461.92543838389</v>
      </c>
    </row>
    <row r="531" spans="1:11" ht="29" outlineLevel="2" x14ac:dyDescent="0.4">
      <c r="A531" s="26" t="str">
        <f t="shared" si="210"/>
        <v>333200</v>
      </c>
      <c r="B531" s="26" t="str">
        <f t="shared" si="211"/>
        <v>New York City Geographic District #32</v>
      </c>
      <c r="C531" s="26" t="str">
        <f t="shared" si="212"/>
        <v>Brooklyn</v>
      </c>
      <c r="D531" s="28" t="s">
        <v>543</v>
      </c>
      <c r="E531" s="28" t="s">
        <v>544</v>
      </c>
      <c r="F531" s="30" t="s">
        <v>5</v>
      </c>
      <c r="G531" s="31">
        <v>306</v>
      </c>
      <c r="H531" s="26" t="str">
        <f t="shared" si="213"/>
        <v>053</v>
      </c>
      <c r="I531" s="26" t="str">
        <f t="shared" si="214"/>
        <v>18</v>
      </c>
      <c r="J531" s="26" t="str">
        <f t="shared" si="215"/>
        <v>034</v>
      </c>
      <c r="K531" s="45">
        <f t="shared" si="216"/>
        <v>320607.62122037401</v>
      </c>
    </row>
    <row r="532" spans="1:11" ht="29" outlineLevel="2" x14ac:dyDescent="0.4">
      <c r="A532" s="26" t="str">
        <f t="shared" si="210"/>
        <v>333200</v>
      </c>
      <c r="B532" s="26" t="str">
        <f t="shared" si="211"/>
        <v>New York City Geographic District #32</v>
      </c>
      <c r="C532" s="26" t="str">
        <f t="shared" si="212"/>
        <v>Brooklyn</v>
      </c>
      <c r="D532" s="28" t="s">
        <v>547</v>
      </c>
      <c r="E532" s="28" t="s">
        <v>548</v>
      </c>
      <c r="F532" s="30" t="s">
        <v>5</v>
      </c>
      <c r="G532" s="31">
        <v>349</v>
      </c>
      <c r="H532" s="26" t="str">
        <f t="shared" si="213"/>
        <v>053</v>
      </c>
      <c r="I532" s="26" t="str">
        <f t="shared" si="214"/>
        <v>18</v>
      </c>
      <c r="J532" s="26" t="str">
        <f t="shared" si="215"/>
        <v>034</v>
      </c>
      <c r="K532" s="45">
        <f t="shared" si="216"/>
        <v>365660.32616310631</v>
      </c>
    </row>
    <row r="533" spans="1:11" ht="29" outlineLevel="2" x14ac:dyDescent="0.4">
      <c r="A533" s="26" t="str">
        <f t="shared" si="210"/>
        <v>333200</v>
      </c>
      <c r="B533" s="26" t="str">
        <f t="shared" si="211"/>
        <v>New York City Geographic District #32</v>
      </c>
      <c r="C533" s="26" t="str">
        <f t="shared" si="212"/>
        <v>Brooklyn</v>
      </c>
      <c r="D533" s="28" t="s">
        <v>581</v>
      </c>
      <c r="E533" s="28" t="s">
        <v>582</v>
      </c>
      <c r="F533" s="30" t="s">
        <v>2</v>
      </c>
      <c r="G533" s="31">
        <v>477</v>
      </c>
      <c r="H533" s="26" t="str">
        <f t="shared" si="213"/>
        <v>053</v>
      </c>
      <c r="I533" s="26" t="str">
        <f t="shared" si="214"/>
        <v>18</v>
      </c>
      <c r="J533" s="26" t="str">
        <f t="shared" si="215"/>
        <v>037</v>
      </c>
      <c r="K533" s="45">
        <f t="shared" si="216"/>
        <v>499770.7036670536</v>
      </c>
    </row>
    <row r="534" spans="1:11" ht="29" outlineLevel="2" x14ac:dyDescent="0.4">
      <c r="A534" s="26" t="str">
        <f t="shared" si="210"/>
        <v>333200</v>
      </c>
      <c r="B534" s="26" t="str">
        <f t="shared" si="211"/>
        <v>New York City Geographic District #32</v>
      </c>
      <c r="C534" s="26" t="str">
        <f t="shared" si="212"/>
        <v>Brooklyn</v>
      </c>
      <c r="D534" s="28" t="s">
        <v>583</v>
      </c>
      <c r="E534" s="28" t="s">
        <v>584</v>
      </c>
      <c r="F534" s="30" t="s">
        <v>2</v>
      </c>
      <c r="G534" s="31">
        <v>144</v>
      </c>
      <c r="H534" s="26" t="str">
        <f t="shared" si="213"/>
        <v>053</v>
      </c>
      <c r="I534" s="26" t="str">
        <f t="shared" si="214"/>
        <v>18</v>
      </c>
      <c r="J534" s="26" t="str">
        <f t="shared" si="215"/>
        <v>037</v>
      </c>
      <c r="K534" s="45">
        <f t="shared" si="216"/>
        <v>150874.17469194072</v>
      </c>
    </row>
    <row r="535" spans="1:11" ht="29" outlineLevel="2" x14ac:dyDescent="0.4">
      <c r="A535" s="26" t="str">
        <f t="shared" si="210"/>
        <v>333200</v>
      </c>
      <c r="B535" s="26" t="str">
        <f t="shared" si="211"/>
        <v>New York City Geographic District #32</v>
      </c>
      <c r="C535" s="26" t="str">
        <f t="shared" si="212"/>
        <v>Brooklyn</v>
      </c>
      <c r="D535" s="28" t="s">
        <v>591</v>
      </c>
      <c r="E535" s="28" t="s">
        <v>592</v>
      </c>
      <c r="F535" s="30" t="s">
        <v>5</v>
      </c>
      <c r="G535" s="31">
        <v>812</v>
      </c>
      <c r="H535" s="26" t="str">
        <f t="shared" si="213"/>
        <v>053</v>
      </c>
      <c r="I535" s="26" t="str">
        <f t="shared" si="214"/>
        <v>18</v>
      </c>
      <c r="J535" s="26" t="str">
        <f t="shared" si="215"/>
        <v>037</v>
      </c>
      <c r="K535" s="45">
        <f t="shared" si="216"/>
        <v>850762.70729066571</v>
      </c>
    </row>
    <row r="536" spans="1:11" ht="29" outlineLevel="2" x14ac:dyDescent="0.4">
      <c r="A536" s="26" t="str">
        <f t="shared" si="210"/>
        <v>333200</v>
      </c>
      <c r="B536" s="26" t="str">
        <f t="shared" si="211"/>
        <v>New York City Geographic District #24</v>
      </c>
      <c r="C536" s="26" t="str">
        <f t="shared" si="212"/>
        <v>Brooklyn</v>
      </c>
      <c r="D536" s="28" t="s">
        <v>761</v>
      </c>
      <c r="E536" s="28" t="s">
        <v>762</v>
      </c>
      <c r="F536" s="30" t="s">
        <v>118</v>
      </c>
      <c r="G536" s="31">
        <v>447</v>
      </c>
      <c r="H536" s="26" t="str">
        <f t="shared" si="213"/>
        <v>053</v>
      </c>
      <c r="I536" s="26" t="str">
        <f t="shared" si="214"/>
        <v>18</v>
      </c>
      <c r="J536" s="26" t="str">
        <f t="shared" si="215"/>
        <v>037</v>
      </c>
      <c r="K536" s="45">
        <f t="shared" si="216"/>
        <v>468338.58393956593</v>
      </c>
    </row>
    <row r="537" spans="1:11" ht="29" outlineLevel="2" x14ac:dyDescent="0.4">
      <c r="A537" s="26" t="str">
        <f t="shared" si="210"/>
        <v>342400</v>
      </c>
      <c r="B537" s="26" t="str">
        <f t="shared" si="211"/>
        <v>New York City Geographic District #24</v>
      </c>
      <c r="C537" s="26" t="str">
        <f t="shared" si="212"/>
        <v>Queens</v>
      </c>
      <c r="D537" s="28" t="s">
        <v>1737</v>
      </c>
      <c r="E537" s="28" t="s">
        <v>1738</v>
      </c>
      <c r="F537" s="30" t="s">
        <v>2</v>
      </c>
      <c r="G537" s="31">
        <v>576</v>
      </c>
      <c r="H537" s="26" t="str">
        <f t="shared" si="213"/>
        <v>053</v>
      </c>
      <c r="I537" s="26" t="str">
        <f t="shared" si="214"/>
        <v>18</v>
      </c>
      <c r="J537" s="26" t="str">
        <f t="shared" si="215"/>
        <v>034</v>
      </c>
      <c r="K537" s="45">
        <f t="shared" si="216"/>
        <v>603496.69876776286</v>
      </c>
    </row>
    <row r="538" spans="1:11" ht="29" outlineLevel="2" x14ac:dyDescent="0.4">
      <c r="A538" s="26" t="str">
        <f t="shared" si="210"/>
        <v>342800</v>
      </c>
      <c r="B538" s="26" t="str">
        <f t="shared" si="211"/>
        <v>New York City Geographic District #29</v>
      </c>
      <c r="C538" s="26" t="str">
        <f t="shared" si="212"/>
        <v>Brooklyn</v>
      </c>
      <c r="D538" s="28" t="s">
        <v>2303</v>
      </c>
      <c r="E538" s="28" t="s">
        <v>2304</v>
      </c>
      <c r="F538" s="30" t="s">
        <v>118</v>
      </c>
      <c r="G538" s="31">
        <v>565</v>
      </c>
      <c r="H538" s="26" t="str">
        <f t="shared" si="213"/>
        <v>053</v>
      </c>
      <c r="I538" s="26" t="str">
        <f t="shared" si="214"/>
        <v>18</v>
      </c>
      <c r="J538" s="26" t="str">
        <f t="shared" si="215"/>
        <v>034</v>
      </c>
      <c r="K538" s="45">
        <f t="shared" si="216"/>
        <v>591971.58820101735</v>
      </c>
    </row>
    <row r="539" spans="1:11" ht="15" outlineLevel="1" x14ac:dyDescent="0.4">
      <c r="D539" s="28"/>
      <c r="E539" s="28"/>
      <c r="F539" s="30"/>
      <c r="G539" s="31">
        <f>SUBTOTAL(9,G511:G538)</f>
        <v>12432</v>
      </c>
      <c r="H539" s="46" t="s">
        <v>4713</v>
      </c>
      <c r="K539" s="45">
        <f>SUBTOTAL(9,K511:K538)</f>
        <v>13025470.415070882</v>
      </c>
    </row>
    <row r="540" spans="1:11" ht="29" outlineLevel="2" x14ac:dyDescent="0.4">
      <c r="A540" s="26" t="str">
        <f t="shared" ref="A540:A564" si="217">IFERROR(VLOOKUP($D540,schools,3,FALSE),"")</f>
        <v>331600</v>
      </c>
      <c r="B540" s="26" t="str">
        <f t="shared" ref="B540:B564" si="218">IFERROR(VLOOKUP($D540,schools,4,FALSE),"")</f>
        <v>New York City Geographic District #16</v>
      </c>
      <c r="C540" s="26" t="str">
        <f t="shared" ref="C540:C564" si="219">IFERROR(VLOOKUP($D540,schools,5,FALSE),"")</f>
        <v>Brooklyn</v>
      </c>
      <c r="D540" s="28" t="s">
        <v>839</v>
      </c>
      <c r="E540" s="28" t="s">
        <v>840</v>
      </c>
      <c r="F540" s="30" t="s">
        <v>2</v>
      </c>
      <c r="G540" s="31">
        <v>262</v>
      </c>
      <c r="H540" s="26" t="str">
        <f t="shared" ref="H540:H564" si="220">IFERROR(VLOOKUP($D540,schools,6,FALSE),"")</f>
        <v>054</v>
      </c>
      <c r="I540" s="26" t="str">
        <f t="shared" ref="I540:I564" si="221">IFERROR(VLOOKUP($D540,schools,7,FALSE),"")</f>
        <v>18</v>
      </c>
      <c r="J540" s="26" t="str">
        <f t="shared" ref="J540:J564" si="222">IFERROR(VLOOKUP($D540,schools,8,FALSE),"")</f>
        <v>036</v>
      </c>
      <c r="K540" s="45">
        <f t="shared" ref="K540:K564" si="223">G540*L$676</f>
        <v>274507.17895339214</v>
      </c>
    </row>
    <row r="541" spans="1:11" ht="29" outlineLevel="2" x14ac:dyDescent="0.4">
      <c r="A541" s="26" t="str">
        <f t="shared" si="217"/>
        <v>331800</v>
      </c>
      <c r="B541" s="26" t="str">
        <f t="shared" si="218"/>
        <v>New York City Geographic District #19</v>
      </c>
      <c r="C541" s="26" t="str">
        <f t="shared" si="219"/>
        <v>Brooklyn</v>
      </c>
      <c r="D541" s="28" t="s">
        <v>15</v>
      </c>
      <c r="E541" s="28" t="s">
        <v>16</v>
      </c>
      <c r="F541" s="30" t="s">
        <v>2</v>
      </c>
      <c r="G541" s="31">
        <v>831</v>
      </c>
      <c r="H541" s="26" t="str">
        <f t="shared" si="220"/>
        <v>054</v>
      </c>
      <c r="I541" s="26" t="str">
        <f t="shared" si="221"/>
        <v>18</v>
      </c>
      <c r="J541" s="26" t="str">
        <f t="shared" si="222"/>
        <v>037</v>
      </c>
      <c r="K541" s="45">
        <f t="shared" si="223"/>
        <v>870669.71645140788</v>
      </c>
    </row>
    <row r="542" spans="1:11" ht="29" outlineLevel="2" x14ac:dyDescent="0.4">
      <c r="A542" s="26" t="str">
        <f t="shared" si="217"/>
        <v>331800</v>
      </c>
      <c r="B542" s="26" t="str">
        <f t="shared" si="218"/>
        <v>New York City Geographic District #19</v>
      </c>
      <c r="C542" s="26" t="str">
        <f t="shared" si="219"/>
        <v>Brooklyn</v>
      </c>
      <c r="D542" s="28" t="s">
        <v>106</v>
      </c>
      <c r="E542" s="28" t="s">
        <v>107</v>
      </c>
      <c r="F542" s="30" t="s">
        <v>2</v>
      </c>
      <c r="G542" s="31">
        <v>590</v>
      </c>
      <c r="H542" s="26" t="str">
        <f t="shared" si="220"/>
        <v>054</v>
      </c>
      <c r="I542" s="26" t="str">
        <f t="shared" si="221"/>
        <v>18</v>
      </c>
      <c r="J542" s="26" t="str">
        <f t="shared" si="222"/>
        <v>037</v>
      </c>
      <c r="K542" s="45">
        <f t="shared" si="223"/>
        <v>618165.02130725712</v>
      </c>
    </row>
    <row r="543" spans="1:11" ht="29" outlineLevel="2" x14ac:dyDescent="0.4">
      <c r="A543" s="26" t="str">
        <f t="shared" si="217"/>
        <v>331900</v>
      </c>
      <c r="B543" s="26" t="str">
        <f t="shared" si="218"/>
        <v>New York City Geographic District #19</v>
      </c>
      <c r="C543" s="26" t="str">
        <f t="shared" si="219"/>
        <v>Brooklyn</v>
      </c>
      <c r="D543" s="28" t="s">
        <v>170</v>
      </c>
      <c r="E543" s="28" t="s">
        <v>171</v>
      </c>
      <c r="F543" s="30" t="s">
        <v>2</v>
      </c>
      <c r="G543" s="31">
        <v>833</v>
      </c>
      <c r="H543" s="26" t="str">
        <f t="shared" si="220"/>
        <v>054</v>
      </c>
      <c r="I543" s="26" t="str">
        <f t="shared" si="221"/>
        <v>18</v>
      </c>
      <c r="J543" s="26" t="str">
        <f t="shared" si="222"/>
        <v>037</v>
      </c>
      <c r="K543" s="45">
        <f t="shared" si="223"/>
        <v>872765.19109990704</v>
      </c>
    </row>
    <row r="544" spans="1:11" ht="29" outlineLevel="2" x14ac:dyDescent="0.4">
      <c r="A544" s="26" t="str">
        <f t="shared" si="217"/>
        <v>331900</v>
      </c>
      <c r="B544" s="26" t="str">
        <f t="shared" si="218"/>
        <v>New York City Geographic District #19</v>
      </c>
      <c r="C544" s="26" t="str">
        <f t="shared" si="219"/>
        <v>Brooklyn</v>
      </c>
      <c r="D544" s="28" t="s">
        <v>255</v>
      </c>
      <c r="E544" s="28" t="s">
        <v>256</v>
      </c>
      <c r="F544" s="30" t="s">
        <v>2</v>
      </c>
      <c r="G544" s="31">
        <v>504</v>
      </c>
      <c r="H544" s="26" t="str">
        <f t="shared" si="220"/>
        <v>054</v>
      </c>
      <c r="I544" s="26" t="str">
        <f t="shared" si="221"/>
        <v>18</v>
      </c>
      <c r="J544" s="26" t="str">
        <f t="shared" si="222"/>
        <v>037</v>
      </c>
      <c r="K544" s="45">
        <f t="shared" si="223"/>
        <v>528059.61142179254</v>
      </c>
    </row>
    <row r="545" spans="1:11" ht="29" outlineLevel="2" x14ac:dyDescent="0.4">
      <c r="A545" s="26" t="str">
        <f t="shared" si="217"/>
        <v>331900</v>
      </c>
      <c r="B545" s="26" t="str">
        <f t="shared" si="218"/>
        <v>New York City Geographic District #19</v>
      </c>
      <c r="C545" s="26" t="str">
        <f t="shared" si="219"/>
        <v>Brooklyn</v>
      </c>
      <c r="D545" s="28" t="s">
        <v>257</v>
      </c>
      <c r="E545" s="28" t="s">
        <v>258</v>
      </c>
      <c r="F545" s="30" t="s">
        <v>2</v>
      </c>
      <c r="G545" s="31">
        <v>722</v>
      </c>
      <c r="H545" s="26" t="str">
        <f t="shared" si="220"/>
        <v>054</v>
      </c>
      <c r="I545" s="26" t="str">
        <f t="shared" si="221"/>
        <v>19</v>
      </c>
      <c r="J545" s="26" t="str">
        <f t="shared" si="222"/>
        <v>042</v>
      </c>
      <c r="K545" s="45">
        <f t="shared" si="223"/>
        <v>756466.34810820268</v>
      </c>
    </row>
    <row r="546" spans="1:11" ht="29" outlineLevel="2" x14ac:dyDescent="0.4">
      <c r="A546" s="26" t="str">
        <f t="shared" si="217"/>
        <v>331900</v>
      </c>
      <c r="B546" s="26" t="str">
        <f t="shared" si="218"/>
        <v>New York City Geographic District #19</v>
      </c>
      <c r="C546" s="26" t="str">
        <f t="shared" si="219"/>
        <v>Brooklyn</v>
      </c>
      <c r="D546" s="28" t="s">
        <v>277</v>
      </c>
      <c r="E546" s="28" t="s">
        <v>278</v>
      </c>
      <c r="F546" s="30" t="s">
        <v>5</v>
      </c>
      <c r="G546" s="31">
        <v>437</v>
      </c>
      <c r="H546" s="26" t="str">
        <f t="shared" si="220"/>
        <v>054</v>
      </c>
      <c r="I546" s="26" t="str">
        <f t="shared" si="221"/>
        <v>18</v>
      </c>
      <c r="J546" s="26" t="str">
        <f t="shared" si="222"/>
        <v>037</v>
      </c>
      <c r="K546" s="45">
        <f t="shared" si="223"/>
        <v>457861.21069707006</v>
      </c>
    </row>
    <row r="547" spans="1:11" ht="29" outlineLevel="2" x14ac:dyDescent="0.4">
      <c r="A547" s="26" t="str">
        <f t="shared" si="217"/>
        <v>331900</v>
      </c>
      <c r="B547" s="26" t="str">
        <f t="shared" si="218"/>
        <v>New York City Geographic District #19</v>
      </c>
      <c r="C547" s="26" t="str">
        <f t="shared" si="219"/>
        <v>Brooklyn</v>
      </c>
      <c r="D547" s="28" t="s">
        <v>539</v>
      </c>
      <c r="E547" s="28" t="s">
        <v>540</v>
      </c>
      <c r="F547" s="30" t="s">
        <v>2</v>
      </c>
      <c r="G547" s="31">
        <v>465</v>
      </c>
      <c r="H547" s="26" t="str">
        <f t="shared" si="220"/>
        <v>054</v>
      </c>
      <c r="I547" s="26" t="str">
        <f t="shared" si="221"/>
        <v>18</v>
      </c>
      <c r="J547" s="26" t="str">
        <f t="shared" si="222"/>
        <v>037</v>
      </c>
      <c r="K547" s="45">
        <f t="shared" si="223"/>
        <v>487197.85577605851</v>
      </c>
    </row>
    <row r="548" spans="1:11" ht="29" outlineLevel="2" x14ac:dyDescent="0.4">
      <c r="A548" s="26" t="str">
        <f t="shared" si="217"/>
        <v>331900</v>
      </c>
      <c r="B548" s="26" t="str">
        <f t="shared" si="218"/>
        <v>New York City Geographic District #19</v>
      </c>
      <c r="C548" s="26" t="str">
        <f t="shared" si="219"/>
        <v>Brooklyn</v>
      </c>
      <c r="D548" s="28" t="s">
        <v>801</v>
      </c>
      <c r="E548" s="28" t="s">
        <v>802</v>
      </c>
      <c r="F548" s="30" t="s">
        <v>196</v>
      </c>
      <c r="G548" s="31">
        <v>269</v>
      </c>
      <c r="H548" s="26" t="str">
        <f t="shared" si="220"/>
        <v>054</v>
      </c>
      <c r="I548" s="26" t="str">
        <f t="shared" si="221"/>
        <v>18</v>
      </c>
      <c r="J548" s="26" t="str">
        <f t="shared" si="222"/>
        <v>037</v>
      </c>
      <c r="K548" s="45">
        <f t="shared" si="223"/>
        <v>281841.34022313927</v>
      </c>
    </row>
    <row r="549" spans="1:11" ht="43.5" outlineLevel="2" x14ac:dyDescent="0.4">
      <c r="A549" s="26" t="str">
        <f t="shared" si="217"/>
        <v>331900</v>
      </c>
      <c r="B549" s="26" t="str">
        <f t="shared" si="218"/>
        <v>New York City Geographic District #19</v>
      </c>
      <c r="C549" s="26" t="str">
        <f t="shared" si="219"/>
        <v>Brooklyn</v>
      </c>
      <c r="D549" s="28" t="s">
        <v>829</v>
      </c>
      <c r="E549" s="28" t="s">
        <v>830</v>
      </c>
      <c r="F549" s="30" t="s">
        <v>196</v>
      </c>
      <c r="G549" s="31">
        <v>622</v>
      </c>
      <c r="H549" s="26" t="str">
        <f t="shared" si="220"/>
        <v>054</v>
      </c>
      <c r="I549" s="26" t="str">
        <f t="shared" si="221"/>
        <v>18</v>
      </c>
      <c r="J549" s="26" t="str">
        <f t="shared" si="222"/>
        <v>037</v>
      </c>
      <c r="K549" s="45">
        <f t="shared" si="223"/>
        <v>651692.61568324384</v>
      </c>
    </row>
    <row r="550" spans="1:11" ht="29" outlineLevel="2" x14ac:dyDescent="0.4">
      <c r="A550" s="26" t="str">
        <f t="shared" si="217"/>
        <v>331900</v>
      </c>
      <c r="B550" s="26" t="str">
        <f t="shared" si="218"/>
        <v>New York City Geographic District #19</v>
      </c>
      <c r="C550" s="26" t="str">
        <f t="shared" si="219"/>
        <v>Brooklyn</v>
      </c>
      <c r="D550" s="28" t="s">
        <v>835</v>
      </c>
      <c r="E550" s="28" t="s">
        <v>836</v>
      </c>
      <c r="F550" s="30" t="s">
        <v>196</v>
      </c>
      <c r="G550" s="31">
        <v>415</v>
      </c>
      <c r="H550" s="26" t="str">
        <f t="shared" si="220"/>
        <v>054</v>
      </c>
      <c r="I550" s="26" t="str">
        <f t="shared" si="221"/>
        <v>18</v>
      </c>
      <c r="J550" s="26" t="str">
        <f t="shared" si="222"/>
        <v>037</v>
      </c>
      <c r="K550" s="45">
        <f t="shared" si="223"/>
        <v>434810.98956357915</v>
      </c>
    </row>
    <row r="551" spans="1:11" ht="29" outlineLevel="2" x14ac:dyDescent="0.4">
      <c r="A551" s="26" t="str">
        <f t="shared" si="217"/>
        <v>331900</v>
      </c>
      <c r="B551" s="26" t="str">
        <f t="shared" si="218"/>
        <v>New York City Geographic District #19</v>
      </c>
      <c r="C551" s="26" t="str">
        <f t="shared" si="219"/>
        <v>Brooklyn</v>
      </c>
      <c r="D551" s="28" t="s">
        <v>853</v>
      </c>
      <c r="E551" s="28" t="s">
        <v>854</v>
      </c>
      <c r="F551" s="30" t="s">
        <v>196</v>
      </c>
      <c r="G551" s="31">
        <v>395</v>
      </c>
      <c r="H551" s="26" t="str">
        <f t="shared" si="220"/>
        <v>054</v>
      </c>
      <c r="I551" s="26" t="str">
        <f t="shared" si="221"/>
        <v>18</v>
      </c>
      <c r="J551" s="26" t="str">
        <f t="shared" si="222"/>
        <v>037</v>
      </c>
      <c r="K551" s="45">
        <f t="shared" si="223"/>
        <v>413856.24307858734</v>
      </c>
    </row>
    <row r="552" spans="1:11" ht="29" outlineLevel="2" x14ac:dyDescent="0.4">
      <c r="A552" s="26" t="str">
        <f t="shared" si="217"/>
        <v>331900</v>
      </c>
      <c r="B552" s="26" t="str">
        <f t="shared" si="218"/>
        <v>New York City Geographic District #19</v>
      </c>
      <c r="C552" s="26" t="str">
        <f t="shared" si="219"/>
        <v>Brooklyn</v>
      </c>
      <c r="D552" s="28" t="s">
        <v>871</v>
      </c>
      <c r="E552" s="28" t="s">
        <v>872</v>
      </c>
      <c r="F552" s="30" t="s">
        <v>196</v>
      </c>
      <c r="G552" s="31">
        <v>270</v>
      </c>
      <c r="H552" s="26" t="str">
        <f t="shared" si="220"/>
        <v>054</v>
      </c>
      <c r="I552" s="26" t="str">
        <f t="shared" si="221"/>
        <v>18</v>
      </c>
      <c r="J552" s="26" t="str">
        <f t="shared" si="222"/>
        <v>037</v>
      </c>
      <c r="K552" s="45">
        <f t="shared" si="223"/>
        <v>282889.07754738885</v>
      </c>
    </row>
    <row r="553" spans="1:11" ht="29" outlineLevel="2" x14ac:dyDescent="0.4">
      <c r="A553" s="26" t="str">
        <f t="shared" si="217"/>
        <v>332300</v>
      </c>
      <c r="B553" s="26" t="str">
        <f t="shared" si="218"/>
        <v>New York City Geographic District #32</v>
      </c>
      <c r="C553" s="26" t="str">
        <f t="shared" si="219"/>
        <v>Brooklyn</v>
      </c>
      <c r="D553" s="28" t="s">
        <v>78</v>
      </c>
      <c r="E553" s="28" t="s">
        <v>79</v>
      </c>
      <c r="F553" s="30" t="s">
        <v>19</v>
      </c>
      <c r="G553" s="31">
        <v>593</v>
      </c>
      <c r="H553" s="26" t="str">
        <f t="shared" si="220"/>
        <v>054</v>
      </c>
      <c r="I553" s="26" t="str">
        <f t="shared" si="221"/>
        <v>18</v>
      </c>
      <c r="J553" s="26" t="str">
        <f t="shared" si="222"/>
        <v>037</v>
      </c>
      <c r="K553" s="45">
        <f t="shared" si="223"/>
        <v>621308.23328000586</v>
      </c>
    </row>
    <row r="554" spans="1:11" ht="29" outlineLevel="2" x14ac:dyDescent="0.4">
      <c r="A554" s="26" t="str">
        <f t="shared" si="217"/>
        <v>332300</v>
      </c>
      <c r="B554" s="26" t="str">
        <f t="shared" si="218"/>
        <v>New York City Geographic District #32</v>
      </c>
      <c r="C554" s="26" t="str">
        <f t="shared" si="219"/>
        <v>Brooklyn</v>
      </c>
      <c r="D554" s="28" t="s">
        <v>120</v>
      </c>
      <c r="E554" s="28" t="s">
        <v>121</v>
      </c>
      <c r="F554" s="30" t="s">
        <v>2</v>
      </c>
      <c r="G554" s="31">
        <v>285</v>
      </c>
      <c r="H554" s="26" t="str">
        <f t="shared" si="220"/>
        <v>054</v>
      </c>
      <c r="I554" s="26" t="str">
        <f t="shared" si="221"/>
        <v>18</v>
      </c>
      <c r="J554" s="26" t="str">
        <f t="shared" si="222"/>
        <v>034</v>
      </c>
      <c r="K554" s="45">
        <f t="shared" si="223"/>
        <v>298605.13741113263</v>
      </c>
    </row>
    <row r="555" spans="1:11" ht="29" outlineLevel="2" x14ac:dyDescent="0.4">
      <c r="A555" s="26" t="str">
        <f t="shared" si="217"/>
        <v>332300</v>
      </c>
      <c r="B555" s="26" t="str">
        <f t="shared" si="218"/>
        <v>New York City Geographic District #32</v>
      </c>
      <c r="C555" s="26" t="str">
        <f t="shared" si="219"/>
        <v>Brooklyn</v>
      </c>
      <c r="D555" s="28" t="s">
        <v>166</v>
      </c>
      <c r="E555" s="28" t="s">
        <v>167</v>
      </c>
      <c r="F555" s="30" t="s">
        <v>2</v>
      </c>
      <c r="G555" s="31">
        <v>366</v>
      </c>
      <c r="H555" s="26" t="str">
        <f t="shared" si="220"/>
        <v>054</v>
      </c>
      <c r="I555" s="26" t="str">
        <f t="shared" si="221"/>
        <v>18</v>
      </c>
      <c r="J555" s="26" t="str">
        <f t="shared" si="222"/>
        <v>037</v>
      </c>
      <c r="K555" s="45">
        <f t="shared" si="223"/>
        <v>383471.86067534931</v>
      </c>
    </row>
    <row r="556" spans="1:11" ht="29" outlineLevel="2" x14ac:dyDescent="0.4">
      <c r="A556" s="26" t="str">
        <f t="shared" si="217"/>
        <v>333200</v>
      </c>
      <c r="B556" s="26" t="str">
        <f t="shared" si="218"/>
        <v>New York City Geographic District #32</v>
      </c>
      <c r="C556" s="26" t="str">
        <f t="shared" si="219"/>
        <v>Brooklyn</v>
      </c>
      <c r="D556" s="28" t="s">
        <v>241</v>
      </c>
      <c r="E556" s="28" t="s">
        <v>242</v>
      </c>
      <c r="F556" s="30" t="s">
        <v>2</v>
      </c>
      <c r="G556" s="31">
        <v>259</v>
      </c>
      <c r="H556" s="26" t="str">
        <f t="shared" si="220"/>
        <v>054</v>
      </c>
      <c r="I556" s="26" t="str">
        <f t="shared" si="221"/>
        <v>18</v>
      </c>
      <c r="J556" s="26" t="str">
        <f t="shared" si="222"/>
        <v>037</v>
      </c>
      <c r="K556" s="45">
        <f t="shared" si="223"/>
        <v>271363.96698064334</v>
      </c>
    </row>
    <row r="557" spans="1:11" ht="29" outlineLevel="2" x14ac:dyDescent="0.4">
      <c r="A557" s="26" t="str">
        <f t="shared" si="217"/>
        <v>333200</v>
      </c>
      <c r="B557" s="26" t="str">
        <f t="shared" si="218"/>
        <v>New York City Geographic District #32</v>
      </c>
      <c r="C557" s="26" t="str">
        <f t="shared" si="219"/>
        <v>Brooklyn</v>
      </c>
      <c r="D557" s="28" t="s">
        <v>451</v>
      </c>
      <c r="E557" s="28" t="s">
        <v>452</v>
      </c>
      <c r="F557" s="30" t="s">
        <v>2</v>
      </c>
      <c r="G557" s="31">
        <v>349</v>
      </c>
      <c r="H557" s="26" t="str">
        <f t="shared" si="220"/>
        <v>054</v>
      </c>
      <c r="I557" s="26" t="str">
        <f t="shared" si="221"/>
        <v>18</v>
      </c>
      <c r="J557" s="26" t="str">
        <f t="shared" si="222"/>
        <v>034</v>
      </c>
      <c r="K557" s="45">
        <f t="shared" si="223"/>
        <v>365660.32616310631</v>
      </c>
    </row>
    <row r="558" spans="1:11" ht="29" outlineLevel="2" x14ac:dyDescent="0.4">
      <c r="A558" s="26" t="str">
        <f t="shared" si="217"/>
        <v>333200</v>
      </c>
      <c r="B558" s="26" t="str">
        <f t="shared" si="218"/>
        <v>New York City Geographic District #32</v>
      </c>
      <c r="C558" s="26" t="str">
        <f t="shared" si="219"/>
        <v>Brooklyn</v>
      </c>
      <c r="D558" s="28" t="s">
        <v>487</v>
      </c>
      <c r="E558" s="28" t="s">
        <v>488</v>
      </c>
      <c r="F558" s="30" t="s">
        <v>2</v>
      </c>
      <c r="G558" s="31">
        <v>212</v>
      </c>
      <c r="H558" s="26" t="str">
        <f t="shared" si="220"/>
        <v>054</v>
      </c>
      <c r="I558" s="26" t="str">
        <f t="shared" si="221"/>
        <v>18</v>
      </c>
      <c r="J558" s="26" t="str">
        <f t="shared" si="222"/>
        <v>034</v>
      </c>
      <c r="K558" s="45">
        <f t="shared" si="223"/>
        <v>222120.31274091272</v>
      </c>
    </row>
    <row r="559" spans="1:11" ht="29" outlineLevel="2" x14ac:dyDescent="0.4">
      <c r="A559" s="26" t="str">
        <f t="shared" si="217"/>
        <v>333200</v>
      </c>
      <c r="B559" s="26" t="str">
        <f t="shared" si="218"/>
        <v>New York City Geographic District #32</v>
      </c>
      <c r="C559" s="26" t="str">
        <f t="shared" si="219"/>
        <v>Brooklyn</v>
      </c>
      <c r="D559" s="28" t="s">
        <v>593</v>
      </c>
      <c r="E559" s="28" t="s">
        <v>594</v>
      </c>
      <c r="F559" s="30" t="s">
        <v>19</v>
      </c>
      <c r="G559" s="31">
        <v>443</v>
      </c>
      <c r="H559" s="26" t="str">
        <f t="shared" si="220"/>
        <v>054</v>
      </c>
      <c r="I559" s="26" t="str">
        <f t="shared" si="221"/>
        <v>18</v>
      </c>
      <c r="J559" s="26" t="str">
        <f t="shared" si="222"/>
        <v>037</v>
      </c>
      <c r="K559" s="45">
        <f t="shared" si="223"/>
        <v>464147.6346425676</v>
      </c>
    </row>
    <row r="560" spans="1:11" ht="29" outlineLevel="2" x14ac:dyDescent="0.4">
      <c r="A560" s="26" t="str">
        <f t="shared" si="217"/>
        <v>333200</v>
      </c>
      <c r="B560" s="26" t="str">
        <f t="shared" si="218"/>
        <v>New York City Geographic District #32</v>
      </c>
      <c r="C560" s="26" t="str">
        <f t="shared" si="219"/>
        <v>Brooklyn</v>
      </c>
      <c r="D560" s="28" t="s">
        <v>271</v>
      </c>
      <c r="E560" s="28" t="s">
        <v>272</v>
      </c>
      <c r="F560" s="30" t="s">
        <v>196</v>
      </c>
      <c r="G560" s="31">
        <v>281</v>
      </c>
      <c r="H560" s="26" t="str">
        <f t="shared" si="220"/>
        <v>054</v>
      </c>
      <c r="I560" s="26" t="str">
        <f t="shared" si="221"/>
        <v>18</v>
      </c>
      <c r="J560" s="26" t="str">
        <f t="shared" si="222"/>
        <v>037</v>
      </c>
      <c r="K560" s="45">
        <f t="shared" si="223"/>
        <v>294414.1881141343</v>
      </c>
    </row>
    <row r="561" spans="1:11" ht="29" outlineLevel="2" x14ac:dyDescent="0.4">
      <c r="A561" s="26" t="str">
        <f t="shared" si="217"/>
        <v>333200</v>
      </c>
      <c r="B561" s="26" t="str">
        <f t="shared" si="218"/>
        <v>New York City Geographic District #32</v>
      </c>
      <c r="C561" s="26" t="str">
        <f t="shared" si="219"/>
        <v>Brooklyn</v>
      </c>
      <c r="D561" s="28" t="s">
        <v>609</v>
      </c>
      <c r="E561" s="28" t="s">
        <v>610</v>
      </c>
      <c r="F561" s="30" t="s">
        <v>196</v>
      </c>
      <c r="G561" s="31">
        <v>246</v>
      </c>
      <c r="H561" s="26" t="str">
        <f t="shared" si="220"/>
        <v>054</v>
      </c>
      <c r="I561" s="26" t="str">
        <f t="shared" si="221"/>
        <v>18</v>
      </c>
      <c r="J561" s="26" t="str">
        <f t="shared" si="222"/>
        <v>037</v>
      </c>
      <c r="K561" s="45">
        <f t="shared" si="223"/>
        <v>257743.38176539872</v>
      </c>
    </row>
    <row r="562" spans="1:11" ht="29" outlineLevel="2" x14ac:dyDescent="0.4">
      <c r="A562" s="26" t="str">
        <f t="shared" si="217"/>
        <v>333200</v>
      </c>
      <c r="B562" s="26" t="str">
        <f t="shared" si="218"/>
        <v>New York City Geographic District #32</v>
      </c>
      <c r="C562" s="26" t="str">
        <f t="shared" si="219"/>
        <v>Brooklyn</v>
      </c>
      <c r="D562" s="28" t="s">
        <v>747</v>
      </c>
      <c r="E562" s="28" t="s">
        <v>748</v>
      </c>
      <c r="F562" s="30" t="s">
        <v>196</v>
      </c>
      <c r="G562" s="31">
        <v>487</v>
      </c>
      <c r="H562" s="26" t="str">
        <f t="shared" si="220"/>
        <v>054</v>
      </c>
      <c r="I562" s="26" t="str">
        <f t="shared" si="221"/>
        <v>18</v>
      </c>
      <c r="J562" s="26" t="str">
        <f t="shared" si="222"/>
        <v>034</v>
      </c>
      <c r="K562" s="45">
        <f t="shared" si="223"/>
        <v>510248.07690954948</v>
      </c>
    </row>
    <row r="563" spans="1:11" ht="29" outlineLevel="2" x14ac:dyDescent="0.4">
      <c r="A563" s="26" t="str">
        <f t="shared" si="217"/>
        <v>333200</v>
      </c>
      <c r="B563" s="26" t="str">
        <f t="shared" si="218"/>
        <v>New York City Geographic District #32</v>
      </c>
      <c r="C563" s="26" t="str">
        <f t="shared" si="219"/>
        <v>Brooklyn</v>
      </c>
      <c r="D563" s="28" t="s">
        <v>757</v>
      </c>
      <c r="E563" s="28" t="s">
        <v>758</v>
      </c>
      <c r="F563" s="30" t="s">
        <v>196</v>
      </c>
      <c r="G563" s="31">
        <v>198</v>
      </c>
      <c r="H563" s="26" t="str">
        <f t="shared" si="220"/>
        <v>054</v>
      </c>
      <c r="I563" s="26" t="str">
        <f t="shared" si="221"/>
        <v>18</v>
      </c>
      <c r="J563" s="26" t="str">
        <f t="shared" si="222"/>
        <v>037</v>
      </c>
      <c r="K563" s="45">
        <f t="shared" si="223"/>
        <v>207451.99020141846</v>
      </c>
    </row>
    <row r="564" spans="1:11" ht="43.5" outlineLevel="2" x14ac:dyDescent="0.4">
      <c r="A564" s="26" t="str">
        <f t="shared" si="217"/>
        <v>333200</v>
      </c>
      <c r="B564" s="26" t="str">
        <f t="shared" si="218"/>
        <v>New York City Geographic District #24</v>
      </c>
      <c r="C564" s="26" t="str">
        <f t="shared" si="219"/>
        <v>Brooklyn</v>
      </c>
      <c r="D564" s="28" t="s">
        <v>765</v>
      </c>
      <c r="E564" s="28" t="s">
        <v>766</v>
      </c>
      <c r="F564" s="30" t="s">
        <v>196</v>
      </c>
      <c r="G564" s="31">
        <v>275</v>
      </c>
      <c r="H564" s="26" t="str">
        <f t="shared" si="220"/>
        <v>054</v>
      </c>
      <c r="I564" s="26" t="str">
        <f t="shared" si="221"/>
        <v>18</v>
      </c>
      <c r="J564" s="26" t="str">
        <f t="shared" si="222"/>
        <v>034</v>
      </c>
      <c r="K564" s="45">
        <f t="shared" si="223"/>
        <v>288127.76416863676</v>
      </c>
    </row>
    <row r="565" spans="1:11" ht="15" outlineLevel="1" x14ac:dyDescent="0.4">
      <c r="D565" s="28"/>
      <c r="E565" s="28"/>
      <c r="F565" s="30"/>
      <c r="G565" s="31">
        <f>SUBTOTAL(9,G540:G564)</f>
        <v>10609</v>
      </c>
      <c r="H565" s="46" t="s">
        <v>4714</v>
      </c>
      <c r="K565" s="45">
        <f>SUBTOTAL(9,K540:K564)</f>
        <v>11115445.272963881</v>
      </c>
    </row>
    <row r="566" spans="1:11" ht="29" outlineLevel="2" x14ac:dyDescent="0.4">
      <c r="A566" s="26" t="str">
        <f t="shared" ref="A566:A597" si="224">IFERROR(VLOOKUP($D566,schools,3,FALSE),"")</f>
        <v>331500</v>
      </c>
      <c r="B566" s="26" t="str">
        <f t="shared" ref="B566:B597" si="225">IFERROR(VLOOKUP($D566,schools,4,FALSE),"")</f>
        <v>New York City Geographic District #16</v>
      </c>
      <c r="C566" s="26" t="str">
        <f t="shared" ref="C566:C597" si="226">IFERROR(VLOOKUP($D566,schools,5,FALSE),"")</f>
        <v>Brooklyn</v>
      </c>
      <c r="D566" s="28" t="s">
        <v>11</v>
      </c>
      <c r="E566" s="28" t="s">
        <v>12</v>
      </c>
      <c r="F566" s="30" t="s">
        <v>2</v>
      </c>
      <c r="G566" s="31">
        <v>174</v>
      </c>
      <c r="H566" s="26" t="str">
        <f t="shared" ref="H566:H597" si="227">IFERROR(VLOOKUP($D566,schools,6,FALSE),"")</f>
        <v>055</v>
      </c>
      <c r="I566" s="26" t="str">
        <f t="shared" ref="I566:I597" si="228">IFERROR(VLOOKUP($D566,schools,7,FALSE),"")</f>
        <v>25</v>
      </c>
      <c r="J566" s="26" t="str">
        <f t="shared" ref="J566:J597" si="229">IFERROR(VLOOKUP($D566,schools,8,FALSE),"")</f>
        <v>041</v>
      </c>
      <c r="K566" s="45">
        <f t="shared" ref="K566:K597" si="230">G566*L$676</f>
        <v>182306.29441942836</v>
      </c>
    </row>
    <row r="567" spans="1:11" ht="29" outlineLevel="2" x14ac:dyDescent="0.4">
      <c r="A567" s="26" t="str">
        <f t="shared" si="224"/>
        <v>331600</v>
      </c>
      <c r="B567" s="26" t="str">
        <f t="shared" si="225"/>
        <v>New York City Geographic District #16</v>
      </c>
      <c r="C567" s="26" t="str">
        <f t="shared" si="226"/>
        <v>Brooklyn</v>
      </c>
      <c r="D567" s="28" t="s">
        <v>72</v>
      </c>
      <c r="E567" s="28" t="s">
        <v>73</v>
      </c>
      <c r="F567" s="30" t="s">
        <v>2</v>
      </c>
      <c r="G567" s="31">
        <v>276</v>
      </c>
      <c r="H567" s="26" t="str">
        <f t="shared" si="227"/>
        <v>055</v>
      </c>
      <c r="I567" s="26" t="str">
        <f t="shared" si="228"/>
        <v>25</v>
      </c>
      <c r="J567" s="26" t="str">
        <f t="shared" si="229"/>
        <v>041</v>
      </c>
      <c r="K567" s="45">
        <f t="shared" si="230"/>
        <v>289175.50149288634</v>
      </c>
    </row>
    <row r="568" spans="1:11" ht="29" outlineLevel="2" x14ac:dyDescent="0.4">
      <c r="A568" s="26" t="str">
        <f t="shared" si="224"/>
        <v>331600</v>
      </c>
      <c r="B568" s="26" t="str">
        <f t="shared" si="225"/>
        <v>New York City Geographic District #16</v>
      </c>
      <c r="C568" s="26" t="str">
        <f t="shared" si="226"/>
        <v>Brooklyn</v>
      </c>
      <c r="D568" s="28" t="s">
        <v>694</v>
      </c>
      <c r="E568" s="28" t="s">
        <v>695</v>
      </c>
      <c r="F568" s="30" t="s">
        <v>196</v>
      </c>
      <c r="G568" s="31">
        <v>540</v>
      </c>
      <c r="H568" s="26" t="str">
        <f t="shared" si="227"/>
        <v>055</v>
      </c>
      <c r="I568" s="26" t="str">
        <f t="shared" si="228"/>
        <v>25</v>
      </c>
      <c r="J568" s="26" t="str">
        <f t="shared" si="229"/>
        <v>041</v>
      </c>
      <c r="K568" s="45">
        <f t="shared" si="230"/>
        <v>565778.1550947777</v>
      </c>
    </row>
    <row r="569" spans="1:11" ht="29" outlineLevel="2" x14ac:dyDescent="0.4">
      <c r="A569" s="26" t="str">
        <f t="shared" si="224"/>
        <v>331600</v>
      </c>
      <c r="B569" s="26" t="str">
        <f t="shared" si="225"/>
        <v>New York City Geographic District #16</v>
      </c>
      <c r="C569" s="26" t="str">
        <f t="shared" si="226"/>
        <v>Brooklyn</v>
      </c>
      <c r="D569" s="28" t="s">
        <v>811</v>
      </c>
      <c r="E569" s="28" t="s">
        <v>812</v>
      </c>
      <c r="F569" s="30" t="s">
        <v>196</v>
      </c>
      <c r="G569" s="31">
        <v>146</v>
      </c>
      <c r="H569" s="26" t="str">
        <f t="shared" si="227"/>
        <v>055</v>
      </c>
      <c r="I569" s="26" t="str">
        <f t="shared" si="228"/>
        <v>25</v>
      </c>
      <c r="J569" s="26" t="str">
        <f t="shared" si="229"/>
        <v>041</v>
      </c>
      <c r="K569" s="45">
        <f t="shared" si="230"/>
        <v>152969.64934043988</v>
      </c>
    </row>
    <row r="570" spans="1:11" ht="29" outlineLevel="2" x14ac:dyDescent="0.4">
      <c r="A570" s="26" t="str">
        <f t="shared" si="224"/>
        <v>331600</v>
      </c>
      <c r="B570" s="26" t="str">
        <f t="shared" si="225"/>
        <v>New York City Geographic District #17</v>
      </c>
      <c r="C570" s="26" t="str">
        <f t="shared" si="226"/>
        <v>Brooklyn</v>
      </c>
      <c r="D570" s="28" t="s">
        <v>26</v>
      </c>
      <c r="E570" s="28" t="s">
        <v>27</v>
      </c>
      <c r="F570" s="30" t="s">
        <v>2</v>
      </c>
      <c r="G570" s="31">
        <v>275</v>
      </c>
      <c r="H570" s="26" t="str">
        <f t="shared" si="227"/>
        <v>055</v>
      </c>
      <c r="I570" s="26" t="str">
        <f t="shared" si="228"/>
        <v>25</v>
      </c>
      <c r="J570" s="26" t="str">
        <f t="shared" si="229"/>
        <v>041</v>
      </c>
      <c r="K570" s="45">
        <f t="shared" si="230"/>
        <v>288127.76416863676</v>
      </c>
    </row>
    <row r="571" spans="1:11" ht="29" outlineLevel="2" x14ac:dyDescent="0.4">
      <c r="A571" s="26" t="str">
        <f t="shared" si="224"/>
        <v>331700</v>
      </c>
      <c r="B571" s="26" t="str">
        <f t="shared" si="225"/>
        <v>New York City Geographic District #17</v>
      </c>
      <c r="C571" s="26" t="str">
        <f t="shared" si="226"/>
        <v>Brooklyn</v>
      </c>
      <c r="D571" s="28" t="s">
        <v>303</v>
      </c>
      <c r="E571" s="28" t="s">
        <v>304</v>
      </c>
      <c r="F571" s="30" t="s">
        <v>19</v>
      </c>
      <c r="G571" s="31">
        <v>1077</v>
      </c>
      <c r="H571" s="26" t="str">
        <f t="shared" si="227"/>
        <v>055</v>
      </c>
      <c r="I571" s="26" t="str">
        <f t="shared" si="228"/>
        <v>20</v>
      </c>
      <c r="J571" s="26" t="str">
        <f t="shared" si="229"/>
        <v>041</v>
      </c>
      <c r="K571" s="45">
        <f t="shared" si="230"/>
        <v>1128413.0982168065</v>
      </c>
    </row>
    <row r="572" spans="1:11" ht="29" outlineLevel="2" x14ac:dyDescent="0.4">
      <c r="A572" s="26" t="str">
        <f t="shared" si="224"/>
        <v>331700</v>
      </c>
      <c r="B572" s="26" t="str">
        <f t="shared" si="225"/>
        <v>New York City Geographic District #17</v>
      </c>
      <c r="C572" s="26" t="str">
        <f t="shared" si="226"/>
        <v>Brooklyn</v>
      </c>
      <c r="D572" s="28" t="s">
        <v>307</v>
      </c>
      <c r="E572" s="28" t="s">
        <v>308</v>
      </c>
      <c r="F572" s="30" t="s">
        <v>2</v>
      </c>
      <c r="G572" s="31">
        <v>134</v>
      </c>
      <c r="H572" s="26" t="str">
        <f t="shared" si="227"/>
        <v>055</v>
      </c>
      <c r="I572" s="26" t="str">
        <f t="shared" si="228"/>
        <v>25</v>
      </c>
      <c r="J572" s="26" t="str">
        <f t="shared" si="229"/>
        <v>041</v>
      </c>
      <c r="K572" s="45">
        <f t="shared" si="230"/>
        <v>140396.80144944481</v>
      </c>
    </row>
    <row r="573" spans="1:11" ht="15" outlineLevel="2" x14ac:dyDescent="0.4">
      <c r="A573" s="26" t="str">
        <f t="shared" si="224"/>
        <v>331700</v>
      </c>
      <c r="B573" s="26" t="str">
        <f t="shared" si="225"/>
        <v>New York City Geographic District #17</v>
      </c>
      <c r="C573" s="26" t="str">
        <f t="shared" si="226"/>
        <v>Brooklyn</v>
      </c>
      <c r="D573" s="28" t="s">
        <v>597</v>
      </c>
      <c r="E573" s="28" t="s">
        <v>598</v>
      </c>
      <c r="F573" s="30" t="s">
        <v>19</v>
      </c>
      <c r="G573" s="31">
        <v>387</v>
      </c>
      <c r="H573" s="26" t="str">
        <f t="shared" si="227"/>
        <v>055</v>
      </c>
      <c r="I573" s="26" t="str">
        <f t="shared" si="228"/>
        <v>25</v>
      </c>
      <c r="J573" s="26" t="str">
        <f t="shared" si="229"/>
        <v>036</v>
      </c>
      <c r="K573" s="45">
        <f t="shared" si="230"/>
        <v>405474.34448459063</v>
      </c>
    </row>
    <row r="574" spans="1:11" ht="29" outlineLevel="2" x14ac:dyDescent="0.4">
      <c r="A574" s="26" t="str">
        <f t="shared" si="224"/>
        <v>331700</v>
      </c>
      <c r="B574" s="26" t="str">
        <f t="shared" si="225"/>
        <v>New York City Geographic District #17</v>
      </c>
      <c r="C574" s="26" t="str">
        <f t="shared" si="226"/>
        <v>Brooklyn</v>
      </c>
      <c r="D574" s="28" t="s">
        <v>603</v>
      </c>
      <c r="E574" s="28" t="s">
        <v>604</v>
      </c>
      <c r="F574" s="30" t="s">
        <v>2</v>
      </c>
      <c r="G574" s="31">
        <v>240</v>
      </c>
      <c r="H574" s="26" t="str">
        <f t="shared" si="227"/>
        <v>055</v>
      </c>
      <c r="I574" s="26" t="str">
        <f t="shared" si="228"/>
        <v>20</v>
      </c>
      <c r="J574" s="26" t="str">
        <f t="shared" si="229"/>
        <v>041</v>
      </c>
      <c r="K574" s="45">
        <f t="shared" si="230"/>
        <v>251456.95781990117</v>
      </c>
    </row>
    <row r="575" spans="1:11" ht="29" outlineLevel="2" x14ac:dyDescent="0.4">
      <c r="A575" s="26" t="str">
        <f t="shared" si="224"/>
        <v>331700</v>
      </c>
      <c r="B575" s="26" t="str">
        <f t="shared" si="225"/>
        <v>New York City Geographic District #17</v>
      </c>
      <c r="C575" s="26" t="str">
        <f t="shared" si="226"/>
        <v>Brooklyn</v>
      </c>
      <c r="D575" s="28" t="s">
        <v>680</v>
      </c>
      <c r="E575" s="28" t="s">
        <v>681</v>
      </c>
      <c r="F575" s="30" t="s">
        <v>5</v>
      </c>
      <c r="G575" s="31">
        <v>182</v>
      </c>
      <c r="H575" s="26" t="str">
        <f t="shared" si="227"/>
        <v>055</v>
      </c>
      <c r="I575" s="26" t="str">
        <f t="shared" si="228"/>
        <v>25</v>
      </c>
      <c r="J575" s="26" t="str">
        <f t="shared" si="229"/>
        <v>041</v>
      </c>
      <c r="K575" s="45">
        <f t="shared" si="230"/>
        <v>190688.19301342507</v>
      </c>
    </row>
    <row r="576" spans="1:11" ht="29" outlineLevel="2" x14ac:dyDescent="0.4">
      <c r="A576" s="26" t="str">
        <f t="shared" si="224"/>
        <v>331700</v>
      </c>
      <c r="B576" s="26" t="str">
        <f t="shared" si="225"/>
        <v>New York City Geographic District #17</v>
      </c>
      <c r="C576" s="26" t="str">
        <f t="shared" si="226"/>
        <v>Brooklyn</v>
      </c>
      <c r="D576" s="28" t="s">
        <v>949</v>
      </c>
      <c r="E576" s="28" t="s">
        <v>950</v>
      </c>
      <c r="F576" s="30" t="s">
        <v>2</v>
      </c>
      <c r="G576" s="31">
        <v>275</v>
      </c>
      <c r="H576" s="26" t="str">
        <f t="shared" si="227"/>
        <v>055</v>
      </c>
      <c r="I576" s="26" t="str">
        <f t="shared" si="228"/>
        <v>20</v>
      </c>
      <c r="J576" s="26" t="str">
        <f t="shared" si="229"/>
        <v>041</v>
      </c>
      <c r="K576" s="45">
        <f t="shared" si="230"/>
        <v>288127.76416863676</v>
      </c>
    </row>
    <row r="577" spans="1:11" ht="29" outlineLevel="2" x14ac:dyDescent="0.4">
      <c r="A577" s="26" t="str">
        <f t="shared" si="224"/>
        <v>331700</v>
      </c>
      <c r="B577" s="26" t="str">
        <f t="shared" si="225"/>
        <v>New York City Geographic District #17</v>
      </c>
      <c r="C577" s="26" t="str">
        <f t="shared" si="226"/>
        <v>Brooklyn</v>
      </c>
      <c r="D577" s="28" t="s">
        <v>785</v>
      </c>
      <c r="E577" s="28" t="s">
        <v>786</v>
      </c>
      <c r="F577" s="30" t="s">
        <v>196</v>
      </c>
      <c r="G577" s="31">
        <v>93</v>
      </c>
      <c r="H577" s="26" t="str">
        <f t="shared" si="227"/>
        <v>055</v>
      </c>
      <c r="I577" s="26" t="str">
        <f t="shared" si="228"/>
        <v>20</v>
      </c>
      <c r="J577" s="26" t="str">
        <f t="shared" si="229"/>
        <v>041</v>
      </c>
      <c r="K577" s="45">
        <f t="shared" si="230"/>
        <v>97439.571155211714</v>
      </c>
    </row>
    <row r="578" spans="1:11" ht="15" outlineLevel="2" x14ac:dyDescent="0.4">
      <c r="A578" s="26" t="str">
        <f t="shared" si="224"/>
        <v>331800</v>
      </c>
      <c r="B578" s="26" t="str">
        <f t="shared" si="225"/>
        <v>New York City Geographic District #19</v>
      </c>
      <c r="C578" s="26" t="str">
        <f t="shared" si="226"/>
        <v>Brooklyn</v>
      </c>
      <c r="D578" s="28" t="s">
        <v>134</v>
      </c>
      <c r="E578" s="28" t="s">
        <v>135</v>
      </c>
      <c r="F578" s="30" t="s">
        <v>19</v>
      </c>
      <c r="G578" s="31">
        <v>431</v>
      </c>
      <c r="H578" s="26" t="str">
        <f t="shared" si="227"/>
        <v>055</v>
      </c>
      <c r="I578" s="26" t="str">
        <f t="shared" si="228"/>
        <v>18</v>
      </c>
      <c r="J578" s="26" t="str">
        <f t="shared" si="229"/>
        <v>037</v>
      </c>
      <c r="K578" s="45">
        <f t="shared" si="230"/>
        <v>451574.78675157257</v>
      </c>
    </row>
    <row r="579" spans="1:11" ht="29" outlineLevel="2" x14ac:dyDescent="0.4">
      <c r="A579" s="26" t="str">
        <f t="shared" si="224"/>
        <v>331900</v>
      </c>
      <c r="B579" s="26" t="str">
        <f t="shared" si="225"/>
        <v>New York City Geographic District #19</v>
      </c>
      <c r="C579" s="26" t="str">
        <f t="shared" si="226"/>
        <v>Brooklyn</v>
      </c>
      <c r="D579" s="28" t="s">
        <v>475</v>
      </c>
      <c r="E579" s="28" t="s">
        <v>476</v>
      </c>
      <c r="F579" s="30" t="s">
        <v>2</v>
      </c>
      <c r="G579" s="31">
        <v>519</v>
      </c>
      <c r="H579" s="26" t="str">
        <f t="shared" si="227"/>
        <v>055</v>
      </c>
      <c r="I579" s="26" t="str">
        <f t="shared" si="228"/>
        <v>18</v>
      </c>
      <c r="J579" s="26" t="str">
        <f t="shared" si="229"/>
        <v>037</v>
      </c>
      <c r="K579" s="45">
        <f t="shared" si="230"/>
        <v>543775.67128553626</v>
      </c>
    </row>
    <row r="580" spans="1:11" ht="29" outlineLevel="2" x14ac:dyDescent="0.4">
      <c r="A580" s="26" t="str">
        <f t="shared" si="224"/>
        <v>331900</v>
      </c>
      <c r="B580" s="26" t="str">
        <f t="shared" si="225"/>
        <v>New York City Geographic District #19</v>
      </c>
      <c r="C580" s="26" t="str">
        <f t="shared" si="226"/>
        <v>Brooklyn</v>
      </c>
      <c r="D580" s="28" t="s">
        <v>479</v>
      </c>
      <c r="E580" s="28" t="s">
        <v>480</v>
      </c>
      <c r="F580" s="30" t="s">
        <v>5</v>
      </c>
      <c r="G580" s="31">
        <v>544</v>
      </c>
      <c r="H580" s="26" t="str">
        <f t="shared" si="227"/>
        <v>055</v>
      </c>
      <c r="I580" s="26" t="str">
        <f t="shared" si="228"/>
        <v>19</v>
      </c>
      <c r="J580" s="26" t="str">
        <f t="shared" si="229"/>
        <v>037</v>
      </c>
      <c r="K580" s="45">
        <f t="shared" si="230"/>
        <v>569969.10439177603</v>
      </c>
    </row>
    <row r="581" spans="1:11" ht="29" outlineLevel="2" x14ac:dyDescent="0.4">
      <c r="A581" s="26" t="str">
        <f t="shared" si="224"/>
        <v>332200</v>
      </c>
      <c r="B581" s="26" t="str">
        <f t="shared" si="225"/>
        <v>New York City Geographic District #23</v>
      </c>
      <c r="C581" s="26" t="str">
        <f t="shared" si="226"/>
        <v>Brooklyn</v>
      </c>
      <c r="D581" s="28" t="s">
        <v>221</v>
      </c>
      <c r="E581" s="28" t="s">
        <v>222</v>
      </c>
      <c r="F581" s="30" t="s">
        <v>19</v>
      </c>
      <c r="G581" s="31">
        <v>267</v>
      </c>
      <c r="H581" s="26" t="str">
        <f t="shared" si="227"/>
        <v>055</v>
      </c>
      <c r="I581" s="26" t="str">
        <f t="shared" si="228"/>
        <v>25</v>
      </c>
      <c r="J581" s="26" t="str">
        <f t="shared" si="229"/>
        <v>041</v>
      </c>
      <c r="K581" s="45">
        <f t="shared" si="230"/>
        <v>279745.86557464005</v>
      </c>
    </row>
    <row r="582" spans="1:11" ht="29" outlineLevel="2" x14ac:dyDescent="0.4">
      <c r="A582" s="26" t="str">
        <f t="shared" si="224"/>
        <v>332200</v>
      </c>
      <c r="B582" s="26" t="str">
        <f t="shared" si="225"/>
        <v>New York City Geographic District #23</v>
      </c>
      <c r="C582" s="26" t="str">
        <f t="shared" si="226"/>
        <v>Brooklyn</v>
      </c>
      <c r="D582" s="28" t="s">
        <v>239</v>
      </c>
      <c r="E582" s="28" t="s">
        <v>240</v>
      </c>
      <c r="F582" s="30" t="s">
        <v>2</v>
      </c>
      <c r="G582" s="31">
        <v>193</v>
      </c>
      <c r="H582" s="26" t="str">
        <f t="shared" si="227"/>
        <v>055</v>
      </c>
      <c r="I582" s="26" t="str">
        <f t="shared" si="228"/>
        <v>20</v>
      </c>
      <c r="J582" s="26" t="str">
        <f t="shared" si="229"/>
        <v>041</v>
      </c>
      <c r="K582" s="45">
        <f t="shared" si="230"/>
        <v>202213.30358017053</v>
      </c>
    </row>
    <row r="583" spans="1:11" ht="29" outlineLevel="2" x14ac:dyDescent="0.4">
      <c r="A583" s="26" t="str">
        <f t="shared" si="224"/>
        <v>332200</v>
      </c>
      <c r="B583" s="26" t="str">
        <f t="shared" si="225"/>
        <v>New York City Geographic District #23</v>
      </c>
      <c r="C583" s="26" t="str">
        <f t="shared" si="226"/>
        <v>Brooklyn</v>
      </c>
      <c r="D583" s="28" t="s">
        <v>249</v>
      </c>
      <c r="E583" s="28" t="s">
        <v>250</v>
      </c>
      <c r="F583" s="30" t="s">
        <v>19</v>
      </c>
      <c r="G583" s="31">
        <v>365</v>
      </c>
      <c r="H583" s="26" t="str">
        <f t="shared" si="227"/>
        <v>055</v>
      </c>
      <c r="I583" s="26" t="str">
        <f t="shared" si="228"/>
        <v>25</v>
      </c>
      <c r="J583" s="26" t="str">
        <f t="shared" si="229"/>
        <v>037</v>
      </c>
      <c r="K583" s="45">
        <f t="shared" si="230"/>
        <v>382424.12335109973</v>
      </c>
    </row>
    <row r="584" spans="1:11" ht="29" outlineLevel="2" x14ac:dyDescent="0.4">
      <c r="A584" s="26" t="str">
        <f t="shared" si="224"/>
        <v>332300</v>
      </c>
      <c r="B584" s="26" t="str">
        <f t="shared" si="225"/>
        <v>New York City Geographic District #23</v>
      </c>
      <c r="C584" s="26" t="str">
        <f t="shared" si="226"/>
        <v>Brooklyn</v>
      </c>
      <c r="D584" s="28" t="s">
        <v>251</v>
      </c>
      <c r="E584" s="28" t="s">
        <v>252</v>
      </c>
      <c r="F584" s="30" t="s">
        <v>2</v>
      </c>
      <c r="G584" s="31">
        <v>654</v>
      </c>
      <c r="H584" s="26" t="str">
        <f t="shared" si="227"/>
        <v>055</v>
      </c>
      <c r="I584" s="26" t="str">
        <f t="shared" si="228"/>
        <v>20</v>
      </c>
      <c r="J584" s="26" t="str">
        <f t="shared" si="229"/>
        <v>041</v>
      </c>
      <c r="K584" s="45">
        <f t="shared" si="230"/>
        <v>685220.21005923068</v>
      </c>
    </row>
    <row r="585" spans="1:11" ht="43.5" outlineLevel="2" x14ac:dyDescent="0.4">
      <c r="A585" s="26" t="str">
        <f t="shared" si="224"/>
        <v>332300</v>
      </c>
      <c r="B585" s="26" t="str">
        <f t="shared" si="225"/>
        <v>New York City Geographic District #23</v>
      </c>
      <c r="C585" s="26" t="str">
        <f t="shared" si="226"/>
        <v>Brooklyn</v>
      </c>
      <c r="D585" s="28" t="s">
        <v>465</v>
      </c>
      <c r="E585" s="28" t="s">
        <v>466</v>
      </c>
      <c r="F585" s="30" t="s">
        <v>2</v>
      </c>
      <c r="G585" s="31">
        <v>267</v>
      </c>
      <c r="H585" s="26" t="str">
        <f t="shared" si="227"/>
        <v>055</v>
      </c>
      <c r="I585" s="26" t="str">
        <f t="shared" si="228"/>
        <v>20</v>
      </c>
      <c r="J585" s="26">
        <f t="shared" si="229"/>
        <v>0</v>
      </c>
      <c r="K585" s="45">
        <f t="shared" si="230"/>
        <v>279745.86557464005</v>
      </c>
    </row>
    <row r="586" spans="1:11" ht="29" outlineLevel="2" x14ac:dyDescent="0.4">
      <c r="A586" s="26" t="str">
        <f t="shared" si="224"/>
        <v>332300</v>
      </c>
      <c r="B586" s="26" t="str">
        <f t="shared" si="225"/>
        <v>New York City Geographic District #23</v>
      </c>
      <c r="C586" s="26" t="str">
        <f t="shared" si="226"/>
        <v>Brooklyn</v>
      </c>
      <c r="D586" s="28" t="s">
        <v>485</v>
      </c>
      <c r="E586" s="28" t="s">
        <v>486</v>
      </c>
      <c r="F586" s="30" t="s">
        <v>2</v>
      </c>
      <c r="G586" s="31">
        <v>208</v>
      </c>
      <c r="H586" s="26" t="str">
        <f t="shared" si="227"/>
        <v>055</v>
      </c>
      <c r="I586" s="26" t="str">
        <f t="shared" si="228"/>
        <v>20</v>
      </c>
      <c r="J586" s="26" t="str">
        <f t="shared" si="229"/>
        <v>041</v>
      </c>
      <c r="K586" s="45">
        <f t="shared" si="230"/>
        <v>217929.36344391436</v>
      </c>
    </row>
    <row r="587" spans="1:11" ht="15" outlineLevel="2" x14ac:dyDescent="0.4">
      <c r="A587" s="26" t="str">
        <f t="shared" si="224"/>
        <v>332300</v>
      </c>
      <c r="B587" s="26" t="str">
        <f t="shared" si="225"/>
        <v>New York City Geographic District #23</v>
      </c>
      <c r="C587" s="26" t="str">
        <f t="shared" si="226"/>
        <v>Brooklyn</v>
      </c>
      <c r="D587" s="28" t="s">
        <v>519</v>
      </c>
      <c r="E587" s="28" t="s">
        <v>520</v>
      </c>
      <c r="F587" s="30" t="s">
        <v>19</v>
      </c>
      <c r="G587" s="31">
        <v>531</v>
      </c>
      <c r="H587" s="26" t="str">
        <f t="shared" si="227"/>
        <v>055</v>
      </c>
      <c r="I587" s="26" t="str">
        <f t="shared" si="228"/>
        <v>20</v>
      </c>
      <c r="J587" s="26" t="str">
        <f t="shared" si="229"/>
        <v>042</v>
      </c>
      <c r="K587" s="45">
        <f t="shared" si="230"/>
        <v>556348.51917653135</v>
      </c>
    </row>
    <row r="588" spans="1:11" ht="29" outlineLevel="2" x14ac:dyDescent="0.4">
      <c r="A588" s="26" t="str">
        <f t="shared" si="224"/>
        <v>332300</v>
      </c>
      <c r="B588" s="26" t="str">
        <f t="shared" si="225"/>
        <v>New York City Geographic District #23</v>
      </c>
      <c r="C588" s="26" t="str">
        <f t="shared" si="226"/>
        <v>Brooklyn</v>
      </c>
      <c r="D588" s="28" t="s">
        <v>525</v>
      </c>
      <c r="E588" s="28" t="s">
        <v>526</v>
      </c>
      <c r="F588" s="30" t="s">
        <v>2</v>
      </c>
      <c r="G588" s="31">
        <v>268</v>
      </c>
      <c r="H588" s="26" t="str">
        <f t="shared" si="227"/>
        <v>055</v>
      </c>
      <c r="I588" s="26" t="str">
        <f t="shared" si="228"/>
        <v>20</v>
      </c>
      <c r="J588" s="26" t="str">
        <f t="shared" si="229"/>
        <v>041</v>
      </c>
      <c r="K588" s="45">
        <f t="shared" si="230"/>
        <v>280793.60289888963</v>
      </c>
    </row>
    <row r="589" spans="1:11" ht="29" outlineLevel="2" x14ac:dyDescent="0.4">
      <c r="A589" s="26" t="str">
        <f t="shared" si="224"/>
        <v>332300</v>
      </c>
      <c r="B589" s="26" t="str">
        <f t="shared" si="225"/>
        <v>New York City Geographic District #23</v>
      </c>
      <c r="C589" s="26" t="str">
        <f t="shared" si="226"/>
        <v>Brooklyn</v>
      </c>
      <c r="D589" s="28" t="s">
        <v>595</v>
      </c>
      <c r="E589" s="28" t="s">
        <v>596</v>
      </c>
      <c r="F589" s="30" t="s">
        <v>5</v>
      </c>
      <c r="G589" s="31">
        <v>296</v>
      </c>
      <c r="H589" s="26" t="str">
        <f t="shared" si="227"/>
        <v>055</v>
      </c>
      <c r="I589" s="26" t="str">
        <f t="shared" si="228"/>
        <v>20</v>
      </c>
      <c r="J589" s="26" t="str">
        <f t="shared" si="229"/>
        <v>041</v>
      </c>
      <c r="K589" s="45">
        <f t="shared" si="230"/>
        <v>310130.24797787814</v>
      </c>
    </row>
    <row r="590" spans="1:11" ht="29" outlineLevel="2" x14ac:dyDescent="0.4">
      <c r="A590" s="26" t="str">
        <f t="shared" si="224"/>
        <v>332300</v>
      </c>
      <c r="B590" s="26" t="str">
        <f t="shared" si="225"/>
        <v>New York City Geographic District #23</v>
      </c>
      <c r="C590" s="26" t="str">
        <f t="shared" si="226"/>
        <v>Brooklyn</v>
      </c>
      <c r="D590" s="28" t="s">
        <v>607</v>
      </c>
      <c r="E590" s="28" t="s">
        <v>608</v>
      </c>
      <c r="F590" s="30" t="s">
        <v>2</v>
      </c>
      <c r="G590" s="31">
        <v>245</v>
      </c>
      <c r="H590" s="26" t="str">
        <f t="shared" si="227"/>
        <v>055</v>
      </c>
      <c r="I590" s="26" t="str">
        <f t="shared" si="228"/>
        <v>19</v>
      </c>
      <c r="J590" s="26" t="str">
        <f t="shared" si="229"/>
        <v>037</v>
      </c>
      <c r="K590" s="45">
        <f t="shared" si="230"/>
        <v>256695.64444114911</v>
      </c>
    </row>
    <row r="591" spans="1:11" ht="29" outlineLevel="2" x14ac:dyDescent="0.4">
      <c r="A591" s="26" t="str">
        <f t="shared" si="224"/>
        <v>332300</v>
      </c>
      <c r="B591" s="26" t="str">
        <f t="shared" si="225"/>
        <v>New York City Geographic District #23</v>
      </c>
      <c r="C591" s="26" t="str">
        <f t="shared" si="226"/>
        <v>Brooklyn</v>
      </c>
      <c r="D591" s="28" t="s">
        <v>713</v>
      </c>
      <c r="E591" s="28" t="s">
        <v>714</v>
      </c>
      <c r="F591" s="30" t="s">
        <v>196</v>
      </c>
      <c r="G591" s="31">
        <v>134</v>
      </c>
      <c r="H591" s="26" t="str">
        <f t="shared" si="227"/>
        <v>055</v>
      </c>
      <c r="I591" s="26" t="str">
        <f t="shared" si="228"/>
        <v>20</v>
      </c>
      <c r="J591" s="26" t="str">
        <f t="shared" si="229"/>
        <v>041</v>
      </c>
      <c r="K591" s="45">
        <f t="shared" si="230"/>
        <v>140396.80144944481</v>
      </c>
    </row>
    <row r="592" spans="1:11" ht="29" outlineLevel="2" x14ac:dyDescent="0.4">
      <c r="A592" s="26" t="str">
        <f t="shared" si="224"/>
        <v>332300</v>
      </c>
      <c r="B592" s="26" t="str">
        <f t="shared" si="225"/>
        <v>New York City Geographic District #23</v>
      </c>
      <c r="C592" s="26" t="str">
        <f t="shared" si="226"/>
        <v>Brooklyn</v>
      </c>
      <c r="D592" s="28" t="s">
        <v>721</v>
      </c>
      <c r="E592" s="28" t="s">
        <v>722</v>
      </c>
      <c r="F592" s="30" t="s">
        <v>5</v>
      </c>
      <c r="G592" s="31">
        <v>143</v>
      </c>
      <c r="H592" s="26" t="str">
        <f t="shared" si="227"/>
        <v>055</v>
      </c>
      <c r="I592" s="26" t="str">
        <f t="shared" si="228"/>
        <v>25</v>
      </c>
      <c r="J592" s="26" t="str">
        <f t="shared" si="229"/>
        <v>041</v>
      </c>
      <c r="K592" s="45">
        <f t="shared" si="230"/>
        <v>149826.43736769113</v>
      </c>
    </row>
    <row r="593" spans="1:11" ht="29" outlineLevel="2" x14ac:dyDescent="0.4">
      <c r="A593" s="26" t="str">
        <f t="shared" si="224"/>
        <v>332300</v>
      </c>
      <c r="B593" s="26" t="str">
        <f t="shared" si="225"/>
        <v>New York City Geographic District #23</v>
      </c>
      <c r="C593" s="26" t="str">
        <f t="shared" si="226"/>
        <v>Brooklyn</v>
      </c>
      <c r="D593" s="28" t="s">
        <v>891</v>
      </c>
      <c r="E593" s="28" t="s">
        <v>892</v>
      </c>
      <c r="F593" s="30" t="s">
        <v>5</v>
      </c>
      <c r="G593" s="31">
        <v>182</v>
      </c>
      <c r="H593" s="26" t="str">
        <f t="shared" si="227"/>
        <v>055</v>
      </c>
      <c r="I593" s="26" t="str">
        <f t="shared" si="228"/>
        <v>20</v>
      </c>
      <c r="J593" s="26" t="str">
        <f t="shared" si="229"/>
        <v>041</v>
      </c>
      <c r="K593" s="45">
        <f t="shared" si="230"/>
        <v>190688.19301342507</v>
      </c>
    </row>
    <row r="594" spans="1:11" ht="29" outlineLevel="2" x14ac:dyDescent="0.4">
      <c r="A594" s="26" t="str">
        <f t="shared" si="224"/>
        <v>332300</v>
      </c>
      <c r="B594" s="26" t="str">
        <f t="shared" si="225"/>
        <v>New York City Geographic District #23</v>
      </c>
      <c r="C594" s="26" t="str">
        <f t="shared" si="226"/>
        <v>Brooklyn</v>
      </c>
      <c r="D594" s="28" t="s">
        <v>690</v>
      </c>
      <c r="E594" s="28" t="s">
        <v>691</v>
      </c>
      <c r="F594" s="30" t="s">
        <v>196</v>
      </c>
      <c r="G594" s="31">
        <v>232</v>
      </c>
      <c r="H594" s="26" t="str">
        <f t="shared" si="227"/>
        <v>055</v>
      </c>
      <c r="I594" s="26" t="str">
        <f t="shared" si="228"/>
        <v>25</v>
      </c>
      <c r="J594" s="26" t="str">
        <f t="shared" si="229"/>
        <v>041</v>
      </c>
      <c r="K594" s="45">
        <f t="shared" si="230"/>
        <v>243075.05922590446</v>
      </c>
    </row>
    <row r="595" spans="1:11" ht="29" outlineLevel="2" x14ac:dyDescent="0.4">
      <c r="A595" s="26" t="str">
        <f t="shared" si="224"/>
        <v>332300</v>
      </c>
      <c r="B595" s="26" t="str">
        <f t="shared" si="225"/>
        <v>New York City Geographic District #23</v>
      </c>
      <c r="C595" s="26" t="str">
        <f t="shared" si="226"/>
        <v>Brooklyn</v>
      </c>
      <c r="D595" s="28" t="s">
        <v>859</v>
      </c>
      <c r="E595" s="28" t="s">
        <v>860</v>
      </c>
      <c r="F595" s="30" t="s">
        <v>118</v>
      </c>
      <c r="G595" s="31">
        <v>646</v>
      </c>
      <c r="H595" s="26" t="str">
        <f t="shared" si="227"/>
        <v>055</v>
      </c>
      <c r="I595" s="26" t="str">
        <f t="shared" si="228"/>
        <v>25</v>
      </c>
      <c r="J595" s="26" t="str">
        <f t="shared" si="229"/>
        <v>041</v>
      </c>
      <c r="K595" s="45">
        <f t="shared" si="230"/>
        <v>676838.31146523403</v>
      </c>
    </row>
    <row r="596" spans="1:11" ht="29" outlineLevel="2" x14ac:dyDescent="0.4">
      <c r="A596" s="26" t="str">
        <f t="shared" si="224"/>
        <v>332300</v>
      </c>
      <c r="B596" s="26" t="str">
        <f t="shared" si="225"/>
        <v>New York City Geographic District #23</v>
      </c>
      <c r="C596" s="26" t="str">
        <f t="shared" si="226"/>
        <v>Brooklyn</v>
      </c>
      <c r="D596" s="28" t="s">
        <v>861</v>
      </c>
      <c r="E596" s="28" t="s">
        <v>862</v>
      </c>
      <c r="F596" s="30" t="s">
        <v>196</v>
      </c>
      <c r="G596" s="31">
        <v>284</v>
      </c>
      <c r="H596" s="26" t="str">
        <f t="shared" si="227"/>
        <v>055</v>
      </c>
      <c r="I596" s="26" t="str">
        <f t="shared" si="228"/>
        <v>18</v>
      </c>
      <c r="J596" s="26" t="str">
        <f t="shared" si="229"/>
        <v>037</v>
      </c>
      <c r="K596" s="45">
        <f t="shared" si="230"/>
        <v>297557.40008688305</v>
      </c>
    </row>
    <row r="597" spans="1:11" ht="29" outlineLevel="2" x14ac:dyDescent="0.4">
      <c r="A597" s="26" t="str">
        <f t="shared" si="224"/>
        <v>332300</v>
      </c>
      <c r="B597" s="26" t="str">
        <f t="shared" si="225"/>
        <v>New York City Geographic District #32</v>
      </c>
      <c r="C597" s="26" t="str">
        <f t="shared" si="226"/>
        <v>Brooklyn</v>
      </c>
      <c r="D597" s="28" t="s">
        <v>921</v>
      </c>
      <c r="E597" s="28" t="s">
        <v>922</v>
      </c>
      <c r="F597" s="30" t="s">
        <v>118</v>
      </c>
      <c r="G597" s="31">
        <v>162</v>
      </c>
      <c r="H597" s="26" t="str">
        <f t="shared" si="227"/>
        <v>055</v>
      </c>
      <c r="I597" s="26" t="str">
        <f t="shared" si="228"/>
        <v>20</v>
      </c>
      <c r="J597" s="26" t="str">
        <f t="shared" si="229"/>
        <v>041</v>
      </c>
      <c r="K597" s="45">
        <f t="shared" si="230"/>
        <v>169733.4465284333</v>
      </c>
    </row>
    <row r="598" spans="1:11" ht="15" outlineLevel="1" x14ac:dyDescent="0.4">
      <c r="D598" s="28"/>
      <c r="E598" s="28"/>
      <c r="F598" s="30"/>
      <c r="G598" s="31">
        <f>SUBTOTAL(9,G566:G597)</f>
        <v>10370</v>
      </c>
      <c r="H598" s="46" t="s">
        <v>4715</v>
      </c>
      <c r="K598" s="45">
        <f>SUBTOTAL(9,K566:K597)</f>
        <v>10865036.052468229</v>
      </c>
    </row>
    <row r="599" spans="1:11" ht="29" outlineLevel="2" x14ac:dyDescent="0.4">
      <c r="A599" s="26" t="str">
        <f t="shared" ref="A599:A625" si="231">IFERROR(VLOOKUP($D599,schools,3,FALSE),"")</f>
        <v>331300</v>
      </c>
      <c r="B599" s="26" t="str">
        <f t="shared" ref="B599:B625" si="232">IFERROR(VLOOKUP($D599,schools,4,FALSE),"")</f>
        <v>New York City Geographic District #13</v>
      </c>
      <c r="C599" s="26" t="str">
        <f t="shared" ref="C599:C625" si="233">IFERROR(VLOOKUP($D599,schools,5,FALSE),"")</f>
        <v>Brooklyn</v>
      </c>
      <c r="D599" s="28" t="s">
        <v>76</v>
      </c>
      <c r="E599" s="28" t="s">
        <v>77</v>
      </c>
      <c r="F599" s="30" t="s">
        <v>2</v>
      </c>
      <c r="G599" s="31">
        <v>134</v>
      </c>
      <c r="H599" s="26" t="str">
        <f t="shared" ref="H599:H625" si="234">IFERROR(VLOOKUP($D599,schools,6,FALSE),"")</f>
        <v>056</v>
      </c>
      <c r="I599" s="26" t="str">
        <f t="shared" ref="I599:I625" si="235">IFERROR(VLOOKUP($D599,schools,7,FALSE),"")</f>
        <v>25</v>
      </c>
      <c r="J599" s="26" t="str">
        <f t="shared" ref="J599:J625" si="236">IFERROR(VLOOKUP($D599,schools,8,FALSE),"")</f>
        <v>036</v>
      </c>
      <c r="K599" s="45">
        <f t="shared" ref="K599:K625" si="237">G599*L$676</f>
        <v>140396.80144944481</v>
      </c>
    </row>
    <row r="600" spans="1:11" ht="29" outlineLevel="2" x14ac:dyDescent="0.4">
      <c r="A600" s="26" t="str">
        <f t="shared" si="231"/>
        <v>331300</v>
      </c>
      <c r="B600" s="26" t="str">
        <f t="shared" si="232"/>
        <v>New York City Geographic District #13</v>
      </c>
      <c r="C600" s="26" t="str">
        <f t="shared" si="233"/>
        <v>Brooklyn</v>
      </c>
      <c r="D600" s="28" t="s">
        <v>142</v>
      </c>
      <c r="E600" s="28" t="s">
        <v>143</v>
      </c>
      <c r="F600" s="30" t="s">
        <v>2</v>
      </c>
      <c r="G600" s="31">
        <v>240</v>
      </c>
      <c r="H600" s="26" t="str">
        <f t="shared" si="234"/>
        <v>056</v>
      </c>
      <c r="I600" s="26" t="str">
        <f t="shared" si="235"/>
        <v>25</v>
      </c>
      <c r="J600" s="26" t="str">
        <f t="shared" si="236"/>
        <v>036</v>
      </c>
      <c r="K600" s="45">
        <f t="shared" si="237"/>
        <v>251456.95781990117</v>
      </c>
    </row>
    <row r="601" spans="1:11" ht="29" outlineLevel="2" x14ac:dyDescent="0.4">
      <c r="A601" s="26" t="str">
        <f t="shared" si="231"/>
        <v>331300</v>
      </c>
      <c r="B601" s="26" t="str">
        <f t="shared" si="232"/>
        <v>New York City Geographic District #13</v>
      </c>
      <c r="C601" s="26" t="str">
        <f t="shared" si="233"/>
        <v>Brooklyn</v>
      </c>
      <c r="D601" s="28" t="s">
        <v>425</v>
      </c>
      <c r="E601" s="28" t="s">
        <v>426</v>
      </c>
      <c r="F601" s="30" t="s">
        <v>2</v>
      </c>
      <c r="G601" s="31">
        <v>198</v>
      </c>
      <c r="H601" s="26" t="str">
        <f t="shared" si="234"/>
        <v>056</v>
      </c>
      <c r="I601" s="26" t="str">
        <f t="shared" si="235"/>
        <v>25</v>
      </c>
      <c r="J601" s="26" t="str">
        <f t="shared" si="236"/>
        <v>036</v>
      </c>
      <c r="K601" s="45">
        <f t="shared" si="237"/>
        <v>207451.99020141846</v>
      </c>
    </row>
    <row r="602" spans="1:11" ht="29" outlineLevel="2" x14ac:dyDescent="0.4">
      <c r="A602" s="26" t="str">
        <f t="shared" si="231"/>
        <v>331300</v>
      </c>
      <c r="B602" s="26" t="str">
        <f t="shared" si="232"/>
        <v>New York City Geographic District #13</v>
      </c>
      <c r="C602" s="26" t="str">
        <f t="shared" si="233"/>
        <v>Brooklyn</v>
      </c>
      <c r="D602" s="28" t="s">
        <v>489</v>
      </c>
      <c r="E602" s="28" t="s">
        <v>490</v>
      </c>
      <c r="F602" s="30" t="s">
        <v>5</v>
      </c>
      <c r="G602" s="31">
        <v>96</v>
      </c>
      <c r="H602" s="26" t="str">
        <f t="shared" si="234"/>
        <v>056</v>
      </c>
      <c r="I602" s="26" t="str">
        <f t="shared" si="235"/>
        <v>25</v>
      </c>
      <c r="J602" s="26" t="str">
        <f t="shared" si="236"/>
        <v>036</v>
      </c>
      <c r="K602" s="45">
        <f t="shared" si="237"/>
        <v>100582.78312796047</v>
      </c>
    </row>
    <row r="603" spans="1:11" ht="29" outlineLevel="2" x14ac:dyDescent="0.4">
      <c r="A603" s="26" t="str">
        <f t="shared" si="231"/>
        <v>331300</v>
      </c>
      <c r="B603" s="26" t="str">
        <f t="shared" si="232"/>
        <v>New York City Geographic District #13</v>
      </c>
      <c r="C603" s="26" t="str">
        <f t="shared" si="233"/>
        <v>Brooklyn</v>
      </c>
      <c r="D603" s="28" t="s">
        <v>493</v>
      </c>
      <c r="E603" s="28" t="s">
        <v>494</v>
      </c>
      <c r="F603" s="30" t="s">
        <v>2</v>
      </c>
      <c r="G603" s="31">
        <v>132</v>
      </c>
      <c r="H603" s="26" t="str">
        <f t="shared" si="234"/>
        <v>056</v>
      </c>
      <c r="I603" s="26" t="str">
        <f t="shared" si="235"/>
        <v>25</v>
      </c>
      <c r="J603" s="26" t="str">
        <f t="shared" si="236"/>
        <v>036</v>
      </c>
      <c r="K603" s="45">
        <f t="shared" si="237"/>
        <v>138301.32680094565</v>
      </c>
    </row>
    <row r="604" spans="1:11" ht="29" outlineLevel="2" x14ac:dyDescent="0.4">
      <c r="A604" s="26" t="str">
        <f t="shared" si="231"/>
        <v>331300</v>
      </c>
      <c r="B604" s="26" t="str">
        <f t="shared" si="232"/>
        <v>New York City Geographic District #13</v>
      </c>
      <c r="C604" s="26" t="str">
        <f t="shared" si="233"/>
        <v>Brooklyn</v>
      </c>
      <c r="D604" s="28" t="s">
        <v>759</v>
      </c>
      <c r="E604" s="28" t="s">
        <v>760</v>
      </c>
      <c r="F604" s="30" t="s">
        <v>196</v>
      </c>
      <c r="G604" s="31">
        <v>233</v>
      </c>
      <c r="H604" s="26" t="str">
        <f t="shared" si="234"/>
        <v>056</v>
      </c>
      <c r="I604" s="26" t="str">
        <f t="shared" si="235"/>
        <v>25</v>
      </c>
      <c r="J604" s="26" t="str">
        <f t="shared" si="236"/>
        <v>036</v>
      </c>
      <c r="K604" s="45">
        <f t="shared" si="237"/>
        <v>244122.79655015407</v>
      </c>
    </row>
    <row r="605" spans="1:11" ht="29" outlineLevel="2" x14ac:dyDescent="0.4">
      <c r="A605" s="26" t="str">
        <f t="shared" si="231"/>
        <v>331300</v>
      </c>
      <c r="B605" s="26" t="str">
        <f t="shared" si="232"/>
        <v>New York City Geographic District #14</v>
      </c>
      <c r="C605" s="26" t="str">
        <f t="shared" si="233"/>
        <v>Brooklyn</v>
      </c>
      <c r="D605" s="28" t="s">
        <v>44</v>
      </c>
      <c r="E605" s="28" t="s">
        <v>45</v>
      </c>
      <c r="F605" s="30" t="s">
        <v>2</v>
      </c>
      <c r="G605" s="31">
        <v>247</v>
      </c>
      <c r="H605" s="26" t="str">
        <f t="shared" si="234"/>
        <v>056</v>
      </c>
      <c r="I605" s="26" t="str">
        <f t="shared" si="235"/>
        <v>25</v>
      </c>
      <c r="J605" s="26" t="str">
        <f t="shared" si="236"/>
        <v>036</v>
      </c>
      <c r="K605" s="45">
        <f t="shared" si="237"/>
        <v>258791.1190896483</v>
      </c>
    </row>
    <row r="606" spans="1:11" ht="29" outlineLevel="2" x14ac:dyDescent="0.4">
      <c r="A606" s="26" t="str">
        <f t="shared" si="231"/>
        <v>331400</v>
      </c>
      <c r="B606" s="26" t="str">
        <f t="shared" si="232"/>
        <v>New York City Geographic District #14</v>
      </c>
      <c r="C606" s="26" t="str">
        <f t="shared" si="233"/>
        <v>Brooklyn</v>
      </c>
      <c r="D606" s="28" t="s">
        <v>100</v>
      </c>
      <c r="E606" s="28" t="s">
        <v>101</v>
      </c>
      <c r="F606" s="30" t="s">
        <v>2</v>
      </c>
      <c r="G606" s="31">
        <v>264</v>
      </c>
      <c r="H606" s="26" t="str">
        <f t="shared" si="234"/>
        <v>056</v>
      </c>
      <c r="I606" s="26" t="str">
        <f t="shared" si="235"/>
        <v>18</v>
      </c>
      <c r="J606" s="26" t="str">
        <f t="shared" si="236"/>
        <v>036</v>
      </c>
      <c r="K606" s="45">
        <f t="shared" si="237"/>
        <v>276602.6536018913</v>
      </c>
    </row>
    <row r="607" spans="1:11" ht="29" outlineLevel="2" x14ac:dyDescent="0.4">
      <c r="A607" s="26" t="str">
        <f t="shared" si="231"/>
        <v>331400</v>
      </c>
      <c r="B607" s="26" t="str">
        <f t="shared" si="232"/>
        <v>New York City Geographic District #14</v>
      </c>
      <c r="C607" s="26" t="str">
        <f t="shared" si="233"/>
        <v>Brooklyn</v>
      </c>
      <c r="D607" s="28" t="s">
        <v>483</v>
      </c>
      <c r="E607" s="28" t="s">
        <v>484</v>
      </c>
      <c r="F607" s="30" t="s">
        <v>2</v>
      </c>
      <c r="G607" s="31">
        <v>183</v>
      </c>
      <c r="H607" s="26" t="str">
        <f t="shared" si="234"/>
        <v>056</v>
      </c>
      <c r="I607" s="26" t="str">
        <f t="shared" si="235"/>
        <v>18</v>
      </c>
      <c r="J607" s="26" t="str">
        <f t="shared" si="236"/>
        <v>034</v>
      </c>
      <c r="K607" s="45">
        <f t="shared" si="237"/>
        <v>191735.93033767465</v>
      </c>
    </row>
    <row r="608" spans="1:11" ht="29" outlineLevel="2" x14ac:dyDescent="0.4">
      <c r="A608" s="26" t="str">
        <f t="shared" si="231"/>
        <v>331500</v>
      </c>
      <c r="B608" s="26" t="str">
        <f t="shared" si="232"/>
        <v>New York City Geographic District #16</v>
      </c>
      <c r="C608" s="26" t="str">
        <f t="shared" si="233"/>
        <v>Brooklyn</v>
      </c>
      <c r="D608" s="28" t="s">
        <v>42</v>
      </c>
      <c r="E608" s="28" t="s">
        <v>43</v>
      </c>
      <c r="F608" s="30" t="s">
        <v>2</v>
      </c>
      <c r="G608" s="31">
        <v>518</v>
      </c>
      <c r="H608" s="26" t="str">
        <f t="shared" si="234"/>
        <v>056</v>
      </c>
      <c r="I608" s="26" t="str">
        <f t="shared" si="235"/>
        <v>25</v>
      </c>
      <c r="J608" s="26" t="str">
        <f t="shared" si="236"/>
        <v>041</v>
      </c>
      <c r="K608" s="45">
        <f t="shared" si="237"/>
        <v>542727.93396128668</v>
      </c>
    </row>
    <row r="609" spans="1:11" ht="29" outlineLevel="2" x14ac:dyDescent="0.4">
      <c r="A609" s="26" t="str">
        <f t="shared" si="231"/>
        <v>331500</v>
      </c>
      <c r="B609" s="26" t="str">
        <f t="shared" si="232"/>
        <v>New York City Geographic District #16</v>
      </c>
      <c r="C609" s="26" t="str">
        <f t="shared" si="233"/>
        <v>Brooklyn</v>
      </c>
      <c r="D609" s="28" t="s">
        <v>48</v>
      </c>
      <c r="E609" s="28" t="s">
        <v>49</v>
      </c>
      <c r="F609" s="30" t="s">
        <v>2</v>
      </c>
      <c r="G609" s="31">
        <v>60</v>
      </c>
      <c r="H609" s="26" t="str">
        <f t="shared" si="234"/>
        <v>056</v>
      </c>
      <c r="I609" s="26" t="str">
        <f t="shared" si="235"/>
        <v>25</v>
      </c>
      <c r="J609" s="26" t="str">
        <f t="shared" si="236"/>
        <v>036</v>
      </c>
      <c r="K609" s="45">
        <f t="shared" si="237"/>
        <v>62864.239454975293</v>
      </c>
    </row>
    <row r="610" spans="1:11" ht="29" outlineLevel="2" x14ac:dyDescent="0.4">
      <c r="A610" s="26" t="str">
        <f t="shared" si="231"/>
        <v>331500</v>
      </c>
      <c r="B610" s="26" t="str">
        <f t="shared" si="232"/>
        <v>New York City Geographic District #16</v>
      </c>
      <c r="C610" s="26" t="str">
        <f t="shared" si="233"/>
        <v>Brooklyn</v>
      </c>
      <c r="D610" s="28" t="s">
        <v>50</v>
      </c>
      <c r="E610" s="28" t="s">
        <v>51</v>
      </c>
      <c r="F610" s="30" t="s">
        <v>2</v>
      </c>
      <c r="G610" s="31">
        <v>206</v>
      </c>
      <c r="H610" s="26" t="str">
        <f t="shared" si="234"/>
        <v>056</v>
      </c>
      <c r="I610" s="26" t="str">
        <f t="shared" si="235"/>
        <v>25</v>
      </c>
      <c r="J610" s="26" t="str">
        <f t="shared" si="236"/>
        <v>036</v>
      </c>
      <c r="K610" s="45">
        <f t="shared" si="237"/>
        <v>215833.88879541517</v>
      </c>
    </row>
    <row r="611" spans="1:11" ht="29" outlineLevel="2" x14ac:dyDescent="0.4">
      <c r="A611" s="26" t="str">
        <f t="shared" si="231"/>
        <v>331600</v>
      </c>
      <c r="B611" s="26" t="str">
        <f t="shared" si="232"/>
        <v>New York City Geographic District #16</v>
      </c>
      <c r="C611" s="26" t="str">
        <f t="shared" si="233"/>
        <v>Brooklyn</v>
      </c>
      <c r="D611" s="28" t="s">
        <v>64</v>
      </c>
      <c r="E611" s="28" t="s">
        <v>65</v>
      </c>
      <c r="F611" s="30" t="s">
        <v>5</v>
      </c>
      <c r="G611" s="31">
        <v>247</v>
      </c>
      <c r="H611" s="26" t="str">
        <f t="shared" si="234"/>
        <v>056</v>
      </c>
      <c r="I611" s="26" t="str">
        <f t="shared" si="235"/>
        <v>25</v>
      </c>
      <c r="J611" s="26" t="str">
        <f t="shared" si="236"/>
        <v>036</v>
      </c>
      <c r="K611" s="45">
        <f t="shared" si="237"/>
        <v>258791.1190896483</v>
      </c>
    </row>
    <row r="612" spans="1:11" ht="29" outlineLevel="2" x14ac:dyDescent="0.4">
      <c r="A612" s="26" t="str">
        <f t="shared" si="231"/>
        <v>331600</v>
      </c>
      <c r="B612" s="26" t="str">
        <f t="shared" si="232"/>
        <v>New York City Geographic District #16</v>
      </c>
      <c r="C612" s="26" t="str">
        <f t="shared" si="233"/>
        <v>Brooklyn</v>
      </c>
      <c r="D612" s="28" t="s">
        <v>96</v>
      </c>
      <c r="E612" s="28" t="s">
        <v>97</v>
      </c>
      <c r="F612" s="30" t="s">
        <v>5</v>
      </c>
      <c r="G612" s="31">
        <v>164</v>
      </c>
      <c r="H612" s="26" t="str">
        <f t="shared" si="234"/>
        <v>056</v>
      </c>
      <c r="I612" s="26" t="str">
        <f t="shared" si="235"/>
        <v>25</v>
      </c>
      <c r="J612" s="26" t="str">
        <f t="shared" si="236"/>
        <v>036</v>
      </c>
      <c r="K612" s="45">
        <f t="shared" si="237"/>
        <v>171828.92117693246</v>
      </c>
    </row>
    <row r="613" spans="1:11" ht="29" outlineLevel="2" x14ac:dyDescent="0.4">
      <c r="A613" s="26" t="str">
        <f t="shared" si="231"/>
        <v>331600</v>
      </c>
      <c r="B613" s="26" t="str">
        <f t="shared" si="232"/>
        <v>New York City Geographic District #16</v>
      </c>
      <c r="C613" s="26" t="str">
        <f t="shared" si="233"/>
        <v>Brooklyn</v>
      </c>
      <c r="D613" s="28" t="s">
        <v>126</v>
      </c>
      <c r="E613" s="28" t="s">
        <v>127</v>
      </c>
      <c r="F613" s="30" t="s">
        <v>2</v>
      </c>
      <c r="G613" s="31">
        <v>251</v>
      </c>
      <c r="H613" s="26" t="str">
        <f t="shared" si="234"/>
        <v>056</v>
      </c>
      <c r="I613" s="26" t="str">
        <f t="shared" si="235"/>
        <v>25</v>
      </c>
      <c r="J613" s="26" t="str">
        <f t="shared" si="236"/>
        <v>036</v>
      </c>
      <c r="K613" s="45">
        <f t="shared" si="237"/>
        <v>262982.06838664663</v>
      </c>
    </row>
    <row r="614" spans="1:11" ht="29" outlineLevel="2" x14ac:dyDescent="0.4">
      <c r="A614" s="26" t="str">
        <f t="shared" si="231"/>
        <v>331600</v>
      </c>
      <c r="B614" s="26" t="str">
        <f t="shared" si="232"/>
        <v>New York City Geographic District #16</v>
      </c>
      <c r="C614" s="26" t="str">
        <f t="shared" si="233"/>
        <v>Brooklyn</v>
      </c>
      <c r="D614" s="28" t="s">
        <v>403</v>
      </c>
      <c r="E614" s="28" t="s">
        <v>404</v>
      </c>
      <c r="F614" s="30" t="s">
        <v>2</v>
      </c>
      <c r="G614" s="31">
        <v>181</v>
      </c>
      <c r="H614" s="26" t="str">
        <f t="shared" si="234"/>
        <v>056</v>
      </c>
      <c r="I614" s="26" t="str">
        <f t="shared" si="235"/>
        <v>25</v>
      </c>
      <c r="J614" s="26" t="str">
        <f t="shared" si="236"/>
        <v>041</v>
      </c>
      <c r="K614" s="45">
        <f t="shared" si="237"/>
        <v>189640.45568917546</v>
      </c>
    </row>
    <row r="615" spans="1:11" ht="29" outlineLevel="2" x14ac:dyDescent="0.4">
      <c r="A615" s="26" t="str">
        <f t="shared" si="231"/>
        <v>331600</v>
      </c>
      <c r="B615" s="26" t="str">
        <f t="shared" si="232"/>
        <v>New York City Geographic District #16</v>
      </c>
      <c r="C615" s="26" t="str">
        <f t="shared" si="233"/>
        <v>Brooklyn</v>
      </c>
      <c r="D615" s="28" t="s">
        <v>433</v>
      </c>
      <c r="E615" s="28" t="s">
        <v>434</v>
      </c>
      <c r="F615" s="30" t="s">
        <v>2</v>
      </c>
      <c r="G615" s="31">
        <v>127</v>
      </c>
      <c r="H615" s="26" t="str">
        <f t="shared" si="234"/>
        <v>056</v>
      </c>
      <c r="I615" s="26" t="str">
        <f t="shared" si="235"/>
        <v>25</v>
      </c>
      <c r="J615" s="26" t="str">
        <f t="shared" si="236"/>
        <v>036</v>
      </c>
      <c r="K615" s="45">
        <f t="shared" si="237"/>
        <v>133062.64017969772</v>
      </c>
    </row>
    <row r="616" spans="1:11" ht="29" outlineLevel="2" x14ac:dyDescent="0.4">
      <c r="A616" s="26" t="str">
        <f t="shared" si="231"/>
        <v>331600</v>
      </c>
      <c r="B616" s="26" t="str">
        <f t="shared" si="232"/>
        <v>New York City Geographic District #16</v>
      </c>
      <c r="C616" s="26" t="str">
        <f t="shared" si="233"/>
        <v>Brooklyn</v>
      </c>
      <c r="D616" s="28" t="s">
        <v>441</v>
      </c>
      <c r="E616" s="28" t="s">
        <v>442</v>
      </c>
      <c r="F616" s="30" t="s">
        <v>5</v>
      </c>
      <c r="G616" s="31">
        <v>269</v>
      </c>
      <c r="H616" s="26" t="str">
        <f t="shared" si="234"/>
        <v>056</v>
      </c>
      <c r="I616" s="26" t="str">
        <f t="shared" si="235"/>
        <v>25</v>
      </c>
      <c r="J616" s="26" t="str">
        <f t="shared" si="236"/>
        <v>041</v>
      </c>
      <c r="K616" s="45">
        <f t="shared" si="237"/>
        <v>281841.34022313927</v>
      </c>
    </row>
    <row r="617" spans="1:11" ht="15" outlineLevel="2" x14ac:dyDescent="0.4">
      <c r="A617" s="26" t="str">
        <f t="shared" si="231"/>
        <v>331600</v>
      </c>
      <c r="B617" s="26" t="str">
        <f t="shared" si="232"/>
        <v>New York City Geographic District #16</v>
      </c>
      <c r="C617" s="26" t="str">
        <f t="shared" si="233"/>
        <v>Brooklyn</v>
      </c>
      <c r="D617" s="28" t="s">
        <v>499</v>
      </c>
      <c r="E617" s="28" t="s">
        <v>500</v>
      </c>
      <c r="F617" s="30" t="s">
        <v>19</v>
      </c>
      <c r="G617" s="31">
        <v>200</v>
      </c>
      <c r="H617" s="26" t="str">
        <f t="shared" si="234"/>
        <v>056</v>
      </c>
      <c r="I617" s="26" t="str">
        <f t="shared" si="235"/>
        <v>25</v>
      </c>
      <c r="J617" s="26" t="str">
        <f t="shared" si="236"/>
        <v>036</v>
      </c>
      <c r="K617" s="45">
        <f t="shared" si="237"/>
        <v>209547.46484991765</v>
      </c>
    </row>
    <row r="618" spans="1:11" ht="43.5" outlineLevel="2" x14ac:dyDescent="0.4">
      <c r="A618" s="26" t="str">
        <f t="shared" si="231"/>
        <v>331600</v>
      </c>
      <c r="B618" s="26" t="str">
        <f t="shared" si="232"/>
        <v>New York City Geographic District #16</v>
      </c>
      <c r="C618" s="26" t="str">
        <f t="shared" si="233"/>
        <v>Brooklyn</v>
      </c>
      <c r="D618" s="28" t="s">
        <v>501</v>
      </c>
      <c r="E618" s="28" t="s">
        <v>502</v>
      </c>
      <c r="F618" s="30" t="s">
        <v>2</v>
      </c>
      <c r="G618" s="31">
        <v>199</v>
      </c>
      <c r="H618" s="26" t="str">
        <f t="shared" si="234"/>
        <v>056</v>
      </c>
      <c r="I618" s="26" t="str">
        <f t="shared" si="235"/>
        <v>25</v>
      </c>
      <c r="J618" s="26" t="str">
        <f t="shared" si="236"/>
        <v>041</v>
      </c>
      <c r="K618" s="45">
        <f t="shared" si="237"/>
        <v>208499.72752566807</v>
      </c>
    </row>
    <row r="619" spans="1:11" ht="29" outlineLevel="2" x14ac:dyDescent="0.4">
      <c r="A619" s="26" t="str">
        <f t="shared" si="231"/>
        <v>331600</v>
      </c>
      <c r="B619" s="26" t="str">
        <f t="shared" si="232"/>
        <v>New York City Geographic District #16</v>
      </c>
      <c r="C619" s="26" t="str">
        <f t="shared" si="233"/>
        <v>Brooklyn</v>
      </c>
      <c r="D619" s="28" t="s">
        <v>531</v>
      </c>
      <c r="E619" s="28" t="s">
        <v>532</v>
      </c>
      <c r="F619" s="30" t="s">
        <v>2</v>
      </c>
      <c r="G619" s="31">
        <v>207</v>
      </c>
      <c r="H619" s="26" t="str">
        <f t="shared" si="234"/>
        <v>056</v>
      </c>
      <c r="I619" s="26" t="str">
        <f t="shared" si="235"/>
        <v>25</v>
      </c>
      <c r="J619" s="26" t="str">
        <f t="shared" si="236"/>
        <v>036</v>
      </c>
      <c r="K619" s="45">
        <f t="shared" si="237"/>
        <v>216881.62611966478</v>
      </c>
    </row>
    <row r="620" spans="1:11" ht="29" outlineLevel="2" x14ac:dyDescent="0.4">
      <c r="A620" s="26" t="str">
        <f t="shared" si="231"/>
        <v>331600</v>
      </c>
      <c r="B620" s="26" t="str">
        <f t="shared" si="232"/>
        <v>New York City Geographic District #16</v>
      </c>
      <c r="C620" s="26" t="str">
        <f t="shared" si="233"/>
        <v>Brooklyn</v>
      </c>
      <c r="D620" s="28" t="s">
        <v>841</v>
      </c>
      <c r="E620" s="28" t="s">
        <v>842</v>
      </c>
      <c r="F620" s="30" t="s">
        <v>2</v>
      </c>
      <c r="G620" s="31">
        <v>254</v>
      </c>
      <c r="H620" s="26" t="str">
        <f t="shared" si="234"/>
        <v>056</v>
      </c>
      <c r="I620" s="26" t="str">
        <f t="shared" si="235"/>
        <v>25</v>
      </c>
      <c r="J620" s="26" t="str">
        <f t="shared" si="236"/>
        <v>036</v>
      </c>
      <c r="K620" s="45">
        <f t="shared" si="237"/>
        <v>266125.28035939543</v>
      </c>
    </row>
    <row r="621" spans="1:11" ht="29" outlineLevel="2" x14ac:dyDescent="0.4">
      <c r="A621" s="26" t="str">
        <f t="shared" si="231"/>
        <v>331600</v>
      </c>
      <c r="B621" s="26" t="str">
        <f t="shared" si="232"/>
        <v>New York City Geographic District #16</v>
      </c>
      <c r="C621" s="26" t="str">
        <f t="shared" si="233"/>
        <v>Brooklyn</v>
      </c>
      <c r="D621" s="28" t="s">
        <v>661</v>
      </c>
      <c r="E621" s="28" t="s">
        <v>662</v>
      </c>
      <c r="F621" s="30" t="s">
        <v>196</v>
      </c>
      <c r="G621" s="31">
        <v>420</v>
      </c>
      <c r="H621" s="26" t="str">
        <f t="shared" si="234"/>
        <v>056</v>
      </c>
      <c r="I621" s="26" t="str">
        <f t="shared" si="235"/>
        <v>25</v>
      </c>
      <c r="J621" s="26" t="str">
        <f t="shared" si="236"/>
        <v>036</v>
      </c>
      <c r="K621" s="45">
        <f t="shared" si="237"/>
        <v>440049.67618482705</v>
      </c>
    </row>
    <row r="622" spans="1:11" ht="29" outlineLevel="2" x14ac:dyDescent="0.4">
      <c r="A622" s="26" t="str">
        <f t="shared" si="231"/>
        <v>331600</v>
      </c>
      <c r="B622" s="26" t="str">
        <f t="shared" si="232"/>
        <v>New York City Geographic District #17</v>
      </c>
      <c r="C622" s="26" t="str">
        <f t="shared" si="233"/>
        <v>Brooklyn</v>
      </c>
      <c r="D622" s="28" t="s">
        <v>915</v>
      </c>
      <c r="E622" s="28" t="s">
        <v>916</v>
      </c>
      <c r="F622" s="30" t="s">
        <v>196</v>
      </c>
      <c r="G622" s="31">
        <v>111</v>
      </c>
      <c r="H622" s="26" t="str">
        <f t="shared" si="234"/>
        <v>056</v>
      </c>
      <c r="I622" s="26" t="str">
        <f t="shared" si="235"/>
        <v>25</v>
      </c>
      <c r="J622" s="26" t="str">
        <f t="shared" si="236"/>
        <v>036</v>
      </c>
      <c r="K622" s="45">
        <f t="shared" si="237"/>
        <v>116298.8429917043</v>
      </c>
    </row>
    <row r="623" spans="1:11" ht="29" outlineLevel="2" x14ac:dyDescent="0.4">
      <c r="A623" s="26" t="str">
        <f t="shared" si="231"/>
        <v>331700</v>
      </c>
      <c r="B623" s="26" t="str">
        <f t="shared" si="232"/>
        <v>New York City Geographic District #17</v>
      </c>
      <c r="C623" s="26" t="str">
        <f t="shared" si="233"/>
        <v>Brooklyn</v>
      </c>
      <c r="D623" s="28" t="s">
        <v>557</v>
      </c>
      <c r="E623" s="28" t="s">
        <v>558</v>
      </c>
      <c r="F623" s="30" t="s">
        <v>5</v>
      </c>
      <c r="G623" s="31">
        <v>342</v>
      </c>
      <c r="H623" s="26" t="str">
        <f t="shared" si="234"/>
        <v>056</v>
      </c>
      <c r="I623" s="26" t="str">
        <f t="shared" si="235"/>
        <v>25</v>
      </c>
      <c r="J623" s="26" t="str">
        <f t="shared" si="236"/>
        <v>036</v>
      </c>
      <c r="K623" s="45">
        <f t="shared" si="237"/>
        <v>358326.16489335918</v>
      </c>
    </row>
    <row r="624" spans="1:11" ht="43.5" outlineLevel="2" x14ac:dyDescent="0.4">
      <c r="A624" s="26" t="str">
        <f t="shared" si="231"/>
        <v>331700</v>
      </c>
      <c r="B624" s="26" t="str">
        <f t="shared" si="232"/>
        <v>New York City Geographic District #17</v>
      </c>
      <c r="C624" s="26" t="str">
        <f t="shared" si="233"/>
        <v>Brooklyn</v>
      </c>
      <c r="D624" s="28" t="s">
        <v>194</v>
      </c>
      <c r="E624" s="28" t="s">
        <v>195</v>
      </c>
      <c r="F624" s="30" t="s">
        <v>196</v>
      </c>
      <c r="G624" s="31">
        <v>573</v>
      </c>
      <c r="H624" s="26" t="str">
        <f t="shared" si="234"/>
        <v>056</v>
      </c>
      <c r="I624" s="26" t="str">
        <f t="shared" si="235"/>
        <v>25</v>
      </c>
      <c r="J624" s="26">
        <f t="shared" si="236"/>
        <v>0</v>
      </c>
      <c r="K624" s="45">
        <f t="shared" si="237"/>
        <v>600353.48679501412</v>
      </c>
    </row>
    <row r="625" spans="1:11" ht="29" outlineLevel="2" x14ac:dyDescent="0.4">
      <c r="A625" s="26" t="str">
        <f t="shared" si="231"/>
        <v>331700</v>
      </c>
      <c r="B625" s="26" t="str">
        <f t="shared" si="232"/>
        <v>New York City Geographic District #18</v>
      </c>
      <c r="C625" s="26" t="str">
        <f t="shared" si="233"/>
        <v>Brooklyn</v>
      </c>
      <c r="D625" s="28" t="s">
        <v>937</v>
      </c>
      <c r="E625" s="28" t="s">
        <v>938</v>
      </c>
      <c r="F625" s="30" t="s">
        <v>196</v>
      </c>
      <c r="G625" s="31">
        <v>336</v>
      </c>
      <c r="H625" s="26" t="str">
        <f t="shared" si="234"/>
        <v>056</v>
      </c>
      <c r="I625" s="26" t="str">
        <f t="shared" si="235"/>
        <v>25</v>
      </c>
      <c r="J625" s="26" t="str">
        <f t="shared" si="236"/>
        <v>036</v>
      </c>
      <c r="K625" s="45">
        <f t="shared" si="237"/>
        <v>352039.74094786163</v>
      </c>
    </row>
    <row r="626" spans="1:11" ht="15" outlineLevel="1" x14ac:dyDescent="0.4">
      <c r="D626" s="28"/>
      <c r="E626" s="28"/>
      <c r="F626" s="30"/>
      <c r="G626" s="31">
        <f>SUBTOTAL(9,G599:G625)</f>
        <v>6392</v>
      </c>
      <c r="H626" s="46" t="s">
        <v>4716</v>
      </c>
      <c r="K626" s="45">
        <f>SUBTOTAL(9,K599:K625)</f>
        <v>6697136.9766033674</v>
      </c>
    </row>
    <row r="627" spans="1:11" ht="29" outlineLevel="2" x14ac:dyDescent="0.4">
      <c r="A627" s="26" t="str">
        <f t="shared" ref="A627:A653" si="238">IFERROR(VLOOKUP($D627,schools,3,FALSE),"")</f>
        <v>321200</v>
      </c>
      <c r="B627" s="26" t="str">
        <f t="shared" ref="B627:B653" si="239">IFERROR(VLOOKUP($D627,schools,4,FALSE),"")</f>
        <v>New York City Geographic District #13</v>
      </c>
      <c r="C627" s="26" t="str">
        <f t="shared" ref="C627:C653" si="240">IFERROR(VLOOKUP($D627,schools,5,FALSE),"")</f>
        <v>Brooklyn</v>
      </c>
      <c r="D627" s="44" t="s">
        <v>6</v>
      </c>
      <c r="E627" s="28" t="s">
        <v>7</v>
      </c>
      <c r="F627" s="30" t="s">
        <v>2</v>
      </c>
      <c r="G627" s="31">
        <v>313</v>
      </c>
      <c r="H627" s="26" t="str">
        <f t="shared" ref="H627:H653" si="241">IFERROR(VLOOKUP($D627,schools,6,FALSE),"")</f>
        <v>057</v>
      </c>
      <c r="I627" s="26" t="str">
        <f t="shared" ref="I627:I653" si="242">IFERROR(VLOOKUP($D627,schools,7,FALSE),"")</f>
        <v>25</v>
      </c>
      <c r="J627" s="26" t="str">
        <f t="shared" ref="J627:J653" si="243">IFERROR(VLOOKUP($D627,schools,8,FALSE),"")</f>
        <v>036</v>
      </c>
      <c r="K627" s="45">
        <f t="shared" ref="K627:K653" si="244">G627*L$676</f>
        <v>327941.78249012114</v>
      </c>
    </row>
    <row r="628" spans="1:11" ht="29" outlineLevel="2" x14ac:dyDescent="0.4">
      <c r="A628" s="26" t="str">
        <f t="shared" si="238"/>
        <v>321200</v>
      </c>
      <c r="B628" s="26" t="str">
        <f t="shared" si="239"/>
        <v>New York City Geographic District #13</v>
      </c>
      <c r="C628" s="26" t="str">
        <f t="shared" si="240"/>
        <v>Brooklyn</v>
      </c>
      <c r="D628" s="28" t="s">
        <v>20</v>
      </c>
      <c r="E628" s="28" t="s">
        <v>21</v>
      </c>
      <c r="F628" s="30" t="s">
        <v>2</v>
      </c>
      <c r="G628" s="31">
        <v>794</v>
      </c>
      <c r="H628" s="26" t="str">
        <f t="shared" si="241"/>
        <v>057</v>
      </c>
      <c r="I628" s="26" t="str">
        <f t="shared" si="242"/>
        <v>25</v>
      </c>
      <c r="J628" s="26" t="str">
        <f t="shared" si="243"/>
        <v>035</v>
      </c>
      <c r="K628" s="45">
        <f t="shared" si="244"/>
        <v>831903.43545417313</v>
      </c>
    </row>
    <row r="629" spans="1:11" ht="29" outlineLevel="2" x14ac:dyDescent="0.4">
      <c r="A629" s="26" t="str">
        <f t="shared" si="238"/>
        <v>321200</v>
      </c>
      <c r="B629" s="26" t="str">
        <f t="shared" si="239"/>
        <v>New York City Geographic District #13</v>
      </c>
      <c r="C629" s="26" t="str">
        <f t="shared" si="240"/>
        <v>Brooklyn</v>
      </c>
      <c r="D629" s="28" t="s">
        <v>24</v>
      </c>
      <c r="E629" s="28" t="s">
        <v>25</v>
      </c>
      <c r="F629" s="30" t="s">
        <v>2</v>
      </c>
      <c r="G629" s="31">
        <v>814</v>
      </c>
      <c r="H629" s="26" t="str">
        <f t="shared" si="241"/>
        <v>057</v>
      </c>
      <c r="I629" s="26" t="str">
        <f t="shared" si="242"/>
        <v>25</v>
      </c>
      <c r="J629" s="26" t="str">
        <f t="shared" si="243"/>
        <v>035</v>
      </c>
      <c r="K629" s="45">
        <f t="shared" si="244"/>
        <v>852858.18193916488</v>
      </c>
    </row>
    <row r="630" spans="1:11" ht="29" outlineLevel="2" x14ac:dyDescent="0.4">
      <c r="A630" s="26" t="str">
        <f t="shared" si="238"/>
        <v>321200</v>
      </c>
      <c r="B630" s="26" t="str">
        <f t="shared" si="239"/>
        <v>New York City Geographic District #13</v>
      </c>
      <c r="C630" s="26" t="str">
        <f t="shared" si="240"/>
        <v>Brooklyn</v>
      </c>
      <c r="D630" s="28" t="s">
        <v>40</v>
      </c>
      <c r="E630" s="28" t="s">
        <v>41</v>
      </c>
      <c r="F630" s="30" t="s">
        <v>2</v>
      </c>
      <c r="G630" s="31">
        <v>423</v>
      </c>
      <c r="H630" s="26" t="str">
        <f t="shared" si="241"/>
        <v>057</v>
      </c>
      <c r="I630" s="26" t="str">
        <f t="shared" si="242"/>
        <v>25</v>
      </c>
      <c r="J630" s="26" t="str">
        <f t="shared" si="243"/>
        <v>035</v>
      </c>
      <c r="K630" s="45">
        <f t="shared" si="244"/>
        <v>443192.88815757586</v>
      </c>
    </row>
    <row r="631" spans="1:11" ht="29" outlineLevel="2" x14ac:dyDescent="0.4">
      <c r="A631" s="26" t="str">
        <f t="shared" si="238"/>
        <v>331300</v>
      </c>
      <c r="B631" s="26" t="str">
        <f t="shared" si="239"/>
        <v>New York City Geographic District #13</v>
      </c>
      <c r="C631" s="26" t="str">
        <f t="shared" si="240"/>
        <v>Brooklyn</v>
      </c>
      <c r="D631" s="28" t="s">
        <v>92</v>
      </c>
      <c r="E631" s="28" t="s">
        <v>93</v>
      </c>
      <c r="F631" s="30" t="s">
        <v>2</v>
      </c>
      <c r="G631" s="31">
        <v>167</v>
      </c>
      <c r="H631" s="26" t="str">
        <f t="shared" si="241"/>
        <v>057</v>
      </c>
      <c r="I631" s="26" t="str">
        <f t="shared" si="242"/>
        <v>25</v>
      </c>
      <c r="J631" s="26" t="str">
        <f t="shared" si="243"/>
        <v>036</v>
      </c>
      <c r="K631" s="45">
        <f t="shared" si="244"/>
        <v>174972.13314968123</v>
      </c>
    </row>
    <row r="632" spans="1:11" ht="29" outlineLevel="2" x14ac:dyDescent="0.4">
      <c r="A632" s="26" t="str">
        <f t="shared" si="238"/>
        <v>331300</v>
      </c>
      <c r="B632" s="26" t="str">
        <f t="shared" si="239"/>
        <v>New York City Geographic District #13</v>
      </c>
      <c r="C632" s="26" t="str">
        <f t="shared" si="240"/>
        <v>Brooklyn</v>
      </c>
      <c r="D632" s="28" t="s">
        <v>94</v>
      </c>
      <c r="E632" s="28" t="s">
        <v>95</v>
      </c>
      <c r="F632" s="30" t="s">
        <v>2</v>
      </c>
      <c r="G632" s="31">
        <v>216</v>
      </c>
      <c r="H632" s="26" t="str">
        <f t="shared" si="241"/>
        <v>057</v>
      </c>
      <c r="I632" s="26" t="str">
        <f t="shared" si="242"/>
        <v>25</v>
      </c>
      <c r="J632" s="26" t="str">
        <f t="shared" si="243"/>
        <v>036</v>
      </c>
      <c r="K632" s="45">
        <f t="shared" si="244"/>
        <v>226311.26203791107</v>
      </c>
    </row>
    <row r="633" spans="1:11" ht="29" outlineLevel="2" x14ac:dyDescent="0.4">
      <c r="A633" s="26" t="str">
        <f t="shared" si="238"/>
        <v>331300</v>
      </c>
      <c r="B633" s="26" t="str">
        <f t="shared" si="239"/>
        <v>New York City Geographic District #13</v>
      </c>
      <c r="C633" s="26" t="str">
        <f t="shared" si="240"/>
        <v>Brooklyn</v>
      </c>
      <c r="D633" s="28" t="s">
        <v>110</v>
      </c>
      <c r="E633" s="28" t="s">
        <v>111</v>
      </c>
      <c r="F633" s="30" t="s">
        <v>2</v>
      </c>
      <c r="G633" s="31">
        <v>211</v>
      </c>
      <c r="H633" s="26" t="str">
        <f t="shared" si="241"/>
        <v>057</v>
      </c>
      <c r="I633" s="26" t="str">
        <f t="shared" si="242"/>
        <v>25</v>
      </c>
      <c r="J633" s="26" t="str">
        <f t="shared" si="243"/>
        <v>035</v>
      </c>
      <c r="K633" s="45">
        <f t="shared" si="244"/>
        <v>221072.57541666311</v>
      </c>
    </row>
    <row r="634" spans="1:11" ht="29" outlineLevel="2" x14ac:dyDescent="0.4">
      <c r="A634" s="26" t="str">
        <f t="shared" si="238"/>
        <v>331300</v>
      </c>
      <c r="B634" s="26" t="str">
        <f t="shared" si="239"/>
        <v>New York City Geographic District #13</v>
      </c>
      <c r="C634" s="26" t="str">
        <f t="shared" si="240"/>
        <v>Brooklyn</v>
      </c>
      <c r="D634" s="28" t="s">
        <v>178</v>
      </c>
      <c r="E634" s="28" t="s">
        <v>179</v>
      </c>
      <c r="F634" s="30" t="s">
        <v>5</v>
      </c>
      <c r="G634" s="31">
        <v>335</v>
      </c>
      <c r="H634" s="26" t="str">
        <f t="shared" si="241"/>
        <v>057</v>
      </c>
      <c r="I634" s="26" t="str">
        <f t="shared" si="242"/>
        <v>25</v>
      </c>
      <c r="J634" s="26" t="str">
        <f t="shared" si="243"/>
        <v>035</v>
      </c>
      <c r="K634" s="45">
        <f t="shared" si="244"/>
        <v>350992.00362361205</v>
      </c>
    </row>
    <row r="635" spans="1:11" ht="29" outlineLevel="2" x14ac:dyDescent="0.4">
      <c r="A635" s="26" t="str">
        <f t="shared" si="238"/>
        <v>331300</v>
      </c>
      <c r="B635" s="26" t="str">
        <f t="shared" si="239"/>
        <v>New York City Geographic District #13</v>
      </c>
      <c r="C635" s="26" t="str">
        <f t="shared" si="240"/>
        <v>Brooklyn</v>
      </c>
      <c r="D635" s="28" t="s">
        <v>445</v>
      </c>
      <c r="E635" s="28" t="s">
        <v>446</v>
      </c>
      <c r="F635" s="30" t="s">
        <v>2</v>
      </c>
      <c r="G635" s="31">
        <v>88</v>
      </c>
      <c r="H635" s="26" t="str">
        <f t="shared" si="241"/>
        <v>057</v>
      </c>
      <c r="I635" s="26" t="str">
        <f t="shared" si="242"/>
        <v>25</v>
      </c>
      <c r="J635" s="26" t="str">
        <f t="shared" si="243"/>
        <v>035</v>
      </c>
      <c r="K635" s="45">
        <f t="shared" si="244"/>
        <v>92200.884533963763</v>
      </c>
    </row>
    <row r="636" spans="1:11" ht="29" outlineLevel="2" x14ac:dyDescent="0.4">
      <c r="A636" s="26" t="str">
        <f t="shared" si="238"/>
        <v>331300</v>
      </c>
      <c r="B636" s="26" t="str">
        <f t="shared" si="239"/>
        <v>New York City Geographic District #13</v>
      </c>
      <c r="C636" s="26" t="str">
        <f t="shared" si="240"/>
        <v>Brooklyn</v>
      </c>
      <c r="D636" s="28" t="s">
        <v>469</v>
      </c>
      <c r="E636" s="28" t="s">
        <v>470</v>
      </c>
      <c r="F636" s="30" t="s">
        <v>2</v>
      </c>
      <c r="G636" s="31">
        <v>159</v>
      </c>
      <c r="H636" s="26" t="str">
        <f t="shared" si="241"/>
        <v>057</v>
      </c>
      <c r="I636" s="26" t="str">
        <f t="shared" si="242"/>
        <v>25</v>
      </c>
      <c r="J636" s="26" t="str">
        <f t="shared" si="243"/>
        <v>035</v>
      </c>
      <c r="K636" s="45">
        <f t="shared" si="244"/>
        <v>166590.23455568452</v>
      </c>
    </row>
    <row r="637" spans="1:11" ht="43.5" outlineLevel="2" x14ac:dyDescent="0.4">
      <c r="A637" s="26" t="str">
        <f t="shared" si="238"/>
        <v>331300</v>
      </c>
      <c r="B637" s="26" t="str">
        <f t="shared" si="239"/>
        <v>New York City Geographic District #13</v>
      </c>
      <c r="C637" s="26" t="str">
        <f t="shared" si="240"/>
        <v>Brooklyn</v>
      </c>
      <c r="D637" s="28" t="s">
        <v>623</v>
      </c>
      <c r="E637" s="28" t="s">
        <v>624</v>
      </c>
      <c r="F637" s="30" t="s">
        <v>196</v>
      </c>
      <c r="G637" s="31">
        <v>442</v>
      </c>
      <c r="H637" s="26" t="str">
        <f t="shared" si="241"/>
        <v>057</v>
      </c>
      <c r="I637" s="26" t="str">
        <f t="shared" si="242"/>
        <v>25</v>
      </c>
      <c r="J637" s="26" t="str">
        <f t="shared" si="243"/>
        <v>035</v>
      </c>
      <c r="K637" s="45">
        <f t="shared" si="244"/>
        <v>463099.89731831802</v>
      </c>
    </row>
    <row r="638" spans="1:11" ht="29" outlineLevel="2" x14ac:dyDescent="0.4">
      <c r="A638" s="26" t="str">
        <f t="shared" si="238"/>
        <v>331300</v>
      </c>
      <c r="B638" s="26" t="str">
        <f t="shared" si="239"/>
        <v>New York City Geographic District #13</v>
      </c>
      <c r="C638" s="26" t="str">
        <f t="shared" si="240"/>
        <v>Brooklyn</v>
      </c>
      <c r="D638" s="28" t="s">
        <v>638</v>
      </c>
      <c r="E638" s="28" t="s">
        <v>639</v>
      </c>
      <c r="F638" s="30" t="s">
        <v>196</v>
      </c>
      <c r="G638" s="31">
        <v>5970</v>
      </c>
      <c r="H638" s="26" t="str">
        <f t="shared" si="241"/>
        <v>057</v>
      </c>
      <c r="I638" s="26" t="str">
        <f t="shared" si="242"/>
        <v>25</v>
      </c>
      <c r="J638" s="26" t="str">
        <f t="shared" si="243"/>
        <v>035</v>
      </c>
      <c r="K638" s="45">
        <f t="shared" si="244"/>
        <v>6254991.8257700419</v>
      </c>
    </row>
    <row r="639" spans="1:11" ht="29" outlineLevel="2" x14ac:dyDescent="0.4">
      <c r="A639" s="26" t="str">
        <f t="shared" si="238"/>
        <v>331300</v>
      </c>
      <c r="B639" s="26" t="str">
        <f t="shared" si="239"/>
        <v>New York City Geographic District #13</v>
      </c>
      <c r="C639" s="26" t="str">
        <f t="shared" si="240"/>
        <v>Brooklyn</v>
      </c>
      <c r="D639" s="28" t="s">
        <v>688</v>
      </c>
      <c r="E639" s="28" t="s">
        <v>689</v>
      </c>
      <c r="F639" s="30" t="s">
        <v>19</v>
      </c>
      <c r="G639" s="31">
        <v>526</v>
      </c>
      <c r="H639" s="26" t="str">
        <f t="shared" si="241"/>
        <v>057</v>
      </c>
      <c r="I639" s="26" t="str">
        <f t="shared" si="242"/>
        <v>25</v>
      </c>
      <c r="J639" s="26" t="str">
        <f t="shared" si="243"/>
        <v>035</v>
      </c>
      <c r="K639" s="45">
        <f t="shared" si="244"/>
        <v>551109.83255528344</v>
      </c>
    </row>
    <row r="640" spans="1:11" ht="29" outlineLevel="2" x14ac:dyDescent="0.4">
      <c r="A640" s="26" t="str">
        <f t="shared" si="238"/>
        <v>331300</v>
      </c>
      <c r="B640" s="26" t="str">
        <f t="shared" si="239"/>
        <v>New York City Geographic District #13</v>
      </c>
      <c r="C640" s="26" t="str">
        <f t="shared" si="240"/>
        <v>Brooklyn</v>
      </c>
      <c r="D640" s="28" t="s">
        <v>696</v>
      </c>
      <c r="E640" s="28" t="s">
        <v>697</v>
      </c>
      <c r="F640" s="30" t="s">
        <v>196</v>
      </c>
      <c r="G640" s="31">
        <v>145</v>
      </c>
      <c r="H640" s="26" t="str">
        <f t="shared" si="241"/>
        <v>057</v>
      </c>
      <c r="I640" s="26" t="str">
        <f t="shared" si="242"/>
        <v>25</v>
      </c>
      <c r="J640" s="26" t="str">
        <f t="shared" si="243"/>
        <v>035</v>
      </c>
      <c r="K640" s="45">
        <f t="shared" si="244"/>
        <v>151921.9120161903</v>
      </c>
    </row>
    <row r="641" spans="1:11" ht="29" outlineLevel="2" x14ac:dyDescent="0.4">
      <c r="A641" s="26" t="str">
        <f t="shared" si="238"/>
        <v>331300</v>
      </c>
      <c r="B641" s="26" t="str">
        <f t="shared" si="239"/>
        <v>New York City Geographic District #13</v>
      </c>
      <c r="C641" s="26" t="str">
        <f t="shared" si="240"/>
        <v>Brooklyn</v>
      </c>
      <c r="D641" s="28" t="s">
        <v>813</v>
      </c>
      <c r="E641" s="28" t="s">
        <v>814</v>
      </c>
      <c r="F641" s="30" t="s">
        <v>196</v>
      </c>
      <c r="G641" s="31">
        <v>359</v>
      </c>
      <c r="H641" s="26" t="str">
        <f t="shared" si="241"/>
        <v>057</v>
      </c>
      <c r="I641" s="26" t="str">
        <f t="shared" si="242"/>
        <v>25</v>
      </c>
      <c r="J641" s="26" t="str">
        <f t="shared" si="243"/>
        <v>036</v>
      </c>
      <c r="K641" s="45">
        <f t="shared" si="244"/>
        <v>376137.69940560218</v>
      </c>
    </row>
    <row r="642" spans="1:11" ht="43.5" outlineLevel="2" x14ac:dyDescent="0.4">
      <c r="A642" s="26" t="str">
        <f t="shared" si="238"/>
        <v>331300</v>
      </c>
      <c r="B642" s="26" t="str">
        <f t="shared" si="239"/>
        <v>New York City Geographic District #13</v>
      </c>
      <c r="C642" s="26" t="str">
        <f t="shared" si="240"/>
        <v>Brooklyn</v>
      </c>
      <c r="D642" s="28" t="s">
        <v>831</v>
      </c>
      <c r="E642" s="28" t="s">
        <v>832</v>
      </c>
      <c r="F642" s="30" t="s">
        <v>196</v>
      </c>
      <c r="G642" s="31">
        <v>190</v>
      </c>
      <c r="H642" s="26" t="str">
        <f t="shared" si="241"/>
        <v>057</v>
      </c>
      <c r="I642" s="26" t="str">
        <f t="shared" si="242"/>
        <v>25</v>
      </c>
      <c r="J642" s="26" t="str">
        <f t="shared" si="243"/>
        <v>035</v>
      </c>
      <c r="K642" s="45">
        <f t="shared" si="244"/>
        <v>199070.09160742178</v>
      </c>
    </row>
    <row r="643" spans="1:11" ht="29" outlineLevel="2" x14ac:dyDescent="0.4">
      <c r="A643" s="26" t="str">
        <f t="shared" si="238"/>
        <v>331500</v>
      </c>
      <c r="B643" s="26" t="str">
        <f t="shared" si="239"/>
        <v>New York City Geographic District #15</v>
      </c>
      <c r="C643" s="26" t="str">
        <f t="shared" si="240"/>
        <v>Brooklyn</v>
      </c>
      <c r="D643" s="28" t="s">
        <v>809</v>
      </c>
      <c r="E643" s="28" t="s">
        <v>810</v>
      </c>
      <c r="F643" s="30" t="s">
        <v>196</v>
      </c>
      <c r="G643" s="31">
        <v>276</v>
      </c>
      <c r="H643" s="26" t="str">
        <f t="shared" si="241"/>
        <v>057</v>
      </c>
      <c r="I643" s="26" t="str">
        <f t="shared" si="242"/>
        <v>25</v>
      </c>
      <c r="J643" s="26" t="str">
        <f t="shared" si="243"/>
        <v>033</v>
      </c>
      <c r="K643" s="45">
        <f t="shared" si="244"/>
        <v>289175.50149288634</v>
      </c>
    </row>
    <row r="644" spans="1:11" ht="29" outlineLevel="2" x14ac:dyDescent="0.4">
      <c r="A644" s="26" t="str">
        <f t="shared" si="238"/>
        <v>331700</v>
      </c>
      <c r="B644" s="26" t="str">
        <f t="shared" si="239"/>
        <v>New York City Geographic District #17</v>
      </c>
      <c r="C644" s="26" t="str">
        <f t="shared" si="240"/>
        <v>Brooklyn</v>
      </c>
      <c r="D644" s="28" t="s">
        <v>401</v>
      </c>
      <c r="E644" s="28" t="s">
        <v>402</v>
      </c>
      <c r="F644" s="30" t="s">
        <v>2</v>
      </c>
      <c r="G644" s="31">
        <v>448</v>
      </c>
      <c r="H644" s="26" t="str">
        <f t="shared" si="241"/>
        <v>057</v>
      </c>
      <c r="I644" s="26" t="str">
        <f t="shared" si="242"/>
        <v>21</v>
      </c>
      <c r="J644" s="26" t="str">
        <f t="shared" si="243"/>
        <v>035</v>
      </c>
      <c r="K644" s="45">
        <f t="shared" si="244"/>
        <v>469386.32126381551</v>
      </c>
    </row>
    <row r="645" spans="1:11" ht="29" outlineLevel="2" x14ac:dyDescent="0.4">
      <c r="A645" s="26" t="str">
        <f t="shared" si="238"/>
        <v>331700</v>
      </c>
      <c r="B645" s="26" t="str">
        <f t="shared" si="239"/>
        <v>New York City Geographic District #17</v>
      </c>
      <c r="C645" s="26" t="str">
        <f t="shared" si="240"/>
        <v>Brooklyn</v>
      </c>
      <c r="D645" s="28" t="s">
        <v>511</v>
      </c>
      <c r="E645" s="28" t="s">
        <v>512</v>
      </c>
      <c r="F645" s="30" t="s">
        <v>2</v>
      </c>
      <c r="G645" s="31">
        <v>557</v>
      </c>
      <c r="H645" s="26" t="str">
        <f t="shared" si="241"/>
        <v>057</v>
      </c>
      <c r="I645" s="26" t="str">
        <f t="shared" si="242"/>
        <v>20</v>
      </c>
      <c r="J645" s="26" t="str">
        <f t="shared" si="243"/>
        <v>035</v>
      </c>
      <c r="K645" s="45">
        <f t="shared" si="244"/>
        <v>583589.6896070207</v>
      </c>
    </row>
    <row r="646" spans="1:11" ht="29" outlineLevel="2" x14ac:dyDescent="0.4">
      <c r="A646" s="26" t="str">
        <f t="shared" si="238"/>
        <v>331700</v>
      </c>
      <c r="B646" s="26" t="str">
        <f t="shared" si="239"/>
        <v>New York City Geographic District #17</v>
      </c>
      <c r="C646" s="26" t="str">
        <f t="shared" si="240"/>
        <v>Brooklyn</v>
      </c>
      <c r="D646" s="28" t="s">
        <v>553</v>
      </c>
      <c r="E646" s="28" t="s">
        <v>554</v>
      </c>
      <c r="F646" s="30" t="s">
        <v>5</v>
      </c>
      <c r="G646" s="31">
        <v>152</v>
      </c>
      <c r="H646" s="26" t="str">
        <f t="shared" si="241"/>
        <v>057</v>
      </c>
      <c r="I646" s="26" t="str">
        <f t="shared" si="242"/>
        <v>20</v>
      </c>
      <c r="J646" s="26" t="str">
        <f t="shared" si="243"/>
        <v>035</v>
      </c>
      <c r="K646" s="45">
        <f t="shared" si="244"/>
        <v>159256.07328593743</v>
      </c>
    </row>
    <row r="647" spans="1:11" ht="29" outlineLevel="2" x14ac:dyDescent="0.4">
      <c r="A647" s="26" t="str">
        <f t="shared" si="238"/>
        <v>331700</v>
      </c>
      <c r="B647" s="26" t="str">
        <f t="shared" si="239"/>
        <v>New York City Geographic District #17</v>
      </c>
      <c r="C647" s="26" t="str">
        <f t="shared" si="240"/>
        <v>Brooklyn</v>
      </c>
      <c r="D647" s="28" t="s">
        <v>555</v>
      </c>
      <c r="E647" s="28" t="s">
        <v>556</v>
      </c>
      <c r="F647" s="30" t="s">
        <v>5</v>
      </c>
      <c r="G647" s="31">
        <v>146</v>
      </c>
      <c r="H647" s="26" t="str">
        <f t="shared" si="241"/>
        <v>057</v>
      </c>
      <c r="I647" s="26" t="str">
        <f t="shared" si="242"/>
        <v>20</v>
      </c>
      <c r="J647" s="26" t="str">
        <f t="shared" si="243"/>
        <v>035</v>
      </c>
      <c r="K647" s="45">
        <f t="shared" si="244"/>
        <v>152969.64934043988</v>
      </c>
    </row>
    <row r="648" spans="1:11" ht="29" outlineLevel="2" x14ac:dyDescent="0.4">
      <c r="A648" s="26" t="str">
        <f t="shared" si="238"/>
        <v>331700</v>
      </c>
      <c r="B648" s="26" t="str">
        <f t="shared" si="239"/>
        <v>New York City Geographic District #17</v>
      </c>
      <c r="C648" s="26" t="str">
        <f t="shared" si="240"/>
        <v>Brooklyn</v>
      </c>
      <c r="D648" s="28" t="s">
        <v>579</v>
      </c>
      <c r="E648" s="28" t="s">
        <v>580</v>
      </c>
      <c r="F648" s="30" t="s">
        <v>2</v>
      </c>
      <c r="G648" s="31">
        <v>297</v>
      </c>
      <c r="H648" s="26" t="str">
        <f t="shared" si="241"/>
        <v>057</v>
      </c>
      <c r="I648" s="26" t="str">
        <f t="shared" si="242"/>
        <v>20</v>
      </c>
      <c r="J648" s="26" t="str">
        <f t="shared" si="243"/>
        <v>035</v>
      </c>
      <c r="K648" s="45">
        <f t="shared" si="244"/>
        <v>311177.98530212772</v>
      </c>
    </row>
    <row r="649" spans="1:11" ht="29" outlineLevel="2" x14ac:dyDescent="0.4">
      <c r="A649" s="26" t="str">
        <f t="shared" si="238"/>
        <v>331700</v>
      </c>
      <c r="B649" s="26" t="str">
        <f t="shared" si="239"/>
        <v>New York City Geographic District #17</v>
      </c>
      <c r="C649" s="26" t="str">
        <f t="shared" si="240"/>
        <v>Brooklyn</v>
      </c>
      <c r="D649" s="28" t="s">
        <v>723</v>
      </c>
      <c r="E649" s="28" t="s">
        <v>724</v>
      </c>
      <c r="F649" s="30" t="s">
        <v>196</v>
      </c>
      <c r="G649" s="31">
        <v>391</v>
      </c>
      <c r="H649" s="26" t="str">
        <f t="shared" si="241"/>
        <v>057</v>
      </c>
      <c r="I649" s="26" t="str">
        <f t="shared" si="242"/>
        <v>21</v>
      </c>
      <c r="J649" s="26" t="str">
        <f t="shared" si="243"/>
        <v>035</v>
      </c>
      <c r="K649" s="45">
        <f t="shared" si="244"/>
        <v>409665.29378158902</v>
      </c>
    </row>
    <row r="650" spans="1:11" ht="29" outlineLevel="2" x14ac:dyDescent="0.4">
      <c r="A650" s="26" t="str">
        <f t="shared" si="238"/>
        <v>331700</v>
      </c>
      <c r="B650" s="26" t="str">
        <f t="shared" si="239"/>
        <v>New York City Geographic District #17</v>
      </c>
      <c r="C650" s="26" t="str">
        <f t="shared" si="240"/>
        <v>Brooklyn</v>
      </c>
      <c r="D650" s="28" t="s">
        <v>729</v>
      </c>
      <c r="E650" s="28" t="s">
        <v>730</v>
      </c>
      <c r="F650" s="30" t="s">
        <v>196</v>
      </c>
      <c r="G650" s="31">
        <v>184</v>
      </c>
      <c r="H650" s="26" t="str">
        <f t="shared" si="241"/>
        <v>057</v>
      </c>
      <c r="I650" s="26" t="str">
        <f t="shared" si="242"/>
        <v>21</v>
      </c>
      <c r="J650" s="26" t="str">
        <f t="shared" si="243"/>
        <v>035</v>
      </c>
      <c r="K650" s="45">
        <f t="shared" si="244"/>
        <v>192783.66766192424</v>
      </c>
    </row>
    <row r="651" spans="1:11" ht="43.5" outlineLevel="2" x14ac:dyDescent="0.4">
      <c r="A651" s="26" t="str">
        <f t="shared" si="238"/>
        <v>331700</v>
      </c>
      <c r="B651" s="26" t="str">
        <f t="shared" si="239"/>
        <v>New York City Geographic District #17</v>
      </c>
      <c r="C651" s="26" t="str">
        <f t="shared" si="240"/>
        <v>Brooklyn</v>
      </c>
      <c r="D651" s="28" t="s">
        <v>751</v>
      </c>
      <c r="E651" s="28" t="s">
        <v>752</v>
      </c>
      <c r="F651" s="30" t="s">
        <v>196</v>
      </c>
      <c r="G651" s="31">
        <v>357</v>
      </c>
      <c r="H651" s="26" t="str">
        <f t="shared" si="241"/>
        <v>057</v>
      </c>
      <c r="I651" s="26" t="str">
        <f t="shared" si="242"/>
        <v>21</v>
      </c>
      <c r="J651" s="26" t="str">
        <f t="shared" si="243"/>
        <v>035</v>
      </c>
      <c r="K651" s="45">
        <f t="shared" si="244"/>
        <v>374042.22475710302</v>
      </c>
    </row>
    <row r="652" spans="1:11" ht="29" outlineLevel="2" x14ac:dyDescent="0.4">
      <c r="A652" s="26" t="str">
        <f t="shared" si="238"/>
        <v>331700</v>
      </c>
      <c r="B652" s="26" t="str">
        <f t="shared" si="239"/>
        <v>New York City Geographic District #17</v>
      </c>
      <c r="C652" s="26" t="str">
        <f t="shared" si="240"/>
        <v>Brooklyn</v>
      </c>
      <c r="D652" s="28" t="s">
        <v>753</v>
      </c>
      <c r="E652" s="28" t="s">
        <v>754</v>
      </c>
      <c r="F652" s="30" t="s">
        <v>196</v>
      </c>
      <c r="G652" s="31">
        <v>278</v>
      </c>
      <c r="H652" s="26" t="str">
        <f t="shared" si="241"/>
        <v>057</v>
      </c>
      <c r="I652" s="26" t="str">
        <f t="shared" si="242"/>
        <v>21</v>
      </c>
      <c r="J652" s="26" t="str">
        <f t="shared" si="243"/>
        <v>035</v>
      </c>
      <c r="K652" s="45">
        <f t="shared" si="244"/>
        <v>291270.97614138556</v>
      </c>
    </row>
    <row r="653" spans="1:11" ht="29" outlineLevel="2" x14ac:dyDescent="0.4">
      <c r="A653" s="26" t="str">
        <f t="shared" si="238"/>
        <v>331700</v>
      </c>
      <c r="B653" s="26" t="str">
        <f t="shared" si="239"/>
        <v>New York City Geographic District #17</v>
      </c>
      <c r="C653" s="26" t="str">
        <f t="shared" si="240"/>
        <v>Brooklyn</v>
      </c>
      <c r="D653" s="28" t="s">
        <v>817</v>
      </c>
      <c r="E653" s="28" t="s">
        <v>818</v>
      </c>
      <c r="F653" s="30" t="s">
        <v>196</v>
      </c>
      <c r="G653" s="31">
        <v>1176</v>
      </c>
      <c r="H653" s="26" t="str">
        <f t="shared" si="241"/>
        <v>057</v>
      </c>
      <c r="I653" s="26" t="str">
        <f t="shared" si="242"/>
        <v>21</v>
      </c>
      <c r="J653" s="26" t="str">
        <f t="shared" si="243"/>
        <v>035</v>
      </c>
      <c r="K653" s="45">
        <f t="shared" si="244"/>
        <v>1232139.0933175157</v>
      </c>
    </row>
    <row r="654" spans="1:11" ht="15" outlineLevel="1" x14ac:dyDescent="0.4">
      <c r="D654" s="28"/>
      <c r="E654" s="28"/>
      <c r="F654" s="30"/>
      <c r="G654" s="31">
        <f>SUBTOTAL(9,G627:G653)</f>
        <v>15414</v>
      </c>
      <c r="H654" s="46" t="s">
        <v>4717</v>
      </c>
      <c r="K654" s="45">
        <f>SUBTOTAL(9,K627:K653)</f>
        <v>16149823.115983155</v>
      </c>
    </row>
    <row r="655" spans="1:11" ht="15" outlineLevel="2" x14ac:dyDescent="0.4">
      <c r="A655" s="26" t="str">
        <f t="shared" ref="A655:A675" si="245">IFERROR(VLOOKUP($D655,schools,3,FALSE),"")</f>
        <v>331700</v>
      </c>
      <c r="B655" s="26" t="str">
        <f t="shared" ref="B655:B675" si="246">IFERROR(VLOOKUP($D655,schools,4,FALSE),"")</f>
        <v>New York City Geographic District #18</v>
      </c>
      <c r="C655" s="26" t="str">
        <f t="shared" ref="C655:C675" si="247">IFERROR(VLOOKUP($D655,schools,5,FALSE),"")</f>
        <v>Brooklyn</v>
      </c>
      <c r="D655" s="28" t="s">
        <v>108</v>
      </c>
      <c r="E655" s="28" t="s">
        <v>109</v>
      </c>
      <c r="F655" s="30" t="s">
        <v>19</v>
      </c>
      <c r="G655" s="31">
        <v>774</v>
      </c>
      <c r="H655" s="26" t="str">
        <f t="shared" ref="H655:H675" si="248">IFERROR(VLOOKUP($D655,schools,6,FALSE),"")</f>
        <v>058</v>
      </c>
      <c r="I655" s="26" t="str">
        <f t="shared" ref="I655:I675" si="249">IFERROR(VLOOKUP($D655,schools,7,FALSE),"")</f>
        <v>21</v>
      </c>
      <c r="J655" s="26" t="str">
        <f t="shared" ref="J655:J675" si="250">IFERROR(VLOOKUP($D655,schools,8,FALSE),"")</f>
        <v>042</v>
      </c>
      <c r="K655" s="45">
        <f t="shared" ref="K655:K675" si="251">G655*L$676</f>
        <v>810948.68896918127</v>
      </c>
    </row>
    <row r="656" spans="1:11" ht="29" outlineLevel="2" x14ac:dyDescent="0.4">
      <c r="A656" s="26" t="str">
        <f t="shared" si="245"/>
        <v>331800</v>
      </c>
      <c r="B656" s="26" t="str">
        <f t="shared" si="246"/>
        <v>New York City Geographic District #18</v>
      </c>
      <c r="C656" s="26" t="str">
        <f t="shared" si="247"/>
        <v>Brooklyn</v>
      </c>
      <c r="D656" s="28" t="s">
        <v>217</v>
      </c>
      <c r="E656" s="28" t="s">
        <v>218</v>
      </c>
      <c r="F656" s="30" t="s">
        <v>2</v>
      </c>
      <c r="G656" s="31">
        <v>499</v>
      </c>
      <c r="H656" s="26" t="str">
        <f t="shared" si="248"/>
        <v>058</v>
      </c>
      <c r="I656" s="26" t="str">
        <f t="shared" si="249"/>
        <v>20</v>
      </c>
      <c r="J656" s="26" t="str">
        <f t="shared" si="250"/>
        <v>041</v>
      </c>
      <c r="K656" s="45">
        <f t="shared" si="251"/>
        <v>522820.92480054451</v>
      </c>
    </row>
    <row r="657" spans="1:11" ht="29" outlineLevel="2" x14ac:dyDescent="0.4">
      <c r="A657" s="26" t="str">
        <f t="shared" si="245"/>
        <v>331800</v>
      </c>
      <c r="B657" s="26" t="str">
        <f t="shared" si="246"/>
        <v>New York City Geographic District #18</v>
      </c>
      <c r="C657" s="26" t="str">
        <f t="shared" si="247"/>
        <v>Brooklyn</v>
      </c>
      <c r="D657" s="28" t="s">
        <v>341</v>
      </c>
      <c r="E657" s="28" t="s">
        <v>342</v>
      </c>
      <c r="F657" s="30" t="s">
        <v>2</v>
      </c>
      <c r="G657" s="31">
        <v>303</v>
      </c>
      <c r="H657" s="26" t="str">
        <f t="shared" si="248"/>
        <v>058</v>
      </c>
      <c r="I657" s="26" t="str">
        <f t="shared" si="249"/>
        <v>21</v>
      </c>
      <c r="J657" s="26" t="str">
        <f t="shared" si="250"/>
        <v>045</v>
      </c>
      <c r="K657" s="45">
        <f t="shared" si="251"/>
        <v>317464.40924762527</v>
      </c>
    </row>
    <row r="658" spans="1:11" ht="29" outlineLevel="2" x14ac:dyDescent="0.4">
      <c r="A658" s="26" t="str">
        <f t="shared" si="245"/>
        <v>331800</v>
      </c>
      <c r="B658" s="26" t="str">
        <f t="shared" si="246"/>
        <v>New York City Geographic District #18</v>
      </c>
      <c r="C658" s="26" t="str">
        <f t="shared" si="247"/>
        <v>Brooklyn</v>
      </c>
      <c r="D658" s="28" t="s">
        <v>345</v>
      </c>
      <c r="E658" s="28" t="s">
        <v>346</v>
      </c>
      <c r="F658" s="30" t="s">
        <v>5</v>
      </c>
      <c r="G658" s="31">
        <v>481</v>
      </c>
      <c r="H658" s="26" t="str">
        <f t="shared" si="248"/>
        <v>058</v>
      </c>
      <c r="I658" s="26" t="str">
        <f t="shared" si="249"/>
        <v>19</v>
      </c>
      <c r="J658" s="26" t="str">
        <f t="shared" si="250"/>
        <v>042</v>
      </c>
      <c r="K658" s="45">
        <f t="shared" si="251"/>
        <v>503961.65296405193</v>
      </c>
    </row>
    <row r="659" spans="1:11" ht="29" outlineLevel="2" x14ac:dyDescent="0.4">
      <c r="A659" s="26" t="str">
        <f t="shared" si="245"/>
        <v>331800</v>
      </c>
      <c r="B659" s="26" t="str">
        <f t="shared" si="246"/>
        <v>New York City Geographic District #18</v>
      </c>
      <c r="C659" s="26" t="str">
        <f t="shared" si="247"/>
        <v>Brooklyn</v>
      </c>
      <c r="D659" s="28" t="s">
        <v>361</v>
      </c>
      <c r="E659" s="28" t="s">
        <v>362</v>
      </c>
      <c r="F659" s="30" t="s">
        <v>2</v>
      </c>
      <c r="G659" s="31">
        <v>431</v>
      </c>
      <c r="H659" s="26" t="str">
        <f t="shared" si="248"/>
        <v>058</v>
      </c>
      <c r="I659" s="26" t="str">
        <f t="shared" si="249"/>
        <v>20</v>
      </c>
      <c r="J659" s="26" t="str">
        <f t="shared" si="250"/>
        <v>041</v>
      </c>
      <c r="K659" s="45">
        <f t="shared" si="251"/>
        <v>451574.78675157257</v>
      </c>
    </row>
    <row r="660" spans="1:11" ht="29" outlineLevel="2" x14ac:dyDescent="0.4">
      <c r="A660" s="26" t="str">
        <f t="shared" si="245"/>
        <v>331800</v>
      </c>
      <c r="B660" s="26" t="str">
        <f t="shared" si="246"/>
        <v>New York City Geographic District #18</v>
      </c>
      <c r="C660" s="26" t="str">
        <f t="shared" si="247"/>
        <v>Brooklyn</v>
      </c>
      <c r="D660" s="28" t="s">
        <v>387</v>
      </c>
      <c r="E660" s="28" t="s">
        <v>388</v>
      </c>
      <c r="F660" s="30" t="s">
        <v>2</v>
      </c>
      <c r="G660" s="31">
        <v>387</v>
      </c>
      <c r="H660" s="26" t="str">
        <f t="shared" si="248"/>
        <v>058</v>
      </c>
      <c r="I660" s="26" t="str">
        <f t="shared" si="249"/>
        <v>21</v>
      </c>
      <c r="J660" s="26" t="str">
        <f t="shared" si="250"/>
        <v>042</v>
      </c>
      <c r="K660" s="45">
        <f t="shared" si="251"/>
        <v>405474.34448459063</v>
      </c>
    </row>
    <row r="661" spans="1:11" ht="29" outlineLevel="2" x14ac:dyDescent="0.4">
      <c r="A661" s="26" t="str">
        <f t="shared" si="245"/>
        <v>331800</v>
      </c>
      <c r="B661" s="26" t="str">
        <f t="shared" si="246"/>
        <v>New York City Geographic District #18</v>
      </c>
      <c r="C661" s="26" t="str">
        <f t="shared" si="247"/>
        <v>Brooklyn</v>
      </c>
      <c r="D661" s="28" t="s">
        <v>405</v>
      </c>
      <c r="E661" s="28" t="s">
        <v>406</v>
      </c>
      <c r="F661" s="30" t="s">
        <v>2</v>
      </c>
      <c r="G661" s="31">
        <v>373</v>
      </c>
      <c r="H661" s="26" t="str">
        <f t="shared" si="248"/>
        <v>058</v>
      </c>
      <c r="I661" s="26" t="str">
        <f t="shared" si="249"/>
        <v>21</v>
      </c>
      <c r="J661" s="26" t="str">
        <f t="shared" si="250"/>
        <v>045</v>
      </c>
      <c r="K661" s="45">
        <f t="shared" si="251"/>
        <v>390806.02194509644</v>
      </c>
    </row>
    <row r="662" spans="1:11" ht="29" outlineLevel="2" x14ac:dyDescent="0.4">
      <c r="A662" s="26" t="str">
        <f t="shared" si="245"/>
        <v>331800</v>
      </c>
      <c r="B662" s="26" t="str">
        <f t="shared" si="246"/>
        <v>New York City Geographic District #18</v>
      </c>
      <c r="C662" s="26" t="str">
        <f t="shared" si="247"/>
        <v>Brooklyn</v>
      </c>
      <c r="D662" s="28" t="s">
        <v>443</v>
      </c>
      <c r="E662" s="28" t="s">
        <v>444</v>
      </c>
      <c r="F662" s="30" t="s">
        <v>2</v>
      </c>
      <c r="G662" s="31">
        <v>317</v>
      </c>
      <c r="H662" s="26" t="str">
        <f t="shared" si="248"/>
        <v>058</v>
      </c>
      <c r="I662" s="26" t="str">
        <f t="shared" si="249"/>
        <v>20</v>
      </c>
      <c r="J662" s="26" t="str">
        <f t="shared" si="250"/>
        <v>041</v>
      </c>
      <c r="K662" s="45">
        <f t="shared" si="251"/>
        <v>332132.73178711947</v>
      </c>
    </row>
    <row r="663" spans="1:11" ht="29" outlineLevel="2" x14ac:dyDescent="0.4">
      <c r="A663" s="26" t="str">
        <f t="shared" si="245"/>
        <v>331800</v>
      </c>
      <c r="B663" s="26" t="str">
        <f t="shared" si="246"/>
        <v>New York City Geographic District #18</v>
      </c>
      <c r="C663" s="26" t="str">
        <f t="shared" si="247"/>
        <v>Brooklyn</v>
      </c>
      <c r="D663" s="28" t="s">
        <v>459</v>
      </c>
      <c r="E663" s="28" t="s">
        <v>460</v>
      </c>
      <c r="F663" s="30" t="s">
        <v>2</v>
      </c>
      <c r="G663" s="31">
        <v>371</v>
      </c>
      <c r="H663" s="26" t="str">
        <f t="shared" si="248"/>
        <v>058</v>
      </c>
      <c r="I663" s="26" t="str">
        <f t="shared" si="249"/>
        <v>19</v>
      </c>
      <c r="J663" s="26" t="str">
        <f t="shared" si="250"/>
        <v>042</v>
      </c>
      <c r="K663" s="45">
        <f t="shared" si="251"/>
        <v>388710.54729659721</v>
      </c>
    </row>
    <row r="664" spans="1:11" ht="29" outlineLevel="2" x14ac:dyDescent="0.4">
      <c r="A664" s="26" t="str">
        <f t="shared" si="245"/>
        <v>331800</v>
      </c>
      <c r="B664" s="26" t="str">
        <f t="shared" si="246"/>
        <v>New York City Geographic District #18</v>
      </c>
      <c r="C664" s="26" t="str">
        <f t="shared" si="247"/>
        <v>Brooklyn</v>
      </c>
      <c r="D664" s="28" t="s">
        <v>565</v>
      </c>
      <c r="E664" s="28" t="s">
        <v>566</v>
      </c>
      <c r="F664" s="30" t="s">
        <v>5</v>
      </c>
      <c r="G664" s="31">
        <v>389</v>
      </c>
      <c r="H664" s="26" t="str">
        <f t="shared" si="248"/>
        <v>058</v>
      </c>
      <c r="I664" s="26" t="str">
        <f t="shared" si="249"/>
        <v>19</v>
      </c>
      <c r="J664" s="26" t="str">
        <f t="shared" si="250"/>
        <v>042</v>
      </c>
      <c r="K664" s="45">
        <f t="shared" si="251"/>
        <v>407569.81913308986</v>
      </c>
    </row>
    <row r="665" spans="1:11" ht="29" outlineLevel="2" x14ac:dyDescent="0.4">
      <c r="A665" s="26" t="str">
        <f t="shared" si="245"/>
        <v>331800</v>
      </c>
      <c r="B665" s="26" t="str">
        <f t="shared" si="246"/>
        <v>New York City Geographic District #18</v>
      </c>
      <c r="C665" s="26" t="str">
        <f t="shared" si="247"/>
        <v>Brooklyn</v>
      </c>
      <c r="D665" s="28" t="s">
        <v>797</v>
      </c>
      <c r="E665" s="28" t="s">
        <v>798</v>
      </c>
      <c r="F665" s="30" t="s">
        <v>5</v>
      </c>
      <c r="G665" s="31">
        <v>227</v>
      </c>
      <c r="H665" s="26" t="str">
        <f t="shared" si="248"/>
        <v>058</v>
      </c>
      <c r="I665" s="26" t="str">
        <f t="shared" si="249"/>
        <v>20</v>
      </c>
      <c r="J665" s="26" t="str">
        <f t="shared" si="250"/>
        <v>045</v>
      </c>
      <c r="K665" s="45">
        <f t="shared" si="251"/>
        <v>237836.37260465653</v>
      </c>
    </row>
    <row r="666" spans="1:11" ht="29" outlineLevel="2" x14ac:dyDescent="0.4">
      <c r="A666" s="26" t="str">
        <f t="shared" si="245"/>
        <v>331800</v>
      </c>
      <c r="B666" s="26" t="str">
        <f t="shared" si="246"/>
        <v>New York City Geographic District #18</v>
      </c>
      <c r="C666" s="26" t="str">
        <f t="shared" si="247"/>
        <v>Brooklyn</v>
      </c>
      <c r="D666" s="28" t="s">
        <v>805</v>
      </c>
      <c r="E666" s="28" t="s">
        <v>806</v>
      </c>
      <c r="F666" s="30" t="s">
        <v>5</v>
      </c>
      <c r="G666" s="31">
        <v>176</v>
      </c>
      <c r="H666" s="26" t="str">
        <f t="shared" si="248"/>
        <v>058</v>
      </c>
      <c r="I666" s="26" t="str">
        <f t="shared" si="249"/>
        <v>20</v>
      </c>
      <c r="J666" s="26" t="str">
        <f t="shared" si="250"/>
        <v>041</v>
      </c>
      <c r="K666" s="45">
        <f t="shared" si="251"/>
        <v>184401.76906792753</v>
      </c>
    </row>
    <row r="667" spans="1:11" ht="29" outlineLevel="2" x14ac:dyDescent="0.4">
      <c r="A667" s="26" t="str">
        <f t="shared" si="245"/>
        <v>331800</v>
      </c>
      <c r="B667" s="26" t="str">
        <f t="shared" si="246"/>
        <v>New York City Geographic District #18</v>
      </c>
      <c r="C667" s="26" t="str">
        <f t="shared" si="247"/>
        <v>Brooklyn</v>
      </c>
      <c r="D667" s="28" t="s">
        <v>777</v>
      </c>
      <c r="E667" s="28" t="s">
        <v>778</v>
      </c>
      <c r="F667" s="30" t="s">
        <v>196</v>
      </c>
      <c r="G667" s="31">
        <v>722</v>
      </c>
      <c r="H667" s="26" t="str">
        <f t="shared" si="248"/>
        <v>058</v>
      </c>
      <c r="I667" s="26" t="str">
        <f t="shared" si="249"/>
        <v>21</v>
      </c>
      <c r="J667" s="26" t="str">
        <f t="shared" si="250"/>
        <v>045</v>
      </c>
      <c r="K667" s="45">
        <f t="shared" si="251"/>
        <v>756466.34810820268</v>
      </c>
    </row>
    <row r="668" spans="1:11" ht="29" outlineLevel="2" x14ac:dyDescent="0.4">
      <c r="A668" s="26" t="str">
        <f t="shared" si="245"/>
        <v>331800</v>
      </c>
      <c r="B668" s="26" t="str">
        <f t="shared" si="246"/>
        <v>New York City Geographic District #18</v>
      </c>
      <c r="C668" s="26" t="str">
        <f t="shared" si="247"/>
        <v>Brooklyn</v>
      </c>
      <c r="D668" s="28" t="s">
        <v>787</v>
      </c>
      <c r="E668" s="28" t="s">
        <v>788</v>
      </c>
      <c r="F668" s="30" t="s">
        <v>196</v>
      </c>
      <c r="G668" s="31">
        <v>350</v>
      </c>
      <c r="H668" s="26" t="str">
        <f t="shared" si="248"/>
        <v>058</v>
      </c>
      <c r="I668" s="26" t="str">
        <f t="shared" si="249"/>
        <v>21</v>
      </c>
      <c r="J668" s="26" t="str">
        <f t="shared" si="250"/>
        <v>045</v>
      </c>
      <c r="K668" s="45">
        <f t="shared" si="251"/>
        <v>366708.06348735589</v>
      </c>
    </row>
    <row r="669" spans="1:11" ht="29" outlineLevel="2" x14ac:dyDescent="0.4">
      <c r="A669" s="26" t="str">
        <f t="shared" si="245"/>
        <v>331800</v>
      </c>
      <c r="B669" s="26" t="str">
        <f t="shared" si="246"/>
        <v>New York City Geographic District #18</v>
      </c>
      <c r="C669" s="26" t="str">
        <f t="shared" si="247"/>
        <v>Brooklyn</v>
      </c>
      <c r="D669" s="28" t="s">
        <v>843</v>
      </c>
      <c r="E669" s="28" t="s">
        <v>844</v>
      </c>
      <c r="F669" s="30" t="s">
        <v>196</v>
      </c>
      <c r="G669" s="31">
        <v>318</v>
      </c>
      <c r="H669" s="26" t="str">
        <f t="shared" si="248"/>
        <v>058</v>
      </c>
      <c r="I669" s="26" t="str">
        <f t="shared" si="249"/>
        <v>21</v>
      </c>
      <c r="J669" s="26" t="str">
        <f t="shared" si="250"/>
        <v>045</v>
      </c>
      <c r="K669" s="45">
        <f t="shared" si="251"/>
        <v>333180.46911136905</v>
      </c>
    </row>
    <row r="670" spans="1:11" ht="29" outlineLevel="2" x14ac:dyDescent="0.4">
      <c r="A670" s="26" t="str">
        <f t="shared" si="245"/>
        <v>331800</v>
      </c>
      <c r="B670" s="26" t="str">
        <f t="shared" si="246"/>
        <v>New York City Geographic District #18</v>
      </c>
      <c r="C670" s="26" t="str">
        <f t="shared" si="247"/>
        <v>Brooklyn</v>
      </c>
      <c r="D670" s="28" t="s">
        <v>849</v>
      </c>
      <c r="E670" s="28" t="s">
        <v>850</v>
      </c>
      <c r="F670" s="30" t="s">
        <v>196</v>
      </c>
      <c r="G670" s="31">
        <v>206</v>
      </c>
      <c r="H670" s="26" t="str">
        <f t="shared" si="248"/>
        <v>058</v>
      </c>
      <c r="I670" s="26" t="str">
        <f t="shared" si="249"/>
        <v>19</v>
      </c>
      <c r="J670" s="26" t="str">
        <f t="shared" si="250"/>
        <v>042</v>
      </c>
      <c r="K670" s="45">
        <f t="shared" si="251"/>
        <v>215833.88879541517</v>
      </c>
    </row>
    <row r="671" spans="1:11" ht="29" outlineLevel="2" x14ac:dyDescent="0.4">
      <c r="A671" s="26" t="str">
        <f t="shared" si="245"/>
        <v>331800</v>
      </c>
      <c r="B671" s="26" t="str">
        <f t="shared" si="246"/>
        <v>New York City Geographic District #19</v>
      </c>
      <c r="C671" s="26" t="str">
        <f t="shared" si="247"/>
        <v>Brooklyn</v>
      </c>
      <c r="D671" s="28" t="s">
        <v>893</v>
      </c>
      <c r="E671" s="28" t="s">
        <v>894</v>
      </c>
      <c r="F671" s="30" t="s">
        <v>196</v>
      </c>
      <c r="G671" s="31">
        <v>194</v>
      </c>
      <c r="H671" s="26" t="str">
        <f t="shared" si="248"/>
        <v>058</v>
      </c>
      <c r="I671" s="26" t="str">
        <f t="shared" si="249"/>
        <v>19</v>
      </c>
      <c r="J671" s="26" t="str">
        <f t="shared" si="250"/>
        <v>041</v>
      </c>
      <c r="K671" s="45">
        <f t="shared" si="251"/>
        <v>203261.04090442011</v>
      </c>
    </row>
    <row r="672" spans="1:11" ht="15" outlineLevel="2" x14ac:dyDescent="0.4">
      <c r="A672" s="26" t="str">
        <f t="shared" si="245"/>
        <v>332100</v>
      </c>
      <c r="B672" s="26" t="str">
        <f t="shared" si="246"/>
        <v>New York City Geographic District #22</v>
      </c>
      <c r="C672" s="26" t="str">
        <f t="shared" si="247"/>
        <v>Brooklyn</v>
      </c>
      <c r="D672" s="28" t="s">
        <v>172</v>
      </c>
      <c r="E672" s="28" t="s">
        <v>173</v>
      </c>
      <c r="F672" s="30" t="s">
        <v>19</v>
      </c>
      <c r="G672" s="31">
        <v>596</v>
      </c>
      <c r="H672" s="26" t="str">
        <f t="shared" si="248"/>
        <v>058</v>
      </c>
      <c r="I672" s="26" t="str">
        <f t="shared" si="249"/>
        <v>21</v>
      </c>
      <c r="J672" s="26" t="str">
        <f t="shared" si="250"/>
        <v>045</v>
      </c>
      <c r="K672" s="45">
        <f t="shared" si="251"/>
        <v>624451.44525275461</v>
      </c>
    </row>
    <row r="673" spans="1:12" ht="29" outlineLevel="2" x14ac:dyDescent="0.4">
      <c r="A673" s="26" t="str">
        <f t="shared" si="245"/>
        <v>332200</v>
      </c>
      <c r="B673" s="26" t="str">
        <f t="shared" si="246"/>
        <v>New York City Geographic District #22</v>
      </c>
      <c r="C673" s="26" t="str">
        <f t="shared" si="247"/>
        <v>Brooklyn</v>
      </c>
      <c r="D673" s="28" t="s">
        <v>321</v>
      </c>
      <c r="E673" s="28" t="s">
        <v>322</v>
      </c>
      <c r="F673" s="30" t="s">
        <v>2</v>
      </c>
      <c r="G673" s="31">
        <v>324</v>
      </c>
      <c r="H673" s="26" t="str">
        <f t="shared" si="248"/>
        <v>058</v>
      </c>
      <c r="I673" s="26" t="str">
        <f t="shared" si="249"/>
        <v>21</v>
      </c>
      <c r="J673" s="26" t="str">
        <f t="shared" si="250"/>
        <v>045</v>
      </c>
      <c r="K673" s="45">
        <f t="shared" si="251"/>
        <v>339466.8930568666</v>
      </c>
    </row>
    <row r="674" spans="1:12" ht="29" outlineLevel="2" x14ac:dyDescent="0.4">
      <c r="A674" s="26" t="str">
        <f t="shared" si="245"/>
        <v>332300</v>
      </c>
      <c r="B674" s="26" t="str">
        <f t="shared" si="246"/>
        <v>New York City Geographic District #23</v>
      </c>
      <c r="C674" s="26" t="str">
        <f t="shared" si="247"/>
        <v>Brooklyn</v>
      </c>
      <c r="D674" s="28" t="s">
        <v>269</v>
      </c>
      <c r="E674" s="28" t="s">
        <v>270</v>
      </c>
      <c r="F674" s="30" t="s">
        <v>2</v>
      </c>
      <c r="G674" s="31">
        <v>179</v>
      </c>
      <c r="H674" s="26" t="str">
        <f t="shared" si="248"/>
        <v>058</v>
      </c>
      <c r="I674" s="26" t="str">
        <f t="shared" si="249"/>
        <v>19</v>
      </c>
      <c r="J674" s="26" t="str">
        <f t="shared" si="250"/>
        <v>042</v>
      </c>
      <c r="K674" s="45">
        <f t="shared" si="251"/>
        <v>187544.9810406763</v>
      </c>
    </row>
    <row r="675" spans="1:12" ht="29" outlineLevel="2" x14ac:dyDescent="0.4">
      <c r="A675" s="26" t="str">
        <f t="shared" si="245"/>
        <v>332300</v>
      </c>
      <c r="B675" s="26" t="str">
        <f t="shared" si="246"/>
        <v>New York City Geographic District #32</v>
      </c>
      <c r="C675" s="26" t="str">
        <f t="shared" si="247"/>
        <v>Brooklyn</v>
      </c>
      <c r="D675" s="28" t="s">
        <v>863</v>
      </c>
      <c r="E675" s="28" t="s">
        <v>864</v>
      </c>
      <c r="F675" s="30" t="s">
        <v>196</v>
      </c>
      <c r="G675" s="31">
        <v>212</v>
      </c>
      <c r="H675" s="26" t="str">
        <f t="shared" si="248"/>
        <v>058</v>
      </c>
      <c r="I675" s="26" t="str">
        <f t="shared" si="249"/>
        <v>19</v>
      </c>
      <c r="J675" s="26" t="str">
        <f t="shared" si="250"/>
        <v>042</v>
      </c>
      <c r="K675" s="45">
        <f t="shared" si="251"/>
        <v>222120.31274091272</v>
      </c>
    </row>
    <row r="676" spans="1:12" ht="15" outlineLevel="1" x14ac:dyDescent="0.4">
      <c r="D676" s="28"/>
      <c r="E676" s="28"/>
      <c r="F676" s="30"/>
      <c r="G676" s="31">
        <f>SUBTOTAL(9,G655:G675)</f>
        <v>7829</v>
      </c>
      <c r="H676" s="46" t="s">
        <v>4718</v>
      </c>
      <c r="K676" s="45">
        <f>SUBTOTAL(9,K655:K675)</f>
        <v>8202735.511550026</v>
      </c>
      <c r="L676" s="42">
        <v>1047.7373242495883</v>
      </c>
    </row>
    <row r="677" spans="1:12" ht="29" outlineLevel="2" x14ac:dyDescent="0.4">
      <c r="A677" s="26" t="str">
        <f t="shared" ref="A677:A695" si="252">IFERROR(VLOOKUP($D677,schools,3,FALSE),"")</f>
        <v>331700</v>
      </c>
      <c r="B677" s="26" t="str">
        <f t="shared" ref="B677:B695" si="253">IFERROR(VLOOKUP($D677,schools,4,FALSE),"")</f>
        <v>New York City Geographic District #18</v>
      </c>
      <c r="C677" s="26" t="str">
        <f t="shared" ref="C677:C695" si="254">IFERROR(VLOOKUP($D677,schools,5,FALSE),"")</f>
        <v>Brooklyn</v>
      </c>
      <c r="D677" s="28" t="s">
        <v>112</v>
      </c>
      <c r="E677" s="28" t="s">
        <v>113</v>
      </c>
      <c r="F677" s="30" t="s">
        <v>5</v>
      </c>
      <c r="G677" s="31">
        <v>284</v>
      </c>
      <c r="H677" s="26" t="str">
        <f t="shared" ref="H677:H695" si="255">IFERROR(VLOOKUP($D677,schools,6,FALSE),"")</f>
        <v>059</v>
      </c>
      <c r="I677" s="26" t="str">
        <f t="shared" ref="I677:I695" si="256">IFERROR(VLOOKUP($D677,schools,7,FALSE),"")</f>
        <v>19</v>
      </c>
      <c r="J677" s="26" t="str">
        <f t="shared" ref="J677:J695" si="257">IFERROR(VLOOKUP($D677,schools,8,FALSE),"")</f>
        <v>046</v>
      </c>
      <c r="K677" s="45">
        <f t="shared" ref="K677:K695" si="258">G677*L$676</f>
        <v>297557.40008688305</v>
      </c>
    </row>
    <row r="678" spans="1:12" ht="29" outlineLevel="2" x14ac:dyDescent="0.4">
      <c r="A678" s="26" t="str">
        <f t="shared" si="252"/>
        <v>331700</v>
      </c>
      <c r="B678" s="26" t="str">
        <f t="shared" si="253"/>
        <v>New York City Geographic District #18</v>
      </c>
      <c r="C678" s="26" t="str">
        <f t="shared" si="254"/>
        <v>Brooklyn</v>
      </c>
      <c r="D678" s="28" t="s">
        <v>180</v>
      </c>
      <c r="E678" s="28" t="s">
        <v>181</v>
      </c>
      <c r="F678" s="30" t="s">
        <v>2</v>
      </c>
      <c r="G678" s="31">
        <v>461</v>
      </c>
      <c r="H678" s="26" t="str">
        <f t="shared" si="255"/>
        <v>059</v>
      </c>
      <c r="I678" s="26" t="str">
        <f t="shared" si="256"/>
        <v>19</v>
      </c>
      <c r="J678" s="26" t="str">
        <f t="shared" si="257"/>
        <v>042</v>
      </c>
      <c r="K678" s="45">
        <f t="shared" si="258"/>
        <v>483006.90647906018</v>
      </c>
    </row>
    <row r="679" spans="1:12" ht="29" outlineLevel="2" x14ac:dyDescent="0.4">
      <c r="A679" s="26" t="str">
        <f t="shared" si="252"/>
        <v>331700</v>
      </c>
      <c r="B679" s="26" t="str">
        <f t="shared" si="253"/>
        <v>New York City Geographic District #18</v>
      </c>
      <c r="C679" s="26" t="str">
        <f t="shared" si="254"/>
        <v>Brooklyn</v>
      </c>
      <c r="D679" s="28" t="s">
        <v>182</v>
      </c>
      <c r="E679" s="28" t="s">
        <v>183</v>
      </c>
      <c r="F679" s="30" t="s">
        <v>2</v>
      </c>
      <c r="G679" s="31">
        <v>803</v>
      </c>
      <c r="H679" s="26" t="str">
        <f t="shared" si="255"/>
        <v>059</v>
      </c>
      <c r="I679" s="26" t="str">
        <f t="shared" si="256"/>
        <v>19</v>
      </c>
      <c r="J679" s="26" t="str">
        <f t="shared" si="257"/>
        <v>046</v>
      </c>
      <c r="K679" s="45">
        <f t="shared" si="258"/>
        <v>841333.07137241936</v>
      </c>
    </row>
    <row r="680" spans="1:12" ht="29" outlineLevel="2" x14ac:dyDescent="0.4">
      <c r="A680" s="26" t="str">
        <f t="shared" si="252"/>
        <v>331800</v>
      </c>
      <c r="B680" s="26" t="str">
        <f t="shared" si="253"/>
        <v>New York City Geographic District #18</v>
      </c>
      <c r="C680" s="26" t="str">
        <f t="shared" si="254"/>
        <v>Brooklyn</v>
      </c>
      <c r="D680" s="28" t="s">
        <v>447</v>
      </c>
      <c r="E680" s="28" t="s">
        <v>448</v>
      </c>
      <c r="F680" s="30" t="s">
        <v>2</v>
      </c>
      <c r="G680" s="31">
        <v>380</v>
      </c>
      <c r="H680" s="26" t="str">
        <f t="shared" si="255"/>
        <v>059</v>
      </c>
      <c r="I680" s="26" t="str">
        <f t="shared" si="256"/>
        <v>19</v>
      </c>
      <c r="J680" s="26" t="str">
        <f t="shared" si="257"/>
        <v>046</v>
      </c>
      <c r="K680" s="45">
        <f t="shared" si="258"/>
        <v>398140.18321484356</v>
      </c>
    </row>
    <row r="681" spans="1:12" ht="29" outlineLevel="2" x14ac:dyDescent="0.4">
      <c r="A681" s="26" t="str">
        <f t="shared" si="252"/>
        <v>331800</v>
      </c>
      <c r="B681" s="26" t="str">
        <f t="shared" si="253"/>
        <v>New York City Geographic District #18</v>
      </c>
      <c r="C681" s="26" t="str">
        <f t="shared" si="254"/>
        <v>Brooklyn</v>
      </c>
      <c r="D681" s="28" t="s">
        <v>453</v>
      </c>
      <c r="E681" s="28" t="s">
        <v>454</v>
      </c>
      <c r="F681" s="30" t="s">
        <v>2</v>
      </c>
      <c r="G681" s="31">
        <v>544</v>
      </c>
      <c r="H681" s="26" t="str">
        <f t="shared" si="255"/>
        <v>059</v>
      </c>
      <c r="I681" s="26" t="str">
        <f t="shared" si="256"/>
        <v>19</v>
      </c>
      <c r="J681" s="26" t="str">
        <f t="shared" si="257"/>
        <v>046</v>
      </c>
      <c r="K681" s="45">
        <f t="shared" si="258"/>
        <v>569969.10439177603</v>
      </c>
    </row>
    <row r="682" spans="1:12" ht="29" outlineLevel="2" x14ac:dyDescent="0.4">
      <c r="A682" s="26" t="str">
        <f t="shared" si="252"/>
        <v>331800</v>
      </c>
      <c r="B682" s="26" t="str">
        <f t="shared" si="253"/>
        <v>New York City Geographic District #18</v>
      </c>
      <c r="C682" s="26" t="str">
        <f t="shared" si="254"/>
        <v>Brooklyn</v>
      </c>
      <c r="D682" s="28" t="s">
        <v>783</v>
      </c>
      <c r="E682" s="28" t="s">
        <v>784</v>
      </c>
      <c r="F682" s="30" t="s">
        <v>196</v>
      </c>
      <c r="G682" s="31">
        <v>350</v>
      </c>
      <c r="H682" s="26" t="str">
        <f t="shared" si="255"/>
        <v>059</v>
      </c>
      <c r="I682" s="26" t="str">
        <f t="shared" si="256"/>
        <v>19</v>
      </c>
      <c r="J682" s="26" t="str">
        <f t="shared" si="257"/>
        <v>046</v>
      </c>
      <c r="K682" s="45">
        <f t="shared" si="258"/>
        <v>366708.06348735589</v>
      </c>
    </row>
    <row r="683" spans="1:12" ht="29" outlineLevel="2" x14ac:dyDescent="0.4">
      <c r="A683" s="26" t="str">
        <f t="shared" si="252"/>
        <v>331800</v>
      </c>
      <c r="B683" s="26" t="str">
        <f t="shared" si="253"/>
        <v>New York City Geographic District #18</v>
      </c>
      <c r="C683" s="26" t="str">
        <f t="shared" si="254"/>
        <v>Brooklyn</v>
      </c>
      <c r="D683" s="28" t="s">
        <v>791</v>
      </c>
      <c r="E683" s="28" t="s">
        <v>792</v>
      </c>
      <c r="F683" s="30" t="s">
        <v>196</v>
      </c>
      <c r="G683" s="31">
        <v>345</v>
      </c>
      <c r="H683" s="26" t="str">
        <f t="shared" si="255"/>
        <v>059</v>
      </c>
      <c r="I683" s="26" t="str">
        <f t="shared" si="256"/>
        <v>19</v>
      </c>
      <c r="J683" s="26" t="str">
        <f t="shared" si="257"/>
        <v>046</v>
      </c>
      <c r="K683" s="45">
        <f t="shared" si="258"/>
        <v>361469.37686610792</v>
      </c>
    </row>
    <row r="684" spans="1:12" ht="29" outlineLevel="2" x14ac:dyDescent="0.4">
      <c r="A684" s="26" t="str">
        <f t="shared" si="252"/>
        <v>331800</v>
      </c>
      <c r="B684" s="26" t="str">
        <f t="shared" si="253"/>
        <v>New York City Geographic District #18</v>
      </c>
      <c r="C684" s="26" t="str">
        <f t="shared" si="254"/>
        <v>Brooklyn</v>
      </c>
      <c r="D684" s="28" t="s">
        <v>795</v>
      </c>
      <c r="E684" s="28" t="s">
        <v>796</v>
      </c>
      <c r="F684" s="30" t="s">
        <v>196</v>
      </c>
      <c r="G684" s="31">
        <v>183</v>
      </c>
      <c r="H684" s="26" t="str">
        <f t="shared" si="255"/>
        <v>059</v>
      </c>
      <c r="I684" s="26" t="str">
        <f t="shared" si="256"/>
        <v>19</v>
      </c>
      <c r="J684" s="26" t="str">
        <f t="shared" si="257"/>
        <v>046</v>
      </c>
      <c r="K684" s="45">
        <f t="shared" si="258"/>
        <v>191735.93033767465</v>
      </c>
    </row>
    <row r="685" spans="1:12" ht="29" outlineLevel="2" x14ac:dyDescent="0.4">
      <c r="A685" s="26" t="str">
        <f t="shared" si="252"/>
        <v>331800</v>
      </c>
      <c r="B685" s="26" t="str">
        <f t="shared" si="253"/>
        <v>New York City Geographic District #18</v>
      </c>
      <c r="C685" s="26" t="str">
        <f t="shared" si="254"/>
        <v>Brooklyn</v>
      </c>
      <c r="D685" s="28" t="s">
        <v>833</v>
      </c>
      <c r="E685" s="28" t="s">
        <v>834</v>
      </c>
      <c r="F685" s="30" t="s">
        <v>196</v>
      </c>
      <c r="G685" s="31">
        <v>230</v>
      </c>
      <c r="H685" s="26" t="str">
        <f t="shared" si="255"/>
        <v>059</v>
      </c>
      <c r="I685" s="26" t="str">
        <f t="shared" si="256"/>
        <v>19</v>
      </c>
      <c r="J685" s="26" t="str">
        <f t="shared" si="257"/>
        <v>046</v>
      </c>
      <c r="K685" s="45">
        <f t="shared" si="258"/>
        <v>240979.5845774053</v>
      </c>
    </row>
    <row r="686" spans="1:12" ht="29" outlineLevel="2" x14ac:dyDescent="0.4">
      <c r="A686" s="26" t="str">
        <f t="shared" si="252"/>
        <v>331800</v>
      </c>
      <c r="B686" s="26" t="str">
        <f t="shared" si="253"/>
        <v>New York City Geographic District #18</v>
      </c>
      <c r="C686" s="26" t="str">
        <f t="shared" si="254"/>
        <v>Brooklyn</v>
      </c>
      <c r="D686" s="28" t="s">
        <v>847</v>
      </c>
      <c r="E686" s="28" t="s">
        <v>848</v>
      </c>
      <c r="F686" s="30" t="s">
        <v>196</v>
      </c>
      <c r="G686" s="31">
        <v>413</v>
      </c>
      <c r="H686" s="26" t="str">
        <f t="shared" si="255"/>
        <v>059</v>
      </c>
      <c r="I686" s="26" t="str">
        <f t="shared" si="256"/>
        <v>19</v>
      </c>
      <c r="J686" s="26" t="str">
        <f t="shared" si="257"/>
        <v>046</v>
      </c>
      <c r="K686" s="45">
        <f t="shared" si="258"/>
        <v>432715.51491507993</v>
      </c>
    </row>
    <row r="687" spans="1:12" ht="29" outlineLevel="2" x14ac:dyDescent="0.4">
      <c r="A687" s="26" t="str">
        <f t="shared" si="252"/>
        <v>331800</v>
      </c>
      <c r="B687" s="26" t="str">
        <f t="shared" si="253"/>
        <v>New York City Geographic District #18</v>
      </c>
      <c r="C687" s="26" t="str">
        <f t="shared" si="254"/>
        <v>Brooklyn</v>
      </c>
      <c r="D687" s="28" t="s">
        <v>851</v>
      </c>
      <c r="E687" s="28" t="s">
        <v>852</v>
      </c>
      <c r="F687" s="30" t="s">
        <v>196</v>
      </c>
      <c r="G687" s="31">
        <v>282</v>
      </c>
      <c r="H687" s="26" t="str">
        <f t="shared" si="255"/>
        <v>059</v>
      </c>
      <c r="I687" s="26" t="str">
        <f t="shared" si="256"/>
        <v>19</v>
      </c>
      <c r="J687" s="26" t="str">
        <f t="shared" si="257"/>
        <v>046</v>
      </c>
      <c r="K687" s="45">
        <f t="shared" si="258"/>
        <v>295461.92543838389</v>
      </c>
    </row>
    <row r="688" spans="1:12" ht="29" outlineLevel="2" x14ac:dyDescent="0.4">
      <c r="A688" s="26" t="str">
        <f t="shared" si="252"/>
        <v>331800</v>
      </c>
      <c r="B688" s="26" t="str">
        <f t="shared" si="253"/>
        <v>New York City Geographic District #19</v>
      </c>
      <c r="C688" s="26" t="str">
        <f t="shared" si="254"/>
        <v>Brooklyn</v>
      </c>
      <c r="D688" s="28" t="s">
        <v>855</v>
      </c>
      <c r="E688" s="28" t="s">
        <v>856</v>
      </c>
      <c r="F688" s="30" t="s">
        <v>196</v>
      </c>
      <c r="G688" s="31">
        <v>242</v>
      </c>
      <c r="H688" s="26" t="str">
        <f t="shared" si="255"/>
        <v>059</v>
      </c>
      <c r="I688" s="26" t="str">
        <f t="shared" si="256"/>
        <v>19</v>
      </c>
      <c r="J688" s="26" t="str">
        <f t="shared" si="257"/>
        <v>046</v>
      </c>
      <c r="K688" s="45">
        <f t="shared" si="258"/>
        <v>253552.43246840037</v>
      </c>
    </row>
    <row r="689" spans="1:11" ht="29" outlineLevel="2" x14ac:dyDescent="0.4">
      <c r="A689" s="26" t="str">
        <f t="shared" si="252"/>
        <v>332100</v>
      </c>
      <c r="B689" s="26" t="str">
        <f t="shared" si="253"/>
        <v>New York City Geographic District #22</v>
      </c>
      <c r="C689" s="26" t="str">
        <f t="shared" si="254"/>
        <v>Brooklyn</v>
      </c>
      <c r="D689" s="28" t="s">
        <v>124</v>
      </c>
      <c r="E689" s="28" t="s">
        <v>125</v>
      </c>
      <c r="F689" s="30" t="s">
        <v>5</v>
      </c>
      <c r="G689" s="31">
        <v>551</v>
      </c>
      <c r="H689" s="26" t="str">
        <f t="shared" si="255"/>
        <v>059</v>
      </c>
      <c r="I689" s="26" t="str">
        <f t="shared" si="256"/>
        <v>19</v>
      </c>
      <c r="J689" s="26" t="str">
        <f t="shared" si="257"/>
        <v>046</v>
      </c>
      <c r="K689" s="45">
        <f t="shared" si="258"/>
        <v>577303.2656615231</v>
      </c>
    </row>
    <row r="690" spans="1:11" ht="29" outlineLevel="2" x14ac:dyDescent="0.4">
      <c r="A690" s="26" t="str">
        <f t="shared" si="252"/>
        <v>332200</v>
      </c>
      <c r="B690" s="26" t="str">
        <f t="shared" si="253"/>
        <v>New York City Geographic District #22</v>
      </c>
      <c r="C690" s="26" t="str">
        <f t="shared" si="254"/>
        <v>Brooklyn</v>
      </c>
      <c r="D690" s="28" t="s">
        <v>331</v>
      </c>
      <c r="E690" s="28" t="s">
        <v>332</v>
      </c>
      <c r="F690" s="30" t="s">
        <v>2</v>
      </c>
      <c r="G690" s="31">
        <v>611</v>
      </c>
      <c r="H690" s="26" t="str">
        <f t="shared" si="255"/>
        <v>059</v>
      </c>
      <c r="I690" s="26" t="str">
        <f t="shared" si="256"/>
        <v>19</v>
      </c>
      <c r="J690" s="26" t="str">
        <f t="shared" si="257"/>
        <v>046</v>
      </c>
      <c r="K690" s="45">
        <f t="shared" si="258"/>
        <v>640167.50511649845</v>
      </c>
    </row>
    <row r="691" spans="1:11" ht="15" outlineLevel="2" x14ac:dyDescent="0.4">
      <c r="A691" s="26" t="str">
        <f t="shared" si="252"/>
        <v>332200</v>
      </c>
      <c r="B691" s="26" t="str">
        <f t="shared" si="253"/>
        <v>New York City Geographic District #22</v>
      </c>
      <c r="C691" s="26" t="str">
        <f t="shared" si="254"/>
        <v>Brooklyn</v>
      </c>
      <c r="D691" s="28" t="s">
        <v>339</v>
      </c>
      <c r="E691" s="28" t="s">
        <v>340</v>
      </c>
      <c r="F691" s="30" t="s">
        <v>19</v>
      </c>
      <c r="G691" s="31">
        <v>1187</v>
      </c>
      <c r="H691" s="26" t="str">
        <f t="shared" si="255"/>
        <v>059</v>
      </c>
      <c r="I691" s="26" t="str">
        <f t="shared" si="256"/>
        <v>22</v>
      </c>
      <c r="J691" s="26" t="str">
        <f t="shared" si="257"/>
        <v>046</v>
      </c>
      <c r="K691" s="45">
        <f t="shared" si="258"/>
        <v>1243664.2038842612</v>
      </c>
    </row>
    <row r="692" spans="1:11" ht="29" outlineLevel="2" x14ac:dyDescent="0.4">
      <c r="A692" s="26" t="str">
        <f t="shared" si="252"/>
        <v>332200</v>
      </c>
      <c r="B692" s="26" t="str">
        <f t="shared" si="253"/>
        <v>New York City Geographic District #22</v>
      </c>
      <c r="C692" s="26" t="str">
        <f t="shared" si="254"/>
        <v>Brooklyn</v>
      </c>
      <c r="D692" s="28" t="s">
        <v>393</v>
      </c>
      <c r="E692" s="28" t="s">
        <v>394</v>
      </c>
      <c r="F692" s="30" t="s">
        <v>2</v>
      </c>
      <c r="G692" s="31">
        <v>504</v>
      </c>
      <c r="H692" s="26" t="str">
        <f t="shared" si="255"/>
        <v>059</v>
      </c>
      <c r="I692" s="26" t="str">
        <f t="shared" si="256"/>
        <v>19</v>
      </c>
      <c r="J692" s="26" t="str">
        <f t="shared" si="257"/>
        <v>046</v>
      </c>
      <c r="K692" s="45">
        <f t="shared" si="258"/>
        <v>528059.61142179254</v>
      </c>
    </row>
    <row r="693" spans="1:11" ht="29" outlineLevel="2" x14ac:dyDescent="0.4">
      <c r="A693" s="26" t="str">
        <f t="shared" si="252"/>
        <v>332200</v>
      </c>
      <c r="B693" s="26" t="str">
        <f t="shared" si="253"/>
        <v>New York City Geographic District #22</v>
      </c>
      <c r="C693" s="26" t="str">
        <f t="shared" si="254"/>
        <v>Brooklyn</v>
      </c>
      <c r="D693" s="28" t="s">
        <v>417</v>
      </c>
      <c r="E693" s="28" t="s">
        <v>418</v>
      </c>
      <c r="F693" s="30" t="s">
        <v>2</v>
      </c>
      <c r="G693" s="31">
        <v>433</v>
      </c>
      <c r="H693" s="26" t="str">
        <f t="shared" si="255"/>
        <v>059</v>
      </c>
      <c r="I693" s="26" t="str">
        <f t="shared" si="256"/>
        <v>21</v>
      </c>
      <c r="J693" s="26" t="str">
        <f t="shared" si="257"/>
        <v>046</v>
      </c>
      <c r="K693" s="45">
        <f t="shared" si="258"/>
        <v>453670.26140007173</v>
      </c>
    </row>
    <row r="694" spans="1:11" ht="29" outlineLevel="2" x14ac:dyDescent="0.4">
      <c r="A694" s="26" t="str">
        <f t="shared" si="252"/>
        <v>332200</v>
      </c>
      <c r="B694" s="26" t="str">
        <f t="shared" si="253"/>
        <v>New York City Geographic District #22</v>
      </c>
      <c r="C694" s="26" t="str">
        <f t="shared" si="254"/>
        <v>Brooklyn</v>
      </c>
      <c r="D694" s="28" t="s">
        <v>455</v>
      </c>
      <c r="E694" s="28" t="s">
        <v>456</v>
      </c>
      <c r="F694" s="30" t="s">
        <v>2</v>
      </c>
      <c r="G694" s="31">
        <v>377</v>
      </c>
      <c r="H694" s="26" t="str">
        <f t="shared" si="255"/>
        <v>059</v>
      </c>
      <c r="I694" s="26" t="str">
        <f t="shared" si="256"/>
        <v>22</v>
      </c>
      <c r="J694" s="26" t="str">
        <f t="shared" si="257"/>
        <v>046</v>
      </c>
      <c r="K694" s="45">
        <f t="shared" si="258"/>
        <v>394996.97124209476</v>
      </c>
    </row>
    <row r="695" spans="1:11" ht="29" outlineLevel="2" x14ac:dyDescent="0.4">
      <c r="A695" s="26" t="str">
        <f t="shared" si="252"/>
        <v>332200</v>
      </c>
      <c r="B695" s="26" t="str">
        <f t="shared" si="253"/>
        <v>New York City Geographic District #22</v>
      </c>
      <c r="C695" s="26" t="str">
        <f t="shared" si="254"/>
        <v>Brooklyn</v>
      </c>
      <c r="D695" s="28" t="s">
        <v>505</v>
      </c>
      <c r="E695" s="28" t="s">
        <v>506</v>
      </c>
      <c r="F695" s="30" t="s">
        <v>2</v>
      </c>
      <c r="G695" s="31">
        <v>678</v>
      </c>
      <c r="H695" s="26" t="str">
        <f t="shared" si="255"/>
        <v>059</v>
      </c>
      <c r="I695" s="26" t="str">
        <f t="shared" si="256"/>
        <v>19</v>
      </c>
      <c r="J695" s="26" t="str">
        <f t="shared" si="257"/>
        <v>046</v>
      </c>
      <c r="K695" s="45">
        <f t="shared" si="258"/>
        <v>710365.90584122087</v>
      </c>
    </row>
    <row r="696" spans="1:11" ht="15" outlineLevel="1" x14ac:dyDescent="0.4">
      <c r="D696" s="28"/>
      <c r="E696" s="28"/>
      <c r="F696" s="30"/>
      <c r="G696" s="31">
        <f>SUBTOTAL(9,G677:G695)</f>
        <v>8858</v>
      </c>
      <c r="H696" s="46" t="s">
        <v>4719</v>
      </c>
      <c r="K696" s="45">
        <f>SUBTOTAL(9,K677:K695)</f>
        <v>9280857.2182028517</v>
      </c>
    </row>
    <row r="697" spans="1:11" ht="29" outlineLevel="2" x14ac:dyDescent="0.4">
      <c r="A697" s="26" t="str">
        <f t="shared" ref="A697:A722" si="259">IFERROR(VLOOKUP($D697,schools,3,FALSE),"")</f>
        <v>331800</v>
      </c>
      <c r="B697" s="26" t="str">
        <f t="shared" ref="B697:B722" si="260">IFERROR(VLOOKUP($D697,schools,4,FALSE),"")</f>
        <v>New York City Geographic District #19</v>
      </c>
      <c r="C697" s="26" t="str">
        <f t="shared" ref="C697:C722" si="261">IFERROR(VLOOKUP($D697,schools,5,FALSE),"")</f>
        <v>Brooklyn</v>
      </c>
      <c r="D697" s="28" t="s">
        <v>28</v>
      </c>
      <c r="E697" s="28" t="s">
        <v>29</v>
      </c>
      <c r="F697" s="30" t="s">
        <v>2</v>
      </c>
      <c r="G697" s="31">
        <v>406</v>
      </c>
      <c r="H697" s="26" t="str">
        <f t="shared" ref="H697:H722" si="262">IFERROR(VLOOKUP($D697,schools,6,FALSE),"")</f>
        <v>060</v>
      </c>
      <c r="I697" s="26" t="str">
        <f t="shared" ref="I697:I722" si="263">IFERROR(VLOOKUP($D697,schools,7,FALSE),"")</f>
        <v>19</v>
      </c>
      <c r="J697" s="26" t="str">
        <f t="shared" ref="J697:J722" si="264">IFERROR(VLOOKUP($D697,schools,8,FALSE),"")</f>
        <v>042</v>
      </c>
      <c r="K697" s="45">
        <f t="shared" ref="K697:K722" si="265">G697*L$676</f>
        <v>425381.35364533286</v>
      </c>
    </row>
    <row r="698" spans="1:11" ht="29" outlineLevel="2" x14ac:dyDescent="0.4">
      <c r="A698" s="26" t="str">
        <f t="shared" si="259"/>
        <v>331900</v>
      </c>
      <c r="B698" s="26" t="str">
        <f t="shared" si="260"/>
        <v>New York City Geographic District #19</v>
      </c>
      <c r="C698" s="26" t="str">
        <f t="shared" si="261"/>
        <v>Brooklyn</v>
      </c>
      <c r="D698" s="28" t="s">
        <v>237</v>
      </c>
      <c r="E698" s="28" t="s">
        <v>238</v>
      </c>
      <c r="F698" s="30" t="s">
        <v>2</v>
      </c>
      <c r="G698" s="31">
        <v>605</v>
      </c>
      <c r="H698" s="26" t="str">
        <f t="shared" si="262"/>
        <v>060</v>
      </c>
      <c r="I698" s="26" t="str">
        <f t="shared" si="263"/>
        <v>19</v>
      </c>
      <c r="J698" s="26" t="str">
        <f t="shared" si="264"/>
        <v>037</v>
      </c>
      <c r="K698" s="45">
        <f t="shared" si="265"/>
        <v>633881.08117100084</v>
      </c>
    </row>
    <row r="699" spans="1:11" ht="29" outlineLevel="2" x14ac:dyDescent="0.4">
      <c r="A699" s="26" t="str">
        <f t="shared" si="259"/>
        <v>331900</v>
      </c>
      <c r="B699" s="26" t="str">
        <f t="shared" si="260"/>
        <v>New York City Geographic District #19</v>
      </c>
      <c r="C699" s="26" t="str">
        <f t="shared" si="261"/>
        <v>Brooklyn</v>
      </c>
      <c r="D699" s="28" t="s">
        <v>305</v>
      </c>
      <c r="E699" s="28" t="s">
        <v>306</v>
      </c>
      <c r="F699" s="30" t="s">
        <v>2</v>
      </c>
      <c r="G699" s="31">
        <v>201</v>
      </c>
      <c r="H699" s="26" t="str">
        <f t="shared" si="262"/>
        <v>060</v>
      </c>
      <c r="I699" s="26" t="str">
        <f t="shared" si="263"/>
        <v>19</v>
      </c>
      <c r="J699" s="26" t="str">
        <f t="shared" si="264"/>
        <v>042</v>
      </c>
      <c r="K699" s="45">
        <f t="shared" si="265"/>
        <v>210595.20217416724</v>
      </c>
    </row>
    <row r="700" spans="1:11" ht="29" outlineLevel="2" x14ac:dyDescent="0.4">
      <c r="A700" s="26" t="str">
        <f t="shared" si="259"/>
        <v>331900</v>
      </c>
      <c r="B700" s="26" t="str">
        <f t="shared" si="260"/>
        <v>New York City Geographic District #19</v>
      </c>
      <c r="C700" s="26" t="str">
        <f t="shared" si="261"/>
        <v>Brooklyn</v>
      </c>
      <c r="D700" s="28" t="s">
        <v>329</v>
      </c>
      <c r="E700" s="28" t="s">
        <v>330</v>
      </c>
      <c r="F700" s="30" t="s">
        <v>2</v>
      </c>
      <c r="G700" s="31">
        <v>344</v>
      </c>
      <c r="H700" s="26" t="str">
        <f t="shared" si="262"/>
        <v>060</v>
      </c>
      <c r="I700" s="26" t="str">
        <f t="shared" si="263"/>
        <v>19</v>
      </c>
      <c r="J700" s="26" t="str">
        <f t="shared" si="264"/>
        <v>042</v>
      </c>
      <c r="K700" s="45">
        <f t="shared" si="265"/>
        <v>360421.63954185834</v>
      </c>
    </row>
    <row r="701" spans="1:11" ht="29" outlineLevel="2" x14ac:dyDescent="0.4">
      <c r="A701" s="26" t="str">
        <f t="shared" si="259"/>
        <v>331900</v>
      </c>
      <c r="B701" s="26" t="str">
        <f t="shared" si="260"/>
        <v>New York City Geographic District #19</v>
      </c>
      <c r="C701" s="26" t="str">
        <f t="shared" si="261"/>
        <v>Brooklyn</v>
      </c>
      <c r="D701" s="28" t="s">
        <v>349</v>
      </c>
      <c r="E701" s="28" t="s">
        <v>350</v>
      </c>
      <c r="F701" s="30" t="s">
        <v>2</v>
      </c>
      <c r="G701" s="31">
        <v>212</v>
      </c>
      <c r="H701" s="26" t="str">
        <f t="shared" si="262"/>
        <v>060</v>
      </c>
      <c r="I701" s="26" t="str">
        <f t="shared" si="263"/>
        <v>19</v>
      </c>
      <c r="J701" s="26" t="str">
        <f t="shared" si="264"/>
        <v>042</v>
      </c>
      <c r="K701" s="45">
        <f t="shared" si="265"/>
        <v>222120.31274091272</v>
      </c>
    </row>
    <row r="702" spans="1:11" ht="29" outlineLevel="2" x14ac:dyDescent="0.4">
      <c r="A702" s="26" t="str">
        <f t="shared" si="259"/>
        <v>331900</v>
      </c>
      <c r="B702" s="26" t="str">
        <f t="shared" si="260"/>
        <v>New York City Geographic District #19</v>
      </c>
      <c r="C702" s="26" t="str">
        <f t="shared" si="261"/>
        <v>Brooklyn</v>
      </c>
      <c r="D702" s="28" t="s">
        <v>351</v>
      </c>
      <c r="E702" s="28" t="s">
        <v>352</v>
      </c>
      <c r="F702" s="30" t="s">
        <v>2</v>
      </c>
      <c r="G702" s="31">
        <v>807</v>
      </c>
      <c r="H702" s="26" t="str">
        <f t="shared" si="262"/>
        <v>060</v>
      </c>
      <c r="I702" s="26" t="str">
        <f t="shared" si="263"/>
        <v>19</v>
      </c>
      <c r="J702" s="26" t="str">
        <f t="shared" si="264"/>
        <v>037</v>
      </c>
      <c r="K702" s="45">
        <f t="shared" si="265"/>
        <v>845524.02066941769</v>
      </c>
    </row>
    <row r="703" spans="1:11" ht="29" outlineLevel="2" x14ac:dyDescent="0.4">
      <c r="A703" s="26" t="str">
        <f t="shared" si="259"/>
        <v>331900</v>
      </c>
      <c r="B703" s="26" t="str">
        <f t="shared" si="260"/>
        <v>New York City Geographic District #19</v>
      </c>
      <c r="C703" s="26" t="str">
        <f t="shared" si="261"/>
        <v>Brooklyn</v>
      </c>
      <c r="D703" s="28" t="s">
        <v>359</v>
      </c>
      <c r="E703" s="28" t="s">
        <v>360</v>
      </c>
      <c r="F703" s="30" t="s">
        <v>5</v>
      </c>
      <c r="G703" s="31">
        <v>470</v>
      </c>
      <c r="H703" s="26" t="str">
        <f t="shared" si="262"/>
        <v>060</v>
      </c>
      <c r="I703" s="26" t="str">
        <f t="shared" si="263"/>
        <v>19</v>
      </c>
      <c r="J703" s="26" t="str">
        <f t="shared" si="264"/>
        <v>042</v>
      </c>
      <c r="K703" s="45">
        <f t="shared" si="265"/>
        <v>492436.54239730648</v>
      </c>
    </row>
    <row r="704" spans="1:11" ht="29" outlineLevel="2" x14ac:dyDescent="0.4">
      <c r="A704" s="26" t="str">
        <f t="shared" si="259"/>
        <v>331900</v>
      </c>
      <c r="B704" s="26" t="str">
        <f t="shared" si="260"/>
        <v>New York City Geographic District #19</v>
      </c>
      <c r="C704" s="26" t="str">
        <f t="shared" si="261"/>
        <v>Brooklyn</v>
      </c>
      <c r="D704" s="28" t="s">
        <v>371</v>
      </c>
      <c r="E704" s="28" t="s">
        <v>372</v>
      </c>
      <c r="F704" s="30" t="s">
        <v>2</v>
      </c>
      <c r="G704" s="31">
        <v>370</v>
      </c>
      <c r="H704" s="26" t="str">
        <f t="shared" si="262"/>
        <v>060</v>
      </c>
      <c r="I704" s="26" t="str">
        <f t="shared" si="263"/>
        <v>19</v>
      </c>
      <c r="J704" s="26" t="str">
        <f t="shared" si="264"/>
        <v>042</v>
      </c>
      <c r="K704" s="45">
        <f t="shared" si="265"/>
        <v>387662.80997234763</v>
      </c>
    </row>
    <row r="705" spans="1:11" ht="29" outlineLevel="2" x14ac:dyDescent="0.4">
      <c r="A705" s="26" t="str">
        <f t="shared" si="259"/>
        <v>331900</v>
      </c>
      <c r="B705" s="26" t="str">
        <f t="shared" si="260"/>
        <v>New York City Geographic District #19</v>
      </c>
      <c r="C705" s="26" t="str">
        <f t="shared" si="261"/>
        <v>Brooklyn</v>
      </c>
      <c r="D705" s="28" t="s">
        <v>449</v>
      </c>
      <c r="E705" s="28" t="s">
        <v>450</v>
      </c>
      <c r="F705" s="30" t="s">
        <v>2</v>
      </c>
      <c r="G705" s="31">
        <v>328</v>
      </c>
      <c r="H705" s="26" t="str">
        <f t="shared" si="262"/>
        <v>060</v>
      </c>
      <c r="I705" s="26" t="str">
        <f t="shared" si="263"/>
        <v>19</v>
      </c>
      <c r="J705" s="26" t="str">
        <f t="shared" si="264"/>
        <v>042</v>
      </c>
      <c r="K705" s="45">
        <f t="shared" si="265"/>
        <v>343657.84235386492</v>
      </c>
    </row>
    <row r="706" spans="1:11" ht="29" outlineLevel="2" x14ac:dyDescent="0.4">
      <c r="A706" s="26" t="str">
        <f t="shared" si="259"/>
        <v>331900</v>
      </c>
      <c r="B706" s="26" t="str">
        <f t="shared" si="260"/>
        <v>New York City Geographic District #19</v>
      </c>
      <c r="C706" s="26" t="str">
        <f t="shared" si="261"/>
        <v>Brooklyn</v>
      </c>
      <c r="D706" s="28" t="s">
        <v>495</v>
      </c>
      <c r="E706" s="28" t="s">
        <v>496</v>
      </c>
      <c r="F706" s="30" t="s">
        <v>2</v>
      </c>
      <c r="G706" s="31">
        <v>258</v>
      </c>
      <c r="H706" s="26" t="str">
        <f t="shared" si="262"/>
        <v>060</v>
      </c>
      <c r="I706" s="26" t="str">
        <f t="shared" si="263"/>
        <v>19</v>
      </c>
      <c r="J706" s="26" t="str">
        <f t="shared" si="264"/>
        <v>042</v>
      </c>
      <c r="K706" s="45">
        <f t="shared" si="265"/>
        <v>270316.22965639376</v>
      </c>
    </row>
    <row r="707" spans="1:11" ht="29" outlineLevel="2" x14ac:dyDescent="0.4">
      <c r="A707" s="26" t="str">
        <f t="shared" si="259"/>
        <v>331900</v>
      </c>
      <c r="B707" s="26" t="str">
        <f t="shared" si="260"/>
        <v>New York City Geographic District #19</v>
      </c>
      <c r="C707" s="26" t="str">
        <f t="shared" si="261"/>
        <v>Brooklyn</v>
      </c>
      <c r="D707" s="28" t="s">
        <v>521</v>
      </c>
      <c r="E707" s="28" t="s">
        <v>522</v>
      </c>
      <c r="F707" s="30" t="s">
        <v>2</v>
      </c>
      <c r="G707" s="31">
        <v>173</v>
      </c>
      <c r="H707" s="26" t="str">
        <f t="shared" si="262"/>
        <v>060</v>
      </c>
      <c r="I707" s="26" t="str">
        <f t="shared" si="263"/>
        <v>19</v>
      </c>
      <c r="J707" s="26" t="str">
        <f t="shared" si="264"/>
        <v>042</v>
      </c>
      <c r="K707" s="45">
        <f t="shared" si="265"/>
        <v>181258.55709517878</v>
      </c>
    </row>
    <row r="708" spans="1:11" ht="29" outlineLevel="2" x14ac:dyDescent="0.4">
      <c r="A708" s="26" t="str">
        <f t="shared" si="259"/>
        <v>331900</v>
      </c>
      <c r="B708" s="26" t="str">
        <f t="shared" si="260"/>
        <v>New York City Geographic District #19</v>
      </c>
      <c r="C708" s="26" t="str">
        <f t="shared" si="261"/>
        <v>Brooklyn</v>
      </c>
      <c r="D708" s="28" t="s">
        <v>527</v>
      </c>
      <c r="E708" s="28" t="s">
        <v>528</v>
      </c>
      <c r="F708" s="30" t="s">
        <v>2</v>
      </c>
      <c r="G708" s="31">
        <v>265</v>
      </c>
      <c r="H708" s="26" t="str">
        <f t="shared" si="262"/>
        <v>060</v>
      </c>
      <c r="I708" s="26" t="str">
        <f t="shared" si="263"/>
        <v>19</v>
      </c>
      <c r="J708" s="26" t="str">
        <f t="shared" si="264"/>
        <v>042</v>
      </c>
      <c r="K708" s="45">
        <f t="shared" si="265"/>
        <v>277650.39092614088</v>
      </c>
    </row>
    <row r="709" spans="1:11" ht="29" outlineLevel="2" x14ac:dyDescent="0.4">
      <c r="A709" s="26" t="str">
        <f t="shared" si="259"/>
        <v>331900</v>
      </c>
      <c r="B709" s="26" t="str">
        <f t="shared" si="260"/>
        <v>New York City Geographic District #19</v>
      </c>
      <c r="C709" s="26" t="str">
        <f t="shared" si="261"/>
        <v>Brooklyn</v>
      </c>
      <c r="D709" s="28" t="s">
        <v>541</v>
      </c>
      <c r="E709" s="28" t="s">
        <v>542</v>
      </c>
      <c r="F709" s="30" t="s">
        <v>2</v>
      </c>
      <c r="G709" s="31">
        <v>496</v>
      </c>
      <c r="H709" s="26" t="str">
        <f t="shared" si="262"/>
        <v>060</v>
      </c>
      <c r="I709" s="26" t="str">
        <f t="shared" si="263"/>
        <v>19</v>
      </c>
      <c r="J709" s="26" t="str">
        <f t="shared" si="264"/>
        <v>046</v>
      </c>
      <c r="K709" s="45">
        <f t="shared" si="265"/>
        <v>519677.71282779577</v>
      </c>
    </row>
    <row r="710" spans="1:11" ht="29" outlineLevel="2" x14ac:dyDescent="0.4">
      <c r="A710" s="26" t="str">
        <f t="shared" si="259"/>
        <v>331900</v>
      </c>
      <c r="B710" s="26" t="str">
        <f t="shared" si="260"/>
        <v>New York City Geographic District #19</v>
      </c>
      <c r="C710" s="26" t="str">
        <f t="shared" si="261"/>
        <v>Brooklyn</v>
      </c>
      <c r="D710" s="28" t="s">
        <v>563</v>
      </c>
      <c r="E710" s="28" t="s">
        <v>564</v>
      </c>
      <c r="F710" s="30" t="s">
        <v>5</v>
      </c>
      <c r="G710" s="31">
        <v>360</v>
      </c>
      <c r="H710" s="26" t="str">
        <f t="shared" si="262"/>
        <v>060</v>
      </c>
      <c r="I710" s="26" t="str">
        <f t="shared" si="263"/>
        <v>19</v>
      </c>
      <c r="J710" s="26" t="str">
        <f t="shared" si="264"/>
        <v>046</v>
      </c>
      <c r="K710" s="45">
        <f t="shared" si="265"/>
        <v>377185.43672985176</v>
      </c>
    </row>
    <row r="711" spans="1:11" ht="43.5" outlineLevel="2" x14ac:dyDescent="0.4">
      <c r="A711" s="26" t="str">
        <f t="shared" si="259"/>
        <v>331900</v>
      </c>
      <c r="B711" s="26" t="str">
        <f t="shared" si="260"/>
        <v>New York City Geographic District #19</v>
      </c>
      <c r="C711" s="26" t="str">
        <f t="shared" si="261"/>
        <v>Brooklyn</v>
      </c>
      <c r="D711" s="28" t="s">
        <v>657</v>
      </c>
      <c r="E711" s="28" t="s">
        <v>658</v>
      </c>
      <c r="F711" s="30" t="s">
        <v>5</v>
      </c>
      <c r="G711" s="31">
        <v>346</v>
      </c>
      <c r="H711" s="26" t="str">
        <f t="shared" si="262"/>
        <v>060</v>
      </c>
      <c r="I711" s="26" t="str">
        <f t="shared" si="263"/>
        <v>19</v>
      </c>
      <c r="J711" s="26" t="str">
        <f t="shared" si="264"/>
        <v>042</v>
      </c>
      <c r="K711" s="45">
        <f t="shared" si="265"/>
        <v>362517.11419035756</v>
      </c>
    </row>
    <row r="712" spans="1:11" ht="29" outlineLevel="2" x14ac:dyDescent="0.4">
      <c r="A712" s="26" t="str">
        <f t="shared" si="259"/>
        <v>331900</v>
      </c>
      <c r="B712" s="26" t="str">
        <f t="shared" si="260"/>
        <v>New York City Geographic District #19</v>
      </c>
      <c r="C712" s="26" t="str">
        <f t="shared" si="261"/>
        <v>Brooklyn</v>
      </c>
      <c r="D712" s="28" t="s">
        <v>899</v>
      </c>
      <c r="E712" s="28" t="s">
        <v>900</v>
      </c>
      <c r="F712" s="30" t="s">
        <v>2</v>
      </c>
      <c r="G712" s="31">
        <v>509</v>
      </c>
      <c r="H712" s="26" t="str">
        <f t="shared" si="262"/>
        <v>060</v>
      </c>
      <c r="I712" s="26" t="str">
        <f t="shared" si="263"/>
        <v>19</v>
      </c>
      <c r="J712" s="26" t="str">
        <f t="shared" si="264"/>
        <v>042</v>
      </c>
      <c r="K712" s="45">
        <f t="shared" si="265"/>
        <v>533298.29804304044</v>
      </c>
    </row>
    <row r="713" spans="1:11" ht="29" outlineLevel="2" x14ac:dyDescent="0.4">
      <c r="A713" s="26" t="str">
        <f t="shared" si="259"/>
        <v>331900</v>
      </c>
      <c r="B713" s="26" t="str">
        <f t="shared" si="260"/>
        <v>New York City Geographic District #19</v>
      </c>
      <c r="C713" s="26" t="str">
        <f t="shared" si="261"/>
        <v>Brooklyn</v>
      </c>
      <c r="D713" s="28" t="s">
        <v>901</v>
      </c>
      <c r="E713" s="28" t="s">
        <v>902</v>
      </c>
      <c r="F713" s="30" t="s">
        <v>5</v>
      </c>
      <c r="G713" s="31">
        <v>271</v>
      </c>
      <c r="H713" s="26" t="str">
        <f t="shared" si="262"/>
        <v>060</v>
      </c>
      <c r="I713" s="26" t="str">
        <f t="shared" si="263"/>
        <v>19</v>
      </c>
      <c r="J713" s="26" t="str">
        <f t="shared" si="264"/>
        <v>042</v>
      </c>
      <c r="K713" s="45">
        <f t="shared" si="265"/>
        <v>283936.81487163843</v>
      </c>
    </row>
    <row r="714" spans="1:11" ht="29" outlineLevel="2" x14ac:dyDescent="0.4">
      <c r="A714" s="26" t="str">
        <f t="shared" si="259"/>
        <v>331900</v>
      </c>
      <c r="B714" s="26" t="str">
        <f t="shared" si="260"/>
        <v>New York City Geographic District #19</v>
      </c>
      <c r="C714" s="26" t="str">
        <f t="shared" si="261"/>
        <v>Brooklyn</v>
      </c>
      <c r="D714" s="28" t="s">
        <v>611</v>
      </c>
      <c r="E714" s="28" t="s">
        <v>612</v>
      </c>
      <c r="F714" s="30" t="s">
        <v>118</v>
      </c>
      <c r="G714" s="31">
        <v>514</v>
      </c>
      <c r="H714" s="26" t="str">
        <f t="shared" si="262"/>
        <v>060</v>
      </c>
      <c r="I714" s="26" t="str">
        <f t="shared" si="263"/>
        <v>19</v>
      </c>
      <c r="J714" s="26" t="str">
        <f t="shared" si="264"/>
        <v>042</v>
      </c>
      <c r="K714" s="45">
        <f t="shared" si="265"/>
        <v>538536.98466428835</v>
      </c>
    </row>
    <row r="715" spans="1:11" ht="29" outlineLevel="2" x14ac:dyDescent="0.4">
      <c r="A715" s="26" t="str">
        <f t="shared" si="259"/>
        <v>331900</v>
      </c>
      <c r="B715" s="26" t="str">
        <f t="shared" si="260"/>
        <v>New York City Geographic District #19</v>
      </c>
      <c r="C715" s="26" t="str">
        <f t="shared" si="261"/>
        <v>Brooklyn</v>
      </c>
      <c r="D715" s="28" t="s">
        <v>617</v>
      </c>
      <c r="E715" s="28" t="s">
        <v>618</v>
      </c>
      <c r="F715" s="30" t="s">
        <v>118</v>
      </c>
      <c r="G715" s="31">
        <v>501</v>
      </c>
      <c r="H715" s="26" t="str">
        <f t="shared" si="262"/>
        <v>060</v>
      </c>
      <c r="I715" s="26" t="str">
        <f t="shared" si="263"/>
        <v>19</v>
      </c>
      <c r="J715" s="26" t="str">
        <f t="shared" si="264"/>
        <v>042</v>
      </c>
      <c r="K715" s="45">
        <f t="shared" si="265"/>
        <v>524916.39944904367</v>
      </c>
    </row>
    <row r="716" spans="1:11" ht="43.5" outlineLevel="2" x14ac:dyDescent="0.4">
      <c r="A716" s="26" t="str">
        <f t="shared" si="259"/>
        <v>331900</v>
      </c>
      <c r="B716" s="26" t="str">
        <f t="shared" si="260"/>
        <v>New York City Geographic District #19</v>
      </c>
      <c r="C716" s="26" t="str">
        <f t="shared" si="261"/>
        <v>Brooklyn</v>
      </c>
      <c r="D716" s="28" t="s">
        <v>699</v>
      </c>
      <c r="E716" s="28" t="s">
        <v>700</v>
      </c>
      <c r="F716" s="30" t="s">
        <v>196</v>
      </c>
      <c r="G716" s="31">
        <v>296</v>
      </c>
      <c r="H716" s="26" t="str">
        <f t="shared" si="262"/>
        <v>060</v>
      </c>
      <c r="I716" s="26" t="str">
        <f t="shared" si="263"/>
        <v>19</v>
      </c>
      <c r="J716" s="26" t="str">
        <f t="shared" si="264"/>
        <v>042</v>
      </c>
      <c r="K716" s="45">
        <f t="shared" si="265"/>
        <v>310130.24797787814</v>
      </c>
    </row>
    <row r="717" spans="1:11" ht="29" outlineLevel="2" x14ac:dyDescent="0.4">
      <c r="A717" s="26" t="str">
        <f t="shared" si="259"/>
        <v>331900</v>
      </c>
      <c r="B717" s="26" t="str">
        <f t="shared" si="260"/>
        <v>New York City Geographic District #19</v>
      </c>
      <c r="C717" s="26" t="str">
        <f t="shared" si="261"/>
        <v>Brooklyn</v>
      </c>
      <c r="D717" s="28" t="s">
        <v>703</v>
      </c>
      <c r="E717" s="28" t="s">
        <v>704</v>
      </c>
      <c r="F717" s="30" t="s">
        <v>196</v>
      </c>
      <c r="G717" s="31">
        <v>206</v>
      </c>
      <c r="H717" s="26" t="str">
        <f t="shared" si="262"/>
        <v>060</v>
      </c>
      <c r="I717" s="26" t="str">
        <f t="shared" si="263"/>
        <v>19</v>
      </c>
      <c r="J717" s="26" t="str">
        <f t="shared" si="264"/>
        <v>042</v>
      </c>
      <c r="K717" s="45">
        <f t="shared" si="265"/>
        <v>215833.88879541517</v>
      </c>
    </row>
    <row r="718" spans="1:11" ht="29" outlineLevel="2" x14ac:dyDescent="0.4">
      <c r="A718" s="26" t="str">
        <f t="shared" si="259"/>
        <v>331900</v>
      </c>
      <c r="B718" s="26" t="str">
        <f t="shared" si="260"/>
        <v>New York City Geographic District #19</v>
      </c>
      <c r="C718" s="26" t="str">
        <f t="shared" si="261"/>
        <v>Brooklyn</v>
      </c>
      <c r="D718" s="28" t="s">
        <v>709</v>
      </c>
      <c r="E718" s="28" t="s">
        <v>710</v>
      </c>
      <c r="F718" s="30" t="s">
        <v>196</v>
      </c>
      <c r="G718" s="31">
        <v>415</v>
      </c>
      <c r="H718" s="26" t="str">
        <f t="shared" si="262"/>
        <v>060</v>
      </c>
      <c r="I718" s="26" t="str">
        <f t="shared" si="263"/>
        <v>19</v>
      </c>
      <c r="J718" s="26" t="str">
        <f t="shared" si="264"/>
        <v>042</v>
      </c>
      <c r="K718" s="45">
        <f t="shared" si="265"/>
        <v>434810.98956357915</v>
      </c>
    </row>
    <row r="719" spans="1:11" ht="43.5" outlineLevel="2" x14ac:dyDescent="0.4">
      <c r="A719" s="26" t="str">
        <f t="shared" si="259"/>
        <v>331900</v>
      </c>
      <c r="B719" s="26" t="str">
        <f t="shared" si="260"/>
        <v>New York City Geographic District #19</v>
      </c>
      <c r="C719" s="26" t="str">
        <f t="shared" si="261"/>
        <v>Brooklyn</v>
      </c>
      <c r="D719" s="28" t="s">
        <v>711</v>
      </c>
      <c r="E719" s="28" t="s">
        <v>712</v>
      </c>
      <c r="F719" s="30" t="s">
        <v>196</v>
      </c>
      <c r="G719" s="31">
        <v>262</v>
      </c>
      <c r="H719" s="26" t="str">
        <f t="shared" si="262"/>
        <v>060</v>
      </c>
      <c r="I719" s="26" t="str">
        <f t="shared" si="263"/>
        <v>19</v>
      </c>
      <c r="J719" s="26" t="str">
        <f t="shared" si="264"/>
        <v>042</v>
      </c>
      <c r="K719" s="45">
        <f t="shared" si="265"/>
        <v>274507.17895339214</v>
      </c>
    </row>
    <row r="720" spans="1:11" ht="43.5" outlineLevel="2" x14ac:dyDescent="0.4">
      <c r="A720" s="26" t="str">
        <f t="shared" si="259"/>
        <v>331900</v>
      </c>
      <c r="B720" s="26" t="str">
        <f t="shared" si="260"/>
        <v>New York City Geographic District #20</v>
      </c>
      <c r="C720" s="26" t="str">
        <f t="shared" si="261"/>
        <v>Brooklyn</v>
      </c>
      <c r="D720" s="28" t="s">
        <v>907</v>
      </c>
      <c r="E720" s="28" t="s">
        <v>908</v>
      </c>
      <c r="F720" s="30" t="s">
        <v>196</v>
      </c>
      <c r="G720" s="31">
        <v>261</v>
      </c>
      <c r="H720" s="26" t="str">
        <f t="shared" si="262"/>
        <v>060</v>
      </c>
      <c r="I720" s="26" t="str">
        <f t="shared" si="263"/>
        <v>19</v>
      </c>
      <c r="J720" s="26" t="str">
        <f t="shared" si="264"/>
        <v>042</v>
      </c>
      <c r="K720" s="45">
        <f t="shared" si="265"/>
        <v>273459.44162914256</v>
      </c>
    </row>
    <row r="721" spans="1:11" ht="15" outlineLevel="2" x14ac:dyDescent="0.4">
      <c r="A721" s="26" t="str">
        <f t="shared" si="259"/>
        <v>332200</v>
      </c>
      <c r="B721" s="26" t="str">
        <f t="shared" si="260"/>
        <v>New York City Geographic District #23</v>
      </c>
      <c r="C721" s="26" t="str">
        <f t="shared" si="261"/>
        <v>Brooklyn</v>
      </c>
      <c r="D721" s="28" t="s">
        <v>74</v>
      </c>
      <c r="E721" s="28" t="s">
        <v>75</v>
      </c>
      <c r="F721" s="30" t="s">
        <v>19</v>
      </c>
      <c r="G721" s="31">
        <v>452</v>
      </c>
      <c r="H721" s="26" t="str">
        <f t="shared" si="262"/>
        <v>060</v>
      </c>
      <c r="I721" s="26" t="str">
        <f t="shared" si="263"/>
        <v>19</v>
      </c>
      <c r="J721" s="26" t="str">
        <f t="shared" si="264"/>
        <v>042</v>
      </c>
      <c r="K721" s="45">
        <f t="shared" si="265"/>
        <v>473577.27056081389</v>
      </c>
    </row>
    <row r="722" spans="1:11" ht="15" outlineLevel="2" x14ac:dyDescent="0.4">
      <c r="A722" s="26" t="str">
        <f t="shared" si="259"/>
        <v>332300</v>
      </c>
      <c r="B722" s="26" t="str">
        <f t="shared" si="260"/>
        <v>New York City Geographic District #23</v>
      </c>
      <c r="C722" s="26" t="str">
        <f t="shared" si="261"/>
        <v>Brooklyn</v>
      </c>
      <c r="D722" s="28" t="s">
        <v>293</v>
      </c>
      <c r="E722" s="28" t="s">
        <v>294</v>
      </c>
      <c r="F722" s="30" t="s">
        <v>19</v>
      </c>
      <c r="G722" s="31">
        <v>522</v>
      </c>
      <c r="H722" s="26" t="str">
        <f t="shared" si="262"/>
        <v>060</v>
      </c>
      <c r="I722" s="26" t="str">
        <f t="shared" si="263"/>
        <v>19</v>
      </c>
      <c r="J722" s="26" t="str">
        <f t="shared" si="264"/>
        <v>042</v>
      </c>
      <c r="K722" s="45">
        <f t="shared" si="265"/>
        <v>546918.88325828512</v>
      </c>
    </row>
    <row r="723" spans="1:11" ht="15" outlineLevel="1" x14ac:dyDescent="0.4">
      <c r="D723" s="28"/>
      <c r="E723" s="28"/>
      <c r="F723" s="30"/>
      <c r="G723" s="31">
        <f>SUBTOTAL(9,G697:G722)</f>
        <v>9850</v>
      </c>
      <c r="H723" s="46" t="s">
        <v>4720</v>
      </c>
      <c r="K723" s="45">
        <f>SUBTOTAL(9,K697:K722)</f>
        <v>10320212.643858446</v>
      </c>
    </row>
    <row r="724" spans="1:11" ht="29" outlineLevel="2" x14ac:dyDescent="0.4">
      <c r="A724" s="26" t="str">
        <f t="shared" ref="A724:A742" si="266">IFERROR(VLOOKUP($D724,schools,3,FALSE),"")</f>
        <v>353100</v>
      </c>
      <c r="B724" s="26" t="str">
        <f t="shared" ref="B724:B742" si="267">IFERROR(VLOOKUP($D724,schools,4,FALSE),"")</f>
        <v>New York City Geographic District #31</v>
      </c>
      <c r="C724" s="26" t="str">
        <f t="shared" ref="C724:C742" si="268">IFERROR(VLOOKUP($D724,schools,5,FALSE),"")</f>
        <v>Staten Island</v>
      </c>
      <c r="D724" s="28" t="s">
        <v>2338</v>
      </c>
      <c r="E724" s="28" t="s">
        <v>2339</v>
      </c>
      <c r="F724" s="30" t="s">
        <v>2</v>
      </c>
      <c r="G724" s="31">
        <v>430</v>
      </c>
      <c r="H724" s="26" t="str">
        <f t="shared" ref="H724:H742" si="269">IFERROR(VLOOKUP($D724,schools,6,FALSE),"")</f>
        <v>061</v>
      </c>
      <c r="I724" s="26" t="str">
        <f t="shared" ref="I724:I742" si="270">IFERROR(VLOOKUP($D724,schools,7,FALSE),"")</f>
        <v>23</v>
      </c>
      <c r="J724" s="26" t="str">
        <f t="shared" ref="J724:J742" si="271">IFERROR(VLOOKUP($D724,schools,8,FALSE),"")</f>
        <v>049</v>
      </c>
      <c r="K724" s="45">
        <f t="shared" ref="K724:K742" si="272">G724*L$676</f>
        <v>450527.04942732293</v>
      </c>
    </row>
    <row r="725" spans="1:11" ht="29" outlineLevel="2" x14ac:dyDescent="0.4">
      <c r="A725" s="26" t="str">
        <f t="shared" si="266"/>
        <v>353100</v>
      </c>
      <c r="B725" s="26" t="str">
        <f t="shared" si="267"/>
        <v>New York City Geographic District #31</v>
      </c>
      <c r="C725" s="26" t="str">
        <f t="shared" si="268"/>
        <v>Staten Island</v>
      </c>
      <c r="D725" s="28" t="s">
        <v>2340</v>
      </c>
      <c r="E725" s="28" t="s">
        <v>2341</v>
      </c>
      <c r="F725" s="30" t="s">
        <v>2</v>
      </c>
      <c r="G725" s="31">
        <v>519</v>
      </c>
      <c r="H725" s="26" t="str">
        <f t="shared" si="269"/>
        <v>061</v>
      </c>
      <c r="I725" s="26" t="str">
        <f t="shared" si="270"/>
        <v>23</v>
      </c>
      <c r="J725" s="26" t="str">
        <f t="shared" si="271"/>
        <v>049</v>
      </c>
      <c r="K725" s="45">
        <f t="shared" si="272"/>
        <v>543775.67128553626</v>
      </c>
    </row>
    <row r="726" spans="1:11" ht="29" outlineLevel="2" x14ac:dyDescent="0.4">
      <c r="A726" s="26" t="str">
        <f t="shared" si="266"/>
        <v>353100</v>
      </c>
      <c r="B726" s="26" t="str">
        <f t="shared" si="267"/>
        <v>New York City Geographic District #31</v>
      </c>
      <c r="C726" s="26" t="str">
        <f t="shared" si="268"/>
        <v>Staten Island</v>
      </c>
      <c r="D726" s="28" t="s">
        <v>2342</v>
      </c>
      <c r="E726" s="28" t="s">
        <v>2343</v>
      </c>
      <c r="F726" s="30" t="s">
        <v>2</v>
      </c>
      <c r="G726" s="31">
        <v>479</v>
      </c>
      <c r="H726" s="26" t="str">
        <f t="shared" si="269"/>
        <v>061</v>
      </c>
      <c r="I726" s="26" t="str">
        <f t="shared" si="270"/>
        <v>23</v>
      </c>
      <c r="J726" s="26" t="str">
        <f t="shared" si="271"/>
        <v>049</v>
      </c>
      <c r="K726" s="45">
        <f t="shared" si="272"/>
        <v>501866.17831555277</v>
      </c>
    </row>
    <row r="727" spans="1:11" ht="29" outlineLevel="2" x14ac:dyDescent="0.4">
      <c r="A727" s="26" t="str">
        <f t="shared" si="266"/>
        <v>353100</v>
      </c>
      <c r="B727" s="26" t="str">
        <f t="shared" si="267"/>
        <v>New York City Geographic District #31</v>
      </c>
      <c r="C727" s="26" t="str">
        <f t="shared" si="268"/>
        <v>Staten Island</v>
      </c>
      <c r="D727" s="28" t="s">
        <v>2344</v>
      </c>
      <c r="E727" s="28" t="s">
        <v>2345</v>
      </c>
      <c r="F727" s="30" t="s">
        <v>2</v>
      </c>
      <c r="G727" s="31">
        <v>433</v>
      </c>
      <c r="H727" s="26" t="str">
        <f t="shared" si="269"/>
        <v>061</v>
      </c>
      <c r="I727" s="26" t="str">
        <f t="shared" si="270"/>
        <v>23</v>
      </c>
      <c r="J727" s="26" t="str">
        <f t="shared" si="271"/>
        <v>049</v>
      </c>
      <c r="K727" s="45">
        <f t="shared" si="272"/>
        <v>453670.26140007173</v>
      </c>
    </row>
    <row r="728" spans="1:11" ht="29" outlineLevel="2" x14ac:dyDescent="0.4">
      <c r="A728" s="26" t="str">
        <f t="shared" si="266"/>
        <v>353100</v>
      </c>
      <c r="B728" s="26" t="str">
        <f t="shared" si="267"/>
        <v>New York City Geographic District #31</v>
      </c>
      <c r="C728" s="26" t="str">
        <f t="shared" si="268"/>
        <v>Staten Island</v>
      </c>
      <c r="D728" s="28" t="s">
        <v>2346</v>
      </c>
      <c r="E728" s="28" t="s">
        <v>2347</v>
      </c>
      <c r="F728" s="30" t="s">
        <v>2</v>
      </c>
      <c r="G728" s="31">
        <v>356</v>
      </c>
      <c r="H728" s="26" t="str">
        <f t="shared" si="269"/>
        <v>061</v>
      </c>
      <c r="I728" s="26" t="str">
        <f t="shared" si="270"/>
        <v>23</v>
      </c>
      <c r="J728" s="26" t="str">
        <f t="shared" si="271"/>
        <v>049</v>
      </c>
      <c r="K728" s="45">
        <f t="shared" si="272"/>
        <v>372994.48743285344</v>
      </c>
    </row>
    <row r="729" spans="1:11" ht="29" outlineLevel="2" x14ac:dyDescent="0.4">
      <c r="A729" s="26" t="str">
        <f t="shared" si="266"/>
        <v>353100</v>
      </c>
      <c r="B729" s="26" t="str">
        <f t="shared" si="267"/>
        <v>New York City Geographic District #31</v>
      </c>
      <c r="C729" s="26" t="str">
        <f t="shared" si="268"/>
        <v>Staten Island</v>
      </c>
      <c r="D729" s="28" t="s">
        <v>2348</v>
      </c>
      <c r="E729" s="28" t="s">
        <v>2349</v>
      </c>
      <c r="F729" s="30" t="s">
        <v>2</v>
      </c>
      <c r="G729" s="31">
        <v>925</v>
      </c>
      <c r="H729" s="26" t="str">
        <f t="shared" si="269"/>
        <v>061</v>
      </c>
      <c r="I729" s="26" t="str">
        <f t="shared" si="270"/>
        <v>23</v>
      </c>
      <c r="J729" s="26" t="str">
        <f t="shared" si="271"/>
        <v>049</v>
      </c>
      <c r="K729" s="45">
        <f t="shared" si="272"/>
        <v>969157.02493086911</v>
      </c>
    </row>
    <row r="730" spans="1:11" ht="29" outlineLevel="2" x14ac:dyDescent="0.4">
      <c r="A730" s="26" t="str">
        <f t="shared" si="266"/>
        <v>353100</v>
      </c>
      <c r="B730" s="26" t="str">
        <f t="shared" si="267"/>
        <v>New York City Geographic District #31</v>
      </c>
      <c r="C730" s="26" t="str">
        <f t="shared" si="268"/>
        <v>Staten Island</v>
      </c>
      <c r="D730" s="28" t="s">
        <v>2358</v>
      </c>
      <c r="E730" s="28" t="s">
        <v>2359</v>
      </c>
      <c r="F730" s="30" t="s">
        <v>5</v>
      </c>
      <c r="G730" s="31">
        <v>1009</v>
      </c>
      <c r="H730" s="26" t="str">
        <f t="shared" si="269"/>
        <v>061</v>
      </c>
      <c r="I730" s="26" t="str">
        <f t="shared" si="270"/>
        <v>24</v>
      </c>
      <c r="J730" s="26" t="str">
        <f t="shared" si="271"/>
        <v>049</v>
      </c>
      <c r="K730" s="45">
        <f t="shared" si="272"/>
        <v>1057166.9601678345</v>
      </c>
    </row>
    <row r="731" spans="1:11" ht="29" outlineLevel="2" x14ac:dyDescent="0.4">
      <c r="A731" s="26" t="str">
        <f t="shared" si="266"/>
        <v>353100</v>
      </c>
      <c r="B731" s="26" t="str">
        <f t="shared" si="267"/>
        <v>New York City Geographic District #31</v>
      </c>
      <c r="C731" s="26" t="str">
        <f t="shared" si="268"/>
        <v>Staten Island</v>
      </c>
      <c r="D731" s="28" t="s">
        <v>2367</v>
      </c>
      <c r="E731" s="28" t="s">
        <v>2368</v>
      </c>
      <c r="F731" s="30" t="s">
        <v>2</v>
      </c>
      <c r="G731" s="31">
        <v>316</v>
      </c>
      <c r="H731" s="26" t="str">
        <f t="shared" si="269"/>
        <v>061</v>
      </c>
      <c r="I731" s="26" t="str">
        <f t="shared" si="270"/>
        <v>23</v>
      </c>
      <c r="J731" s="26" t="str">
        <f t="shared" si="271"/>
        <v>049</v>
      </c>
      <c r="K731" s="45">
        <f t="shared" si="272"/>
        <v>331084.99446286989</v>
      </c>
    </row>
    <row r="732" spans="1:11" ht="29" outlineLevel="2" x14ac:dyDescent="0.4">
      <c r="A732" s="26" t="str">
        <f t="shared" si="266"/>
        <v>353100</v>
      </c>
      <c r="B732" s="26" t="str">
        <f t="shared" si="267"/>
        <v>New York City Geographic District #31</v>
      </c>
      <c r="C732" s="26" t="str">
        <f t="shared" si="268"/>
        <v>Staten Island</v>
      </c>
      <c r="D732" s="28" t="s">
        <v>2387</v>
      </c>
      <c r="E732" s="28" t="s">
        <v>2388</v>
      </c>
      <c r="F732" s="30" t="s">
        <v>2</v>
      </c>
      <c r="G732" s="31">
        <v>772</v>
      </c>
      <c r="H732" s="26" t="str">
        <f t="shared" si="269"/>
        <v>061</v>
      </c>
      <c r="I732" s="26" t="str">
        <f t="shared" si="270"/>
        <v>23</v>
      </c>
      <c r="J732" s="26" t="str">
        <f t="shared" si="271"/>
        <v>049</v>
      </c>
      <c r="K732" s="45">
        <f t="shared" si="272"/>
        <v>808853.21432068211</v>
      </c>
    </row>
    <row r="733" spans="1:11" ht="29" outlineLevel="2" x14ac:dyDescent="0.4">
      <c r="A733" s="26" t="str">
        <f t="shared" si="266"/>
        <v>353100</v>
      </c>
      <c r="B733" s="26" t="str">
        <f t="shared" si="267"/>
        <v>New York City Geographic District #31</v>
      </c>
      <c r="C733" s="26" t="str">
        <f t="shared" si="268"/>
        <v>Staten Island</v>
      </c>
      <c r="D733" s="28" t="s">
        <v>2389</v>
      </c>
      <c r="E733" s="28" t="s">
        <v>2390</v>
      </c>
      <c r="F733" s="30" t="s">
        <v>2</v>
      </c>
      <c r="G733" s="31">
        <v>827</v>
      </c>
      <c r="H733" s="26" t="str">
        <f t="shared" si="269"/>
        <v>061</v>
      </c>
      <c r="I733" s="26" t="str">
        <f t="shared" si="270"/>
        <v>24</v>
      </c>
      <c r="J733" s="26" t="str">
        <f t="shared" si="271"/>
        <v>049</v>
      </c>
      <c r="K733" s="45">
        <f t="shared" si="272"/>
        <v>866478.76715440943</v>
      </c>
    </row>
    <row r="734" spans="1:11" ht="29" outlineLevel="2" x14ac:dyDescent="0.4">
      <c r="A734" s="26" t="str">
        <f t="shared" si="266"/>
        <v>353100</v>
      </c>
      <c r="B734" s="26" t="str">
        <f t="shared" si="267"/>
        <v>New York City Geographic District #31</v>
      </c>
      <c r="C734" s="26" t="str">
        <f t="shared" si="268"/>
        <v>Staten Island</v>
      </c>
      <c r="D734" s="28" t="s">
        <v>2397</v>
      </c>
      <c r="E734" s="28" t="s">
        <v>2398</v>
      </c>
      <c r="F734" s="30" t="s">
        <v>5</v>
      </c>
      <c r="G734" s="31">
        <v>517</v>
      </c>
      <c r="H734" s="26" t="str">
        <f t="shared" si="269"/>
        <v>061</v>
      </c>
      <c r="I734" s="26" t="str">
        <f t="shared" si="270"/>
        <v>23</v>
      </c>
      <c r="J734" s="26" t="str">
        <f t="shared" si="271"/>
        <v>049</v>
      </c>
      <c r="K734" s="45">
        <f t="shared" si="272"/>
        <v>541680.19663703709</v>
      </c>
    </row>
    <row r="735" spans="1:11" ht="29" outlineLevel="2" x14ac:dyDescent="0.4">
      <c r="A735" s="26" t="str">
        <f t="shared" si="266"/>
        <v>353100</v>
      </c>
      <c r="B735" s="26" t="str">
        <f t="shared" si="267"/>
        <v>New York City Geographic District #31</v>
      </c>
      <c r="C735" s="26" t="str">
        <f t="shared" si="268"/>
        <v>Staten Island</v>
      </c>
      <c r="D735" s="28" t="s">
        <v>2401</v>
      </c>
      <c r="E735" s="28" t="s">
        <v>2402</v>
      </c>
      <c r="F735" s="30" t="s">
        <v>5</v>
      </c>
      <c r="G735" s="31">
        <v>1303</v>
      </c>
      <c r="H735" s="26" t="str">
        <f t="shared" si="269"/>
        <v>061</v>
      </c>
      <c r="I735" s="26" t="str">
        <f t="shared" si="270"/>
        <v>24</v>
      </c>
      <c r="J735" s="26" t="str">
        <f t="shared" si="271"/>
        <v>049</v>
      </c>
      <c r="K735" s="45">
        <f t="shared" si="272"/>
        <v>1365201.7334972136</v>
      </c>
    </row>
    <row r="736" spans="1:11" ht="29" outlineLevel="2" x14ac:dyDescent="0.4">
      <c r="A736" s="26" t="str">
        <f t="shared" si="266"/>
        <v>353100</v>
      </c>
      <c r="B736" s="26" t="str">
        <f t="shared" si="267"/>
        <v>New York City Geographic District #31</v>
      </c>
      <c r="C736" s="26" t="str">
        <f t="shared" si="268"/>
        <v>Staten Island</v>
      </c>
      <c r="D736" s="28" t="s">
        <v>2413</v>
      </c>
      <c r="E736" s="28" t="s">
        <v>2414</v>
      </c>
      <c r="F736" s="30" t="s">
        <v>2</v>
      </c>
      <c r="G736" s="31">
        <v>625</v>
      </c>
      <c r="H736" s="26" t="str">
        <f t="shared" si="269"/>
        <v>061</v>
      </c>
      <c r="I736" s="26" t="str">
        <f t="shared" si="270"/>
        <v>23</v>
      </c>
      <c r="J736" s="26" t="str">
        <f t="shared" si="271"/>
        <v>049</v>
      </c>
      <c r="K736" s="45">
        <f t="shared" si="272"/>
        <v>654835.8276559927</v>
      </c>
    </row>
    <row r="737" spans="1:11" ht="29" outlineLevel="2" x14ac:dyDescent="0.4">
      <c r="A737" s="26" t="str">
        <f t="shared" si="266"/>
        <v>353100</v>
      </c>
      <c r="B737" s="26" t="str">
        <f t="shared" si="267"/>
        <v>New York City Geographic District #31</v>
      </c>
      <c r="C737" s="26" t="str">
        <f t="shared" si="268"/>
        <v>Staten Island</v>
      </c>
      <c r="D737" s="28" t="s">
        <v>2421</v>
      </c>
      <c r="E737" s="28" t="s">
        <v>2422</v>
      </c>
      <c r="F737" s="30" t="s">
        <v>5</v>
      </c>
      <c r="G737" s="31">
        <v>977</v>
      </c>
      <c r="H737" s="26" t="str">
        <f t="shared" si="269"/>
        <v>061</v>
      </c>
      <c r="I737" s="26" t="str">
        <f t="shared" si="270"/>
        <v>24</v>
      </c>
      <c r="J737" s="26" t="str">
        <f t="shared" si="271"/>
        <v>049</v>
      </c>
      <c r="K737" s="45">
        <f t="shared" si="272"/>
        <v>1023639.3657918477</v>
      </c>
    </row>
    <row r="738" spans="1:11" ht="29" outlineLevel="2" x14ac:dyDescent="0.4">
      <c r="A738" s="26" t="str">
        <f t="shared" si="266"/>
        <v>353100</v>
      </c>
      <c r="B738" s="26" t="str">
        <f t="shared" si="267"/>
        <v>New York City Geographic District #31</v>
      </c>
      <c r="C738" s="26" t="str">
        <f t="shared" si="268"/>
        <v>Staten Island</v>
      </c>
      <c r="D738" s="28" t="s">
        <v>2429</v>
      </c>
      <c r="E738" s="28" t="s">
        <v>2430</v>
      </c>
      <c r="F738" s="30" t="s">
        <v>2</v>
      </c>
      <c r="G738" s="31">
        <v>381</v>
      </c>
      <c r="H738" s="26" t="str">
        <f t="shared" si="269"/>
        <v>061</v>
      </c>
      <c r="I738" s="26" t="str">
        <f t="shared" si="270"/>
        <v>23</v>
      </c>
      <c r="J738" s="26" t="str">
        <f t="shared" si="271"/>
        <v>049</v>
      </c>
      <c r="K738" s="45">
        <f t="shared" si="272"/>
        <v>399187.92053909315</v>
      </c>
    </row>
    <row r="739" spans="1:11" ht="29" outlineLevel="2" x14ac:dyDescent="0.4">
      <c r="A739" s="26" t="str">
        <f t="shared" si="266"/>
        <v>353100</v>
      </c>
      <c r="B739" s="26" t="str">
        <f t="shared" si="267"/>
        <v>New York City Geographic District #31</v>
      </c>
      <c r="C739" s="26" t="str">
        <f t="shared" si="268"/>
        <v>Staten Island</v>
      </c>
      <c r="D739" s="28" t="s">
        <v>2449</v>
      </c>
      <c r="E739" s="28" t="s">
        <v>2450</v>
      </c>
      <c r="F739" s="30" t="s">
        <v>196</v>
      </c>
      <c r="G739" s="31">
        <v>1403</v>
      </c>
      <c r="H739" s="26" t="str">
        <f t="shared" si="269"/>
        <v>061</v>
      </c>
      <c r="I739" s="26" t="str">
        <f t="shared" si="270"/>
        <v>23</v>
      </c>
      <c r="J739" s="26" t="str">
        <f t="shared" si="271"/>
        <v>049</v>
      </c>
      <c r="K739" s="45">
        <f t="shared" si="272"/>
        <v>1469975.4659221724</v>
      </c>
    </row>
    <row r="740" spans="1:11" ht="29" outlineLevel="2" x14ac:dyDescent="0.4">
      <c r="A740" s="26" t="str">
        <f t="shared" si="266"/>
        <v>353100</v>
      </c>
      <c r="B740" s="26" t="str">
        <f t="shared" si="267"/>
        <v>New York City Geographic District #31</v>
      </c>
      <c r="C740" s="26" t="str">
        <f t="shared" si="268"/>
        <v>Staten Island</v>
      </c>
      <c r="D740" s="28" t="s">
        <v>2451</v>
      </c>
      <c r="E740" s="28" t="s">
        <v>2452</v>
      </c>
      <c r="F740" s="30" t="s">
        <v>196</v>
      </c>
      <c r="G740" s="31">
        <v>2590</v>
      </c>
      <c r="H740" s="26" t="str">
        <f t="shared" si="269"/>
        <v>061</v>
      </c>
      <c r="I740" s="26" t="str">
        <f t="shared" si="270"/>
        <v>23</v>
      </c>
      <c r="J740" s="26" t="str">
        <f t="shared" si="271"/>
        <v>049</v>
      </c>
      <c r="K740" s="45">
        <f t="shared" si="272"/>
        <v>2713639.6698064334</v>
      </c>
    </row>
    <row r="741" spans="1:11" ht="29" outlineLevel="2" x14ac:dyDescent="0.4">
      <c r="A741" s="26" t="str">
        <f t="shared" si="266"/>
        <v>353100</v>
      </c>
      <c r="B741" s="26" t="str">
        <f t="shared" si="267"/>
        <v>New York City Geographic District #31</v>
      </c>
      <c r="C741" s="26" t="str">
        <f t="shared" si="268"/>
        <v>Staten Island</v>
      </c>
      <c r="D741" s="28" t="s">
        <v>2457</v>
      </c>
      <c r="E741" s="28" t="s">
        <v>2458</v>
      </c>
      <c r="F741" s="30" t="s">
        <v>196</v>
      </c>
      <c r="G741" s="31">
        <v>168</v>
      </c>
      <c r="H741" s="26" t="str">
        <f t="shared" si="269"/>
        <v>061</v>
      </c>
      <c r="I741" s="26" t="str">
        <f t="shared" si="270"/>
        <v>23</v>
      </c>
      <c r="J741" s="26" t="str">
        <f t="shared" si="271"/>
        <v>049</v>
      </c>
      <c r="K741" s="45">
        <f t="shared" si="272"/>
        <v>176019.87047393082</v>
      </c>
    </row>
    <row r="742" spans="1:11" ht="43.5" outlineLevel="2" x14ac:dyDescent="0.4">
      <c r="A742" s="26" t="str">
        <f t="shared" si="266"/>
        <v>353100</v>
      </c>
      <c r="B742" s="26">
        <f t="shared" si="267"/>
        <v>0</v>
      </c>
      <c r="C742" s="26" t="str">
        <f t="shared" si="268"/>
        <v>Staten Island</v>
      </c>
      <c r="D742" s="28" t="s">
        <v>2459</v>
      </c>
      <c r="E742" s="28" t="s">
        <v>2460</v>
      </c>
      <c r="F742" s="30" t="s">
        <v>196</v>
      </c>
      <c r="G742" s="31">
        <v>832</v>
      </c>
      <c r="H742" s="26" t="str">
        <f t="shared" si="269"/>
        <v>061</v>
      </c>
      <c r="I742" s="26" t="str">
        <f t="shared" si="270"/>
        <v>23</v>
      </c>
      <c r="J742" s="26" t="str">
        <f t="shared" si="271"/>
        <v>049</v>
      </c>
      <c r="K742" s="45">
        <f t="shared" si="272"/>
        <v>871717.45377565746</v>
      </c>
    </row>
    <row r="743" spans="1:11" ht="15" outlineLevel="1" x14ac:dyDescent="0.4">
      <c r="D743" s="28"/>
      <c r="E743" s="28"/>
      <c r="F743" s="30"/>
      <c r="G743" s="31">
        <f>SUBTOTAL(9,G724:G742)</f>
        <v>14862</v>
      </c>
      <c r="H743" s="46" t="s">
        <v>4721</v>
      </c>
      <c r="K743" s="45">
        <f>SUBTOTAL(9,K724:K742)</f>
        <v>15571472.112997381</v>
      </c>
    </row>
    <row r="744" spans="1:11" ht="29" outlineLevel="2" x14ac:dyDescent="0.4">
      <c r="A744" s="26" t="str">
        <f t="shared" ref="A744:A757" si="273">IFERROR(VLOOKUP($D744,schools,3,FALSE),"")</f>
        <v>343000</v>
      </c>
      <c r="B744" s="26" t="str">
        <f t="shared" ref="B744:B757" si="274">IFERROR(VLOOKUP($D744,schools,4,FALSE),"")</f>
        <v>New York City Geographic District #31</v>
      </c>
      <c r="C744" s="26" t="str">
        <f t="shared" ref="C744:C757" si="275">IFERROR(VLOOKUP($D744,schools,5,FALSE),"")</f>
        <v>Staten Island</v>
      </c>
      <c r="D744" s="28" t="s">
        <v>2314</v>
      </c>
      <c r="E744" s="28" t="s">
        <v>2315</v>
      </c>
      <c r="F744" s="30" t="s">
        <v>2</v>
      </c>
      <c r="G744" s="31">
        <v>399</v>
      </c>
      <c r="H744" s="26" t="str">
        <f t="shared" ref="H744:H757" si="276">IFERROR(VLOOKUP($D744,schools,6,FALSE),"")</f>
        <v>062</v>
      </c>
      <c r="I744" s="26" t="str">
        <f t="shared" ref="I744:I757" si="277">IFERROR(VLOOKUP($D744,schools,7,FALSE),"")</f>
        <v>24</v>
      </c>
      <c r="J744" s="26" t="str">
        <f t="shared" ref="J744:J757" si="278">IFERROR(VLOOKUP($D744,schools,8,FALSE),"")</f>
        <v>051</v>
      </c>
      <c r="K744" s="45">
        <f t="shared" ref="K744:K757" si="279">G744*L$676</f>
        <v>418047.19237558573</v>
      </c>
    </row>
    <row r="745" spans="1:11" ht="29" outlineLevel="2" x14ac:dyDescent="0.4">
      <c r="A745" s="26" t="str">
        <f t="shared" si="273"/>
        <v>343000</v>
      </c>
      <c r="B745" s="26" t="str">
        <f t="shared" si="274"/>
        <v>New York City Geographic District #31</v>
      </c>
      <c r="C745" s="26" t="str">
        <f t="shared" si="275"/>
        <v>Staten Island</v>
      </c>
      <c r="D745" s="28" t="s">
        <v>2318</v>
      </c>
      <c r="E745" s="28" t="s">
        <v>2319</v>
      </c>
      <c r="F745" s="30" t="s">
        <v>2</v>
      </c>
      <c r="G745" s="31">
        <v>716</v>
      </c>
      <c r="H745" s="26" t="str">
        <f t="shared" si="276"/>
        <v>062</v>
      </c>
      <c r="I745" s="26" t="str">
        <f t="shared" si="277"/>
        <v>24</v>
      </c>
      <c r="J745" s="26" t="str">
        <f t="shared" si="278"/>
        <v>051</v>
      </c>
      <c r="K745" s="45">
        <f t="shared" si="279"/>
        <v>750179.9241627052</v>
      </c>
    </row>
    <row r="746" spans="1:11" ht="29" outlineLevel="2" x14ac:dyDescent="0.4">
      <c r="A746" s="26" t="str">
        <f t="shared" si="273"/>
        <v>343000</v>
      </c>
      <c r="B746" s="26" t="str">
        <f t="shared" si="274"/>
        <v>New York City Geographic District #31</v>
      </c>
      <c r="C746" s="26" t="str">
        <f t="shared" si="275"/>
        <v>Staten Island</v>
      </c>
      <c r="D746" s="28" t="s">
        <v>2322</v>
      </c>
      <c r="E746" s="28" t="s">
        <v>2323</v>
      </c>
      <c r="F746" s="30" t="s">
        <v>2</v>
      </c>
      <c r="G746" s="31">
        <v>314</v>
      </c>
      <c r="H746" s="26" t="str">
        <f t="shared" si="276"/>
        <v>062</v>
      </c>
      <c r="I746" s="26" t="str">
        <f t="shared" si="277"/>
        <v>24</v>
      </c>
      <c r="J746" s="26" t="str">
        <f t="shared" si="278"/>
        <v>051</v>
      </c>
      <c r="K746" s="45">
        <f t="shared" si="279"/>
        <v>328989.51981437072</v>
      </c>
    </row>
    <row r="747" spans="1:11" ht="29" outlineLevel="2" x14ac:dyDescent="0.4">
      <c r="A747" s="26" t="str">
        <f t="shared" si="273"/>
        <v>353100</v>
      </c>
      <c r="B747" s="26" t="str">
        <f t="shared" si="274"/>
        <v>New York City Geographic District #31</v>
      </c>
      <c r="C747" s="26" t="str">
        <f t="shared" si="275"/>
        <v>Staten Island</v>
      </c>
      <c r="D747" s="28" t="s">
        <v>2324</v>
      </c>
      <c r="E747" s="28" t="s">
        <v>2325</v>
      </c>
      <c r="F747" s="30" t="s">
        <v>2</v>
      </c>
      <c r="G747" s="31">
        <v>474</v>
      </c>
      <c r="H747" s="26" t="str">
        <f t="shared" si="276"/>
        <v>062</v>
      </c>
      <c r="I747" s="26" t="str">
        <f t="shared" si="277"/>
        <v>24</v>
      </c>
      <c r="J747" s="26" t="str">
        <f t="shared" si="278"/>
        <v>051</v>
      </c>
      <c r="K747" s="45">
        <f t="shared" si="279"/>
        <v>496627.49169430486</v>
      </c>
    </row>
    <row r="748" spans="1:11" ht="29" outlineLevel="2" x14ac:dyDescent="0.4">
      <c r="A748" s="26" t="str">
        <f t="shared" si="273"/>
        <v>353100</v>
      </c>
      <c r="B748" s="26" t="str">
        <f t="shared" si="274"/>
        <v>New York City Geographic District #31</v>
      </c>
      <c r="C748" s="26" t="str">
        <f t="shared" si="275"/>
        <v>Staten Island</v>
      </c>
      <c r="D748" s="28" t="s">
        <v>2326</v>
      </c>
      <c r="E748" s="28" t="s">
        <v>2327</v>
      </c>
      <c r="F748" s="30" t="s">
        <v>5</v>
      </c>
      <c r="G748" s="31">
        <v>1171</v>
      </c>
      <c r="H748" s="26" t="str">
        <f t="shared" si="276"/>
        <v>062</v>
      </c>
      <c r="I748" s="26" t="str">
        <f t="shared" si="277"/>
        <v>24</v>
      </c>
      <c r="J748" s="26" t="str">
        <f t="shared" si="278"/>
        <v>051</v>
      </c>
      <c r="K748" s="45">
        <f t="shared" si="279"/>
        <v>1226900.4066962679</v>
      </c>
    </row>
    <row r="749" spans="1:11" ht="29" outlineLevel="2" x14ac:dyDescent="0.4">
      <c r="A749" s="26" t="str">
        <f t="shared" si="273"/>
        <v>353100</v>
      </c>
      <c r="B749" s="26" t="str">
        <f t="shared" si="274"/>
        <v>New York City Geographic District #31</v>
      </c>
      <c r="C749" s="26" t="str">
        <f t="shared" si="275"/>
        <v>Staten Island</v>
      </c>
      <c r="D749" s="28" t="s">
        <v>2350</v>
      </c>
      <c r="E749" s="28" t="s">
        <v>2351</v>
      </c>
      <c r="F749" s="30" t="s">
        <v>2</v>
      </c>
      <c r="G749" s="31">
        <v>533</v>
      </c>
      <c r="H749" s="26" t="str">
        <f t="shared" si="276"/>
        <v>062</v>
      </c>
      <c r="I749" s="26" t="str">
        <f t="shared" si="277"/>
        <v>24</v>
      </c>
      <c r="J749" s="26" t="str">
        <f t="shared" si="278"/>
        <v>050</v>
      </c>
      <c r="K749" s="45">
        <f t="shared" si="279"/>
        <v>558443.99382503051</v>
      </c>
    </row>
    <row r="750" spans="1:11" ht="29" outlineLevel="2" x14ac:dyDescent="0.4">
      <c r="A750" s="26" t="str">
        <f t="shared" si="273"/>
        <v>353100</v>
      </c>
      <c r="B750" s="26" t="str">
        <f t="shared" si="274"/>
        <v>New York City Geographic District #31</v>
      </c>
      <c r="C750" s="26" t="str">
        <f t="shared" si="275"/>
        <v>Staten Island</v>
      </c>
      <c r="D750" s="28" t="s">
        <v>2369</v>
      </c>
      <c r="E750" s="28" t="s">
        <v>2370</v>
      </c>
      <c r="F750" s="30" t="s">
        <v>2</v>
      </c>
      <c r="G750" s="31">
        <v>604</v>
      </c>
      <c r="H750" s="26" t="str">
        <f t="shared" si="276"/>
        <v>062</v>
      </c>
      <c r="I750" s="26" t="str">
        <f t="shared" si="277"/>
        <v>24</v>
      </c>
      <c r="J750" s="26" t="str">
        <f t="shared" si="278"/>
        <v>051</v>
      </c>
      <c r="K750" s="45">
        <f t="shared" si="279"/>
        <v>632833.34384675126</v>
      </c>
    </row>
    <row r="751" spans="1:11" ht="29" outlineLevel="2" x14ac:dyDescent="0.4">
      <c r="A751" s="26" t="str">
        <f t="shared" si="273"/>
        <v>353100</v>
      </c>
      <c r="B751" s="26" t="str">
        <f t="shared" si="274"/>
        <v>New York City Geographic District #31</v>
      </c>
      <c r="C751" s="26" t="str">
        <f t="shared" si="275"/>
        <v>Staten Island</v>
      </c>
      <c r="D751" s="28" t="s">
        <v>2371</v>
      </c>
      <c r="E751" s="28" t="s">
        <v>2372</v>
      </c>
      <c r="F751" s="30" t="s">
        <v>5</v>
      </c>
      <c r="G751" s="31">
        <v>1065</v>
      </c>
      <c r="H751" s="26" t="str">
        <f t="shared" si="276"/>
        <v>062</v>
      </c>
      <c r="I751" s="26" t="str">
        <f t="shared" si="277"/>
        <v>24</v>
      </c>
      <c r="J751" s="26" t="str">
        <f t="shared" si="278"/>
        <v>051</v>
      </c>
      <c r="K751" s="45">
        <f t="shared" si="279"/>
        <v>1115840.2503258116</v>
      </c>
    </row>
    <row r="752" spans="1:11" ht="29" outlineLevel="2" x14ac:dyDescent="0.4">
      <c r="A752" s="26" t="str">
        <f t="shared" si="273"/>
        <v>353100</v>
      </c>
      <c r="B752" s="26" t="str">
        <f t="shared" si="274"/>
        <v>New York City Geographic District #31</v>
      </c>
      <c r="C752" s="26" t="str">
        <f t="shared" si="275"/>
        <v>Staten Island</v>
      </c>
      <c r="D752" s="28" t="s">
        <v>2375</v>
      </c>
      <c r="E752" s="28" t="s">
        <v>2376</v>
      </c>
      <c r="F752" s="30" t="s">
        <v>2</v>
      </c>
      <c r="G752" s="31">
        <v>739</v>
      </c>
      <c r="H752" s="26" t="str">
        <f t="shared" si="276"/>
        <v>062</v>
      </c>
      <c r="I752" s="26" t="str">
        <f t="shared" si="277"/>
        <v>24</v>
      </c>
      <c r="J752" s="26" t="str">
        <f t="shared" si="278"/>
        <v>051</v>
      </c>
      <c r="K752" s="45">
        <f t="shared" si="279"/>
        <v>774277.88262044569</v>
      </c>
    </row>
    <row r="753" spans="1:11" ht="29" outlineLevel="2" x14ac:dyDescent="0.4">
      <c r="A753" s="26" t="str">
        <f t="shared" si="273"/>
        <v>353100</v>
      </c>
      <c r="B753" s="26" t="str">
        <f t="shared" si="274"/>
        <v>New York City Geographic District #31</v>
      </c>
      <c r="C753" s="26" t="str">
        <f t="shared" si="275"/>
        <v>Staten Island</v>
      </c>
      <c r="D753" s="28" t="s">
        <v>2385</v>
      </c>
      <c r="E753" s="28" t="s">
        <v>2386</v>
      </c>
      <c r="F753" s="30" t="s">
        <v>2</v>
      </c>
      <c r="G753" s="31">
        <v>978</v>
      </c>
      <c r="H753" s="26" t="str">
        <f t="shared" si="276"/>
        <v>062</v>
      </c>
      <c r="I753" s="26" t="str">
        <f t="shared" si="277"/>
        <v>24</v>
      </c>
      <c r="J753" s="26" t="str">
        <f t="shared" si="278"/>
        <v>051</v>
      </c>
      <c r="K753" s="45">
        <f t="shared" si="279"/>
        <v>1024687.1031160973</v>
      </c>
    </row>
    <row r="754" spans="1:11" ht="29" outlineLevel="2" x14ac:dyDescent="0.4">
      <c r="A754" s="26" t="str">
        <f t="shared" si="273"/>
        <v>353100</v>
      </c>
      <c r="B754" s="26" t="str">
        <f t="shared" si="274"/>
        <v>New York City Geographic District #31</v>
      </c>
      <c r="C754" s="26" t="str">
        <f t="shared" si="275"/>
        <v>Staten Island</v>
      </c>
      <c r="D754" s="28" t="s">
        <v>2409</v>
      </c>
      <c r="E754" s="28" t="s">
        <v>2410</v>
      </c>
      <c r="F754" s="30" t="s">
        <v>2</v>
      </c>
      <c r="G754" s="31">
        <v>545</v>
      </c>
      <c r="H754" s="26" t="str">
        <f t="shared" si="276"/>
        <v>062</v>
      </c>
      <c r="I754" s="26" t="str">
        <f t="shared" si="277"/>
        <v>24</v>
      </c>
      <c r="J754" s="26" t="str">
        <f t="shared" si="278"/>
        <v>051</v>
      </c>
      <c r="K754" s="45">
        <f t="shared" si="279"/>
        <v>571016.84171602561</v>
      </c>
    </row>
    <row r="755" spans="1:11" ht="29" outlineLevel="2" x14ac:dyDescent="0.4">
      <c r="A755" s="26" t="str">
        <f t="shared" si="273"/>
        <v>353100</v>
      </c>
      <c r="B755" s="26" t="str">
        <f t="shared" si="274"/>
        <v>New York City Geographic District #31</v>
      </c>
      <c r="C755" s="26" t="str">
        <f t="shared" si="275"/>
        <v>Staten Island</v>
      </c>
      <c r="D755" s="28" t="s">
        <v>2411</v>
      </c>
      <c r="E755" s="28" t="s">
        <v>2412</v>
      </c>
      <c r="F755" s="30" t="s">
        <v>2</v>
      </c>
      <c r="G755" s="31">
        <v>511</v>
      </c>
      <c r="H755" s="26" t="str">
        <f t="shared" si="276"/>
        <v>062</v>
      </c>
      <c r="I755" s="26" t="str">
        <f t="shared" si="277"/>
        <v>24</v>
      </c>
      <c r="J755" s="26" t="str">
        <f t="shared" si="278"/>
        <v>051</v>
      </c>
      <c r="K755" s="45">
        <f t="shared" si="279"/>
        <v>535393.77269153961</v>
      </c>
    </row>
    <row r="756" spans="1:11" ht="29" outlineLevel="2" x14ac:dyDescent="0.4">
      <c r="A756" s="26" t="str">
        <f t="shared" si="273"/>
        <v>353100</v>
      </c>
      <c r="B756" s="26" t="str">
        <f t="shared" si="274"/>
        <v>New York City Geographic District #31</v>
      </c>
      <c r="C756" s="26" t="str">
        <f t="shared" si="275"/>
        <v>Staten Island</v>
      </c>
      <c r="D756" s="28" t="s">
        <v>2439</v>
      </c>
      <c r="E756" s="28" t="s">
        <v>2440</v>
      </c>
      <c r="F756" s="30" t="s">
        <v>5</v>
      </c>
      <c r="G756" s="31">
        <v>1380</v>
      </c>
      <c r="H756" s="26" t="str">
        <f t="shared" si="276"/>
        <v>062</v>
      </c>
      <c r="I756" s="26" t="str">
        <f t="shared" si="277"/>
        <v>24</v>
      </c>
      <c r="J756" s="26" t="str">
        <f t="shared" si="278"/>
        <v>051</v>
      </c>
      <c r="K756" s="45">
        <f t="shared" si="279"/>
        <v>1445877.5074644317</v>
      </c>
    </row>
    <row r="757" spans="1:11" ht="29" outlineLevel="2" x14ac:dyDescent="0.4">
      <c r="A757" s="26" t="str">
        <f t="shared" si="273"/>
        <v>353100</v>
      </c>
      <c r="B757" s="26" t="str">
        <f t="shared" si="274"/>
        <v>New York City Geographic District #31</v>
      </c>
      <c r="C757" s="26" t="str">
        <f t="shared" si="275"/>
        <v>Staten Island</v>
      </c>
      <c r="D757" s="28" t="s">
        <v>2453</v>
      </c>
      <c r="E757" s="28" t="s">
        <v>2454</v>
      </c>
      <c r="F757" s="30" t="s">
        <v>196</v>
      </c>
      <c r="G757" s="31">
        <v>3721</v>
      </c>
      <c r="H757" s="26" t="str">
        <f t="shared" si="276"/>
        <v>062</v>
      </c>
      <c r="I757" s="26" t="str">
        <f t="shared" si="277"/>
        <v>24</v>
      </c>
      <c r="J757" s="26" t="str">
        <f t="shared" si="278"/>
        <v>051</v>
      </c>
      <c r="K757" s="45">
        <f t="shared" si="279"/>
        <v>3898630.583532718</v>
      </c>
    </row>
    <row r="758" spans="1:11" ht="15" outlineLevel="1" x14ac:dyDescent="0.4">
      <c r="D758" s="28"/>
      <c r="E758" s="28"/>
      <c r="F758" s="30"/>
      <c r="G758" s="31">
        <f>SUBTOTAL(9,G744:G757)</f>
        <v>13150</v>
      </c>
      <c r="H758" s="46" t="s">
        <v>4722</v>
      </c>
      <c r="K758" s="45">
        <f>SUBTOTAL(9,K744:K757)</f>
        <v>13777745.813882086</v>
      </c>
    </row>
    <row r="759" spans="1:11" ht="29" outlineLevel="2" x14ac:dyDescent="0.4">
      <c r="A759" s="26">
        <f t="shared" ref="A759:A776" si="280">IFERROR(VLOOKUP($D759,schools,3,FALSE),"")</f>
        <v>331500</v>
      </c>
      <c r="B759" s="26" t="str">
        <f t="shared" ref="B759:B776" si="281">IFERROR(VLOOKUP($D759,schools,4,FALSE),"")</f>
        <v>New York City Geographic District #15</v>
      </c>
      <c r="C759" s="26" t="str">
        <f t="shared" ref="C759:C776" si="282">IFERROR(VLOOKUP($D759,schools,5,FALSE),"")</f>
        <v>Brooklyn</v>
      </c>
      <c r="D759" s="28" t="s">
        <v>955</v>
      </c>
      <c r="E759" s="28" t="s">
        <v>956</v>
      </c>
      <c r="F759" s="30" t="s">
        <v>5</v>
      </c>
      <c r="G759" s="31">
        <v>505</v>
      </c>
      <c r="H759" s="26" t="str">
        <f t="shared" ref="H759:H776" si="283">IFERROR(VLOOKUP($D759,schools,6,FALSE),"")</f>
        <v>063</v>
      </c>
      <c r="I759" s="26" t="str">
        <f t="shared" ref="I759:I776" si="284">IFERROR(VLOOKUP($D759,schools,7,FALSE),"")</f>
        <v>24</v>
      </c>
      <c r="J759" s="26" t="str">
        <f t="shared" ref="J759:J776" si="285">IFERROR(VLOOKUP($D759,schools,8,FALSE),"")</f>
        <v>050</v>
      </c>
      <c r="K759" s="45">
        <f t="shared" ref="K759:K776" si="286">G759*L$676</f>
        <v>529107.34874604212</v>
      </c>
    </row>
    <row r="760" spans="1:11" ht="29" outlineLevel="2" x14ac:dyDescent="0.4">
      <c r="A760" s="26" t="str">
        <f t="shared" si="280"/>
        <v>343000</v>
      </c>
      <c r="B760" s="26" t="str">
        <f t="shared" si="281"/>
        <v>New York City Geographic District #31</v>
      </c>
      <c r="C760" s="26" t="str">
        <f t="shared" si="282"/>
        <v>Staten Island</v>
      </c>
      <c r="D760" s="28" t="s">
        <v>2320</v>
      </c>
      <c r="E760" s="28" t="s">
        <v>2321</v>
      </c>
      <c r="F760" s="30" t="s">
        <v>2</v>
      </c>
      <c r="G760" s="31">
        <v>661</v>
      </c>
      <c r="H760" s="26" t="str">
        <f t="shared" si="283"/>
        <v>063</v>
      </c>
      <c r="I760" s="26" t="str">
        <f t="shared" si="284"/>
        <v>24</v>
      </c>
      <c r="J760" s="26" t="str">
        <f t="shared" si="285"/>
        <v>051</v>
      </c>
      <c r="K760" s="45">
        <f t="shared" si="286"/>
        <v>692554.37132897787</v>
      </c>
    </row>
    <row r="761" spans="1:11" ht="29" outlineLevel="2" x14ac:dyDescent="0.4">
      <c r="A761" s="26" t="str">
        <f t="shared" si="280"/>
        <v>353100</v>
      </c>
      <c r="B761" s="26" t="str">
        <f t="shared" si="281"/>
        <v>New York City Geographic District #31</v>
      </c>
      <c r="C761" s="26" t="str">
        <f t="shared" si="282"/>
        <v>Staten Island</v>
      </c>
      <c r="D761" s="28" t="s">
        <v>2334</v>
      </c>
      <c r="E761" s="28" t="s">
        <v>2335</v>
      </c>
      <c r="F761" s="30" t="s">
        <v>2</v>
      </c>
      <c r="G761" s="31">
        <v>287</v>
      </c>
      <c r="H761" s="26" t="str">
        <f t="shared" si="283"/>
        <v>063</v>
      </c>
      <c r="I761" s="26" t="str">
        <f t="shared" si="284"/>
        <v>24</v>
      </c>
      <c r="J761" s="26" t="str">
        <f t="shared" si="285"/>
        <v>050</v>
      </c>
      <c r="K761" s="45">
        <f t="shared" si="286"/>
        <v>300700.61205963185</v>
      </c>
    </row>
    <row r="762" spans="1:11" ht="29" outlineLevel="2" x14ac:dyDescent="0.4">
      <c r="A762" s="26" t="str">
        <f t="shared" si="280"/>
        <v>353100</v>
      </c>
      <c r="B762" s="26" t="str">
        <f t="shared" si="281"/>
        <v>New York City Geographic District #31</v>
      </c>
      <c r="C762" s="26" t="str">
        <f t="shared" si="282"/>
        <v>Staten Island</v>
      </c>
      <c r="D762" s="28" t="s">
        <v>2356</v>
      </c>
      <c r="E762" s="28" t="s">
        <v>2357</v>
      </c>
      <c r="F762" s="30" t="s">
        <v>2</v>
      </c>
      <c r="G762" s="31">
        <v>264</v>
      </c>
      <c r="H762" s="26" t="str">
        <f t="shared" si="283"/>
        <v>063</v>
      </c>
      <c r="I762" s="26" t="str">
        <f t="shared" si="284"/>
        <v>24</v>
      </c>
      <c r="J762" s="26" t="str">
        <f t="shared" si="285"/>
        <v>050</v>
      </c>
      <c r="K762" s="45">
        <f t="shared" si="286"/>
        <v>276602.6536018913</v>
      </c>
    </row>
    <row r="763" spans="1:11" ht="29" outlineLevel="2" x14ac:dyDescent="0.4">
      <c r="A763" s="26" t="str">
        <f t="shared" si="280"/>
        <v>353100</v>
      </c>
      <c r="B763" s="26" t="str">
        <f t="shared" si="281"/>
        <v>New York City Geographic District #31</v>
      </c>
      <c r="C763" s="26" t="str">
        <f t="shared" si="282"/>
        <v>Staten Island</v>
      </c>
      <c r="D763" s="28" t="s">
        <v>2363</v>
      </c>
      <c r="E763" s="28" t="s">
        <v>2364</v>
      </c>
      <c r="F763" s="30" t="s">
        <v>2</v>
      </c>
      <c r="G763" s="31">
        <v>585</v>
      </c>
      <c r="H763" s="26" t="str">
        <f t="shared" si="283"/>
        <v>063</v>
      </c>
      <c r="I763" s="26" t="str">
        <f t="shared" si="284"/>
        <v>24</v>
      </c>
      <c r="J763" s="26" t="str">
        <f t="shared" si="285"/>
        <v>049</v>
      </c>
      <c r="K763" s="45">
        <f t="shared" si="286"/>
        <v>612926.3346860091</v>
      </c>
    </row>
    <row r="764" spans="1:11" ht="29" outlineLevel="2" x14ac:dyDescent="0.4">
      <c r="A764" s="26" t="str">
        <f t="shared" si="280"/>
        <v>353100</v>
      </c>
      <c r="B764" s="26" t="str">
        <f t="shared" si="281"/>
        <v>New York City Geographic District #31</v>
      </c>
      <c r="C764" s="26" t="str">
        <f t="shared" si="282"/>
        <v>Staten Island</v>
      </c>
      <c r="D764" s="28" t="s">
        <v>2365</v>
      </c>
      <c r="E764" s="28" t="s">
        <v>2366</v>
      </c>
      <c r="F764" s="30" t="s">
        <v>2</v>
      </c>
      <c r="G764" s="31">
        <v>807</v>
      </c>
      <c r="H764" s="26" t="str">
        <f t="shared" si="283"/>
        <v>063</v>
      </c>
      <c r="I764" s="26" t="str">
        <f t="shared" si="284"/>
        <v>24</v>
      </c>
      <c r="J764" s="26" t="str">
        <f t="shared" si="285"/>
        <v>049</v>
      </c>
      <c r="K764" s="45">
        <f t="shared" si="286"/>
        <v>845524.02066941769</v>
      </c>
    </row>
    <row r="765" spans="1:11" ht="29" outlineLevel="2" x14ac:dyDescent="0.4">
      <c r="A765" s="26" t="str">
        <f t="shared" si="280"/>
        <v>353100</v>
      </c>
      <c r="B765" s="26" t="str">
        <f t="shared" si="281"/>
        <v>New York City Geographic District #31</v>
      </c>
      <c r="C765" s="26" t="str">
        <f t="shared" si="282"/>
        <v>Staten Island</v>
      </c>
      <c r="D765" s="28" t="s">
        <v>2373</v>
      </c>
      <c r="E765" s="28" t="s">
        <v>2374</v>
      </c>
      <c r="F765" s="30" t="s">
        <v>2</v>
      </c>
      <c r="G765" s="31">
        <v>398</v>
      </c>
      <c r="H765" s="26" t="str">
        <f t="shared" si="283"/>
        <v>063</v>
      </c>
      <c r="I765" s="26" t="str">
        <f t="shared" si="284"/>
        <v>24</v>
      </c>
      <c r="J765" s="26" t="str">
        <f t="shared" si="285"/>
        <v>049</v>
      </c>
      <c r="K765" s="45">
        <f t="shared" si="286"/>
        <v>416999.45505133615</v>
      </c>
    </row>
    <row r="766" spans="1:11" ht="15" outlineLevel="2" x14ac:dyDescent="0.4">
      <c r="A766" s="26" t="str">
        <f t="shared" si="280"/>
        <v>353100</v>
      </c>
      <c r="B766" s="26" t="str">
        <f t="shared" si="281"/>
        <v>New York City Geographic District #31</v>
      </c>
      <c r="C766" s="26" t="str">
        <f t="shared" si="282"/>
        <v>Staten Island</v>
      </c>
      <c r="D766" s="28" t="s">
        <v>2395</v>
      </c>
      <c r="E766" s="28" t="s">
        <v>2396</v>
      </c>
      <c r="F766" s="30" t="s">
        <v>19</v>
      </c>
      <c r="G766" s="31">
        <v>930</v>
      </c>
      <c r="H766" s="26" t="str">
        <f t="shared" si="283"/>
        <v>063</v>
      </c>
      <c r="I766" s="26" t="str">
        <f t="shared" si="284"/>
        <v>24</v>
      </c>
      <c r="J766" s="26" t="str">
        <f t="shared" si="285"/>
        <v>050</v>
      </c>
      <c r="K766" s="45">
        <f t="shared" si="286"/>
        <v>974395.71155211702</v>
      </c>
    </row>
    <row r="767" spans="1:11" ht="29" outlineLevel="2" x14ac:dyDescent="0.4">
      <c r="A767" s="26" t="str">
        <f t="shared" si="280"/>
        <v>353100</v>
      </c>
      <c r="B767" s="26" t="str">
        <f t="shared" si="281"/>
        <v>New York City Geographic District #31</v>
      </c>
      <c r="C767" s="26" t="str">
        <f t="shared" si="282"/>
        <v>Staten Island</v>
      </c>
      <c r="D767" s="28" t="s">
        <v>2407</v>
      </c>
      <c r="E767" s="28" t="s">
        <v>2408</v>
      </c>
      <c r="F767" s="30" t="s">
        <v>2</v>
      </c>
      <c r="G767" s="31">
        <v>752</v>
      </c>
      <c r="H767" s="26" t="str">
        <f t="shared" si="283"/>
        <v>063</v>
      </c>
      <c r="I767" s="26" t="str">
        <f t="shared" si="284"/>
        <v>24</v>
      </c>
      <c r="J767" s="26" t="str">
        <f t="shared" si="285"/>
        <v>050</v>
      </c>
      <c r="K767" s="45">
        <f t="shared" si="286"/>
        <v>787898.46783569036</v>
      </c>
    </row>
    <row r="768" spans="1:11" ht="29" outlineLevel="2" x14ac:dyDescent="0.4">
      <c r="A768" s="26" t="str">
        <f t="shared" si="280"/>
        <v>353100</v>
      </c>
      <c r="B768" s="26" t="str">
        <f t="shared" si="281"/>
        <v>New York City Geographic District #31</v>
      </c>
      <c r="C768" s="26" t="str">
        <f t="shared" si="282"/>
        <v>Staten Island</v>
      </c>
      <c r="D768" s="28" t="s">
        <v>2415</v>
      </c>
      <c r="E768" s="28" t="s">
        <v>2416</v>
      </c>
      <c r="F768" s="30" t="s">
        <v>2</v>
      </c>
      <c r="G768" s="31">
        <v>605</v>
      </c>
      <c r="H768" s="26" t="str">
        <f t="shared" si="283"/>
        <v>063</v>
      </c>
      <c r="I768" s="26" t="str">
        <f t="shared" si="284"/>
        <v>24</v>
      </c>
      <c r="J768" s="26" t="str">
        <f t="shared" si="285"/>
        <v>051</v>
      </c>
      <c r="K768" s="45">
        <f t="shared" si="286"/>
        <v>633881.08117100084</v>
      </c>
    </row>
    <row r="769" spans="1:11" ht="29" outlineLevel="2" x14ac:dyDescent="0.4">
      <c r="A769" s="26" t="str">
        <f t="shared" si="280"/>
        <v>353100</v>
      </c>
      <c r="B769" s="26" t="str">
        <f t="shared" si="281"/>
        <v>New York City Geographic District #31</v>
      </c>
      <c r="C769" s="26" t="str">
        <f t="shared" si="282"/>
        <v>Staten Island</v>
      </c>
      <c r="D769" s="28" t="s">
        <v>2419</v>
      </c>
      <c r="E769" s="28" t="s">
        <v>2420</v>
      </c>
      <c r="F769" s="30" t="s">
        <v>2</v>
      </c>
      <c r="G769" s="31">
        <v>820</v>
      </c>
      <c r="H769" s="26" t="str">
        <f t="shared" si="283"/>
        <v>063</v>
      </c>
      <c r="I769" s="26" t="str">
        <f t="shared" si="284"/>
        <v>24</v>
      </c>
      <c r="J769" s="26" t="str">
        <f t="shared" si="285"/>
        <v>050</v>
      </c>
      <c r="K769" s="45">
        <f t="shared" si="286"/>
        <v>859144.60588466236</v>
      </c>
    </row>
    <row r="770" spans="1:11" ht="29" outlineLevel="2" x14ac:dyDescent="0.4">
      <c r="A770" s="26" t="str">
        <f t="shared" si="280"/>
        <v>353100</v>
      </c>
      <c r="B770" s="26" t="str">
        <f t="shared" si="281"/>
        <v>New York City Geographic District #31</v>
      </c>
      <c r="C770" s="26" t="str">
        <f t="shared" si="282"/>
        <v>Staten Island</v>
      </c>
      <c r="D770" s="28" t="s">
        <v>2425</v>
      </c>
      <c r="E770" s="28" t="s">
        <v>2426</v>
      </c>
      <c r="F770" s="30" t="s">
        <v>5</v>
      </c>
      <c r="G770" s="31">
        <v>448</v>
      </c>
      <c r="H770" s="26" t="str">
        <f t="shared" si="283"/>
        <v>063</v>
      </c>
      <c r="I770" s="26" t="str">
        <f t="shared" si="284"/>
        <v>24</v>
      </c>
      <c r="J770" s="26" t="str">
        <f t="shared" si="285"/>
        <v>051</v>
      </c>
      <c r="K770" s="45">
        <f t="shared" si="286"/>
        <v>469386.32126381551</v>
      </c>
    </row>
    <row r="771" spans="1:11" ht="29" outlineLevel="2" x14ac:dyDescent="0.4">
      <c r="A771" s="26" t="str">
        <f t="shared" si="280"/>
        <v>353100</v>
      </c>
      <c r="B771" s="26" t="str">
        <f t="shared" si="281"/>
        <v>New York City Geographic District #31</v>
      </c>
      <c r="C771" s="26" t="str">
        <f t="shared" si="282"/>
        <v>Staten Island</v>
      </c>
      <c r="D771" s="28" t="s">
        <v>2433</v>
      </c>
      <c r="E771" s="28" t="s">
        <v>2434</v>
      </c>
      <c r="F771" s="30" t="s">
        <v>2</v>
      </c>
      <c r="G771" s="31">
        <v>870</v>
      </c>
      <c r="H771" s="26" t="str">
        <f t="shared" si="283"/>
        <v>063</v>
      </c>
      <c r="I771" s="26" t="str">
        <f t="shared" si="284"/>
        <v>24</v>
      </c>
      <c r="J771" s="26" t="str">
        <f t="shared" si="285"/>
        <v>051</v>
      </c>
      <c r="K771" s="45">
        <f t="shared" si="286"/>
        <v>911531.47209714178</v>
      </c>
    </row>
    <row r="772" spans="1:11" ht="29" outlineLevel="2" x14ac:dyDescent="0.4">
      <c r="A772" s="26" t="str">
        <f t="shared" si="280"/>
        <v>353100</v>
      </c>
      <c r="B772" s="26" t="str">
        <f t="shared" si="281"/>
        <v>New York City Geographic District #31</v>
      </c>
      <c r="C772" s="26" t="str">
        <f t="shared" si="282"/>
        <v>Staten Island</v>
      </c>
      <c r="D772" s="28" t="s">
        <v>2435</v>
      </c>
      <c r="E772" s="28" t="s">
        <v>2436</v>
      </c>
      <c r="F772" s="30" t="s">
        <v>5</v>
      </c>
      <c r="G772" s="31">
        <v>1500</v>
      </c>
      <c r="H772" s="26" t="str">
        <f t="shared" si="283"/>
        <v>063</v>
      </c>
      <c r="I772" s="26" t="str">
        <f t="shared" si="284"/>
        <v>24</v>
      </c>
      <c r="J772" s="26" t="str">
        <f t="shared" si="285"/>
        <v>051</v>
      </c>
      <c r="K772" s="45">
        <f t="shared" si="286"/>
        <v>1571605.9863743824</v>
      </c>
    </row>
    <row r="773" spans="1:11" ht="29" outlineLevel="2" x14ac:dyDescent="0.4">
      <c r="A773" s="26" t="str">
        <f t="shared" si="280"/>
        <v>353100</v>
      </c>
      <c r="B773" s="26" t="str">
        <f t="shared" si="281"/>
        <v>New York City Geographic District #31</v>
      </c>
      <c r="C773" s="26" t="str">
        <f t="shared" si="282"/>
        <v>Staten Island</v>
      </c>
      <c r="D773" s="28" t="s">
        <v>2466</v>
      </c>
      <c r="E773" s="28" t="s">
        <v>2467</v>
      </c>
      <c r="F773" s="30" t="s">
        <v>19</v>
      </c>
      <c r="G773" s="31">
        <v>886</v>
      </c>
      <c r="H773" s="26" t="str">
        <f t="shared" si="283"/>
        <v>063</v>
      </c>
      <c r="I773" s="26" t="str">
        <f t="shared" si="284"/>
        <v>23</v>
      </c>
      <c r="J773" s="26" t="str">
        <f t="shared" si="285"/>
        <v>049</v>
      </c>
      <c r="K773" s="45">
        <f t="shared" si="286"/>
        <v>928295.2692851352</v>
      </c>
    </row>
    <row r="774" spans="1:11" ht="29" outlineLevel="2" x14ac:dyDescent="0.4">
      <c r="A774" s="26" t="str">
        <f t="shared" si="280"/>
        <v>353100</v>
      </c>
      <c r="B774" s="26" t="str">
        <f t="shared" si="281"/>
        <v>New York City Geographic District #31</v>
      </c>
      <c r="C774" s="26" t="str">
        <f t="shared" si="282"/>
        <v>Staten Island</v>
      </c>
      <c r="D774" s="28" t="s">
        <v>2393</v>
      </c>
      <c r="E774" s="28" t="s">
        <v>2394</v>
      </c>
      <c r="F774" s="30" t="s">
        <v>196</v>
      </c>
      <c r="G774" s="31">
        <v>497</v>
      </c>
      <c r="H774" s="26" t="str">
        <f t="shared" si="283"/>
        <v>063</v>
      </c>
      <c r="I774" s="26" t="str">
        <f t="shared" si="284"/>
        <v>24</v>
      </c>
      <c r="J774" s="26" t="str">
        <f t="shared" si="285"/>
        <v>051</v>
      </c>
      <c r="K774" s="45">
        <f t="shared" si="286"/>
        <v>520725.45015204535</v>
      </c>
    </row>
    <row r="775" spans="1:11" ht="43.5" outlineLevel="2" x14ac:dyDescent="0.4">
      <c r="A775" s="26" t="str">
        <f t="shared" si="280"/>
        <v>353100</v>
      </c>
      <c r="B775" s="26" t="str">
        <f t="shared" si="281"/>
        <v>New York City Geographic District #31</v>
      </c>
      <c r="C775" s="26" t="str">
        <f t="shared" si="282"/>
        <v>Staten Island</v>
      </c>
      <c r="D775" s="28" t="s">
        <v>2427</v>
      </c>
      <c r="E775" s="28" t="s">
        <v>2428</v>
      </c>
      <c r="F775" s="30" t="s">
        <v>196</v>
      </c>
      <c r="G775" s="31">
        <v>436</v>
      </c>
      <c r="H775" s="26" t="str">
        <f t="shared" si="283"/>
        <v>063</v>
      </c>
      <c r="I775" s="26" t="str">
        <f t="shared" si="284"/>
        <v>24</v>
      </c>
      <c r="J775" s="26" t="str">
        <f t="shared" si="285"/>
        <v>051</v>
      </c>
      <c r="K775" s="45">
        <f t="shared" si="286"/>
        <v>456813.47337282047</v>
      </c>
    </row>
    <row r="776" spans="1:11" ht="29" outlineLevel="2" x14ac:dyDescent="0.4">
      <c r="A776" s="26" t="str">
        <f t="shared" si="280"/>
        <v>353100</v>
      </c>
      <c r="B776" s="26" t="str">
        <f t="shared" si="281"/>
        <v>New York City Geographic District #31</v>
      </c>
      <c r="C776" s="26" t="str">
        <f t="shared" si="282"/>
        <v>Staten Island</v>
      </c>
      <c r="D776" s="28" t="s">
        <v>2443</v>
      </c>
      <c r="E776" s="28" t="s">
        <v>2444</v>
      </c>
      <c r="F776" s="30" t="s">
        <v>1342</v>
      </c>
      <c r="G776" s="31">
        <v>1257</v>
      </c>
      <c r="H776" s="26" t="str">
        <f t="shared" si="283"/>
        <v>063</v>
      </c>
      <c r="I776" s="26" t="str">
        <f t="shared" si="284"/>
        <v>24</v>
      </c>
      <c r="J776" s="26" t="str">
        <f t="shared" si="285"/>
        <v>049</v>
      </c>
      <c r="K776" s="45">
        <f t="shared" si="286"/>
        <v>1317005.8165817324</v>
      </c>
    </row>
    <row r="777" spans="1:11" ht="15" outlineLevel="1" x14ac:dyDescent="0.4">
      <c r="D777" s="28"/>
      <c r="E777" s="28"/>
      <c r="F777" s="30"/>
      <c r="G777" s="31">
        <f>SUBTOTAL(9,G759:G776)</f>
        <v>12508</v>
      </c>
      <c r="H777" s="46" t="s">
        <v>4723</v>
      </c>
      <c r="K777" s="45">
        <f>SUBTOTAL(9,K759:K776)</f>
        <v>13105098.451713849</v>
      </c>
    </row>
    <row r="778" spans="1:11" ht="29" outlineLevel="2" x14ac:dyDescent="0.4">
      <c r="A778" s="26" t="str">
        <f t="shared" ref="A778:A792" si="287">IFERROR(VLOOKUP($D778,schools,3,FALSE),"")</f>
        <v>331900</v>
      </c>
      <c r="B778" s="26" t="str">
        <f t="shared" ref="B778:B792" si="288">IFERROR(VLOOKUP($D778,schools,4,FALSE),"")</f>
        <v>New York City Geographic District #20</v>
      </c>
      <c r="C778" s="26" t="str">
        <f t="shared" ref="C778:C792" si="289">IFERROR(VLOOKUP($D778,schools,5,FALSE),"")</f>
        <v>Brooklyn</v>
      </c>
      <c r="D778" s="28" t="s">
        <v>56</v>
      </c>
      <c r="E778" s="28" t="s">
        <v>57</v>
      </c>
      <c r="F778" s="30" t="s">
        <v>19</v>
      </c>
      <c r="G778" s="31">
        <v>1025</v>
      </c>
      <c r="H778" s="26" t="str">
        <f t="shared" ref="H778:H792" si="290">IFERROR(VLOOKUP($D778,schools,6,FALSE),"")</f>
        <v>064</v>
      </c>
      <c r="I778" s="26" t="str">
        <f t="shared" ref="I778:I792" si="291">IFERROR(VLOOKUP($D778,schools,7,FALSE),"")</f>
        <v>22</v>
      </c>
      <c r="J778" s="26" t="str">
        <f t="shared" ref="J778:J792" si="292">IFERROR(VLOOKUP($D778,schools,8,FALSE),"")</f>
        <v>043</v>
      </c>
      <c r="K778" s="45">
        <f t="shared" ref="K778:K792" si="293">G778*L$676</f>
        <v>1073930.7573558281</v>
      </c>
    </row>
    <row r="779" spans="1:11" ht="29" outlineLevel="2" x14ac:dyDescent="0.4">
      <c r="A779" s="26" t="str">
        <f t="shared" si="287"/>
        <v>332000</v>
      </c>
      <c r="B779" s="26" t="str">
        <f t="shared" si="288"/>
        <v>New York City Geographic District #20</v>
      </c>
      <c r="C779" s="26" t="str">
        <f t="shared" si="289"/>
        <v>Brooklyn</v>
      </c>
      <c r="D779" s="28" t="s">
        <v>160</v>
      </c>
      <c r="E779" s="28" t="s">
        <v>161</v>
      </c>
      <c r="F779" s="30" t="s">
        <v>2</v>
      </c>
      <c r="G779" s="31">
        <v>1450</v>
      </c>
      <c r="H779" s="26" t="str">
        <f t="shared" si="290"/>
        <v>064</v>
      </c>
      <c r="I779" s="26" t="str">
        <f t="shared" si="291"/>
        <v>22</v>
      </c>
      <c r="J779" s="26" t="str">
        <f t="shared" si="292"/>
        <v>043</v>
      </c>
      <c r="K779" s="45">
        <f t="shared" si="293"/>
        <v>1519219.1201619029</v>
      </c>
    </row>
    <row r="780" spans="1:11" ht="29" outlineLevel="2" x14ac:dyDescent="0.4">
      <c r="A780" s="26" t="str">
        <f t="shared" si="287"/>
        <v>332000</v>
      </c>
      <c r="B780" s="26" t="str">
        <f t="shared" si="288"/>
        <v>New York City Geographic District #20</v>
      </c>
      <c r="C780" s="26" t="str">
        <f t="shared" si="289"/>
        <v>Brooklyn</v>
      </c>
      <c r="D780" s="28" t="s">
        <v>275</v>
      </c>
      <c r="E780" s="28" t="s">
        <v>276</v>
      </c>
      <c r="F780" s="30" t="s">
        <v>2</v>
      </c>
      <c r="G780" s="31">
        <v>998</v>
      </c>
      <c r="H780" s="26" t="str">
        <f t="shared" si="290"/>
        <v>064</v>
      </c>
      <c r="I780" s="26" t="str">
        <f t="shared" si="291"/>
        <v>22</v>
      </c>
      <c r="J780" s="26" t="str">
        <f t="shared" si="292"/>
        <v>043</v>
      </c>
      <c r="K780" s="45">
        <f t="shared" si="293"/>
        <v>1045641.849601089</v>
      </c>
    </row>
    <row r="781" spans="1:11" ht="29" outlineLevel="2" x14ac:dyDescent="0.4">
      <c r="A781" s="26" t="str">
        <f t="shared" si="287"/>
        <v>343000</v>
      </c>
      <c r="B781" s="26" t="str">
        <f t="shared" si="288"/>
        <v>New York City Geographic District #31</v>
      </c>
      <c r="C781" s="26" t="str">
        <f t="shared" si="289"/>
        <v>Staten Island</v>
      </c>
      <c r="D781" s="28" t="s">
        <v>2316</v>
      </c>
      <c r="E781" s="28" t="s">
        <v>2317</v>
      </c>
      <c r="F781" s="30" t="s">
        <v>5</v>
      </c>
      <c r="G781" s="31">
        <v>1079</v>
      </c>
      <c r="H781" s="26" t="str">
        <f t="shared" si="290"/>
        <v>064</v>
      </c>
      <c r="I781" s="26" t="str">
        <f t="shared" si="291"/>
        <v>24</v>
      </c>
      <c r="J781" s="26" t="str">
        <f t="shared" si="292"/>
        <v>050</v>
      </c>
      <c r="K781" s="45">
        <f t="shared" si="293"/>
        <v>1130508.5728653057</v>
      </c>
    </row>
    <row r="782" spans="1:11" ht="29" outlineLevel="2" x14ac:dyDescent="0.4">
      <c r="A782" s="26" t="str">
        <f t="shared" si="287"/>
        <v>353100</v>
      </c>
      <c r="B782" s="26" t="str">
        <f t="shared" si="288"/>
        <v>New York City Geographic District #31</v>
      </c>
      <c r="C782" s="26" t="str">
        <f t="shared" si="289"/>
        <v>Staten Island</v>
      </c>
      <c r="D782" s="28" t="s">
        <v>2328</v>
      </c>
      <c r="E782" s="28" t="s">
        <v>2329</v>
      </c>
      <c r="F782" s="30" t="s">
        <v>2</v>
      </c>
      <c r="G782" s="31">
        <v>564</v>
      </c>
      <c r="H782" s="26" t="str">
        <f t="shared" si="290"/>
        <v>064</v>
      </c>
      <c r="I782" s="26" t="str">
        <f t="shared" si="291"/>
        <v>24</v>
      </c>
      <c r="J782" s="26" t="str">
        <f t="shared" si="292"/>
        <v>051</v>
      </c>
      <c r="K782" s="45">
        <f t="shared" si="293"/>
        <v>590923.85087676777</v>
      </c>
    </row>
    <row r="783" spans="1:11" ht="29" outlineLevel="2" x14ac:dyDescent="0.4">
      <c r="A783" s="26" t="str">
        <f t="shared" si="287"/>
        <v>353100</v>
      </c>
      <c r="B783" s="26" t="str">
        <f t="shared" si="288"/>
        <v>New York City Geographic District #31</v>
      </c>
      <c r="C783" s="26" t="str">
        <f t="shared" si="289"/>
        <v>Staten Island</v>
      </c>
      <c r="D783" s="28" t="s">
        <v>2352</v>
      </c>
      <c r="E783" s="28" t="s">
        <v>2353</v>
      </c>
      <c r="F783" s="30" t="s">
        <v>5</v>
      </c>
      <c r="G783" s="31">
        <v>1323</v>
      </c>
      <c r="H783" s="26" t="str">
        <f t="shared" si="290"/>
        <v>064</v>
      </c>
      <c r="I783" s="26" t="str">
        <f t="shared" si="291"/>
        <v>24</v>
      </c>
      <c r="J783" s="26" t="str">
        <f t="shared" si="292"/>
        <v>051</v>
      </c>
      <c r="K783" s="45">
        <f t="shared" si="293"/>
        <v>1386156.4799822052</v>
      </c>
    </row>
    <row r="784" spans="1:11" ht="29" outlineLevel="2" x14ac:dyDescent="0.4">
      <c r="A784" s="26" t="str">
        <f t="shared" si="287"/>
        <v>353100</v>
      </c>
      <c r="B784" s="26" t="str">
        <f t="shared" si="288"/>
        <v>New York City Geographic District #31</v>
      </c>
      <c r="C784" s="26" t="str">
        <f t="shared" si="289"/>
        <v>Staten Island</v>
      </c>
      <c r="D784" s="28" t="s">
        <v>2379</v>
      </c>
      <c r="E784" s="28" t="s">
        <v>2380</v>
      </c>
      <c r="F784" s="30" t="s">
        <v>2</v>
      </c>
      <c r="G784" s="31">
        <v>324</v>
      </c>
      <c r="H784" s="26" t="str">
        <f t="shared" si="290"/>
        <v>064</v>
      </c>
      <c r="I784" s="26" t="str">
        <f t="shared" si="291"/>
        <v>24</v>
      </c>
      <c r="J784" s="26" t="str">
        <f t="shared" si="292"/>
        <v>050</v>
      </c>
      <c r="K784" s="45">
        <f t="shared" si="293"/>
        <v>339466.8930568666</v>
      </c>
    </row>
    <row r="785" spans="1:11" ht="29" outlineLevel="2" x14ac:dyDescent="0.4">
      <c r="A785" s="26" t="str">
        <f t="shared" si="287"/>
        <v>353100</v>
      </c>
      <c r="B785" s="26" t="str">
        <f t="shared" si="288"/>
        <v>New York City Geographic District #31</v>
      </c>
      <c r="C785" s="26" t="str">
        <f t="shared" si="289"/>
        <v>Staten Island</v>
      </c>
      <c r="D785" s="28" t="s">
        <v>2381</v>
      </c>
      <c r="E785" s="28" t="s">
        <v>2382</v>
      </c>
      <c r="F785" s="30" t="s">
        <v>2</v>
      </c>
      <c r="G785" s="31">
        <v>548</v>
      </c>
      <c r="H785" s="26" t="str">
        <f t="shared" si="290"/>
        <v>064</v>
      </c>
      <c r="I785" s="26" t="str">
        <f t="shared" si="291"/>
        <v>23</v>
      </c>
      <c r="J785" s="26" t="str">
        <f t="shared" si="292"/>
        <v>050</v>
      </c>
      <c r="K785" s="45">
        <f t="shared" si="293"/>
        <v>574160.05368877435</v>
      </c>
    </row>
    <row r="786" spans="1:11" ht="29" outlineLevel="2" x14ac:dyDescent="0.4">
      <c r="A786" s="26" t="str">
        <f t="shared" si="287"/>
        <v>353100</v>
      </c>
      <c r="B786" s="26" t="str">
        <f t="shared" si="288"/>
        <v>New York City Geographic District #31</v>
      </c>
      <c r="C786" s="26" t="str">
        <f t="shared" si="289"/>
        <v>Staten Island</v>
      </c>
      <c r="D786" s="28" t="s">
        <v>2383</v>
      </c>
      <c r="E786" s="28" t="s">
        <v>2384</v>
      </c>
      <c r="F786" s="30" t="s">
        <v>2</v>
      </c>
      <c r="G786" s="31">
        <v>631</v>
      </c>
      <c r="H786" s="26" t="str">
        <f t="shared" si="290"/>
        <v>064</v>
      </c>
      <c r="I786" s="26" t="str">
        <f t="shared" si="291"/>
        <v>24</v>
      </c>
      <c r="J786" s="26" t="str">
        <f t="shared" si="292"/>
        <v>050</v>
      </c>
      <c r="K786" s="45">
        <f t="shared" si="293"/>
        <v>661122.25160149019</v>
      </c>
    </row>
    <row r="787" spans="1:11" ht="29" outlineLevel="2" x14ac:dyDescent="0.4">
      <c r="A787" s="26" t="str">
        <f t="shared" si="287"/>
        <v>353100</v>
      </c>
      <c r="B787" s="26" t="str">
        <f t="shared" si="288"/>
        <v>New York City Geographic District #31</v>
      </c>
      <c r="C787" s="26" t="str">
        <f t="shared" si="289"/>
        <v>Staten Island</v>
      </c>
      <c r="D787" s="28" t="s">
        <v>2391</v>
      </c>
      <c r="E787" s="28" t="s">
        <v>2392</v>
      </c>
      <c r="F787" s="30" t="s">
        <v>2</v>
      </c>
      <c r="G787" s="31">
        <v>235</v>
      </c>
      <c r="H787" s="26" t="str">
        <f t="shared" si="290"/>
        <v>064</v>
      </c>
      <c r="I787" s="26" t="str">
        <f t="shared" si="291"/>
        <v>23</v>
      </c>
      <c r="J787" s="26" t="str">
        <f t="shared" si="292"/>
        <v>050</v>
      </c>
      <c r="K787" s="45">
        <f t="shared" si="293"/>
        <v>246218.27119865324</v>
      </c>
    </row>
    <row r="788" spans="1:11" ht="29" outlineLevel="2" x14ac:dyDescent="0.4">
      <c r="A788" s="26" t="str">
        <f t="shared" si="287"/>
        <v>353100</v>
      </c>
      <c r="B788" s="26" t="str">
        <f t="shared" si="288"/>
        <v>New York City Geographic District #31</v>
      </c>
      <c r="C788" s="26" t="str">
        <f t="shared" si="289"/>
        <v>Staten Island</v>
      </c>
      <c r="D788" s="28" t="s">
        <v>2399</v>
      </c>
      <c r="E788" s="28" t="s">
        <v>2400</v>
      </c>
      <c r="F788" s="30" t="s">
        <v>2</v>
      </c>
      <c r="G788" s="31">
        <v>673</v>
      </c>
      <c r="H788" s="26" t="str">
        <f t="shared" si="290"/>
        <v>064</v>
      </c>
      <c r="I788" s="26" t="str">
        <f t="shared" si="291"/>
        <v>24</v>
      </c>
      <c r="J788" s="26" t="str">
        <f t="shared" si="292"/>
        <v>050</v>
      </c>
      <c r="K788" s="45">
        <f t="shared" si="293"/>
        <v>705127.21921997285</v>
      </c>
    </row>
    <row r="789" spans="1:11" ht="29" outlineLevel="2" x14ac:dyDescent="0.4">
      <c r="A789" s="26" t="str">
        <f t="shared" si="287"/>
        <v>353100</v>
      </c>
      <c r="B789" s="26" t="str">
        <f t="shared" si="288"/>
        <v>New York City Geographic District #31</v>
      </c>
      <c r="C789" s="26" t="str">
        <f t="shared" si="289"/>
        <v>Staten Island</v>
      </c>
      <c r="D789" s="28" t="s">
        <v>2403</v>
      </c>
      <c r="E789" s="28" t="s">
        <v>2404</v>
      </c>
      <c r="F789" s="30" t="s">
        <v>2</v>
      </c>
      <c r="G789" s="31">
        <v>497</v>
      </c>
      <c r="H789" s="26" t="str">
        <f t="shared" si="290"/>
        <v>064</v>
      </c>
      <c r="I789" s="26" t="str">
        <f t="shared" si="291"/>
        <v>24</v>
      </c>
      <c r="J789" s="26" t="str">
        <f t="shared" si="292"/>
        <v>050</v>
      </c>
      <c r="K789" s="45">
        <f t="shared" si="293"/>
        <v>520725.45015204535</v>
      </c>
    </row>
    <row r="790" spans="1:11" ht="29" outlineLevel="2" x14ac:dyDescent="0.4">
      <c r="A790" s="26" t="str">
        <f t="shared" si="287"/>
        <v>353100</v>
      </c>
      <c r="B790" s="26" t="str">
        <f t="shared" si="288"/>
        <v>New York City Geographic District #31</v>
      </c>
      <c r="C790" s="26" t="str">
        <f t="shared" si="289"/>
        <v>Staten Island</v>
      </c>
      <c r="D790" s="28" t="s">
        <v>2405</v>
      </c>
      <c r="E790" s="28" t="s">
        <v>2406</v>
      </c>
      <c r="F790" s="30" t="s">
        <v>2</v>
      </c>
      <c r="G790" s="31">
        <v>760</v>
      </c>
      <c r="H790" s="26" t="str">
        <f t="shared" si="290"/>
        <v>064</v>
      </c>
      <c r="I790" s="26" t="str">
        <f t="shared" si="291"/>
        <v>24</v>
      </c>
      <c r="J790" s="26" t="str">
        <f t="shared" si="292"/>
        <v>051</v>
      </c>
      <c r="K790" s="45">
        <f t="shared" si="293"/>
        <v>796280.36642968713</v>
      </c>
    </row>
    <row r="791" spans="1:11" ht="29" outlineLevel="2" x14ac:dyDescent="0.4">
      <c r="A791" s="26" t="str">
        <f t="shared" si="287"/>
        <v>353100</v>
      </c>
      <c r="B791" s="26" t="str">
        <f t="shared" si="288"/>
        <v>New York City Geographic District #31</v>
      </c>
      <c r="C791" s="26" t="str">
        <f t="shared" si="289"/>
        <v>Staten Island</v>
      </c>
      <c r="D791" s="28" t="s">
        <v>2447</v>
      </c>
      <c r="E791" s="28" t="s">
        <v>2448</v>
      </c>
      <c r="F791" s="30" t="s">
        <v>196</v>
      </c>
      <c r="G791" s="31">
        <v>3023</v>
      </c>
      <c r="H791" s="26" t="str">
        <f t="shared" si="290"/>
        <v>064</v>
      </c>
      <c r="I791" s="26" t="str">
        <f t="shared" si="291"/>
        <v>24</v>
      </c>
      <c r="J791" s="26" t="str">
        <f t="shared" si="292"/>
        <v>050</v>
      </c>
      <c r="K791" s="45">
        <f t="shared" si="293"/>
        <v>3167309.9312065053</v>
      </c>
    </row>
    <row r="792" spans="1:11" ht="29" outlineLevel="2" x14ac:dyDescent="0.4">
      <c r="A792" s="26">
        <f t="shared" si="287"/>
        <v>0</v>
      </c>
      <c r="B792" s="26">
        <f t="shared" si="288"/>
        <v>0</v>
      </c>
      <c r="C792" s="26" t="str">
        <f t="shared" si="289"/>
        <v>Staten Island</v>
      </c>
      <c r="D792" s="28" t="s">
        <v>2461</v>
      </c>
      <c r="E792" s="28" t="s">
        <v>2462</v>
      </c>
      <c r="F792" s="30" t="s">
        <v>196</v>
      </c>
      <c r="G792" s="31">
        <v>1335</v>
      </c>
      <c r="H792" s="26" t="str">
        <f t="shared" si="290"/>
        <v>064</v>
      </c>
      <c r="I792" s="26" t="str">
        <f t="shared" si="291"/>
        <v>24</v>
      </c>
      <c r="J792" s="26" t="str">
        <f t="shared" si="292"/>
        <v>050</v>
      </c>
      <c r="K792" s="45">
        <f t="shared" si="293"/>
        <v>1398729.3278732004</v>
      </c>
    </row>
    <row r="793" spans="1:11" ht="15" outlineLevel="1" x14ac:dyDescent="0.4">
      <c r="D793" s="28"/>
      <c r="E793" s="28"/>
      <c r="F793" s="30"/>
      <c r="G793" s="31">
        <f>SUBTOTAL(9,G778:G792)</f>
        <v>14465</v>
      </c>
      <c r="H793" s="46" t="s">
        <v>4724</v>
      </c>
      <c r="K793" s="45">
        <f>SUBTOTAL(9,K778:K792)</f>
        <v>15155520.395270295</v>
      </c>
    </row>
    <row r="794" spans="1:11" ht="29" outlineLevel="2" x14ac:dyDescent="0.4">
      <c r="A794" s="26" t="str">
        <f t="shared" ref="A794:A828" si="294">IFERROR(VLOOKUP($D794,schools,3,FALSE),"")</f>
        <v>310100</v>
      </c>
      <c r="B794" s="26" t="str">
        <f t="shared" ref="B794:B828" si="295">IFERROR(VLOOKUP($D794,schools,4,FALSE),"")</f>
        <v>New York City Geographic District # 1</v>
      </c>
      <c r="C794" s="26" t="str">
        <f t="shared" ref="C794:C828" si="296">IFERROR(VLOOKUP($D794,schools,5,FALSE),"")</f>
        <v>Manhattan</v>
      </c>
      <c r="D794" s="28" t="s">
        <v>1009</v>
      </c>
      <c r="E794" s="28" t="s">
        <v>1010</v>
      </c>
      <c r="F794" s="30" t="s">
        <v>2</v>
      </c>
      <c r="G794" s="31">
        <v>421</v>
      </c>
      <c r="H794" s="26" t="str">
        <f t="shared" ref="H794:H828" si="297">IFERROR(VLOOKUP($D794,schools,6,FALSE),"")</f>
        <v>065</v>
      </c>
      <c r="I794" s="26" t="str">
        <f t="shared" ref="I794:I828" si="298">IFERROR(VLOOKUP($D794,schools,7,FALSE),"")</f>
        <v>26</v>
      </c>
      <c r="J794" s="26" t="str">
        <f t="shared" ref="J794:J828" si="299">IFERROR(VLOOKUP($D794,schools,8,FALSE),"")</f>
        <v>001</v>
      </c>
      <c r="K794" s="45">
        <f t="shared" ref="K794:K828" si="300">G794*L$676</f>
        <v>441097.41350907664</v>
      </c>
    </row>
    <row r="795" spans="1:11" ht="29" outlineLevel="2" x14ac:dyDescent="0.4">
      <c r="A795" s="26" t="str">
        <f t="shared" si="294"/>
        <v>310100</v>
      </c>
      <c r="B795" s="26" t="str">
        <f t="shared" si="295"/>
        <v>New York City Geographic District # 1</v>
      </c>
      <c r="C795" s="26" t="str">
        <f t="shared" si="296"/>
        <v>Manhattan</v>
      </c>
      <c r="D795" s="28" t="s">
        <v>1087</v>
      </c>
      <c r="E795" s="28" t="s">
        <v>1088</v>
      </c>
      <c r="F795" s="30" t="s">
        <v>2</v>
      </c>
      <c r="G795" s="31">
        <v>327</v>
      </c>
      <c r="H795" s="26" t="str">
        <f t="shared" si="297"/>
        <v>065</v>
      </c>
      <c r="I795" s="26" t="str">
        <f t="shared" si="298"/>
        <v>26</v>
      </c>
      <c r="J795" s="26" t="str">
        <f t="shared" si="299"/>
        <v>001</v>
      </c>
      <c r="K795" s="45">
        <f t="shared" si="300"/>
        <v>342610.10502961534</v>
      </c>
    </row>
    <row r="796" spans="1:11" ht="29" outlineLevel="2" x14ac:dyDescent="0.4">
      <c r="A796" s="26" t="str">
        <f t="shared" si="294"/>
        <v>310100</v>
      </c>
      <c r="B796" s="26" t="str">
        <f t="shared" si="295"/>
        <v>New York City Geographic District # 1</v>
      </c>
      <c r="C796" s="26" t="str">
        <f t="shared" si="296"/>
        <v>Manhattan</v>
      </c>
      <c r="D796" s="28" t="s">
        <v>1119</v>
      </c>
      <c r="E796" s="28" t="s">
        <v>1120</v>
      </c>
      <c r="F796" s="30" t="s">
        <v>2</v>
      </c>
      <c r="G796" s="31">
        <v>245</v>
      </c>
      <c r="H796" s="26" t="str">
        <f t="shared" si="297"/>
        <v>065</v>
      </c>
      <c r="I796" s="26" t="str">
        <f t="shared" si="298"/>
        <v>26</v>
      </c>
      <c r="J796" s="26" t="str">
        <f t="shared" si="299"/>
        <v>001</v>
      </c>
      <c r="K796" s="45">
        <f t="shared" si="300"/>
        <v>256695.64444114911</v>
      </c>
    </row>
    <row r="797" spans="1:11" ht="15" outlineLevel="2" x14ac:dyDescent="0.4">
      <c r="A797" s="26" t="str">
        <f t="shared" si="294"/>
        <v>310100</v>
      </c>
      <c r="B797" s="26" t="str">
        <f t="shared" si="295"/>
        <v>New York City Geographic District # 1</v>
      </c>
      <c r="C797" s="26" t="str">
        <f t="shared" si="296"/>
        <v>Manhattan</v>
      </c>
      <c r="D797" s="28" t="s">
        <v>1127</v>
      </c>
      <c r="E797" s="28" t="s">
        <v>1128</v>
      </c>
      <c r="F797" s="30" t="s">
        <v>19</v>
      </c>
      <c r="G797" s="31">
        <v>337</v>
      </c>
      <c r="H797" s="26" t="str">
        <f t="shared" si="297"/>
        <v>065</v>
      </c>
      <c r="I797" s="26" t="str">
        <f t="shared" si="298"/>
        <v>26</v>
      </c>
      <c r="J797" s="26" t="str">
        <f t="shared" si="299"/>
        <v>001</v>
      </c>
      <c r="K797" s="45">
        <f t="shared" si="300"/>
        <v>353087.47827211121</v>
      </c>
    </row>
    <row r="798" spans="1:11" ht="29" outlineLevel="2" x14ac:dyDescent="0.4">
      <c r="A798" s="26" t="str">
        <f t="shared" si="294"/>
        <v>310100</v>
      </c>
      <c r="B798" s="26" t="str">
        <f t="shared" si="295"/>
        <v>New York City Geographic District # 1</v>
      </c>
      <c r="C798" s="26" t="str">
        <f t="shared" si="296"/>
        <v>Manhattan</v>
      </c>
      <c r="D798" s="28" t="s">
        <v>1129</v>
      </c>
      <c r="E798" s="28" t="s">
        <v>1130</v>
      </c>
      <c r="F798" s="30" t="s">
        <v>2</v>
      </c>
      <c r="G798" s="31">
        <v>313</v>
      </c>
      <c r="H798" s="26" t="str">
        <f t="shared" si="297"/>
        <v>065</v>
      </c>
      <c r="I798" s="26" t="str">
        <f t="shared" si="298"/>
        <v>26</v>
      </c>
      <c r="J798" s="26" t="str">
        <f t="shared" si="299"/>
        <v>001</v>
      </c>
      <c r="K798" s="45">
        <f t="shared" si="300"/>
        <v>327941.78249012114</v>
      </c>
    </row>
    <row r="799" spans="1:11" ht="15" outlineLevel="2" x14ac:dyDescent="0.4">
      <c r="A799" s="26" t="str">
        <f t="shared" si="294"/>
        <v>310100</v>
      </c>
      <c r="B799" s="26" t="str">
        <f t="shared" si="295"/>
        <v>New York City Geographic District # 1</v>
      </c>
      <c r="C799" s="26" t="str">
        <f t="shared" si="296"/>
        <v>Manhattan</v>
      </c>
      <c r="D799" s="28" t="s">
        <v>1186</v>
      </c>
      <c r="E799" s="28" t="s">
        <v>1187</v>
      </c>
      <c r="F799" s="30" t="s">
        <v>19</v>
      </c>
      <c r="G799" s="31">
        <v>680</v>
      </c>
      <c r="H799" s="26" t="str">
        <f t="shared" si="297"/>
        <v>065</v>
      </c>
      <c r="I799" s="26" t="str">
        <f t="shared" si="298"/>
        <v>26</v>
      </c>
      <c r="J799" s="26" t="str">
        <f t="shared" si="299"/>
        <v>002</v>
      </c>
      <c r="K799" s="45">
        <f t="shared" si="300"/>
        <v>712461.38048972003</v>
      </c>
    </row>
    <row r="800" spans="1:11" ht="29" outlineLevel="2" x14ac:dyDescent="0.4">
      <c r="A800" s="26" t="str">
        <f t="shared" si="294"/>
        <v>310100</v>
      </c>
      <c r="B800" s="26" t="str">
        <f t="shared" si="295"/>
        <v>New York City Geographic District # 1</v>
      </c>
      <c r="C800" s="26" t="str">
        <f t="shared" si="296"/>
        <v>Manhattan</v>
      </c>
      <c r="D800" s="28" t="s">
        <v>1326</v>
      </c>
      <c r="E800" s="28" t="s">
        <v>1327</v>
      </c>
      <c r="F800" s="30" t="s">
        <v>5</v>
      </c>
      <c r="G800" s="31">
        <v>198</v>
      </c>
      <c r="H800" s="26" t="str">
        <f t="shared" si="297"/>
        <v>065</v>
      </c>
      <c r="I800" s="26" t="str">
        <f t="shared" si="298"/>
        <v>26</v>
      </c>
      <c r="J800" s="26" t="str">
        <f t="shared" si="299"/>
        <v>001</v>
      </c>
      <c r="K800" s="45">
        <f t="shared" si="300"/>
        <v>207451.99020141846</v>
      </c>
    </row>
    <row r="801" spans="1:11" ht="29" outlineLevel="2" x14ac:dyDescent="0.4">
      <c r="A801" s="26" t="str">
        <f t="shared" si="294"/>
        <v>310100</v>
      </c>
      <c r="B801" s="26" t="str">
        <f t="shared" si="295"/>
        <v>New York City Geographic District # 1</v>
      </c>
      <c r="C801" s="26" t="str">
        <f t="shared" si="296"/>
        <v>Manhattan</v>
      </c>
      <c r="D801" s="28" t="s">
        <v>1369</v>
      </c>
      <c r="E801" s="28" t="s">
        <v>1370</v>
      </c>
      <c r="F801" s="30" t="s">
        <v>5</v>
      </c>
      <c r="G801" s="31">
        <v>337</v>
      </c>
      <c r="H801" s="26" t="str">
        <f t="shared" si="297"/>
        <v>065</v>
      </c>
      <c r="I801" s="26" t="str">
        <f t="shared" si="298"/>
        <v>26</v>
      </c>
      <c r="J801" s="26" t="str">
        <f t="shared" si="299"/>
        <v>001</v>
      </c>
      <c r="K801" s="45">
        <f t="shared" si="300"/>
        <v>353087.47827211121</v>
      </c>
    </row>
    <row r="802" spans="1:11" ht="29" outlineLevel="2" x14ac:dyDescent="0.4">
      <c r="A802" s="26" t="str">
        <f t="shared" si="294"/>
        <v>310100</v>
      </c>
      <c r="B802" s="26" t="str">
        <f t="shared" si="295"/>
        <v>New York City Geographic District # 1</v>
      </c>
      <c r="C802" s="26" t="str">
        <f t="shared" si="296"/>
        <v>Manhattan</v>
      </c>
      <c r="D802" s="28" t="s">
        <v>1437</v>
      </c>
      <c r="E802" s="28" t="s">
        <v>1438</v>
      </c>
      <c r="F802" s="30" t="s">
        <v>196</v>
      </c>
      <c r="G802" s="31">
        <v>515</v>
      </c>
      <c r="H802" s="26" t="str">
        <f t="shared" si="297"/>
        <v>065</v>
      </c>
      <c r="I802" s="26" t="str">
        <f t="shared" si="298"/>
        <v>26</v>
      </c>
      <c r="J802" s="26" t="str">
        <f t="shared" si="299"/>
        <v>001</v>
      </c>
      <c r="K802" s="45">
        <f t="shared" si="300"/>
        <v>539584.72198853793</v>
      </c>
    </row>
    <row r="803" spans="1:11" ht="29" outlineLevel="2" x14ac:dyDescent="0.4">
      <c r="A803" s="26" t="str">
        <f t="shared" si="294"/>
        <v>310100</v>
      </c>
      <c r="B803" s="26" t="str">
        <f t="shared" si="295"/>
        <v>New York City Geographic District # 1</v>
      </c>
      <c r="C803" s="26" t="str">
        <f t="shared" si="296"/>
        <v>Manhattan</v>
      </c>
      <c r="D803" s="28" t="s">
        <v>1446</v>
      </c>
      <c r="E803" s="28" t="s">
        <v>1447</v>
      </c>
      <c r="F803" s="30" t="s">
        <v>196</v>
      </c>
      <c r="G803" s="31">
        <v>194</v>
      </c>
      <c r="H803" s="26" t="str">
        <f t="shared" si="297"/>
        <v>065</v>
      </c>
      <c r="I803" s="26" t="str">
        <f t="shared" si="298"/>
        <v>26</v>
      </c>
      <c r="J803" s="26" t="str">
        <f t="shared" si="299"/>
        <v>001</v>
      </c>
      <c r="K803" s="45">
        <f t="shared" si="300"/>
        <v>203261.04090442011</v>
      </c>
    </row>
    <row r="804" spans="1:11" ht="29" outlineLevel="2" x14ac:dyDescent="0.4">
      <c r="A804" s="26" t="str">
        <f t="shared" si="294"/>
        <v>310100</v>
      </c>
      <c r="B804" s="26" t="str">
        <f t="shared" si="295"/>
        <v>New York City Geographic District # 1</v>
      </c>
      <c r="C804" s="26" t="str">
        <f t="shared" si="296"/>
        <v>Manhattan</v>
      </c>
      <c r="D804" s="28" t="s">
        <v>1485</v>
      </c>
      <c r="E804" s="28" t="s">
        <v>1486</v>
      </c>
      <c r="F804" s="30" t="s">
        <v>196</v>
      </c>
      <c r="G804" s="31">
        <v>110</v>
      </c>
      <c r="H804" s="26" t="str">
        <f t="shared" si="297"/>
        <v>065</v>
      </c>
      <c r="I804" s="26" t="str">
        <f t="shared" si="298"/>
        <v>26</v>
      </c>
      <c r="J804" s="26" t="str">
        <f t="shared" si="299"/>
        <v>001</v>
      </c>
      <c r="K804" s="45">
        <f t="shared" si="300"/>
        <v>115251.10566745471</v>
      </c>
    </row>
    <row r="805" spans="1:11" ht="29" outlineLevel="2" x14ac:dyDescent="0.4">
      <c r="A805" s="26" t="str">
        <f t="shared" si="294"/>
        <v>310100</v>
      </c>
      <c r="B805" s="26" t="str">
        <f t="shared" si="295"/>
        <v>New York City Geographic District # 1</v>
      </c>
      <c r="C805" s="26" t="str">
        <f t="shared" si="296"/>
        <v>Manhattan</v>
      </c>
      <c r="D805" s="28" t="s">
        <v>1491</v>
      </c>
      <c r="E805" s="28" t="s">
        <v>1492</v>
      </c>
      <c r="F805" s="30" t="s">
        <v>196</v>
      </c>
      <c r="G805" s="31">
        <v>550</v>
      </c>
      <c r="H805" s="26" t="str">
        <f t="shared" si="297"/>
        <v>065</v>
      </c>
      <c r="I805" s="26" t="str">
        <f t="shared" si="298"/>
        <v>26</v>
      </c>
      <c r="J805" s="26" t="str">
        <f t="shared" si="299"/>
        <v>001</v>
      </c>
      <c r="K805" s="45">
        <f t="shared" si="300"/>
        <v>576255.52833727351</v>
      </c>
    </row>
    <row r="806" spans="1:11" ht="43.5" outlineLevel="2" x14ac:dyDescent="0.4">
      <c r="A806" s="26" t="str">
        <f t="shared" si="294"/>
        <v>310100</v>
      </c>
      <c r="B806" s="26" t="str">
        <f t="shared" si="295"/>
        <v>New York City Geographic District # 1</v>
      </c>
      <c r="C806" s="26" t="str">
        <f t="shared" si="296"/>
        <v>Manhattan</v>
      </c>
      <c r="D806" s="28" t="s">
        <v>1511</v>
      </c>
      <c r="E806" s="28" t="s">
        <v>1512</v>
      </c>
      <c r="F806" s="30" t="s">
        <v>1342</v>
      </c>
      <c r="G806" s="31">
        <v>1717</v>
      </c>
      <c r="H806" s="26" t="str">
        <f t="shared" si="297"/>
        <v>065</v>
      </c>
      <c r="I806" s="26" t="str">
        <f t="shared" si="298"/>
        <v>26</v>
      </c>
      <c r="J806" s="26" t="str">
        <f t="shared" si="299"/>
        <v>002</v>
      </c>
      <c r="K806" s="45">
        <f t="shared" si="300"/>
        <v>1798964.9857365431</v>
      </c>
    </row>
    <row r="807" spans="1:11" ht="29" outlineLevel="2" x14ac:dyDescent="0.4">
      <c r="A807" s="26" t="str">
        <f t="shared" si="294"/>
        <v>310200</v>
      </c>
      <c r="B807" s="26" t="str">
        <f t="shared" si="295"/>
        <v>New York City Geographic District # 2</v>
      </c>
      <c r="C807" s="26" t="str">
        <f t="shared" si="296"/>
        <v>Manhattan</v>
      </c>
      <c r="D807" s="28" t="s">
        <v>981</v>
      </c>
      <c r="E807" s="28" t="s">
        <v>982</v>
      </c>
      <c r="F807" s="30" t="s">
        <v>2</v>
      </c>
      <c r="G807" s="31">
        <v>281</v>
      </c>
      <c r="H807" s="26" t="str">
        <f t="shared" si="297"/>
        <v>065</v>
      </c>
      <c r="I807" s="26" t="str">
        <f t="shared" si="298"/>
        <v>26</v>
      </c>
      <c r="J807" s="26" t="str">
        <f t="shared" si="299"/>
        <v>001</v>
      </c>
      <c r="K807" s="45">
        <f t="shared" si="300"/>
        <v>294414.1881141343</v>
      </c>
    </row>
    <row r="808" spans="1:11" ht="29" outlineLevel="2" x14ac:dyDescent="0.4">
      <c r="A808" s="26" t="str">
        <f t="shared" si="294"/>
        <v>310200</v>
      </c>
      <c r="B808" s="26" t="str">
        <f t="shared" si="295"/>
        <v>New York City Geographic District # 2</v>
      </c>
      <c r="C808" s="26" t="str">
        <f t="shared" si="296"/>
        <v>Manhattan</v>
      </c>
      <c r="D808" s="28" t="s">
        <v>983</v>
      </c>
      <c r="E808" s="28" t="s">
        <v>984</v>
      </c>
      <c r="F808" s="30" t="s">
        <v>2</v>
      </c>
      <c r="G808" s="31">
        <v>458</v>
      </c>
      <c r="H808" s="26" t="str">
        <f t="shared" si="297"/>
        <v>065</v>
      </c>
      <c r="I808" s="26" t="str">
        <f t="shared" si="298"/>
        <v>26</v>
      </c>
      <c r="J808" s="26" t="str">
        <f t="shared" si="299"/>
        <v>001</v>
      </c>
      <c r="K808" s="45">
        <f t="shared" si="300"/>
        <v>479863.69450631144</v>
      </c>
    </row>
    <row r="809" spans="1:11" ht="29" outlineLevel="2" x14ac:dyDescent="0.4">
      <c r="A809" s="26" t="str">
        <f t="shared" si="294"/>
        <v>310200</v>
      </c>
      <c r="B809" s="26" t="str">
        <f t="shared" si="295"/>
        <v>New York City Geographic District # 2</v>
      </c>
      <c r="C809" s="26" t="str">
        <f t="shared" si="296"/>
        <v>Manhattan</v>
      </c>
      <c r="D809" s="28" t="s">
        <v>1031</v>
      </c>
      <c r="E809" s="28" t="s">
        <v>1032</v>
      </c>
      <c r="F809" s="30" t="s">
        <v>2</v>
      </c>
      <c r="G809" s="31">
        <v>578</v>
      </c>
      <c r="H809" s="26" t="str">
        <f t="shared" si="297"/>
        <v>065</v>
      </c>
      <c r="I809" s="26" t="str">
        <f t="shared" si="298"/>
        <v>26</v>
      </c>
      <c r="J809" s="26" t="str">
        <f t="shared" si="299"/>
        <v>001</v>
      </c>
      <c r="K809" s="45">
        <f t="shared" si="300"/>
        <v>605592.17341626203</v>
      </c>
    </row>
    <row r="810" spans="1:11" ht="29" outlineLevel="2" x14ac:dyDescent="0.4">
      <c r="A810" s="26" t="str">
        <f t="shared" si="294"/>
        <v>310200</v>
      </c>
      <c r="B810" s="26" t="str">
        <f t="shared" si="295"/>
        <v>New York City Geographic District # 2</v>
      </c>
      <c r="C810" s="26" t="str">
        <f t="shared" si="296"/>
        <v>Manhattan</v>
      </c>
      <c r="D810" s="28" t="s">
        <v>1101</v>
      </c>
      <c r="E810" s="28" t="s">
        <v>1102</v>
      </c>
      <c r="F810" s="30" t="s">
        <v>2</v>
      </c>
      <c r="G810" s="31">
        <v>599</v>
      </c>
      <c r="H810" s="26" t="str">
        <f t="shared" si="297"/>
        <v>065</v>
      </c>
      <c r="I810" s="26" t="str">
        <f t="shared" si="298"/>
        <v>26</v>
      </c>
      <c r="J810" s="26" t="str">
        <f t="shared" si="299"/>
        <v>001</v>
      </c>
      <c r="K810" s="45">
        <f t="shared" si="300"/>
        <v>627594.65722550335</v>
      </c>
    </row>
    <row r="811" spans="1:11" ht="15" outlineLevel="2" x14ac:dyDescent="0.4">
      <c r="A811" s="26" t="str">
        <f t="shared" si="294"/>
        <v>310200</v>
      </c>
      <c r="B811" s="26" t="str">
        <f t="shared" si="295"/>
        <v>New York City Geographic District # 2</v>
      </c>
      <c r="C811" s="26" t="str">
        <f t="shared" si="296"/>
        <v>Manhattan</v>
      </c>
      <c r="D811" s="28" t="s">
        <v>1105</v>
      </c>
      <c r="E811" s="28" t="s">
        <v>1106</v>
      </c>
      <c r="F811" s="30" t="s">
        <v>19</v>
      </c>
      <c r="G811" s="31">
        <v>740</v>
      </c>
      <c r="H811" s="26" t="str">
        <f t="shared" si="297"/>
        <v>065</v>
      </c>
      <c r="I811" s="26" t="str">
        <f t="shared" si="298"/>
        <v>26</v>
      </c>
      <c r="J811" s="26" t="str">
        <f t="shared" si="299"/>
        <v>001</v>
      </c>
      <c r="K811" s="45">
        <f t="shared" si="300"/>
        <v>775325.61994469527</v>
      </c>
    </row>
    <row r="812" spans="1:11" ht="29" outlineLevel="2" x14ac:dyDescent="0.4">
      <c r="A812" s="26" t="str">
        <f t="shared" si="294"/>
        <v>310200</v>
      </c>
      <c r="B812" s="26" t="str">
        <f t="shared" si="295"/>
        <v>New York City Geographic District # 2</v>
      </c>
      <c r="C812" s="26" t="str">
        <f t="shared" si="296"/>
        <v>Manhattan</v>
      </c>
      <c r="D812" s="28" t="s">
        <v>1111</v>
      </c>
      <c r="E812" s="28" t="s">
        <v>1112</v>
      </c>
      <c r="F812" s="30" t="s">
        <v>2</v>
      </c>
      <c r="G812" s="31">
        <v>836</v>
      </c>
      <c r="H812" s="26" t="str">
        <f t="shared" si="297"/>
        <v>065</v>
      </c>
      <c r="I812" s="26" t="str">
        <f t="shared" si="298"/>
        <v>26</v>
      </c>
      <c r="J812" s="26" t="str">
        <f t="shared" si="299"/>
        <v>001</v>
      </c>
      <c r="K812" s="45">
        <f t="shared" si="300"/>
        <v>875908.40307265578</v>
      </c>
    </row>
    <row r="813" spans="1:11" ht="29" outlineLevel="2" x14ac:dyDescent="0.4">
      <c r="A813" s="26" t="str">
        <f t="shared" si="294"/>
        <v>310200</v>
      </c>
      <c r="B813" s="26" t="str">
        <f t="shared" si="295"/>
        <v>New York City Geographic District # 2</v>
      </c>
      <c r="C813" s="26" t="str">
        <f t="shared" si="296"/>
        <v>Manhattan</v>
      </c>
      <c r="D813" s="28" t="s">
        <v>1113</v>
      </c>
      <c r="E813" s="28" t="s">
        <v>1114</v>
      </c>
      <c r="F813" s="30" t="s">
        <v>5</v>
      </c>
      <c r="G813" s="31">
        <v>438</v>
      </c>
      <c r="H813" s="26" t="str">
        <f t="shared" si="297"/>
        <v>065</v>
      </c>
      <c r="I813" s="26" t="str">
        <f t="shared" si="298"/>
        <v>26</v>
      </c>
      <c r="J813" s="26" t="str">
        <f t="shared" si="299"/>
        <v>001</v>
      </c>
      <c r="K813" s="45">
        <f t="shared" si="300"/>
        <v>458908.94802131964</v>
      </c>
    </row>
    <row r="814" spans="1:11" ht="15" outlineLevel="2" x14ac:dyDescent="0.4">
      <c r="A814" s="26" t="str">
        <f t="shared" si="294"/>
        <v>310200</v>
      </c>
      <c r="B814" s="26" t="str">
        <f t="shared" si="295"/>
        <v>New York City Geographic District # 2</v>
      </c>
      <c r="C814" s="26" t="str">
        <f t="shared" si="296"/>
        <v>Manhattan</v>
      </c>
      <c r="D814" s="28" t="s">
        <v>1254</v>
      </c>
      <c r="E814" s="28" t="s">
        <v>1255</v>
      </c>
      <c r="F814" s="30" t="s">
        <v>19</v>
      </c>
      <c r="G814" s="31">
        <v>796</v>
      </c>
      <c r="H814" s="26" t="str">
        <f t="shared" si="297"/>
        <v>065</v>
      </c>
      <c r="I814" s="26" t="str">
        <f t="shared" si="298"/>
        <v>26</v>
      </c>
      <c r="J814" s="26" t="str">
        <f t="shared" si="299"/>
        <v>001</v>
      </c>
      <c r="K814" s="45">
        <f t="shared" si="300"/>
        <v>833998.91010267229</v>
      </c>
    </row>
    <row r="815" spans="1:11" ht="29" outlineLevel="2" x14ac:dyDescent="0.4">
      <c r="A815" s="26" t="str">
        <f t="shared" si="294"/>
        <v>310200</v>
      </c>
      <c r="B815" s="26" t="str">
        <f t="shared" si="295"/>
        <v>New York City Geographic District # 2</v>
      </c>
      <c r="C815" s="26" t="str">
        <f t="shared" si="296"/>
        <v>Manhattan</v>
      </c>
      <c r="D815" s="28" t="s">
        <v>1409</v>
      </c>
      <c r="E815" s="28" t="s">
        <v>1410</v>
      </c>
      <c r="F815" s="30" t="s">
        <v>196</v>
      </c>
      <c r="G815" s="31">
        <v>651</v>
      </c>
      <c r="H815" s="26" t="str">
        <f t="shared" si="297"/>
        <v>065</v>
      </c>
      <c r="I815" s="26" t="str">
        <f t="shared" si="298"/>
        <v>26</v>
      </c>
      <c r="J815" s="26" t="str">
        <f t="shared" si="299"/>
        <v>001</v>
      </c>
      <c r="K815" s="45">
        <f t="shared" si="300"/>
        <v>682076.99808648194</v>
      </c>
    </row>
    <row r="816" spans="1:11" ht="29" outlineLevel="2" x14ac:dyDescent="0.4">
      <c r="A816" s="26" t="str">
        <f t="shared" si="294"/>
        <v>310200</v>
      </c>
      <c r="B816" s="26" t="str">
        <f t="shared" si="295"/>
        <v>New York City Geographic District # 2</v>
      </c>
      <c r="C816" s="26" t="str">
        <f t="shared" si="296"/>
        <v>Manhattan</v>
      </c>
      <c r="D816" s="28" t="s">
        <v>1585</v>
      </c>
      <c r="E816" s="28" t="s">
        <v>1586</v>
      </c>
      <c r="F816" s="30" t="s">
        <v>5</v>
      </c>
      <c r="G816" s="31">
        <v>383</v>
      </c>
      <c r="H816" s="26" t="str">
        <f t="shared" si="297"/>
        <v>065</v>
      </c>
      <c r="I816" s="26" t="str">
        <f t="shared" si="298"/>
        <v>26</v>
      </c>
      <c r="J816" s="26" t="str">
        <f t="shared" si="299"/>
        <v>001</v>
      </c>
      <c r="K816" s="45">
        <f t="shared" si="300"/>
        <v>401283.39518759231</v>
      </c>
    </row>
    <row r="817" spans="1:11" ht="29" outlineLevel="2" x14ac:dyDescent="0.4">
      <c r="A817" s="26" t="str">
        <f t="shared" si="294"/>
        <v>310200</v>
      </c>
      <c r="B817" s="26" t="str">
        <f t="shared" si="295"/>
        <v>New York City Geographic District # 2</v>
      </c>
      <c r="C817" s="26" t="str">
        <f t="shared" si="296"/>
        <v>Manhattan</v>
      </c>
      <c r="D817" s="28" t="s">
        <v>1280</v>
      </c>
      <c r="E817" s="28" t="s">
        <v>1281</v>
      </c>
      <c r="F817" s="30" t="s">
        <v>196</v>
      </c>
      <c r="G817" s="31">
        <v>327</v>
      </c>
      <c r="H817" s="26" t="str">
        <f t="shared" si="297"/>
        <v>065</v>
      </c>
      <c r="I817" s="26" t="str">
        <f t="shared" si="298"/>
        <v>26</v>
      </c>
      <c r="J817" s="26" t="str">
        <f t="shared" si="299"/>
        <v>001</v>
      </c>
      <c r="K817" s="45">
        <f t="shared" si="300"/>
        <v>342610.10502961534</v>
      </c>
    </row>
    <row r="818" spans="1:11" ht="29" outlineLevel="2" x14ac:dyDescent="0.4">
      <c r="A818" s="26" t="str">
        <f t="shared" si="294"/>
        <v>310200</v>
      </c>
      <c r="B818" s="26" t="str">
        <f t="shared" si="295"/>
        <v>New York City Geographic District # 2</v>
      </c>
      <c r="C818" s="26" t="str">
        <f t="shared" si="296"/>
        <v>Manhattan</v>
      </c>
      <c r="D818" s="28" t="s">
        <v>1286</v>
      </c>
      <c r="E818" s="28" t="s">
        <v>1287</v>
      </c>
      <c r="F818" s="30" t="s">
        <v>196</v>
      </c>
      <c r="G818" s="31">
        <v>565</v>
      </c>
      <c r="H818" s="26" t="str">
        <f t="shared" si="297"/>
        <v>065</v>
      </c>
      <c r="I818" s="26" t="str">
        <f t="shared" si="298"/>
        <v>26</v>
      </c>
      <c r="J818" s="26" t="str">
        <f t="shared" si="299"/>
        <v>001</v>
      </c>
      <c r="K818" s="45">
        <f t="shared" si="300"/>
        <v>591971.58820101735</v>
      </c>
    </row>
    <row r="819" spans="1:11" ht="43.5" outlineLevel="2" x14ac:dyDescent="0.4">
      <c r="A819" s="26" t="str">
        <f t="shared" si="294"/>
        <v>310200</v>
      </c>
      <c r="B819" s="26" t="str">
        <f t="shared" si="295"/>
        <v>New York City Geographic District # 2</v>
      </c>
      <c r="C819" s="26" t="str">
        <f t="shared" si="296"/>
        <v>Manhattan</v>
      </c>
      <c r="D819" s="28" t="s">
        <v>1296</v>
      </c>
      <c r="E819" s="28" t="s">
        <v>1297</v>
      </c>
      <c r="F819" s="30" t="s">
        <v>196</v>
      </c>
      <c r="G819" s="31">
        <v>303</v>
      </c>
      <c r="H819" s="26" t="str">
        <f t="shared" si="297"/>
        <v>065</v>
      </c>
      <c r="I819" s="26" t="str">
        <f t="shared" si="298"/>
        <v>26</v>
      </c>
      <c r="J819" s="26" t="str">
        <f t="shared" si="299"/>
        <v>001</v>
      </c>
      <c r="K819" s="45">
        <f t="shared" si="300"/>
        <v>317464.40924762527</v>
      </c>
    </row>
    <row r="820" spans="1:11" ht="29" outlineLevel="2" x14ac:dyDescent="0.4">
      <c r="A820" s="26" t="str">
        <f t="shared" si="294"/>
        <v>310200</v>
      </c>
      <c r="B820" s="26" t="str">
        <f t="shared" si="295"/>
        <v>New York City Geographic District # 2</v>
      </c>
      <c r="C820" s="26" t="str">
        <f t="shared" si="296"/>
        <v>Manhattan</v>
      </c>
      <c r="D820" s="28" t="s">
        <v>1300</v>
      </c>
      <c r="E820" s="28" t="s">
        <v>1301</v>
      </c>
      <c r="F820" s="30" t="s">
        <v>196</v>
      </c>
      <c r="G820" s="31">
        <v>304</v>
      </c>
      <c r="H820" s="26" t="str">
        <f t="shared" si="297"/>
        <v>065</v>
      </c>
      <c r="I820" s="26" t="str">
        <f t="shared" si="298"/>
        <v>26</v>
      </c>
      <c r="J820" s="26" t="str">
        <f t="shared" si="299"/>
        <v>001</v>
      </c>
      <c r="K820" s="45">
        <f t="shared" si="300"/>
        <v>318512.14657187485</v>
      </c>
    </row>
    <row r="821" spans="1:11" ht="43.5" outlineLevel="2" x14ac:dyDescent="0.4">
      <c r="A821" s="26" t="str">
        <f t="shared" si="294"/>
        <v>310200</v>
      </c>
      <c r="B821" s="26" t="str">
        <f t="shared" si="295"/>
        <v>New York City Geographic District # 2</v>
      </c>
      <c r="C821" s="26" t="str">
        <f t="shared" si="296"/>
        <v>Manhattan</v>
      </c>
      <c r="D821" s="28" t="s">
        <v>1314</v>
      </c>
      <c r="E821" s="28" t="s">
        <v>1315</v>
      </c>
      <c r="F821" s="30" t="s">
        <v>196</v>
      </c>
      <c r="G821" s="31">
        <v>200</v>
      </c>
      <c r="H821" s="26" t="str">
        <f t="shared" si="297"/>
        <v>065</v>
      </c>
      <c r="I821" s="26" t="str">
        <f t="shared" si="298"/>
        <v>26</v>
      </c>
      <c r="J821" s="26" t="str">
        <f t="shared" si="299"/>
        <v>001</v>
      </c>
      <c r="K821" s="45">
        <f t="shared" si="300"/>
        <v>209547.46484991765</v>
      </c>
    </row>
    <row r="822" spans="1:11" ht="29" outlineLevel="2" x14ac:dyDescent="0.4">
      <c r="A822" s="26" t="str">
        <f t="shared" si="294"/>
        <v>310200</v>
      </c>
      <c r="B822" s="26" t="str">
        <f t="shared" si="295"/>
        <v>New York City Geographic District # 2</v>
      </c>
      <c r="C822" s="26" t="str">
        <f t="shared" si="296"/>
        <v>Manhattan</v>
      </c>
      <c r="D822" s="28" t="s">
        <v>1375</v>
      </c>
      <c r="E822" s="28" t="s">
        <v>1376</v>
      </c>
      <c r="F822" s="30" t="s">
        <v>196</v>
      </c>
      <c r="G822" s="31">
        <v>300</v>
      </c>
      <c r="H822" s="26" t="str">
        <f t="shared" si="297"/>
        <v>065</v>
      </c>
      <c r="I822" s="26" t="str">
        <f t="shared" si="298"/>
        <v>26</v>
      </c>
      <c r="J822" s="26" t="str">
        <f t="shared" si="299"/>
        <v>001</v>
      </c>
      <c r="K822" s="45">
        <f t="shared" si="300"/>
        <v>314321.19727487647</v>
      </c>
    </row>
    <row r="823" spans="1:11" ht="29" outlineLevel="2" x14ac:dyDescent="0.4">
      <c r="A823" s="26" t="str">
        <f t="shared" si="294"/>
        <v>310200</v>
      </c>
      <c r="B823" s="26" t="str">
        <f t="shared" si="295"/>
        <v>New York City Geographic District # 2</v>
      </c>
      <c r="C823" s="26" t="str">
        <f t="shared" si="296"/>
        <v>Manhattan</v>
      </c>
      <c r="D823" s="28" t="s">
        <v>1421</v>
      </c>
      <c r="E823" s="28" t="s">
        <v>1422</v>
      </c>
      <c r="F823" s="30" t="s">
        <v>196</v>
      </c>
      <c r="G823" s="31">
        <v>464</v>
      </c>
      <c r="H823" s="26" t="str">
        <f t="shared" si="297"/>
        <v>065</v>
      </c>
      <c r="I823" s="26" t="str">
        <f t="shared" si="298"/>
        <v>26</v>
      </c>
      <c r="J823" s="26" t="str">
        <f t="shared" si="299"/>
        <v>001</v>
      </c>
      <c r="K823" s="45">
        <f t="shared" si="300"/>
        <v>486150.11845180893</v>
      </c>
    </row>
    <row r="824" spans="1:11" ht="29" outlineLevel="2" x14ac:dyDescent="0.4">
      <c r="A824" s="26" t="str">
        <f t="shared" si="294"/>
        <v>310200</v>
      </c>
      <c r="B824" s="26" t="str">
        <f t="shared" si="295"/>
        <v>New York City Geographic District # 2</v>
      </c>
      <c r="C824" s="26" t="str">
        <f t="shared" si="296"/>
        <v>Manhattan</v>
      </c>
      <c r="D824" s="28" t="s">
        <v>1465</v>
      </c>
      <c r="E824" s="28" t="s">
        <v>1466</v>
      </c>
      <c r="F824" s="30" t="s">
        <v>196</v>
      </c>
      <c r="G824" s="31">
        <v>719</v>
      </c>
      <c r="H824" s="26" t="str">
        <f t="shared" si="297"/>
        <v>065</v>
      </c>
      <c r="I824" s="26" t="str">
        <f t="shared" si="298"/>
        <v>26</v>
      </c>
      <c r="J824" s="26" t="str">
        <f t="shared" si="299"/>
        <v>001</v>
      </c>
      <c r="K824" s="45">
        <f t="shared" si="300"/>
        <v>753323.13613545394</v>
      </c>
    </row>
    <row r="825" spans="1:11" ht="29" outlineLevel="2" x14ac:dyDescent="0.4">
      <c r="A825" s="26" t="str">
        <f t="shared" si="294"/>
        <v>310200</v>
      </c>
      <c r="B825" s="26" t="str">
        <f t="shared" si="295"/>
        <v>New York City Geographic District # 2</v>
      </c>
      <c r="C825" s="26" t="str">
        <f t="shared" si="296"/>
        <v>Manhattan</v>
      </c>
      <c r="D825" s="28" t="s">
        <v>1519</v>
      </c>
      <c r="E825" s="28" t="s">
        <v>1520</v>
      </c>
      <c r="F825" s="30" t="s">
        <v>196</v>
      </c>
      <c r="G825" s="31">
        <v>426</v>
      </c>
      <c r="H825" s="26" t="str">
        <f t="shared" si="297"/>
        <v>065</v>
      </c>
      <c r="I825" s="26" t="str">
        <f t="shared" si="298"/>
        <v>26</v>
      </c>
      <c r="J825" s="26" t="str">
        <f t="shared" si="299"/>
        <v>001</v>
      </c>
      <c r="K825" s="45">
        <f t="shared" si="300"/>
        <v>446336.1001303246</v>
      </c>
    </row>
    <row r="826" spans="1:11" ht="43.5" outlineLevel="2" x14ac:dyDescent="0.4">
      <c r="A826" s="26" t="str">
        <f t="shared" si="294"/>
        <v>310200</v>
      </c>
      <c r="B826" s="26" t="str">
        <f t="shared" si="295"/>
        <v>New York City Geographic District # 2</v>
      </c>
      <c r="C826" s="26" t="str">
        <f t="shared" si="296"/>
        <v>Manhattan</v>
      </c>
      <c r="D826" s="28" t="s">
        <v>1523</v>
      </c>
      <c r="E826" s="28" t="s">
        <v>1524</v>
      </c>
      <c r="F826" s="30" t="s">
        <v>196</v>
      </c>
      <c r="G826" s="31">
        <v>394</v>
      </c>
      <c r="H826" s="26" t="str">
        <f t="shared" si="297"/>
        <v>065</v>
      </c>
      <c r="I826" s="26" t="str">
        <f t="shared" si="298"/>
        <v>26</v>
      </c>
      <c r="J826" s="26" t="str">
        <f t="shared" si="299"/>
        <v>001</v>
      </c>
      <c r="K826" s="45">
        <f t="shared" si="300"/>
        <v>412808.50575433776</v>
      </c>
    </row>
    <row r="827" spans="1:11" ht="29" outlineLevel="2" x14ac:dyDescent="0.4">
      <c r="A827" s="26" t="str">
        <f t="shared" si="294"/>
        <v>310200</v>
      </c>
      <c r="B827" s="26" t="str">
        <f t="shared" si="295"/>
        <v>New York City Geographic District # 2</v>
      </c>
      <c r="C827" s="26" t="str">
        <f t="shared" si="296"/>
        <v>Manhattan</v>
      </c>
      <c r="D827" s="28" t="s">
        <v>1529</v>
      </c>
      <c r="E827" s="28" t="s">
        <v>1530</v>
      </c>
      <c r="F827" s="30" t="s">
        <v>196</v>
      </c>
      <c r="G827" s="31">
        <v>580</v>
      </c>
      <c r="H827" s="26" t="str">
        <f t="shared" si="297"/>
        <v>065</v>
      </c>
      <c r="I827" s="26" t="str">
        <f t="shared" si="298"/>
        <v>26</v>
      </c>
      <c r="J827" s="26" t="str">
        <f t="shared" si="299"/>
        <v>001</v>
      </c>
      <c r="K827" s="45">
        <f t="shared" si="300"/>
        <v>607687.64806476119</v>
      </c>
    </row>
    <row r="828" spans="1:11" ht="29" outlineLevel="2" x14ac:dyDescent="0.4">
      <c r="A828" s="26" t="str">
        <f t="shared" si="294"/>
        <v>310200</v>
      </c>
      <c r="B828" s="26" t="str">
        <f t="shared" si="295"/>
        <v>New York City Geographic District # 2</v>
      </c>
      <c r="C828" s="26" t="str">
        <f t="shared" si="296"/>
        <v>Manhattan</v>
      </c>
      <c r="D828" s="28" t="s">
        <v>1543</v>
      </c>
      <c r="E828" s="28" t="s">
        <v>1544</v>
      </c>
      <c r="F828" s="30" t="s">
        <v>196</v>
      </c>
      <c r="G828" s="31">
        <v>471</v>
      </c>
      <c r="H828" s="26" t="str">
        <f t="shared" si="297"/>
        <v>065</v>
      </c>
      <c r="I828" s="26" t="str">
        <f t="shared" si="298"/>
        <v>26</v>
      </c>
      <c r="J828" s="26" t="str">
        <f t="shared" si="299"/>
        <v>001</v>
      </c>
      <c r="K828" s="45">
        <f t="shared" si="300"/>
        <v>493484.27972155606</v>
      </c>
    </row>
    <row r="829" spans="1:11" ht="15" outlineLevel="1" x14ac:dyDescent="0.4">
      <c r="D829" s="28"/>
      <c r="E829" s="28"/>
      <c r="F829" s="30"/>
      <c r="G829" s="31">
        <f>SUBTOTAL(9,G794:G828)</f>
        <v>16757</v>
      </c>
      <c r="H829" s="46" t="s">
        <v>4725</v>
      </c>
      <c r="K829" s="45">
        <f>SUBTOTAL(9,K794:K828)</f>
        <v>17556934.342450351</v>
      </c>
    </row>
    <row r="830" spans="1:11" ht="29" outlineLevel="2" x14ac:dyDescent="0.4">
      <c r="A830" s="26" t="str">
        <f t="shared" ref="A830:A840" si="301">IFERROR(VLOOKUP($D830,schools,3,FALSE),"")</f>
        <v>310100</v>
      </c>
      <c r="B830" s="26" t="str">
        <f t="shared" ref="B830:B840" si="302">IFERROR(VLOOKUP($D830,schools,4,FALSE),"")</f>
        <v>New York City Geographic District # 1</v>
      </c>
      <c r="C830" s="26" t="str">
        <f t="shared" ref="C830:C840" si="303">IFERROR(VLOOKUP($D830,schools,5,FALSE),"")</f>
        <v>Manhattan</v>
      </c>
      <c r="D830" s="28" t="s">
        <v>1007</v>
      </c>
      <c r="E830" s="28" t="s">
        <v>1008</v>
      </c>
      <c r="F830" s="30" t="s">
        <v>2</v>
      </c>
      <c r="G830" s="31">
        <v>231</v>
      </c>
      <c r="H830" s="26" t="str">
        <f t="shared" ref="H830:H840" si="304">IFERROR(VLOOKUP($D830,schools,6,FALSE),"")</f>
        <v>066</v>
      </c>
      <c r="I830" s="26" t="str">
        <f t="shared" ref="I830:I840" si="305">IFERROR(VLOOKUP($D830,schools,7,FALSE),"")</f>
        <v>27</v>
      </c>
      <c r="J830" s="26" t="str">
        <f t="shared" ref="J830:J840" si="306">IFERROR(VLOOKUP($D830,schools,8,FALSE),"")</f>
        <v>002</v>
      </c>
      <c r="K830" s="45">
        <f t="shared" ref="K830:K840" si="307">G830*L$676</f>
        <v>242027.32190165488</v>
      </c>
    </row>
    <row r="831" spans="1:11" ht="29" outlineLevel="2" x14ac:dyDescent="0.4">
      <c r="A831" s="26" t="str">
        <f t="shared" si="301"/>
        <v>310200</v>
      </c>
      <c r="B831" s="26" t="str">
        <f t="shared" si="302"/>
        <v>New York City Geographic District # 2</v>
      </c>
      <c r="C831" s="26" t="str">
        <f t="shared" si="303"/>
        <v>Manhattan</v>
      </c>
      <c r="D831" s="28" t="s">
        <v>985</v>
      </c>
      <c r="E831" s="28" t="s">
        <v>986</v>
      </c>
      <c r="F831" s="30" t="s">
        <v>2</v>
      </c>
      <c r="G831" s="31">
        <v>684</v>
      </c>
      <c r="H831" s="26" t="str">
        <f t="shared" si="304"/>
        <v>066</v>
      </c>
      <c r="I831" s="26" t="str">
        <f t="shared" si="305"/>
        <v>27</v>
      </c>
      <c r="J831" s="26" t="str">
        <f t="shared" si="306"/>
        <v>003</v>
      </c>
      <c r="K831" s="45">
        <f t="shared" si="307"/>
        <v>716652.32978671836</v>
      </c>
    </row>
    <row r="832" spans="1:11" ht="29" outlineLevel="2" x14ac:dyDescent="0.4">
      <c r="A832" s="26" t="str">
        <f t="shared" si="301"/>
        <v>310200</v>
      </c>
      <c r="B832" s="26" t="str">
        <f t="shared" si="302"/>
        <v>New York City Geographic District # 2</v>
      </c>
      <c r="C832" s="26" t="str">
        <f t="shared" si="303"/>
        <v>Manhattan</v>
      </c>
      <c r="D832" s="28" t="s">
        <v>1029</v>
      </c>
      <c r="E832" s="28" t="s">
        <v>1030</v>
      </c>
      <c r="F832" s="30" t="s">
        <v>2</v>
      </c>
      <c r="G832" s="31">
        <v>646</v>
      </c>
      <c r="H832" s="26" t="str">
        <f t="shared" si="304"/>
        <v>066</v>
      </c>
      <c r="I832" s="26" t="str">
        <f t="shared" si="305"/>
        <v>27</v>
      </c>
      <c r="J832" s="26" t="str">
        <f t="shared" si="306"/>
        <v>003</v>
      </c>
      <c r="K832" s="45">
        <f t="shared" si="307"/>
        <v>676838.31146523403</v>
      </c>
    </row>
    <row r="833" spans="1:11" ht="29" outlineLevel="2" x14ac:dyDescent="0.4">
      <c r="A833" s="26" t="str">
        <f t="shared" si="301"/>
        <v>310200</v>
      </c>
      <c r="B833" s="26" t="str">
        <f t="shared" si="302"/>
        <v>New York City Geographic District # 2</v>
      </c>
      <c r="C833" s="26" t="str">
        <f t="shared" si="303"/>
        <v>Manhattan</v>
      </c>
      <c r="D833" s="28" t="s">
        <v>1069</v>
      </c>
      <c r="E833" s="28" t="s">
        <v>1070</v>
      </c>
      <c r="F833" s="30" t="s">
        <v>2</v>
      </c>
      <c r="G833" s="31">
        <v>418</v>
      </c>
      <c r="H833" s="26" t="str">
        <f t="shared" si="304"/>
        <v>066</v>
      </c>
      <c r="I833" s="26" t="str">
        <f t="shared" si="305"/>
        <v>26</v>
      </c>
      <c r="J833" s="26" t="str">
        <f t="shared" si="306"/>
        <v>001</v>
      </c>
      <c r="K833" s="45">
        <f t="shared" si="307"/>
        <v>437954.20153632789</v>
      </c>
    </row>
    <row r="834" spans="1:11" ht="29" outlineLevel="2" x14ac:dyDescent="0.4">
      <c r="A834" s="26" t="str">
        <f t="shared" si="301"/>
        <v>310200</v>
      </c>
      <c r="B834" s="26" t="str">
        <f t="shared" si="302"/>
        <v>New York City Geographic District # 2</v>
      </c>
      <c r="C834" s="26" t="str">
        <f t="shared" si="303"/>
        <v>Manhattan</v>
      </c>
      <c r="D834" s="28" t="s">
        <v>1230</v>
      </c>
      <c r="E834" s="28" t="s">
        <v>1231</v>
      </c>
      <c r="F834" s="30" t="s">
        <v>2</v>
      </c>
      <c r="G834" s="31">
        <v>617</v>
      </c>
      <c r="H834" s="26" t="str">
        <f t="shared" si="304"/>
        <v>066</v>
      </c>
      <c r="I834" s="26" t="str">
        <f t="shared" si="305"/>
        <v>26</v>
      </c>
      <c r="J834" s="26" t="str">
        <f t="shared" si="306"/>
        <v>001</v>
      </c>
      <c r="K834" s="45">
        <f t="shared" si="307"/>
        <v>646453.92906199594</v>
      </c>
    </row>
    <row r="835" spans="1:11" ht="29" outlineLevel="2" x14ac:dyDescent="0.4">
      <c r="A835" s="26" t="str">
        <f t="shared" si="301"/>
        <v>310200</v>
      </c>
      <c r="B835" s="26" t="str">
        <f t="shared" si="302"/>
        <v>New York City Geographic District # 2</v>
      </c>
      <c r="C835" s="26" t="str">
        <f t="shared" si="303"/>
        <v>Manhattan</v>
      </c>
      <c r="D835" s="28" t="s">
        <v>1270</v>
      </c>
      <c r="E835" s="28" t="s">
        <v>1271</v>
      </c>
      <c r="F835" s="30" t="s">
        <v>5</v>
      </c>
      <c r="G835" s="31">
        <v>287</v>
      </c>
      <c r="H835" s="26" t="str">
        <f t="shared" si="304"/>
        <v>066</v>
      </c>
      <c r="I835" s="26" t="str">
        <f t="shared" si="305"/>
        <v>26</v>
      </c>
      <c r="J835" s="26" t="str">
        <f t="shared" si="306"/>
        <v>001</v>
      </c>
      <c r="K835" s="45">
        <f t="shared" si="307"/>
        <v>300700.61205963185</v>
      </c>
    </row>
    <row r="836" spans="1:11" ht="29" outlineLevel="2" x14ac:dyDescent="0.4">
      <c r="A836" s="26" t="str">
        <f t="shared" si="301"/>
        <v>310200</v>
      </c>
      <c r="B836" s="26" t="str">
        <f t="shared" si="302"/>
        <v>New York City Geographic District # 2</v>
      </c>
      <c r="C836" s="26" t="str">
        <f t="shared" si="303"/>
        <v>Manhattan</v>
      </c>
      <c r="D836" s="28" t="s">
        <v>1365</v>
      </c>
      <c r="E836" s="28" t="s">
        <v>1366</v>
      </c>
      <c r="F836" s="30" t="s">
        <v>196</v>
      </c>
      <c r="G836" s="31">
        <v>464</v>
      </c>
      <c r="H836" s="26" t="str">
        <f t="shared" si="304"/>
        <v>066</v>
      </c>
      <c r="I836" s="26" t="str">
        <f t="shared" si="305"/>
        <v>26</v>
      </c>
      <c r="J836" s="26" t="str">
        <f t="shared" si="306"/>
        <v>003</v>
      </c>
      <c r="K836" s="45">
        <f t="shared" si="307"/>
        <v>486150.11845180893</v>
      </c>
    </row>
    <row r="837" spans="1:11" ht="29" outlineLevel="2" x14ac:dyDescent="0.4">
      <c r="A837" s="26" t="str">
        <f t="shared" si="301"/>
        <v>310200</v>
      </c>
      <c r="B837" s="26" t="str">
        <f t="shared" si="302"/>
        <v>New York City Geographic District # 2</v>
      </c>
      <c r="C837" s="26" t="str">
        <f t="shared" si="303"/>
        <v>Manhattan</v>
      </c>
      <c r="D837" s="28" t="s">
        <v>1459</v>
      </c>
      <c r="E837" s="28" t="s">
        <v>1460</v>
      </c>
      <c r="F837" s="30" t="s">
        <v>196</v>
      </c>
      <c r="G837" s="31">
        <v>3298</v>
      </c>
      <c r="H837" s="26" t="str">
        <f t="shared" si="304"/>
        <v>066</v>
      </c>
      <c r="I837" s="26" t="str">
        <f t="shared" si="305"/>
        <v>26</v>
      </c>
      <c r="J837" s="26" t="str">
        <f t="shared" si="306"/>
        <v>001</v>
      </c>
      <c r="K837" s="45">
        <f t="shared" si="307"/>
        <v>3455437.6953751422</v>
      </c>
    </row>
    <row r="838" spans="1:11" ht="29" outlineLevel="2" x14ac:dyDescent="0.4">
      <c r="A838" s="26" t="str">
        <f t="shared" si="301"/>
        <v>310200</v>
      </c>
      <c r="B838" s="26" t="str">
        <f t="shared" si="302"/>
        <v>New York City Geographic District # 2</v>
      </c>
      <c r="C838" s="26" t="str">
        <f t="shared" si="303"/>
        <v>Manhattan</v>
      </c>
      <c r="D838" s="28" t="s">
        <v>1535</v>
      </c>
      <c r="E838" s="28" t="s">
        <v>1536</v>
      </c>
      <c r="F838" s="30" t="s">
        <v>196</v>
      </c>
      <c r="G838" s="31">
        <v>551</v>
      </c>
      <c r="H838" s="26" t="str">
        <f t="shared" si="304"/>
        <v>066</v>
      </c>
      <c r="I838" s="26" t="str">
        <f t="shared" si="305"/>
        <v>27</v>
      </c>
      <c r="J838" s="26" t="str">
        <f t="shared" si="306"/>
        <v>003</v>
      </c>
      <c r="K838" s="45">
        <f t="shared" si="307"/>
        <v>577303.2656615231</v>
      </c>
    </row>
    <row r="839" spans="1:11" ht="43.5" outlineLevel="2" x14ac:dyDescent="0.4">
      <c r="A839" s="26" t="str">
        <f t="shared" si="301"/>
        <v>310200</v>
      </c>
      <c r="B839" s="26" t="str">
        <f t="shared" si="302"/>
        <v>New York City Geographic District # 2</v>
      </c>
      <c r="C839" s="26" t="str">
        <f t="shared" si="303"/>
        <v>Manhattan</v>
      </c>
      <c r="D839" s="28" t="s">
        <v>1553</v>
      </c>
      <c r="E839" s="28" t="s">
        <v>1554</v>
      </c>
      <c r="F839" s="30" t="s">
        <v>196</v>
      </c>
      <c r="G839" s="31">
        <v>431</v>
      </c>
      <c r="H839" s="26" t="str">
        <f t="shared" si="304"/>
        <v>066</v>
      </c>
      <c r="I839" s="26" t="str">
        <f t="shared" si="305"/>
        <v>26</v>
      </c>
      <c r="J839" s="26" t="str">
        <f t="shared" si="306"/>
        <v>003</v>
      </c>
      <c r="K839" s="45">
        <f t="shared" si="307"/>
        <v>451574.78675157257</v>
      </c>
    </row>
    <row r="840" spans="1:11" ht="29" outlineLevel="2" x14ac:dyDescent="0.4">
      <c r="A840" s="26" t="str">
        <f t="shared" si="301"/>
        <v>343000</v>
      </c>
      <c r="B840" s="26" t="str">
        <f t="shared" si="302"/>
        <v>New York City Geographic District #30</v>
      </c>
      <c r="C840" s="26" t="str">
        <f t="shared" si="303"/>
        <v>Manhattan</v>
      </c>
      <c r="D840" s="28" t="s">
        <v>1869</v>
      </c>
      <c r="E840" s="28" t="s">
        <v>1870</v>
      </c>
      <c r="F840" s="30" t="s">
        <v>2</v>
      </c>
      <c r="G840" s="31">
        <v>975</v>
      </c>
      <c r="H840" s="26" t="str">
        <f t="shared" si="304"/>
        <v>066</v>
      </c>
      <c r="I840" s="26" t="str">
        <f t="shared" si="305"/>
        <v>26</v>
      </c>
      <c r="J840" s="26" t="str">
        <f t="shared" si="306"/>
        <v>001</v>
      </c>
      <c r="K840" s="45">
        <f t="shared" si="307"/>
        <v>1021543.8911433485</v>
      </c>
    </row>
    <row r="841" spans="1:11" ht="15" outlineLevel="1" x14ac:dyDescent="0.4">
      <c r="D841" s="28"/>
      <c r="E841" s="28"/>
      <c r="F841" s="30"/>
      <c r="G841" s="31">
        <f>SUBTOTAL(9,G830:G840)</f>
        <v>8602</v>
      </c>
      <c r="H841" s="46" t="s">
        <v>4726</v>
      </c>
      <c r="K841" s="45">
        <f>SUBTOTAL(9,K830:K840)</f>
        <v>9012636.4631949589</v>
      </c>
    </row>
    <row r="842" spans="1:11" ht="29" outlineLevel="2" x14ac:dyDescent="0.4">
      <c r="A842" s="26" t="str">
        <f t="shared" ref="A842:A859" si="308">IFERROR(VLOOKUP($D842,schools,3,FALSE),"")</f>
        <v>310200</v>
      </c>
      <c r="B842" s="26" t="str">
        <f t="shared" ref="B842:B859" si="309">IFERROR(VLOOKUP($D842,schools,4,FALSE),"")</f>
        <v>New York City Geographic District # 2</v>
      </c>
      <c r="C842" s="26" t="str">
        <f t="shared" ref="C842:C859" si="310">IFERROR(VLOOKUP($D842,schools,5,FALSE),"")</f>
        <v>Manhattan</v>
      </c>
      <c r="D842" s="28" t="s">
        <v>1089</v>
      </c>
      <c r="E842" s="28" t="s">
        <v>1090</v>
      </c>
      <c r="F842" s="30" t="s">
        <v>2</v>
      </c>
      <c r="G842" s="31">
        <v>366</v>
      </c>
      <c r="H842" s="26" t="str">
        <f t="shared" ref="H842:H859" si="311">IFERROR(VLOOKUP($D842,schools,6,FALSE),"")</f>
        <v>067</v>
      </c>
      <c r="I842" s="26" t="str">
        <f t="shared" ref="I842:I859" si="312">IFERROR(VLOOKUP($D842,schools,7,FALSE),"")</f>
        <v>27</v>
      </c>
      <c r="J842" s="26" t="str">
        <f t="shared" ref="J842:J859" si="313">IFERROR(VLOOKUP($D842,schools,8,FALSE),"")</f>
        <v>003</v>
      </c>
      <c r="K842" s="45">
        <f t="shared" ref="K842:K859" si="314">G842*L$676</f>
        <v>383471.86067534931</v>
      </c>
    </row>
    <row r="843" spans="1:11" ht="29" outlineLevel="2" x14ac:dyDescent="0.4">
      <c r="A843" s="26" t="str">
        <f t="shared" si="308"/>
        <v>310200</v>
      </c>
      <c r="B843" s="26" t="str">
        <f t="shared" si="309"/>
        <v>New York City Geographic District # 2</v>
      </c>
      <c r="C843" s="26" t="str">
        <f t="shared" si="310"/>
        <v>Manhattan</v>
      </c>
      <c r="D843" s="28" t="s">
        <v>1268</v>
      </c>
      <c r="E843" s="28" t="s">
        <v>1269</v>
      </c>
      <c r="F843" s="30" t="s">
        <v>196</v>
      </c>
      <c r="G843" s="31">
        <v>368</v>
      </c>
      <c r="H843" s="26" t="str">
        <f t="shared" si="311"/>
        <v>067</v>
      </c>
      <c r="I843" s="26" t="str">
        <f t="shared" si="312"/>
        <v>27</v>
      </c>
      <c r="J843" s="26" t="str">
        <f t="shared" si="313"/>
        <v>003</v>
      </c>
      <c r="K843" s="45">
        <f t="shared" si="314"/>
        <v>385567.33532384847</v>
      </c>
    </row>
    <row r="844" spans="1:11" ht="43.5" outlineLevel="2" x14ac:dyDescent="0.4">
      <c r="A844" s="26" t="str">
        <f t="shared" si="308"/>
        <v>310200</v>
      </c>
      <c r="B844" s="26" t="str">
        <f t="shared" si="309"/>
        <v>New York City Geographic District # 2</v>
      </c>
      <c r="C844" s="26" t="str">
        <f t="shared" si="310"/>
        <v>Manhattan</v>
      </c>
      <c r="D844" s="28" t="s">
        <v>1290</v>
      </c>
      <c r="E844" s="28" t="s">
        <v>1291</v>
      </c>
      <c r="F844" s="30" t="s">
        <v>196</v>
      </c>
      <c r="G844" s="31">
        <v>327</v>
      </c>
      <c r="H844" s="26" t="str">
        <f t="shared" si="311"/>
        <v>067</v>
      </c>
      <c r="I844" s="26" t="str">
        <f t="shared" si="312"/>
        <v>27</v>
      </c>
      <c r="J844" s="26" t="str">
        <f t="shared" si="313"/>
        <v>003</v>
      </c>
      <c r="K844" s="45">
        <f t="shared" si="314"/>
        <v>342610.10502961534</v>
      </c>
    </row>
    <row r="845" spans="1:11" ht="29" outlineLevel="2" x14ac:dyDescent="0.4">
      <c r="A845" s="26" t="str">
        <f t="shared" si="308"/>
        <v>310200</v>
      </c>
      <c r="B845" s="26" t="str">
        <f t="shared" si="309"/>
        <v>New York City Geographic District # 2</v>
      </c>
      <c r="C845" s="26" t="str">
        <f t="shared" si="310"/>
        <v>Manhattan</v>
      </c>
      <c r="D845" s="28" t="s">
        <v>1292</v>
      </c>
      <c r="E845" s="28" t="s">
        <v>1293</v>
      </c>
      <c r="F845" s="30" t="s">
        <v>196</v>
      </c>
      <c r="G845" s="31">
        <v>352</v>
      </c>
      <c r="H845" s="26" t="str">
        <f t="shared" si="311"/>
        <v>067</v>
      </c>
      <c r="I845" s="26" t="str">
        <f t="shared" si="312"/>
        <v>27</v>
      </c>
      <c r="J845" s="26" t="str">
        <f t="shared" si="313"/>
        <v>003</v>
      </c>
      <c r="K845" s="45">
        <f t="shared" si="314"/>
        <v>368803.53813585505</v>
      </c>
    </row>
    <row r="846" spans="1:11" ht="29" outlineLevel="2" x14ac:dyDescent="0.4">
      <c r="A846" s="26" t="str">
        <f t="shared" si="308"/>
        <v>310200</v>
      </c>
      <c r="B846" s="26" t="str">
        <f t="shared" si="309"/>
        <v>New York City Geographic District # 2</v>
      </c>
      <c r="C846" s="26" t="str">
        <f t="shared" si="310"/>
        <v>Manhattan</v>
      </c>
      <c r="D846" s="28" t="s">
        <v>1517</v>
      </c>
      <c r="E846" s="28" t="s">
        <v>1518</v>
      </c>
      <c r="F846" s="30" t="s">
        <v>196</v>
      </c>
      <c r="G846" s="31">
        <v>507</v>
      </c>
      <c r="H846" s="26" t="str">
        <f t="shared" si="311"/>
        <v>067</v>
      </c>
      <c r="I846" s="26" t="str">
        <f t="shared" si="312"/>
        <v>27</v>
      </c>
      <c r="J846" s="26" t="str">
        <f t="shared" si="313"/>
        <v>003</v>
      </c>
      <c r="K846" s="45">
        <f t="shared" si="314"/>
        <v>531202.82339454128</v>
      </c>
    </row>
    <row r="847" spans="1:11" ht="29" outlineLevel="2" x14ac:dyDescent="0.4">
      <c r="A847" s="26" t="str">
        <f t="shared" si="308"/>
        <v>310200</v>
      </c>
      <c r="B847" s="26" t="str">
        <f t="shared" si="309"/>
        <v>New York City Geographic District # 2</v>
      </c>
      <c r="C847" s="26" t="str">
        <f t="shared" si="310"/>
        <v>Manhattan</v>
      </c>
      <c r="D847" s="28" t="s">
        <v>1521</v>
      </c>
      <c r="E847" s="28" t="s">
        <v>1522</v>
      </c>
      <c r="F847" s="30" t="s">
        <v>196</v>
      </c>
      <c r="G847" s="31">
        <v>320</v>
      </c>
      <c r="H847" s="26" t="str">
        <f t="shared" si="311"/>
        <v>067</v>
      </c>
      <c r="I847" s="26" t="str">
        <f t="shared" si="312"/>
        <v>27</v>
      </c>
      <c r="J847" s="26" t="str">
        <f t="shared" si="313"/>
        <v>006</v>
      </c>
      <c r="K847" s="45">
        <f t="shared" si="314"/>
        <v>335275.94375986827</v>
      </c>
    </row>
    <row r="848" spans="1:11" ht="29" outlineLevel="2" x14ac:dyDescent="0.4">
      <c r="A848" s="26" t="str">
        <f t="shared" si="308"/>
        <v>310300</v>
      </c>
      <c r="B848" s="26" t="str">
        <f t="shared" si="309"/>
        <v>New York City Geographic District # 3</v>
      </c>
      <c r="C848" s="26" t="str">
        <f t="shared" si="310"/>
        <v>Manhattan</v>
      </c>
      <c r="D848" s="28" t="s">
        <v>1067</v>
      </c>
      <c r="E848" s="28" t="s">
        <v>1068</v>
      </c>
      <c r="F848" s="30" t="s">
        <v>2</v>
      </c>
      <c r="G848" s="31">
        <v>878</v>
      </c>
      <c r="H848" s="26" t="str">
        <f t="shared" si="311"/>
        <v>067</v>
      </c>
      <c r="I848" s="26" t="str">
        <f t="shared" si="312"/>
        <v>29</v>
      </c>
      <c r="J848" s="26" t="str">
        <f t="shared" si="313"/>
        <v>006</v>
      </c>
      <c r="K848" s="45">
        <f t="shared" si="314"/>
        <v>919913.37069113844</v>
      </c>
    </row>
    <row r="849" spans="1:11" ht="29" outlineLevel="2" x14ac:dyDescent="0.4">
      <c r="A849" s="26" t="str">
        <f t="shared" si="308"/>
        <v>310300</v>
      </c>
      <c r="B849" s="26" t="str">
        <f t="shared" si="309"/>
        <v>New York City Geographic District # 3</v>
      </c>
      <c r="C849" s="26" t="str">
        <f t="shared" si="310"/>
        <v>Manhattan</v>
      </c>
      <c r="D849" s="28" t="s">
        <v>1196</v>
      </c>
      <c r="E849" s="28" t="s">
        <v>1197</v>
      </c>
      <c r="F849" s="30" t="s">
        <v>19</v>
      </c>
      <c r="G849" s="31">
        <v>525</v>
      </c>
      <c r="H849" s="26" t="str">
        <f t="shared" si="311"/>
        <v>067</v>
      </c>
      <c r="I849" s="26" t="str">
        <f t="shared" si="312"/>
        <v>27</v>
      </c>
      <c r="J849" s="26" t="str">
        <f t="shared" si="313"/>
        <v>006</v>
      </c>
      <c r="K849" s="45">
        <f t="shared" si="314"/>
        <v>550062.09523103386</v>
      </c>
    </row>
    <row r="850" spans="1:11" ht="29" outlineLevel="2" x14ac:dyDescent="0.4">
      <c r="A850" s="26" t="str">
        <f t="shared" si="308"/>
        <v>310300</v>
      </c>
      <c r="B850" s="26" t="str">
        <f t="shared" si="309"/>
        <v>New York City Geographic District # 3</v>
      </c>
      <c r="C850" s="26" t="str">
        <f t="shared" si="310"/>
        <v>Manhattan</v>
      </c>
      <c r="D850" s="28" t="s">
        <v>1206</v>
      </c>
      <c r="E850" s="28" t="s">
        <v>1207</v>
      </c>
      <c r="F850" s="30" t="s">
        <v>2</v>
      </c>
      <c r="G850" s="31">
        <v>797</v>
      </c>
      <c r="H850" s="26" t="str">
        <f t="shared" si="311"/>
        <v>067</v>
      </c>
      <c r="I850" s="26" t="str">
        <f t="shared" si="312"/>
        <v>27</v>
      </c>
      <c r="J850" s="26" t="str">
        <f t="shared" si="313"/>
        <v>006</v>
      </c>
      <c r="K850" s="45">
        <f t="shared" si="314"/>
        <v>835046.64742692187</v>
      </c>
    </row>
    <row r="851" spans="1:11" ht="29" outlineLevel="2" x14ac:dyDescent="0.4">
      <c r="A851" s="26" t="str">
        <f t="shared" si="308"/>
        <v>310300</v>
      </c>
      <c r="B851" s="26" t="str">
        <f t="shared" si="309"/>
        <v>New York City Geographic District # 3</v>
      </c>
      <c r="C851" s="26" t="str">
        <f t="shared" si="310"/>
        <v>Manhattan</v>
      </c>
      <c r="D851" s="28" t="s">
        <v>1238</v>
      </c>
      <c r="E851" s="28" t="s">
        <v>1239</v>
      </c>
      <c r="F851" s="30" t="s">
        <v>5</v>
      </c>
      <c r="G851" s="31">
        <v>400</v>
      </c>
      <c r="H851" s="26" t="str">
        <f t="shared" si="311"/>
        <v>067</v>
      </c>
      <c r="I851" s="26" t="str">
        <f t="shared" si="312"/>
        <v>29</v>
      </c>
      <c r="J851" s="26" t="str">
        <f t="shared" si="313"/>
        <v>006</v>
      </c>
      <c r="K851" s="45">
        <f t="shared" si="314"/>
        <v>419094.92969983531</v>
      </c>
    </row>
    <row r="852" spans="1:11" ht="15" outlineLevel="2" x14ac:dyDescent="0.4">
      <c r="A852" s="26" t="str">
        <f t="shared" si="308"/>
        <v>310300</v>
      </c>
      <c r="B852" s="26" t="str">
        <f t="shared" si="309"/>
        <v>New York City Geographic District # 3</v>
      </c>
      <c r="C852" s="26" t="str">
        <f t="shared" si="310"/>
        <v>Manhattan</v>
      </c>
      <c r="D852" s="28" t="s">
        <v>1330</v>
      </c>
      <c r="E852" s="28" t="s">
        <v>1331</v>
      </c>
      <c r="F852" s="30" t="s">
        <v>19</v>
      </c>
      <c r="G852" s="31">
        <v>524</v>
      </c>
      <c r="H852" s="26" t="str">
        <f t="shared" si="311"/>
        <v>067</v>
      </c>
      <c r="I852" s="26" t="str">
        <f t="shared" si="312"/>
        <v>29</v>
      </c>
      <c r="J852" s="26" t="str">
        <f t="shared" si="313"/>
        <v>006</v>
      </c>
      <c r="K852" s="45">
        <f t="shared" si="314"/>
        <v>549014.35790678428</v>
      </c>
    </row>
    <row r="853" spans="1:11" ht="29" outlineLevel="2" x14ac:dyDescent="0.4">
      <c r="A853" s="26" t="str">
        <f t="shared" si="308"/>
        <v>310300</v>
      </c>
      <c r="B853" s="26" t="str">
        <f t="shared" si="309"/>
        <v>New York City Geographic District # 3</v>
      </c>
      <c r="C853" s="26" t="str">
        <f t="shared" si="310"/>
        <v>Manhattan</v>
      </c>
      <c r="D853" s="28" t="s">
        <v>1443</v>
      </c>
      <c r="E853" s="28" t="s">
        <v>1444</v>
      </c>
      <c r="F853" s="30" t="s">
        <v>2</v>
      </c>
      <c r="G853" s="31">
        <v>240</v>
      </c>
      <c r="H853" s="26" t="str">
        <f t="shared" si="311"/>
        <v>067</v>
      </c>
      <c r="I853" s="26" t="str">
        <f t="shared" si="312"/>
        <v>29</v>
      </c>
      <c r="J853" s="26" t="str">
        <f t="shared" si="313"/>
        <v>006</v>
      </c>
      <c r="K853" s="45">
        <f t="shared" si="314"/>
        <v>251456.95781990117</v>
      </c>
    </row>
    <row r="854" spans="1:11" ht="29" outlineLevel="2" x14ac:dyDescent="0.4">
      <c r="A854" s="26" t="str">
        <f t="shared" si="308"/>
        <v>310300</v>
      </c>
      <c r="B854" s="26" t="str">
        <f t="shared" si="309"/>
        <v>New York City Geographic District # 3</v>
      </c>
      <c r="C854" s="26" t="str">
        <f t="shared" si="310"/>
        <v>Manhattan</v>
      </c>
      <c r="D854" s="28" t="s">
        <v>1288</v>
      </c>
      <c r="E854" s="28" t="s">
        <v>1289</v>
      </c>
      <c r="F854" s="30" t="s">
        <v>196</v>
      </c>
      <c r="G854" s="31">
        <v>352</v>
      </c>
      <c r="H854" s="26" t="str">
        <f t="shared" si="311"/>
        <v>067</v>
      </c>
      <c r="I854" s="26" t="str">
        <f t="shared" si="312"/>
        <v>31</v>
      </c>
      <c r="J854" s="26" t="str">
        <f t="shared" si="313"/>
        <v>006</v>
      </c>
      <c r="K854" s="45">
        <f t="shared" si="314"/>
        <v>368803.53813585505</v>
      </c>
    </row>
    <row r="855" spans="1:11" ht="29" outlineLevel="2" x14ac:dyDescent="0.4">
      <c r="A855" s="26" t="str">
        <f t="shared" si="308"/>
        <v>310300</v>
      </c>
      <c r="B855" s="26" t="str">
        <f t="shared" si="309"/>
        <v>New York City Geographic District # 3</v>
      </c>
      <c r="C855" s="26" t="str">
        <f t="shared" si="310"/>
        <v>Manhattan</v>
      </c>
      <c r="D855" s="28" t="s">
        <v>1298</v>
      </c>
      <c r="E855" s="28" t="s">
        <v>1299</v>
      </c>
      <c r="F855" s="30" t="s">
        <v>196</v>
      </c>
      <c r="G855" s="31">
        <v>388</v>
      </c>
      <c r="H855" s="26" t="str">
        <f t="shared" si="311"/>
        <v>067</v>
      </c>
      <c r="I855" s="26" t="str">
        <f t="shared" si="312"/>
        <v>31</v>
      </c>
      <c r="J855" s="26" t="str">
        <f t="shared" si="313"/>
        <v>006</v>
      </c>
      <c r="K855" s="45">
        <f t="shared" si="314"/>
        <v>406522.08180884022</v>
      </c>
    </row>
    <row r="856" spans="1:11" ht="29" outlineLevel="2" x14ac:dyDescent="0.4">
      <c r="A856" s="26" t="str">
        <f t="shared" si="308"/>
        <v>310300</v>
      </c>
      <c r="B856" s="26" t="str">
        <f t="shared" si="309"/>
        <v>New York City Geographic District # 3</v>
      </c>
      <c r="C856" s="26" t="str">
        <f t="shared" si="310"/>
        <v>Manhattan</v>
      </c>
      <c r="D856" s="28" t="s">
        <v>1461</v>
      </c>
      <c r="E856" s="28" t="s">
        <v>1462</v>
      </c>
      <c r="F856" s="30" t="s">
        <v>196</v>
      </c>
      <c r="G856" s="31">
        <v>1423</v>
      </c>
      <c r="H856" s="26" t="str">
        <f t="shared" si="311"/>
        <v>067</v>
      </c>
      <c r="I856" s="26" t="str">
        <f t="shared" si="312"/>
        <v>27</v>
      </c>
      <c r="J856" s="26" t="str">
        <f t="shared" si="313"/>
        <v>003</v>
      </c>
      <c r="K856" s="45">
        <f t="shared" si="314"/>
        <v>1490930.212407164</v>
      </c>
    </row>
    <row r="857" spans="1:11" ht="43.5" outlineLevel="2" x14ac:dyDescent="0.4">
      <c r="A857" s="26" t="str">
        <f t="shared" si="308"/>
        <v>310300</v>
      </c>
      <c r="B857" s="26" t="str">
        <f t="shared" si="309"/>
        <v>New York City Geographic District # 3</v>
      </c>
      <c r="C857" s="26" t="str">
        <f t="shared" si="310"/>
        <v>Manhattan</v>
      </c>
      <c r="D857" s="28" t="s">
        <v>1463</v>
      </c>
      <c r="E857" s="28" t="s">
        <v>1464</v>
      </c>
      <c r="F857" s="30" t="s">
        <v>196</v>
      </c>
      <c r="G857" s="31">
        <v>2808</v>
      </c>
      <c r="H857" s="26" t="str">
        <f t="shared" si="311"/>
        <v>067</v>
      </c>
      <c r="I857" s="26" t="str">
        <f t="shared" si="312"/>
        <v>31</v>
      </c>
      <c r="J857" s="26" t="str">
        <f t="shared" si="313"/>
        <v>006</v>
      </c>
      <c r="K857" s="45">
        <f t="shared" si="314"/>
        <v>2942046.4064928438</v>
      </c>
    </row>
    <row r="858" spans="1:11" ht="43.5" outlineLevel="2" x14ac:dyDescent="0.4">
      <c r="A858" s="26" t="str">
        <f t="shared" si="308"/>
        <v>310300</v>
      </c>
      <c r="B858" s="26" t="str">
        <f t="shared" si="309"/>
        <v>New York City Geographic District # 3</v>
      </c>
      <c r="C858" s="26" t="str">
        <f t="shared" si="310"/>
        <v>Manhattan</v>
      </c>
      <c r="D858" s="28" t="s">
        <v>1467</v>
      </c>
      <c r="E858" s="28" t="s">
        <v>1468</v>
      </c>
      <c r="F858" s="30" t="s">
        <v>196</v>
      </c>
      <c r="G858" s="31">
        <v>432</v>
      </c>
      <c r="H858" s="26" t="str">
        <f t="shared" si="311"/>
        <v>067</v>
      </c>
      <c r="I858" s="26" t="str">
        <f t="shared" si="312"/>
        <v>31</v>
      </c>
      <c r="J858" s="26" t="str">
        <f t="shared" si="313"/>
        <v>006</v>
      </c>
      <c r="K858" s="45">
        <f t="shared" si="314"/>
        <v>452622.52407582215</v>
      </c>
    </row>
    <row r="859" spans="1:11" ht="29" outlineLevel="2" x14ac:dyDescent="0.4">
      <c r="A859" s="26" t="str">
        <f t="shared" si="308"/>
        <v>310300</v>
      </c>
      <c r="B859" s="26" t="str">
        <f t="shared" si="309"/>
        <v>New York City Geographic District # 3</v>
      </c>
      <c r="C859" s="26" t="str">
        <f t="shared" si="310"/>
        <v>Manhattan</v>
      </c>
      <c r="D859" s="28" t="s">
        <v>1469</v>
      </c>
      <c r="E859" s="28" t="s">
        <v>1470</v>
      </c>
      <c r="F859" s="30" t="s">
        <v>196</v>
      </c>
      <c r="G859" s="31">
        <v>458</v>
      </c>
      <c r="H859" s="26" t="str">
        <f t="shared" si="311"/>
        <v>067</v>
      </c>
      <c r="I859" s="26" t="str">
        <f t="shared" si="312"/>
        <v>31</v>
      </c>
      <c r="J859" s="26" t="str">
        <f t="shared" si="313"/>
        <v>006</v>
      </c>
      <c r="K859" s="45">
        <f t="shared" si="314"/>
        <v>479863.69450631144</v>
      </c>
    </row>
    <row r="860" spans="1:11" ht="15" outlineLevel="1" x14ac:dyDescent="0.4">
      <c r="D860" s="28"/>
      <c r="E860" s="28"/>
      <c r="F860" s="30"/>
      <c r="G860" s="31">
        <f>SUBTOTAL(9,G842:G859)</f>
        <v>11465</v>
      </c>
      <c r="H860" s="46" t="s">
        <v>4727</v>
      </c>
      <c r="K860" s="45">
        <f>SUBTOTAL(9,K842:K859)</f>
        <v>12012308.422521532</v>
      </c>
    </row>
    <row r="861" spans="1:11" ht="29" outlineLevel="2" x14ac:dyDescent="0.4">
      <c r="A861" s="26" t="str">
        <f t="shared" ref="A861:A890" si="315">IFERROR(VLOOKUP($D861,schools,3,FALSE),"")</f>
        <v>310200</v>
      </c>
      <c r="B861" s="26" t="str">
        <f t="shared" ref="B861:B890" si="316">IFERROR(VLOOKUP($D861,schools,4,FALSE),"")</f>
        <v>New York City Geographic District # 2</v>
      </c>
      <c r="C861" s="26" t="str">
        <f t="shared" ref="C861:C890" si="317">IFERROR(VLOOKUP($D861,schools,5,FALSE),"")</f>
        <v>Manhattan</v>
      </c>
      <c r="D861" s="28" t="s">
        <v>1059</v>
      </c>
      <c r="E861" s="28" t="s">
        <v>1060</v>
      </c>
      <c r="F861" s="30" t="s">
        <v>2</v>
      </c>
      <c r="G861" s="31">
        <v>357</v>
      </c>
      <c r="H861" s="26" t="str">
        <f t="shared" ref="H861:H890" si="318">IFERROR(VLOOKUP($D861,schools,6,FALSE),"")</f>
        <v>068</v>
      </c>
      <c r="I861" s="26" t="str">
        <f t="shared" ref="I861:I890" si="319">IFERROR(VLOOKUP($D861,schools,7,FALSE),"")</f>
        <v>28</v>
      </c>
      <c r="J861" s="26" t="str">
        <f t="shared" ref="J861:J890" si="320">IFERROR(VLOOKUP($D861,schools,8,FALSE),"")</f>
        <v>008</v>
      </c>
      <c r="K861" s="45">
        <f t="shared" ref="K861:K890" si="321">G861*L$676</f>
        <v>374042.22475710302</v>
      </c>
    </row>
    <row r="862" spans="1:11" ht="29" outlineLevel="2" x14ac:dyDescent="0.4">
      <c r="A862" s="26" t="str">
        <f t="shared" si="315"/>
        <v>310200</v>
      </c>
      <c r="B862" s="26" t="str">
        <f t="shared" si="316"/>
        <v>New York City Geographic District # 2</v>
      </c>
      <c r="C862" s="26" t="str">
        <f t="shared" si="317"/>
        <v>Manhattan</v>
      </c>
      <c r="D862" s="28" t="s">
        <v>1204</v>
      </c>
      <c r="E862" s="28" t="s">
        <v>1205</v>
      </c>
      <c r="F862" s="30" t="s">
        <v>2</v>
      </c>
      <c r="G862" s="31">
        <v>389</v>
      </c>
      <c r="H862" s="26" t="str">
        <f t="shared" si="318"/>
        <v>068</v>
      </c>
      <c r="I862" s="26" t="str">
        <f t="shared" si="319"/>
        <v>28</v>
      </c>
      <c r="J862" s="26" t="str">
        <f t="shared" si="320"/>
        <v>008</v>
      </c>
      <c r="K862" s="45">
        <f t="shared" si="321"/>
        <v>407569.81913308986</v>
      </c>
    </row>
    <row r="863" spans="1:11" ht="29" outlineLevel="2" x14ac:dyDescent="0.4">
      <c r="A863" s="26" t="str">
        <f t="shared" si="315"/>
        <v>310200</v>
      </c>
      <c r="B863" s="26" t="str">
        <f t="shared" si="316"/>
        <v>New York City Geographic District # 2</v>
      </c>
      <c r="C863" s="26" t="str">
        <f t="shared" si="317"/>
        <v>Manhattan</v>
      </c>
      <c r="D863" s="28" t="s">
        <v>1559</v>
      </c>
      <c r="E863" s="28" t="s">
        <v>1560</v>
      </c>
      <c r="F863" s="30" t="s">
        <v>196</v>
      </c>
      <c r="G863" s="31">
        <v>478</v>
      </c>
      <c r="H863" s="26" t="str">
        <f t="shared" si="318"/>
        <v>068</v>
      </c>
      <c r="I863" s="26" t="str">
        <f t="shared" si="319"/>
        <v>29</v>
      </c>
      <c r="J863" s="26" t="str">
        <f t="shared" si="320"/>
        <v>004</v>
      </c>
      <c r="K863" s="45">
        <f t="shared" si="321"/>
        <v>500818.44099130319</v>
      </c>
    </row>
    <row r="864" spans="1:11" ht="43.5" outlineLevel="2" x14ac:dyDescent="0.4">
      <c r="A864" s="26" t="str">
        <f t="shared" si="315"/>
        <v>310300</v>
      </c>
      <c r="B864" s="26" t="str">
        <f t="shared" si="316"/>
        <v>New York City Geographic District # 3</v>
      </c>
      <c r="C864" s="26" t="str">
        <f t="shared" si="317"/>
        <v>Manhattan</v>
      </c>
      <c r="D864" s="28" t="s">
        <v>1188</v>
      </c>
      <c r="E864" s="28" t="s">
        <v>1189</v>
      </c>
      <c r="F864" s="30" t="s">
        <v>2</v>
      </c>
      <c r="G864" s="31">
        <v>288</v>
      </c>
      <c r="H864" s="26" t="str">
        <f t="shared" si="318"/>
        <v>068</v>
      </c>
      <c r="I864" s="26" t="str">
        <f t="shared" si="319"/>
        <v>30</v>
      </c>
      <c r="J864" s="26" t="str">
        <f t="shared" si="320"/>
        <v>009</v>
      </c>
      <c r="K864" s="45">
        <f t="shared" si="321"/>
        <v>301748.34938388143</v>
      </c>
    </row>
    <row r="865" spans="1:11" ht="15" outlineLevel="2" x14ac:dyDescent="0.4">
      <c r="A865" s="26" t="str">
        <f t="shared" si="315"/>
        <v>310400</v>
      </c>
      <c r="B865" s="26" t="str">
        <f t="shared" si="316"/>
        <v>New York City Geographic District # 4</v>
      </c>
      <c r="C865" s="26" t="str">
        <f t="shared" si="317"/>
        <v>Manhattan</v>
      </c>
      <c r="D865" s="28" t="s">
        <v>993</v>
      </c>
      <c r="E865" s="28" t="s">
        <v>994</v>
      </c>
      <c r="F865" s="30" t="s">
        <v>19</v>
      </c>
      <c r="G865" s="31">
        <v>439</v>
      </c>
      <c r="H865" s="26" t="str">
        <f t="shared" si="318"/>
        <v>068</v>
      </c>
      <c r="I865" s="26" t="str">
        <f t="shared" si="319"/>
        <v>30</v>
      </c>
      <c r="J865" s="26" t="str">
        <f t="shared" si="320"/>
        <v>008</v>
      </c>
      <c r="K865" s="45">
        <f t="shared" si="321"/>
        <v>459956.68534556922</v>
      </c>
    </row>
    <row r="866" spans="1:11" ht="15" outlineLevel="2" x14ac:dyDescent="0.4">
      <c r="A866" s="26" t="str">
        <f t="shared" si="315"/>
        <v>310400</v>
      </c>
      <c r="B866" s="26" t="str">
        <f t="shared" si="316"/>
        <v>New York City Geographic District # 4</v>
      </c>
      <c r="C866" s="26" t="str">
        <f t="shared" si="317"/>
        <v>Manhattan</v>
      </c>
      <c r="D866" s="28" t="s">
        <v>1001</v>
      </c>
      <c r="E866" s="28" t="s">
        <v>1002</v>
      </c>
      <c r="F866" s="30" t="s">
        <v>19</v>
      </c>
      <c r="G866" s="31">
        <v>582</v>
      </c>
      <c r="H866" s="26" t="str">
        <f t="shared" si="318"/>
        <v>068</v>
      </c>
      <c r="I866" s="26" t="str">
        <f t="shared" si="319"/>
        <v>29</v>
      </c>
      <c r="J866" s="26" t="str">
        <f t="shared" si="320"/>
        <v>008</v>
      </c>
      <c r="K866" s="45">
        <f t="shared" si="321"/>
        <v>609783.12271326035</v>
      </c>
    </row>
    <row r="867" spans="1:11" ht="29" outlineLevel="2" x14ac:dyDescent="0.4">
      <c r="A867" s="26" t="str">
        <f t="shared" si="315"/>
        <v>310400</v>
      </c>
      <c r="B867" s="26" t="str">
        <f t="shared" si="316"/>
        <v>New York City Geographic District # 4</v>
      </c>
      <c r="C867" s="26" t="str">
        <f t="shared" si="317"/>
        <v>Manhattan</v>
      </c>
      <c r="D867" s="28" t="s">
        <v>1023</v>
      </c>
      <c r="E867" s="28" t="s">
        <v>1024</v>
      </c>
      <c r="F867" s="30" t="s">
        <v>2</v>
      </c>
      <c r="G867" s="31">
        <v>183</v>
      </c>
      <c r="H867" s="26" t="str">
        <f t="shared" si="318"/>
        <v>068</v>
      </c>
      <c r="I867" s="26" t="str">
        <f t="shared" si="319"/>
        <v>30</v>
      </c>
      <c r="J867" s="26" t="str">
        <f t="shared" si="320"/>
        <v>008</v>
      </c>
      <c r="K867" s="45">
        <f t="shared" si="321"/>
        <v>191735.93033767465</v>
      </c>
    </row>
    <row r="868" spans="1:11" ht="29" outlineLevel="2" x14ac:dyDescent="0.4">
      <c r="A868" s="26" t="str">
        <f t="shared" si="315"/>
        <v>310400</v>
      </c>
      <c r="B868" s="26" t="str">
        <f t="shared" si="316"/>
        <v>New York City Geographic District # 4</v>
      </c>
      <c r="C868" s="26" t="str">
        <f t="shared" si="317"/>
        <v>Manhattan</v>
      </c>
      <c r="D868" s="28" t="s">
        <v>1025</v>
      </c>
      <c r="E868" s="28" t="s">
        <v>1026</v>
      </c>
      <c r="F868" s="30" t="s">
        <v>2</v>
      </c>
      <c r="G868" s="31">
        <v>205</v>
      </c>
      <c r="H868" s="26" t="str">
        <f t="shared" si="318"/>
        <v>068</v>
      </c>
      <c r="I868" s="26" t="str">
        <f t="shared" si="319"/>
        <v>29</v>
      </c>
      <c r="J868" s="26" t="str">
        <f t="shared" si="320"/>
        <v>008</v>
      </c>
      <c r="K868" s="45">
        <f t="shared" si="321"/>
        <v>214786.15147116559</v>
      </c>
    </row>
    <row r="869" spans="1:11" ht="15" outlineLevel="2" x14ac:dyDescent="0.4">
      <c r="A869" s="26" t="str">
        <f t="shared" si="315"/>
        <v>310400</v>
      </c>
      <c r="B869" s="26" t="str">
        <f t="shared" si="316"/>
        <v>New York City Geographic District # 4</v>
      </c>
      <c r="C869" s="26" t="str">
        <f t="shared" si="317"/>
        <v>Manhattan</v>
      </c>
      <c r="D869" s="28" t="s">
        <v>1045</v>
      </c>
      <c r="E869" s="28" t="s">
        <v>1046</v>
      </c>
      <c r="F869" s="30" t="s">
        <v>19</v>
      </c>
      <c r="G869" s="31">
        <v>754</v>
      </c>
      <c r="H869" s="26" t="str">
        <f t="shared" si="318"/>
        <v>068</v>
      </c>
      <c r="I869" s="26" t="str">
        <f t="shared" si="319"/>
        <v>30</v>
      </c>
      <c r="J869" s="26" t="str">
        <f t="shared" si="320"/>
        <v>008</v>
      </c>
      <c r="K869" s="45">
        <f t="shared" si="321"/>
        <v>789993.94248418952</v>
      </c>
    </row>
    <row r="870" spans="1:11" ht="15" outlineLevel="2" x14ac:dyDescent="0.4">
      <c r="A870" s="26" t="str">
        <f t="shared" si="315"/>
        <v>310400</v>
      </c>
      <c r="B870" s="26" t="str">
        <f t="shared" si="316"/>
        <v>New York City Geographic District # 4</v>
      </c>
      <c r="C870" s="26" t="str">
        <f t="shared" si="317"/>
        <v>Manhattan</v>
      </c>
      <c r="D870" s="28" t="s">
        <v>1053</v>
      </c>
      <c r="E870" s="28" t="s">
        <v>1054</v>
      </c>
      <c r="F870" s="30" t="s">
        <v>19</v>
      </c>
      <c r="G870" s="31">
        <v>539</v>
      </c>
      <c r="H870" s="26" t="str">
        <f t="shared" si="318"/>
        <v>068</v>
      </c>
      <c r="I870" s="26" t="str">
        <f t="shared" si="319"/>
        <v>29</v>
      </c>
      <c r="J870" s="26" t="str">
        <f t="shared" si="320"/>
        <v>008</v>
      </c>
      <c r="K870" s="45">
        <f t="shared" si="321"/>
        <v>564730.41777052812</v>
      </c>
    </row>
    <row r="871" spans="1:11" ht="29" outlineLevel="2" x14ac:dyDescent="0.4">
      <c r="A871" s="26" t="str">
        <f t="shared" si="315"/>
        <v>310400</v>
      </c>
      <c r="B871" s="26" t="str">
        <f t="shared" si="316"/>
        <v>New York City Geographic District # 4</v>
      </c>
      <c r="C871" s="26" t="str">
        <f t="shared" si="317"/>
        <v>Manhattan</v>
      </c>
      <c r="D871" s="28" t="s">
        <v>1063</v>
      </c>
      <c r="E871" s="28" t="s">
        <v>1064</v>
      </c>
      <c r="F871" s="30" t="s">
        <v>2</v>
      </c>
      <c r="G871" s="31">
        <v>374</v>
      </c>
      <c r="H871" s="26" t="str">
        <f t="shared" si="318"/>
        <v>068</v>
      </c>
      <c r="I871" s="26" t="str">
        <f t="shared" si="319"/>
        <v>29</v>
      </c>
      <c r="J871" s="26" t="str">
        <f t="shared" si="320"/>
        <v>008</v>
      </c>
      <c r="K871" s="45">
        <f t="shared" si="321"/>
        <v>391853.75926934602</v>
      </c>
    </row>
    <row r="872" spans="1:11" ht="15" outlineLevel="2" x14ac:dyDescent="0.4">
      <c r="A872" s="26" t="str">
        <f t="shared" si="315"/>
        <v>310400</v>
      </c>
      <c r="B872" s="26" t="str">
        <f t="shared" si="316"/>
        <v>New York City Geographic District # 4</v>
      </c>
      <c r="C872" s="26" t="str">
        <f t="shared" si="317"/>
        <v>Manhattan</v>
      </c>
      <c r="D872" s="28" t="s">
        <v>1075</v>
      </c>
      <c r="E872" s="28" t="s">
        <v>1076</v>
      </c>
      <c r="F872" s="30" t="s">
        <v>19</v>
      </c>
      <c r="G872" s="31">
        <v>342</v>
      </c>
      <c r="H872" s="26" t="str">
        <f t="shared" si="318"/>
        <v>068</v>
      </c>
      <c r="I872" s="26" t="str">
        <f t="shared" si="319"/>
        <v>30</v>
      </c>
      <c r="J872" s="26" t="str">
        <f t="shared" si="320"/>
        <v>008</v>
      </c>
      <c r="K872" s="45">
        <f t="shared" si="321"/>
        <v>358326.16489335918</v>
      </c>
    </row>
    <row r="873" spans="1:11" ht="29" outlineLevel="2" x14ac:dyDescent="0.4">
      <c r="A873" s="26" t="str">
        <f t="shared" si="315"/>
        <v>310400</v>
      </c>
      <c r="B873" s="26" t="str">
        <f t="shared" si="316"/>
        <v>New York City Geographic District # 4</v>
      </c>
      <c r="C873" s="26" t="str">
        <f t="shared" si="317"/>
        <v>Manhattan</v>
      </c>
      <c r="D873" s="28" t="s">
        <v>1079</v>
      </c>
      <c r="E873" s="28" t="s">
        <v>1080</v>
      </c>
      <c r="F873" s="30" t="s">
        <v>2</v>
      </c>
      <c r="G873" s="31">
        <v>304</v>
      </c>
      <c r="H873" s="26" t="str">
        <f t="shared" si="318"/>
        <v>068</v>
      </c>
      <c r="I873" s="26" t="str">
        <f t="shared" si="319"/>
        <v>30</v>
      </c>
      <c r="J873" s="26" t="str">
        <f t="shared" si="320"/>
        <v>008</v>
      </c>
      <c r="K873" s="45">
        <f t="shared" si="321"/>
        <v>318512.14657187485</v>
      </c>
    </row>
    <row r="874" spans="1:11" ht="43.5" outlineLevel="2" x14ac:dyDescent="0.4">
      <c r="A874" s="26" t="str">
        <f t="shared" si="315"/>
        <v>310400</v>
      </c>
      <c r="B874" s="26" t="str">
        <f t="shared" si="316"/>
        <v>New York City Geographic District # 4</v>
      </c>
      <c r="C874" s="26" t="str">
        <f t="shared" si="317"/>
        <v>Manhattan</v>
      </c>
      <c r="D874" s="28" t="s">
        <v>1085</v>
      </c>
      <c r="E874" s="28" t="s">
        <v>1086</v>
      </c>
      <c r="F874" s="30" t="s">
        <v>19</v>
      </c>
      <c r="G874" s="31">
        <v>379</v>
      </c>
      <c r="H874" s="26" t="str">
        <f t="shared" si="318"/>
        <v>068</v>
      </c>
      <c r="I874" s="26" t="str">
        <f t="shared" si="319"/>
        <v>30</v>
      </c>
      <c r="J874" s="26" t="str">
        <f t="shared" si="320"/>
        <v>008</v>
      </c>
      <c r="K874" s="45">
        <f t="shared" si="321"/>
        <v>397092.44589059392</v>
      </c>
    </row>
    <row r="875" spans="1:11" ht="29" outlineLevel="2" x14ac:dyDescent="0.4">
      <c r="A875" s="26" t="str">
        <f t="shared" si="315"/>
        <v>310400</v>
      </c>
      <c r="B875" s="26" t="str">
        <f t="shared" si="316"/>
        <v>New York City Geographic District # 4</v>
      </c>
      <c r="C875" s="26" t="str">
        <f t="shared" si="317"/>
        <v>Manhattan</v>
      </c>
      <c r="D875" s="28" t="s">
        <v>1091</v>
      </c>
      <c r="E875" s="28" t="s">
        <v>1092</v>
      </c>
      <c r="F875" s="30" t="s">
        <v>2</v>
      </c>
      <c r="G875" s="31">
        <v>275</v>
      </c>
      <c r="H875" s="26" t="str">
        <f t="shared" si="318"/>
        <v>068</v>
      </c>
      <c r="I875" s="26" t="str">
        <f t="shared" si="319"/>
        <v>29</v>
      </c>
      <c r="J875" s="26" t="str">
        <f t="shared" si="320"/>
        <v>008</v>
      </c>
      <c r="K875" s="45">
        <f t="shared" si="321"/>
        <v>288127.76416863676</v>
      </c>
    </row>
    <row r="876" spans="1:11" ht="29" outlineLevel="2" x14ac:dyDescent="0.4">
      <c r="A876" s="26" t="str">
        <f t="shared" si="315"/>
        <v>310400</v>
      </c>
      <c r="B876" s="26" t="str">
        <f t="shared" si="316"/>
        <v>New York City Geographic District # 4</v>
      </c>
      <c r="C876" s="26" t="str">
        <f t="shared" si="317"/>
        <v>Manhattan</v>
      </c>
      <c r="D876" s="28" t="s">
        <v>1152</v>
      </c>
      <c r="E876" s="28" t="s">
        <v>1153</v>
      </c>
      <c r="F876" s="30" t="s">
        <v>2</v>
      </c>
      <c r="G876" s="31">
        <v>219</v>
      </c>
      <c r="H876" s="26" t="str">
        <f t="shared" si="318"/>
        <v>068</v>
      </c>
      <c r="I876" s="26" t="str">
        <f t="shared" si="319"/>
        <v>29</v>
      </c>
      <c r="J876" s="26" t="str">
        <f t="shared" si="320"/>
        <v>008</v>
      </c>
      <c r="K876" s="45">
        <f t="shared" si="321"/>
        <v>229454.47401065982</v>
      </c>
    </row>
    <row r="877" spans="1:11" ht="15" outlineLevel="2" x14ac:dyDescent="0.4">
      <c r="A877" s="26" t="str">
        <f t="shared" si="315"/>
        <v>310400</v>
      </c>
      <c r="B877" s="26" t="str">
        <f t="shared" si="316"/>
        <v>New York City Geographic District # 4</v>
      </c>
      <c r="C877" s="26" t="str">
        <f t="shared" si="317"/>
        <v>Manhattan</v>
      </c>
      <c r="D877" s="28" t="s">
        <v>1170</v>
      </c>
      <c r="E877" s="28" t="s">
        <v>1171</v>
      </c>
      <c r="F877" s="30" t="s">
        <v>19</v>
      </c>
      <c r="G877" s="31">
        <v>700</v>
      </c>
      <c r="H877" s="26" t="str">
        <f t="shared" si="318"/>
        <v>068</v>
      </c>
      <c r="I877" s="26" t="str">
        <f t="shared" si="319"/>
        <v>30</v>
      </c>
      <c r="J877" s="26" t="str">
        <f t="shared" si="320"/>
        <v>008</v>
      </c>
      <c r="K877" s="45">
        <f t="shared" si="321"/>
        <v>733416.12697471178</v>
      </c>
    </row>
    <row r="878" spans="1:11" ht="29" outlineLevel="2" x14ac:dyDescent="0.4">
      <c r="A878" s="26" t="str">
        <f t="shared" si="315"/>
        <v>310400</v>
      </c>
      <c r="B878" s="26" t="str">
        <f t="shared" si="316"/>
        <v>New York City Geographic District # 4</v>
      </c>
      <c r="C878" s="26" t="str">
        <f t="shared" si="317"/>
        <v>Manhattan</v>
      </c>
      <c r="D878" s="28" t="s">
        <v>1182</v>
      </c>
      <c r="E878" s="28" t="s">
        <v>1183</v>
      </c>
      <c r="F878" s="30" t="s">
        <v>2</v>
      </c>
      <c r="G878" s="31">
        <v>309</v>
      </c>
      <c r="H878" s="26" t="str">
        <f t="shared" si="318"/>
        <v>068</v>
      </c>
      <c r="I878" s="26" t="str">
        <f t="shared" si="319"/>
        <v>29</v>
      </c>
      <c r="J878" s="26" t="str">
        <f t="shared" si="320"/>
        <v>008</v>
      </c>
      <c r="K878" s="45">
        <f t="shared" si="321"/>
        <v>323750.83319312276</v>
      </c>
    </row>
    <row r="879" spans="1:11" ht="15" outlineLevel="2" x14ac:dyDescent="0.4">
      <c r="A879" s="26" t="str">
        <f t="shared" si="315"/>
        <v>310400</v>
      </c>
      <c r="B879" s="26" t="str">
        <f t="shared" si="316"/>
        <v>New York City Geographic District # 4</v>
      </c>
      <c r="C879" s="26" t="str">
        <f t="shared" si="317"/>
        <v>Manhattan</v>
      </c>
      <c r="D879" s="28" t="s">
        <v>1210</v>
      </c>
      <c r="E879" s="28" t="s">
        <v>1211</v>
      </c>
      <c r="F879" s="30" t="s">
        <v>19</v>
      </c>
      <c r="G879" s="31">
        <v>478</v>
      </c>
      <c r="H879" s="26" t="str">
        <f t="shared" si="318"/>
        <v>068</v>
      </c>
      <c r="I879" s="26" t="str">
        <f t="shared" si="319"/>
        <v>30</v>
      </c>
      <c r="J879" s="26" t="str">
        <f t="shared" si="320"/>
        <v>008</v>
      </c>
      <c r="K879" s="45">
        <f t="shared" si="321"/>
        <v>500818.44099130319</v>
      </c>
    </row>
    <row r="880" spans="1:11" ht="43.5" outlineLevel="2" x14ac:dyDescent="0.4">
      <c r="A880" s="26" t="str">
        <f t="shared" si="315"/>
        <v>310400</v>
      </c>
      <c r="B880" s="26" t="str">
        <f t="shared" si="316"/>
        <v>New York City Geographic District # 4</v>
      </c>
      <c r="C880" s="26" t="str">
        <f t="shared" si="317"/>
        <v>Manhattan</v>
      </c>
      <c r="D880" s="28" t="s">
        <v>1224</v>
      </c>
      <c r="E880" s="28" t="s">
        <v>1225</v>
      </c>
      <c r="F880" s="30" t="s">
        <v>5</v>
      </c>
      <c r="G880" s="31">
        <v>176</v>
      </c>
      <c r="H880" s="26" t="str">
        <f t="shared" si="318"/>
        <v>068</v>
      </c>
      <c r="I880" s="26" t="str">
        <f t="shared" si="319"/>
        <v>29</v>
      </c>
      <c r="J880" s="26" t="str">
        <f t="shared" si="320"/>
        <v>008</v>
      </c>
      <c r="K880" s="45">
        <f t="shared" si="321"/>
        <v>184401.76906792753</v>
      </c>
    </row>
    <row r="881" spans="1:11" ht="29" outlineLevel="2" x14ac:dyDescent="0.4">
      <c r="A881" s="26" t="str">
        <f t="shared" si="315"/>
        <v>310400</v>
      </c>
      <c r="B881" s="26" t="str">
        <f t="shared" si="316"/>
        <v>New York City Geographic District # 4</v>
      </c>
      <c r="C881" s="26" t="str">
        <f t="shared" si="317"/>
        <v>Manhattan</v>
      </c>
      <c r="D881" s="28" t="s">
        <v>1359</v>
      </c>
      <c r="E881" s="28" t="s">
        <v>1360</v>
      </c>
      <c r="F881" s="30" t="s">
        <v>118</v>
      </c>
      <c r="G881" s="31">
        <v>548</v>
      </c>
      <c r="H881" s="26" t="str">
        <f t="shared" si="318"/>
        <v>068</v>
      </c>
      <c r="I881" s="26" t="str">
        <f t="shared" si="319"/>
        <v>29</v>
      </c>
      <c r="J881" s="26" t="str">
        <f t="shared" si="320"/>
        <v>008</v>
      </c>
      <c r="K881" s="45">
        <f t="shared" si="321"/>
        <v>574160.05368877435</v>
      </c>
    </row>
    <row r="882" spans="1:11" ht="29" outlineLevel="2" x14ac:dyDescent="0.4">
      <c r="A882" s="26" t="str">
        <f t="shared" si="315"/>
        <v>310400</v>
      </c>
      <c r="B882" s="26" t="str">
        <f t="shared" si="316"/>
        <v>New York City Geographic District # 4</v>
      </c>
      <c r="C882" s="26" t="str">
        <f t="shared" si="317"/>
        <v>Manhattan</v>
      </c>
      <c r="D882" s="28" t="s">
        <v>1363</v>
      </c>
      <c r="E882" s="28" t="s">
        <v>1364</v>
      </c>
      <c r="F882" s="30" t="s">
        <v>2</v>
      </c>
      <c r="G882" s="31">
        <v>275</v>
      </c>
      <c r="H882" s="26" t="str">
        <f t="shared" si="318"/>
        <v>068</v>
      </c>
      <c r="I882" s="26" t="str">
        <f t="shared" si="319"/>
        <v>29</v>
      </c>
      <c r="J882" s="26" t="str">
        <f t="shared" si="320"/>
        <v>008</v>
      </c>
      <c r="K882" s="45">
        <f t="shared" si="321"/>
        <v>288127.76416863676</v>
      </c>
    </row>
    <row r="883" spans="1:11" ht="29" outlineLevel="2" x14ac:dyDescent="0.4">
      <c r="A883" s="26" t="str">
        <f t="shared" si="315"/>
        <v>310400</v>
      </c>
      <c r="B883" s="26" t="str">
        <f t="shared" si="316"/>
        <v>New York City Geographic District # 4</v>
      </c>
      <c r="C883" s="26" t="str">
        <f t="shared" si="317"/>
        <v>Manhattan</v>
      </c>
      <c r="D883" s="28" t="s">
        <v>1367</v>
      </c>
      <c r="E883" s="28" t="s">
        <v>1368</v>
      </c>
      <c r="F883" s="30" t="s">
        <v>5</v>
      </c>
      <c r="G883" s="31">
        <v>157</v>
      </c>
      <c r="H883" s="26" t="str">
        <f t="shared" si="318"/>
        <v>068</v>
      </c>
      <c r="I883" s="26" t="str">
        <f t="shared" si="319"/>
        <v>29</v>
      </c>
      <c r="J883" s="26" t="str">
        <f t="shared" si="320"/>
        <v>008</v>
      </c>
      <c r="K883" s="45">
        <f t="shared" si="321"/>
        <v>164494.75990718536</v>
      </c>
    </row>
    <row r="884" spans="1:11" ht="15" outlineLevel="2" x14ac:dyDescent="0.4">
      <c r="A884" s="26" t="str">
        <f t="shared" si="315"/>
        <v>310400</v>
      </c>
      <c r="B884" s="26" t="str">
        <f t="shared" si="316"/>
        <v>New York City Geographic District # 4</v>
      </c>
      <c r="C884" s="26" t="str">
        <f t="shared" si="317"/>
        <v>Manhattan</v>
      </c>
      <c r="D884" s="28" t="s">
        <v>1589</v>
      </c>
      <c r="E884" s="28" t="s">
        <v>1590</v>
      </c>
      <c r="F884" s="30" t="s">
        <v>19</v>
      </c>
      <c r="G884" s="31">
        <v>454</v>
      </c>
      <c r="H884" s="26" t="str">
        <f t="shared" si="318"/>
        <v>068</v>
      </c>
      <c r="I884" s="26" t="str">
        <f t="shared" si="319"/>
        <v>30</v>
      </c>
      <c r="J884" s="26" t="str">
        <f t="shared" si="320"/>
        <v>008</v>
      </c>
      <c r="K884" s="45">
        <f t="shared" si="321"/>
        <v>475672.74520931306</v>
      </c>
    </row>
    <row r="885" spans="1:11" ht="29" outlineLevel="2" x14ac:dyDescent="0.4">
      <c r="A885" s="26" t="str">
        <f t="shared" si="315"/>
        <v>310400</v>
      </c>
      <c r="B885" s="26" t="str">
        <f t="shared" si="316"/>
        <v>New York City Geographic District # 4</v>
      </c>
      <c r="C885" s="26" t="str">
        <f t="shared" si="317"/>
        <v>Manhattan</v>
      </c>
      <c r="D885" s="28" t="s">
        <v>1427</v>
      </c>
      <c r="E885" s="28" t="s">
        <v>1428</v>
      </c>
      <c r="F885" s="30" t="s">
        <v>196</v>
      </c>
      <c r="G885" s="31">
        <v>1653</v>
      </c>
      <c r="H885" s="26" t="str">
        <f t="shared" si="318"/>
        <v>068</v>
      </c>
      <c r="I885" s="26" t="str">
        <f t="shared" si="319"/>
        <v>29</v>
      </c>
      <c r="J885" s="26" t="str">
        <f t="shared" si="320"/>
        <v>008</v>
      </c>
      <c r="K885" s="45">
        <f t="shared" si="321"/>
        <v>1731909.7969845694</v>
      </c>
    </row>
    <row r="886" spans="1:11" ht="29" outlineLevel="2" x14ac:dyDescent="0.4">
      <c r="A886" s="26" t="str">
        <f t="shared" si="315"/>
        <v>310400</v>
      </c>
      <c r="B886" s="26" t="str">
        <f t="shared" si="316"/>
        <v>New York City Geographic District # 4</v>
      </c>
      <c r="C886" s="26" t="str">
        <f t="shared" si="317"/>
        <v>Manhattan</v>
      </c>
      <c r="D886" s="28" t="s">
        <v>1471</v>
      </c>
      <c r="E886" s="28" t="s">
        <v>1472</v>
      </c>
      <c r="F886" s="30" t="s">
        <v>196</v>
      </c>
      <c r="G886" s="31">
        <v>401</v>
      </c>
      <c r="H886" s="26" t="str">
        <f t="shared" si="318"/>
        <v>068</v>
      </c>
      <c r="I886" s="26" t="str">
        <f t="shared" si="319"/>
        <v>29</v>
      </c>
      <c r="J886" s="26" t="str">
        <f t="shared" si="320"/>
        <v>008</v>
      </c>
      <c r="K886" s="45">
        <f t="shared" si="321"/>
        <v>420142.66702408489</v>
      </c>
    </row>
    <row r="887" spans="1:11" ht="29" outlineLevel="2" x14ac:dyDescent="0.4">
      <c r="A887" s="26" t="str">
        <f t="shared" si="315"/>
        <v>310400</v>
      </c>
      <c r="B887" s="26" t="str">
        <f t="shared" si="316"/>
        <v>New York City Geographic District # 4</v>
      </c>
      <c r="C887" s="26" t="str">
        <f t="shared" si="317"/>
        <v>Manhattan</v>
      </c>
      <c r="D887" s="28" t="s">
        <v>1533</v>
      </c>
      <c r="E887" s="28" t="s">
        <v>1534</v>
      </c>
      <c r="F887" s="30" t="s">
        <v>196</v>
      </c>
      <c r="G887" s="31">
        <v>500</v>
      </c>
      <c r="H887" s="26" t="str">
        <f t="shared" si="318"/>
        <v>068</v>
      </c>
      <c r="I887" s="26" t="str">
        <f t="shared" si="319"/>
        <v>30</v>
      </c>
      <c r="J887" s="26" t="str">
        <f t="shared" si="320"/>
        <v>008</v>
      </c>
      <c r="K887" s="45">
        <f t="shared" si="321"/>
        <v>523868.66212479415</v>
      </c>
    </row>
    <row r="888" spans="1:11" ht="29" outlineLevel="2" x14ac:dyDescent="0.4">
      <c r="A888" s="26" t="str">
        <f t="shared" si="315"/>
        <v>310400</v>
      </c>
      <c r="B888" s="26" t="str">
        <f t="shared" si="316"/>
        <v>New York City Geographic District # 4</v>
      </c>
      <c r="C888" s="26" t="str">
        <f t="shared" si="317"/>
        <v>Manhattan</v>
      </c>
      <c r="D888" s="28" t="s">
        <v>1563</v>
      </c>
      <c r="E888" s="28" t="s">
        <v>1564</v>
      </c>
      <c r="F888" s="30" t="s">
        <v>196</v>
      </c>
      <c r="G888" s="31">
        <v>281</v>
      </c>
      <c r="H888" s="26" t="str">
        <f t="shared" si="318"/>
        <v>068</v>
      </c>
      <c r="I888" s="26" t="str">
        <f t="shared" si="319"/>
        <v>30</v>
      </c>
      <c r="J888" s="26" t="str">
        <f t="shared" si="320"/>
        <v>008</v>
      </c>
      <c r="K888" s="45">
        <f t="shared" si="321"/>
        <v>294414.1881141343</v>
      </c>
    </row>
    <row r="889" spans="1:11" ht="29" outlineLevel="2" x14ac:dyDescent="0.4">
      <c r="A889" s="26" t="str">
        <f t="shared" si="315"/>
        <v>310500</v>
      </c>
      <c r="B889" s="26" t="str">
        <f t="shared" si="316"/>
        <v>New York City Geographic District # 5</v>
      </c>
      <c r="C889" s="26" t="str">
        <f t="shared" si="317"/>
        <v>Manhattan</v>
      </c>
      <c r="D889" s="28" t="s">
        <v>1013</v>
      </c>
      <c r="E889" s="28" t="s">
        <v>1014</v>
      </c>
      <c r="F889" s="30" t="s">
        <v>2</v>
      </c>
      <c r="G889" s="31">
        <v>228</v>
      </c>
      <c r="H889" s="26" t="str">
        <f t="shared" si="318"/>
        <v>068</v>
      </c>
      <c r="I889" s="26" t="str">
        <f t="shared" si="319"/>
        <v>30</v>
      </c>
      <c r="J889" s="26" t="str">
        <f t="shared" si="320"/>
        <v>008</v>
      </c>
      <c r="K889" s="45">
        <f t="shared" si="321"/>
        <v>238884.10992890611</v>
      </c>
    </row>
    <row r="890" spans="1:11" ht="43.5" outlineLevel="2" x14ac:dyDescent="0.4">
      <c r="A890" s="26" t="str">
        <f t="shared" si="315"/>
        <v>331400</v>
      </c>
      <c r="B890" s="26" t="str">
        <f t="shared" si="316"/>
        <v>New York City Geographic District #14</v>
      </c>
      <c r="C890" s="26" t="str">
        <f t="shared" si="317"/>
        <v>Manhattan</v>
      </c>
      <c r="D890" s="28" t="s">
        <v>827</v>
      </c>
      <c r="E890" s="28" t="s">
        <v>828</v>
      </c>
      <c r="F890" s="30" t="s">
        <v>118</v>
      </c>
      <c r="G890" s="31">
        <v>425</v>
      </c>
      <c r="H890" s="26" t="str">
        <f t="shared" si="318"/>
        <v>068</v>
      </c>
      <c r="I890" s="26" t="str">
        <f t="shared" si="319"/>
        <v>30</v>
      </c>
      <c r="J890" s="26" t="str">
        <f t="shared" si="320"/>
        <v>008</v>
      </c>
      <c r="K890" s="45">
        <f t="shared" si="321"/>
        <v>445288.36280607502</v>
      </c>
    </row>
    <row r="891" spans="1:11" ht="15" outlineLevel="1" x14ac:dyDescent="0.4">
      <c r="D891" s="28"/>
      <c r="E891" s="28"/>
      <c r="F891" s="30"/>
      <c r="G891" s="31">
        <f>SUBTOTAL(9,G861:G890)</f>
        <v>12692</v>
      </c>
      <c r="H891" s="46" t="s">
        <v>4728</v>
      </c>
      <c r="K891" s="45">
        <f>SUBTOTAL(9,K861:K890)</f>
        <v>13297882.119375775</v>
      </c>
    </row>
    <row r="892" spans="1:11" ht="29" outlineLevel="2" x14ac:dyDescent="0.4">
      <c r="A892" s="26" t="str">
        <f t="shared" ref="A892:A911" si="322">IFERROR(VLOOKUP($D892,schools,3,FALSE),"")</f>
        <v>310300</v>
      </c>
      <c r="B892" s="26" t="str">
        <f t="shared" ref="B892:B911" si="323">IFERROR(VLOOKUP($D892,schools,4,FALSE),"")</f>
        <v>New York City Geographic District # 3</v>
      </c>
      <c r="C892" s="26" t="str">
        <f t="shared" ref="C892:C911" si="324">IFERROR(VLOOKUP($D892,schools,5,FALSE),"")</f>
        <v>Manhattan</v>
      </c>
      <c r="D892" s="28" t="s">
        <v>997</v>
      </c>
      <c r="E892" s="28" t="s">
        <v>998</v>
      </c>
      <c r="F892" s="30" t="s">
        <v>2</v>
      </c>
      <c r="G892" s="31">
        <v>600</v>
      </c>
      <c r="H892" s="26" t="str">
        <f t="shared" ref="H892:H911" si="325">IFERROR(VLOOKUP($D892,schools,6,FALSE),"")</f>
        <v>069</v>
      </c>
      <c r="I892" s="26" t="str">
        <f t="shared" ref="I892:I911" si="326">IFERROR(VLOOKUP($D892,schools,7,FALSE),"")</f>
        <v>29</v>
      </c>
      <c r="J892" s="26" t="str">
        <f t="shared" ref="J892:J911" si="327">IFERROR(VLOOKUP($D892,schools,8,FALSE),"")</f>
        <v>006</v>
      </c>
      <c r="K892" s="45">
        <f t="shared" ref="K892:K911" si="328">G892*L$676</f>
        <v>628642.39454975293</v>
      </c>
    </row>
    <row r="893" spans="1:11" ht="29" outlineLevel="2" x14ac:dyDescent="0.4">
      <c r="A893" s="26" t="str">
        <f t="shared" si="322"/>
        <v>310300</v>
      </c>
      <c r="B893" s="26" t="str">
        <f t="shared" si="323"/>
        <v>New York City Geographic District # 3</v>
      </c>
      <c r="C893" s="26" t="str">
        <f t="shared" si="324"/>
        <v>Manhattan</v>
      </c>
      <c r="D893" s="28" t="s">
        <v>1043</v>
      </c>
      <c r="E893" s="28" t="s">
        <v>1044</v>
      </c>
      <c r="F893" s="30" t="s">
        <v>5</v>
      </c>
      <c r="G893" s="31">
        <v>808</v>
      </c>
      <c r="H893" s="26" t="str">
        <f t="shared" si="325"/>
        <v>069</v>
      </c>
      <c r="I893" s="26" t="str">
        <f t="shared" si="326"/>
        <v>30</v>
      </c>
      <c r="J893" s="26" t="str">
        <f t="shared" si="327"/>
        <v>008</v>
      </c>
      <c r="K893" s="45">
        <f t="shared" si="328"/>
        <v>846571.75799366727</v>
      </c>
    </row>
    <row r="894" spans="1:11" ht="29" outlineLevel="2" x14ac:dyDescent="0.4">
      <c r="A894" s="26" t="str">
        <f t="shared" si="322"/>
        <v>310300</v>
      </c>
      <c r="B894" s="26" t="str">
        <f t="shared" si="323"/>
        <v>New York City Geographic District # 3</v>
      </c>
      <c r="C894" s="26" t="str">
        <f t="shared" si="324"/>
        <v>Manhattan</v>
      </c>
      <c r="D894" s="28" t="s">
        <v>1055</v>
      </c>
      <c r="E894" s="28" t="s">
        <v>1056</v>
      </c>
      <c r="F894" s="30" t="s">
        <v>2</v>
      </c>
      <c r="G894" s="31">
        <v>554</v>
      </c>
      <c r="H894" s="26" t="str">
        <f t="shared" si="325"/>
        <v>069</v>
      </c>
      <c r="I894" s="26" t="str">
        <f t="shared" si="326"/>
        <v>31</v>
      </c>
      <c r="J894" s="26" t="str">
        <f t="shared" si="327"/>
        <v>006</v>
      </c>
      <c r="K894" s="45">
        <f t="shared" si="328"/>
        <v>580446.47763427184</v>
      </c>
    </row>
    <row r="895" spans="1:11" ht="29" outlineLevel="2" x14ac:dyDescent="0.4">
      <c r="A895" s="26" t="str">
        <f t="shared" si="322"/>
        <v>310300</v>
      </c>
      <c r="B895" s="26" t="str">
        <f t="shared" si="323"/>
        <v>New York City Geographic District # 3</v>
      </c>
      <c r="C895" s="26" t="str">
        <f t="shared" si="324"/>
        <v>Manhattan</v>
      </c>
      <c r="D895" s="28" t="s">
        <v>1065</v>
      </c>
      <c r="E895" s="28" t="s">
        <v>1066</v>
      </c>
      <c r="F895" s="30" t="s">
        <v>2</v>
      </c>
      <c r="G895" s="31">
        <v>549</v>
      </c>
      <c r="H895" s="26" t="str">
        <f t="shared" si="325"/>
        <v>069</v>
      </c>
      <c r="I895" s="26" t="str">
        <f t="shared" si="326"/>
        <v>30</v>
      </c>
      <c r="J895" s="26" t="str">
        <f t="shared" si="327"/>
        <v>006</v>
      </c>
      <c r="K895" s="45">
        <f t="shared" si="328"/>
        <v>575207.79101302393</v>
      </c>
    </row>
    <row r="896" spans="1:11" ht="29" outlineLevel="2" x14ac:dyDescent="0.4">
      <c r="A896" s="26" t="str">
        <f t="shared" si="322"/>
        <v>310300</v>
      </c>
      <c r="B896" s="26" t="str">
        <f t="shared" si="323"/>
        <v>New York City Geographic District # 3</v>
      </c>
      <c r="C896" s="26" t="str">
        <f t="shared" si="324"/>
        <v>Manhattan</v>
      </c>
      <c r="D896" s="28" t="s">
        <v>1133</v>
      </c>
      <c r="E896" s="28" t="s">
        <v>1134</v>
      </c>
      <c r="F896" s="30" t="s">
        <v>2</v>
      </c>
      <c r="G896" s="31">
        <v>413</v>
      </c>
      <c r="H896" s="26" t="str">
        <f t="shared" si="325"/>
        <v>069</v>
      </c>
      <c r="I896" s="26" t="str">
        <f t="shared" si="326"/>
        <v>30</v>
      </c>
      <c r="J896" s="26" t="str">
        <f t="shared" si="327"/>
        <v>008</v>
      </c>
      <c r="K896" s="45">
        <f t="shared" si="328"/>
        <v>432715.51491507993</v>
      </c>
    </row>
    <row r="897" spans="1:11" ht="29" outlineLevel="2" x14ac:dyDescent="0.4">
      <c r="A897" s="26" t="str">
        <f t="shared" si="322"/>
        <v>310300</v>
      </c>
      <c r="B897" s="26" t="str">
        <f t="shared" si="323"/>
        <v>New York City Geographic District # 3</v>
      </c>
      <c r="C897" s="26" t="str">
        <f t="shared" si="324"/>
        <v>Manhattan</v>
      </c>
      <c r="D897" s="28" t="s">
        <v>1160</v>
      </c>
      <c r="E897" s="28" t="s">
        <v>1161</v>
      </c>
      <c r="F897" s="30" t="s">
        <v>2</v>
      </c>
      <c r="G897" s="31">
        <v>520</v>
      </c>
      <c r="H897" s="26" t="str">
        <f t="shared" si="325"/>
        <v>069</v>
      </c>
      <c r="I897" s="26" t="str">
        <f t="shared" si="326"/>
        <v>30</v>
      </c>
      <c r="J897" s="26" t="str">
        <f t="shared" si="327"/>
        <v>008</v>
      </c>
      <c r="K897" s="45">
        <f t="shared" si="328"/>
        <v>544823.40860978584</v>
      </c>
    </row>
    <row r="898" spans="1:11" ht="29" outlineLevel="2" x14ac:dyDescent="0.4">
      <c r="A898" s="26" t="str">
        <f t="shared" si="322"/>
        <v>310300</v>
      </c>
      <c r="B898" s="26" t="str">
        <f t="shared" si="323"/>
        <v>New York City Geographic District # 3</v>
      </c>
      <c r="C898" s="26" t="str">
        <f t="shared" si="324"/>
        <v>Manhattan</v>
      </c>
      <c r="D898" s="28" t="s">
        <v>1162</v>
      </c>
      <c r="E898" s="28" t="s">
        <v>1163</v>
      </c>
      <c r="F898" s="30" t="s">
        <v>2</v>
      </c>
      <c r="G898" s="31">
        <v>383</v>
      </c>
      <c r="H898" s="26" t="str">
        <f t="shared" si="325"/>
        <v>069</v>
      </c>
      <c r="I898" s="26" t="str">
        <f t="shared" si="326"/>
        <v>31</v>
      </c>
      <c r="J898" s="26" t="str">
        <f t="shared" si="327"/>
        <v>008</v>
      </c>
      <c r="K898" s="45">
        <f t="shared" si="328"/>
        <v>401283.39518759231</v>
      </c>
    </row>
    <row r="899" spans="1:11" ht="29" outlineLevel="2" x14ac:dyDescent="0.4">
      <c r="A899" s="26" t="str">
        <f t="shared" si="322"/>
        <v>310300</v>
      </c>
      <c r="B899" s="26" t="str">
        <f t="shared" si="323"/>
        <v>New York City Geographic District # 3</v>
      </c>
      <c r="C899" s="26" t="str">
        <f t="shared" si="324"/>
        <v>Manhattan</v>
      </c>
      <c r="D899" s="28" t="s">
        <v>1236</v>
      </c>
      <c r="E899" s="28" t="s">
        <v>1237</v>
      </c>
      <c r="F899" s="30" t="s">
        <v>5</v>
      </c>
      <c r="G899" s="31">
        <v>233</v>
      </c>
      <c r="H899" s="26" t="str">
        <f t="shared" si="325"/>
        <v>069</v>
      </c>
      <c r="I899" s="26" t="str">
        <f t="shared" si="326"/>
        <v>29</v>
      </c>
      <c r="J899" s="26" t="str">
        <f t="shared" si="327"/>
        <v>006</v>
      </c>
      <c r="K899" s="45">
        <f t="shared" si="328"/>
        <v>244122.79655015407</v>
      </c>
    </row>
    <row r="900" spans="1:11" ht="29" outlineLevel="2" x14ac:dyDescent="0.4">
      <c r="A900" s="26" t="str">
        <f t="shared" si="322"/>
        <v>310300</v>
      </c>
      <c r="B900" s="26" t="str">
        <f t="shared" si="323"/>
        <v>New York City Geographic District # 3</v>
      </c>
      <c r="C900" s="26" t="str">
        <f t="shared" si="324"/>
        <v>Manhattan</v>
      </c>
      <c r="D900" s="28" t="s">
        <v>1240</v>
      </c>
      <c r="E900" s="28" t="s">
        <v>1241</v>
      </c>
      <c r="F900" s="30" t="s">
        <v>5</v>
      </c>
      <c r="G900" s="31">
        <v>193</v>
      </c>
      <c r="H900" s="26" t="str">
        <f t="shared" si="325"/>
        <v>069</v>
      </c>
      <c r="I900" s="26" t="str">
        <f t="shared" si="326"/>
        <v>30</v>
      </c>
      <c r="J900" s="26" t="str">
        <f t="shared" si="327"/>
        <v>006</v>
      </c>
      <c r="K900" s="45">
        <f t="shared" si="328"/>
        <v>202213.30358017053</v>
      </c>
    </row>
    <row r="901" spans="1:11" ht="43.5" outlineLevel="2" x14ac:dyDescent="0.4">
      <c r="A901" s="26" t="str">
        <f t="shared" si="322"/>
        <v>310300</v>
      </c>
      <c r="B901" s="26" t="str">
        <f t="shared" si="323"/>
        <v>New York City Geographic District # 3</v>
      </c>
      <c r="C901" s="26" t="str">
        <f t="shared" si="324"/>
        <v>Manhattan</v>
      </c>
      <c r="D901" s="28" t="s">
        <v>1242</v>
      </c>
      <c r="E901" s="28" t="s">
        <v>1243</v>
      </c>
      <c r="F901" s="30" t="s">
        <v>5</v>
      </c>
      <c r="G901" s="31">
        <v>165</v>
      </c>
      <c r="H901" s="26" t="str">
        <f t="shared" si="325"/>
        <v>069</v>
      </c>
      <c r="I901" s="26" t="str">
        <f t="shared" si="326"/>
        <v>31</v>
      </c>
      <c r="J901" s="26" t="str">
        <f t="shared" si="327"/>
        <v>006</v>
      </c>
      <c r="K901" s="45">
        <f t="shared" si="328"/>
        <v>172876.65850118207</v>
      </c>
    </row>
    <row r="902" spans="1:11" ht="29" outlineLevel="2" x14ac:dyDescent="0.4">
      <c r="A902" s="26" t="str">
        <f t="shared" si="322"/>
        <v>310300</v>
      </c>
      <c r="B902" s="26" t="str">
        <f t="shared" si="323"/>
        <v>New York City Geographic District # 3</v>
      </c>
      <c r="C902" s="26" t="str">
        <f t="shared" si="324"/>
        <v>Manhattan</v>
      </c>
      <c r="D902" s="28" t="s">
        <v>1246</v>
      </c>
      <c r="E902" s="28" t="s">
        <v>1247</v>
      </c>
      <c r="F902" s="30" t="s">
        <v>5</v>
      </c>
      <c r="G902" s="31">
        <v>135</v>
      </c>
      <c r="H902" s="26" t="str">
        <f t="shared" si="325"/>
        <v>069</v>
      </c>
      <c r="I902" s="26" t="str">
        <f t="shared" si="326"/>
        <v>30</v>
      </c>
      <c r="J902" s="26" t="str">
        <f t="shared" si="327"/>
        <v>006</v>
      </c>
      <c r="K902" s="45">
        <f t="shared" si="328"/>
        <v>141444.53877369442</v>
      </c>
    </row>
    <row r="903" spans="1:11" ht="29" outlineLevel="2" x14ac:dyDescent="0.4">
      <c r="A903" s="26" t="str">
        <f t="shared" si="322"/>
        <v>310300</v>
      </c>
      <c r="B903" s="26" t="str">
        <f t="shared" si="323"/>
        <v>New York City Geographic District # 3</v>
      </c>
      <c r="C903" s="26" t="str">
        <f t="shared" si="324"/>
        <v>Manhattan</v>
      </c>
      <c r="D903" s="28" t="s">
        <v>1248</v>
      </c>
      <c r="E903" s="28" t="s">
        <v>1249</v>
      </c>
      <c r="F903" s="30" t="s">
        <v>5</v>
      </c>
      <c r="G903" s="31">
        <v>245</v>
      </c>
      <c r="H903" s="26" t="str">
        <f t="shared" si="325"/>
        <v>069</v>
      </c>
      <c r="I903" s="26" t="str">
        <f t="shared" si="326"/>
        <v>30</v>
      </c>
      <c r="J903" s="26" t="str">
        <f t="shared" si="327"/>
        <v>006</v>
      </c>
      <c r="K903" s="45">
        <f t="shared" si="328"/>
        <v>256695.64444114911</v>
      </c>
    </row>
    <row r="904" spans="1:11" ht="29" outlineLevel="2" x14ac:dyDescent="0.4">
      <c r="A904" s="26" t="str">
        <f t="shared" si="322"/>
        <v>310300</v>
      </c>
      <c r="B904" s="26" t="str">
        <f t="shared" si="323"/>
        <v>New York City Geographic District # 3</v>
      </c>
      <c r="C904" s="26" t="str">
        <f t="shared" si="324"/>
        <v>Manhattan</v>
      </c>
      <c r="D904" s="28" t="s">
        <v>1328</v>
      </c>
      <c r="E904" s="28" t="s">
        <v>1329</v>
      </c>
      <c r="F904" s="30" t="s">
        <v>19</v>
      </c>
      <c r="G904" s="31">
        <v>758</v>
      </c>
      <c r="H904" s="26" t="str">
        <f t="shared" si="325"/>
        <v>069</v>
      </c>
      <c r="I904" s="26" t="str">
        <f t="shared" si="326"/>
        <v>30</v>
      </c>
      <c r="J904" s="26" t="str">
        <f t="shared" si="327"/>
        <v>006</v>
      </c>
      <c r="K904" s="45">
        <f t="shared" si="328"/>
        <v>794184.89178118785</v>
      </c>
    </row>
    <row r="905" spans="1:11" ht="29" outlineLevel="2" x14ac:dyDescent="0.4">
      <c r="A905" s="26" t="str">
        <f t="shared" si="322"/>
        <v>310300</v>
      </c>
      <c r="B905" s="26" t="str">
        <f t="shared" si="323"/>
        <v>New York City Geographic District # 3</v>
      </c>
      <c r="C905" s="26" t="str">
        <f t="shared" si="324"/>
        <v>Manhattan</v>
      </c>
      <c r="D905" s="28" t="s">
        <v>1415</v>
      </c>
      <c r="E905" s="28" t="s">
        <v>1416</v>
      </c>
      <c r="F905" s="30" t="s">
        <v>5</v>
      </c>
      <c r="G905" s="31">
        <v>190</v>
      </c>
      <c r="H905" s="26" t="str">
        <f t="shared" si="325"/>
        <v>069</v>
      </c>
      <c r="I905" s="26" t="str">
        <f t="shared" si="326"/>
        <v>30</v>
      </c>
      <c r="J905" s="26" t="str">
        <f t="shared" si="327"/>
        <v>008</v>
      </c>
      <c r="K905" s="45">
        <f t="shared" si="328"/>
        <v>199070.09160742178</v>
      </c>
    </row>
    <row r="906" spans="1:11" ht="29" outlineLevel="2" x14ac:dyDescent="0.4">
      <c r="A906" s="26" t="str">
        <f t="shared" si="322"/>
        <v>310300</v>
      </c>
      <c r="B906" s="26" t="str">
        <f t="shared" si="323"/>
        <v>New York City Geographic District # 3</v>
      </c>
      <c r="C906" s="26" t="str">
        <f t="shared" si="324"/>
        <v>Manhattan</v>
      </c>
      <c r="D906" s="28" t="s">
        <v>1583</v>
      </c>
      <c r="E906" s="28" t="s">
        <v>1584</v>
      </c>
      <c r="F906" s="30" t="s">
        <v>5</v>
      </c>
      <c r="G906" s="31">
        <v>405</v>
      </c>
      <c r="H906" s="26" t="str">
        <f t="shared" si="325"/>
        <v>069</v>
      </c>
      <c r="I906" s="26" t="str">
        <f t="shared" si="326"/>
        <v>31</v>
      </c>
      <c r="J906" s="26" t="str">
        <f t="shared" si="327"/>
        <v>008</v>
      </c>
      <c r="K906" s="45">
        <f t="shared" si="328"/>
        <v>424333.61632108322</v>
      </c>
    </row>
    <row r="907" spans="1:11" ht="29" outlineLevel="2" x14ac:dyDescent="0.4">
      <c r="A907" s="26" t="str">
        <f t="shared" si="322"/>
        <v>310300</v>
      </c>
      <c r="B907" s="26" t="str">
        <f t="shared" si="323"/>
        <v>New York City Geographic District # 3</v>
      </c>
      <c r="C907" s="26" t="str">
        <f t="shared" si="324"/>
        <v>Manhattan</v>
      </c>
      <c r="D907" s="28" t="s">
        <v>1385</v>
      </c>
      <c r="E907" s="28" t="s">
        <v>1386</v>
      </c>
      <c r="F907" s="30" t="s">
        <v>196</v>
      </c>
      <c r="G907" s="31">
        <v>305</v>
      </c>
      <c r="H907" s="26" t="str">
        <f t="shared" si="325"/>
        <v>069</v>
      </c>
      <c r="I907" s="26" t="str">
        <f t="shared" si="326"/>
        <v>29</v>
      </c>
      <c r="J907" s="26" t="str">
        <f t="shared" si="327"/>
        <v>006</v>
      </c>
      <c r="K907" s="45">
        <f t="shared" si="328"/>
        <v>319559.88389612443</v>
      </c>
    </row>
    <row r="908" spans="1:11" ht="29" outlineLevel="2" x14ac:dyDescent="0.4">
      <c r="A908" s="26" t="str">
        <f t="shared" si="322"/>
        <v>310300</v>
      </c>
      <c r="B908" s="26" t="str">
        <f t="shared" si="323"/>
        <v>New York City Geographic District # 3</v>
      </c>
      <c r="C908" s="26" t="str">
        <f t="shared" si="324"/>
        <v>Manhattan</v>
      </c>
      <c r="D908" s="28" t="s">
        <v>1387</v>
      </c>
      <c r="E908" s="28" t="s">
        <v>1388</v>
      </c>
      <c r="F908" s="30" t="s">
        <v>196</v>
      </c>
      <c r="G908" s="31">
        <v>419</v>
      </c>
      <c r="H908" s="26" t="str">
        <f t="shared" si="325"/>
        <v>069</v>
      </c>
      <c r="I908" s="26" t="str">
        <f t="shared" si="326"/>
        <v>29</v>
      </c>
      <c r="J908" s="26" t="str">
        <f t="shared" si="327"/>
        <v>006</v>
      </c>
      <c r="K908" s="45">
        <f t="shared" si="328"/>
        <v>439001.93886057747</v>
      </c>
    </row>
    <row r="909" spans="1:11" ht="29" outlineLevel="2" x14ac:dyDescent="0.4">
      <c r="A909" s="26" t="str">
        <f t="shared" si="322"/>
        <v>310300</v>
      </c>
      <c r="B909" s="26" t="str">
        <f t="shared" si="323"/>
        <v>New York City Geographic District # 3</v>
      </c>
      <c r="C909" s="26" t="str">
        <f t="shared" si="324"/>
        <v>Manhattan</v>
      </c>
      <c r="D909" s="28" t="s">
        <v>1389</v>
      </c>
      <c r="E909" s="28" t="s">
        <v>1390</v>
      </c>
      <c r="F909" s="30" t="s">
        <v>196</v>
      </c>
      <c r="G909" s="31">
        <v>188</v>
      </c>
      <c r="H909" s="26" t="str">
        <f t="shared" si="325"/>
        <v>069</v>
      </c>
      <c r="I909" s="26" t="str">
        <f t="shared" si="326"/>
        <v>29</v>
      </c>
      <c r="J909" s="26" t="str">
        <f t="shared" si="327"/>
        <v>006</v>
      </c>
      <c r="K909" s="45">
        <f t="shared" si="328"/>
        <v>196974.61695892259</v>
      </c>
    </row>
    <row r="910" spans="1:11" ht="29" outlineLevel="2" x14ac:dyDescent="0.4">
      <c r="A910" s="26" t="str">
        <f t="shared" si="322"/>
        <v>310300</v>
      </c>
      <c r="B910" s="26" t="str">
        <f t="shared" si="323"/>
        <v>New York City Geographic District # 3</v>
      </c>
      <c r="C910" s="26" t="str">
        <f t="shared" si="324"/>
        <v>Manhattan</v>
      </c>
      <c r="D910" s="28" t="s">
        <v>1407</v>
      </c>
      <c r="E910" s="28" t="s">
        <v>1408</v>
      </c>
      <c r="F910" s="30" t="s">
        <v>196</v>
      </c>
      <c r="G910" s="31">
        <v>418</v>
      </c>
      <c r="H910" s="26" t="str">
        <f t="shared" si="325"/>
        <v>069</v>
      </c>
      <c r="I910" s="26" t="str">
        <f t="shared" si="326"/>
        <v>29</v>
      </c>
      <c r="J910" s="26" t="str">
        <f t="shared" si="327"/>
        <v>006</v>
      </c>
      <c r="K910" s="45">
        <f t="shared" si="328"/>
        <v>437954.20153632789</v>
      </c>
    </row>
    <row r="911" spans="1:11" ht="29" outlineLevel="2" x14ac:dyDescent="0.4">
      <c r="A911" s="26" t="str">
        <f t="shared" si="322"/>
        <v>310300</v>
      </c>
      <c r="B911" s="26" t="str">
        <f t="shared" si="323"/>
        <v>New York City Geographic District # 3</v>
      </c>
      <c r="C911" s="26" t="str">
        <f t="shared" si="324"/>
        <v>Manhattan</v>
      </c>
      <c r="D911" s="28" t="s">
        <v>1481</v>
      </c>
      <c r="E911" s="28" t="s">
        <v>1482</v>
      </c>
      <c r="F911" s="30" t="s">
        <v>196</v>
      </c>
      <c r="G911" s="31">
        <v>472</v>
      </c>
      <c r="H911" s="26" t="str">
        <f t="shared" si="325"/>
        <v>069</v>
      </c>
      <c r="I911" s="26" t="str">
        <f t="shared" si="326"/>
        <v>30</v>
      </c>
      <c r="J911" s="26" t="str">
        <f t="shared" si="327"/>
        <v>008</v>
      </c>
      <c r="K911" s="45">
        <f t="shared" si="328"/>
        <v>494532.01704580564</v>
      </c>
    </row>
    <row r="912" spans="1:11" ht="15" outlineLevel="1" x14ac:dyDescent="0.4">
      <c r="D912" s="28"/>
      <c r="E912" s="28"/>
      <c r="F912" s="30"/>
      <c r="G912" s="31">
        <f>SUBTOTAL(9,G892:G911)</f>
        <v>7953</v>
      </c>
      <c r="H912" s="46" t="s">
        <v>4729</v>
      </c>
      <c r="K912" s="45">
        <f>SUBTOTAL(9,K892:K911)</f>
        <v>8332654.9397569727</v>
      </c>
    </row>
    <row r="913" spans="1:11" ht="15" outlineLevel="2" x14ac:dyDescent="0.4">
      <c r="A913" s="26" t="str">
        <f t="shared" ref="A913:A937" si="329">IFERROR(VLOOKUP($D913,schools,3,FALSE),"")</f>
        <v>310300</v>
      </c>
      <c r="B913" s="26" t="str">
        <f t="shared" ref="B913:B937" si="330">IFERROR(VLOOKUP($D913,schools,4,FALSE),"")</f>
        <v>New York City Geographic District # 3</v>
      </c>
      <c r="C913" s="26" t="str">
        <f t="shared" ref="C913:C937" si="331">IFERROR(VLOOKUP($D913,schools,5,FALSE),"")</f>
        <v>Manhattan</v>
      </c>
      <c r="D913" s="28" t="s">
        <v>1057</v>
      </c>
      <c r="E913" s="28" t="s">
        <v>1058</v>
      </c>
      <c r="F913" s="30" t="s">
        <v>19</v>
      </c>
      <c r="G913" s="31">
        <v>387</v>
      </c>
      <c r="H913" s="26" t="str">
        <f t="shared" ref="H913:H937" si="332">IFERROR(VLOOKUP($D913,schools,6,FALSE),"")</f>
        <v>070</v>
      </c>
      <c r="I913" s="26" t="str">
        <f t="shared" ref="I913:I937" si="333">IFERROR(VLOOKUP($D913,schools,7,FALSE),"")</f>
        <v>30</v>
      </c>
      <c r="J913" s="26" t="str">
        <f t="shared" ref="J913:J937" si="334">IFERROR(VLOOKUP($D913,schools,8,FALSE),"")</f>
        <v>009</v>
      </c>
      <c r="K913" s="45">
        <f t="shared" ref="K913:K937" si="335">G913*L$676</f>
        <v>405474.34448459063</v>
      </c>
    </row>
    <row r="914" spans="1:11" ht="15" outlineLevel="2" x14ac:dyDescent="0.4">
      <c r="A914" s="26" t="str">
        <f t="shared" si="329"/>
        <v>310300</v>
      </c>
      <c r="B914" s="26" t="str">
        <f t="shared" si="330"/>
        <v>New York City Geographic District # 3</v>
      </c>
      <c r="C914" s="26" t="str">
        <f t="shared" si="331"/>
        <v>Manhattan</v>
      </c>
      <c r="D914" s="28" t="s">
        <v>1140</v>
      </c>
      <c r="E914" s="28" t="s">
        <v>1141</v>
      </c>
      <c r="F914" s="30" t="s">
        <v>19</v>
      </c>
      <c r="G914" s="31">
        <v>221</v>
      </c>
      <c r="H914" s="26" t="str">
        <f t="shared" si="332"/>
        <v>070</v>
      </c>
      <c r="I914" s="26" t="str">
        <f t="shared" si="333"/>
        <v>30</v>
      </c>
      <c r="J914" s="26" t="str">
        <f t="shared" si="334"/>
        <v>009</v>
      </c>
      <c r="K914" s="45">
        <f t="shared" si="335"/>
        <v>231549.94865915901</v>
      </c>
    </row>
    <row r="915" spans="1:11" ht="15" outlineLevel="2" x14ac:dyDescent="0.4">
      <c r="A915" s="26" t="str">
        <f t="shared" si="329"/>
        <v>310300</v>
      </c>
      <c r="B915" s="26" t="str">
        <f t="shared" si="330"/>
        <v>New York City Geographic District # 3</v>
      </c>
      <c r="C915" s="26" t="str">
        <f t="shared" si="331"/>
        <v>Manhattan</v>
      </c>
      <c r="D915" s="28" t="s">
        <v>1180</v>
      </c>
      <c r="E915" s="28" t="s">
        <v>1181</v>
      </c>
      <c r="F915" s="30" t="s">
        <v>19</v>
      </c>
      <c r="G915" s="31">
        <v>416</v>
      </c>
      <c r="H915" s="26" t="str">
        <f t="shared" si="332"/>
        <v>070</v>
      </c>
      <c r="I915" s="26" t="str">
        <f t="shared" si="333"/>
        <v>30</v>
      </c>
      <c r="J915" s="26" t="str">
        <f t="shared" si="334"/>
        <v>009</v>
      </c>
      <c r="K915" s="45">
        <f t="shared" si="335"/>
        <v>435858.72688782873</v>
      </c>
    </row>
    <row r="916" spans="1:11" ht="29" outlineLevel="2" x14ac:dyDescent="0.4">
      <c r="A916" s="26" t="str">
        <f t="shared" si="329"/>
        <v>310300</v>
      </c>
      <c r="B916" s="26" t="str">
        <f t="shared" si="330"/>
        <v>New York City Geographic District # 3</v>
      </c>
      <c r="C916" s="26" t="str">
        <f t="shared" si="331"/>
        <v>Manhattan</v>
      </c>
      <c r="D916" s="28" t="s">
        <v>1232</v>
      </c>
      <c r="E916" s="28" t="s">
        <v>1233</v>
      </c>
      <c r="F916" s="30" t="s">
        <v>2</v>
      </c>
      <c r="G916" s="31">
        <v>144</v>
      </c>
      <c r="H916" s="26" t="str">
        <f t="shared" si="332"/>
        <v>070</v>
      </c>
      <c r="I916" s="26" t="str">
        <f t="shared" si="333"/>
        <v>30</v>
      </c>
      <c r="J916" s="26" t="str">
        <f t="shared" si="334"/>
        <v>009</v>
      </c>
      <c r="K916" s="45">
        <f t="shared" si="335"/>
        <v>150874.17469194072</v>
      </c>
    </row>
    <row r="917" spans="1:11" ht="43.5" outlineLevel="2" x14ac:dyDescent="0.4">
      <c r="A917" s="26" t="str">
        <f t="shared" si="329"/>
        <v>310300</v>
      </c>
      <c r="B917" s="26" t="str">
        <f t="shared" si="330"/>
        <v>New York City Geographic District # 3</v>
      </c>
      <c r="C917" s="26" t="str">
        <f t="shared" si="331"/>
        <v>Manhattan</v>
      </c>
      <c r="D917" s="28" t="s">
        <v>1234</v>
      </c>
      <c r="E917" s="28" t="s">
        <v>1235</v>
      </c>
      <c r="F917" s="30" t="s">
        <v>2</v>
      </c>
      <c r="G917" s="31">
        <v>125</v>
      </c>
      <c r="H917" s="26" t="str">
        <f t="shared" si="332"/>
        <v>070</v>
      </c>
      <c r="I917" s="26" t="str">
        <f t="shared" si="333"/>
        <v>30</v>
      </c>
      <c r="J917" s="26" t="str">
        <f t="shared" si="334"/>
        <v>009</v>
      </c>
      <c r="K917" s="45">
        <f t="shared" si="335"/>
        <v>130967.16553119854</v>
      </c>
    </row>
    <row r="918" spans="1:11" ht="43.5" outlineLevel="2" x14ac:dyDescent="0.4">
      <c r="A918" s="26" t="str">
        <f t="shared" si="329"/>
        <v>310300</v>
      </c>
      <c r="B918" s="26" t="str">
        <f t="shared" si="330"/>
        <v>New York City Geographic District # 3</v>
      </c>
      <c r="C918" s="26" t="str">
        <f t="shared" si="331"/>
        <v>Manhattan</v>
      </c>
      <c r="D918" s="28" t="s">
        <v>1403</v>
      </c>
      <c r="E918" s="28" t="s">
        <v>1404</v>
      </c>
      <c r="F918" s="30" t="s">
        <v>196</v>
      </c>
      <c r="G918" s="31">
        <v>278</v>
      </c>
      <c r="H918" s="26" t="str">
        <f t="shared" si="332"/>
        <v>070</v>
      </c>
      <c r="I918" s="26" t="str">
        <f t="shared" si="333"/>
        <v>30</v>
      </c>
      <c r="J918" s="26" t="str">
        <f t="shared" si="334"/>
        <v>009</v>
      </c>
      <c r="K918" s="45">
        <f t="shared" si="335"/>
        <v>291270.97614138556</v>
      </c>
    </row>
    <row r="919" spans="1:11" ht="29" outlineLevel="2" x14ac:dyDescent="0.4">
      <c r="A919" s="26" t="str">
        <f t="shared" si="329"/>
        <v>310500</v>
      </c>
      <c r="B919" s="26" t="str">
        <f t="shared" si="330"/>
        <v>New York City Geographic District # 5</v>
      </c>
      <c r="C919" s="26" t="str">
        <f t="shared" si="331"/>
        <v>Manhattan</v>
      </c>
      <c r="D919" s="28" t="s">
        <v>1071</v>
      </c>
      <c r="E919" s="28" t="s">
        <v>1072</v>
      </c>
      <c r="F919" s="30" t="s">
        <v>2</v>
      </c>
      <c r="G919" s="31">
        <v>223</v>
      </c>
      <c r="H919" s="26" t="str">
        <f t="shared" si="332"/>
        <v>070</v>
      </c>
      <c r="I919" s="26" t="str">
        <f t="shared" si="333"/>
        <v>30</v>
      </c>
      <c r="J919" s="26" t="str">
        <f t="shared" si="334"/>
        <v>009</v>
      </c>
      <c r="K919" s="45">
        <f t="shared" si="335"/>
        <v>233645.42330765817</v>
      </c>
    </row>
    <row r="920" spans="1:11" ht="15" outlineLevel="2" x14ac:dyDescent="0.4">
      <c r="A920" s="26" t="str">
        <f t="shared" si="329"/>
        <v>310500</v>
      </c>
      <c r="B920" s="26" t="str">
        <f t="shared" si="330"/>
        <v>New York City Geographic District # 5</v>
      </c>
      <c r="C920" s="26" t="str">
        <f t="shared" si="331"/>
        <v>Manhattan</v>
      </c>
      <c r="D920" s="28" t="s">
        <v>1099</v>
      </c>
      <c r="E920" s="28" t="s">
        <v>1100</v>
      </c>
      <c r="F920" s="30" t="s">
        <v>19</v>
      </c>
      <c r="G920" s="31">
        <v>416</v>
      </c>
      <c r="H920" s="26" t="str">
        <f t="shared" si="332"/>
        <v>070</v>
      </c>
      <c r="I920" s="26" t="str">
        <f t="shared" si="333"/>
        <v>30</v>
      </c>
      <c r="J920" s="26" t="str">
        <f t="shared" si="334"/>
        <v>009</v>
      </c>
      <c r="K920" s="45">
        <f t="shared" si="335"/>
        <v>435858.72688782873</v>
      </c>
    </row>
    <row r="921" spans="1:11" ht="15" outlineLevel="2" x14ac:dyDescent="0.4">
      <c r="A921" s="26" t="str">
        <f t="shared" si="329"/>
        <v>310500</v>
      </c>
      <c r="B921" s="26" t="str">
        <f t="shared" si="330"/>
        <v>New York City Geographic District # 5</v>
      </c>
      <c r="C921" s="26" t="str">
        <f t="shared" si="331"/>
        <v>Manhattan</v>
      </c>
      <c r="D921" s="28" t="s">
        <v>1109</v>
      </c>
      <c r="E921" s="28" t="s">
        <v>1110</v>
      </c>
      <c r="F921" s="30" t="s">
        <v>19</v>
      </c>
      <c r="G921" s="31">
        <v>386</v>
      </c>
      <c r="H921" s="26" t="str">
        <f t="shared" si="332"/>
        <v>070</v>
      </c>
      <c r="I921" s="26" t="str">
        <f t="shared" si="333"/>
        <v>30</v>
      </c>
      <c r="J921" s="26" t="str">
        <f t="shared" si="334"/>
        <v>007</v>
      </c>
      <c r="K921" s="45">
        <f t="shared" si="335"/>
        <v>404426.60716034105</v>
      </c>
    </row>
    <row r="922" spans="1:11" ht="29" outlineLevel="2" x14ac:dyDescent="0.4">
      <c r="A922" s="26" t="str">
        <f t="shared" si="329"/>
        <v>310500</v>
      </c>
      <c r="B922" s="26" t="str">
        <f t="shared" si="330"/>
        <v>New York City Geographic District # 5</v>
      </c>
      <c r="C922" s="26" t="str">
        <f t="shared" si="331"/>
        <v>Manhattan</v>
      </c>
      <c r="D922" s="28" t="s">
        <v>1117</v>
      </c>
      <c r="E922" s="28" t="s">
        <v>1118</v>
      </c>
      <c r="F922" s="30" t="s">
        <v>2</v>
      </c>
      <c r="G922" s="31">
        <v>186</v>
      </c>
      <c r="H922" s="26" t="str">
        <f t="shared" si="332"/>
        <v>070</v>
      </c>
      <c r="I922" s="26" t="str">
        <f t="shared" si="333"/>
        <v>30</v>
      </c>
      <c r="J922" s="26" t="str">
        <f t="shared" si="334"/>
        <v>009</v>
      </c>
      <c r="K922" s="45">
        <f t="shared" si="335"/>
        <v>194879.14231042343</v>
      </c>
    </row>
    <row r="923" spans="1:11" ht="29" outlineLevel="2" x14ac:dyDescent="0.4">
      <c r="A923" s="26" t="str">
        <f t="shared" si="329"/>
        <v>310500</v>
      </c>
      <c r="B923" s="26" t="str">
        <f t="shared" si="330"/>
        <v>New York City Geographic District # 5</v>
      </c>
      <c r="C923" s="26" t="str">
        <f t="shared" si="331"/>
        <v>Manhattan</v>
      </c>
      <c r="D923" s="28" t="s">
        <v>1150</v>
      </c>
      <c r="E923" s="28" t="s">
        <v>1151</v>
      </c>
      <c r="F923" s="30" t="s">
        <v>2</v>
      </c>
      <c r="G923" s="31">
        <v>258</v>
      </c>
      <c r="H923" s="26" t="str">
        <f t="shared" si="332"/>
        <v>070</v>
      </c>
      <c r="I923" s="26" t="str">
        <f t="shared" si="333"/>
        <v>30</v>
      </c>
      <c r="J923" s="26" t="str">
        <f t="shared" si="334"/>
        <v>009</v>
      </c>
      <c r="K923" s="45">
        <f t="shared" si="335"/>
        <v>270316.22965639376</v>
      </c>
    </row>
    <row r="924" spans="1:11" ht="29" outlineLevel="2" x14ac:dyDescent="0.4">
      <c r="A924" s="26" t="str">
        <f t="shared" si="329"/>
        <v>310500</v>
      </c>
      <c r="B924" s="26" t="str">
        <f t="shared" si="330"/>
        <v>New York City Geographic District # 5</v>
      </c>
      <c r="C924" s="26" t="str">
        <f t="shared" si="331"/>
        <v>Manhattan</v>
      </c>
      <c r="D924" s="28" t="s">
        <v>1174</v>
      </c>
      <c r="E924" s="28" t="s">
        <v>1175</v>
      </c>
      <c r="F924" s="30" t="s">
        <v>2</v>
      </c>
      <c r="G924" s="31">
        <v>336</v>
      </c>
      <c r="H924" s="26" t="str">
        <f t="shared" si="332"/>
        <v>070</v>
      </c>
      <c r="I924" s="26" t="str">
        <f t="shared" si="333"/>
        <v>30</v>
      </c>
      <c r="J924" s="26" t="str">
        <f t="shared" si="334"/>
        <v>009</v>
      </c>
      <c r="K924" s="45">
        <f t="shared" si="335"/>
        <v>352039.74094786163</v>
      </c>
    </row>
    <row r="925" spans="1:11" ht="29" outlineLevel="2" x14ac:dyDescent="0.4">
      <c r="A925" s="26" t="str">
        <f t="shared" si="329"/>
        <v>310500</v>
      </c>
      <c r="B925" s="26" t="str">
        <f t="shared" si="330"/>
        <v>New York City Geographic District # 5</v>
      </c>
      <c r="C925" s="26" t="str">
        <f t="shared" si="331"/>
        <v>Manhattan</v>
      </c>
      <c r="D925" s="28" t="s">
        <v>1200</v>
      </c>
      <c r="E925" s="28" t="s">
        <v>1201</v>
      </c>
      <c r="F925" s="30" t="s">
        <v>2</v>
      </c>
      <c r="G925" s="31">
        <v>220</v>
      </c>
      <c r="H925" s="26" t="str">
        <f t="shared" si="332"/>
        <v>070</v>
      </c>
      <c r="I925" s="26" t="str">
        <f t="shared" si="333"/>
        <v>30</v>
      </c>
      <c r="J925" s="26" t="str">
        <f t="shared" si="334"/>
        <v>007</v>
      </c>
      <c r="K925" s="45">
        <f t="shared" si="335"/>
        <v>230502.21133490943</v>
      </c>
    </row>
    <row r="926" spans="1:11" ht="29" outlineLevel="2" x14ac:dyDescent="0.4">
      <c r="A926" s="26" t="str">
        <f t="shared" si="329"/>
        <v>310500</v>
      </c>
      <c r="B926" s="26" t="str">
        <f t="shared" si="330"/>
        <v>New York City Geographic District # 5</v>
      </c>
      <c r="C926" s="26" t="str">
        <f t="shared" si="331"/>
        <v>Manhattan</v>
      </c>
      <c r="D926" s="28" t="s">
        <v>1202</v>
      </c>
      <c r="E926" s="28" t="s">
        <v>1203</v>
      </c>
      <c r="F926" s="30" t="s">
        <v>2</v>
      </c>
      <c r="G926" s="31">
        <v>277</v>
      </c>
      <c r="H926" s="26" t="str">
        <f t="shared" si="332"/>
        <v>070</v>
      </c>
      <c r="I926" s="26" t="str">
        <f t="shared" si="333"/>
        <v>30</v>
      </c>
      <c r="J926" s="26" t="str">
        <f t="shared" si="334"/>
        <v>009</v>
      </c>
      <c r="K926" s="45">
        <f t="shared" si="335"/>
        <v>290223.23881713592</v>
      </c>
    </row>
    <row r="927" spans="1:11" ht="29" outlineLevel="2" x14ac:dyDescent="0.4">
      <c r="A927" s="26" t="str">
        <f t="shared" si="329"/>
        <v>310500</v>
      </c>
      <c r="B927" s="26" t="str">
        <f t="shared" si="330"/>
        <v>New York City Geographic District # 5</v>
      </c>
      <c r="C927" s="26" t="str">
        <f t="shared" si="331"/>
        <v>Manhattan</v>
      </c>
      <c r="D927" s="28" t="s">
        <v>1266</v>
      </c>
      <c r="E927" s="28" t="s">
        <v>1267</v>
      </c>
      <c r="F927" s="30" t="s">
        <v>5</v>
      </c>
      <c r="G927" s="31">
        <v>170</v>
      </c>
      <c r="H927" s="26" t="str">
        <f t="shared" si="332"/>
        <v>070</v>
      </c>
      <c r="I927" s="26" t="str">
        <f t="shared" si="333"/>
        <v>31</v>
      </c>
      <c r="J927" s="26" t="str">
        <f t="shared" si="334"/>
        <v>007</v>
      </c>
      <c r="K927" s="45">
        <f t="shared" si="335"/>
        <v>178115.34512243001</v>
      </c>
    </row>
    <row r="928" spans="1:11" ht="29" outlineLevel="2" x14ac:dyDescent="0.4">
      <c r="A928" s="26" t="str">
        <f t="shared" si="329"/>
        <v>310500</v>
      </c>
      <c r="B928" s="26" t="str">
        <f t="shared" si="330"/>
        <v>New York City Geographic District # 5</v>
      </c>
      <c r="C928" s="26" t="str">
        <f t="shared" si="331"/>
        <v>Manhattan</v>
      </c>
      <c r="D928" s="28" t="s">
        <v>1489</v>
      </c>
      <c r="E928" s="28" t="s">
        <v>1490</v>
      </c>
      <c r="F928" s="30" t="s">
        <v>5</v>
      </c>
      <c r="G928" s="31">
        <v>107</v>
      </c>
      <c r="H928" s="26" t="str">
        <f t="shared" si="332"/>
        <v>070</v>
      </c>
      <c r="I928" s="26" t="str">
        <f t="shared" si="333"/>
        <v>31</v>
      </c>
      <c r="J928" s="26" t="str">
        <f t="shared" si="334"/>
        <v>007</v>
      </c>
      <c r="K928" s="45">
        <f t="shared" si="335"/>
        <v>112107.89369470594</v>
      </c>
    </row>
    <row r="929" spans="1:11" ht="29" outlineLevel="2" x14ac:dyDescent="0.4">
      <c r="A929" s="26" t="str">
        <f t="shared" si="329"/>
        <v>310500</v>
      </c>
      <c r="B929" s="26" t="str">
        <f t="shared" si="330"/>
        <v>New York City Geographic District # 5</v>
      </c>
      <c r="C929" s="26" t="str">
        <f t="shared" si="331"/>
        <v>Manhattan</v>
      </c>
      <c r="D929" s="28" t="s">
        <v>1493</v>
      </c>
      <c r="E929" s="28" t="s">
        <v>1494</v>
      </c>
      <c r="F929" s="30" t="s">
        <v>19</v>
      </c>
      <c r="G929" s="31">
        <v>310</v>
      </c>
      <c r="H929" s="26" t="str">
        <f t="shared" si="332"/>
        <v>070</v>
      </c>
      <c r="I929" s="26" t="str">
        <f t="shared" si="333"/>
        <v>30</v>
      </c>
      <c r="J929" s="26" t="str">
        <f t="shared" si="334"/>
        <v>007</v>
      </c>
      <c r="K929" s="45">
        <f t="shared" si="335"/>
        <v>324798.57051737234</v>
      </c>
    </row>
    <row r="930" spans="1:11" ht="29" outlineLevel="2" x14ac:dyDescent="0.4">
      <c r="A930" s="26" t="str">
        <f t="shared" si="329"/>
        <v>310500</v>
      </c>
      <c r="B930" s="26" t="str">
        <f t="shared" si="330"/>
        <v>New York City Geographic District # 5</v>
      </c>
      <c r="C930" s="26" t="str">
        <f t="shared" si="331"/>
        <v>Manhattan</v>
      </c>
      <c r="D930" s="28" t="s">
        <v>1264</v>
      </c>
      <c r="E930" s="28" t="s">
        <v>1265</v>
      </c>
      <c r="F930" s="30" t="s">
        <v>196</v>
      </c>
      <c r="G930" s="31">
        <v>211</v>
      </c>
      <c r="H930" s="26" t="str">
        <f t="shared" si="332"/>
        <v>070</v>
      </c>
      <c r="I930" s="26" t="str">
        <f t="shared" si="333"/>
        <v>30</v>
      </c>
      <c r="J930" s="26" t="str">
        <f t="shared" si="334"/>
        <v>009</v>
      </c>
      <c r="K930" s="45">
        <f t="shared" si="335"/>
        <v>221072.57541666311</v>
      </c>
    </row>
    <row r="931" spans="1:11" ht="29" outlineLevel="2" x14ac:dyDescent="0.4">
      <c r="A931" s="26" t="str">
        <f t="shared" si="329"/>
        <v>310500</v>
      </c>
      <c r="B931" s="26" t="str">
        <f t="shared" si="330"/>
        <v>New York City Geographic District # 5</v>
      </c>
      <c r="C931" s="26" t="str">
        <f t="shared" si="331"/>
        <v>Manhattan</v>
      </c>
      <c r="D931" s="28" t="s">
        <v>1294</v>
      </c>
      <c r="E931" s="28" t="s">
        <v>1295</v>
      </c>
      <c r="F931" s="30" t="s">
        <v>196</v>
      </c>
      <c r="G931" s="31">
        <v>263</v>
      </c>
      <c r="H931" s="26" t="str">
        <f t="shared" si="332"/>
        <v>070</v>
      </c>
      <c r="I931" s="26" t="str">
        <f t="shared" si="333"/>
        <v>30</v>
      </c>
      <c r="J931" s="26" t="str">
        <f t="shared" si="334"/>
        <v>009</v>
      </c>
      <c r="K931" s="45">
        <f t="shared" si="335"/>
        <v>275554.91627764172</v>
      </c>
    </row>
    <row r="932" spans="1:11" ht="29" outlineLevel="2" x14ac:dyDescent="0.4">
      <c r="A932" s="26" t="str">
        <f t="shared" si="329"/>
        <v>310500</v>
      </c>
      <c r="B932" s="26" t="str">
        <f t="shared" si="330"/>
        <v>New York City Geographic District # 5</v>
      </c>
      <c r="C932" s="26" t="str">
        <f t="shared" si="331"/>
        <v>Manhattan</v>
      </c>
      <c r="D932" s="28" t="s">
        <v>1347</v>
      </c>
      <c r="E932" s="28" t="s">
        <v>1348</v>
      </c>
      <c r="F932" s="30" t="s">
        <v>118</v>
      </c>
      <c r="G932" s="31">
        <v>722</v>
      </c>
      <c r="H932" s="26" t="str">
        <f t="shared" si="332"/>
        <v>070</v>
      </c>
      <c r="I932" s="26" t="str">
        <f t="shared" si="333"/>
        <v>30</v>
      </c>
      <c r="J932" s="26" t="str">
        <f t="shared" si="334"/>
        <v>007</v>
      </c>
      <c r="K932" s="45">
        <f t="shared" si="335"/>
        <v>756466.34810820268</v>
      </c>
    </row>
    <row r="933" spans="1:11" ht="29" outlineLevel="2" x14ac:dyDescent="0.4">
      <c r="A933" s="26" t="str">
        <f t="shared" si="329"/>
        <v>310500</v>
      </c>
      <c r="B933" s="26" t="str">
        <f t="shared" si="330"/>
        <v>New York City Geographic District # 5</v>
      </c>
      <c r="C933" s="26" t="str">
        <f t="shared" si="331"/>
        <v>Manhattan</v>
      </c>
      <c r="D933" s="28" t="s">
        <v>1357</v>
      </c>
      <c r="E933" s="28" t="s">
        <v>1358</v>
      </c>
      <c r="F933" s="30" t="s">
        <v>196</v>
      </c>
      <c r="G933" s="31">
        <v>379</v>
      </c>
      <c r="H933" s="26" t="str">
        <f t="shared" si="332"/>
        <v>070</v>
      </c>
      <c r="I933" s="26" t="str">
        <f t="shared" si="333"/>
        <v>31</v>
      </c>
      <c r="J933" s="26" t="str">
        <f t="shared" si="334"/>
        <v>007</v>
      </c>
      <c r="K933" s="45">
        <f t="shared" si="335"/>
        <v>397092.44589059392</v>
      </c>
    </row>
    <row r="934" spans="1:11" ht="43.5" outlineLevel="2" x14ac:dyDescent="0.4">
      <c r="A934" s="26" t="str">
        <f t="shared" si="329"/>
        <v>310500</v>
      </c>
      <c r="B934" s="26" t="str">
        <f t="shared" si="330"/>
        <v>New York City Geographic District # 5</v>
      </c>
      <c r="C934" s="26" t="str">
        <f t="shared" si="331"/>
        <v>Manhattan</v>
      </c>
      <c r="D934" s="28" t="s">
        <v>1561</v>
      </c>
      <c r="E934" s="28" t="s">
        <v>1562</v>
      </c>
      <c r="F934" s="30" t="s">
        <v>118</v>
      </c>
      <c r="G934" s="31">
        <v>527</v>
      </c>
      <c r="H934" s="26" t="str">
        <f t="shared" si="332"/>
        <v>070</v>
      </c>
      <c r="I934" s="26" t="str">
        <f t="shared" si="333"/>
        <v>30</v>
      </c>
      <c r="J934" s="26" t="str">
        <f t="shared" si="334"/>
        <v>009</v>
      </c>
      <c r="K934" s="45">
        <f t="shared" si="335"/>
        <v>552157.56987953302</v>
      </c>
    </row>
    <row r="935" spans="1:11" ht="43.5" outlineLevel="2" x14ac:dyDescent="0.4">
      <c r="A935" s="26" t="str">
        <f t="shared" si="329"/>
        <v>310500</v>
      </c>
      <c r="B935" s="26" t="str">
        <f t="shared" si="330"/>
        <v>New York City Geographic District # 5</v>
      </c>
      <c r="C935" s="26" t="str">
        <f t="shared" si="331"/>
        <v>Manhattan</v>
      </c>
      <c r="D935" s="28" t="s">
        <v>1565</v>
      </c>
      <c r="E935" s="28" t="s">
        <v>1566</v>
      </c>
      <c r="F935" s="30" t="s">
        <v>196</v>
      </c>
      <c r="G935" s="31">
        <v>512</v>
      </c>
      <c r="H935" s="26" t="str">
        <f t="shared" si="332"/>
        <v>070</v>
      </c>
      <c r="I935" s="26" t="str">
        <f t="shared" si="333"/>
        <v>31</v>
      </c>
      <c r="J935" s="26" t="str">
        <f t="shared" si="334"/>
        <v>007</v>
      </c>
      <c r="K935" s="45">
        <f t="shared" si="335"/>
        <v>536441.51001578919</v>
      </c>
    </row>
    <row r="936" spans="1:11" ht="29" outlineLevel="2" x14ac:dyDescent="0.4">
      <c r="A936" s="26" t="str">
        <f t="shared" si="329"/>
        <v>310600</v>
      </c>
      <c r="B936" s="26" t="str">
        <f t="shared" si="330"/>
        <v>New York City Geographic District # 6</v>
      </c>
      <c r="C936" s="26" t="str">
        <f t="shared" si="331"/>
        <v>Manhattan</v>
      </c>
      <c r="D936" s="28" t="s">
        <v>1198</v>
      </c>
      <c r="E936" s="28" t="s">
        <v>1199</v>
      </c>
      <c r="F936" s="30" t="s">
        <v>2</v>
      </c>
      <c r="G936" s="31">
        <v>392</v>
      </c>
      <c r="H936" s="26" t="str">
        <f t="shared" si="332"/>
        <v>070</v>
      </c>
      <c r="I936" s="26" t="str">
        <f t="shared" si="333"/>
        <v>31</v>
      </c>
      <c r="J936" s="26" t="str">
        <f t="shared" si="334"/>
        <v>007</v>
      </c>
      <c r="K936" s="45">
        <f t="shared" si="335"/>
        <v>410713.0311058386</v>
      </c>
    </row>
    <row r="937" spans="1:11" ht="29" outlineLevel="2" x14ac:dyDescent="0.4">
      <c r="A937" s="26" t="str">
        <f t="shared" si="329"/>
        <v>310600</v>
      </c>
      <c r="B937" s="26" t="str">
        <f t="shared" si="330"/>
        <v>New York City Geographic District # 6</v>
      </c>
      <c r="C937" s="26" t="str">
        <f t="shared" si="331"/>
        <v>Manhattan</v>
      </c>
      <c r="D937" s="28" t="s">
        <v>1222</v>
      </c>
      <c r="E937" s="28" t="s">
        <v>1223</v>
      </c>
      <c r="F937" s="30" t="s">
        <v>5</v>
      </c>
      <c r="G937" s="31">
        <v>293</v>
      </c>
      <c r="H937" s="26" t="str">
        <f t="shared" si="332"/>
        <v>070</v>
      </c>
      <c r="I937" s="26" t="str">
        <f t="shared" si="333"/>
        <v>30</v>
      </c>
      <c r="J937" s="26" t="str">
        <f t="shared" si="334"/>
        <v>007</v>
      </c>
      <c r="K937" s="45">
        <f t="shared" si="335"/>
        <v>306987.03600512934</v>
      </c>
    </row>
    <row r="938" spans="1:11" ht="15" outlineLevel="1" x14ac:dyDescent="0.4">
      <c r="D938" s="28"/>
      <c r="E938" s="28"/>
      <c r="F938" s="30"/>
      <c r="G938" s="31">
        <f>SUBTOTAL(9,G913:G937)</f>
        <v>7759</v>
      </c>
      <c r="H938" s="46" t="s">
        <v>4730</v>
      </c>
      <c r="K938" s="45">
        <f>SUBTOTAL(9,K913:K937)</f>
        <v>8129393.8988525551</v>
      </c>
    </row>
    <row r="939" spans="1:11" ht="15" outlineLevel="2" x14ac:dyDescent="0.4">
      <c r="A939" s="26" t="str">
        <f t="shared" ref="A939:A953" si="336">IFERROR(VLOOKUP($D939,schools,3,FALSE),"")</f>
        <v>310500</v>
      </c>
      <c r="B939" s="26" t="str">
        <f t="shared" ref="B939:B953" si="337">IFERROR(VLOOKUP($D939,schools,4,FALSE),"")</f>
        <v>New York City Geographic District # 5</v>
      </c>
      <c r="C939" s="26" t="str">
        <f t="shared" ref="C939:C953" si="338">IFERROR(VLOOKUP($D939,schools,5,FALSE),"")</f>
        <v>Manhattan</v>
      </c>
      <c r="D939" s="28" t="s">
        <v>1033</v>
      </c>
      <c r="E939" s="28" t="s">
        <v>1034</v>
      </c>
      <c r="F939" s="30" t="s">
        <v>19</v>
      </c>
      <c r="G939" s="31">
        <v>568</v>
      </c>
      <c r="H939" s="26" t="str">
        <f t="shared" ref="H939:H953" si="339">IFERROR(VLOOKUP($D939,schools,6,FALSE),"")</f>
        <v>071</v>
      </c>
      <c r="I939" s="26" t="str">
        <f t="shared" ref="I939:I953" si="340">IFERROR(VLOOKUP($D939,schools,7,FALSE),"")</f>
        <v>30</v>
      </c>
      <c r="J939" s="26" t="str">
        <f t="shared" ref="J939:J953" si="341">IFERROR(VLOOKUP($D939,schools,8,FALSE),"")</f>
        <v>009</v>
      </c>
      <c r="K939" s="45">
        <f t="shared" ref="K939:K953" si="342">G939*L$676</f>
        <v>595114.8001737661</v>
      </c>
    </row>
    <row r="940" spans="1:11" ht="29" outlineLevel="2" x14ac:dyDescent="0.4">
      <c r="A940" s="26" t="str">
        <f t="shared" si="336"/>
        <v>310500</v>
      </c>
      <c r="B940" s="26" t="str">
        <f t="shared" si="337"/>
        <v>New York City Geographic District # 5</v>
      </c>
      <c r="C940" s="26" t="str">
        <f t="shared" si="338"/>
        <v>Manhattan</v>
      </c>
      <c r="D940" s="28" t="s">
        <v>1208</v>
      </c>
      <c r="E940" s="28" t="s">
        <v>1209</v>
      </c>
      <c r="F940" s="30" t="s">
        <v>2</v>
      </c>
      <c r="G940" s="31">
        <v>297</v>
      </c>
      <c r="H940" s="26" t="str">
        <f t="shared" si="339"/>
        <v>071</v>
      </c>
      <c r="I940" s="26" t="str">
        <f t="shared" si="340"/>
        <v>30</v>
      </c>
      <c r="J940" s="26" t="str">
        <f t="shared" si="341"/>
        <v>009</v>
      </c>
      <c r="K940" s="45">
        <f t="shared" si="342"/>
        <v>311177.98530212772</v>
      </c>
    </row>
    <row r="941" spans="1:11" ht="29" outlineLevel="2" x14ac:dyDescent="0.4">
      <c r="A941" s="26" t="str">
        <f t="shared" si="336"/>
        <v>310500</v>
      </c>
      <c r="B941" s="26" t="str">
        <f t="shared" si="337"/>
        <v>New York City Geographic District # 5</v>
      </c>
      <c r="C941" s="26" t="str">
        <f t="shared" si="338"/>
        <v>Manhattan</v>
      </c>
      <c r="D941" s="28" t="s">
        <v>1316</v>
      </c>
      <c r="E941" s="28" t="s">
        <v>1317</v>
      </c>
      <c r="F941" s="30" t="s">
        <v>2</v>
      </c>
      <c r="G941" s="31">
        <v>216</v>
      </c>
      <c r="H941" s="26" t="str">
        <f t="shared" si="339"/>
        <v>071</v>
      </c>
      <c r="I941" s="26" t="str">
        <f t="shared" si="340"/>
        <v>30</v>
      </c>
      <c r="J941" s="26" t="str">
        <f t="shared" si="341"/>
        <v>009</v>
      </c>
      <c r="K941" s="45">
        <f t="shared" si="342"/>
        <v>226311.26203791107</v>
      </c>
    </row>
    <row r="942" spans="1:11" ht="29" outlineLevel="2" x14ac:dyDescent="0.4">
      <c r="A942" s="26" t="str">
        <f t="shared" si="336"/>
        <v>310500</v>
      </c>
      <c r="B942" s="26" t="str">
        <f t="shared" si="337"/>
        <v>New York City Geographic District # 5</v>
      </c>
      <c r="C942" s="26" t="str">
        <f t="shared" si="338"/>
        <v>Manhattan</v>
      </c>
      <c r="D942" s="28" t="s">
        <v>1475</v>
      </c>
      <c r="E942" s="28" t="s">
        <v>1476</v>
      </c>
      <c r="F942" s="30" t="s">
        <v>118</v>
      </c>
      <c r="G942" s="31">
        <v>1349</v>
      </c>
      <c r="H942" s="26" t="str">
        <f t="shared" si="339"/>
        <v>071</v>
      </c>
      <c r="I942" s="26" t="str">
        <f t="shared" si="340"/>
        <v>30</v>
      </c>
      <c r="J942" s="26" t="str">
        <f t="shared" si="341"/>
        <v>009</v>
      </c>
      <c r="K942" s="45">
        <f t="shared" si="342"/>
        <v>1413397.6504126946</v>
      </c>
    </row>
    <row r="943" spans="1:11" ht="29" outlineLevel="2" x14ac:dyDescent="0.4">
      <c r="A943" s="26" t="str">
        <f t="shared" si="336"/>
        <v>310600</v>
      </c>
      <c r="B943" s="26" t="str">
        <f t="shared" si="337"/>
        <v>New York City Geographic District # 6</v>
      </c>
      <c r="C943" s="26" t="str">
        <f t="shared" si="338"/>
        <v>Manhattan</v>
      </c>
      <c r="D943" s="28" t="s">
        <v>987</v>
      </c>
      <c r="E943" s="28" t="s">
        <v>988</v>
      </c>
      <c r="F943" s="30" t="s">
        <v>2</v>
      </c>
      <c r="G943" s="31">
        <v>444</v>
      </c>
      <c r="H943" s="26" t="str">
        <f t="shared" si="339"/>
        <v>071</v>
      </c>
      <c r="I943" s="26" t="str">
        <f t="shared" si="340"/>
        <v>31</v>
      </c>
      <c r="J943" s="26" t="str">
        <f t="shared" si="341"/>
        <v>010</v>
      </c>
      <c r="K943" s="45">
        <f t="shared" si="342"/>
        <v>465195.37196681718</v>
      </c>
    </row>
    <row r="944" spans="1:11" ht="29" outlineLevel="2" x14ac:dyDescent="0.4">
      <c r="A944" s="26" t="str">
        <f t="shared" si="336"/>
        <v>310600</v>
      </c>
      <c r="B944" s="26" t="str">
        <f t="shared" si="337"/>
        <v>New York City Geographic District # 6</v>
      </c>
      <c r="C944" s="26" t="str">
        <f t="shared" si="338"/>
        <v>Manhattan</v>
      </c>
      <c r="D944" s="28" t="s">
        <v>1011</v>
      </c>
      <c r="E944" s="28" t="s">
        <v>1012</v>
      </c>
      <c r="F944" s="30" t="s">
        <v>2</v>
      </c>
      <c r="G944" s="31">
        <v>612</v>
      </c>
      <c r="H944" s="26" t="str">
        <f t="shared" si="339"/>
        <v>071</v>
      </c>
      <c r="I944" s="26" t="str">
        <f t="shared" si="340"/>
        <v>30</v>
      </c>
      <c r="J944" s="26" t="str">
        <f t="shared" si="341"/>
        <v>007</v>
      </c>
      <c r="K944" s="45">
        <f t="shared" si="342"/>
        <v>641215.24244074803</v>
      </c>
    </row>
    <row r="945" spans="1:11" ht="29" outlineLevel="2" x14ac:dyDescent="0.4">
      <c r="A945" s="26" t="str">
        <f t="shared" si="336"/>
        <v>310600</v>
      </c>
      <c r="B945" s="26" t="str">
        <f t="shared" si="337"/>
        <v>New York City Geographic District # 6</v>
      </c>
      <c r="C945" s="26" t="str">
        <f t="shared" si="338"/>
        <v>Manhattan</v>
      </c>
      <c r="D945" s="28" t="s">
        <v>1037</v>
      </c>
      <c r="E945" s="28" t="s">
        <v>1038</v>
      </c>
      <c r="F945" s="30" t="s">
        <v>2</v>
      </c>
      <c r="G945" s="31">
        <v>458</v>
      </c>
      <c r="H945" s="26" t="str">
        <f t="shared" si="339"/>
        <v>071</v>
      </c>
      <c r="I945" s="26" t="str">
        <f t="shared" si="340"/>
        <v>31</v>
      </c>
      <c r="J945" s="26" t="str">
        <f t="shared" si="341"/>
        <v>007</v>
      </c>
      <c r="K945" s="45">
        <f t="shared" si="342"/>
        <v>479863.69450631144</v>
      </c>
    </row>
    <row r="946" spans="1:11" ht="29" outlineLevel="2" x14ac:dyDescent="0.4">
      <c r="A946" s="26" t="str">
        <f t="shared" si="336"/>
        <v>310600</v>
      </c>
      <c r="B946" s="26" t="str">
        <f t="shared" si="337"/>
        <v>New York City Geographic District # 6</v>
      </c>
      <c r="C946" s="26" t="str">
        <f t="shared" si="338"/>
        <v>Manhattan</v>
      </c>
      <c r="D946" s="28" t="s">
        <v>1148</v>
      </c>
      <c r="E946" s="28" t="s">
        <v>1149</v>
      </c>
      <c r="F946" s="30" t="s">
        <v>2</v>
      </c>
      <c r="G946" s="31">
        <v>472</v>
      </c>
      <c r="H946" s="26" t="str">
        <f t="shared" si="339"/>
        <v>071</v>
      </c>
      <c r="I946" s="26" t="str">
        <f t="shared" si="340"/>
        <v>31</v>
      </c>
      <c r="J946" s="26" t="str">
        <f t="shared" si="341"/>
        <v>007</v>
      </c>
      <c r="K946" s="45">
        <f t="shared" si="342"/>
        <v>494532.01704580564</v>
      </c>
    </row>
    <row r="947" spans="1:11" ht="29" outlineLevel="2" x14ac:dyDescent="0.4">
      <c r="A947" s="26" t="str">
        <f t="shared" si="336"/>
        <v>310600</v>
      </c>
      <c r="B947" s="26" t="str">
        <f t="shared" si="337"/>
        <v>New York City Geographic District # 6</v>
      </c>
      <c r="C947" s="26" t="str">
        <f t="shared" si="338"/>
        <v>Manhattan</v>
      </c>
      <c r="D947" s="28" t="s">
        <v>1172</v>
      </c>
      <c r="E947" s="28" t="s">
        <v>1173</v>
      </c>
      <c r="F947" s="30" t="s">
        <v>2</v>
      </c>
      <c r="G947" s="31">
        <v>384</v>
      </c>
      <c r="H947" s="26" t="str">
        <f t="shared" si="339"/>
        <v>071</v>
      </c>
      <c r="I947" s="26" t="str">
        <f t="shared" si="340"/>
        <v>31</v>
      </c>
      <c r="J947" s="26" t="str">
        <f t="shared" si="341"/>
        <v>010</v>
      </c>
      <c r="K947" s="45">
        <f t="shared" si="342"/>
        <v>402331.13251184189</v>
      </c>
    </row>
    <row r="948" spans="1:11" ht="15" outlineLevel="2" x14ac:dyDescent="0.4">
      <c r="A948" s="26" t="str">
        <f t="shared" si="336"/>
        <v>310600</v>
      </c>
      <c r="B948" s="26" t="str">
        <f t="shared" si="337"/>
        <v>New York City Geographic District # 6</v>
      </c>
      <c r="C948" s="26" t="str">
        <f t="shared" si="338"/>
        <v>Manhattan</v>
      </c>
      <c r="D948" s="28" t="s">
        <v>1190</v>
      </c>
      <c r="E948" s="28" t="s">
        <v>1191</v>
      </c>
      <c r="F948" s="30" t="s">
        <v>19</v>
      </c>
      <c r="G948" s="31">
        <v>765</v>
      </c>
      <c r="H948" s="26" t="str">
        <f t="shared" si="339"/>
        <v>071</v>
      </c>
      <c r="I948" s="26" t="str">
        <f t="shared" si="340"/>
        <v>31</v>
      </c>
      <c r="J948" s="26" t="str">
        <f t="shared" si="341"/>
        <v>007</v>
      </c>
      <c r="K948" s="45">
        <f t="shared" si="342"/>
        <v>801519.05305093504</v>
      </c>
    </row>
    <row r="949" spans="1:11" ht="43.5" outlineLevel="2" x14ac:dyDescent="0.4">
      <c r="A949" s="26" t="str">
        <f t="shared" si="336"/>
        <v>310600</v>
      </c>
      <c r="B949" s="26" t="str">
        <f t="shared" si="337"/>
        <v>New York City Geographic District # 6</v>
      </c>
      <c r="C949" s="26" t="str">
        <f t="shared" si="338"/>
        <v>Manhattan</v>
      </c>
      <c r="D949" s="28" t="s">
        <v>1214</v>
      </c>
      <c r="E949" s="28" t="s">
        <v>1215</v>
      </c>
      <c r="F949" s="30" t="s">
        <v>19</v>
      </c>
      <c r="G949" s="31">
        <v>387</v>
      </c>
      <c r="H949" s="26" t="str">
        <f t="shared" si="339"/>
        <v>071</v>
      </c>
      <c r="I949" s="26" t="str">
        <f t="shared" si="340"/>
        <v>30</v>
      </c>
      <c r="J949" s="26" t="str">
        <f t="shared" si="341"/>
        <v>007</v>
      </c>
      <c r="K949" s="45">
        <f t="shared" si="342"/>
        <v>405474.34448459063</v>
      </c>
    </row>
    <row r="950" spans="1:11" ht="29" outlineLevel="2" x14ac:dyDescent="0.4">
      <c r="A950" s="26" t="str">
        <f t="shared" si="336"/>
        <v>310600</v>
      </c>
      <c r="B950" s="26" t="str">
        <f t="shared" si="337"/>
        <v>New York City Geographic District # 6</v>
      </c>
      <c r="C950" s="26" t="str">
        <f t="shared" si="338"/>
        <v>Manhattan</v>
      </c>
      <c r="D950" s="28" t="s">
        <v>1320</v>
      </c>
      <c r="E950" s="28" t="s">
        <v>1321</v>
      </c>
      <c r="F950" s="30" t="s">
        <v>5</v>
      </c>
      <c r="G950" s="31">
        <v>422</v>
      </c>
      <c r="H950" s="26" t="str">
        <f t="shared" si="339"/>
        <v>071</v>
      </c>
      <c r="I950" s="26" t="str">
        <f t="shared" si="340"/>
        <v>31</v>
      </c>
      <c r="J950" s="26" t="str">
        <f t="shared" si="341"/>
        <v>010</v>
      </c>
      <c r="K950" s="45">
        <f t="shared" si="342"/>
        <v>442145.15083332622</v>
      </c>
    </row>
    <row r="951" spans="1:11" ht="29" outlineLevel="2" x14ac:dyDescent="0.4">
      <c r="A951" s="26" t="str">
        <f t="shared" si="336"/>
        <v>310600</v>
      </c>
      <c r="B951" s="26" t="str">
        <f t="shared" si="337"/>
        <v>New York City Geographic District # 6</v>
      </c>
      <c r="C951" s="26" t="str">
        <f t="shared" si="338"/>
        <v>Manhattan</v>
      </c>
      <c r="D951" s="28" t="s">
        <v>1343</v>
      </c>
      <c r="E951" s="28" t="s">
        <v>1344</v>
      </c>
      <c r="F951" s="30" t="s">
        <v>5</v>
      </c>
      <c r="G951" s="31">
        <v>123</v>
      </c>
      <c r="H951" s="26" t="str">
        <f t="shared" si="339"/>
        <v>071</v>
      </c>
      <c r="I951" s="26" t="str">
        <f t="shared" si="340"/>
        <v>31</v>
      </c>
      <c r="J951" s="26" t="str">
        <f t="shared" si="341"/>
        <v>010</v>
      </c>
      <c r="K951" s="45">
        <f t="shared" si="342"/>
        <v>128871.69088269936</v>
      </c>
    </row>
    <row r="952" spans="1:11" ht="29" outlineLevel="2" x14ac:dyDescent="0.4">
      <c r="A952" s="26" t="str">
        <f t="shared" si="336"/>
        <v>310600</v>
      </c>
      <c r="B952" s="26" t="str">
        <f t="shared" si="337"/>
        <v>New York City Geographic District # 6</v>
      </c>
      <c r="C952" s="26" t="str">
        <f t="shared" si="338"/>
        <v>Manhattan</v>
      </c>
      <c r="D952" s="28" t="s">
        <v>1355</v>
      </c>
      <c r="E952" s="28" t="s">
        <v>1356</v>
      </c>
      <c r="F952" s="30" t="s">
        <v>2</v>
      </c>
      <c r="G952" s="31">
        <v>132</v>
      </c>
      <c r="H952" s="26" t="str">
        <f t="shared" si="339"/>
        <v>071</v>
      </c>
      <c r="I952" s="26" t="str">
        <f t="shared" si="340"/>
        <v>31</v>
      </c>
      <c r="J952" s="26" t="str">
        <f t="shared" si="341"/>
        <v>007</v>
      </c>
      <c r="K952" s="45">
        <f t="shared" si="342"/>
        <v>138301.32680094565</v>
      </c>
    </row>
    <row r="953" spans="1:11" ht="43.5" outlineLevel="2" x14ac:dyDescent="0.4">
      <c r="A953" s="26" t="str">
        <f t="shared" si="336"/>
        <v>310600</v>
      </c>
      <c r="B953" s="26" t="str">
        <f t="shared" si="337"/>
        <v>New York City Geographic District # 6</v>
      </c>
      <c r="C953" s="26" t="str">
        <f t="shared" si="338"/>
        <v>Manhattan</v>
      </c>
      <c r="D953" s="28" t="s">
        <v>1531</v>
      </c>
      <c r="E953" s="28" t="s">
        <v>1532</v>
      </c>
      <c r="F953" s="30" t="s">
        <v>196</v>
      </c>
      <c r="G953" s="31">
        <v>521</v>
      </c>
      <c r="H953" s="26" t="str">
        <f t="shared" si="339"/>
        <v>071</v>
      </c>
      <c r="I953" s="26" t="str">
        <f t="shared" si="340"/>
        <v>31</v>
      </c>
      <c r="J953" s="26" t="str">
        <f t="shared" si="341"/>
        <v>010</v>
      </c>
      <c r="K953" s="45">
        <f t="shared" si="342"/>
        <v>545871.14593403554</v>
      </c>
    </row>
    <row r="954" spans="1:11" ht="15" outlineLevel="1" x14ac:dyDescent="0.4">
      <c r="D954" s="28"/>
      <c r="E954" s="28"/>
      <c r="F954" s="30"/>
      <c r="G954" s="31">
        <f>SUBTOTAL(9,G939:G953)</f>
        <v>7150</v>
      </c>
      <c r="H954" s="46" t="s">
        <v>4731</v>
      </c>
      <c r="K954" s="45">
        <f>SUBTOTAL(9,K939:K953)</f>
        <v>7491321.8683845568</v>
      </c>
    </row>
    <row r="955" spans="1:11" ht="29" outlineLevel="2" x14ac:dyDescent="0.4">
      <c r="A955" s="26" t="str">
        <f t="shared" ref="A955:A986" si="343">IFERROR(VLOOKUP($D955,schools,3,FALSE),"")</f>
        <v>310600</v>
      </c>
      <c r="B955" s="26" t="str">
        <f t="shared" ref="B955:B986" si="344">IFERROR(VLOOKUP($D955,schools,4,FALSE),"")</f>
        <v>New York City Geographic District # 6</v>
      </c>
      <c r="C955" s="26" t="str">
        <f t="shared" ref="C955:C986" si="345">IFERROR(VLOOKUP($D955,schools,5,FALSE),"")</f>
        <v>Manhattan</v>
      </c>
      <c r="D955" s="28" t="s">
        <v>989</v>
      </c>
      <c r="E955" s="28" t="s">
        <v>990</v>
      </c>
      <c r="F955" s="30" t="s">
        <v>2</v>
      </c>
      <c r="G955" s="31">
        <v>529</v>
      </c>
      <c r="H955" s="26" t="str">
        <f t="shared" ref="H955:H986" si="346">IFERROR(VLOOKUP($D955,schools,6,FALSE),"")</f>
        <v>072</v>
      </c>
      <c r="I955" s="26" t="str">
        <f t="shared" ref="I955:I986" si="347">IFERROR(VLOOKUP($D955,schools,7,FALSE),"")</f>
        <v>31</v>
      </c>
      <c r="J955" s="26" t="str">
        <f t="shared" ref="J955:J986" si="348">IFERROR(VLOOKUP($D955,schools,8,FALSE),"")</f>
        <v>010</v>
      </c>
      <c r="K955" s="45">
        <f t="shared" ref="K955:K986" si="349">G955*L$676</f>
        <v>554253.04452803219</v>
      </c>
    </row>
    <row r="956" spans="1:11" ht="29" outlineLevel="2" x14ac:dyDescent="0.4">
      <c r="A956" s="26" t="str">
        <f t="shared" si="343"/>
        <v>310600</v>
      </c>
      <c r="B956" s="26" t="str">
        <f t="shared" si="344"/>
        <v>New York City Geographic District # 6</v>
      </c>
      <c r="C956" s="26" t="str">
        <f t="shared" si="345"/>
        <v>Manhattan</v>
      </c>
      <c r="D956" s="28" t="s">
        <v>995</v>
      </c>
      <c r="E956" s="28" t="s">
        <v>996</v>
      </c>
      <c r="F956" s="30" t="s">
        <v>2</v>
      </c>
      <c r="G956" s="31">
        <v>455</v>
      </c>
      <c r="H956" s="26" t="str">
        <f t="shared" si="346"/>
        <v>072</v>
      </c>
      <c r="I956" s="26" t="str">
        <f t="shared" si="347"/>
        <v>31</v>
      </c>
      <c r="J956" s="26" t="str">
        <f t="shared" si="348"/>
        <v>007</v>
      </c>
      <c r="K956" s="45">
        <f t="shared" si="349"/>
        <v>476720.48253356264</v>
      </c>
    </row>
    <row r="957" spans="1:11" ht="15" outlineLevel="2" x14ac:dyDescent="0.4">
      <c r="A957" s="26" t="str">
        <f t="shared" si="343"/>
        <v>310600</v>
      </c>
      <c r="B957" s="26" t="str">
        <f t="shared" si="344"/>
        <v>New York City Geographic District # 6</v>
      </c>
      <c r="C957" s="26" t="str">
        <f t="shared" si="345"/>
        <v>Manhattan</v>
      </c>
      <c r="D957" s="28" t="s">
        <v>1005</v>
      </c>
      <c r="E957" s="28" t="s">
        <v>1006</v>
      </c>
      <c r="F957" s="30" t="s">
        <v>19</v>
      </c>
      <c r="G957" s="31">
        <v>330</v>
      </c>
      <c r="H957" s="26" t="str">
        <f t="shared" si="346"/>
        <v>072</v>
      </c>
      <c r="I957" s="26" t="str">
        <f t="shared" si="347"/>
        <v>31</v>
      </c>
      <c r="J957" s="26" t="str">
        <f t="shared" si="348"/>
        <v>010</v>
      </c>
      <c r="K957" s="45">
        <f t="shared" si="349"/>
        <v>345753.31700236414</v>
      </c>
    </row>
    <row r="958" spans="1:11" ht="29" outlineLevel="2" x14ac:dyDescent="0.4">
      <c r="A958" s="26" t="str">
        <f t="shared" si="343"/>
        <v>310600</v>
      </c>
      <c r="B958" s="26" t="str">
        <f t="shared" si="344"/>
        <v>New York City Geographic District # 6</v>
      </c>
      <c r="C958" s="26" t="str">
        <f t="shared" si="345"/>
        <v>Manhattan</v>
      </c>
      <c r="D958" s="28" t="s">
        <v>1041</v>
      </c>
      <c r="E958" s="28" t="s">
        <v>1042</v>
      </c>
      <c r="F958" s="30" t="s">
        <v>5</v>
      </c>
      <c r="G958" s="31">
        <v>217</v>
      </c>
      <c r="H958" s="26" t="str">
        <f t="shared" si="346"/>
        <v>072</v>
      </c>
      <c r="I958" s="26" t="str">
        <f t="shared" si="347"/>
        <v>31</v>
      </c>
      <c r="J958" s="26" t="str">
        <f t="shared" si="348"/>
        <v>010</v>
      </c>
      <c r="K958" s="45">
        <f t="shared" si="349"/>
        <v>227358.99936216066</v>
      </c>
    </row>
    <row r="959" spans="1:11" ht="29" outlineLevel="2" x14ac:dyDescent="0.4">
      <c r="A959" s="26" t="str">
        <f t="shared" si="343"/>
        <v>310600</v>
      </c>
      <c r="B959" s="26" t="str">
        <f t="shared" si="344"/>
        <v>New York City Geographic District # 6</v>
      </c>
      <c r="C959" s="26" t="str">
        <f t="shared" si="345"/>
        <v>Manhattan</v>
      </c>
      <c r="D959" s="28" t="s">
        <v>1077</v>
      </c>
      <c r="E959" s="28" t="s">
        <v>1078</v>
      </c>
      <c r="F959" s="30" t="s">
        <v>2</v>
      </c>
      <c r="G959" s="31">
        <v>348</v>
      </c>
      <c r="H959" s="26" t="str">
        <f t="shared" si="346"/>
        <v>072</v>
      </c>
      <c r="I959" s="26" t="str">
        <f t="shared" si="347"/>
        <v>31</v>
      </c>
      <c r="J959" s="26" t="str">
        <f t="shared" si="348"/>
        <v>010</v>
      </c>
      <c r="K959" s="45">
        <f t="shared" si="349"/>
        <v>364612.58883885673</v>
      </c>
    </row>
    <row r="960" spans="1:11" ht="29" outlineLevel="2" x14ac:dyDescent="0.4">
      <c r="A960" s="26" t="str">
        <f t="shared" si="343"/>
        <v>310600</v>
      </c>
      <c r="B960" s="26" t="str">
        <f t="shared" si="344"/>
        <v>New York City Geographic District # 6</v>
      </c>
      <c r="C960" s="26" t="str">
        <f t="shared" si="345"/>
        <v>Manhattan</v>
      </c>
      <c r="D960" s="28" t="s">
        <v>1095</v>
      </c>
      <c r="E960" s="28" t="s">
        <v>1096</v>
      </c>
      <c r="F960" s="30" t="s">
        <v>2</v>
      </c>
      <c r="G960" s="31">
        <v>403</v>
      </c>
      <c r="H960" s="26" t="str">
        <f t="shared" si="346"/>
        <v>072</v>
      </c>
      <c r="I960" s="26" t="str">
        <f t="shared" si="347"/>
        <v>31</v>
      </c>
      <c r="J960" s="26" t="str">
        <f t="shared" si="348"/>
        <v>010</v>
      </c>
      <c r="K960" s="45">
        <f t="shared" si="349"/>
        <v>422238.14167258405</v>
      </c>
    </row>
    <row r="961" spans="1:11" ht="29" outlineLevel="2" x14ac:dyDescent="0.4">
      <c r="A961" s="26" t="str">
        <f t="shared" si="343"/>
        <v>310600</v>
      </c>
      <c r="B961" s="26" t="str">
        <f t="shared" si="344"/>
        <v>New York City Geographic District # 6</v>
      </c>
      <c r="C961" s="26" t="str">
        <f t="shared" si="345"/>
        <v>Manhattan</v>
      </c>
      <c r="D961" s="28" t="s">
        <v>1107</v>
      </c>
      <c r="E961" s="28" t="s">
        <v>1108</v>
      </c>
      <c r="F961" s="30" t="s">
        <v>2</v>
      </c>
      <c r="G961" s="31">
        <v>499</v>
      </c>
      <c r="H961" s="26" t="str">
        <f t="shared" si="346"/>
        <v>072</v>
      </c>
      <c r="I961" s="26" t="str">
        <f t="shared" si="347"/>
        <v>31</v>
      </c>
      <c r="J961" s="26" t="str">
        <f t="shared" si="348"/>
        <v>010</v>
      </c>
      <c r="K961" s="45">
        <f t="shared" si="349"/>
        <v>522820.92480054451</v>
      </c>
    </row>
    <row r="962" spans="1:11" ht="29" outlineLevel="2" x14ac:dyDescent="0.4">
      <c r="A962" s="26" t="str">
        <f t="shared" si="343"/>
        <v>310600</v>
      </c>
      <c r="B962" s="26" t="str">
        <f t="shared" si="344"/>
        <v>New York City Geographic District # 6</v>
      </c>
      <c r="C962" s="26" t="str">
        <f t="shared" si="345"/>
        <v>Manhattan</v>
      </c>
      <c r="D962" s="28" t="s">
        <v>1115</v>
      </c>
      <c r="E962" s="28" t="s">
        <v>1116</v>
      </c>
      <c r="F962" s="30" t="s">
        <v>2</v>
      </c>
      <c r="G962" s="31">
        <v>262</v>
      </c>
      <c r="H962" s="26" t="str">
        <f t="shared" si="346"/>
        <v>072</v>
      </c>
      <c r="I962" s="26" t="str">
        <f t="shared" si="347"/>
        <v>31</v>
      </c>
      <c r="J962" s="26" t="str">
        <f t="shared" si="348"/>
        <v>010</v>
      </c>
      <c r="K962" s="45">
        <f t="shared" si="349"/>
        <v>274507.17895339214</v>
      </c>
    </row>
    <row r="963" spans="1:11" ht="29" outlineLevel="2" x14ac:dyDescent="0.4">
      <c r="A963" s="26" t="str">
        <f t="shared" si="343"/>
        <v>310600</v>
      </c>
      <c r="B963" s="26" t="str">
        <f t="shared" si="344"/>
        <v>New York City Geographic District # 6</v>
      </c>
      <c r="C963" s="26" t="str">
        <f t="shared" si="345"/>
        <v>Manhattan</v>
      </c>
      <c r="D963" s="28" t="s">
        <v>1131</v>
      </c>
      <c r="E963" s="28" t="s">
        <v>1132</v>
      </c>
      <c r="F963" s="30" t="s">
        <v>5</v>
      </c>
      <c r="G963" s="31">
        <v>224</v>
      </c>
      <c r="H963" s="26" t="str">
        <f t="shared" si="346"/>
        <v>072</v>
      </c>
      <c r="I963" s="26" t="str">
        <f t="shared" si="347"/>
        <v>31</v>
      </c>
      <c r="J963" s="26" t="str">
        <f t="shared" si="348"/>
        <v>010</v>
      </c>
      <c r="K963" s="45">
        <f t="shared" si="349"/>
        <v>234693.16063190775</v>
      </c>
    </row>
    <row r="964" spans="1:11" ht="29" outlineLevel="2" x14ac:dyDescent="0.4">
      <c r="A964" s="26" t="str">
        <f t="shared" si="343"/>
        <v>310600</v>
      </c>
      <c r="B964" s="26" t="str">
        <f t="shared" si="344"/>
        <v>New York City Geographic District # 6</v>
      </c>
      <c r="C964" s="26" t="str">
        <f t="shared" si="345"/>
        <v>Manhattan</v>
      </c>
      <c r="D964" s="28" t="s">
        <v>1146</v>
      </c>
      <c r="E964" s="28" t="s">
        <v>1147</v>
      </c>
      <c r="F964" s="30" t="s">
        <v>2</v>
      </c>
      <c r="G964" s="31">
        <v>459</v>
      </c>
      <c r="H964" s="26" t="str">
        <f t="shared" si="346"/>
        <v>072</v>
      </c>
      <c r="I964" s="26" t="str">
        <f t="shared" si="347"/>
        <v>31</v>
      </c>
      <c r="J964" s="26" t="str">
        <f t="shared" si="348"/>
        <v>010</v>
      </c>
      <c r="K964" s="45">
        <f t="shared" si="349"/>
        <v>480911.43183056102</v>
      </c>
    </row>
    <row r="965" spans="1:11" ht="29" outlineLevel="2" x14ac:dyDescent="0.4">
      <c r="A965" s="26" t="str">
        <f t="shared" si="343"/>
        <v>310600</v>
      </c>
      <c r="B965" s="26" t="str">
        <f t="shared" si="344"/>
        <v>New York City Geographic District # 6</v>
      </c>
      <c r="C965" s="26" t="str">
        <f t="shared" si="345"/>
        <v>Manhattan</v>
      </c>
      <c r="D965" s="28" t="s">
        <v>1178</v>
      </c>
      <c r="E965" s="28" t="s">
        <v>1179</v>
      </c>
      <c r="F965" s="30" t="s">
        <v>2</v>
      </c>
      <c r="G965" s="31">
        <v>287</v>
      </c>
      <c r="H965" s="26" t="str">
        <f t="shared" si="346"/>
        <v>072</v>
      </c>
      <c r="I965" s="26" t="str">
        <f t="shared" si="347"/>
        <v>31</v>
      </c>
      <c r="J965" s="26" t="str">
        <f t="shared" si="348"/>
        <v>010</v>
      </c>
      <c r="K965" s="45">
        <f t="shared" si="349"/>
        <v>300700.61205963185</v>
      </c>
    </row>
    <row r="966" spans="1:11" ht="29" outlineLevel="2" x14ac:dyDescent="0.4">
      <c r="A966" s="26" t="str">
        <f t="shared" si="343"/>
        <v>310600</v>
      </c>
      <c r="B966" s="26" t="str">
        <f t="shared" si="344"/>
        <v>New York City Geographic District # 6</v>
      </c>
      <c r="C966" s="26" t="str">
        <f t="shared" si="345"/>
        <v>Manhattan</v>
      </c>
      <c r="D966" s="28" t="s">
        <v>1194</v>
      </c>
      <c r="E966" s="28" t="s">
        <v>1195</v>
      </c>
      <c r="F966" s="30" t="s">
        <v>2</v>
      </c>
      <c r="G966" s="31">
        <v>664</v>
      </c>
      <c r="H966" s="26" t="str">
        <f t="shared" si="346"/>
        <v>072</v>
      </c>
      <c r="I966" s="26" t="str">
        <f t="shared" si="347"/>
        <v>31</v>
      </c>
      <c r="J966" s="26" t="str">
        <f t="shared" si="348"/>
        <v>010</v>
      </c>
      <c r="K966" s="45">
        <f t="shared" si="349"/>
        <v>695697.58330172661</v>
      </c>
    </row>
    <row r="967" spans="1:11" ht="15" outlineLevel="2" x14ac:dyDescent="0.4">
      <c r="A967" s="26" t="str">
        <f t="shared" si="343"/>
        <v>310600</v>
      </c>
      <c r="B967" s="26" t="str">
        <f t="shared" si="344"/>
        <v>New York City Geographic District # 6</v>
      </c>
      <c r="C967" s="26" t="str">
        <f t="shared" si="345"/>
        <v>Manhattan</v>
      </c>
      <c r="D967" s="28" t="s">
        <v>1256</v>
      </c>
      <c r="E967" s="28" t="s">
        <v>1257</v>
      </c>
      <c r="F967" s="30" t="s">
        <v>19</v>
      </c>
      <c r="G967" s="31">
        <v>560</v>
      </c>
      <c r="H967" s="26" t="str">
        <f t="shared" si="346"/>
        <v>072</v>
      </c>
      <c r="I967" s="26" t="str">
        <f t="shared" si="347"/>
        <v>31</v>
      </c>
      <c r="J967" s="26" t="str">
        <f t="shared" si="348"/>
        <v>010</v>
      </c>
      <c r="K967" s="45">
        <f t="shared" si="349"/>
        <v>586732.90157976944</v>
      </c>
    </row>
    <row r="968" spans="1:11" ht="29" outlineLevel="2" x14ac:dyDescent="0.4">
      <c r="A968" s="26" t="str">
        <f t="shared" si="343"/>
        <v>310600</v>
      </c>
      <c r="B968" s="26" t="str">
        <f t="shared" si="344"/>
        <v>New York City Geographic District # 6</v>
      </c>
      <c r="C968" s="26" t="str">
        <f t="shared" si="345"/>
        <v>Manhattan</v>
      </c>
      <c r="D968" s="28" t="s">
        <v>1304</v>
      </c>
      <c r="E968" s="28" t="s">
        <v>1305</v>
      </c>
      <c r="F968" s="30" t="s">
        <v>19</v>
      </c>
      <c r="G968" s="31">
        <v>391</v>
      </c>
      <c r="H968" s="26" t="str">
        <f t="shared" si="346"/>
        <v>072</v>
      </c>
      <c r="I968" s="26" t="str">
        <f t="shared" si="347"/>
        <v>31</v>
      </c>
      <c r="J968" s="26" t="str">
        <f t="shared" si="348"/>
        <v>010</v>
      </c>
      <c r="K968" s="45">
        <f t="shared" si="349"/>
        <v>409665.29378158902</v>
      </c>
    </row>
    <row r="969" spans="1:11" ht="29" outlineLevel="2" x14ac:dyDescent="0.4">
      <c r="A969" s="26" t="str">
        <f t="shared" si="343"/>
        <v>310600</v>
      </c>
      <c r="B969" s="26" t="str">
        <f t="shared" si="344"/>
        <v>New York City Geographic District # 6</v>
      </c>
      <c r="C969" s="26" t="str">
        <f t="shared" si="345"/>
        <v>Manhattan</v>
      </c>
      <c r="D969" s="28" t="s">
        <v>1310</v>
      </c>
      <c r="E969" s="28" t="s">
        <v>1311</v>
      </c>
      <c r="F969" s="30" t="s">
        <v>2</v>
      </c>
      <c r="G969" s="31">
        <v>296</v>
      </c>
      <c r="H969" s="26" t="str">
        <f t="shared" si="346"/>
        <v>072</v>
      </c>
      <c r="I969" s="26" t="str">
        <f t="shared" si="347"/>
        <v>31</v>
      </c>
      <c r="J969" s="26" t="str">
        <f t="shared" si="348"/>
        <v>010</v>
      </c>
      <c r="K969" s="45">
        <f t="shared" si="349"/>
        <v>310130.24797787814</v>
      </c>
    </row>
    <row r="970" spans="1:11" ht="29" outlineLevel="2" x14ac:dyDescent="0.4">
      <c r="A970" s="26" t="str">
        <f t="shared" si="343"/>
        <v>310600</v>
      </c>
      <c r="B970" s="26" t="str">
        <f t="shared" si="344"/>
        <v>New York City Geographic District # 6</v>
      </c>
      <c r="C970" s="26" t="str">
        <f t="shared" si="345"/>
        <v>Manhattan</v>
      </c>
      <c r="D970" s="28" t="s">
        <v>1318</v>
      </c>
      <c r="E970" s="28" t="s">
        <v>1319</v>
      </c>
      <c r="F970" s="30" t="s">
        <v>5</v>
      </c>
      <c r="G970" s="31">
        <v>415</v>
      </c>
      <c r="H970" s="26" t="str">
        <f t="shared" si="346"/>
        <v>072</v>
      </c>
      <c r="I970" s="26" t="str">
        <f t="shared" si="347"/>
        <v>31</v>
      </c>
      <c r="J970" s="26" t="str">
        <f t="shared" si="348"/>
        <v>007</v>
      </c>
      <c r="K970" s="45">
        <f t="shared" si="349"/>
        <v>434810.98956357915</v>
      </c>
    </row>
    <row r="971" spans="1:11" ht="29" outlineLevel="2" x14ac:dyDescent="0.4">
      <c r="A971" s="26" t="str">
        <f t="shared" si="343"/>
        <v>310600</v>
      </c>
      <c r="B971" s="26" t="str">
        <f t="shared" si="344"/>
        <v>New York City Geographic District # 6</v>
      </c>
      <c r="C971" s="26" t="str">
        <f t="shared" si="345"/>
        <v>Manhattan</v>
      </c>
      <c r="D971" s="28" t="s">
        <v>1322</v>
      </c>
      <c r="E971" s="28" t="s">
        <v>1323</v>
      </c>
      <c r="F971" s="30" t="s">
        <v>5</v>
      </c>
      <c r="G971" s="31">
        <v>362</v>
      </c>
      <c r="H971" s="26" t="str">
        <f t="shared" si="346"/>
        <v>072</v>
      </c>
      <c r="I971" s="26" t="str">
        <f t="shared" si="347"/>
        <v>31</v>
      </c>
      <c r="J971" s="26" t="str">
        <f t="shared" si="348"/>
        <v>007</v>
      </c>
      <c r="K971" s="45">
        <f t="shared" si="349"/>
        <v>379280.91137835092</v>
      </c>
    </row>
    <row r="972" spans="1:11" ht="29" outlineLevel="2" x14ac:dyDescent="0.4">
      <c r="A972" s="26" t="str">
        <f t="shared" si="343"/>
        <v>310600</v>
      </c>
      <c r="B972" s="26" t="str">
        <f t="shared" si="344"/>
        <v>New York City Geographic District # 6</v>
      </c>
      <c r="C972" s="26" t="str">
        <f t="shared" si="345"/>
        <v>Manhattan</v>
      </c>
      <c r="D972" s="28" t="s">
        <v>1324</v>
      </c>
      <c r="E972" s="28" t="s">
        <v>1325</v>
      </c>
      <c r="F972" s="30" t="s">
        <v>5</v>
      </c>
      <c r="G972" s="31">
        <v>220</v>
      </c>
      <c r="H972" s="26" t="str">
        <f t="shared" si="346"/>
        <v>072</v>
      </c>
      <c r="I972" s="26" t="str">
        <f t="shared" si="347"/>
        <v>31</v>
      </c>
      <c r="J972" s="26" t="str">
        <f t="shared" si="348"/>
        <v>007</v>
      </c>
      <c r="K972" s="45">
        <f t="shared" si="349"/>
        <v>230502.21133490943</v>
      </c>
    </row>
    <row r="973" spans="1:11" ht="29" outlineLevel="2" x14ac:dyDescent="0.4">
      <c r="A973" s="26" t="str">
        <f t="shared" si="343"/>
        <v>310600</v>
      </c>
      <c r="B973" s="26" t="str">
        <f t="shared" si="344"/>
        <v>New York City Geographic District # 6</v>
      </c>
      <c r="C973" s="26" t="str">
        <f t="shared" si="345"/>
        <v>Manhattan</v>
      </c>
      <c r="D973" s="28" t="s">
        <v>1353</v>
      </c>
      <c r="E973" s="28" t="s">
        <v>1354</v>
      </c>
      <c r="F973" s="30" t="s">
        <v>19</v>
      </c>
      <c r="G973" s="31">
        <v>519</v>
      </c>
      <c r="H973" s="26" t="str">
        <f t="shared" si="346"/>
        <v>072</v>
      </c>
      <c r="I973" s="26" t="str">
        <f t="shared" si="347"/>
        <v>31</v>
      </c>
      <c r="J973" s="26" t="str">
        <f t="shared" si="348"/>
        <v>010</v>
      </c>
      <c r="K973" s="45">
        <f t="shared" si="349"/>
        <v>543775.67128553626</v>
      </c>
    </row>
    <row r="974" spans="1:11" ht="29" outlineLevel="2" x14ac:dyDescent="0.4">
      <c r="A974" s="26" t="str">
        <f t="shared" si="343"/>
        <v>310600</v>
      </c>
      <c r="B974" s="26" t="str">
        <f t="shared" si="344"/>
        <v>New York City Geographic District # 6</v>
      </c>
      <c r="C974" s="26" t="str">
        <f t="shared" si="345"/>
        <v>Manhattan</v>
      </c>
      <c r="D974" s="28" t="s">
        <v>1501</v>
      </c>
      <c r="E974" s="28" t="s">
        <v>1502</v>
      </c>
      <c r="F974" s="30" t="s">
        <v>5</v>
      </c>
      <c r="G974" s="31">
        <v>243</v>
      </c>
      <c r="H974" s="26" t="str">
        <f t="shared" si="346"/>
        <v>072</v>
      </c>
      <c r="I974" s="26" t="str">
        <f t="shared" si="347"/>
        <v>31</v>
      </c>
      <c r="J974" s="26" t="str">
        <f t="shared" si="348"/>
        <v>010</v>
      </c>
      <c r="K974" s="45">
        <f t="shared" si="349"/>
        <v>254600.16979264995</v>
      </c>
    </row>
    <row r="975" spans="1:11" ht="29" outlineLevel="2" x14ac:dyDescent="0.4">
      <c r="A975" s="26" t="str">
        <f t="shared" si="343"/>
        <v>310600</v>
      </c>
      <c r="B975" s="26" t="str">
        <f t="shared" si="344"/>
        <v>New York City Geographic District # 6</v>
      </c>
      <c r="C975" s="26" t="str">
        <f t="shared" si="345"/>
        <v>Manhattan</v>
      </c>
      <c r="D975" s="28" t="s">
        <v>1336</v>
      </c>
      <c r="E975" s="28" t="s">
        <v>1337</v>
      </c>
      <c r="F975" s="30" t="s">
        <v>118</v>
      </c>
      <c r="G975" s="31">
        <v>688</v>
      </c>
      <c r="H975" s="26" t="str">
        <f t="shared" si="346"/>
        <v>072</v>
      </c>
      <c r="I975" s="26" t="str">
        <f t="shared" si="347"/>
        <v>31</v>
      </c>
      <c r="J975" s="26" t="str">
        <f t="shared" si="348"/>
        <v>007</v>
      </c>
      <c r="K975" s="45">
        <f t="shared" si="349"/>
        <v>720843.27908371668</v>
      </c>
    </row>
    <row r="976" spans="1:11" ht="43.5" outlineLevel="2" x14ac:dyDescent="0.4">
      <c r="A976" s="26" t="str">
        <f t="shared" si="343"/>
        <v>310600</v>
      </c>
      <c r="B976" s="26" t="str">
        <f t="shared" si="344"/>
        <v>New York City Geographic District # 6</v>
      </c>
      <c r="C976" s="26" t="str">
        <f t="shared" si="345"/>
        <v>Manhattan</v>
      </c>
      <c r="D976" s="28" t="s">
        <v>1340</v>
      </c>
      <c r="E976" s="28" t="s">
        <v>1341</v>
      </c>
      <c r="F976" s="30" t="s">
        <v>1342</v>
      </c>
      <c r="G976" s="31">
        <v>805</v>
      </c>
      <c r="H976" s="26" t="str">
        <f t="shared" si="346"/>
        <v>072</v>
      </c>
      <c r="I976" s="26" t="str">
        <f t="shared" si="347"/>
        <v>31</v>
      </c>
      <c r="J976" s="26" t="str">
        <f t="shared" si="348"/>
        <v>010</v>
      </c>
      <c r="K976" s="45">
        <f t="shared" si="349"/>
        <v>843428.54602091853</v>
      </c>
    </row>
    <row r="977" spans="1:11" ht="29" outlineLevel="2" x14ac:dyDescent="0.4">
      <c r="A977" s="26" t="str">
        <f t="shared" si="343"/>
        <v>310600</v>
      </c>
      <c r="B977" s="26" t="str">
        <f t="shared" si="344"/>
        <v>New York City Geographic District # 6</v>
      </c>
      <c r="C977" s="26" t="str">
        <f t="shared" si="345"/>
        <v>Manhattan</v>
      </c>
      <c r="D977" s="28" t="s">
        <v>1419</v>
      </c>
      <c r="E977" s="28" t="s">
        <v>1420</v>
      </c>
      <c r="F977" s="30" t="s">
        <v>196</v>
      </c>
      <c r="G977" s="31">
        <v>170</v>
      </c>
      <c r="H977" s="26" t="str">
        <f t="shared" si="346"/>
        <v>072</v>
      </c>
      <c r="I977" s="26" t="str">
        <f t="shared" si="347"/>
        <v>31</v>
      </c>
      <c r="J977" s="26" t="str">
        <f t="shared" si="348"/>
        <v>010</v>
      </c>
      <c r="K977" s="45">
        <f t="shared" si="349"/>
        <v>178115.34512243001</v>
      </c>
    </row>
    <row r="978" spans="1:11" ht="29" outlineLevel="2" x14ac:dyDescent="0.4">
      <c r="A978" s="26" t="str">
        <f t="shared" si="343"/>
        <v>310600</v>
      </c>
      <c r="B978" s="26" t="str">
        <f t="shared" si="344"/>
        <v>New York City Geographic District # 6</v>
      </c>
      <c r="C978" s="26" t="str">
        <f t="shared" si="345"/>
        <v>Manhattan</v>
      </c>
      <c r="D978" s="28" t="s">
        <v>1450</v>
      </c>
      <c r="E978" s="28" t="s">
        <v>1451</v>
      </c>
      <c r="F978" s="30" t="s">
        <v>196</v>
      </c>
      <c r="G978" s="31">
        <v>437</v>
      </c>
      <c r="H978" s="26" t="str">
        <f t="shared" si="346"/>
        <v>072</v>
      </c>
      <c r="I978" s="26" t="str">
        <f t="shared" si="347"/>
        <v>31</v>
      </c>
      <c r="J978" s="26" t="str">
        <f t="shared" si="348"/>
        <v>010</v>
      </c>
      <c r="K978" s="45">
        <f t="shared" si="349"/>
        <v>457861.21069707006</v>
      </c>
    </row>
    <row r="979" spans="1:11" ht="29" outlineLevel="2" x14ac:dyDescent="0.4">
      <c r="A979" s="26" t="str">
        <f t="shared" si="343"/>
        <v>310600</v>
      </c>
      <c r="B979" s="26" t="str">
        <f t="shared" si="344"/>
        <v>New York City Geographic District # 6</v>
      </c>
      <c r="C979" s="26" t="str">
        <f t="shared" si="345"/>
        <v>Manhattan</v>
      </c>
      <c r="D979" s="28" t="s">
        <v>1452</v>
      </c>
      <c r="E979" s="28" t="s">
        <v>1453</v>
      </c>
      <c r="F979" s="30" t="s">
        <v>196</v>
      </c>
      <c r="G979" s="31">
        <v>392</v>
      </c>
      <c r="H979" s="26" t="str">
        <f t="shared" si="346"/>
        <v>072</v>
      </c>
      <c r="I979" s="26" t="str">
        <f t="shared" si="347"/>
        <v>31</v>
      </c>
      <c r="J979" s="26" t="str">
        <f t="shared" si="348"/>
        <v>010</v>
      </c>
      <c r="K979" s="45">
        <f t="shared" si="349"/>
        <v>410713.0311058386</v>
      </c>
    </row>
    <row r="980" spans="1:11" ht="29" outlineLevel="2" x14ac:dyDescent="0.4">
      <c r="A980" s="26" t="str">
        <f t="shared" si="343"/>
        <v>310600</v>
      </c>
      <c r="B980" s="26" t="str">
        <f t="shared" si="344"/>
        <v>New York City Geographic District # 6</v>
      </c>
      <c r="C980" s="26" t="str">
        <f t="shared" si="345"/>
        <v>Manhattan</v>
      </c>
      <c r="D980" s="28" t="s">
        <v>1454</v>
      </c>
      <c r="E980" s="28" t="s">
        <v>1455</v>
      </c>
      <c r="F980" s="30" t="s">
        <v>196</v>
      </c>
      <c r="G980" s="31">
        <v>486</v>
      </c>
      <c r="H980" s="26" t="str">
        <f t="shared" si="346"/>
        <v>072</v>
      </c>
      <c r="I980" s="26" t="str">
        <f t="shared" si="347"/>
        <v>31</v>
      </c>
      <c r="J980" s="26" t="str">
        <f t="shared" si="348"/>
        <v>010</v>
      </c>
      <c r="K980" s="45">
        <f t="shared" si="349"/>
        <v>509200.33958529989</v>
      </c>
    </row>
    <row r="981" spans="1:11" ht="29" outlineLevel="2" x14ac:dyDescent="0.4">
      <c r="A981" s="26" t="str">
        <f t="shared" si="343"/>
        <v>310600</v>
      </c>
      <c r="B981" s="26" t="str">
        <f t="shared" si="344"/>
        <v>New York City Geographic District # 6</v>
      </c>
      <c r="C981" s="26" t="str">
        <f t="shared" si="345"/>
        <v>Manhattan</v>
      </c>
      <c r="D981" s="28" t="s">
        <v>1456</v>
      </c>
      <c r="E981" s="28" t="s">
        <v>1457</v>
      </c>
      <c r="F981" s="30" t="s">
        <v>196</v>
      </c>
      <c r="G981" s="31">
        <v>445</v>
      </c>
      <c r="H981" s="26" t="str">
        <f t="shared" si="346"/>
        <v>072</v>
      </c>
      <c r="I981" s="26" t="str">
        <f t="shared" si="347"/>
        <v>31</v>
      </c>
      <c r="J981" s="26" t="str">
        <f t="shared" si="348"/>
        <v>010</v>
      </c>
      <c r="K981" s="45">
        <f t="shared" si="349"/>
        <v>466243.10929106676</v>
      </c>
    </row>
    <row r="982" spans="1:11" ht="29" outlineLevel="2" x14ac:dyDescent="0.4">
      <c r="A982" s="26" t="str">
        <f t="shared" si="343"/>
        <v>321000</v>
      </c>
      <c r="B982" s="26" t="str">
        <f t="shared" si="344"/>
        <v>New York City Geographic District #10</v>
      </c>
      <c r="C982" s="26" t="str">
        <f t="shared" si="345"/>
        <v>Bronx</v>
      </c>
      <c r="D982" s="28" t="s">
        <v>2758</v>
      </c>
      <c r="E982" s="28" t="s">
        <v>2759</v>
      </c>
      <c r="F982" s="30" t="s">
        <v>196</v>
      </c>
      <c r="G982" s="31">
        <v>391</v>
      </c>
      <c r="H982" s="26" t="str">
        <f t="shared" si="346"/>
        <v>072</v>
      </c>
      <c r="I982" s="26" t="str">
        <f t="shared" si="347"/>
        <v>31</v>
      </c>
      <c r="J982" s="26">
        <f t="shared" si="348"/>
        <v>0</v>
      </c>
      <c r="K982" s="45">
        <f t="shared" si="349"/>
        <v>409665.29378158902</v>
      </c>
    </row>
    <row r="983" spans="1:11" ht="29" outlineLevel="2" x14ac:dyDescent="0.4">
      <c r="A983" s="26" t="str">
        <f t="shared" si="343"/>
        <v>321000</v>
      </c>
      <c r="B983" s="26" t="str">
        <f t="shared" si="344"/>
        <v>New York City Geographic District #10</v>
      </c>
      <c r="C983" s="26" t="str">
        <f t="shared" si="345"/>
        <v>Bronx</v>
      </c>
      <c r="D983" s="28" t="s">
        <v>2852</v>
      </c>
      <c r="E983" s="28" t="s">
        <v>2853</v>
      </c>
      <c r="F983" s="30" t="s">
        <v>196</v>
      </c>
      <c r="G983" s="31">
        <v>386</v>
      </c>
      <c r="H983" s="26" t="str">
        <f t="shared" si="346"/>
        <v>072</v>
      </c>
      <c r="I983" s="26" t="str">
        <f t="shared" si="347"/>
        <v>31</v>
      </c>
      <c r="J983" s="26">
        <f t="shared" si="348"/>
        <v>0</v>
      </c>
      <c r="K983" s="45">
        <f t="shared" si="349"/>
        <v>404426.60716034105</v>
      </c>
    </row>
    <row r="984" spans="1:11" ht="58" outlineLevel="2" x14ac:dyDescent="0.4">
      <c r="A984" s="26" t="str">
        <f t="shared" si="343"/>
        <v>321000</v>
      </c>
      <c r="B984" s="26" t="str">
        <f t="shared" si="344"/>
        <v>New York City Geographic District #10</v>
      </c>
      <c r="C984" s="26" t="str">
        <f t="shared" si="345"/>
        <v>Bronx</v>
      </c>
      <c r="D984" s="28" t="s">
        <v>3007</v>
      </c>
      <c r="E984" s="28" t="s">
        <v>3008</v>
      </c>
      <c r="F984" s="30" t="s">
        <v>196</v>
      </c>
      <c r="G984" s="31">
        <v>308</v>
      </c>
      <c r="H984" s="26" t="str">
        <f t="shared" si="346"/>
        <v>072</v>
      </c>
      <c r="I984" s="26" t="str">
        <f t="shared" si="347"/>
        <v>31</v>
      </c>
      <c r="J984" s="26" t="str">
        <f t="shared" si="348"/>
        <v>010</v>
      </c>
      <c r="K984" s="45">
        <f t="shared" si="349"/>
        <v>322703.09586887318</v>
      </c>
    </row>
    <row r="985" spans="1:11" ht="29" outlineLevel="2" x14ac:dyDescent="0.4">
      <c r="A985" s="26" t="str">
        <f t="shared" si="343"/>
        <v>321000</v>
      </c>
      <c r="B985" s="26" t="str">
        <f t="shared" si="344"/>
        <v>New York City Geographic District #10</v>
      </c>
      <c r="C985" s="26" t="str">
        <f t="shared" si="345"/>
        <v>Bronx</v>
      </c>
      <c r="D985" s="28" t="s">
        <v>3081</v>
      </c>
      <c r="E985" s="28" t="s">
        <v>3082</v>
      </c>
      <c r="F985" s="30" t="s">
        <v>196</v>
      </c>
      <c r="G985" s="31">
        <v>438</v>
      </c>
      <c r="H985" s="26" t="str">
        <f t="shared" si="346"/>
        <v>072</v>
      </c>
      <c r="I985" s="26" t="str">
        <f t="shared" si="347"/>
        <v>31</v>
      </c>
      <c r="J985" s="26" t="str">
        <f t="shared" si="348"/>
        <v>010</v>
      </c>
      <c r="K985" s="45">
        <f t="shared" si="349"/>
        <v>458908.94802131964</v>
      </c>
    </row>
    <row r="986" spans="1:11" ht="29" outlineLevel="2" x14ac:dyDescent="0.4">
      <c r="A986" s="26" t="str">
        <f t="shared" si="343"/>
        <v>321000</v>
      </c>
      <c r="B986" s="26" t="str">
        <f t="shared" si="344"/>
        <v>New York City Geographic District #10</v>
      </c>
      <c r="C986" s="26" t="str">
        <f t="shared" si="345"/>
        <v>Bronx</v>
      </c>
      <c r="D986" s="28" t="s">
        <v>3146</v>
      </c>
      <c r="E986" s="28" t="s">
        <v>3147</v>
      </c>
      <c r="F986" s="30" t="s">
        <v>196</v>
      </c>
      <c r="G986" s="31">
        <v>376</v>
      </c>
      <c r="H986" s="26" t="str">
        <f t="shared" si="346"/>
        <v>072</v>
      </c>
      <c r="I986" s="26" t="str">
        <f t="shared" si="347"/>
        <v>31</v>
      </c>
      <c r="J986" s="26">
        <f t="shared" si="348"/>
        <v>0</v>
      </c>
      <c r="K986" s="45">
        <f t="shared" si="349"/>
        <v>393949.23391784518</v>
      </c>
    </row>
    <row r="987" spans="1:11" ht="15" outlineLevel="1" x14ac:dyDescent="0.4">
      <c r="D987" s="28"/>
      <c r="E987" s="28"/>
      <c r="F987" s="30"/>
      <c r="G987" s="31">
        <f>SUBTOTAL(9,G955:G986)</f>
        <v>13005</v>
      </c>
      <c r="H987" s="46" t="s">
        <v>4732</v>
      </c>
      <c r="K987" s="45">
        <f>SUBTOTAL(9,K955:K986)</f>
        <v>13625823.901865894</v>
      </c>
    </row>
    <row r="988" spans="1:11" ht="29" outlineLevel="2" x14ac:dyDescent="0.4">
      <c r="A988" s="26" t="str">
        <f>IFERROR(VLOOKUP($D988,schools,3,FALSE),"")</f>
        <v>310200</v>
      </c>
      <c r="B988" s="26" t="str">
        <f>IFERROR(VLOOKUP($D988,schools,4,FALSE),"")</f>
        <v>New York City Geographic District # 2</v>
      </c>
      <c r="C988" s="26" t="str">
        <f>IFERROR(VLOOKUP($D988,schools,5,FALSE),"")</f>
        <v>Manhattan</v>
      </c>
      <c r="D988" s="28" t="s">
        <v>991</v>
      </c>
      <c r="E988" s="28" t="s">
        <v>992</v>
      </c>
      <c r="F988" s="30" t="s">
        <v>2</v>
      </c>
      <c r="G988" s="31">
        <v>578</v>
      </c>
      <c r="H988" s="26" t="str">
        <f>IFERROR(VLOOKUP($D988,schools,6,FALSE),"")</f>
        <v>073</v>
      </c>
      <c r="I988" s="26" t="str">
        <f>IFERROR(VLOOKUP($D988,schools,7,FALSE),"")</f>
        <v>28</v>
      </c>
      <c r="J988" s="26" t="str">
        <f>IFERROR(VLOOKUP($D988,schools,8,FALSE),"")</f>
        <v>004</v>
      </c>
      <c r="K988" s="45">
        <f>G988*L$676</f>
        <v>605592.17341626203</v>
      </c>
    </row>
    <row r="989" spans="1:11" ht="29" outlineLevel="2" x14ac:dyDescent="0.4">
      <c r="A989" s="26" t="str">
        <f>IFERROR(VLOOKUP($D989,schools,3,FALSE),"")</f>
        <v>310200</v>
      </c>
      <c r="B989" s="26" t="str">
        <f>IFERROR(VLOOKUP($D989,schools,4,FALSE),"")</f>
        <v>New York City Geographic District # 2</v>
      </c>
      <c r="C989" s="26" t="str">
        <f>IFERROR(VLOOKUP($D989,schools,5,FALSE),"")</f>
        <v>Manhattan</v>
      </c>
      <c r="D989" s="28" t="s">
        <v>1097</v>
      </c>
      <c r="E989" s="28" t="s">
        <v>1098</v>
      </c>
      <c r="F989" s="30" t="s">
        <v>2</v>
      </c>
      <c r="G989" s="31">
        <v>469</v>
      </c>
      <c r="H989" s="26" t="str">
        <f>IFERROR(VLOOKUP($D989,schools,6,FALSE),"")</f>
        <v>073</v>
      </c>
      <c r="I989" s="26" t="str">
        <f>IFERROR(VLOOKUP($D989,schools,7,FALSE),"")</f>
        <v>28</v>
      </c>
      <c r="J989" s="26" t="str">
        <f>IFERROR(VLOOKUP($D989,schools,8,FALSE),"")</f>
        <v>002</v>
      </c>
      <c r="K989" s="45">
        <f>G989*L$676</f>
        <v>491388.80507305689</v>
      </c>
    </row>
    <row r="990" spans="1:11" ht="29" outlineLevel="2" x14ac:dyDescent="0.4">
      <c r="A990" s="26" t="str">
        <f>IFERROR(VLOOKUP($D990,schools,3,FALSE),"")</f>
        <v>310200</v>
      </c>
      <c r="B990" s="26" t="str">
        <f>IFERROR(VLOOKUP($D990,schools,4,FALSE),"")</f>
        <v>New York City Geographic District # 2</v>
      </c>
      <c r="C990" s="26" t="str">
        <f>IFERROR(VLOOKUP($D990,schools,5,FALSE),"")</f>
        <v>Manhattan</v>
      </c>
      <c r="D990" s="28" t="s">
        <v>1555</v>
      </c>
      <c r="E990" s="28" t="s">
        <v>1556</v>
      </c>
      <c r="F990" s="30" t="s">
        <v>196</v>
      </c>
      <c r="G990" s="31">
        <v>1446</v>
      </c>
      <c r="H990" s="26" t="str">
        <f>IFERROR(VLOOKUP($D990,schools,6,FALSE),"")</f>
        <v>073</v>
      </c>
      <c r="I990" s="26" t="str">
        <f>IFERROR(VLOOKUP($D990,schools,7,FALSE),"")</f>
        <v>28</v>
      </c>
      <c r="J990" s="26" t="str">
        <f>IFERROR(VLOOKUP($D990,schools,8,FALSE),"")</f>
        <v>004</v>
      </c>
      <c r="K990" s="45">
        <f>G990*L$676</f>
        <v>1515028.1708649045</v>
      </c>
    </row>
    <row r="991" spans="1:11" ht="15" outlineLevel="1" x14ac:dyDescent="0.4">
      <c r="D991" s="28"/>
      <c r="E991" s="28"/>
      <c r="F991" s="30"/>
      <c r="G991" s="31">
        <f>SUBTOTAL(9,G988:G990)</f>
        <v>2493</v>
      </c>
      <c r="H991" s="46" t="s">
        <v>4733</v>
      </c>
      <c r="K991" s="45">
        <f>SUBTOTAL(9,K988:K990)</f>
        <v>2612009.1493542232</v>
      </c>
    </row>
    <row r="992" spans="1:11" ht="29" outlineLevel="2" x14ac:dyDescent="0.4">
      <c r="A992" s="26" t="str">
        <f t="shared" ref="A992:A1013" si="350">IFERROR(VLOOKUP($D992,schools,3,FALSE),"")</f>
        <v>310100</v>
      </c>
      <c r="B992" s="26" t="str">
        <f t="shared" ref="B992:B1013" si="351">IFERROR(VLOOKUP($D992,schools,4,FALSE),"")</f>
        <v>New York City Geographic District # 1</v>
      </c>
      <c r="C992" s="26" t="str">
        <f t="shared" ref="C992:C1013" si="352">IFERROR(VLOOKUP($D992,schools,5,FALSE),"")</f>
        <v>Manhattan</v>
      </c>
      <c r="D992" s="28" t="s">
        <v>1003</v>
      </c>
      <c r="E992" s="28" t="s">
        <v>1004</v>
      </c>
      <c r="F992" s="30" t="s">
        <v>2</v>
      </c>
      <c r="G992" s="31">
        <v>177</v>
      </c>
      <c r="H992" s="26" t="str">
        <f t="shared" ref="H992:H1013" si="353">IFERROR(VLOOKUP($D992,schools,6,FALSE),"")</f>
        <v>074</v>
      </c>
      <c r="I992" s="26" t="str">
        <f t="shared" ref="I992:I1013" si="354">IFERROR(VLOOKUP($D992,schools,7,FALSE),"")</f>
        <v>26</v>
      </c>
      <c r="J992" s="26" t="str">
        <f t="shared" ref="J992:J1013" si="355">IFERROR(VLOOKUP($D992,schools,8,FALSE),"")</f>
        <v>002</v>
      </c>
      <c r="K992" s="45">
        <f t="shared" ref="K992:K1013" si="356">G992*L$676</f>
        <v>185449.50639217711</v>
      </c>
    </row>
    <row r="993" spans="1:11" ht="29" outlineLevel="2" x14ac:dyDescent="0.4">
      <c r="A993" s="26" t="str">
        <f t="shared" si="350"/>
        <v>310100</v>
      </c>
      <c r="B993" s="26" t="str">
        <f t="shared" si="351"/>
        <v>New York City Geographic District # 1</v>
      </c>
      <c r="C993" s="26" t="str">
        <f t="shared" si="352"/>
        <v>Manhattan</v>
      </c>
      <c r="D993" s="28" t="s">
        <v>1017</v>
      </c>
      <c r="E993" s="28" t="s">
        <v>1018</v>
      </c>
      <c r="F993" s="30" t="s">
        <v>19</v>
      </c>
      <c r="G993" s="31">
        <v>295</v>
      </c>
      <c r="H993" s="26" t="str">
        <f t="shared" si="353"/>
        <v>074</v>
      </c>
      <c r="I993" s="26" t="str">
        <f t="shared" si="354"/>
        <v>27</v>
      </c>
      <c r="J993" s="26" t="str">
        <f t="shared" si="355"/>
        <v>002</v>
      </c>
      <c r="K993" s="45">
        <f t="shared" si="356"/>
        <v>309082.51065362856</v>
      </c>
    </row>
    <row r="994" spans="1:11" ht="29" outlineLevel="2" x14ac:dyDescent="0.4">
      <c r="A994" s="26" t="str">
        <f t="shared" si="350"/>
        <v>310100</v>
      </c>
      <c r="B994" s="26" t="str">
        <f t="shared" si="351"/>
        <v>New York City Geographic District # 1</v>
      </c>
      <c r="C994" s="26" t="str">
        <f t="shared" si="352"/>
        <v>Manhattan</v>
      </c>
      <c r="D994" s="28" t="s">
        <v>1049</v>
      </c>
      <c r="E994" s="28" t="s">
        <v>1050</v>
      </c>
      <c r="F994" s="30" t="s">
        <v>2</v>
      </c>
      <c r="G994" s="31">
        <v>171</v>
      </c>
      <c r="H994" s="26" t="str">
        <f t="shared" si="353"/>
        <v>074</v>
      </c>
      <c r="I994" s="26" t="str">
        <f t="shared" si="354"/>
        <v>26</v>
      </c>
      <c r="J994" s="26" t="str">
        <f t="shared" si="355"/>
        <v>002</v>
      </c>
      <c r="K994" s="45">
        <f t="shared" si="356"/>
        <v>179163.08244667959</v>
      </c>
    </row>
    <row r="995" spans="1:11" ht="29" outlineLevel="2" x14ac:dyDescent="0.4">
      <c r="A995" s="26" t="str">
        <f t="shared" si="350"/>
        <v>310100</v>
      </c>
      <c r="B995" s="26" t="str">
        <f t="shared" si="351"/>
        <v>New York City Geographic District # 1</v>
      </c>
      <c r="C995" s="26" t="str">
        <f t="shared" si="352"/>
        <v>Manhattan</v>
      </c>
      <c r="D995" s="28" t="s">
        <v>1051</v>
      </c>
      <c r="E995" s="28" t="s">
        <v>1052</v>
      </c>
      <c r="F995" s="30" t="s">
        <v>2</v>
      </c>
      <c r="G995" s="31">
        <v>199</v>
      </c>
      <c r="H995" s="26" t="str">
        <f t="shared" si="353"/>
        <v>074</v>
      </c>
      <c r="I995" s="26" t="str">
        <f t="shared" si="354"/>
        <v>27</v>
      </c>
      <c r="J995" s="26" t="str">
        <f t="shared" si="355"/>
        <v>002</v>
      </c>
      <c r="K995" s="45">
        <f t="shared" si="356"/>
        <v>208499.72752566807</v>
      </c>
    </row>
    <row r="996" spans="1:11" ht="15" outlineLevel="2" x14ac:dyDescent="0.4">
      <c r="A996" s="26" t="str">
        <f t="shared" si="350"/>
        <v>310100</v>
      </c>
      <c r="B996" s="26" t="str">
        <f t="shared" si="351"/>
        <v>New York City Geographic District # 1</v>
      </c>
      <c r="C996" s="26" t="str">
        <f t="shared" si="352"/>
        <v>Manhattan</v>
      </c>
      <c r="D996" s="28" t="s">
        <v>1192</v>
      </c>
      <c r="E996" s="28" t="s">
        <v>1193</v>
      </c>
      <c r="F996" s="30" t="s">
        <v>19</v>
      </c>
      <c r="G996" s="31">
        <v>390</v>
      </c>
      <c r="H996" s="26" t="str">
        <f t="shared" si="353"/>
        <v>074</v>
      </c>
      <c r="I996" s="26" t="str">
        <f t="shared" si="354"/>
        <v>26</v>
      </c>
      <c r="J996" s="26" t="str">
        <f t="shared" si="355"/>
        <v>002</v>
      </c>
      <c r="K996" s="45">
        <f t="shared" si="356"/>
        <v>408617.55645733944</v>
      </c>
    </row>
    <row r="997" spans="1:11" ht="29" outlineLevel="2" x14ac:dyDescent="0.4">
      <c r="A997" s="26" t="str">
        <f t="shared" si="350"/>
        <v>310100</v>
      </c>
      <c r="B997" s="26" t="str">
        <f t="shared" si="351"/>
        <v>New York City Geographic District # 1</v>
      </c>
      <c r="C997" s="26" t="str">
        <f t="shared" si="352"/>
        <v>Manhattan</v>
      </c>
      <c r="D997" s="28" t="s">
        <v>1312</v>
      </c>
      <c r="E997" s="28" t="s">
        <v>1313</v>
      </c>
      <c r="F997" s="30" t="s">
        <v>2</v>
      </c>
      <c r="G997" s="31">
        <v>287</v>
      </c>
      <c r="H997" s="26" t="str">
        <f t="shared" si="353"/>
        <v>074</v>
      </c>
      <c r="I997" s="26" t="str">
        <f t="shared" si="354"/>
        <v>27</v>
      </c>
      <c r="J997" s="26" t="str">
        <f t="shared" si="355"/>
        <v>002</v>
      </c>
      <c r="K997" s="45">
        <f t="shared" si="356"/>
        <v>300700.61205963185</v>
      </c>
    </row>
    <row r="998" spans="1:11" ht="29" outlineLevel="2" x14ac:dyDescent="0.4">
      <c r="A998" s="26" t="str">
        <f t="shared" si="350"/>
        <v>310100</v>
      </c>
      <c r="B998" s="26" t="str">
        <f t="shared" si="351"/>
        <v>New York City Geographic District # 1</v>
      </c>
      <c r="C998" s="26" t="str">
        <f t="shared" si="352"/>
        <v>Manhattan</v>
      </c>
      <c r="D998" s="28" t="s">
        <v>1345</v>
      </c>
      <c r="E998" s="28" t="s">
        <v>1346</v>
      </c>
      <c r="F998" s="30" t="s">
        <v>2</v>
      </c>
      <c r="G998" s="31">
        <v>313</v>
      </c>
      <c r="H998" s="26" t="str">
        <f t="shared" si="353"/>
        <v>074</v>
      </c>
      <c r="I998" s="26" t="str">
        <f t="shared" si="354"/>
        <v>27</v>
      </c>
      <c r="J998" s="26" t="str">
        <f t="shared" si="355"/>
        <v>002</v>
      </c>
      <c r="K998" s="45">
        <f t="shared" si="356"/>
        <v>327941.78249012114</v>
      </c>
    </row>
    <row r="999" spans="1:11" ht="29" outlineLevel="2" x14ac:dyDescent="0.4">
      <c r="A999" s="26" t="str">
        <f t="shared" si="350"/>
        <v>310100</v>
      </c>
      <c r="B999" s="26" t="str">
        <f t="shared" si="351"/>
        <v>New York City Geographic District # 1</v>
      </c>
      <c r="C999" s="26" t="str">
        <f t="shared" si="352"/>
        <v>Manhattan</v>
      </c>
      <c r="D999" s="28" t="s">
        <v>1349</v>
      </c>
      <c r="E999" s="28" t="s">
        <v>1350</v>
      </c>
      <c r="F999" s="30" t="s">
        <v>2</v>
      </c>
      <c r="G999" s="31">
        <v>306</v>
      </c>
      <c r="H999" s="26" t="str">
        <f t="shared" si="353"/>
        <v>074</v>
      </c>
      <c r="I999" s="26" t="str">
        <f t="shared" si="354"/>
        <v>26</v>
      </c>
      <c r="J999" s="26" t="str">
        <f t="shared" si="355"/>
        <v>002</v>
      </c>
      <c r="K999" s="45">
        <f t="shared" si="356"/>
        <v>320607.62122037401</v>
      </c>
    </row>
    <row r="1000" spans="1:11" ht="29" outlineLevel="2" x14ac:dyDescent="0.4">
      <c r="A1000" s="26" t="str">
        <f t="shared" si="350"/>
        <v>310100</v>
      </c>
      <c r="B1000" s="26" t="str">
        <f t="shared" si="351"/>
        <v>New York City Geographic District # 1</v>
      </c>
      <c r="C1000" s="26" t="str">
        <f t="shared" si="352"/>
        <v>Manhattan</v>
      </c>
      <c r="D1000" s="28" t="s">
        <v>1351</v>
      </c>
      <c r="E1000" s="28" t="s">
        <v>1352</v>
      </c>
      <c r="F1000" s="30" t="s">
        <v>2</v>
      </c>
      <c r="G1000" s="31">
        <v>340</v>
      </c>
      <c r="H1000" s="26" t="str">
        <f t="shared" si="353"/>
        <v>074</v>
      </c>
      <c r="I1000" s="26" t="str">
        <f t="shared" si="354"/>
        <v>27</v>
      </c>
      <c r="J1000" s="26" t="str">
        <f t="shared" si="355"/>
        <v>002</v>
      </c>
      <c r="K1000" s="45">
        <f t="shared" si="356"/>
        <v>356230.69024486002</v>
      </c>
    </row>
    <row r="1001" spans="1:11" ht="29" outlineLevel="2" x14ac:dyDescent="0.4">
      <c r="A1001" s="26" t="str">
        <f t="shared" si="350"/>
        <v>310100</v>
      </c>
      <c r="B1001" s="26" t="str">
        <f t="shared" si="351"/>
        <v>New York City Geographic District # 1</v>
      </c>
      <c r="C1001" s="26" t="str">
        <f t="shared" si="352"/>
        <v>Manhattan</v>
      </c>
      <c r="D1001" s="28" t="s">
        <v>1577</v>
      </c>
      <c r="E1001" s="28" t="s">
        <v>1578</v>
      </c>
      <c r="F1001" s="30" t="s">
        <v>5</v>
      </c>
      <c r="G1001" s="31">
        <v>365</v>
      </c>
      <c r="H1001" s="26" t="str">
        <f t="shared" si="353"/>
        <v>074</v>
      </c>
      <c r="I1001" s="26" t="str">
        <f t="shared" si="354"/>
        <v>27</v>
      </c>
      <c r="J1001" s="26" t="str">
        <f t="shared" si="355"/>
        <v>002</v>
      </c>
      <c r="K1001" s="45">
        <f t="shared" si="356"/>
        <v>382424.12335109973</v>
      </c>
    </row>
    <row r="1002" spans="1:11" ht="29" outlineLevel="2" x14ac:dyDescent="0.4">
      <c r="A1002" s="26" t="str">
        <f t="shared" si="350"/>
        <v>310100</v>
      </c>
      <c r="B1002" s="26" t="str">
        <f t="shared" si="351"/>
        <v>New York City Geographic District # 1</v>
      </c>
      <c r="C1002" s="26" t="str">
        <f t="shared" si="352"/>
        <v>Manhattan</v>
      </c>
      <c r="D1002" s="28" t="s">
        <v>1441</v>
      </c>
      <c r="E1002" s="28" t="s">
        <v>1442</v>
      </c>
      <c r="F1002" s="30" t="s">
        <v>118</v>
      </c>
      <c r="G1002" s="31">
        <v>680</v>
      </c>
      <c r="H1002" s="26" t="str">
        <f t="shared" si="353"/>
        <v>074</v>
      </c>
      <c r="I1002" s="26" t="str">
        <f t="shared" si="354"/>
        <v>27</v>
      </c>
      <c r="J1002" s="26" t="str">
        <f t="shared" si="355"/>
        <v>002</v>
      </c>
      <c r="K1002" s="45">
        <f t="shared" si="356"/>
        <v>712461.38048972003</v>
      </c>
    </row>
    <row r="1003" spans="1:11" ht="29" outlineLevel="2" x14ac:dyDescent="0.4">
      <c r="A1003" s="26" t="str">
        <f t="shared" si="350"/>
        <v>310100</v>
      </c>
      <c r="B1003" s="26" t="str">
        <f t="shared" si="351"/>
        <v>New York City Geographic District # 1</v>
      </c>
      <c r="C1003" s="26" t="str">
        <f t="shared" si="352"/>
        <v>Manhattan</v>
      </c>
      <c r="D1003" s="28" t="s">
        <v>1567</v>
      </c>
      <c r="E1003" s="28" t="s">
        <v>1568</v>
      </c>
      <c r="F1003" s="30" t="s">
        <v>196</v>
      </c>
      <c r="G1003" s="31">
        <v>608</v>
      </c>
      <c r="H1003" s="26" t="str">
        <f t="shared" si="353"/>
        <v>074</v>
      </c>
      <c r="I1003" s="26" t="str">
        <f t="shared" si="354"/>
        <v>26</v>
      </c>
      <c r="J1003" s="26" t="str">
        <f t="shared" si="355"/>
        <v>002</v>
      </c>
      <c r="K1003" s="45">
        <f t="shared" si="356"/>
        <v>637024.2931437497</v>
      </c>
    </row>
    <row r="1004" spans="1:11" ht="29" outlineLevel="2" x14ac:dyDescent="0.4">
      <c r="A1004" s="26" t="str">
        <f t="shared" si="350"/>
        <v>310200</v>
      </c>
      <c r="B1004" s="26" t="str">
        <f t="shared" si="351"/>
        <v>New York City Geographic District # 2</v>
      </c>
      <c r="C1004" s="26" t="str">
        <f t="shared" si="352"/>
        <v>Manhattan</v>
      </c>
      <c r="D1004" s="28" t="s">
        <v>1027</v>
      </c>
      <c r="E1004" s="28" t="s">
        <v>1028</v>
      </c>
      <c r="F1004" s="30" t="s">
        <v>2</v>
      </c>
      <c r="G1004" s="31">
        <v>653</v>
      </c>
      <c r="H1004" s="26" t="str">
        <f t="shared" si="353"/>
        <v>074</v>
      </c>
      <c r="I1004" s="26" t="str">
        <f t="shared" si="354"/>
        <v>27</v>
      </c>
      <c r="J1004" s="26" t="str">
        <f t="shared" si="355"/>
        <v>002</v>
      </c>
      <c r="K1004" s="45">
        <f t="shared" si="356"/>
        <v>684172.4727349811</v>
      </c>
    </row>
    <row r="1005" spans="1:11" ht="43.5" outlineLevel="2" x14ac:dyDescent="0.4">
      <c r="A1005" s="26" t="str">
        <f t="shared" si="350"/>
        <v>310200</v>
      </c>
      <c r="B1005" s="26" t="str">
        <f t="shared" si="351"/>
        <v>New York City Geographic District # 2</v>
      </c>
      <c r="C1005" s="26" t="str">
        <f t="shared" si="352"/>
        <v>Manhattan</v>
      </c>
      <c r="D1005" s="28" t="s">
        <v>1035</v>
      </c>
      <c r="E1005" s="28" t="s">
        <v>1036</v>
      </c>
      <c r="F1005" s="30" t="s">
        <v>196</v>
      </c>
      <c r="G1005" s="31">
        <v>199</v>
      </c>
      <c r="H1005" s="26" t="str">
        <f t="shared" si="353"/>
        <v>074</v>
      </c>
      <c r="I1005" s="26" t="str">
        <f t="shared" si="354"/>
        <v>28</v>
      </c>
      <c r="J1005" s="26" t="str">
        <f t="shared" si="355"/>
        <v>002</v>
      </c>
      <c r="K1005" s="45">
        <f t="shared" si="356"/>
        <v>208499.72752566807</v>
      </c>
    </row>
    <row r="1006" spans="1:11" ht="29" outlineLevel="2" x14ac:dyDescent="0.4">
      <c r="A1006" s="26" t="str">
        <f t="shared" si="350"/>
        <v>310200</v>
      </c>
      <c r="B1006" s="26" t="str">
        <f t="shared" si="351"/>
        <v>New York City Geographic District # 2</v>
      </c>
      <c r="C1006" s="26" t="str">
        <f t="shared" si="352"/>
        <v>Manhattan</v>
      </c>
      <c r="D1006" s="28" t="s">
        <v>1083</v>
      </c>
      <c r="E1006" s="28" t="s">
        <v>1084</v>
      </c>
      <c r="F1006" s="30" t="s">
        <v>5</v>
      </c>
      <c r="G1006" s="31">
        <v>1119</v>
      </c>
      <c r="H1006" s="26" t="str">
        <f t="shared" si="353"/>
        <v>074</v>
      </c>
      <c r="I1006" s="26" t="str">
        <f t="shared" si="354"/>
        <v>27</v>
      </c>
      <c r="J1006" s="26" t="str">
        <f t="shared" si="355"/>
        <v>002</v>
      </c>
      <c r="K1006" s="45">
        <f t="shared" si="356"/>
        <v>1172418.0658352892</v>
      </c>
    </row>
    <row r="1007" spans="1:11" ht="29" outlineLevel="2" x14ac:dyDescent="0.4">
      <c r="A1007" s="26" t="str">
        <f t="shared" si="350"/>
        <v>310200</v>
      </c>
      <c r="B1007" s="26" t="str">
        <f t="shared" si="351"/>
        <v>New York City Geographic District # 2</v>
      </c>
      <c r="C1007" s="26" t="str">
        <f t="shared" si="352"/>
        <v>Manhattan</v>
      </c>
      <c r="D1007" s="28" t="s">
        <v>1244</v>
      </c>
      <c r="E1007" s="28" t="s">
        <v>1245</v>
      </c>
      <c r="F1007" s="30" t="s">
        <v>5</v>
      </c>
      <c r="G1007" s="31">
        <v>382</v>
      </c>
      <c r="H1007" s="26" t="str">
        <f t="shared" si="353"/>
        <v>074</v>
      </c>
      <c r="I1007" s="26" t="str">
        <f t="shared" si="354"/>
        <v>27</v>
      </c>
      <c r="J1007" s="26" t="str">
        <f t="shared" si="355"/>
        <v>002</v>
      </c>
      <c r="K1007" s="45">
        <f t="shared" si="356"/>
        <v>400235.65786334273</v>
      </c>
    </row>
    <row r="1008" spans="1:11" ht="43.5" outlineLevel="2" x14ac:dyDescent="0.4">
      <c r="A1008" s="26" t="str">
        <f t="shared" si="350"/>
        <v>310200</v>
      </c>
      <c r="B1008" s="26" t="str">
        <f t="shared" si="351"/>
        <v>New York City Geographic District # 2</v>
      </c>
      <c r="C1008" s="26" t="str">
        <f t="shared" si="352"/>
        <v>Manhattan</v>
      </c>
      <c r="D1008" s="28" t="s">
        <v>1338</v>
      </c>
      <c r="E1008" s="28" t="s">
        <v>1339</v>
      </c>
      <c r="F1008" s="30" t="s">
        <v>19</v>
      </c>
      <c r="G1008" s="31">
        <v>163</v>
      </c>
      <c r="H1008" s="26" t="str">
        <f t="shared" si="353"/>
        <v>074</v>
      </c>
      <c r="I1008" s="26" t="str">
        <f t="shared" si="354"/>
        <v>28</v>
      </c>
      <c r="J1008" s="26" t="str">
        <f t="shared" si="355"/>
        <v>002</v>
      </c>
      <c r="K1008" s="45">
        <f t="shared" si="356"/>
        <v>170781.18385268288</v>
      </c>
    </row>
    <row r="1009" spans="1:11" ht="29" outlineLevel="2" x14ac:dyDescent="0.4">
      <c r="A1009" s="26" t="str">
        <f t="shared" si="350"/>
        <v>310200</v>
      </c>
      <c r="B1009" s="26" t="str">
        <f t="shared" si="351"/>
        <v>New York City Geographic District # 2</v>
      </c>
      <c r="C1009" s="26" t="str">
        <f t="shared" si="352"/>
        <v>Manhattan</v>
      </c>
      <c r="D1009" s="28" t="s">
        <v>1399</v>
      </c>
      <c r="E1009" s="28" t="s">
        <v>1400</v>
      </c>
      <c r="F1009" s="30" t="s">
        <v>118</v>
      </c>
      <c r="G1009" s="31">
        <v>743</v>
      </c>
      <c r="H1009" s="26" t="str">
        <f t="shared" si="353"/>
        <v>074</v>
      </c>
      <c r="I1009" s="26" t="str">
        <f t="shared" si="354"/>
        <v>28</v>
      </c>
      <c r="J1009" s="26" t="str">
        <f t="shared" si="355"/>
        <v>002</v>
      </c>
      <c r="K1009" s="45">
        <f t="shared" si="356"/>
        <v>778468.83191744413</v>
      </c>
    </row>
    <row r="1010" spans="1:11" ht="29" outlineLevel="2" x14ac:dyDescent="0.4">
      <c r="A1010" s="26" t="str">
        <f t="shared" si="350"/>
        <v>310200</v>
      </c>
      <c r="B1010" s="26" t="str">
        <f t="shared" si="351"/>
        <v>New York City Geographic District # 2</v>
      </c>
      <c r="C1010" s="26" t="str">
        <f t="shared" si="352"/>
        <v>Manhattan</v>
      </c>
      <c r="D1010" s="28" t="s">
        <v>1361</v>
      </c>
      <c r="E1010" s="28" t="s">
        <v>1362</v>
      </c>
      <c r="F1010" s="30" t="s">
        <v>196</v>
      </c>
      <c r="G1010" s="31">
        <v>456</v>
      </c>
      <c r="H1010" s="26" t="str">
        <f t="shared" si="353"/>
        <v>074</v>
      </c>
      <c r="I1010" s="26" t="str">
        <f t="shared" si="354"/>
        <v>28</v>
      </c>
      <c r="J1010" s="26" t="str">
        <f t="shared" si="355"/>
        <v>002</v>
      </c>
      <c r="K1010" s="45">
        <f t="shared" si="356"/>
        <v>477768.21985781222</v>
      </c>
    </row>
    <row r="1011" spans="1:11" ht="29" outlineLevel="2" x14ac:dyDescent="0.4">
      <c r="A1011" s="26" t="str">
        <f t="shared" si="350"/>
        <v>310200</v>
      </c>
      <c r="B1011" s="26" t="str">
        <f t="shared" si="351"/>
        <v>New York City Geographic District # 2</v>
      </c>
      <c r="C1011" s="26" t="str">
        <f t="shared" si="352"/>
        <v>Manhattan</v>
      </c>
      <c r="D1011" s="28" t="s">
        <v>1379</v>
      </c>
      <c r="E1011" s="28" t="s">
        <v>1380</v>
      </c>
      <c r="F1011" s="30" t="s">
        <v>196</v>
      </c>
      <c r="G1011" s="31">
        <v>258</v>
      </c>
      <c r="H1011" s="26" t="str">
        <f t="shared" si="353"/>
        <v>074</v>
      </c>
      <c r="I1011" s="26" t="str">
        <f t="shared" si="354"/>
        <v>28</v>
      </c>
      <c r="J1011" s="26" t="str">
        <f t="shared" si="355"/>
        <v>002</v>
      </c>
      <c r="K1011" s="45">
        <f t="shared" si="356"/>
        <v>270316.22965639376</v>
      </c>
    </row>
    <row r="1012" spans="1:11" ht="29" outlineLevel="2" x14ac:dyDescent="0.4">
      <c r="A1012" s="26" t="str">
        <f t="shared" si="350"/>
        <v>310200</v>
      </c>
      <c r="B1012" s="26" t="str">
        <f t="shared" si="351"/>
        <v>New York City Geographic District # 2</v>
      </c>
      <c r="C1012" s="26" t="str">
        <f t="shared" si="352"/>
        <v>Manhattan</v>
      </c>
      <c r="D1012" s="28" t="s">
        <v>1391</v>
      </c>
      <c r="E1012" s="28" t="s">
        <v>1392</v>
      </c>
      <c r="F1012" s="30" t="s">
        <v>118</v>
      </c>
      <c r="G1012" s="31">
        <v>487</v>
      </c>
      <c r="H1012" s="26" t="str">
        <f t="shared" si="353"/>
        <v>074</v>
      </c>
      <c r="I1012" s="26" t="str">
        <f t="shared" si="354"/>
        <v>27</v>
      </c>
      <c r="J1012" s="26" t="str">
        <f t="shared" si="355"/>
        <v>002</v>
      </c>
      <c r="K1012" s="45">
        <f t="shared" si="356"/>
        <v>510248.07690954948</v>
      </c>
    </row>
    <row r="1013" spans="1:11" ht="43.5" outlineLevel="2" x14ac:dyDescent="0.4">
      <c r="A1013" s="26" t="str">
        <f t="shared" si="350"/>
        <v>310200</v>
      </c>
      <c r="B1013" s="26" t="str">
        <f t="shared" si="351"/>
        <v>New York City Geographic District # 2</v>
      </c>
      <c r="C1013" s="26" t="str">
        <f t="shared" si="352"/>
        <v>Manhattan</v>
      </c>
      <c r="D1013" s="28" t="s">
        <v>1413</v>
      </c>
      <c r="E1013" s="28" t="s">
        <v>1414</v>
      </c>
      <c r="F1013" s="30" t="s">
        <v>196</v>
      </c>
      <c r="G1013" s="31">
        <v>1817</v>
      </c>
      <c r="H1013" s="26" t="str">
        <f t="shared" si="353"/>
        <v>074</v>
      </c>
      <c r="I1013" s="26" t="str">
        <f t="shared" si="354"/>
        <v>27</v>
      </c>
      <c r="J1013" s="26" t="str">
        <f t="shared" si="355"/>
        <v>002</v>
      </c>
      <c r="K1013" s="45">
        <f t="shared" si="356"/>
        <v>1903738.7181615019</v>
      </c>
    </row>
    <row r="1014" spans="1:11" ht="15" outlineLevel="1" x14ac:dyDescent="0.4">
      <c r="D1014" s="28"/>
      <c r="E1014" s="28"/>
      <c r="F1014" s="30"/>
      <c r="G1014" s="31">
        <f>SUBTOTAL(9,G992:G1013)</f>
        <v>10408</v>
      </c>
      <c r="H1014" s="46" t="s">
        <v>4734</v>
      </c>
      <c r="K1014" s="45">
        <f>SUBTOTAL(9,K992:K1013)</f>
        <v>10904850.070789713</v>
      </c>
    </row>
    <row r="1015" spans="1:11" ht="29" outlineLevel="2" x14ac:dyDescent="0.4">
      <c r="A1015" s="26" t="str">
        <f t="shared" ref="A1015:A1039" si="357">IFERROR(VLOOKUP($D1015,schools,3,FALSE),"")</f>
        <v>310200</v>
      </c>
      <c r="B1015" s="26" t="str">
        <f t="shared" ref="B1015:B1039" si="358">IFERROR(VLOOKUP($D1015,schools,4,FALSE),"")</f>
        <v>New York City Geographic District # 2</v>
      </c>
      <c r="C1015" s="26" t="str">
        <f t="shared" ref="C1015:C1039" si="359">IFERROR(VLOOKUP($D1015,schools,5,FALSE),"")</f>
        <v>Manhattan</v>
      </c>
      <c r="D1015" s="28" t="s">
        <v>999</v>
      </c>
      <c r="E1015" s="28" t="s">
        <v>1000</v>
      </c>
      <c r="F1015" s="30" t="s">
        <v>2</v>
      </c>
      <c r="G1015" s="31">
        <v>886</v>
      </c>
      <c r="H1015" s="26" t="str">
        <f t="shared" ref="H1015:H1039" si="360">IFERROR(VLOOKUP($D1015,schools,6,FALSE),"")</f>
        <v>075</v>
      </c>
      <c r="I1015" s="26" t="str">
        <f t="shared" ref="I1015:I1039" si="361">IFERROR(VLOOKUP($D1015,schools,7,FALSE),"")</f>
        <v>27</v>
      </c>
      <c r="J1015" s="26" t="str">
        <f t="shared" ref="J1015:J1039" si="362">IFERROR(VLOOKUP($D1015,schools,8,FALSE),"")</f>
        <v>003</v>
      </c>
      <c r="K1015" s="45">
        <f t="shared" ref="K1015:K1039" si="363">G1015*L$676</f>
        <v>928295.2692851352</v>
      </c>
    </row>
    <row r="1016" spans="1:11" ht="29" outlineLevel="2" x14ac:dyDescent="0.4">
      <c r="A1016" s="26" t="str">
        <f t="shared" si="357"/>
        <v>310200</v>
      </c>
      <c r="B1016" s="26" t="str">
        <f t="shared" si="358"/>
        <v>New York City Geographic District # 2</v>
      </c>
      <c r="C1016" s="26" t="str">
        <f t="shared" si="359"/>
        <v>Manhattan</v>
      </c>
      <c r="D1016" s="28" t="s">
        <v>1015</v>
      </c>
      <c r="E1016" s="28" t="s">
        <v>1016</v>
      </c>
      <c r="F1016" s="30" t="s">
        <v>2</v>
      </c>
      <c r="G1016" s="31">
        <v>648</v>
      </c>
      <c r="H1016" s="26" t="str">
        <f t="shared" si="360"/>
        <v>075</v>
      </c>
      <c r="I1016" s="26" t="str">
        <f t="shared" si="361"/>
        <v>31</v>
      </c>
      <c r="J1016" s="26" t="str">
        <f t="shared" si="362"/>
        <v>003</v>
      </c>
      <c r="K1016" s="45">
        <f t="shared" si="363"/>
        <v>678933.78611373319</v>
      </c>
    </row>
    <row r="1017" spans="1:11" ht="29" outlineLevel="2" x14ac:dyDescent="0.4">
      <c r="A1017" s="26" t="str">
        <f t="shared" si="357"/>
        <v>310200</v>
      </c>
      <c r="B1017" s="26" t="str">
        <f t="shared" si="358"/>
        <v>New York City Geographic District # 2</v>
      </c>
      <c r="C1017" s="26" t="str">
        <f t="shared" si="359"/>
        <v>Manhattan</v>
      </c>
      <c r="D1017" s="28" t="s">
        <v>1218</v>
      </c>
      <c r="E1017" s="28" t="s">
        <v>1219</v>
      </c>
      <c r="F1017" s="30" t="s">
        <v>2</v>
      </c>
      <c r="G1017" s="31">
        <v>317</v>
      </c>
      <c r="H1017" s="26" t="str">
        <f t="shared" si="360"/>
        <v>075</v>
      </c>
      <c r="I1017" s="26" t="str">
        <f t="shared" si="361"/>
        <v>27</v>
      </c>
      <c r="J1017" s="26" t="str">
        <f t="shared" si="362"/>
        <v>003</v>
      </c>
      <c r="K1017" s="45">
        <f t="shared" si="363"/>
        <v>332132.73178711947</v>
      </c>
    </row>
    <row r="1018" spans="1:11" ht="29" outlineLevel="2" x14ac:dyDescent="0.4">
      <c r="A1018" s="26" t="str">
        <f t="shared" si="357"/>
        <v>310200</v>
      </c>
      <c r="B1018" s="26" t="str">
        <f t="shared" si="358"/>
        <v>New York City Geographic District # 2</v>
      </c>
      <c r="C1018" s="26" t="str">
        <f t="shared" si="359"/>
        <v>Manhattan</v>
      </c>
      <c r="D1018" s="28" t="s">
        <v>1250</v>
      </c>
      <c r="E1018" s="28" t="s">
        <v>1251</v>
      </c>
      <c r="F1018" s="30" t="s">
        <v>118</v>
      </c>
      <c r="G1018" s="31">
        <v>729</v>
      </c>
      <c r="H1018" s="26" t="str">
        <f t="shared" si="360"/>
        <v>075</v>
      </c>
      <c r="I1018" s="26" t="str">
        <f t="shared" si="361"/>
        <v>31</v>
      </c>
      <c r="J1018" s="26" t="str">
        <f t="shared" si="362"/>
        <v>002</v>
      </c>
      <c r="K1018" s="45">
        <f t="shared" si="363"/>
        <v>763800.50937794987</v>
      </c>
    </row>
    <row r="1019" spans="1:11" ht="43.5" outlineLevel="2" x14ac:dyDescent="0.4">
      <c r="A1019" s="26" t="str">
        <f t="shared" si="357"/>
        <v>310200</v>
      </c>
      <c r="B1019" s="26" t="str">
        <f t="shared" si="358"/>
        <v>New York City Geographic District # 2</v>
      </c>
      <c r="C1019" s="26" t="str">
        <f t="shared" si="359"/>
        <v>Manhattan</v>
      </c>
      <c r="D1019" s="28" t="s">
        <v>1306</v>
      </c>
      <c r="E1019" s="28" t="s">
        <v>1307</v>
      </c>
      <c r="F1019" s="30" t="s">
        <v>5</v>
      </c>
      <c r="G1019" s="31">
        <v>563</v>
      </c>
      <c r="H1019" s="26" t="str">
        <f t="shared" si="360"/>
        <v>075</v>
      </c>
      <c r="I1019" s="26" t="str">
        <f t="shared" si="361"/>
        <v>27</v>
      </c>
      <c r="J1019" s="26" t="str">
        <f t="shared" si="362"/>
        <v>003</v>
      </c>
      <c r="K1019" s="45">
        <f t="shared" si="363"/>
        <v>589876.11355251819</v>
      </c>
    </row>
    <row r="1020" spans="1:11" ht="29" outlineLevel="2" x14ac:dyDescent="0.4">
      <c r="A1020" s="26" t="str">
        <f t="shared" si="357"/>
        <v>310200</v>
      </c>
      <c r="B1020" s="26" t="str">
        <f t="shared" si="358"/>
        <v>New York City Geographic District # 2</v>
      </c>
      <c r="C1020" s="26" t="str">
        <f t="shared" si="359"/>
        <v>Manhattan</v>
      </c>
      <c r="D1020" s="28" t="s">
        <v>1397</v>
      </c>
      <c r="E1020" s="28" t="s">
        <v>1398</v>
      </c>
      <c r="F1020" s="30" t="s">
        <v>196</v>
      </c>
      <c r="G1020" s="31">
        <v>475</v>
      </c>
      <c r="H1020" s="26" t="str">
        <f t="shared" si="360"/>
        <v>075</v>
      </c>
      <c r="I1020" s="26" t="str">
        <f t="shared" si="361"/>
        <v>27</v>
      </c>
      <c r="J1020" s="26" t="str">
        <f t="shared" si="362"/>
        <v>003</v>
      </c>
      <c r="K1020" s="45">
        <f t="shared" si="363"/>
        <v>497675.22901855444</v>
      </c>
    </row>
    <row r="1021" spans="1:11" ht="43.5" outlineLevel="2" x14ac:dyDescent="0.4">
      <c r="A1021" s="26" t="str">
        <f t="shared" si="357"/>
        <v>310200</v>
      </c>
      <c r="B1021" s="26" t="str">
        <f t="shared" si="358"/>
        <v>New York City Geographic District # 2</v>
      </c>
      <c r="C1021" s="26" t="str">
        <f t="shared" si="359"/>
        <v>Manhattan</v>
      </c>
      <c r="D1021" s="28" t="s">
        <v>1308</v>
      </c>
      <c r="E1021" s="28" t="s">
        <v>1309</v>
      </c>
      <c r="F1021" s="30" t="s">
        <v>196</v>
      </c>
      <c r="G1021" s="31">
        <v>252</v>
      </c>
      <c r="H1021" s="26" t="str">
        <f t="shared" si="360"/>
        <v>075</v>
      </c>
      <c r="I1021" s="26" t="str">
        <f t="shared" si="361"/>
        <v>27</v>
      </c>
      <c r="J1021" s="26" t="str">
        <f t="shared" si="362"/>
        <v>003</v>
      </c>
      <c r="K1021" s="45">
        <f t="shared" si="363"/>
        <v>264029.80571089627</v>
      </c>
    </row>
    <row r="1022" spans="1:11" ht="29" outlineLevel="2" x14ac:dyDescent="0.4">
      <c r="A1022" s="26" t="str">
        <f t="shared" si="357"/>
        <v>310200</v>
      </c>
      <c r="B1022" s="26" t="str">
        <f t="shared" si="358"/>
        <v>New York City Geographic District # 2</v>
      </c>
      <c r="C1022" s="26" t="str">
        <f t="shared" si="359"/>
        <v>Manhattan</v>
      </c>
      <c r="D1022" s="28" t="s">
        <v>1371</v>
      </c>
      <c r="E1022" s="28" t="s">
        <v>1372</v>
      </c>
      <c r="F1022" s="30" t="s">
        <v>196</v>
      </c>
      <c r="G1022" s="31">
        <v>420</v>
      </c>
      <c r="H1022" s="26" t="str">
        <f t="shared" si="360"/>
        <v>075</v>
      </c>
      <c r="I1022" s="26" t="str">
        <f t="shared" si="361"/>
        <v>27</v>
      </c>
      <c r="J1022" s="26" t="str">
        <f t="shared" si="362"/>
        <v>003</v>
      </c>
      <c r="K1022" s="45">
        <f t="shared" si="363"/>
        <v>440049.67618482705</v>
      </c>
    </row>
    <row r="1023" spans="1:11" ht="29" outlineLevel="2" x14ac:dyDescent="0.4">
      <c r="A1023" s="26" t="str">
        <f t="shared" si="357"/>
        <v>310200</v>
      </c>
      <c r="B1023" s="26" t="str">
        <f t="shared" si="358"/>
        <v>New York City Geographic District # 2</v>
      </c>
      <c r="C1023" s="26" t="str">
        <f t="shared" si="359"/>
        <v>Manhattan</v>
      </c>
      <c r="D1023" s="28" t="s">
        <v>1373</v>
      </c>
      <c r="E1023" s="28" t="s">
        <v>1374</v>
      </c>
      <c r="F1023" s="30" t="s">
        <v>196</v>
      </c>
      <c r="G1023" s="31">
        <v>415</v>
      </c>
      <c r="H1023" s="26" t="str">
        <f t="shared" si="360"/>
        <v>075</v>
      </c>
      <c r="I1023" s="26" t="str">
        <f t="shared" si="361"/>
        <v>27</v>
      </c>
      <c r="J1023" s="26" t="str">
        <f t="shared" si="362"/>
        <v>003</v>
      </c>
      <c r="K1023" s="45">
        <f t="shared" si="363"/>
        <v>434810.98956357915</v>
      </c>
    </row>
    <row r="1024" spans="1:11" ht="29" outlineLevel="2" x14ac:dyDescent="0.4">
      <c r="A1024" s="26" t="str">
        <f t="shared" si="357"/>
        <v>310200</v>
      </c>
      <c r="B1024" s="26" t="str">
        <f t="shared" si="358"/>
        <v>New York City Geographic District # 2</v>
      </c>
      <c r="C1024" s="26" t="str">
        <f t="shared" si="359"/>
        <v>Manhattan</v>
      </c>
      <c r="D1024" s="28" t="s">
        <v>1393</v>
      </c>
      <c r="E1024" s="28" t="s">
        <v>1394</v>
      </c>
      <c r="F1024" s="30" t="s">
        <v>118</v>
      </c>
      <c r="G1024" s="31">
        <v>548</v>
      </c>
      <c r="H1024" s="26" t="str">
        <f t="shared" si="360"/>
        <v>075</v>
      </c>
      <c r="I1024" s="26" t="str">
        <f t="shared" si="361"/>
        <v>27</v>
      </c>
      <c r="J1024" s="26" t="str">
        <f t="shared" si="362"/>
        <v>003</v>
      </c>
      <c r="K1024" s="45">
        <f t="shared" si="363"/>
        <v>574160.05368877435</v>
      </c>
    </row>
    <row r="1025" spans="1:11" ht="29" outlineLevel="2" x14ac:dyDescent="0.4">
      <c r="A1025" s="26" t="str">
        <f t="shared" si="357"/>
        <v>310200</v>
      </c>
      <c r="B1025" s="26" t="str">
        <f t="shared" si="358"/>
        <v>New York City Geographic District # 2</v>
      </c>
      <c r="C1025" s="26" t="str">
        <f t="shared" si="359"/>
        <v>Manhattan</v>
      </c>
      <c r="D1025" s="28" t="s">
        <v>1395</v>
      </c>
      <c r="E1025" s="28" t="s">
        <v>1396</v>
      </c>
      <c r="F1025" s="30" t="s">
        <v>196</v>
      </c>
      <c r="G1025" s="31">
        <v>474</v>
      </c>
      <c r="H1025" s="26" t="str">
        <f t="shared" si="360"/>
        <v>075</v>
      </c>
      <c r="I1025" s="26" t="str">
        <f t="shared" si="361"/>
        <v>28</v>
      </c>
      <c r="J1025" s="26" t="str">
        <f t="shared" si="362"/>
        <v>002</v>
      </c>
      <c r="K1025" s="45">
        <f t="shared" si="363"/>
        <v>496627.49169430486</v>
      </c>
    </row>
    <row r="1026" spans="1:11" ht="29" outlineLevel="2" x14ac:dyDescent="0.4">
      <c r="A1026" s="26" t="str">
        <f t="shared" si="357"/>
        <v>310200</v>
      </c>
      <c r="B1026" s="26" t="str">
        <f t="shared" si="358"/>
        <v>New York City Geographic District # 2</v>
      </c>
      <c r="C1026" s="26" t="str">
        <f t="shared" si="359"/>
        <v>Manhattan</v>
      </c>
      <c r="D1026" s="28" t="s">
        <v>1411</v>
      </c>
      <c r="E1026" s="28" t="s">
        <v>1412</v>
      </c>
      <c r="F1026" s="30" t="s">
        <v>196</v>
      </c>
      <c r="G1026" s="31">
        <v>326</v>
      </c>
      <c r="H1026" s="26" t="str">
        <f t="shared" si="360"/>
        <v>075</v>
      </c>
      <c r="I1026" s="26" t="str">
        <f t="shared" si="361"/>
        <v>27</v>
      </c>
      <c r="J1026" s="26" t="str">
        <f t="shared" si="362"/>
        <v>003</v>
      </c>
      <c r="K1026" s="45">
        <f t="shared" si="363"/>
        <v>341562.36770536576</v>
      </c>
    </row>
    <row r="1027" spans="1:11" ht="29" outlineLevel="2" x14ac:dyDescent="0.4">
      <c r="A1027" s="26" t="str">
        <f t="shared" si="357"/>
        <v>310200</v>
      </c>
      <c r="B1027" s="26" t="str">
        <f t="shared" si="358"/>
        <v>New York City Geographic District # 2</v>
      </c>
      <c r="C1027" s="26" t="str">
        <f t="shared" si="359"/>
        <v>Manhattan</v>
      </c>
      <c r="D1027" s="28" t="s">
        <v>1423</v>
      </c>
      <c r="E1027" s="28" t="s">
        <v>1424</v>
      </c>
      <c r="F1027" s="30" t="s">
        <v>196</v>
      </c>
      <c r="G1027" s="31">
        <v>234</v>
      </c>
      <c r="H1027" s="26" t="str">
        <f t="shared" si="360"/>
        <v>075</v>
      </c>
      <c r="I1027" s="26" t="str">
        <f t="shared" si="361"/>
        <v>28</v>
      </c>
      <c r="J1027" s="26" t="str">
        <f t="shared" si="362"/>
        <v>002</v>
      </c>
      <c r="K1027" s="45">
        <f t="shared" si="363"/>
        <v>245170.53387440366</v>
      </c>
    </row>
    <row r="1028" spans="1:11" ht="29" outlineLevel="2" x14ac:dyDescent="0.4">
      <c r="A1028" s="26" t="str">
        <f t="shared" si="357"/>
        <v>310200</v>
      </c>
      <c r="B1028" s="26" t="str">
        <f t="shared" si="358"/>
        <v>New York City Geographic District # 2</v>
      </c>
      <c r="C1028" s="26" t="str">
        <f t="shared" si="359"/>
        <v>Manhattan</v>
      </c>
      <c r="D1028" s="28" t="s">
        <v>1425</v>
      </c>
      <c r="E1028" s="28" t="s">
        <v>1426</v>
      </c>
      <c r="F1028" s="30" t="s">
        <v>196</v>
      </c>
      <c r="G1028" s="31">
        <v>303</v>
      </c>
      <c r="H1028" s="26" t="str">
        <f t="shared" si="360"/>
        <v>075</v>
      </c>
      <c r="I1028" s="26" t="str">
        <f t="shared" si="361"/>
        <v>28</v>
      </c>
      <c r="J1028" s="26" t="str">
        <f t="shared" si="362"/>
        <v>002</v>
      </c>
      <c r="K1028" s="45">
        <f t="shared" si="363"/>
        <v>317464.40924762527</v>
      </c>
    </row>
    <row r="1029" spans="1:11" ht="29" outlineLevel="2" x14ac:dyDescent="0.4">
      <c r="A1029" s="26" t="str">
        <f t="shared" si="357"/>
        <v>310200</v>
      </c>
      <c r="B1029" s="26" t="str">
        <f t="shared" si="358"/>
        <v>New York City Geographic District # 2</v>
      </c>
      <c r="C1029" s="26" t="str">
        <f t="shared" si="359"/>
        <v>Manhattan</v>
      </c>
      <c r="D1029" s="28" t="s">
        <v>1429</v>
      </c>
      <c r="E1029" s="28" t="s">
        <v>1430</v>
      </c>
      <c r="F1029" s="30" t="s">
        <v>196</v>
      </c>
      <c r="G1029" s="31">
        <v>461</v>
      </c>
      <c r="H1029" s="26" t="str">
        <f t="shared" si="360"/>
        <v>075</v>
      </c>
      <c r="I1029" s="26" t="str">
        <f t="shared" si="361"/>
        <v>27</v>
      </c>
      <c r="J1029" s="26" t="str">
        <f t="shared" si="362"/>
        <v>003</v>
      </c>
      <c r="K1029" s="45">
        <f t="shared" si="363"/>
        <v>483006.90647906018</v>
      </c>
    </row>
    <row r="1030" spans="1:11" ht="29" outlineLevel="2" x14ac:dyDescent="0.4">
      <c r="A1030" s="26" t="str">
        <f t="shared" si="357"/>
        <v>310200</v>
      </c>
      <c r="B1030" s="26" t="str">
        <f t="shared" si="358"/>
        <v>New York City Geographic District # 2</v>
      </c>
      <c r="C1030" s="26" t="str">
        <f t="shared" si="359"/>
        <v>Manhattan</v>
      </c>
      <c r="D1030" s="28" t="s">
        <v>1435</v>
      </c>
      <c r="E1030" s="28" t="s">
        <v>1436</v>
      </c>
      <c r="F1030" s="30" t="s">
        <v>19</v>
      </c>
      <c r="G1030" s="31">
        <v>136</v>
      </c>
      <c r="H1030" s="26" t="str">
        <f t="shared" si="360"/>
        <v>075</v>
      </c>
      <c r="I1030" s="26" t="str">
        <f t="shared" si="361"/>
        <v>28</v>
      </c>
      <c r="J1030" s="26" t="str">
        <f t="shared" si="362"/>
        <v>002</v>
      </c>
      <c r="K1030" s="45">
        <f t="shared" si="363"/>
        <v>142492.27609794401</v>
      </c>
    </row>
    <row r="1031" spans="1:11" ht="29" outlineLevel="2" x14ac:dyDescent="0.4">
      <c r="A1031" s="26" t="str">
        <f t="shared" si="357"/>
        <v>310200</v>
      </c>
      <c r="B1031" s="26" t="str">
        <f t="shared" si="358"/>
        <v>New York City Geographic District # 2</v>
      </c>
      <c r="C1031" s="26" t="str">
        <f t="shared" si="359"/>
        <v>Manhattan</v>
      </c>
      <c r="D1031" s="28" t="s">
        <v>1477</v>
      </c>
      <c r="E1031" s="28" t="s">
        <v>1478</v>
      </c>
      <c r="F1031" s="30" t="s">
        <v>196</v>
      </c>
      <c r="G1031" s="31">
        <v>245</v>
      </c>
      <c r="H1031" s="26" t="str">
        <f t="shared" si="360"/>
        <v>075</v>
      </c>
      <c r="I1031" s="26" t="str">
        <f t="shared" si="361"/>
        <v>28</v>
      </c>
      <c r="J1031" s="26" t="str">
        <f t="shared" si="362"/>
        <v>002</v>
      </c>
      <c r="K1031" s="45">
        <f t="shared" si="363"/>
        <v>256695.64444114911</v>
      </c>
    </row>
    <row r="1032" spans="1:11" ht="29" outlineLevel="2" x14ac:dyDescent="0.4">
      <c r="A1032" s="26" t="str">
        <f t="shared" si="357"/>
        <v>310200</v>
      </c>
      <c r="B1032" s="26" t="str">
        <f t="shared" si="358"/>
        <v>New York City Geographic District # 2</v>
      </c>
      <c r="C1032" s="26" t="str">
        <f t="shared" si="359"/>
        <v>Manhattan</v>
      </c>
      <c r="D1032" s="28" t="s">
        <v>1483</v>
      </c>
      <c r="E1032" s="28" t="s">
        <v>1484</v>
      </c>
      <c r="F1032" s="30" t="s">
        <v>196</v>
      </c>
      <c r="G1032" s="31">
        <v>438</v>
      </c>
      <c r="H1032" s="26" t="str">
        <f t="shared" si="360"/>
        <v>075</v>
      </c>
      <c r="I1032" s="26" t="str">
        <f t="shared" si="361"/>
        <v>27</v>
      </c>
      <c r="J1032" s="26" t="str">
        <f t="shared" si="362"/>
        <v>003</v>
      </c>
      <c r="K1032" s="45">
        <f t="shared" si="363"/>
        <v>458908.94802131964</v>
      </c>
    </row>
    <row r="1033" spans="1:11" ht="29" outlineLevel="2" x14ac:dyDescent="0.4">
      <c r="A1033" s="26" t="str">
        <f t="shared" si="357"/>
        <v>310200</v>
      </c>
      <c r="B1033" s="26" t="str">
        <f t="shared" si="358"/>
        <v>New York City Geographic District # 2</v>
      </c>
      <c r="C1033" s="26" t="str">
        <f t="shared" si="359"/>
        <v>Manhattan</v>
      </c>
      <c r="D1033" s="28" t="s">
        <v>1503</v>
      </c>
      <c r="E1033" s="28" t="s">
        <v>1504</v>
      </c>
      <c r="F1033" s="30" t="s">
        <v>196</v>
      </c>
      <c r="G1033" s="31">
        <v>479</v>
      </c>
      <c r="H1033" s="26" t="str">
        <f t="shared" si="360"/>
        <v>075</v>
      </c>
      <c r="I1033" s="26" t="str">
        <f t="shared" si="361"/>
        <v>27</v>
      </c>
      <c r="J1033" s="26" t="str">
        <f t="shared" si="362"/>
        <v>003</v>
      </c>
      <c r="K1033" s="45">
        <f t="shared" si="363"/>
        <v>501866.17831555277</v>
      </c>
    </row>
    <row r="1034" spans="1:11" ht="29" outlineLevel="2" x14ac:dyDescent="0.4">
      <c r="A1034" s="26" t="str">
        <f t="shared" si="357"/>
        <v>310200</v>
      </c>
      <c r="B1034" s="26" t="str">
        <f t="shared" si="358"/>
        <v>New York City Geographic District # 2</v>
      </c>
      <c r="C1034" s="26" t="str">
        <f t="shared" si="359"/>
        <v>Manhattan</v>
      </c>
      <c r="D1034" s="28" t="s">
        <v>1505</v>
      </c>
      <c r="E1034" s="28" t="s">
        <v>1506</v>
      </c>
      <c r="F1034" s="30" t="s">
        <v>196</v>
      </c>
      <c r="G1034" s="31">
        <v>232</v>
      </c>
      <c r="H1034" s="26" t="str">
        <f t="shared" si="360"/>
        <v>075</v>
      </c>
      <c r="I1034" s="26" t="str">
        <f t="shared" si="361"/>
        <v>27</v>
      </c>
      <c r="J1034" s="26" t="str">
        <f t="shared" si="362"/>
        <v>003</v>
      </c>
      <c r="K1034" s="45">
        <f t="shared" si="363"/>
        <v>243075.05922590446</v>
      </c>
    </row>
    <row r="1035" spans="1:11" ht="29" outlineLevel="2" x14ac:dyDescent="0.4">
      <c r="A1035" s="26" t="str">
        <f t="shared" si="357"/>
        <v>310200</v>
      </c>
      <c r="B1035" s="26" t="str">
        <f t="shared" si="358"/>
        <v>New York City Geographic District # 2</v>
      </c>
      <c r="C1035" s="26" t="str">
        <f t="shared" si="359"/>
        <v>Manhattan</v>
      </c>
      <c r="D1035" s="28" t="s">
        <v>1539</v>
      </c>
      <c r="E1035" s="28" t="s">
        <v>1540</v>
      </c>
      <c r="F1035" s="30" t="s">
        <v>196</v>
      </c>
      <c r="G1035" s="31">
        <v>254</v>
      </c>
      <c r="H1035" s="26" t="str">
        <f t="shared" si="360"/>
        <v>075</v>
      </c>
      <c r="I1035" s="26" t="str">
        <f t="shared" si="361"/>
        <v>27</v>
      </c>
      <c r="J1035" s="26">
        <f t="shared" si="362"/>
        <v>0</v>
      </c>
      <c r="K1035" s="45">
        <f t="shared" si="363"/>
        <v>266125.28035939543</v>
      </c>
    </row>
    <row r="1036" spans="1:11" ht="29" outlineLevel="2" x14ac:dyDescent="0.4">
      <c r="A1036" s="26" t="str">
        <f t="shared" si="357"/>
        <v>310200</v>
      </c>
      <c r="B1036" s="26" t="str">
        <f t="shared" si="358"/>
        <v>New York City Geographic District # 2</v>
      </c>
      <c r="C1036" s="26" t="str">
        <f t="shared" si="359"/>
        <v>Manhattan</v>
      </c>
      <c r="D1036" s="28" t="s">
        <v>1545</v>
      </c>
      <c r="E1036" s="28" t="s">
        <v>1546</v>
      </c>
      <c r="F1036" s="30" t="s">
        <v>196</v>
      </c>
      <c r="G1036" s="31">
        <v>63</v>
      </c>
      <c r="H1036" s="26" t="str">
        <f t="shared" si="360"/>
        <v>075</v>
      </c>
      <c r="I1036" s="26" t="str">
        <f t="shared" si="361"/>
        <v>27</v>
      </c>
      <c r="J1036" s="26" t="str">
        <f t="shared" si="362"/>
        <v>002</v>
      </c>
      <c r="K1036" s="45">
        <f t="shared" si="363"/>
        <v>66007.451427724067</v>
      </c>
    </row>
    <row r="1037" spans="1:11" ht="29" outlineLevel="2" x14ac:dyDescent="0.4">
      <c r="A1037" s="26" t="str">
        <f t="shared" si="357"/>
        <v>310200</v>
      </c>
      <c r="B1037" s="26" t="str">
        <f t="shared" si="358"/>
        <v>New York City Geographic District # 2</v>
      </c>
      <c r="C1037" s="26" t="str">
        <f t="shared" si="359"/>
        <v>Manhattan</v>
      </c>
      <c r="D1037" s="28" t="s">
        <v>1547</v>
      </c>
      <c r="E1037" s="28" t="s">
        <v>1548</v>
      </c>
      <c r="F1037" s="30" t="s">
        <v>196</v>
      </c>
      <c r="G1037" s="31">
        <v>1536</v>
      </c>
      <c r="H1037" s="26" t="str">
        <f t="shared" si="360"/>
        <v>075</v>
      </c>
      <c r="I1037" s="26" t="str">
        <f t="shared" si="361"/>
        <v>27</v>
      </c>
      <c r="J1037" s="26" t="str">
        <f t="shared" si="362"/>
        <v>003</v>
      </c>
      <c r="K1037" s="45">
        <f t="shared" si="363"/>
        <v>1609324.5300473676</v>
      </c>
    </row>
    <row r="1038" spans="1:11" ht="29" outlineLevel="2" x14ac:dyDescent="0.4">
      <c r="A1038" s="26" t="str">
        <f t="shared" si="357"/>
        <v>310200</v>
      </c>
      <c r="B1038" s="26" t="str">
        <f t="shared" si="358"/>
        <v>New York City Geographic District # 2</v>
      </c>
      <c r="C1038" s="26" t="str">
        <f t="shared" si="359"/>
        <v>Manhattan</v>
      </c>
      <c r="D1038" s="28" t="s">
        <v>1549</v>
      </c>
      <c r="E1038" s="28" t="s">
        <v>1550</v>
      </c>
      <c r="F1038" s="30" t="s">
        <v>196</v>
      </c>
      <c r="G1038" s="31">
        <v>233</v>
      </c>
      <c r="H1038" s="26" t="str">
        <f t="shared" si="360"/>
        <v>075</v>
      </c>
      <c r="I1038" s="26" t="str">
        <f t="shared" si="361"/>
        <v>27</v>
      </c>
      <c r="J1038" s="26" t="str">
        <f t="shared" si="362"/>
        <v>003</v>
      </c>
      <c r="K1038" s="45">
        <f t="shared" si="363"/>
        <v>244122.79655015407</v>
      </c>
    </row>
    <row r="1039" spans="1:11" ht="29" outlineLevel="2" x14ac:dyDescent="0.4">
      <c r="A1039" s="26" t="str">
        <f t="shared" si="357"/>
        <v>331900</v>
      </c>
      <c r="B1039" s="26" t="str">
        <f t="shared" si="358"/>
        <v>New York City Geographic District #19</v>
      </c>
      <c r="C1039" s="26" t="str">
        <f t="shared" si="359"/>
        <v>Brooklyn</v>
      </c>
      <c r="D1039" s="28" t="s">
        <v>877</v>
      </c>
      <c r="E1039" s="28" t="s">
        <v>878</v>
      </c>
      <c r="F1039" s="30" t="s">
        <v>5</v>
      </c>
      <c r="G1039" s="31">
        <v>498</v>
      </c>
      <c r="H1039" s="26" t="str">
        <f t="shared" si="360"/>
        <v>075</v>
      </c>
      <c r="I1039" s="26" t="str">
        <f t="shared" si="361"/>
        <v>27</v>
      </c>
      <c r="J1039" s="26" t="str">
        <f t="shared" si="362"/>
        <v>003</v>
      </c>
      <c r="K1039" s="45">
        <f t="shared" si="363"/>
        <v>521773.18747629493</v>
      </c>
    </row>
    <row r="1040" spans="1:11" ht="15" outlineLevel="1" x14ac:dyDescent="0.4">
      <c r="D1040" s="28"/>
      <c r="E1040" s="28"/>
      <c r="F1040" s="30"/>
      <c r="G1040" s="31">
        <f>SUBTOTAL(9,G1015:G1039)</f>
        <v>11165</v>
      </c>
      <c r="H1040" s="46" t="s">
        <v>4735</v>
      </c>
      <c r="K1040" s="45">
        <f>SUBTOTAL(9,K1015:K1039)</f>
        <v>11697987.225246653</v>
      </c>
    </row>
    <row r="1041" spans="1:11" ht="29" outlineLevel="2" x14ac:dyDescent="0.4">
      <c r="A1041" s="26" t="str">
        <f t="shared" ref="A1041:A1054" si="364">IFERROR(VLOOKUP($D1041,schools,3,FALSE),"")</f>
        <v>310200</v>
      </c>
      <c r="B1041" s="26" t="str">
        <f t="shared" ref="B1041:B1054" si="365">IFERROR(VLOOKUP($D1041,schools,4,FALSE),"")</f>
        <v>New York City Geographic District # 2</v>
      </c>
      <c r="C1041" s="26" t="str">
        <f t="shared" ref="C1041:C1054" si="366">IFERROR(VLOOKUP($D1041,schools,5,FALSE),"")</f>
        <v>Manhattan</v>
      </c>
      <c r="D1041" s="28" t="s">
        <v>1039</v>
      </c>
      <c r="E1041" s="28" t="s">
        <v>1040</v>
      </c>
      <c r="F1041" s="30" t="s">
        <v>2</v>
      </c>
      <c r="G1041" s="31">
        <v>427</v>
      </c>
      <c r="H1041" s="26" t="str">
        <f t="shared" ref="H1041:H1054" si="367">IFERROR(VLOOKUP($D1041,schools,6,FALSE),"")</f>
        <v>076</v>
      </c>
      <c r="I1041" s="26" t="str">
        <f t="shared" ref="I1041:I1054" si="368">IFERROR(VLOOKUP($D1041,schools,7,FALSE),"")</f>
        <v>28</v>
      </c>
      <c r="J1041" s="26" t="str">
        <f t="shared" ref="J1041:J1054" si="369">IFERROR(VLOOKUP($D1041,schools,8,FALSE),"")</f>
        <v>003</v>
      </c>
      <c r="K1041" s="45">
        <f t="shared" ref="K1041:K1054" si="370">G1041*L$676</f>
        <v>447383.83745457418</v>
      </c>
    </row>
    <row r="1042" spans="1:11" ht="29" outlineLevel="2" x14ac:dyDescent="0.4">
      <c r="A1042" s="26" t="str">
        <f t="shared" si="364"/>
        <v>310200</v>
      </c>
      <c r="B1042" s="26" t="str">
        <f t="shared" si="365"/>
        <v>New York City Geographic District # 2</v>
      </c>
      <c r="C1042" s="26" t="str">
        <f t="shared" si="366"/>
        <v>Manhattan</v>
      </c>
      <c r="D1042" s="28" t="s">
        <v>1047</v>
      </c>
      <c r="E1042" s="28" t="s">
        <v>1048</v>
      </c>
      <c r="F1042" s="30" t="s">
        <v>2</v>
      </c>
      <c r="G1042" s="31">
        <v>609</v>
      </c>
      <c r="H1042" s="26" t="str">
        <f t="shared" si="367"/>
        <v>076</v>
      </c>
      <c r="I1042" s="26" t="str">
        <f t="shared" si="368"/>
        <v>28</v>
      </c>
      <c r="J1042" s="26" t="str">
        <f t="shared" si="369"/>
        <v>004</v>
      </c>
      <c r="K1042" s="45">
        <f t="shared" si="370"/>
        <v>638072.03046799928</v>
      </c>
    </row>
    <row r="1043" spans="1:11" ht="29" outlineLevel="2" x14ac:dyDescent="0.4">
      <c r="A1043" s="26" t="str">
        <f t="shared" si="364"/>
        <v>310200</v>
      </c>
      <c r="B1043" s="26" t="str">
        <f t="shared" si="365"/>
        <v>New York City Geographic District # 2</v>
      </c>
      <c r="C1043" s="26" t="str">
        <f t="shared" si="366"/>
        <v>Manhattan</v>
      </c>
      <c r="D1043" s="28" t="s">
        <v>1144</v>
      </c>
      <c r="E1043" s="28" t="s">
        <v>1145</v>
      </c>
      <c r="F1043" s="30" t="s">
        <v>2</v>
      </c>
      <c r="G1043" s="31">
        <v>455</v>
      </c>
      <c r="H1043" s="26" t="str">
        <f t="shared" si="367"/>
        <v>076</v>
      </c>
      <c r="I1043" s="26" t="str">
        <f t="shared" si="368"/>
        <v>28</v>
      </c>
      <c r="J1043" s="26" t="str">
        <f t="shared" si="369"/>
        <v>005</v>
      </c>
      <c r="K1043" s="45">
        <f t="shared" si="370"/>
        <v>476720.48253356264</v>
      </c>
    </row>
    <row r="1044" spans="1:11" ht="29" outlineLevel="2" x14ac:dyDescent="0.4">
      <c r="A1044" s="26" t="str">
        <f t="shared" si="364"/>
        <v>310200</v>
      </c>
      <c r="B1044" s="26" t="str">
        <f t="shared" si="365"/>
        <v>New York City Geographic District # 2</v>
      </c>
      <c r="C1044" s="26" t="str">
        <f t="shared" si="366"/>
        <v>Manhattan</v>
      </c>
      <c r="D1044" s="28" t="s">
        <v>1156</v>
      </c>
      <c r="E1044" s="28" t="s">
        <v>1157</v>
      </c>
      <c r="F1044" s="30" t="s">
        <v>2</v>
      </c>
      <c r="G1044" s="31">
        <v>719</v>
      </c>
      <c r="H1044" s="26" t="str">
        <f t="shared" si="367"/>
        <v>076</v>
      </c>
      <c r="I1044" s="26" t="str">
        <f t="shared" si="368"/>
        <v>28</v>
      </c>
      <c r="J1044" s="26" t="str">
        <f t="shared" si="369"/>
        <v>005</v>
      </c>
      <c r="K1044" s="45">
        <f t="shared" si="370"/>
        <v>753323.13613545394</v>
      </c>
    </row>
    <row r="1045" spans="1:11" ht="29" outlineLevel="2" x14ac:dyDescent="0.4">
      <c r="A1045" s="26" t="str">
        <f t="shared" si="364"/>
        <v>310200</v>
      </c>
      <c r="B1045" s="26" t="str">
        <f t="shared" si="365"/>
        <v>New York City Geographic District # 2</v>
      </c>
      <c r="C1045" s="26" t="str">
        <f t="shared" si="366"/>
        <v>Manhattan</v>
      </c>
      <c r="D1045" s="28" t="s">
        <v>1166</v>
      </c>
      <c r="E1045" s="28" t="s">
        <v>1167</v>
      </c>
      <c r="F1045" s="30" t="s">
        <v>5</v>
      </c>
      <c r="G1045" s="31">
        <v>1308</v>
      </c>
      <c r="H1045" s="26" t="str">
        <f t="shared" si="367"/>
        <v>076</v>
      </c>
      <c r="I1045" s="26" t="str">
        <f t="shared" si="368"/>
        <v>28</v>
      </c>
      <c r="J1045" s="26" t="str">
        <f t="shared" si="369"/>
        <v>004</v>
      </c>
      <c r="K1045" s="45">
        <f t="shared" si="370"/>
        <v>1370440.4201184614</v>
      </c>
    </row>
    <row r="1046" spans="1:11" ht="29" outlineLevel="2" x14ac:dyDescent="0.4">
      <c r="A1046" s="26" t="str">
        <f t="shared" si="364"/>
        <v>310200</v>
      </c>
      <c r="B1046" s="26" t="str">
        <f t="shared" si="365"/>
        <v>New York City Geographic District # 2</v>
      </c>
      <c r="C1046" s="26" t="str">
        <f t="shared" si="366"/>
        <v>Manhattan</v>
      </c>
      <c r="D1046" s="28" t="s">
        <v>1184</v>
      </c>
      <c r="E1046" s="28" t="s">
        <v>1185</v>
      </c>
      <c r="F1046" s="30" t="s">
        <v>2</v>
      </c>
      <c r="G1046" s="31">
        <v>549</v>
      </c>
      <c r="H1046" s="26" t="str">
        <f t="shared" si="367"/>
        <v>076</v>
      </c>
      <c r="I1046" s="26" t="str">
        <f t="shared" si="368"/>
        <v>28</v>
      </c>
      <c r="J1046" s="26" t="str">
        <f t="shared" si="369"/>
        <v>005</v>
      </c>
      <c r="K1046" s="45">
        <f t="shared" si="370"/>
        <v>575207.79101302393</v>
      </c>
    </row>
    <row r="1047" spans="1:11" ht="29" outlineLevel="2" x14ac:dyDescent="0.4">
      <c r="A1047" s="26" t="str">
        <f t="shared" si="364"/>
        <v>310200</v>
      </c>
      <c r="B1047" s="26" t="str">
        <f t="shared" si="365"/>
        <v>New York City Geographic District # 2</v>
      </c>
      <c r="C1047" s="26" t="str">
        <f t="shared" si="366"/>
        <v>Manhattan</v>
      </c>
      <c r="D1047" s="28" t="s">
        <v>1220</v>
      </c>
      <c r="E1047" s="28" t="s">
        <v>1221</v>
      </c>
      <c r="F1047" s="30" t="s">
        <v>19</v>
      </c>
      <c r="G1047" s="31">
        <v>587</v>
      </c>
      <c r="H1047" s="26" t="str">
        <f t="shared" si="367"/>
        <v>076</v>
      </c>
      <c r="I1047" s="26" t="str">
        <f t="shared" si="368"/>
        <v>29</v>
      </c>
      <c r="J1047" s="26" t="str">
        <f t="shared" si="369"/>
        <v>005</v>
      </c>
      <c r="K1047" s="45">
        <f t="shared" si="370"/>
        <v>615021.80933450826</v>
      </c>
    </row>
    <row r="1048" spans="1:11" ht="29" outlineLevel="2" x14ac:dyDescent="0.4">
      <c r="A1048" s="26" t="str">
        <f t="shared" si="364"/>
        <v>310200</v>
      </c>
      <c r="B1048" s="26" t="str">
        <f t="shared" si="365"/>
        <v>New York City Geographic District # 2</v>
      </c>
      <c r="C1048" s="26" t="str">
        <f t="shared" si="366"/>
        <v>Manhattan</v>
      </c>
      <c r="D1048" s="28" t="s">
        <v>1252</v>
      </c>
      <c r="E1048" s="28" t="s">
        <v>1253</v>
      </c>
      <c r="F1048" s="30" t="s">
        <v>2</v>
      </c>
      <c r="G1048" s="31">
        <v>419</v>
      </c>
      <c r="H1048" s="26" t="str">
        <f t="shared" si="367"/>
        <v>076</v>
      </c>
      <c r="I1048" s="26" t="str">
        <f t="shared" si="368"/>
        <v>28</v>
      </c>
      <c r="J1048" s="26" t="str">
        <f t="shared" si="369"/>
        <v>004</v>
      </c>
      <c r="K1048" s="45">
        <f t="shared" si="370"/>
        <v>439001.93886057747</v>
      </c>
    </row>
    <row r="1049" spans="1:11" ht="29" outlineLevel="2" x14ac:dyDescent="0.4">
      <c r="A1049" s="26" t="str">
        <f t="shared" si="364"/>
        <v>310200</v>
      </c>
      <c r="B1049" s="26" t="str">
        <f t="shared" si="365"/>
        <v>New York City Geographic District # 2</v>
      </c>
      <c r="C1049" s="26" t="str">
        <f t="shared" si="366"/>
        <v>Manhattan</v>
      </c>
      <c r="D1049" s="28" t="s">
        <v>1272</v>
      </c>
      <c r="E1049" s="28" t="s">
        <v>1273</v>
      </c>
      <c r="F1049" s="30" t="s">
        <v>2</v>
      </c>
      <c r="G1049" s="31">
        <v>583</v>
      </c>
      <c r="H1049" s="26" t="str">
        <f t="shared" si="367"/>
        <v>076</v>
      </c>
      <c r="I1049" s="26" t="str">
        <f t="shared" si="368"/>
        <v>28</v>
      </c>
      <c r="J1049" s="26" t="str">
        <f t="shared" si="369"/>
        <v>005</v>
      </c>
      <c r="K1049" s="45">
        <f t="shared" si="370"/>
        <v>610830.86003750993</v>
      </c>
    </row>
    <row r="1050" spans="1:11" ht="15" outlineLevel="2" x14ac:dyDescent="0.4">
      <c r="A1050" s="26" t="str">
        <f t="shared" si="364"/>
        <v>310200</v>
      </c>
      <c r="B1050" s="26" t="str">
        <f t="shared" si="365"/>
        <v>New York City Geographic District # 2</v>
      </c>
      <c r="C1050" s="26" t="str">
        <f t="shared" si="366"/>
        <v>Manhattan</v>
      </c>
      <c r="D1050" s="28" t="s">
        <v>1226</v>
      </c>
      <c r="E1050" s="28" t="s">
        <v>1227</v>
      </c>
      <c r="F1050" s="30" t="s">
        <v>19</v>
      </c>
      <c r="G1050" s="31">
        <v>273</v>
      </c>
      <c r="H1050" s="26" t="str">
        <f t="shared" si="367"/>
        <v>076</v>
      </c>
      <c r="I1050" s="26" t="str">
        <f t="shared" si="368"/>
        <v>28</v>
      </c>
      <c r="J1050" s="26" t="str">
        <f t="shared" si="369"/>
        <v>004</v>
      </c>
      <c r="K1050" s="45">
        <f t="shared" si="370"/>
        <v>286032.28952013759</v>
      </c>
    </row>
    <row r="1051" spans="1:11" ht="29" outlineLevel="2" x14ac:dyDescent="0.4">
      <c r="A1051" s="26" t="str">
        <f t="shared" si="364"/>
        <v>310200</v>
      </c>
      <c r="B1051" s="26" t="str">
        <f t="shared" si="365"/>
        <v>New York City Geographic District # 2</v>
      </c>
      <c r="C1051" s="26" t="str">
        <f t="shared" si="366"/>
        <v>Manhattan</v>
      </c>
      <c r="D1051" s="28" t="s">
        <v>1439</v>
      </c>
      <c r="E1051" s="28" t="s">
        <v>1440</v>
      </c>
      <c r="F1051" s="30" t="s">
        <v>196</v>
      </c>
      <c r="G1051" s="31">
        <v>434</v>
      </c>
      <c r="H1051" s="26" t="str">
        <f t="shared" si="367"/>
        <v>076</v>
      </c>
      <c r="I1051" s="26" t="str">
        <f t="shared" si="368"/>
        <v>28</v>
      </c>
      <c r="J1051" s="26" t="str">
        <f t="shared" si="369"/>
        <v>004</v>
      </c>
      <c r="K1051" s="45">
        <f t="shared" si="370"/>
        <v>454717.99872432131</v>
      </c>
    </row>
    <row r="1052" spans="1:11" ht="29" outlineLevel="2" x14ac:dyDescent="0.4">
      <c r="A1052" s="26" t="str">
        <f t="shared" si="364"/>
        <v>310200</v>
      </c>
      <c r="B1052" s="26" t="str">
        <f t="shared" si="365"/>
        <v>New York City Geographic District # 2</v>
      </c>
      <c r="C1052" s="26" t="str">
        <f t="shared" si="366"/>
        <v>Manhattan</v>
      </c>
      <c r="D1052" s="28" t="s">
        <v>1448</v>
      </c>
      <c r="E1052" s="28" t="s">
        <v>1449</v>
      </c>
      <c r="F1052" s="30" t="s">
        <v>196</v>
      </c>
      <c r="G1052" s="31">
        <v>325</v>
      </c>
      <c r="H1052" s="26" t="str">
        <f t="shared" si="367"/>
        <v>076</v>
      </c>
      <c r="I1052" s="26" t="str">
        <f t="shared" si="368"/>
        <v>28</v>
      </c>
      <c r="J1052" s="26" t="str">
        <f t="shared" si="369"/>
        <v>004</v>
      </c>
      <c r="K1052" s="45">
        <f t="shared" si="370"/>
        <v>340514.63038111618</v>
      </c>
    </row>
    <row r="1053" spans="1:11" ht="29" outlineLevel="2" x14ac:dyDescent="0.4">
      <c r="A1053" s="26" t="str">
        <f t="shared" si="364"/>
        <v>310200</v>
      </c>
      <c r="B1053" s="26" t="str">
        <f t="shared" si="365"/>
        <v>New York City Geographic District # 2</v>
      </c>
      <c r="C1053" s="26" t="str">
        <f t="shared" si="366"/>
        <v>Manhattan</v>
      </c>
      <c r="D1053" s="28" t="s">
        <v>1495</v>
      </c>
      <c r="E1053" s="28" t="s">
        <v>1496</v>
      </c>
      <c r="F1053" s="30" t="s">
        <v>196</v>
      </c>
      <c r="G1053" s="31">
        <v>478</v>
      </c>
      <c r="H1053" s="26" t="str">
        <f t="shared" si="367"/>
        <v>076</v>
      </c>
      <c r="I1053" s="26" t="str">
        <f t="shared" si="368"/>
        <v>28</v>
      </c>
      <c r="J1053" s="26" t="str">
        <f t="shared" si="369"/>
        <v>005</v>
      </c>
      <c r="K1053" s="45">
        <f t="shared" si="370"/>
        <v>500818.44099130319</v>
      </c>
    </row>
    <row r="1054" spans="1:11" ht="29" outlineLevel="2" x14ac:dyDescent="0.4">
      <c r="A1054" s="26" t="str">
        <f t="shared" si="364"/>
        <v>310200</v>
      </c>
      <c r="B1054" s="26" t="str">
        <f t="shared" si="365"/>
        <v>New York City Geographic District # 2</v>
      </c>
      <c r="C1054" s="26" t="str">
        <f t="shared" si="366"/>
        <v>Manhattan</v>
      </c>
      <c r="D1054" s="28" t="s">
        <v>1537</v>
      </c>
      <c r="E1054" s="28" t="s">
        <v>1538</v>
      </c>
      <c r="F1054" s="30" t="s">
        <v>196</v>
      </c>
      <c r="G1054" s="31">
        <v>153</v>
      </c>
      <c r="H1054" s="26" t="str">
        <f t="shared" si="367"/>
        <v>076</v>
      </c>
      <c r="I1054" s="26" t="str">
        <f t="shared" si="368"/>
        <v>28</v>
      </c>
      <c r="J1054" s="26" t="str">
        <f t="shared" si="369"/>
        <v>004</v>
      </c>
      <c r="K1054" s="45">
        <f t="shared" si="370"/>
        <v>160303.81061018701</v>
      </c>
    </row>
    <row r="1055" spans="1:11" ht="15" outlineLevel="1" x14ac:dyDescent="0.4">
      <c r="D1055" s="28"/>
      <c r="E1055" s="28"/>
      <c r="F1055" s="30"/>
      <c r="G1055" s="31">
        <f>SUBTOTAL(9,G1041:G1054)</f>
        <v>7319</v>
      </c>
      <c r="H1055" s="46" t="s">
        <v>4736</v>
      </c>
      <c r="K1055" s="45">
        <f>SUBTOTAL(9,K1041:K1054)</f>
        <v>7668389.4761827374</v>
      </c>
    </row>
    <row r="1056" spans="1:11" ht="29" outlineLevel="2" x14ac:dyDescent="0.4">
      <c r="A1056" s="26" t="str">
        <f t="shared" ref="A1056:A1080" si="371">IFERROR(VLOOKUP($D1056,schools,3,FALSE),"")</f>
        <v>320900</v>
      </c>
      <c r="B1056" s="26" t="str">
        <f t="shared" ref="B1056:B1080" si="372">IFERROR(VLOOKUP($D1056,schools,4,FALSE),"")</f>
        <v>New York City Geographic District # 9</v>
      </c>
      <c r="C1056" s="26" t="str">
        <f t="shared" ref="C1056:C1080" si="373">IFERROR(VLOOKUP($D1056,schools,5,FALSE),"")</f>
        <v>Bronx</v>
      </c>
      <c r="D1056" s="28" t="s">
        <v>2487</v>
      </c>
      <c r="E1056" s="28" t="s">
        <v>2488</v>
      </c>
      <c r="F1056" s="30" t="s">
        <v>2</v>
      </c>
      <c r="G1056" s="31">
        <v>524</v>
      </c>
      <c r="H1056" s="26" t="str">
        <f t="shared" ref="H1056:H1080" si="374">IFERROR(VLOOKUP($D1056,schools,6,FALSE),"")</f>
        <v>077</v>
      </c>
      <c r="I1056" s="26" t="str">
        <f t="shared" ref="I1056:I1080" si="375">IFERROR(VLOOKUP($D1056,schools,7,FALSE),"")</f>
        <v>29</v>
      </c>
      <c r="J1056" s="26" t="str">
        <f t="shared" ref="J1056:J1080" si="376">IFERROR(VLOOKUP($D1056,schools,8,FALSE),"")</f>
        <v>016</v>
      </c>
      <c r="K1056" s="45">
        <f t="shared" ref="K1056:K1080" si="377">G1056*L$676</f>
        <v>549014.35790678428</v>
      </c>
    </row>
    <row r="1057" spans="1:11" ht="29" outlineLevel="2" x14ac:dyDescent="0.4">
      <c r="A1057" s="26" t="str">
        <f t="shared" si="371"/>
        <v>320900</v>
      </c>
      <c r="B1057" s="26" t="str">
        <f t="shared" si="372"/>
        <v>New York City Geographic District # 9</v>
      </c>
      <c r="C1057" s="26" t="str">
        <f t="shared" si="373"/>
        <v>Bronx</v>
      </c>
      <c r="D1057" s="28" t="s">
        <v>2507</v>
      </c>
      <c r="E1057" s="28" t="s">
        <v>2508</v>
      </c>
      <c r="F1057" s="30" t="s">
        <v>5</v>
      </c>
      <c r="G1057" s="31">
        <v>451</v>
      </c>
      <c r="H1057" s="26" t="str">
        <f t="shared" si="374"/>
        <v>077</v>
      </c>
      <c r="I1057" s="26" t="str">
        <f t="shared" si="375"/>
        <v>33</v>
      </c>
      <c r="J1057" s="26" t="str">
        <f t="shared" si="376"/>
        <v>016</v>
      </c>
      <c r="K1057" s="45">
        <f t="shared" si="377"/>
        <v>472529.53323656431</v>
      </c>
    </row>
    <row r="1058" spans="1:11" ht="29" outlineLevel="2" x14ac:dyDescent="0.4">
      <c r="A1058" s="26" t="str">
        <f t="shared" si="371"/>
        <v>320900</v>
      </c>
      <c r="B1058" s="26" t="str">
        <f t="shared" si="372"/>
        <v>New York City Geographic District # 9</v>
      </c>
      <c r="C1058" s="26" t="str">
        <f t="shared" si="373"/>
        <v>Bronx</v>
      </c>
      <c r="D1058" s="28" t="s">
        <v>2553</v>
      </c>
      <c r="E1058" s="28" t="s">
        <v>2554</v>
      </c>
      <c r="F1058" s="30" t="s">
        <v>2</v>
      </c>
      <c r="G1058" s="31">
        <v>1087</v>
      </c>
      <c r="H1058" s="26" t="str">
        <f t="shared" si="374"/>
        <v>077</v>
      </c>
      <c r="I1058" s="26" t="str">
        <f t="shared" si="375"/>
        <v>32</v>
      </c>
      <c r="J1058" s="26" t="str">
        <f t="shared" si="376"/>
        <v>016</v>
      </c>
      <c r="K1058" s="45">
        <f t="shared" si="377"/>
        <v>1138890.4714593024</v>
      </c>
    </row>
    <row r="1059" spans="1:11" ht="29" outlineLevel="2" x14ac:dyDescent="0.4">
      <c r="A1059" s="26" t="str">
        <f t="shared" si="371"/>
        <v>320900</v>
      </c>
      <c r="B1059" s="26" t="str">
        <f t="shared" si="372"/>
        <v>New York City Geographic District # 9</v>
      </c>
      <c r="C1059" s="26" t="str">
        <f t="shared" si="373"/>
        <v>Bronx</v>
      </c>
      <c r="D1059" s="28" t="s">
        <v>2611</v>
      </c>
      <c r="E1059" s="28" t="s">
        <v>2612</v>
      </c>
      <c r="F1059" s="30" t="s">
        <v>2</v>
      </c>
      <c r="G1059" s="31">
        <v>133</v>
      </c>
      <c r="H1059" s="26" t="str">
        <f t="shared" si="374"/>
        <v>077</v>
      </c>
      <c r="I1059" s="26" t="str">
        <f t="shared" si="375"/>
        <v>29</v>
      </c>
      <c r="J1059" s="26" t="str">
        <f t="shared" si="376"/>
        <v>016</v>
      </c>
      <c r="K1059" s="45">
        <f t="shared" si="377"/>
        <v>139349.06412519523</v>
      </c>
    </row>
    <row r="1060" spans="1:11" ht="29" outlineLevel="2" x14ac:dyDescent="0.4">
      <c r="A1060" s="26" t="str">
        <f t="shared" si="371"/>
        <v>320900</v>
      </c>
      <c r="B1060" s="26" t="str">
        <f t="shared" si="372"/>
        <v>New York City Geographic District # 9</v>
      </c>
      <c r="C1060" s="26" t="str">
        <f t="shared" si="373"/>
        <v>Bronx</v>
      </c>
      <c r="D1060" s="28" t="s">
        <v>2643</v>
      </c>
      <c r="E1060" s="28" t="s">
        <v>2644</v>
      </c>
      <c r="F1060" s="30" t="s">
        <v>2</v>
      </c>
      <c r="G1060" s="31">
        <v>587</v>
      </c>
      <c r="H1060" s="26" t="str">
        <f t="shared" si="374"/>
        <v>077</v>
      </c>
      <c r="I1060" s="26" t="str">
        <f t="shared" si="375"/>
        <v>29</v>
      </c>
      <c r="J1060" s="26" t="str">
        <f t="shared" si="376"/>
        <v>016</v>
      </c>
      <c r="K1060" s="45">
        <f t="shared" si="377"/>
        <v>615021.80933450826</v>
      </c>
    </row>
    <row r="1061" spans="1:11" ht="29" outlineLevel="2" x14ac:dyDescent="0.4">
      <c r="A1061" s="26" t="str">
        <f t="shared" si="371"/>
        <v>320900</v>
      </c>
      <c r="B1061" s="26" t="str">
        <f t="shared" si="372"/>
        <v>New York City Geographic District # 9</v>
      </c>
      <c r="C1061" s="26" t="str">
        <f t="shared" si="373"/>
        <v>Bronx</v>
      </c>
      <c r="D1061" s="28" t="s">
        <v>2663</v>
      </c>
      <c r="E1061" s="28" t="s">
        <v>2664</v>
      </c>
      <c r="F1061" s="30" t="s">
        <v>2</v>
      </c>
      <c r="G1061" s="31">
        <v>516</v>
      </c>
      <c r="H1061" s="26" t="str">
        <f t="shared" si="374"/>
        <v>077</v>
      </c>
      <c r="I1061" s="26" t="str">
        <f t="shared" si="375"/>
        <v>29</v>
      </c>
      <c r="J1061" s="26" t="str">
        <f t="shared" si="376"/>
        <v>016</v>
      </c>
      <c r="K1061" s="45">
        <f t="shared" si="377"/>
        <v>540632.45931278751</v>
      </c>
    </row>
    <row r="1062" spans="1:11" ht="29" outlineLevel="2" x14ac:dyDescent="0.4">
      <c r="A1062" s="26" t="str">
        <f t="shared" si="371"/>
        <v>320900</v>
      </c>
      <c r="B1062" s="26" t="str">
        <f t="shared" si="372"/>
        <v>New York City Geographic District # 9</v>
      </c>
      <c r="C1062" s="26" t="str">
        <f t="shared" si="373"/>
        <v>Bronx</v>
      </c>
      <c r="D1062" s="28" t="s">
        <v>2713</v>
      </c>
      <c r="E1062" s="28" t="s">
        <v>2714</v>
      </c>
      <c r="F1062" s="30" t="s">
        <v>2</v>
      </c>
      <c r="G1062" s="31">
        <v>250</v>
      </c>
      <c r="H1062" s="26" t="str">
        <f t="shared" si="374"/>
        <v>077</v>
      </c>
      <c r="I1062" s="26" t="str">
        <f t="shared" si="375"/>
        <v>29</v>
      </c>
      <c r="J1062" s="26" t="str">
        <f t="shared" si="376"/>
        <v>014</v>
      </c>
      <c r="K1062" s="45">
        <f t="shared" si="377"/>
        <v>261934.33106239708</v>
      </c>
    </row>
    <row r="1063" spans="1:11" ht="29" outlineLevel="2" x14ac:dyDescent="0.4">
      <c r="A1063" s="26" t="str">
        <f t="shared" si="371"/>
        <v>320900</v>
      </c>
      <c r="B1063" s="26" t="str">
        <f t="shared" si="372"/>
        <v>New York City Geographic District # 9</v>
      </c>
      <c r="C1063" s="26" t="str">
        <f t="shared" si="373"/>
        <v>Bronx</v>
      </c>
      <c r="D1063" s="28" t="s">
        <v>2743</v>
      </c>
      <c r="E1063" s="28" t="s">
        <v>2744</v>
      </c>
      <c r="F1063" s="30" t="s">
        <v>2</v>
      </c>
      <c r="G1063" s="31">
        <v>644</v>
      </c>
      <c r="H1063" s="26" t="str">
        <f t="shared" si="374"/>
        <v>077</v>
      </c>
      <c r="I1063" s="26" t="str">
        <f t="shared" si="375"/>
        <v>29</v>
      </c>
      <c r="J1063" s="26" t="str">
        <f t="shared" si="376"/>
        <v>016</v>
      </c>
      <c r="K1063" s="45">
        <f t="shared" si="377"/>
        <v>674742.83681673487</v>
      </c>
    </row>
    <row r="1064" spans="1:11" ht="29" outlineLevel="2" x14ac:dyDescent="0.4">
      <c r="A1064" s="26" t="str">
        <f t="shared" si="371"/>
        <v>320900</v>
      </c>
      <c r="B1064" s="26" t="str">
        <f t="shared" si="372"/>
        <v>New York City Geographic District # 9</v>
      </c>
      <c r="C1064" s="26" t="str">
        <f t="shared" si="373"/>
        <v>Bronx</v>
      </c>
      <c r="D1064" s="28" t="s">
        <v>2745</v>
      </c>
      <c r="E1064" s="28" t="s">
        <v>2746</v>
      </c>
      <c r="F1064" s="30" t="s">
        <v>2</v>
      </c>
      <c r="G1064" s="31">
        <v>560</v>
      </c>
      <c r="H1064" s="26" t="str">
        <f t="shared" si="374"/>
        <v>077</v>
      </c>
      <c r="I1064" s="26" t="str">
        <f t="shared" si="375"/>
        <v>29</v>
      </c>
      <c r="J1064" s="26">
        <f t="shared" si="376"/>
        <v>0</v>
      </c>
      <c r="K1064" s="45">
        <f t="shared" si="377"/>
        <v>586732.90157976944</v>
      </c>
    </row>
    <row r="1065" spans="1:11" ht="29" outlineLevel="2" x14ac:dyDescent="0.4">
      <c r="A1065" s="26" t="str">
        <f t="shared" si="371"/>
        <v>320900</v>
      </c>
      <c r="B1065" s="26" t="str">
        <f t="shared" si="372"/>
        <v>New York City Geographic District # 9</v>
      </c>
      <c r="C1065" s="26" t="str">
        <f t="shared" si="373"/>
        <v>Bronx</v>
      </c>
      <c r="D1065" s="28" t="s">
        <v>2784</v>
      </c>
      <c r="E1065" s="28" t="s">
        <v>2785</v>
      </c>
      <c r="F1065" s="30" t="s">
        <v>5</v>
      </c>
      <c r="G1065" s="31">
        <v>261</v>
      </c>
      <c r="H1065" s="26" t="str">
        <f t="shared" si="374"/>
        <v>077</v>
      </c>
      <c r="I1065" s="26" t="str">
        <f t="shared" si="375"/>
        <v>29</v>
      </c>
      <c r="J1065" s="26" t="str">
        <f t="shared" si="376"/>
        <v>016</v>
      </c>
      <c r="K1065" s="45">
        <f t="shared" si="377"/>
        <v>273459.44162914256</v>
      </c>
    </row>
    <row r="1066" spans="1:11" ht="29" outlineLevel="2" x14ac:dyDescent="0.4">
      <c r="A1066" s="26" t="str">
        <f t="shared" si="371"/>
        <v>320900</v>
      </c>
      <c r="B1066" s="26" t="str">
        <f t="shared" si="372"/>
        <v>New York City Geographic District # 9</v>
      </c>
      <c r="C1066" s="26" t="str">
        <f t="shared" si="373"/>
        <v>Bronx</v>
      </c>
      <c r="D1066" s="28" t="s">
        <v>2788</v>
      </c>
      <c r="E1066" s="28" t="s">
        <v>2789</v>
      </c>
      <c r="F1066" s="30" t="s">
        <v>5</v>
      </c>
      <c r="G1066" s="31">
        <v>494</v>
      </c>
      <c r="H1066" s="26" t="str">
        <f t="shared" si="374"/>
        <v>077</v>
      </c>
      <c r="I1066" s="26" t="str">
        <f t="shared" si="375"/>
        <v>29</v>
      </c>
      <c r="J1066" s="26" t="str">
        <f t="shared" si="376"/>
        <v>016</v>
      </c>
      <c r="K1066" s="45">
        <f t="shared" si="377"/>
        <v>517582.2381792966</v>
      </c>
    </row>
    <row r="1067" spans="1:11" ht="29" outlineLevel="2" x14ac:dyDescent="0.4">
      <c r="A1067" s="26" t="str">
        <f t="shared" si="371"/>
        <v>320900</v>
      </c>
      <c r="B1067" s="26" t="str">
        <f t="shared" si="372"/>
        <v>New York City Geographic District # 9</v>
      </c>
      <c r="C1067" s="26" t="str">
        <f t="shared" si="373"/>
        <v>Bronx</v>
      </c>
      <c r="D1067" s="28" t="s">
        <v>2882</v>
      </c>
      <c r="E1067" s="28" t="s">
        <v>2883</v>
      </c>
      <c r="F1067" s="30" t="s">
        <v>5</v>
      </c>
      <c r="G1067" s="31">
        <v>300</v>
      </c>
      <c r="H1067" s="26" t="str">
        <f t="shared" si="374"/>
        <v>077</v>
      </c>
      <c r="I1067" s="26" t="str">
        <f t="shared" si="375"/>
        <v>29</v>
      </c>
      <c r="J1067" s="26" t="str">
        <f t="shared" si="376"/>
        <v>016</v>
      </c>
      <c r="K1067" s="45">
        <f t="shared" si="377"/>
        <v>314321.19727487647</v>
      </c>
    </row>
    <row r="1068" spans="1:11" ht="29" outlineLevel="2" x14ac:dyDescent="0.4">
      <c r="A1068" s="26" t="str">
        <f t="shared" si="371"/>
        <v>320900</v>
      </c>
      <c r="B1068" s="26" t="str">
        <f t="shared" si="372"/>
        <v>New York City Geographic District # 9</v>
      </c>
      <c r="C1068" s="26" t="str">
        <f t="shared" si="373"/>
        <v>Bronx</v>
      </c>
      <c r="D1068" s="28" t="s">
        <v>2898</v>
      </c>
      <c r="E1068" s="28" t="s">
        <v>2899</v>
      </c>
      <c r="F1068" s="30" t="s">
        <v>5</v>
      </c>
      <c r="G1068" s="31">
        <v>331</v>
      </c>
      <c r="H1068" s="26" t="str">
        <f t="shared" si="374"/>
        <v>077</v>
      </c>
      <c r="I1068" s="26" t="str">
        <f t="shared" si="375"/>
        <v>33</v>
      </c>
      <c r="J1068" s="26" t="str">
        <f t="shared" si="376"/>
        <v>015</v>
      </c>
      <c r="K1068" s="45">
        <f t="shared" si="377"/>
        <v>346801.05432661372</v>
      </c>
    </row>
    <row r="1069" spans="1:11" ht="29" outlineLevel="2" x14ac:dyDescent="0.4">
      <c r="A1069" s="26" t="str">
        <f t="shared" si="371"/>
        <v>320900</v>
      </c>
      <c r="B1069" s="26" t="str">
        <f t="shared" si="372"/>
        <v>New York City Geographic District # 9</v>
      </c>
      <c r="C1069" s="26" t="str">
        <f t="shared" si="373"/>
        <v>Bronx</v>
      </c>
      <c r="D1069" s="28" t="s">
        <v>2912</v>
      </c>
      <c r="E1069" s="28" t="s">
        <v>2913</v>
      </c>
      <c r="F1069" s="30" t="s">
        <v>5</v>
      </c>
      <c r="G1069" s="31">
        <v>424</v>
      </c>
      <c r="H1069" s="26" t="str">
        <f t="shared" si="374"/>
        <v>077</v>
      </c>
      <c r="I1069" s="26" t="str">
        <f t="shared" si="375"/>
        <v>33</v>
      </c>
      <c r="J1069" s="26" t="str">
        <f t="shared" si="376"/>
        <v>016</v>
      </c>
      <c r="K1069" s="45">
        <f t="shared" si="377"/>
        <v>444240.62548182544</v>
      </c>
    </row>
    <row r="1070" spans="1:11" ht="29" outlineLevel="2" x14ac:dyDescent="0.4">
      <c r="A1070" s="26" t="str">
        <f t="shared" si="371"/>
        <v>320900</v>
      </c>
      <c r="B1070" s="26" t="str">
        <f t="shared" si="372"/>
        <v>New York City Geographic District # 9</v>
      </c>
      <c r="C1070" s="26" t="str">
        <f t="shared" si="373"/>
        <v>Bronx</v>
      </c>
      <c r="D1070" s="28" t="s">
        <v>2920</v>
      </c>
      <c r="E1070" s="28" t="s">
        <v>2921</v>
      </c>
      <c r="F1070" s="30" t="s">
        <v>5</v>
      </c>
      <c r="G1070" s="31">
        <v>255</v>
      </c>
      <c r="H1070" s="26" t="str">
        <f t="shared" si="374"/>
        <v>077</v>
      </c>
      <c r="I1070" s="26" t="str">
        <f t="shared" si="375"/>
        <v>32</v>
      </c>
      <c r="J1070" s="26" t="str">
        <f t="shared" si="376"/>
        <v>016</v>
      </c>
      <c r="K1070" s="45">
        <f t="shared" si="377"/>
        <v>267173.01768364501</v>
      </c>
    </row>
    <row r="1071" spans="1:11" ht="29" outlineLevel="2" x14ac:dyDescent="0.4">
      <c r="A1071" s="26" t="str">
        <f t="shared" si="371"/>
        <v>320900</v>
      </c>
      <c r="B1071" s="26" t="str">
        <f t="shared" si="372"/>
        <v>New York City Geographic District # 9</v>
      </c>
      <c r="C1071" s="26" t="str">
        <f t="shared" si="373"/>
        <v>Bronx</v>
      </c>
      <c r="D1071" s="28" t="s">
        <v>2932</v>
      </c>
      <c r="E1071" s="28" t="s">
        <v>2933</v>
      </c>
      <c r="F1071" s="30" t="s">
        <v>5</v>
      </c>
      <c r="G1071" s="31">
        <v>543</v>
      </c>
      <c r="H1071" s="26" t="str">
        <f t="shared" si="374"/>
        <v>077</v>
      </c>
      <c r="I1071" s="26" t="str">
        <f t="shared" si="375"/>
        <v>33</v>
      </c>
      <c r="J1071" s="26" t="str">
        <f t="shared" si="376"/>
        <v>015</v>
      </c>
      <c r="K1071" s="45">
        <f t="shared" si="377"/>
        <v>568921.36706752644</v>
      </c>
    </row>
    <row r="1072" spans="1:11" ht="29" outlineLevel="2" x14ac:dyDescent="0.4">
      <c r="A1072" s="26" t="str">
        <f t="shared" si="371"/>
        <v>320900</v>
      </c>
      <c r="B1072" s="26" t="str">
        <f t="shared" si="372"/>
        <v>New York City Geographic District # 9</v>
      </c>
      <c r="C1072" s="26" t="str">
        <f t="shared" si="373"/>
        <v>Bronx</v>
      </c>
      <c r="D1072" s="28" t="s">
        <v>2963</v>
      </c>
      <c r="E1072" s="28" t="s">
        <v>2964</v>
      </c>
      <c r="F1072" s="30" t="s">
        <v>5</v>
      </c>
      <c r="G1072" s="31">
        <v>366</v>
      </c>
      <c r="H1072" s="26" t="str">
        <f t="shared" si="374"/>
        <v>077</v>
      </c>
      <c r="I1072" s="26" t="str">
        <f t="shared" si="375"/>
        <v>33</v>
      </c>
      <c r="J1072" s="26" t="str">
        <f t="shared" si="376"/>
        <v>016</v>
      </c>
      <c r="K1072" s="45">
        <f t="shared" si="377"/>
        <v>383471.86067534931</v>
      </c>
    </row>
    <row r="1073" spans="1:11" ht="29" outlineLevel="2" x14ac:dyDescent="0.4">
      <c r="A1073" s="26" t="str">
        <f t="shared" si="371"/>
        <v>320900</v>
      </c>
      <c r="B1073" s="26" t="str">
        <f t="shared" si="372"/>
        <v>New York City Geographic District # 9</v>
      </c>
      <c r="C1073" s="26" t="str">
        <f t="shared" si="373"/>
        <v>Bronx</v>
      </c>
      <c r="D1073" s="28" t="s">
        <v>3044</v>
      </c>
      <c r="E1073" s="28" t="s">
        <v>3045</v>
      </c>
      <c r="F1073" s="30" t="s">
        <v>2</v>
      </c>
      <c r="G1073" s="31">
        <v>529</v>
      </c>
      <c r="H1073" s="26" t="str">
        <f t="shared" si="374"/>
        <v>077</v>
      </c>
      <c r="I1073" s="26" t="str">
        <f t="shared" si="375"/>
        <v>32</v>
      </c>
      <c r="J1073" s="26" t="str">
        <f t="shared" si="376"/>
        <v>016</v>
      </c>
      <c r="K1073" s="45">
        <f t="shared" si="377"/>
        <v>554253.04452803219</v>
      </c>
    </row>
    <row r="1074" spans="1:11" ht="29" outlineLevel="2" x14ac:dyDescent="0.4">
      <c r="A1074" s="26" t="str">
        <f t="shared" si="371"/>
        <v>320900</v>
      </c>
      <c r="B1074" s="26" t="str">
        <f t="shared" si="372"/>
        <v>New York City Geographic District # 9</v>
      </c>
      <c r="C1074" s="26" t="str">
        <f t="shared" si="373"/>
        <v>Bronx</v>
      </c>
      <c r="D1074" s="28" t="s">
        <v>3063</v>
      </c>
      <c r="E1074" s="28" t="s">
        <v>3064</v>
      </c>
      <c r="F1074" s="30" t="s">
        <v>2</v>
      </c>
      <c r="G1074" s="31">
        <v>382</v>
      </c>
      <c r="H1074" s="26" t="str">
        <f t="shared" si="374"/>
        <v>077</v>
      </c>
      <c r="I1074" s="26" t="str">
        <f t="shared" si="375"/>
        <v>32</v>
      </c>
      <c r="J1074" s="26" t="str">
        <f t="shared" si="376"/>
        <v>016</v>
      </c>
      <c r="K1074" s="45">
        <f t="shared" si="377"/>
        <v>400235.65786334273</v>
      </c>
    </row>
    <row r="1075" spans="1:11" ht="29" outlineLevel="2" x14ac:dyDescent="0.4">
      <c r="A1075" s="26" t="str">
        <f t="shared" si="371"/>
        <v>320900</v>
      </c>
      <c r="B1075" s="26" t="str">
        <f t="shared" si="372"/>
        <v>New York City Geographic District # 9</v>
      </c>
      <c r="C1075" s="26" t="str">
        <f t="shared" si="373"/>
        <v>Bronx</v>
      </c>
      <c r="D1075" s="28" t="s">
        <v>2780</v>
      </c>
      <c r="E1075" s="28" t="s">
        <v>2781</v>
      </c>
      <c r="F1075" s="30" t="s">
        <v>196</v>
      </c>
      <c r="G1075" s="31">
        <v>386</v>
      </c>
      <c r="H1075" s="26" t="str">
        <f t="shared" si="374"/>
        <v>077</v>
      </c>
      <c r="I1075" s="26" t="str">
        <f t="shared" si="375"/>
        <v>33</v>
      </c>
      <c r="J1075" s="26" t="str">
        <f t="shared" si="376"/>
        <v>016</v>
      </c>
      <c r="K1075" s="45">
        <f t="shared" si="377"/>
        <v>404426.60716034105</v>
      </c>
    </row>
    <row r="1076" spans="1:11" ht="29" outlineLevel="2" x14ac:dyDescent="0.4">
      <c r="A1076" s="26" t="str">
        <f t="shared" si="371"/>
        <v>320900</v>
      </c>
      <c r="B1076" s="26" t="str">
        <f t="shared" si="372"/>
        <v>New York City Geographic District # 9</v>
      </c>
      <c r="C1076" s="26" t="str">
        <f t="shared" si="373"/>
        <v>Bronx</v>
      </c>
      <c r="D1076" s="28" t="s">
        <v>2922</v>
      </c>
      <c r="E1076" s="28" t="s">
        <v>2923</v>
      </c>
      <c r="F1076" s="30" t="s">
        <v>196</v>
      </c>
      <c r="G1076" s="31">
        <v>259</v>
      </c>
      <c r="H1076" s="26" t="str">
        <f t="shared" si="374"/>
        <v>077</v>
      </c>
      <c r="I1076" s="26" t="str">
        <f t="shared" si="375"/>
        <v>33</v>
      </c>
      <c r="J1076" s="26" t="str">
        <f t="shared" si="376"/>
        <v>014</v>
      </c>
      <c r="K1076" s="45">
        <f t="shared" si="377"/>
        <v>271363.96698064334</v>
      </c>
    </row>
    <row r="1077" spans="1:11" ht="29" outlineLevel="2" x14ac:dyDescent="0.4">
      <c r="A1077" s="26" t="str">
        <f t="shared" si="371"/>
        <v>320900</v>
      </c>
      <c r="B1077" s="26" t="str">
        <f t="shared" si="372"/>
        <v>New York City Geographic District # 9</v>
      </c>
      <c r="C1077" s="26" t="str">
        <f t="shared" si="373"/>
        <v>Bronx</v>
      </c>
      <c r="D1077" s="28" t="s">
        <v>2967</v>
      </c>
      <c r="E1077" s="28" t="s">
        <v>2968</v>
      </c>
      <c r="F1077" s="30" t="s">
        <v>196</v>
      </c>
      <c r="G1077" s="31">
        <v>318</v>
      </c>
      <c r="H1077" s="26" t="str">
        <f t="shared" si="374"/>
        <v>077</v>
      </c>
      <c r="I1077" s="26" t="str">
        <f t="shared" si="375"/>
        <v>29</v>
      </c>
      <c r="J1077" s="26" t="str">
        <f t="shared" si="376"/>
        <v>016</v>
      </c>
      <c r="K1077" s="45">
        <f t="shared" si="377"/>
        <v>333180.46911136905</v>
      </c>
    </row>
    <row r="1078" spans="1:11" ht="29" outlineLevel="2" x14ac:dyDescent="0.4">
      <c r="A1078" s="26" t="str">
        <f t="shared" si="371"/>
        <v>320900</v>
      </c>
      <c r="B1078" s="26" t="str">
        <f t="shared" si="372"/>
        <v>New York City Geographic District # 9</v>
      </c>
      <c r="C1078" s="26" t="str">
        <f t="shared" si="373"/>
        <v>Bronx</v>
      </c>
      <c r="D1078" s="28" t="s">
        <v>3016</v>
      </c>
      <c r="E1078" s="28" t="s">
        <v>3017</v>
      </c>
      <c r="F1078" s="30" t="s">
        <v>196</v>
      </c>
      <c r="G1078" s="31">
        <v>286</v>
      </c>
      <c r="H1078" s="26" t="str">
        <f t="shared" si="374"/>
        <v>077</v>
      </c>
      <c r="I1078" s="26" t="str">
        <f t="shared" si="375"/>
        <v>33</v>
      </c>
      <c r="J1078" s="26" t="str">
        <f t="shared" si="376"/>
        <v>016</v>
      </c>
      <c r="K1078" s="45">
        <f t="shared" si="377"/>
        <v>299652.87473538227</v>
      </c>
    </row>
    <row r="1079" spans="1:11" ht="29" outlineLevel="2" x14ac:dyDescent="0.4">
      <c r="A1079" s="26" t="str">
        <f t="shared" si="371"/>
        <v>320900</v>
      </c>
      <c r="B1079" s="26" t="str">
        <f t="shared" si="372"/>
        <v>New York City Geographic District # 9</v>
      </c>
      <c r="C1079" s="26" t="str">
        <f t="shared" si="373"/>
        <v>Bronx</v>
      </c>
      <c r="D1079" s="28" t="s">
        <v>3018</v>
      </c>
      <c r="E1079" s="28" t="s">
        <v>3019</v>
      </c>
      <c r="F1079" s="30" t="s">
        <v>118</v>
      </c>
      <c r="G1079" s="31">
        <v>444</v>
      </c>
      <c r="H1079" s="26" t="str">
        <f t="shared" si="374"/>
        <v>077</v>
      </c>
      <c r="I1079" s="26" t="str">
        <f t="shared" si="375"/>
        <v>33</v>
      </c>
      <c r="J1079" s="26" t="str">
        <f t="shared" si="376"/>
        <v>016</v>
      </c>
      <c r="K1079" s="45">
        <f t="shared" si="377"/>
        <v>465195.37196681718</v>
      </c>
    </row>
    <row r="1080" spans="1:11" ht="29" outlineLevel="2" x14ac:dyDescent="0.4">
      <c r="A1080" s="26" t="str">
        <f t="shared" si="371"/>
        <v>321000</v>
      </c>
      <c r="B1080" s="26" t="str">
        <f t="shared" si="372"/>
        <v>New York City Geographic District #10</v>
      </c>
      <c r="C1080" s="26" t="str">
        <f t="shared" si="373"/>
        <v>Bronx</v>
      </c>
      <c r="D1080" s="28" t="s">
        <v>2778</v>
      </c>
      <c r="E1080" s="28" t="s">
        <v>2779</v>
      </c>
      <c r="F1080" s="30" t="s">
        <v>2</v>
      </c>
      <c r="G1080" s="31">
        <v>444</v>
      </c>
      <c r="H1080" s="26" t="str">
        <f t="shared" si="374"/>
        <v>077</v>
      </c>
      <c r="I1080" s="26" t="str">
        <f t="shared" si="375"/>
        <v>33</v>
      </c>
      <c r="J1080" s="26" t="str">
        <f t="shared" si="376"/>
        <v>014</v>
      </c>
      <c r="K1080" s="45">
        <f t="shared" si="377"/>
        <v>465195.37196681718</v>
      </c>
    </row>
    <row r="1081" spans="1:11" ht="15" outlineLevel="1" x14ac:dyDescent="0.4">
      <c r="D1081" s="28"/>
      <c r="E1081" s="28"/>
      <c r="F1081" s="30"/>
      <c r="G1081" s="31">
        <f>SUBTOTAL(9,G1056:G1080)</f>
        <v>10774</v>
      </c>
      <c r="H1081" s="46" t="s">
        <v>4737</v>
      </c>
      <c r="K1081" s="45">
        <f>SUBTOTAL(9,K1056:K1080)</f>
        <v>11288321.931465061</v>
      </c>
    </row>
    <row r="1082" spans="1:11" ht="29" outlineLevel="2" x14ac:dyDescent="0.4">
      <c r="A1082" s="26" t="str">
        <f t="shared" ref="A1082:A1101" si="378">IFERROR(VLOOKUP($D1082,schools,3,FALSE),"")</f>
        <v>321000</v>
      </c>
      <c r="B1082" s="26" t="str">
        <f t="shared" ref="B1082:B1101" si="379">IFERROR(VLOOKUP($D1082,schools,4,FALSE),"")</f>
        <v>New York City Geographic District #10</v>
      </c>
      <c r="C1082" s="26" t="str">
        <f t="shared" ref="C1082:C1101" si="380">IFERROR(VLOOKUP($D1082,schools,5,FALSE),"")</f>
        <v>Bronx</v>
      </c>
      <c r="D1082" s="28" t="s">
        <v>2481</v>
      </c>
      <c r="E1082" s="28" t="s">
        <v>2482</v>
      </c>
      <c r="F1082" s="30" t="s">
        <v>2</v>
      </c>
      <c r="G1082" s="31">
        <v>958</v>
      </c>
      <c r="H1082" s="26" t="str">
        <f t="shared" ref="H1082:H1101" si="381">IFERROR(VLOOKUP($D1082,schools,6,FALSE),"")</f>
        <v>078</v>
      </c>
      <c r="I1082" s="26" t="str">
        <f t="shared" ref="I1082:I1101" si="382">IFERROR(VLOOKUP($D1082,schools,7,FALSE),"")</f>
        <v>36</v>
      </c>
      <c r="J1082" s="26" t="str">
        <f t="shared" ref="J1082:J1101" si="383">IFERROR(VLOOKUP($D1082,schools,8,FALSE),"")</f>
        <v>011</v>
      </c>
      <c r="K1082" s="45">
        <f t="shared" ref="K1082:K1101" si="384">G1082*L$676</f>
        <v>1003732.3566311055</v>
      </c>
    </row>
    <row r="1083" spans="1:11" ht="29" outlineLevel="2" x14ac:dyDescent="0.4">
      <c r="A1083" s="26" t="str">
        <f t="shared" si="378"/>
        <v>321000</v>
      </c>
      <c r="B1083" s="26" t="str">
        <f t="shared" si="379"/>
        <v>New York City Geographic District #10</v>
      </c>
      <c r="C1083" s="26" t="str">
        <f t="shared" si="380"/>
        <v>Bronx</v>
      </c>
      <c r="D1083" s="28" t="s">
        <v>2523</v>
      </c>
      <c r="E1083" s="28" t="s">
        <v>2524</v>
      </c>
      <c r="F1083" s="30" t="s">
        <v>2</v>
      </c>
      <c r="G1083" s="31">
        <v>763</v>
      </c>
      <c r="H1083" s="26" t="str">
        <f t="shared" si="381"/>
        <v>078</v>
      </c>
      <c r="I1083" s="26" t="str">
        <f t="shared" si="382"/>
        <v>33</v>
      </c>
      <c r="J1083" s="26" t="str">
        <f t="shared" si="383"/>
        <v>015</v>
      </c>
      <c r="K1083" s="45">
        <f t="shared" si="384"/>
        <v>799423.57840243587</v>
      </c>
    </row>
    <row r="1084" spans="1:11" ht="29" outlineLevel="2" x14ac:dyDescent="0.4">
      <c r="A1084" s="26" t="str">
        <f t="shared" si="378"/>
        <v>321000</v>
      </c>
      <c r="B1084" s="26" t="str">
        <f t="shared" si="379"/>
        <v>New York City Geographic District #10</v>
      </c>
      <c r="C1084" s="26" t="str">
        <f t="shared" si="380"/>
        <v>Bronx</v>
      </c>
      <c r="D1084" s="28" t="s">
        <v>2541</v>
      </c>
      <c r="E1084" s="28" t="s">
        <v>2542</v>
      </c>
      <c r="F1084" s="30" t="s">
        <v>5</v>
      </c>
      <c r="G1084" s="31">
        <v>669</v>
      </c>
      <c r="H1084" s="26" t="str">
        <f t="shared" si="381"/>
        <v>078</v>
      </c>
      <c r="I1084" s="26" t="str">
        <f t="shared" si="382"/>
        <v>34</v>
      </c>
      <c r="J1084" s="26" t="str">
        <f t="shared" si="383"/>
        <v>015</v>
      </c>
      <c r="K1084" s="45">
        <f t="shared" si="384"/>
        <v>700936.26992297452</v>
      </c>
    </row>
    <row r="1085" spans="1:11" ht="29" outlineLevel="2" x14ac:dyDescent="0.4">
      <c r="A1085" s="26" t="str">
        <f t="shared" si="378"/>
        <v>321000</v>
      </c>
      <c r="B1085" s="26" t="str">
        <f t="shared" si="379"/>
        <v>New York City Geographic District #10</v>
      </c>
      <c r="C1085" s="26" t="str">
        <f t="shared" si="380"/>
        <v>Bronx</v>
      </c>
      <c r="D1085" s="28" t="s">
        <v>2543</v>
      </c>
      <c r="E1085" s="28" t="s">
        <v>2544</v>
      </c>
      <c r="F1085" s="30" t="s">
        <v>2</v>
      </c>
      <c r="G1085" s="31">
        <v>840</v>
      </c>
      <c r="H1085" s="26" t="str">
        <f t="shared" si="381"/>
        <v>078</v>
      </c>
      <c r="I1085" s="26" t="str">
        <f t="shared" si="382"/>
        <v>33</v>
      </c>
      <c r="J1085" s="26" t="str">
        <f t="shared" si="383"/>
        <v>015</v>
      </c>
      <c r="K1085" s="45">
        <f t="shared" si="384"/>
        <v>880099.35236965411</v>
      </c>
    </row>
    <row r="1086" spans="1:11" ht="29" outlineLevel="2" x14ac:dyDescent="0.4">
      <c r="A1086" s="26" t="str">
        <f t="shared" si="378"/>
        <v>321000</v>
      </c>
      <c r="B1086" s="26" t="str">
        <f t="shared" si="379"/>
        <v>New York City Geographic District #10</v>
      </c>
      <c r="C1086" s="26" t="str">
        <f t="shared" si="380"/>
        <v>Bronx</v>
      </c>
      <c r="D1086" s="28" t="s">
        <v>2551</v>
      </c>
      <c r="E1086" s="28" t="s">
        <v>2552</v>
      </c>
      <c r="F1086" s="30" t="s">
        <v>2</v>
      </c>
      <c r="G1086" s="31">
        <v>188</v>
      </c>
      <c r="H1086" s="26" t="str">
        <f t="shared" si="381"/>
        <v>078</v>
      </c>
      <c r="I1086" s="26" t="str">
        <f t="shared" si="382"/>
        <v>33</v>
      </c>
      <c r="J1086" s="26" t="str">
        <f t="shared" si="383"/>
        <v>015</v>
      </c>
      <c r="K1086" s="45">
        <f t="shared" si="384"/>
        <v>196974.61695892259</v>
      </c>
    </row>
    <row r="1087" spans="1:11" ht="29" outlineLevel="2" x14ac:dyDescent="0.4">
      <c r="A1087" s="26" t="str">
        <f t="shared" si="378"/>
        <v>321000</v>
      </c>
      <c r="B1087" s="26" t="str">
        <f t="shared" si="379"/>
        <v>New York City Geographic District #10</v>
      </c>
      <c r="C1087" s="26" t="str">
        <f t="shared" si="380"/>
        <v>Bronx</v>
      </c>
      <c r="D1087" s="28" t="s">
        <v>2555</v>
      </c>
      <c r="E1087" s="28" t="s">
        <v>2556</v>
      </c>
      <c r="F1087" s="30" t="s">
        <v>2</v>
      </c>
      <c r="G1087" s="31">
        <v>419</v>
      </c>
      <c r="H1087" s="26" t="str">
        <f t="shared" si="381"/>
        <v>078</v>
      </c>
      <c r="I1087" s="26" t="str">
        <f t="shared" si="382"/>
        <v>33</v>
      </c>
      <c r="J1087" s="26" t="str">
        <f t="shared" si="383"/>
        <v>015</v>
      </c>
      <c r="K1087" s="45">
        <f t="shared" si="384"/>
        <v>439001.93886057747</v>
      </c>
    </row>
    <row r="1088" spans="1:11" ht="29" outlineLevel="2" x14ac:dyDescent="0.4">
      <c r="A1088" s="26" t="str">
        <f t="shared" si="378"/>
        <v>321000</v>
      </c>
      <c r="B1088" s="26" t="str">
        <f t="shared" si="379"/>
        <v>New York City Geographic District #10</v>
      </c>
      <c r="C1088" s="26" t="str">
        <f t="shared" si="380"/>
        <v>Bronx</v>
      </c>
      <c r="D1088" s="28" t="s">
        <v>2701</v>
      </c>
      <c r="E1088" s="28" t="s">
        <v>2702</v>
      </c>
      <c r="F1088" s="30" t="s">
        <v>2</v>
      </c>
      <c r="G1088" s="31">
        <v>199</v>
      </c>
      <c r="H1088" s="26" t="str">
        <f t="shared" si="381"/>
        <v>078</v>
      </c>
      <c r="I1088" s="26" t="str">
        <f t="shared" si="382"/>
        <v>33</v>
      </c>
      <c r="J1088" s="26" t="str">
        <f t="shared" si="383"/>
        <v>015</v>
      </c>
      <c r="K1088" s="45">
        <f t="shared" si="384"/>
        <v>208499.72752566807</v>
      </c>
    </row>
    <row r="1089" spans="1:11" ht="29" outlineLevel="2" x14ac:dyDescent="0.4">
      <c r="A1089" s="26" t="str">
        <f t="shared" si="378"/>
        <v>321000</v>
      </c>
      <c r="B1089" s="26" t="str">
        <f t="shared" si="379"/>
        <v>New York City Geographic District #10</v>
      </c>
      <c r="C1089" s="26" t="str">
        <f t="shared" si="380"/>
        <v>Bronx</v>
      </c>
      <c r="D1089" s="28" t="s">
        <v>2747</v>
      </c>
      <c r="E1089" s="28" t="s">
        <v>2748</v>
      </c>
      <c r="F1089" s="30" t="s">
        <v>2</v>
      </c>
      <c r="G1089" s="31">
        <v>1004</v>
      </c>
      <c r="H1089" s="26" t="str">
        <f t="shared" si="381"/>
        <v>078</v>
      </c>
      <c r="I1089" s="26" t="str">
        <f t="shared" si="382"/>
        <v>33</v>
      </c>
      <c r="J1089" s="26" t="str">
        <f t="shared" si="383"/>
        <v>015</v>
      </c>
      <c r="K1089" s="45">
        <f t="shared" si="384"/>
        <v>1051928.2735465865</v>
      </c>
    </row>
    <row r="1090" spans="1:11" ht="29" outlineLevel="2" x14ac:dyDescent="0.4">
      <c r="A1090" s="26" t="str">
        <f t="shared" si="378"/>
        <v>321000</v>
      </c>
      <c r="B1090" s="26" t="str">
        <f t="shared" si="379"/>
        <v>New York City Geographic District #10</v>
      </c>
      <c r="C1090" s="26" t="str">
        <f t="shared" si="380"/>
        <v>Bronx</v>
      </c>
      <c r="D1090" s="28" t="s">
        <v>2782</v>
      </c>
      <c r="E1090" s="28" t="s">
        <v>2783</v>
      </c>
      <c r="F1090" s="30" t="s">
        <v>5</v>
      </c>
      <c r="G1090" s="31">
        <v>267</v>
      </c>
      <c r="H1090" s="26" t="str">
        <f t="shared" si="381"/>
        <v>078</v>
      </c>
      <c r="I1090" s="26" t="str">
        <f t="shared" si="382"/>
        <v>33</v>
      </c>
      <c r="J1090" s="26" t="str">
        <f t="shared" si="383"/>
        <v>015</v>
      </c>
      <c r="K1090" s="45">
        <f t="shared" si="384"/>
        <v>279745.86557464005</v>
      </c>
    </row>
    <row r="1091" spans="1:11" ht="29" outlineLevel="2" x14ac:dyDescent="0.4">
      <c r="A1091" s="26" t="str">
        <f t="shared" si="378"/>
        <v>321000</v>
      </c>
      <c r="B1091" s="26" t="str">
        <f t="shared" si="379"/>
        <v>New York City Geographic District #10</v>
      </c>
      <c r="C1091" s="26" t="str">
        <f t="shared" si="380"/>
        <v>Bronx</v>
      </c>
      <c r="D1091" s="28" t="s">
        <v>2802</v>
      </c>
      <c r="E1091" s="28" t="s">
        <v>2803</v>
      </c>
      <c r="F1091" s="30" t="s">
        <v>2</v>
      </c>
      <c r="G1091" s="31">
        <v>701</v>
      </c>
      <c r="H1091" s="26" t="str">
        <f t="shared" si="381"/>
        <v>078</v>
      </c>
      <c r="I1091" s="26" t="str">
        <f t="shared" si="382"/>
        <v>33</v>
      </c>
      <c r="J1091" s="26" t="str">
        <f t="shared" si="383"/>
        <v>015</v>
      </c>
      <c r="K1091" s="45">
        <f t="shared" si="384"/>
        <v>734463.86429896136</v>
      </c>
    </row>
    <row r="1092" spans="1:11" ht="29" outlineLevel="2" x14ac:dyDescent="0.4">
      <c r="A1092" s="26" t="str">
        <f t="shared" si="378"/>
        <v>321000</v>
      </c>
      <c r="B1092" s="26" t="str">
        <f t="shared" si="379"/>
        <v>New York City Geographic District #10</v>
      </c>
      <c r="C1092" s="26" t="str">
        <f t="shared" si="380"/>
        <v>Bronx</v>
      </c>
      <c r="D1092" s="28" t="s">
        <v>2934</v>
      </c>
      <c r="E1092" s="28" t="s">
        <v>2935</v>
      </c>
      <c r="F1092" s="30" t="s">
        <v>2</v>
      </c>
      <c r="G1092" s="31">
        <v>611</v>
      </c>
      <c r="H1092" s="26" t="str">
        <f t="shared" si="381"/>
        <v>078</v>
      </c>
      <c r="I1092" s="26" t="str">
        <f t="shared" si="382"/>
        <v>33</v>
      </c>
      <c r="J1092" s="26" t="str">
        <f t="shared" si="383"/>
        <v>011</v>
      </c>
      <c r="K1092" s="45">
        <f t="shared" si="384"/>
        <v>640167.50511649845</v>
      </c>
    </row>
    <row r="1093" spans="1:11" ht="29" outlineLevel="2" x14ac:dyDescent="0.4">
      <c r="A1093" s="26" t="str">
        <f t="shared" si="378"/>
        <v>321000</v>
      </c>
      <c r="B1093" s="26" t="str">
        <f t="shared" si="379"/>
        <v>New York City Geographic District #10</v>
      </c>
      <c r="C1093" s="26" t="str">
        <f t="shared" si="380"/>
        <v>Bronx</v>
      </c>
      <c r="D1093" s="28" t="s">
        <v>2798</v>
      </c>
      <c r="E1093" s="28" t="s">
        <v>2799</v>
      </c>
      <c r="F1093" s="30" t="s">
        <v>118</v>
      </c>
      <c r="G1093" s="31">
        <v>585</v>
      </c>
      <c r="H1093" s="26" t="str">
        <f t="shared" si="381"/>
        <v>078</v>
      </c>
      <c r="I1093" s="26" t="str">
        <f t="shared" si="382"/>
        <v>34</v>
      </c>
      <c r="J1093" s="26" t="str">
        <f t="shared" si="383"/>
        <v>015</v>
      </c>
      <c r="K1093" s="45">
        <f t="shared" si="384"/>
        <v>612926.3346860091</v>
      </c>
    </row>
    <row r="1094" spans="1:11" ht="58" outlineLevel="2" x14ac:dyDescent="0.4">
      <c r="A1094" s="26" t="str">
        <f t="shared" si="378"/>
        <v>321000</v>
      </c>
      <c r="B1094" s="26" t="str">
        <f t="shared" si="379"/>
        <v>New York City Geographic District #10</v>
      </c>
      <c r="C1094" s="26" t="str">
        <f t="shared" si="380"/>
        <v>Bronx</v>
      </c>
      <c r="D1094" s="28" t="s">
        <v>2979</v>
      </c>
      <c r="E1094" s="28" t="s">
        <v>2980</v>
      </c>
      <c r="F1094" s="30" t="s">
        <v>196</v>
      </c>
      <c r="G1094" s="31">
        <v>432</v>
      </c>
      <c r="H1094" s="26" t="str">
        <f t="shared" si="381"/>
        <v>078</v>
      </c>
      <c r="I1094" s="26" t="str">
        <f t="shared" si="382"/>
        <v>34</v>
      </c>
      <c r="J1094" s="26" t="str">
        <f t="shared" si="383"/>
        <v>015</v>
      </c>
      <c r="K1094" s="45">
        <f t="shared" si="384"/>
        <v>452622.52407582215</v>
      </c>
    </row>
    <row r="1095" spans="1:11" ht="29" outlineLevel="2" x14ac:dyDescent="0.4">
      <c r="A1095" s="26" t="str">
        <f t="shared" si="378"/>
        <v>321000</v>
      </c>
      <c r="B1095" s="26" t="str">
        <f t="shared" si="379"/>
        <v>New York City Geographic District #10</v>
      </c>
      <c r="C1095" s="26" t="str">
        <f t="shared" si="380"/>
        <v>Bronx</v>
      </c>
      <c r="D1095" s="28" t="s">
        <v>3032</v>
      </c>
      <c r="E1095" s="28" t="s">
        <v>3033</v>
      </c>
      <c r="F1095" s="30" t="s">
        <v>196</v>
      </c>
      <c r="G1095" s="31">
        <v>400</v>
      </c>
      <c r="H1095" s="26" t="str">
        <f t="shared" si="381"/>
        <v>078</v>
      </c>
      <c r="I1095" s="26" t="str">
        <f t="shared" si="382"/>
        <v>34</v>
      </c>
      <c r="J1095" s="26" t="str">
        <f t="shared" si="383"/>
        <v>015</v>
      </c>
      <c r="K1095" s="45">
        <f t="shared" si="384"/>
        <v>419094.92969983531</v>
      </c>
    </row>
    <row r="1096" spans="1:11" ht="29" outlineLevel="2" x14ac:dyDescent="0.4">
      <c r="A1096" s="26" t="str">
        <f t="shared" si="378"/>
        <v>321000</v>
      </c>
      <c r="B1096" s="26" t="str">
        <f t="shared" si="379"/>
        <v>New York City Geographic District #10</v>
      </c>
      <c r="C1096" s="26" t="str">
        <f t="shared" si="380"/>
        <v>Bronx</v>
      </c>
      <c r="D1096" s="28" t="s">
        <v>3034</v>
      </c>
      <c r="E1096" s="28" t="s">
        <v>3035</v>
      </c>
      <c r="F1096" s="30" t="s">
        <v>196</v>
      </c>
      <c r="G1096" s="31">
        <v>355</v>
      </c>
      <c r="H1096" s="26" t="str">
        <f t="shared" si="381"/>
        <v>078</v>
      </c>
      <c r="I1096" s="26" t="str">
        <f t="shared" si="382"/>
        <v>34</v>
      </c>
      <c r="J1096" s="26" t="str">
        <f t="shared" si="383"/>
        <v>015</v>
      </c>
      <c r="K1096" s="45">
        <f t="shared" si="384"/>
        <v>371946.75010860385</v>
      </c>
    </row>
    <row r="1097" spans="1:11" ht="29" outlineLevel="2" x14ac:dyDescent="0.4">
      <c r="A1097" s="26" t="str">
        <f t="shared" si="378"/>
        <v>321000</v>
      </c>
      <c r="B1097" s="26" t="str">
        <f t="shared" si="379"/>
        <v>New York City Geographic District #10</v>
      </c>
      <c r="C1097" s="26" t="str">
        <f t="shared" si="380"/>
        <v>Bronx</v>
      </c>
      <c r="D1097" s="28" t="s">
        <v>3036</v>
      </c>
      <c r="E1097" s="28" t="s">
        <v>3037</v>
      </c>
      <c r="F1097" s="30" t="s">
        <v>196</v>
      </c>
      <c r="G1097" s="31">
        <v>335</v>
      </c>
      <c r="H1097" s="26" t="str">
        <f t="shared" si="381"/>
        <v>078</v>
      </c>
      <c r="I1097" s="26" t="str">
        <f t="shared" si="382"/>
        <v>34</v>
      </c>
      <c r="J1097" s="26" t="str">
        <f t="shared" si="383"/>
        <v>015</v>
      </c>
      <c r="K1097" s="45">
        <f t="shared" si="384"/>
        <v>350992.00362361205</v>
      </c>
    </row>
    <row r="1098" spans="1:11" ht="29" outlineLevel="2" x14ac:dyDescent="0.4">
      <c r="A1098" s="26" t="str">
        <f t="shared" si="378"/>
        <v>321000</v>
      </c>
      <c r="B1098" s="26" t="str">
        <f t="shared" si="379"/>
        <v>New York City Geographic District #10</v>
      </c>
      <c r="C1098" s="26" t="str">
        <f t="shared" si="380"/>
        <v>Bronx</v>
      </c>
      <c r="D1098" s="28" t="s">
        <v>3038</v>
      </c>
      <c r="E1098" s="28" t="s">
        <v>3039</v>
      </c>
      <c r="F1098" s="30" t="s">
        <v>196</v>
      </c>
      <c r="G1098" s="31">
        <v>398</v>
      </c>
      <c r="H1098" s="26" t="str">
        <f t="shared" si="381"/>
        <v>078</v>
      </c>
      <c r="I1098" s="26" t="str">
        <f t="shared" si="382"/>
        <v>34</v>
      </c>
      <c r="J1098" s="26" t="str">
        <f t="shared" si="383"/>
        <v>015</v>
      </c>
      <c r="K1098" s="45">
        <f t="shared" si="384"/>
        <v>416999.45505133615</v>
      </c>
    </row>
    <row r="1099" spans="1:11" ht="29" outlineLevel="2" x14ac:dyDescent="0.4">
      <c r="A1099" s="26" t="str">
        <f t="shared" si="378"/>
        <v>321000</v>
      </c>
      <c r="B1099" s="26" t="str">
        <f t="shared" si="379"/>
        <v>New York City Geographic District #10</v>
      </c>
      <c r="C1099" s="26" t="str">
        <f t="shared" si="380"/>
        <v>Bronx</v>
      </c>
      <c r="D1099" s="28" t="s">
        <v>3120</v>
      </c>
      <c r="E1099" s="28" t="s">
        <v>3121</v>
      </c>
      <c r="F1099" s="30" t="s">
        <v>196</v>
      </c>
      <c r="G1099" s="31">
        <v>328</v>
      </c>
      <c r="H1099" s="26" t="str">
        <f t="shared" si="381"/>
        <v>078</v>
      </c>
      <c r="I1099" s="26" t="str">
        <f t="shared" si="382"/>
        <v>33</v>
      </c>
      <c r="J1099" s="26" t="str">
        <f t="shared" si="383"/>
        <v>015</v>
      </c>
      <c r="K1099" s="45">
        <f t="shared" si="384"/>
        <v>343657.84235386492</v>
      </c>
    </row>
    <row r="1100" spans="1:11" ht="29" outlineLevel="2" x14ac:dyDescent="0.4">
      <c r="A1100" s="26" t="str">
        <f t="shared" si="378"/>
        <v>321100</v>
      </c>
      <c r="B1100" s="26" t="str">
        <f t="shared" si="379"/>
        <v>New York City Geographic District #11</v>
      </c>
      <c r="C1100" s="26" t="str">
        <f t="shared" si="380"/>
        <v>Bronx</v>
      </c>
      <c r="D1100" s="28" t="s">
        <v>2623</v>
      </c>
      <c r="E1100" s="28" t="s">
        <v>2624</v>
      </c>
      <c r="F1100" s="30" t="s">
        <v>2</v>
      </c>
      <c r="G1100" s="31">
        <v>934</v>
      </c>
      <c r="H1100" s="26" t="str">
        <f t="shared" si="381"/>
        <v>078</v>
      </c>
      <c r="I1100" s="26" t="str">
        <f t="shared" si="382"/>
        <v>34</v>
      </c>
      <c r="J1100" s="26" t="str">
        <f t="shared" si="383"/>
        <v>013</v>
      </c>
      <c r="K1100" s="45">
        <f t="shared" si="384"/>
        <v>978586.66084911546</v>
      </c>
    </row>
    <row r="1101" spans="1:11" ht="29" outlineLevel="2" x14ac:dyDescent="0.4">
      <c r="A1101" s="26" t="str">
        <f t="shared" si="378"/>
        <v>321200</v>
      </c>
      <c r="B1101" s="26" t="str">
        <f t="shared" si="379"/>
        <v>New York City Geographic District #12</v>
      </c>
      <c r="C1101" s="26" t="str">
        <f t="shared" si="380"/>
        <v>Bronx</v>
      </c>
      <c r="D1101" s="28" t="s">
        <v>2561</v>
      </c>
      <c r="E1101" s="28" t="s">
        <v>2562</v>
      </c>
      <c r="F1101" s="30" t="s">
        <v>2</v>
      </c>
      <c r="G1101" s="31">
        <v>441</v>
      </c>
      <c r="H1101" s="26" t="str">
        <f t="shared" si="381"/>
        <v>078</v>
      </c>
      <c r="I1101" s="26" t="str">
        <f t="shared" si="382"/>
        <v>33</v>
      </c>
      <c r="J1101" s="26" t="str">
        <f t="shared" si="383"/>
        <v>015</v>
      </c>
      <c r="K1101" s="45">
        <f t="shared" si="384"/>
        <v>462052.15999406844</v>
      </c>
    </row>
    <row r="1102" spans="1:11" ht="15" outlineLevel="1" x14ac:dyDescent="0.4">
      <c r="D1102" s="28"/>
      <c r="E1102" s="28"/>
      <c r="F1102" s="30"/>
      <c r="G1102" s="31">
        <f>SUBTOTAL(9,G1082:G1101)</f>
        <v>10827</v>
      </c>
      <c r="H1102" s="46" t="s">
        <v>4738</v>
      </c>
      <c r="K1102" s="45">
        <f>SUBTOTAL(9,K1082:K1101)</f>
        <v>11343852.00965029</v>
      </c>
    </row>
    <row r="1103" spans="1:11" ht="29" outlineLevel="2" x14ac:dyDescent="0.4">
      <c r="A1103" s="26" t="str">
        <f t="shared" ref="A1103:A1134" si="385">IFERROR(VLOOKUP($D1103,schools,3,FALSE),"")</f>
        <v>320700</v>
      </c>
      <c r="B1103" s="26" t="str">
        <f t="shared" ref="B1103:B1134" si="386">IFERROR(VLOOKUP($D1103,schools,4,FALSE),"")</f>
        <v>New York City Geographic District # 7</v>
      </c>
      <c r="C1103" s="26" t="str">
        <f t="shared" ref="C1103:C1134" si="387">IFERROR(VLOOKUP($D1103,schools,5,FALSE),"")</f>
        <v>Bronx</v>
      </c>
      <c r="D1103" s="28" t="s">
        <v>2517</v>
      </c>
      <c r="E1103" s="28" t="s">
        <v>2518</v>
      </c>
      <c r="F1103" s="30" t="s">
        <v>19</v>
      </c>
      <c r="G1103" s="31">
        <v>736</v>
      </c>
      <c r="H1103" s="26" t="str">
        <f t="shared" ref="H1103:H1134" si="388">IFERROR(VLOOKUP($D1103,schools,6,FALSE),"")</f>
        <v>079</v>
      </c>
      <c r="I1103" s="26" t="str">
        <f t="shared" ref="I1103:I1134" si="389">IFERROR(VLOOKUP($D1103,schools,7,FALSE),"")</f>
        <v>32</v>
      </c>
      <c r="J1103" s="26" t="str">
        <f t="shared" ref="J1103:J1134" si="390">IFERROR(VLOOKUP($D1103,schools,8,FALSE),"")</f>
        <v>017</v>
      </c>
      <c r="K1103" s="45">
        <f t="shared" ref="K1103:K1134" si="391">G1103*L$676</f>
        <v>771134.67064769694</v>
      </c>
    </row>
    <row r="1104" spans="1:11" ht="29" outlineLevel="2" x14ac:dyDescent="0.4">
      <c r="A1104" s="26" t="str">
        <f t="shared" si="385"/>
        <v>320700</v>
      </c>
      <c r="B1104" s="26" t="str">
        <f t="shared" si="386"/>
        <v>New York City Geographic District # 7</v>
      </c>
      <c r="C1104" s="26" t="str">
        <f t="shared" si="387"/>
        <v>Bronx</v>
      </c>
      <c r="D1104" s="28" t="s">
        <v>2521</v>
      </c>
      <c r="E1104" s="28" t="s">
        <v>2522</v>
      </c>
      <c r="F1104" s="30" t="s">
        <v>19</v>
      </c>
      <c r="G1104" s="31">
        <v>637</v>
      </c>
      <c r="H1104" s="26" t="str">
        <f t="shared" si="388"/>
        <v>079</v>
      </c>
      <c r="I1104" s="26" t="str">
        <f t="shared" si="389"/>
        <v>29</v>
      </c>
      <c r="J1104" s="26" t="str">
        <f t="shared" si="390"/>
        <v>017</v>
      </c>
      <c r="K1104" s="45">
        <f t="shared" si="391"/>
        <v>667408.67554698768</v>
      </c>
    </row>
    <row r="1105" spans="1:11" ht="29" outlineLevel="2" x14ac:dyDescent="0.4">
      <c r="A1105" s="26" t="str">
        <f t="shared" si="385"/>
        <v>320700</v>
      </c>
      <c r="B1105" s="26" t="str">
        <f t="shared" si="386"/>
        <v>New York City Geographic District # 7</v>
      </c>
      <c r="C1105" s="26" t="str">
        <f t="shared" si="387"/>
        <v>Bronx</v>
      </c>
      <c r="D1105" s="28" t="s">
        <v>2691</v>
      </c>
      <c r="E1105" s="28" t="s">
        <v>2692</v>
      </c>
      <c r="F1105" s="30" t="s">
        <v>5</v>
      </c>
      <c r="G1105" s="31">
        <v>256</v>
      </c>
      <c r="H1105" s="26" t="str">
        <f t="shared" si="388"/>
        <v>079</v>
      </c>
      <c r="I1105" s="26" t="str">
        <f t="shared" si="389"/>
        <v>29</v>
      </c>
      <c r="J1105" s="26" t="str">
        <f t="shared" si="390"/>
        <v>017</v>
      </c>
      <c r="K1105" s="45">
        <f t="shared" si="391"/>
        <v>268220.75500789459</v>
      </c>
    </row>
    <row r="1106" spans="1:11" ht="29" outlineLevel="2" x14ac:dyDescent="0.4">
      <c r="A1106" s="26" t="str">
        <f t="shared" si="385"/>
        <v>320700</v>
      </c>
      <c r="B1106" s="26" t="str">
        <f t="shared" si="386"/>
        <v>New York City Geographic District # 7</v>
      </c>
      <c r="C1106" s="26" t="str">
        <f t="shared" si="387"/>
        <v>Bronx</v>
      </c>
      <c r="D1106" s="28" t="s">
        <v>2699</v>
      </c>
      <c r="E1106" s="28" t="s">
        <v>2700</v>
      </c>
      <c r="F1106" s="30" t="s">
        <v>2</v>
      </c>
      <c r="G1106" s="31">
        <v>582</v>
      </c>
      <c r="H1106" s="26" t="str">
        <f t="shared" si="388"/>
        <v>079</v>
      </c>
      <c r="I1106" s="26" t="str">
        <f t="shared" si="389"/>
        <v>32</v>
      </c>
      <c r="J1106" s="26" t="str">
        <f t="shared" si="390"/>
        <v>017</v>
      </c>
      <c r="K1106" s="45">
        <f t="shared" si="391"/>
        <v>609783.12271326035</v>
      </c>
    </row>
    <row r="1107" spans="1:11" ht="29" outlineLevel="2" x14ac:dyDescent="0.4">
      <c r="A1107" s="26" t="str">
        <f t="shared" si="385"/>
        <v>320700</v>
      </c>
      <c r="B1107" s="26" t="str">
        <f t="shared" si="386"/>
        <v>New York City Geographic District # 7</v>
      </c>
      <c r="C1107" s="26" t="str">
        <f t="shared" si="387"/>
        <v>Bronx</v>
      </c>
      <c r="D1107" s="28" t="s">
        <v>2868</v>
      </c>
      <c r="E1107" s="28" t="s">
        <v>2869</v>
      </c>
      <c r="F1107" s="30" t="s">
        <v>5</v>
      </c>
      <c r="G1107" s="31">
        <v>241</v>
      </c>
      <c r="H1107" s="26" t="str">
        <f t="shared" si="388"/>
        <v>079</v>
      </c>
      <c r="I1107" s="26" t="str">
        <f t="shared" si="389"/>
        <v>32</v>
      </c>
      <c r="J1107" s="26" t="str">
        <f t="shared" si="390"/>
        <v>017</v>
      </c>
      <c r="K1107" s="45">
        <f t="shared" si="391"/>
        <v>252504.69514415076</v>
      </c>
    </row>
    <row r="1108" spans="1:11" ht="29" outlineLevel="2" x14ac:dyDescent="0.4">
      <c r="A1108" s="26" t="str">
        <f t="shared" si="385"/>
        <v>320700</v>
      </c>
      <c r="B1108" s="26" t="str">
        <f t="shared" si="386"/>
        <v>New York City Geographic District # 7</v>
      </c>
      <c r="C1108" s="26" t="str">
        <f t="shared" si="387"/>
        <v>Bronx</v>
      </c>
      <c r="D1108" s="28" t="s">
        <v>2872</v>
      </c>
      <c r="E1108" s="28" t="s">
        <v>2873</v>
      </c>
      <c r="F1108" s="30" t="s">
        <v>5</v>
      </c>
      <c r="G1108" s="31">
        <v>255</v>
      </c>
      <c r="H1108" s="26" t="str">
        <f t="shared" si="388"/>
        <v>079</v>
      </c>
      <c r="I1108" s="26" t="str">
        <f t="shared" si="389"/>
        <v>32</v>
      </c>
      <c r="J1108" s="26" t="str">
        <f t="shared" si="390"/>
        <v>017</v>
      </c>
      <c r="K1108" s="45">
        <f t="shared" si="391"/>
        <v>267173.01768364501</v>
      </c>
    </row>
    <row r="1109" spans="1:11" ht="29" outlineLevel="2" x14ac:dyDescent="0.4">
      <c r="A1109" s="26" t="str">
        <f t="shared" si="385"/>
        <v>320700</v>
      </c>
      <c r="B1109" s="26" t="str">
        <f t="shared" si="386"/>
        <v>New York City Geographic District # 7</v>
      </c>
      <c r="C1109" s="26" t="str">
        <f t="shared" si="387"/>
        <v>Bronx</v>
      </c>
      <c r="D1109" s="28" t="s">
        <v>2987</v>
      </c>
      <c r="E1109" s="28" t="s">
        <v>2988</v>
      </c>
      <c r="F1109" s="30" t="s">
        <v>196</v>
      </c>
      <c r="G1109" s="31">
        <v>216</v>
      </c>
      <c r="H1109" s="26" t="str">
        <f t="shared" si="388"/>
        <v>079</v>
      </c>
      <c r="I1109" s="26" t="str">
        <f t="shared" si="389"/>
        <v>32</v>
      </c>
      <c r="J1109" s="26" t="str">
        <f t="shared" si="390"/>
        <v>017</v>
      </c>
      <c r="K1109" s="45">
        <f t="shared" si="391"/>
        <v>226311.26203791107</v>
      </c>
    </row>
    <row r="1110" spans="1:11" ht="29" outlineLevel="2" x14ac:dyDescent="0.4">
      <c r="A1110" s="26" t="str">
        <f t="shared" si="385"/>
        <v>320700</v>
      </c>
      <c r="B1110" s="26" t="str">
        <f t="shared" si="386"/>
        <v>New York City Geographic District # 7</v>
      </c>
      <c r="C1110" s="26" t="str">
        <f t="shared" si="387"/>
        <v>Bronx</v>
      </c>
      <c r="D1110" s="28" t="s">
        <v>3079</v>
      </c>
      <c r="E1110" s="28" t="s">
        <v>3080</v>
      </c>
      <c r="F1110" s="30" t="s">
        <v>196</v>
      </c>
      <c r="G1110" s="31">
        <v>327</v>
      </c>
      <c r="H1110" s="26" t="str">
        <f t="shared" si="388"/>
        <v>079</v>
      </c>
      <c r="I1110" s="26" t="str">
        <f t="shared" si="389"/>
        <v>32</v>
      </c>
      <c r="J1110" s="26" t="str">
        <f t="shared" si="390"/>
        <v>017</v>
      </c>
      <c r="K1110" s="45">
        <f t="shared" si="391"/>
        <v>342610.10502961534</v>
      </c>
    </row>
    <row r="1111" spans="1:11" ht="29" outlineLevel="2" x14ac:dyDescent="0.4">
      <c r="A1111" s="26" t="str">
        <f t="shared" si="385"/>
        <v>320700</v>
      </c>
      <c r="B1111" s="26" t="str">
        <f t="shared" si="386"/>
        <v>New York City Geographic District # 7</v>
      </c>
      <c r="C1111" s="26" t="str">
        <f t="shared" si="387"/>
        <v>Bronx</v>
      </c>
      <c r="D1111" s="28" t="s">
        <v>3093</v>
      </c>
      <c r="E1111" s="28" t="s">
        <v>3094</v>
      </c>
      <c r="F1111" s="30" t="s">
        <v>196</v>
      </c>
      <c r="G1111" s="31">
        <v>514</v>
      </c>
      <c r="H1111" s="26" t="str">
        <f t="shared" si="388"/>
        <v>079</v>
      </c>
      <c r="I1111" s="26" t="str">
        <f t="shared" si="389"/>
        <v>32</v>
      </c>
      <c r="J1111" s="26" t="str">
        <f t="shared" si="390"/>
        <v>017</v>
      </c>
      <c r="K1111" s="45">
        <f t="shared" si="391"/>
        <v>538536.98466428835</v>
      </c>
    </row>
    <row r="1112" spans="1:11" ht="29" outlineLevel="2" x14ac:dyDescent="0.4">
      <c r="A1112" s="26" t="str">
        <f t="shared" si="385"/>
        <v>320800</v>
      </c>
      <c r="B1112" s="26" t="str">
        <f t="shared" si="386"/>
        <v>New York City Geographic District # 8</v>
      </c>
      <c r="C1112" s="26" t="str">
        <f t="shared" si="387"/>
        <v>Bronx</v>
      </c>
      <c r="D1112" s="28" t="s">
        <v>2671</v>
      </c>
      <c r="E1112" s="28" t="s">
        <v>2672</v>
      </c>
      <c r="F1112" s="30" t="s">
        <v>2</v>
      </c>
      <c r="G1112" s="31">
        <v>445</v>
      </c>
      <c r="H1112" s="26" t="str">
        <f t="shared" si="388"/>
        <v>079</v>
      </c>
      <c r="I1112" s="26" t="str">
        <f t="shared" si="389"/>
        <v>32</v>
      </c>
      <c r="J1112" s="26" t="str">
        <f t="shared" si="390"/>
        <v>017</v>
      </c>
      <c r="K1112" s="45">
        <f t="shared" si="391"/>
        <v>466243.10929106676</v>
      </c>
    </row>
    <row r="1113" spans="1:11" ht="29" outlineLevel="2" x14ac:dyDescent="0.4">
      <c r="A1113" s="26" t="str">
        <f t="shared" si="385"/>
        <v>320800</v>
      </c>
      <c r="B1113" s="26" t="str">
        <f t="shared" si="386"/>
        <v>New York City Geographic District # 8</v>
      </c>
      <c r="C1113" s="26" t="str">
        <f t="shared" si="387"/>
        <v>Bronx</v>
      </c>
      <c r="D1113" s="28" t="s">
        <v>2681</v>
      </c>
      <c r="E1113" s="28" t="s">
        <v>2682</v>
      </c>
      <c r="F1113" s="30" t="s">
        <v>2</v>
      </c>
      <c r="G1113" s="31">
        <v>603</v>
      </c>
      <c r="H1113" s="26" t="str">
        <f t="shared" si="388"/>
        <v>079</v>
      </c>
      <c r="I1113" s="26" t="str">
        <f t="shared" si="389"/>
        <v>32</v>
      </c>
      <c r="J1113" s="26" t="str">
        <f t="shared" si="390"/>
        <v>016</v>
      </c>
      <c r="K1113" s="45">
        <f t="shared" si="391"/>
        <v>631785.60652250168</v>
      </c>
    </row>
    <row r="1114" spans="1:11" ht="29" outlineLevel="2" x14ac:dyDescent="0.4">
      <c r="A1114" s="26" t="str">
        <f t="shared" si="385"/>
        <v>320800</v>
      </c>
      <c r="B1114" s="26" t="str">
        <f t="shared" si="386"/>
        <v>New York City Geographic District # 8</v>
      </c>
      <c r="C1114" s="26" t="str">
        <f t="shared" si="387"/>
        <v>Bronx</v>
      </c>
      <c r="D1114" s="28" t="s">
        <v>2687</v>
      </c>
      <c r="E1114" s="28" t="s">
        <v>2688</v>
      </c>
      <c r="F1114" s="30" t="s">
        <v>2</v>
      </c>
      <c r="G1114" s="31">
        <v>367</v>
      </c>
      <c r="H1114" s="26" t="str">
        <f t="shared" si="388"/>
        <v>079</v>
      </c>
      <c r="I1114" s="26" t="str">
        <f t="shared" si="389"/>
        <v>32</v>
      </c>
      <c r="J1114" s="26" t="str">
        <f t="shared" si="390"/>
        <v>016</v>
      </c>
      <c r="K1114" s="45">
        <f t="shared" si="391"/>
        <v>384519.59799959889</v>
      </c>
    </row>
    <row r="1115" spans="1:11" ht="29" outlineLevel="2" x14ac:dyDescent="0.4">
      <c r="A1115" s="26" t="str">
        <f t="shared" si="385"/>
        <v>320800</v>
      </c>
      <c r="B1115" s="26" t="str">
        <f t="shared" si="386"/>
        <v>New York City Geographic District # 8</v>
      </c>
      <c r="C1115" s="26" t="str">
        <f t="shared" si="387"/>
        <v>Bronx</v>
      </c>
      <c r="D1115" s="28" t="s">
        <v>2878</v>
      </c>
      <c r="E1115" s="28" t="s">
        <v>2879</v>
      </c>
      <c r="F1115" s="30" t="s">
        <v>5</v>
      </c>
      <c r="G1115" s="31">
        <v>249</v>
      </c>
      <c r="H1115" s="26" t="str">
        <f t="shared" si="388"/>
        <v>079</v>
      </c>
      <c r="I1115" s="26" t="str">
        <f t="shared" si="389"/>
        <v>32</v>
      </c>
      <c r="J1115" s="26" t="str">
        <f t="shared" si="390"/>
        <v>016</v>
      </c>
      <c r="K1115" s="45">
        <f t="shared" si="391"/>
        <v>260886.59373814747</v>
      </c>
    </row>
    <row r="1116" spans="1:11" ht="29" outlineLevel="2" x14ac:dyDescent="0.4">
      <c r="A1116" s="26" t="str">
        <f t="shared" si="385"/>
        <v>320900</v>
      </c>
      <c r="B1116" s="26" t="str">
        <f t="shared" si="386"/>
        <v>New York City Geographic District # 9</v>
      </c>
      <c r="C1116" s="26" t="str">
        <f t="shared" si="387"/>
        <v>Bronx</v>
      </c>
      <c r="D1116" s="28" t="s">
        <v>2473</v>
      </c>
      <c r="E1116" s="28" t="s">
        <v>2474</v>
      </c>
      <c r="F1116" s="30" t="s">
        <v>19</v>
      </c>
      <c r="G1116" s="31">
        <v>517</v>
      </c>
      <c r="H1116" s="26" t="str">
        <f t="shared" si="388"/>
        <v>079</v>
      </c>
      <c r="I1116" s="26" t="str">
        <f t="shared" si="389"/>
        <v>33</v>
      </c>
      <c r="J1116" s="26" t="str">
        <f t="shared" si="390"/>
        <v>015</v>
      </c>
      <c r="K1116" s="45">
        <f t="shared" si="391"/>
        <v>541680.19663703709</v>
      </c>
    </row>
    <row r="1117" spans="1:11" ht="29" outlineLevel="2" x14ac:dyDescent="0.4">
      <c r="A1117" s="26" t="str">
        <f t="shared" si="385"/>
        <v>320900</v>
      </c>
      <c r="B1117" s="26" t="str">
        <f t="shared" si="386"/>
        <v>New York City Geographic District # 9</v>
      </c>
      <c r="C1117" s="26" t="str">
        <f t="shared" si="387"/>
        <v>Bronx</v>
      </c>
      <c r="D1117" s="28" t="s">
        <v>2535</v>
      </c>
      <c r="E1117" s="28" t="s">
        <v>2536</v>
      </c>
      <c r="F1117" s="30" t="s">
        <v>2</v>
      </c>
      <c r="G1117" s="31">
        <v>385</v>
      </c>
      <c r="H1117" s="26" t="str">
        <f t="shared" si="388"/>
        <v>079</v>
      </c>
      <c r="I1117" s="26" t="str">
        <f t="shared" si="389"/>
        <v>33</v>
      </c>
      <c r="J1117" s="26" t="str">
        <f t="shared" si="390"/>
        <v>016</v>
      </c>
      <c r="K1117" s="45">
        <f t="shared" si="391"/>
        <v>403378.86983609147</v>
      </c>
    </row>
    <row r="1118" spans="1:11" ht="29" outlineLevel="2" x14ac:dyDescent="0.4">
      <c r="A1118" s="26" t="str">
        <f t="shared" si="385"/>
        <v>320900</v>
      </c>
      <c r="B1118" s="26" t="str">
        <f t="shared" si="386"/>
        <v>New York City Geographic District # 9</v>
      </c>
      <c r="C1118" s="26" t="str">
        <f t="shared" si="387"/>
        <v>Bronx</v>
      </c>
      <c r="D1118" s="28" t="s">
        <v>2557</v>
      </c>
      <c r="E1118" s="28" t="s">
        <v>2558</v>
      </c>
      <c r="F1118" s="30" t="s">
        <v>2</v>
      </c>
      <c r="G1118" s="31">
        <v>560</v>
      </c>
      <c r="H1118" s="26" t="str">
        <f t="shared" si="388"/>
        <v>079</v>
      </c>
      <c r="I1118" s="26" t="str">
        <f t="shared" si="389"/>
        <v>33</v>
      </c>
      <c r="J1118" s="26" t="str">
        <f t="shared" si="390"/>
        <v>016</v>
      </c>
      <c r="K1118" s="45">
        <f t="shared" si="391"/>
        <v>586732.90157976944</v>
      </c>
    </row>
    <row r="1119" spans="1:11" ht="29" outlineLevel="2" x14ac:dyDescent="0.4">
      <c r="A1119" s="26" t="str">
        <f t="shared" si="385"/>
        <v>320900</v>
      </c>
      <c r="B1119" s="26" t="str">
        <f t="shared" si="386"/>
        <v>New York City Geographic District # 9</v>
      </c>
      <c r="C1119" s="26" t="str">
        <f t="shared" si="387"/>
        <v>Bronx</v>
      </c>
      <c r="D1119" s="28" t="s">
        <v>2571</v>
      </c>
      <c r="E1119" s="28" t="s">
        <v>2572</v>
      </c>
      <c r="F1119" s="30" t="s">
        <v>2</v>
      </c>
      <c r="G1119" s="31">
        <v>482</v>
      </c>
      <c r="H1119" s="26" t="str">
        <f t="shared" si="388"/>
        <v>079</v>
      </c>
      <c r="I1119" s="26" t="str">
        <f t="shared" si="389"/>
        <v>32</v>
      </c>
      <c r="J1119" s="26" t="str">
        <f t="shared" si="390"/>
        <v>016</v>
      </c>
      <c r="K1119" s="45">
        <f t="shared" si="391"/>
        <v>505009.39028830151</v>
      </c>
    </row>
    <row r="1120" spans="1:11" ht="29" outlineLevel="2" x14ac:dyDescent="0.4">
      <c r="A1120" s="26" t="str">
        <f t="shared" si="385"/>
        <v>320900</v>
      </c>
      <c r="B1120" s="26" t="str">
        <f t="shared" si="386"/>
        <v>New York City Geographic District # 9</v>
      </c>
      <c r="C1120" s="26" t="str">
        <f t="shared" si="387"/>
        <v>Bronx</v>
      </c>
      <c r="D1120" s="28" t="s">
        <v>2645</v>
      </c>
      <c r="E1120" s="28" t="s">
        <v>2646</v>
      </c>
      <c r="F1120" s="30" t="s">
        <v>2</v>
      </c>
      <c r="G1120" s="31">
        <v>416</v>
      </c>
      <c r="H1120" s="26" t="str">
        <f t="shared" si="388"/>
        <v>079</v>
      </c>
      <c r="I1120" s="26" t="str">
        <f t="shared" si="389"/>
        <v>33</v>
      </c>
      <c r="J1120" s="26" t="str">
        <f t="shared" si="390"/>
        <v>016</v>
      </c>
      <c r="K1120" s="45">
        <f t="shared" si="391"/>
        <v>435858.72688782873</v>
      </c>
    </row>
    <row r="1121" spans="1:11" ht="29" outlineLevel="2" x14ac:dyDescent="0.4">
      <c r="A1121" s="26" t="str">
        <f t="shared" si="385"/>
        <v>320900</v>
      </c>
      <c r="B1121" s="26" t="str">
        <f t="shared" si="386"/>
        <v>New York City Geographic District # 9</v>
      </c>
      <c r="C1121" s="26" t="str">
        <f t="shared" si="387"/>
        <v>Bronx</v>
      </c>
      <c r="D1121" s="28" t="s">
        <v>2675</v>
      </c>
      <c r="E1121" s="28" t="s">
        <v>2676</v>
      </c>
      <c r="F1121" s="30" t="s">
        <v>2</v>
      </c>
      <c r="G1121" s="31">
        <v>335</v>
      </c>
      <c r="H1121" s="26" t="str">
        <f t="shared" si="388"/>
        <v>079</v>
      </c>
      <c r="I1121" s="26" t="str">
        <f t="shared" si="389"/>
        <v>32</v>
      </c>
      <c r="J1121" s="26" t="str">
        <f t="shared" si="390"/>
        <v>016</v>
      </c>
      <c r="K1121" s="45">
        <f t="shared" si="391"/>
        <v>350992.00362361205</v>
      </c>
    </row>
    <row r="1122" spans="1:11" ht="29" outlineLevel="2" x14ac:dyDescent="0.4">
      <c r="A1122" s="26" t="str">
        <f t="shared" si="385"/>
        <v>320900</v>
      </c>
      <c r="B1122" s="26" t="str">
        <f t="shared" si="386"/>
        <v>New York City Geographic District # 9</v>
      </c>
      <c r="C1122" s="26" t="str">
        <f t="shared" si="387"/>
        <v>Bronx</v>
      </c>
      <c r="D1122" s="28" t="s">
        <v>2762</v>
      </c>
      <c r="E1122" s="28" t="s">
        <v>2763</v>
      </c>
      <c r="F1122" s="30" t="s">
        <v>5</v>
      </c>
      <c r="G1122" s="31">
        <v>359</v>
      </c>
      <c r="H1122" s="26" t="str">
        <f t="shared" si="388"/>
        <v>079</v>
      </c>
      <c r="I1122" s="26" t="str">
        <f t="shared" si="389"/>
        <v>33</v>
      </c>
      <c r="J1122" s="26" t="str">
        <f t="shared" si="390"/>
        <v>016</v>
      </c>
      <c r="K1122" s="45">
        <f t="shared" si="391"/>
        <v>376137.69940560218</v>
      </c>
    </row>
    <row r="1123" spans="1:11" ht="29" outlineLevel="2" x14ac:dyDescent="0.4">
      <c r="A1123" s="26" t="str">
        <f t="shared" si="385"/>
        <v>320900</v>
      </c>
      <c r="B1123" s="26" t="str">
        <f t="shared" si="386"/>
        <v>New York City Geographic District # 9</v>
      </c>
      <c r="C1123" s="26" t="str">
        <f t="shared" si="387"/>
        <v>Bronx</v>
      </c>
      <c r="D1123" s="28" t="s">
        <v>2768</v>
      </c>
      <c r="E1123" s="28" t="s">
        <v>2769</v>
      </c>
      <c r="F1123" s="30" t="s">
        <v>5</v>
      </c>
      <c r="G1123" s="31">
        <v>374</v>
      </c>
      <c r="H1123" s="26" t="str">
        <f t="shared" si="388"/>
        <v>079</v>
      </c>
      <c r="I1123" s="26" t="str">
        <f t="shared" si="389"/>
        <v>33</v>
      </c>
      <c r="J1123" s="26" t="str">
        <f t="shared" si="390"/>
        <v>016</v>
      </c>
      <c r="K1123" s="45">
        <f t="shared" si="391"/>
        <v>391853.75926934602</v>
      </c>
    </row>
    <row r="1124" spans="1:11" ht="29" outlineLevel="2" x14ac:dyDescent="0.4">
      <c r="A1124" s="26" t="str">
        <f t="shared" si="385"/>
        <v>320900</v>
      </c>
      <c r="B1124" s="26" t="str">
        <f t="shared" si="386"/>
        <v>New York City Geographic District # 9</v>
      </c>
      <c r="C1124" s="26" t="str">
        <f t="shared" si="387"/>
        <v>Bronx</v>
      </c>
      <c r="D1124" s="28" t="s">
        <v>3054</v>
      </c>
      <c r="E1124" s="28" t="s">
        <v>3055</v>
      </c>
      <c r="F1124" s="30" t="s">
        <v>2</v>
      </c>
      <c r="G1124" s="31">
        <v>415</v>
      </c>
      <c r="H1124" s="26" t="str">
        <f t="shared" si="388"/>
        <v>079</v>
      </c>
      <c r="I1124" s="26" t="str">
        <f t="shared" si="389"/>
        <v>32</v>
      </c>
      <c r="J1124" s="26" t="str">
        <f t="shared" si="390"/>
        <v>016</v>
      </c>
      <c r="K1124" s="45">
        <f t="shared" si="391"/>
        <v>434810.98956357915</v>
      </c>
    </row>
    <row r="1125" spans="1:11" ht="43.5" outlineLevel="2" x14ac:dyDescent="0.4">
      <c r="A1125" s="26" t="str">
        <f t="shared" si="385"/>
        <v>320900</v>
      </c>
      <c r="B1125" s="26" t="str">
        <f t="shared" si="386"/>
        <v>New York City Geographic District # 9</v>
      </c>
      <c r="C1125" s="26" t="str">
        <f t="shared" si="387"/>
        <v>Bronx</v>
      </c>
      <c r="D1125" s="28" t="s">
        <v>3058</v>
      </c>
      <c r="E1125" s="28" t="s">
        <v>3059</v>
      </c>
      <c r="F1125" s="30" t="s">
        <v>5</v>
      </c>
      <c r="G1125" s="31">
        <v>436</v>
      </c>
      <c r="H1125" s="26" t="str">
        <f t="shared" si="388"/>
        <v>079</v>
      </c>
      <c r="I1125" s="26" t="str">
        <f t="shared" si="389"/>
        <v>32</v>
      </c>
      <c r="J1125" s="26" t="str">
        <f t="shared" si="390"/>
        <v>016</v>
      </c>
      <c r="K1125" s="45">
        <f t="shared" si="391"/>
        <v>456813.47337282047</v>
      </c>
    </row>
    <row r="1126" spans="1:11" ht="43.5" outlineLevel="2" x14ac:dyDescent="0.4">
      <c r="A1126" s="26" t="str">
        <f t="shared" si="385"/>
        <v>320900</v>
      </c>
      <c r="B1126" s="26" t="str">
        <f t="shared" si="386"/>
        <v>New York City Geographic District # 9</v>
      </c>
      <c r="C1126" s="26" t="str">
        <f t="shared" si="387"/>
        <v>Bronx</v>
      </c>
      <c r="D1126" s="28" t="s">
        <v>2794</v>
      </c>
      <c r="E1126" s="28" t="s">
        <v>2795</v>
      </c>
      <c r="F1126" s="30" t="s">
        <v>118</v>
      </c>
      <c r="G1126" s="31">
        <v>608</v>
      </c>
      <c r="H1126" s="26" t="str">
        <f t="shared" si="388"/>
        <v>079</v>
      </c>
      <c r="I1126" s="26" t="str">
        <f t="shared" si="389"/>
        <v>33</v>
      </c>
      <c r="J1126" s="26" t="str">
        <f t="shared" si="390"/>
        <v>016</v>
      </c>
      <c r="K1126" s="45">
        <f t="shared" si="391"/>
        <v>637024.2931437497</v>
      </c>
    </row>
    <row r="1127" spans="1:11" ht="43.5" outlineLevel="2" x14ac:dyDescent="0.4">
      <c r="A1127" s="26" t="str">
        <f t="shared" si="385"/>
        <v>320900</v>
      </c>
      <c r="B1127" s="26" t="str">
        <f t="shared" si="386"/>
        <v>New York City Geographic District # 9</v>
      </c>
      <c r="C1127" s="26" t="str">
        <f t="shared" si="387"/>
        <v>Bronx</v>
      </c>
      <c r="D1127" s="28" t="s">
        <v>2808</v>
      </c>
      <c r="E1127" s="28" t="s">
        <v>2809</v>
      </c>
      <c r="F1127" s="30" t="s">
        <v>196</v>
      </c>
      <c r="G1127" s="31">
        <v>419</v>
      </c>
      <c r="H1127" s="26" t="str">
        <f t="shared" si="388"/>
        <v>079</v>
      </c>
      <c r="I1127" s="26" t="str">
        <f t="shared" si="389"/>
        <v>33</v>
      </c>
      <c r="J1127" s="26" t="str">
        <f t="shared" si="390"/>
        <v>016</v>
      </c>
      <c r="K1127" s="45">
        <f t="shared" si="391"/>
        <v>439001.93886057747</v>
      </c>
    </row>
    <row r="1128" spans="1:11" ht="29" outlineLevel="2" x14ac:dyDescent="0.4">
      <c r="A1128" s="26" t="str">
        <f t="shared" si="385"/>
        <v>320900</v>
      </c>
      <c r="B1128" s="26" t="str">
        <f t="shared" si="386"/>
        <v>New York City Geographic District # 9</v>
      </c>
      <c r="C1128" s="26" t="str">
        <f t="shared" si="387"/>
        <v>Bronx</v>
      </c>
      <c r="D1128" s="28" t="s">
        <v>2812</v>
      </c>
      <c r="E1128" s="28" t="s">
        <v>2813</v>
      </c>
      <c r="F1128" s="30" t="s">
        <v>196</v>
      </c>
      <c r="G1128" s="31">
        <v>352</v>
      </c>
      <c r="H1128" s="26" t="str">
        <f t="shared" si="388"/>
        <v>079</v>
      </c>
      <c r="I1128" s="26" t="str">
        <f t="shared" si="389"/>
        <v>33</v>
      </c>
      <c r="J1128" s="26" t="str">
        <f t="shared" si="390"/>
        <v>016</v>
      </c>
      <c r="K1128" s="45">
        <f t="shared" si="391"/>
        <v>368803.53813585505</v>
      </c>
    </row>
    <row r="1129" spans="1:11" ht="29" outlineLevel="2" x14ac:dyDescent="0.4">
      <c r="A1129" s="26" t="str">
        <f t="shared" si="385"/>
        <v>320900</v>
      </c>
      <c r="B1129" s="26" t="str">
        <f t="shared" si="386"/>
        <v>New York City Geographic District # 9</v>
      </c>
      <c r="C1129" s="26" t="str">
        <f t="shared" si="387"/>
        <v>Bronx</v>
      </c>
      <c r="D1129" s="28" t="s">
        <v>2820</v>
      </c>
      <c r="E1129" s="28" t="s">
        <v>2821</v>
      </c>
      <c r="F1129" s="30" t="s">
        <v>196</v>
      </c>
      <c r="G1129" s="31">
        <v>472</v>
      </c>
      <c r="H1129" s="26" t="str">
        <f t="shared" si="388"/>
        <v>079</v>
      </c>
      <c r="I1129" s="26" t="str">
        <f t="shared" si="389"/>
        <v>33</v>
      </c>
      <c r="J1129" s="26" t="str">
        <f t="shared" si="390"/>
        <v>016</v>
      </c>
      <c r="K1129" s="45">
        <f t="shared" si="391"/>
        <v>494532.01704580564</v>
      </c>
    </row>
    <row r="1130" spans="1:11" ht="29" outlineLevel="2" x14ac:dyDescent="0.4">
      <c r="A1130" s="26" t="str">
        <f t="shared" si="385"/>
        <v>320900</v>
      </c>
      <c r="B1130" s="26" t="str">
        <f t="shared" si="386"/>
        <v>New York City Geographic District # 9</v>
      </c>
      <c r="C1130" s="26" t="str">
        <f t="shared" si="387"/>
        <v>Bronx</v>
      </c>
      <c r="D1130" s="28" t="s">
        <v>2822</v>
      </c>
      <c r="E1130" s="28" t="s">
        <v>2823</v>
      </c>
      <c r="F1130" s="30" t="s">
        <v>196</v>
      </c>
      <c r="G1130" s="31">
        <v>359</v>
      </c>
      <c r="H1130" s="26" t="str">
        <f t="shared" si="388"/>
        <v>079</v>
      </c>
      <c r="I1130" s="26" t="str">
        <f t="shared" si="389"/>
        <v>33</v>
      </c>
      <c r="J1130" s="26" t="str">
        <f t="shared" si="390"/>
        <v>016</v>
      </c>
      <c r="K1130" s="45">
        <f t="shared" si="391"/>
        <v>376137.69940560218</v>
      </c>
    </row>
    <row r="1131" spans="1:11" ht="29" outlineLevel="2" x14ac:dyDescent="0.4">
      <c r="A1131" s="26" t="str">
        <f t="shared" si="385"/>
        <v>320900</v>
      </c>
      <c r="B1131" s="26" t="str">
        <f t="shared" si="386"/>
        <v>New York City Geographic District # 9</v>
      </c>
      <c r="C1131" s="26" t="str">
        <f t="shared" si="387"/>
        <v>Bronx</v>
      </c>
      <c r="D1131" s="28" t="s">
        <v>2870</v>
      </c>
      <c r="E1131" s="28" t="s">
        <v>2871</v>
      </c>
      <c r="F1131" s="30" t="s">
        <v>196</v>
      </c>
      <c r="G1131" s="31">
        <v>397</v>
      </c>
      <c r="H1131" s="26" t="str">
        <f t="shared" si="388"/>
        <v>079</v>
      </c>
      <c r="I1131" s="26" t="str">
        <f t="shared" si="389"/>
        <v>32</v>
      </c>
      <c r="J1131" s="26" t="str">
        <f t="shared" si="390"/>
        <v>016</v>
      </c>
      <c r="K1131" s="45">
        <f t="shared" si="391"/>
        <v>415951.71772708656</v>
      </c>
    </row>
    <row r="1132" spans="1:11" ht="43.5" outlineLevel="2" x14ac:dyDescent="0.4">
      <c r="A1132" s="26" t="str">
        <f t="shared" si="385"/>
        <v>320900</v>
      </c>
      <c r="B1132" s="26" t="str">
        <f t="shared" si="386"/>
        <v>New York City Geographic District # 9</v>
      </c>
      <c r="C1132" s="26" t="str">
        <f t="shared" si="387"/>
        <v>Bronx</v>
      </c>
      <c r="D1132" s="28" t="s">
        <v>2914</v>
      </c>
      <c r="E1132" s="28" t="s">
        <v>2915</v>
      </c>
      <c r="F1132" s="30" t="s">
        <v>118</v>
      </c>
      <c r="G1132" s="31">
        <v>505</v>
      </c>
      <c r="H1132" s="26" t="str">
        <f t="shared" si="388"/>
        <v>079</v>
      </c>
      <c r="I1132" s="26" t="str">
        <f t="shared" si="389"/>
        <v>32</v>
      </c>
      <c r="J1132" s="26" t="str">
        <f t="shared" si="390"/>
        <v>016</v>
      </c>
      <c r="K1132" s="45">
        <f t="shared" si="391"/>
        <v>529107.34874604212</v>
      </c>
    </row>
    <row r="1133" spans="1:11" ht="29" outlineLevel="2" x14ac:dyDescent="0.4">
      <c r="A1133" s="26" t="str">
        <f t="shared" si="385"/>
        <v>320900</v>
      </c>
      <c r="B1133" s="26" t="str">
        <f t="shared" si="386"/>
        <v>New York City Geographic District # 9</v>
      </c>
      <c r="C1133" s="26" t="str">
        <f t="shared" si="387"/>
        <v>Bronx</v>
      </c>
      <c r="D1133" s="28" t="s">
        <v>3009</v>
      </c>
      <c r="E1133" s="28" t="s">
        <v>3010</v>
      </c>
      <c r="F1133" s="30" t="s">
        <v>196</v>
      </c>
      <c r="G1133" s="31">
        <v>394</v>
      </c>
      <c r="H1133" s="26" t="str">
        <f t="shared" si="388"/>
        <v>079</v>
      </c>
      <c r="I1133" s="26" t="str">
        <f t="shared" si="389"/>
        <v>32</v>
      </c>
      <c r="J1133" s="26" t="str">
        <f t="shared" si="390"/>
        <v>016</v>
      </c>
      <c r="K1133" s="45">
        <f t="shared" si="391"/>
        <v>412808.50575433776</v>
      </c>
    </row>
    <row r="1134" spans="1:11" ht="29" outlineLevel="2" x14ac:dyDescent="0.4">
      <c r="A1134" s="26" t="str">
        <f t="shared" si="385"/>
        <v>320900</v>
      </c>
      <c r="B1134" s="26" t="str">
        <f t="shared" si="386"/>
        <v>New York City Geographic District # 9</v>
      </c>
      <c r="C1134" s="26" t="str">
        <f t="shared" si="387"/>
        <v>Bronx</v>
      </c>
      <c r="D1134" s="28" t="s">
        <v>3011</v>
      </c>
      <c r="E1134" s="28" t="s">
        <v>3012</v>
      </c>
      <c r="F1134" s="30" t="s">
        <v>196</v>
      </c>
      <c r="G1134" s="31">
        <v>309</v>
      </c>
      <c r="H1134" s="26" t="str">
        <f t="shared" si="388"/>
        <v>079</v>
      </c>
      <c r="I1134" s="26" t="str">
        <f t="shared" si="389"/>
        <v>32</v>
      </c>
      <c r="J1134" s="26" t="str">
        <f t="shared" si="390"/>
        <v>016</v>
      </c>
      <c r="K1134" s="45">
        <f t="shared" si="391"/>
        <v>323750.83319312276</v>
      </c>
    </row>
    <row r="1135" spans="1:11" ht="29" outlineLevel="2" x14ac:dyDescent="0.4">
      <c r="A1135" s="26" t="str">
        <f t="shared" ref="A1135:A1155" si="392">IFERROR(VLOOKUP($D1135,schools,3,FALSE),"")</f>
        <v>320900</v>
      </c>
      <c r="B1135" s="26" t="str">
        <f t="shared" ref="B1135:B1155" si="393">IFERROR(VLOOKUP($D1135,schools,4,FALSE),"")</f>
        <v>New York City Geographic District # 9</v>
      </c>
      <c r="C1135" s="26" t="str">
        <f t="shared" ref="C1135:C1155" si="394">IFERROR(VLOOKUP($D1135,schools,5,FALSE),"")</f>
        <v>Bronx</v>
      </c>
      <c r="D1135" s="28" t="s">
        <v>3101</v>
      </c>
      <c r="E1135" s="28" t="s">
        <v>3102</v>
      </c>
      <c r="F1135" s="30" t="s">
        <v>118</v>
      </c>
      <c r="G1135" s="31">
        <v>755</v>
      </c>
      <c r="H1135" s="26" t="str">
        <f t="shared" ref="H1135:H1155" si="395">IFERROR(VLOOKUP($D1135,schools,6,FALSE),"")</f>
        <v>079</v>
      </c>
      <c r="I1135" s="26" t="str">
        <f t="shared" ref="I1135:I1155" si="396">IFERROR(VLOOKUP($D1135,schools,7,FALSE),"")</f>
        <v>32</v>
      </c>
      <c r="J1135" s="26" t="str">
        <f t="shared" ref="J1135:J1155" si="397">IFERROR(VLOOKUP($D1135,schools,8,FALSE),"")</f>
        <v>016</v>
      </c>
      <c r="K1135" s="45">
        <f t="shared" ref="K1135:K1166" si="398">G1135*L$676</f>
        <v>791041.6798084391</v>
      </c>
    </row>
    <row r="1136" spans="1:11" ht="43.5" outlineLevel="2" x14ac:dyDescent="0.4">
      <c r="A1136" s="26" t="str">
        <f t="shared" si="392"/>
        <v>320900</v>
      </c>
      <c r="B1136" s="26" t="str">
        <f t="shared" si="393"/>
        <v>New York City Geographic District # 9</v>
      </c>
      <c r="C1136" s="26" t="str">
        <f t="shared" si="394"/>
        <v>Bronx</v>
      </c>
      <c r="D1136" s="28" t="s">
        <v>3114</v>
      </c>
      <c r="E1136" s="28" t="s">
        <v>3115</v>
      </c>
      <c r="F1136" s="30" t="s">
        <v>196</v>
      </c>
      <c r="G1136" s="31">
        <v>414</v>
      </c>
      <c r="H1136" s="26" t="str">
        <f t="shared" si="395"/>
        <v>079</v>
      </c>
      <c r="I1136" s="26" t="str">
        <f t="shared" si="396"/>
        <v>33</v>
      </c>
      <c r="J1136" s="26" t="str">
        <f t="shared" si="397"/>
        <v>016</v>
      </c>
      <c r="K1136" s="45">
        <f t="shared" si="398"/>
        <v>433763.25223932957</v>
      </c>
    </row>
    <row r="1137" spans="1:11" ht="29" outlineLevel="2" x14ac:dyDescent="0.4">
      <c r="A1137" s="26" t="str">
        <f t="shared" si="392"/>
        <v>321000</v>
      </c>
      <c r="B1137" s="26" t="str">
        <f t="shared" si="393"/>
        <v>New York City Geographic District # 9</v>
      </c>
      <c r="C1137" s="26" t="str">
        <f t="shared" si="394"/>
        <v>Bronx</v>
      </c>
      <c r="D1137" s="28" t="s">
        <v>3140</v>
      </c>
      <c r="E1137" s="28" t="s">
        <v>3141</v>
      </c>
      <c r="F1137" s="30" t="s">
        <v>196</v>
      </c>
      <c r="G1137" s="31">
        <v>230</v>
      </c>
      <c r="H1137" s="26" t="str">
        <f t="shared" si="395"/>
        <v>079</v>
      </c>
      <c r="I1137" s="26" t="str">
        <f t="shared" si="396"/>
        <v>32</v>
      </c>
      <c r="J1137" s="26" t="str">
        <f t="shared" si="397"/>
        <v>016</v>
      </c>
      <c r="K1137" s="45">
        <f t="shared" si="398"/>
        <v>240979.5845774053</v>
      </c>
    </row>
    <row r="1138" spans="1:11" ht="29" outlineLevel="2" x14ac:dyDescent="0.4">
      <c r="A1138" s="26" t="str">
        <f t="shared" si="392"/>
        <v>321100</v>
      </c>
      <c r="B1138" s="26" t="str">
        <f t="shared" si="393"/>
        <v>New York City Geographic District #12</v>
      </c>
      <c r="C1138" s="26" t="str">
        <f t="shared" si="394"/>
        <v>Bronx</v>
      </c>
      <c r="D1138" s="28" t="s">
        <v>2539</v>
      </c>
      <c r="E1138" s="28" t="s">
        <v>2540</v>
      </c>
      <c r="F1138" s="30" t="s">
        <v>2</v>
      </c>
      <c r="G1138" s="31">
        <v>258</v>
      </c>
      <c r="H1138" s="26" t="str">
        <f t="shared" si="395"/>
        <v>079</v>
      </c>
      <c r="I1138" s="26" t="str">
        <f t="shared" si="396"/>
        <v>33</v>
      </c>
      <c r="J1138" s="26" t="str">
        <f t="shared" si="397"/>
        <v>015</v>
      </c>
      <c r="K1138" s="45">
        <f t="shared" si="398"/>
        <v>270316.22965639376</v>
      </c>
    </row>
    <row r="1139" spans="1:11" ht="29" outlineLevel="2" x14ac:dyDescent="0.4">
      <c r="A1139" s="26" t="str">
        <f t="shared" si="392"/>
        <v>321200</v>
      </c>
      <c r="B1139" s="26" t="str">
        <f t="shared" si="393"/>
        <v>New York City Geographic District #12</v>
      </c>
      <c r="C1139" s="26" t="str">
        <f t="shared" si="394"/>
        <v>Bronx</v>
      </c>
      <c r="D1139" s="28" t="s">
        <v>2567</v>
      </c>
      <c r="E1139" s="28" t="s">
        <v>2568</v>
      </c>
      <c r="F1139" s="30" t="s">
        <v>2</v>
      </c>
      <c r="G1139" s="31">
        <v>246</v>
      </c>
      <c r="H1139" s="26" t="str">
        <f t="shared" si="395"/>
        <v>079</v>
      </c>
      <c r="I1139" s="26" t="str">
        <f t="shared" si="396"/>
        <v>33</v>
      </c>
      <c r="J1139" s="26" t="str">
        <f t="shared" si="397"/>
        <v>015</v>
      </c>
      <c r="K1139" s="45">
        <f t="shared" si="398"/>
        <v>257743.38176539872</v>
      </c>
    </row>
    <row r="1140" spans="1:11" ht="29" outlineLevel="2" x14ac:dyDescent="0.4">
      <c r="A1140" s="26" t="str">
        <f t="shared" si="392"/>
        <v>321200</v>
      </c>
      <c r="B1140" s="26" t="str">
        <f t="shared" si="393"/>
        <v>New York City Geographic District #12</v>
      </c>
      <c r="C1140" s="26" t="str">
        <f t="shared" si="394"/>
        <v>Bronx</v>
      </c>
      <c r="D1140" s="28" t="s">
        <v>2577</v>
      </c>
      <c r="E1140" s="28" t="s">
        <v>2578</v>
      </c>
      <c r="F1140" s="30" t="s">
        <v>2</v>
      </c>
      <c r="G1140" s="31">
        <v>459</v>
      </c>
      <c r="H1140" s="26" t="str">
        <f t="shared" si="395"/>
        <v>079</v>
      </c>
      <c r="I1140" s="26" t="str">
        <f t="shared" si="396"/>
        <v>32</v>
      </c>
      <c r="J1140" s="26" t="str">
        <f t="shared" si="397"/>
        <v>015</v>
      </c>
      <c r="K1140" s="45">
        <f t="shared" si="398"/>
        <v>480911.43183056102</v>
      </c>
    </row>
    <row r="1141" spans="1:11" ht="29" outlineLevel="2" x14ac:dyDescent="0.4">
      <c r="A1141" s="26" t="str">
        <f t="shared" si="392"/>
        <v>321200</v>
      </c>
      <c r="B1141" s="26" t="str">
        <f t="shared" si="393"/>
        <v>New York City Geographic District #12</v>
      </c>
      <c r="C1141" s="26" t="str">
        <f t="shared" si="394"/>
        <v>Bronx</v>
      </c>
      <c r="D1141" s="28" t="s">
        <v>2627</v>
      </c>
      <c r="E1141" s="28" t="s">
        <v>2628</v>
      </c>
      <c r="F1141" s="30" t="s">
        <v>5</v>
      </c>
      <c r="G1141" s="31">
        <v>284</v>
      </c>
      <c r="H1141" s="26" t="str">
        <f t="shared" si="395"/>
        <v>079</v>
      </c>
      <c r="I1141" s="26" t="str">
        <f t="shared" si="396"/>
        <v>33</v>
      </c>
      <c r="J1141" s="26" t="str">
        <f t="shared" si="397"/>
        <v>015</v>
      </c>
      <c r="K1141" s="45">
        <f t="shared" si="398"/>
        <v>297557.40008688305</v>
      </c>
    </row>
    <row r="1142" spans="1:11" ht="43.5" outlineLevel="2" x14ac:dyDescent="0.4">
      <c r="A1142" s="26" t="str">
        <f t="shared" si="392"/>
        <v>321200</v>
      </c>
      <c r="B1142" s="26" t="str">
        <f t="shared" si="393"/>
        <v>New York City Geographic District #12</v>
      </c>
      <c r="C1142" s="26" t="str">
        <f t="shared" si="394"/>
        <v>Bronx</v>
      </c>
      <c r="D1142" s="28" t="s">
        <v>2669</v>
      </c>
      <c r="E1142" s="28" t="s">
        <v>2670</v>
      </c>
      <c r="F1142" s="30" t="s">
        <v>5</v>
      </c>
      <c r="G1142" s="31">
        <v>534</v>
      </c>
      <c r="H1142" s="26" t="str">
        <f t="shared" si="395"/>
        <v>079</v>
      </c>
      <c r="I1142" s="26" t="str">
        <f t="shared" si="396"/>
        <v>33</v>
      </c>
      <c r="J1142" s="26" t="str">
        <f t="shared" si="397"/>
        <v>015</v>
      </c>
      <c r="K1142" s="45">
        <f t="shared" si="398"/>
        <v>559491.73114928009</v>
      </c>
    </row>
    <row r="1143" spans="1:11" ht="29" outlineLevel="2" x14ac:dyDescent="0.4">
      <c r="A1143" s="26" t="str">
        <f t="shared" si="392"/>
        <v>321200</v>
      </c>
      <c r="B1143" s="26" t="str">
        <f t="shared" si="393"/>
        <v>New York City Geographic District #12</v>
      </c>
      <c r="C1143" s="26" t="str">
        <f t="shared" si="394"/>
        <v>Bronx</v>
      </c>
      <c r="D1143" s="28" t="s">
        <v>2677</v>
      </c>
      <c r="E1143" s="28" t="s">
        <v>2678</v>
      </c>
      <c r="F1143" s="30" t="s">
        <v>2</v>
      </c>
      <c r="G1143" s="31">
        <v>545</v>
      </c>
      <c r="H1143" s="26" t="str">
        <f t="shared" si="395"/>
        <v>079</v>
      </c>
      <c r="I1143" s="26" t="str">
        <f t="shared" si="396"/>
        <v>32</v>
      </c>
      <c r="J1143" s="26" t="str">
        <f t="shared" si="397"/>
        <v>016</v>
      </c>
      <c r="K1143" s="45">
        <f t="shared" si="398"/>
        <v>571016.84171602561</v>
      </c>
    </row>
    <row r="1144" spans="1:11" ht="29" outlineLevel="2" x14ac:dyDescent="0.4">
      <c r="A1144" s="26" t="str">
        <f t="shared" si="392"/>
        <v>321200</v>
      </c>
      <c r="B1144" s="26" t="str">
        <f t="shared" si="393"/>
        <v>New York City Geographic District #12</v>
      </c>
      <c r="C1144" s="26" t="str">
        <f t="shared" si="394"/>
        <v>Bronx</v>
      </c>
      <c r="D1144" s="28" t="s">
        <v>2735</v>
      </c>
      <c r="E1144" s="28" t="s">
        <v>2736</v>
      </c>
      <c r="F1144" s="30" t="s">
        <v>5</v>
      </c>
      <c r="G1144" s="31">
        <v>236</v>
      </c>
      <c r="H1144" s="26" t="str">
        <f t="shared" si="395"/>
        <v>079</v>
      </c>
      <c r="I1144" s="26" t="str">
        <f t="shared" si="396"/>
        <v>33</v>
      </c>
      <c r="J1144" s="26" t="str">
        <f t="shared" si="397"/>
        <v>015</v>
      </c>
      <c r="K1144" s="45">
        <f t="shared" si="398"/>
        <v>247266.00852290282</v>
      </c>
    </row>
    <row r="1145" spans="1:11" ht="29" outlineLevel="2" x14ac:dyDescent="0.4">
      <c r="A1145" s="26" t="str">
        <f t="shared" si="392"/>
        <v>321200</v>
      </c>
      <c r="B1145" s="26" t="str">
        <f t="shared" si="393"/>
        <v>New York City Geographic District #12</v>
      </c>
      <c r="C1145" s="26" t="str">
        <f t="shared" si="394"/>
        <v>Bronx</v>
      </c>
      <c r="D1145" s="28" t="s">
        <v>2876</v>
      </c>
      <c r="E1145" s="28" t="s">
        <v>2877</v>
      </c>
      <c r="F1145" s="30" t="s">
        <v>2</v>
      </c>
      <c r="G1145" s="31">
        <v>573</v>
      </c>
      <c r="H1145" s="26" t="str">
        <f t="shared" si="395"/>
        <v>079</v>
      </c>
      <c r="I1145" s="26" t="str">
        <f t="shared" si="396"/>
        <v>33</v>
      </c>
      <c r="J1145" s="26" t="str">
        <f t="shared" si="397"/>
        <v>015</v>
      </c>
      <c r="K1145" s="45">
        <f t="shared" si="398"/>
        <v>600353.48679501412</v>
      </c>
    </row>
    <row r="1146" spans="1:11" ht="29" outlineLevel="2" x14ac:dyDescent="0.4">
      <c r="A1146" s="26" t="str">
        <f t="shared" si="392"/>
        <v>321200</v>
      </c>
      <c r="B1146" s="26" t="str">
        <f t="shared" si="393"/>
        <v>New York City Geographic District #12</v>
      </c>
      <c r="C1146" s="26" t="str">
        <f t="shared" si="394"/>
        <v>Bronx</v>
      </c>
      <c r="D1146" s="28" t="s">
        <v>2906</v>
      </c>
      <c r="E1146" s="28" t="s">
        <v>2907</v>
      </c>
      <c r="F1146" s="30" t="s">
        <v>5</v>
      </c>
      <c r="G1146" s="31">
        <v>229</v>
      </c>
      <c r="H1146" s="26" t="str">
        <f t="shared" si="395"/>
        <v>079</v>
      </c>
      <c r="I1146" s="26" t="str">
        <f t="shared" si="396"/>
        <v>33</v>
      </c>
      <c r="J1146" s="26" t="str">
        <f t="shared" si="397"/>
        <v>015</v>
      </c>
      <c r="K1146" s="45">
        <f t="shared" si="398"/>
        <v>239931.84725315572</v>
      </c>
    </row>
    <row r="1147" spans="1:11" ht="29" outlineLevel="2" x14ac:dyDescent="0.4">
      <c r="A1147" s="26" t="str">
        <f t="shared" si="392"/>
        <v>321200</v>
      </c>
      <c r="B1147" s="26" t="str">
        <f t="shared" si="393"/>
        <v>New York City Geographic District #12</v>
      </c>
      <c r="C1147" s="26" t="str">
        <f t="shared" si="394"/>
        <v>Bronx</v>
      </c>
      <c r="D1147" s="28" t="s">
        <v>2936</v>
      </c>
      <c r="E1147" s="28" t="s">
        <v>2937</v>
      </c>
      <c r="F1147" s="30" t="s">
        <v>5</v>
      </c>
      <c r="G1147" s="31">
        <v>268</v>
      </c>
      <c r="H1147" s="26" t="str">
        <f t="shared" si="395"/>
        <v>079</v>
      </c>
      <c r="I1147" s="26" t="str">
        <f t="shared" si="396"/>
        <v>33</v>
      </c>
      <c r="J1147" s="26" t="str">
        <f t="shared" si="397"/>
        <v>015</v>
      </c>
      <c r="K1147" s="45">
        <f t="shared" si="398"/>
        <v>280793.60289888963</v>
      </c>
    </row>
    <row r="1148" spans="1:11" ht="29" outlineLevel="2" x14ac:dyDescent="0.4">
      <c r="A1148" s="26" t="str">
        <f t="shared" si="392"/>
        <v>321200</v>
      </c>
      <c r="B1148" s="26" t="str">
        <f t="shared" si="393"/>
        <v>New York City Geographic District #12</v>
      </c>
      <c r="C1148" s="26" t="str">
        <f t="shared" si="394"/>
        <v>Bronx</v>
      </c>
      <c r="D1148" s="28" t="s">
        <v>3071</v>
      </c>
      <c r="E1148" s="28" t="s">
        <v>3072</v>
      </c>
      <c r="F1148" s="30" t="s">
        <v>2</v>
      </c>
      <c r="G1148" s="31">
        <v>209</v>
      </c>
      <c r="H1148" s="26" t="str">
        <f t="shared" si="395"/>
        <v>079</v>
      </c>
      <c r="I1148" s="26" t="str">
        <f t="shared" si="396"/>
        <v>32</v>
      </c>
      <c r="J1148" s="26" t="str">
        <f t="shared" si="397"/>
        <v>016</v>
      </c>
      <c r="K1148" s="45">
        <f t="shared" si="398"/>
        <v>218977.10076816395</v>
      </c>
    </row>
    <row r="1149" spans="1:11" ht="29" outlineLevel="2" x14ac:dyDescent="0.4">
      <c r="A1149" s="26" t="str">
        <f t="shared" si="392"/>
        <v>321200</v>
      </c>
      <c r="B1149" s="26" t="str">
        <f t="shared" si="393"/>
        <v>New York City Geographic District #12</v>
      </c>
      <c r="C1149" s="26" t="str">
        <f t="shared" si="394"/>
        <v>Bronx</v>
      </c>
      <c r="D1149" s="28" t="s">
        <v>2810</v>
      </c>
      <c r="E1149" s="28" t="s">
        <v>2811</v>
      </c>
      <c r="F1149" s="30" t="s">
        <v>196</v>
      </c>
      <c r="G1149" s="31">
        <v>324</v>
      </c>
      <c r="H1149" s="26" t="str">
        <f t="shared" si="395"/>
        <v>079</v>
      </c>
      <c r="I1149" s="26" t="str">
        <f t="shared" si="396"/>
        <v>33</v>
      </c>
      <c r="J1149" s="26" t="str">
        <f t="shared" si="397"/>
        <v>015</v>
      </c>
      <c r="K1149" s="45">
        <f t="shared" si="398"/>
        <v>339466.8930568666</v>
      </c>
    </row>
    <row r="1150" spans="1:11" ht="29" outlineLevel="2" x14ac:dyDescent="0.4">
      <c r="A1150" s="26" t="str">
        <f t="shared" si="392"/>
        <v>321200</v>
      </c>
      <c r="B1150" s="26" t="str">
        <f t="shared" si="393"/>
        <v>New York City Geographic District #12</v>
      </c>
      <c r="C1150" s="26" t="str">
        <f t="shared" si="394"/>
        <v>Bronx</v>
      </c>
      <c r="D1150" s="28" t="s">
        <v>2828</v>
      </c>
      <c r="E1150" s="28" t="s">
        <v>2829</v>
      </c>
      <c r="F1150" s="30" t="s">
        <v>118</v>
      </c>
      <c r="G1150" s="31">
        <v>635</v>
      </c>
      <c r="H1150" s="26" t="str">
        <f t="shared" si="395"/>
        <v>079</v>
      </c>
      <c r="I1150" s="26" t="str">
        <f t="shared" si="396"/>
        <v>32</v>
      </c>
      <c r="J1150" s="26" t="str">
        <f t="shared" si="397"/>
        <v>016</v>
      </c>
      <c r="K1150" s="45">
        <f t="shared" si="398"/>
        <v>665313.20089848852</v>
      </c>
    </row>
    <row r="1151" spans="1:11" ht="29" outlineLevel="2" x14ac:dyDescent="0.4">
      <c r="A1151" s="26" t="str">
        <f t="shared" si="392"/>
        <v>321200</v>
      </c>
      <c r="B1151" s="26" t="str">
        <f t="shared" si="393"/>
        <v>New York City Geographic District #12</v>
      </c>
      <c r="C1151" s="26" t="str">
        <f t="shared" si="394"/>
        <v>Bronx</v>
      </c>
      <c r="D1151" s="28" t="s">
        <v>2836</v>
      </c>
      <c r="E1151" s="28" t="s">
        <v>2837</v>
      </c>
      <c r="F1151" s="30" t="s">
        <v>118</v>
      </c>
      <c r="G1151" s="31">
        <v>677</v>
      </c>
      <c r="H1151" s="26" t="str">
        <f t="shared" si="395"/>
        <v>079</v>
      </c>
      <c r="I1151" s="26" t="str">
        <f t="shared" si="396"/>
        <v>33</v>
      </c>
      <c r="J1151" s="26" t="str">
        <f t="shared" si="397"/>
        <v>015</v>
      </c>
      <c r="K1151" s="45">
        <f t="shared" si="398"/>
        <v>709318.16851697129</v>
      </c>
    </row>
    <row r="1152" spans="1:11" ht="29" outlineLevel="2" x14ac:dyDescent="0.4">
      <c r="A1152" s="26" t="str">
        <f t="shared" si="392"/>
        <v>321200</v>
      </c>
      <c r="B1152" s="26" t="str">
        <f t="shared" si="393"/>
        <v>New York City Geographic District #12</v>
      </c>
      <c r="C1152" s="26" t="str">
        <f t="shared" si="394"/>
        <v>Bronx</v>
      </c>
      <c r="D1152" s="28" t="s">
        <v>3085</v>
      </c>
      <c r="E1152" s="28" t="s">
        <v>3086</v>
      </c>
      <c r="F1152" s="30" t="s">
        <v>196</v>
      </c>
      <c r="G1152" s="31">
        <v>220</v>
      </c>
      <c r="H1152" s="26" t="str">
        <f t="shared" si="395"/>
        <v>079</v>
      </c>
      <c r="I1152" s="26" t="str">
        <f t="shared" si="396"/>
        <v>32</v>
      </c>
      <c r="J1152" s="26" t="str">
        <f t="shared" si="397"/>
        <v>016</v>
      </c>
      <c r="K1152" s="45">
        <f t="shared" si="398"/>
        <v>230502.21133490943</v>
      </c>
    </row>
    <row r="1153" spans="1:11" ht="29" outlineLevel="2" x14ac:dyDescent="0.4">
      <c r="A1153" s="26" t="str">
        <f t="shared" si="392"/>
        <v>321200</v>
      </c>
      <c r="B1153" s="26" t="str">
        <f t="shared" si="393"/>
        <v>New York City Geographic District #12</v>
      </c>
      <c r="C1153" s="26" t="str">
        <f t="shared" si="394"/>
        <v>Bronx</v>
      </c>
      <c r="D1153" s="28" t="s">
        <v>3087</v>
      </c>
      <c r="E1153" s="28" t="s">
        <v>3088</v>
      </c>
      <c r="F1153" s="30" t="s">
        <v>196</v>
      </c>
      <c r="G1153" s="31">
        <v>216</v>
      </c>
      <c r="H1153" s="26" t="str">
        <f t="shared" si="395"/>
        <v>079</v>
      </c>
      <c r="I1153" s="26" t="str">
        <f t="shared" si="396"/>
        <v>32</v>
      </c>
      <c r="J1153" s="26" t="str">
        <f t="shared" si="397"/>
        <v>017</v>
      </c>
      <c r="K1153" s="45">
        <f t="shared" si="398"/>
        <v>226311.26203791107</v>
      </c>
    </row>
    <row r="1154" spans="1:11" ht="29" outlineLevel="2" x14ac:dyDescent="0.4">
      <c r="A1154" s="26" t="str">
        <f t="shared" si="392"/>
        <v>321200</v>
      </c>
      <c r="B1154" s="26" t="str">
        <f t="shared" si="393"/>
        <v>New York City Geographic District #12</v>
      </c>
      <c r="C1154" s="26" t="str">
        <f t="shared" si="394"/>
        <v>Bronx</v>
      </c>
      <c r="D1154" s="28" t="s">
        <v>3108</v>
      </c>
      <c r="E1154" s="28" t="s">
        <v>3109</v>
      </c>
      <c r="F1154" s="30" t="s">
        <v>196</v>
      </c>
      <c r="G1154" s="31">
        <v>426</v>
      </c>
      <c r="H1154" s="26" t="str">
        <f t="shared" si="395"/>
        <v>079</v>
      </c>
      <c r="I1154" s="26" t="str">
        <f t="shared" si="396"/>
        <v>33</v>
      </c>
      <c r="J1154" s="26" t="str">
        <f t="shared" si="397"/>
        <v>015</v>
      </c>
      <c r="K1154" s="45">
        <f t="shared" si="398"/>
        <v>446336.1001303246</v>
      </c>
    </row>
    <row r="1155" spans="1:11" ht="29" outlineLevel="2" x14ac:dyDescent="0.4">
      <c r="A1155" s="26" t="str">
        <f t="shared" si="392"/>
        <v>343000</v>
      </c>
      <c r="B1155" s="26" t="str">
        <f t="shared" si="393"/>
        <v>New York City Geographic District #30</v>
      </c>
      <c r="C1155" s="26" t="str">
        <f t="shared" si="394"/>
        <v>Bronx</v>
      </c>
      <c r="D1155" s="28" t="s">
        <v>1981</v>
      </c>
      <c r="E1155" s="28" t="s">
        <v>1982</v>
      </c>
      <c r="F1155" s="30" t="s">
        <v>2</v>
      </c>
      <c r="G1155" s="31">
        <v>697</v>
      </c>
      <c r="H1155" s="26" t="str">
        <f t="shared" si="395"/>
        <v>079</v>
      </c>
      <c r="I1155" s="26" t="str">
        <f t="shared" si="396"/>
        <v>32</v>
      </c>
      <c r="J1155" s="26" t="str">
        <f t="shared" si="397"/>
        <v>016</v>
      </c>
      <c r="K1155" s="45">
        <f t="shared" si="398"/>
        <v>730272.91500196303</v>
      </c>
    </row>
    <row r="1156" spans="1:11" ht="15" outlineLevel="1" x14ac:dyDescent="0.4">
      <c r="D1156" s="28"/>
      <c r="E1156" s="28"/>
      <c r="F1156" s="30"/>
      <c r="G1156" s="31">
        <f>SUBTOTAL(9,G1103:G1155)</f>
        <v>21957</v>
      </c>
      <c r="H1156" s="46" t="s">
        <v>4739</v>
      </c>
      <c r="K1156" s="45">
        <f>SUBTOTAL(9,K1103:K1155)</f>
        <v>23005168.428548198</v>
      </c>
    </row>
    <row r="1157" spans="1:11" ht="29" outlineLevel="2" x14ac:dyDescent="0.4">
      <c r="A1157" s="26" t="str">
        <f t="shared" ref="A1157:A1178" si="399">IFERROR(VLOOKUP($D1157,schools,3,FALSE),"")</f>
        <v>321000</v>
      </c>
      <c r="B1157" s="26" t="str">
        <f t="shared" ref="B1157:B1178" si="400">IFERROR(VLOOKUP($D1157,schools,4,FALSE),"")</f>
        <v>New York City Geographic District #10</v>
      </c>
      <c r="C1157" s="26" t="str">
        <f t="shared" ref="C1157:C1178" si="401">IFERROR(VLOOKUP($D1157,schools,5,FALSE),"")</f>
        <v>Bronx</v>
      </c>
      <c r="D1157" s="28" t="s">
        <v>2503</v>
      </c>
      <c r="E1157" s="28" t="s">
        <v>2504</v>
      </c>
      <c r="F1157" s="30" t="s">
        <v>19</v>
      </c>
      <c r="G1157" s="31">
        <v>1041</v>
      </c>
      <c r="H1157" s="26" t="str">
        <f t="shared" ref="H1157:H1178" si="402">IFERROR(VLOOKUP($D1157,schools,6,FALSE),"")</f>
        <v>080</v>
      </c>
      <c r="I1157" s="26" t="str">
        <f t="shared" ref="I1157:I1178" si="403">IFERROR(VLOOKUP($D1157,schools,7,FALSE),"")</f>
        <v>36</v>
      </c>
      <c r="J1157" s="26" t="str">
        <f t="shared" ref="J1157:J1178" si="404">IFERROR(VLOOKUP($D1157,schools,8,FALSE),"")</f>
        <v>011</v>
      </c>
      <c r="K1157" s="45">
        <f t="shared" ref="K1157:K1178" si="405">G1157*L$676</f>
        <v>1090694.5545438214</v>
      </c>
    </row>
    <row r="1158" spans="1:11" ht="29" outlineLevel="2" x14ac:dyDescent="0.4">
      <c r="A1158" s="26" t="str">
        <f t="shared" si="399"/>
        <v>321000</v>
      </c>
      <c r="B1158" s="26" t="str">
        <f t="shared" si="400"/>
        <v>New York City Geographic District #10</v>
      </c>
      <c r="C1158" s="26" t="str">
        <f t="shared" si="401"/>
        <v>Bronx</v>
      </c>
      <c r="D1158" s="28" t="s">
        <v>2559</v>
      </c>
      <c r="E1158" s="28" t="s">
        <v>2560</v>
      </c>
      <c r="F1158" s="30" t="s">
        <v>2</v>
      </c>
      <c r="G1158" s="31">
        <v>711</v>
      </c>
      <c r="H1158" s="26" t="str">
        <f t="shared" si="402"/>
        <v>080</v>
      </c>
      <c r="I1158" s="26" t="str">
        <f t="shared" si="403"/>
        <v>36</v>
      </c>
      <c r="J1158" s="26" t="str">
        <f t="shared" si="404"/>
        <v>011</v>
      </c>
      <c r="K1158" s="45">
        <f t="shared" si="405"/>
        <v>744941.23754145729</v>
      </c>
    </row>
    <row r="1159" spans="1:11" ht="29" outlineLevel="2" x14ac:dyDescent="0.4">
      <c r="A1159" s="26" t="str">
        <f t="shared" si="399"/>
        <v>321000</v>
      </c>
      <c r="B1159" s="26" t="str">
        <f t="shared" si="400"/>
        <v>New York City Geographic District #10</v>
      </c>
      <c r="C1159" s="26" t="str">
        <f t="shared" si="401"/>
        <v>Bronx</v>
      </c>
      <c r="D1159" s="28" t="s">
        <v>2599</v>
      </c>
      <c r="E1159" s="28" t="s">
        <v>2600</v>
      </c>
      <c r="F1159" s="30" t="s">
        <v>5</v>
      </c>
      <c r="G1159" s="31">
        <v>727</v>
      </c>
      <c r="H1159" s="26" t="str">
        <f t="shared" si="402"/>
        <v>080</v>
      </c>
      <c r="I1159" s="26" t="str">
        <f t="shared" si="403"/>
        <v>36</v>
      </c>
      <c r="J1159" s="26" t="str">
        <f t="shared" si="404"/>
        <v>011</v>
      </c>
      <c r="K1159" s="45">
        <f t="shared" si="405"/>
        <v>761705.03472945071</v>
      </c>
    </row>
    <row r="1160" spans="1:11" ht="29" outlineLevel="2" x14ac:dyDescent="0.4">
      <c r="A1160" s="26" t="str">
        <f t="shared" si="399"/>
        <v>321000</v>
      </c>
      <c r="B1160" s="26" t="str">
        <f t="shared" si="400"/>
        <v>New York City Geographic District #10</v>
      </c>
      <c r="C1160" s="26" t="str">
        <f t="shared" si="401"/>
        <v>Bronx</v>
      </c>
      <c r="D1160" s="28" t="s">
        <v>2848</v>
      </c>
      <c r="E1160" s="28" t="s">
        <v>2849</v>
      </c>
      <c r="F1160" s="30" t="s">
        <v>19</v>
      </c>
      <c r="G1160" s="31">
        <v>856</v>
      </c>
      <c r="H1160" s="26" t="str">
        <f t="shared" si="402"/>
        <v>080</v>
      </c>
      <c r="I1160" s="26" t="str">
        <f t="shared" si="403"/>
        <v>36</v>
      </c>
      <c r="J1160" s="26" t="str">
        <f t="shared" si="404"/>
        <v>011</v>
      </c>
      <c r="K1160" s="45">
        <f t="shared" si="405"/>
        <v>896863.14955764753</v>
      </c>
    </row>
    <row r="1161" spans="1:11" ht="29" outlineLevel="2" x14ac:dyDescent="0.4">
      <c r="A1161" s="26" t="str">
        <f t="shared" si="399"/>
        <v>321000</v>
      </c>
      <c r="B1161" s="26" t="str">
        <f t="shared" si="400"/>
        <v>New York City Geographic District #11</v>
      </c>
      <c r="C1161" s="26" t="str">
        <f t="shared" si="401"/>
        <v>Bronx</v>
      </c>
      <c r="D1161" s="28" t="s">
        <v>2533</v>
      </c>
      <c r="E1161" s="28" t="s">
        <v>2534</v>
      </c>
      <c r="F1161" s="30" t="s">
        <v>2</v>
      </c>
      <c r="G1161" s="31">
        <v>907</v>
      </c>
      <c r="H1161" s="26" t="str">
        <f t="shared" si="402"/>
        <v>080</v>
      </c>
      <c r="I1161" s="26" t="str">
        <f t="shared" si="403"/>
        <v>36</v>
      </c>
      <c r="J1161" s="26" t="str">
        <f t="shared" si="404"/>
        <v>012</v>
      </c>
      <c r="K1161" s="45">
        <f t="shared" si="405"/>
        <v>950297.75309437653</v>
      </c>
    </row>
    <row r="1162" spans="1:11" ht="29" outlineLevel="2" x14ac:dyDescent="0.4">
      <c r="A1162" s="26" t="str">
        <f t="shared" si="399"/>
        <v>321100</v>
      </c>
      <c r="B1162" s="26" t="str">
        <f t="shared" si="400"/>
        <v>New York City Geographic District #11</v>
      </c>
      <c r="C1162" s="26" t="str">
        <f t="shared" si="401"/>
        <v>Bronx</v>
      </c>
      <c r="D1162" s="28" t="s">
        <v>2593</v>
      </c>
      <c r="E1162" s="28" t="s">
        <v>2594</v>
      </c>
      <c r="F1162" s="30" t="s">
        <v>2</v>
      </c>
      <c r="G1162" s="31">
        <v>906</v>
      </c>
      <c r="H1162" s="26" t="str">
        <f t="shared" si="402"/>
        <v>080</v>
      </c>
      <c r="I1162" s="26" t="str">
        <f t="shared" si="403"/>
        <v>36</v>
      </c>
      <c r="J1162" s="26" t="str">
        <f t="shared" si="404"/>
        <v>012</v>
      </c>
      <c r="K1162" s="45">
        <f t="shared" si="405"/>
        <v>949250.01577012695</v>
      </c>
    </row>
    <row r="1163" spans="1:11" ht="15" outlineLevel="2" x14ac:dyDescent="0.4">
      <c r="A1163" s="26" t="str">
        <f t="shared" si="399"/>
        <v>321100</v>
      </c>
      <c r="B1163" s="26" t="str">
        <f t="shared" si="400"/>
        <v>New York City Geographic District #11</v>
      </c>
      <c r="C1163" s="26" t="str">
        <f t="shared" si="401"/>
        <v>Bronx</v>
      </c>
      <c r="D1163" s="28" t="s">
        <v>2603</v>
      </c>
      <c r="E1163" s="28" t="s">
        <v>2604</v>
      </c>
      <c r="F1163" s="30" t="s">
        <v>19</v>
      </c>
      <c r="G1163" s="31">
        <v>1671</v>
      </c>
      <c r="H1163" s="26" t="str">
        <f t="shared" si="402"/>
        <v>080</v>
      </c>
      <c r="I1163" s="26" t="str">
        <f t="shared" si="403"/>
        <v>34</v>
      </c>
      <c r="J1163" s="26" t="str">
        <f t="shared" si="404"/>
        <v>013</v>
      </c>
      <c r="K1163" s="45">
        <f t="shared" si="405"/>
        <v>1750769.0688210619</v>
      </c>
    </row>
    <row r="1164" spans="1:11" ht="15" outlineLevel="2" x14ac:dyDescent="0.4">
      <c r="A1164" s="26" t="str">
        <f t="shared" si="399"/>
        <v>321100</v>
      </c>
      <c r="B1164" s="26" t="str">
        <f t="shared" si="400"/>
        <v>New York City Geographic District #11</v>
      </c>
      <c r="C1164" s="26" t="str">
        <f t="shared" si="401"/>
        <v>Bronx</v>
      </c>
      <c r="D1164" s="28" t="s">
        <v>2613</v>
      </c>
      <c r="E1164" s="28" t="s">
        <v>2614</v>
      </c>
      <c r="F1164" s="30" t="s">
        <v>19</v>
      </c>
      <c r="G1164" s="31">
        <v>1449</v>
      </c>
      <c r="H1164" s="26" t="str">
        <f t="shared" si="402"/>
        <v>080</v>
      </c>
      <c r="I1164" s="26" t="str">
        <f t="shared" si="403"/>
        <v>34</v>
      </c>
      <c r="J1164" s="26" t="str">
        <f t="shared" si="404"/>
        <v>013</v>
      </c>
      <c r="K1164" s="45">
        <f t="shared" si="405"/>
        <v>1518171.3828376534</v>
      </c>
    </row>
    <row r="1165" spans="1:11" ht="29" outlineLevel="2" x14ac:dyDescent="0.4">
      <c r="A1165" s="26" t="str">
        <f t="shared" si="399"/>
        <v>321100</v>
      </c>
      <c r="B1165" s="26" t="str">
        <f t="shared" si="400"/>
        <v>New York City Geographic District #11</v>
      </c>
      <c r="C1165" s="26" t="str">
        <f t="shared" si="401"/>
        <v>Bronx</v>
      </c>
      <c r="D1165" s="28" t="s">
        <v>2625</v>
      </c>
      <c r="E1165" s="28" t="s">
        <v>2626</v>
      </c>
      <c r="F1165" s="30" t="s">
        <v>2</v>
      </c>
      <c r="G1165" s="31">
        <v>622</v>
      </c>
      <c r="H1165" s="26" t="str">
        <f t="shared" si="402"/>
        <v>080</v>
      </c>
      <c r="I1165" s="26" t="str">
        <f t="shared" si="403"/>
        <v>34</v>
      </c>
      <c r="J1165" s="26" t="str">
        <f t="shared" si="404"/>
        <v>013</v>
      </c>
      <c r="K1165" s="45">
        <f t="shared" si="405"/>
        <v>651692.61568324384</v>
      </c>
    </row>
    <row r="1166" spans="1:11" ht="29" outlineLevel="2" x14ac:dyDescent="0.4">
      <c r="A1166" s="26" t="str">
        <f t="shared" si="399"/>
        <v>321100</v>
      </c>
      <c r="B1166" s="26" t="str">
        <f t="shared" si="400"/>
        <v>New York City Geographic District #11</v>
      </c>
      <c r="C1166" s="26" t="str">
        <f t="shared" si="401"/>
        <v>Bronx</v>
      </c>
      <c r="D1166" s="28" t="s">
        <v>2635</v>
      </c>
      <c r="E1166" s="28" t="s">
        <v>2636</v>
      </c>
      <c r="F1166" s="30" t="s">
        <v>2</v>
      </c>
      <c r="G1166" s="31">
        <v>928</v>
      </c>
      <c r="H1166" s="26" t="str">
        <f t="shared" si="402"/>
        <v>080</v>
      </c>
      <c r="I1166" s="26" t="str">
        <f t="shared" si="403"/>
        <v>34</v>
      </c>
      <c r="J1166" s="26" t="str">
        <f t="shared" si="404"/>
        <v>013</v>
      </c>
      <c r="K1166" s="45">
        <f t="shared" si="405"/>
        <v>972300.23690361786</v>
      </c>
    </row>
    <row r="1167" spans="1:11" ht="29" outlineLevel="2" x14ac:dyDescent="0.4">
      <c r="A1167" s="26" t="str">
        <f t="shared" si="399"/>
        <v>321100</v>
      </c>
      <c r="B1167" s="26" t="str">
        <f t="shared" si="400"/>
        <v>New York City Geographic District #11</v>
      </c>
      <c r="C1167" s="26" t="str">
        <f t="shared" si="401"/>
        <v>Bronx</v>
      </c>
      <c r="D1167" s="28" t="s">
        <v>2641</v>
      </c>
      <c r="E1167" s="28" t="s">
        <v>2642</v>
      </c>
      <c r="F1167" s="30" t="s">
        <v>2</v>
      </c>
      <c r="G1167" s="31">
        <v>600</v>
      </c>
      <c r="H1167" s="26" t="str">
        <f t="shared" si="402"/>
        <v>080</v>
      </c>
      <c r="I1167" s="26" t="str">
        <f t="shared" si="403"/>
        <v>34</v>
      </c>
      <c r="J1167" s="26" t="str">
        <f t="shared" si="404"/>
        <v>013</v>
      </c>
      <c r="K1167" s="45">
        <f t="shared" si="405"/>
        <v>628642.39454975293</v>
      </c>
    </row>
    <row r="1168" spans="1:11" ht="29" outlineLevel="2" x14ac:dyDescent="0.4">
      <c r="A1168" s="26" t="str">
        <f t="shared" si="399"/>
        <v>321100</v>
      </c>
      <c r="B1168" s="26" t="str">
        <f t="shared" si="400"/>
        <v>New York City Geographic District #11</v>
      </c>
      <c r="C1168" s="26" t="str">
        <f t="shared" si="401"/>
        <v>Bronx</v>
      </c>
      <c r="D1168" s="28" t="s">
        <v>2659</v>
      </c>
      <c r="E1168" s="28" t="s">
        <v>2660</v>
      </c>
      <c r="F1168" s="30" t="s">
        <v>2</v>
      </c>
      <c r="G1168" s="31">
        <v>854</v>
      </c>
      <c r="H1168" s="26" t="str">
        <f t="shared" si="402"/>
        <v>080</v>
      </c>
      <c r="I1168" s="26" t="str">
        <f t="shared" si="403"/>
        <v>36</v>
      </c>
      <c r="J1168" s="26" t="str">
        <f t="shared" si="404"/>
        <v>013</v>
      </c>
      <c r="K1168" s="45">
        <f t="shared" si="405"/>
        <v>894767.67490914837</v>
      </c>
    </row>
    <row r="1169" spans="1:11" ht="29" outlineLevel="2" x14ac:dyDescent="0.4">
      <c r="A1169" s="26" t="str">
        <f t="shared" si="399"/>
        <v>321100</v>
      </c>
      <c r="B1169" s="26" t="str">
        <f t="shared" si="400"/>
        <v>New York City Geographic District #11</v>
      </c>
      <c r="C1169" s="26" t="str">
        <f t="shared" si="401"/>
        <v>Bronx</v>
      </c>
      <c r="D1169" s="28" t="s">
        <v>2685</v>
      </c>
      <c r="E1169" s="28" t="s">
        <v>2686</v>
      </c>
      <c r="F1169" s="30" t="s">
        <v>5</v>
      </c>
      <c r="G1169" s="31">
        <v>472</v>
      </c>
      <c r="H1169" s="26" t="str">
        <f t="shared" si="402"/>
        <v>080</v>
      </c>
      <c r="I1169" s="26" t="str">
        <f t="shared" si="403"/>
        <v>34</v>
      </c>
      <c r="J1169" s="26" t="str">
        <f t="shared" si="404"/>
        <v>013</v>
      </c>
      <c r="K1169" s="45">
        <f t="shared" si="405"/>
        <v>494532.01704580564</v>
      </c>
    </row>
    <row r="1170" spans="1:11" ht="29" outlineLevel="2" x14ac:dyDescent="0.4">
      <c r="A1170" s="26" t="str">
        <f t="shared" si="399"/>
        <v>321100</v>
      </c>
      <c r="B1170" s="26" t="str">
        <f t="shared" si="400"/>
        <v>New York City Geographic District #11</v>
      </c>
      <c r="C1170" s="26" t="str">
        <f t="shared" si="401"/>
        <v>Bronx</v>
      </c>
      <c r="D1170" s="28" t="s">
        <v>2916</v>
      </c>
      <c r="E1170" s="28" t="s">
        <v>2917</v>
      </c>
      <c r="F1170" s="30" t="s">
        <v>5</v>
      </c>
      <c r="G1170" s="31">
        <v>392</v>
      </c>
      <c r="H1170" s="26" t="str">
        <f t="shared" si="402"/>
        <v>080</v>
      </c>
      <c r="I1170" s="26" t="str">
        <f t="shared" si="403"/>
        <v>34</v>
      </c>
      <c r="J1170" s="26" t="str">
        <f t="shared" si="404"/>
        <v>013</v>
      </c>
      <c r="K1170" s="45">
        <f t="shared" si="405"/>
        <v>410713.0311058386</v>
      </c>
    </row>
    <row r="1171" spans="1:11" ht="43.5" outlineLevel="2" x14ac:dyDescent="0.4">
      <c r="A1171" s="26" t="str">
        <f t="shared" si="399"/>
        <v>321100</v>
      </c>
      <c r="B1171" s="26" t="str">
        <f t="shared" si="400"/>
        <v>New York City Geographic District #11</v>
      </c>
      <c r="C1171" s="26" t="str">
        <f t="shared" si="401"/>
        <v>Bronx</v>
      </c>
      <c r="D1171" s="28" t="s">
        <v>3075</v>
      </c>
      <c r="E1171" s="28" t="s">
        <v>3076</v>
      </c>
      <c r="F1171" s="30" t="s">
        <v>5</v>
      </c>
      <c r="G1171" s="31">
        <v>333</v>
      </c>
      <c r="H1171" s="26" t="str">
        <f t="shared" si="402"/>
        <v>080</v>
      </c>
      <c r="I1171" s="26" t="str">
        <f t="shared" si="403"/>
        <v>34</v>
      </c>
      <c r="J1171" s="26" t="str">
        <f t="shared" si="404"/>
        <v>013</v>
      </c>
      <c r="K1171" s="45">
        <f t="shared" si="405"/>
        <v>348896.52897511289</v>
      </c>
    </row>
    <row r="1172" spans="1:11" ht="29" outlineLevel="2" x14ac:dyDescent="0.4">
      <c r="A1172" s="26" t="str">
        <f t="shared" si="399"/>
        <v>321100</v>
      </c>
      <c r="B1172" s="26" t="str">
        <f t="shared" si="400"/>
        <v>New York City Geographic District #11</v>
      </c>
      <c r="C1172" s="26" t="str">
        <f t="shared" si="401"/>
        <v>Bronx</v>
      </c>
      <c r="D1172" s="28" t="s">
        <v>3095</v>
      </c>
      <c r="E1172" s="28" t="s">
        <v>3096</v>
      </c>
      <c r="F1172" s="30" t="s">
        <v>19</v>
      </c>
      <c r="G1172" s="31">
        <v>592</v>
      </c>
      <c r="H1172" s="26" t="str">
        <f t="shared" si="402"/>
        <v>080</v>
      </c>
      <c r="I1172" s="26" t="str">
        <f t="shared" si="403"/>
        <v>34</v>
      </c>
      <c r="J1172" s="26" t="str">
        <f t="shared" si="404"/>
        <v>013</v>
      </c>
      <c r="K1172" s="45">
        <f t="shared" si="405"/>
        <v>620260.49595575628</v>
      </c>
    </row>
    <row r="1173" spans="1:11" ht="29" outlineLevel="2" x14ac:dyDescent="0.4">
      <c r="A1173" s="26" t="str">
        <f t="shared" si="399"/>
        <v>321100</v>
      </c>
      <c r="B1173" s="26" t="str">
        <f t="shared" si="400"/>
        <v>New York City Geographic District #11</v>
      </c>
      <c r="C1173" s="26" t="str">
        <f t="shared" si="401"/>
        <v>Bronx</v>
      </c>
      <c r="D1173" s="28" t="s">
        <v>2858</v>
      </c>
      <c r="E1173" s="28" t="s">
        <v>2859</v>
      </c>
      <c r="F1173" s="30" t="s">
        <v>196</v>
      </c>
      <c r="G1173" s="31">
        <v>607</v>
      </c>
      <c r="H1173" s="26" t="str">
        <f t="shared" si="402"/>
        <v>080</v>
      </c>
      <c r="I1173" s="26" t="str">
        <f t="shared" si="403"/>
        <v>34</v>
      </c>
      <c r="J1173" s="26" t="str">
        <f t="shared" si="404"/>
        <v>013</v>
      </c>
      <c r="K1173" s="45">
        <f t="shared" si="405"/>
        <v>635976.55581950012</v>
      </c>
    </row>
    <row r="1174" spans="1:11" ht="29" outlineLevel="2" x14ac:dyDescent="0.4">
      <c r="A1174" s="26" t="str">
        <f t="shared" si="399"/>
        <v>321100</v>
      </c>
      <c r="B1174" s="26" t="str">
        <f t="shared" si="400"/>
        <v>New York City Geographic District #11</v>
      </c>
      <c r="C1174" s="26" t="str">
        <f t="shared" si="401"/>
        <v>Bronx</v>
      </c>
      <c r="D1174" s="28" t="s">
        <v>2874</v>
      </c>
      <c r="E1174" s="28" t="s">
        <v>2875</v>
      </c>
      <c r="F1174" s="30" t="s">
        <v>196</v>
      </c>
      <c r="G1174" s="31">
        <v>457</v>
      </c>
      <c r="H1174" s="26" t="str">
        <f t="shared" si="402"/>
        <v>080</v>
      </c>
      <c r="I1174" s="26" t="str">
        <f t="shared" si="403"/>
        <v>34</v>
      </c>
      <c r="J1174" s="26" t="str">
        <f t="shared" si="404"/>
        <v>013</v>
      </c>
      <c r="K1174" s="45">
        <f t="shared" si="405"/>
        <v>478815.95718206186</v>
      </c>
    </row>
    <row r="1175" spans="1:11" ht="29" outlineLevel="2" x14ac:dyDescent="0.4">
      <c r="A1175" s="26" t="str">
        <f t="shared" si="399"/>
        <v>321100</v>
      </c>
      <c r="B1175" s="26" t="str">
        <f t="shared" si="400"/>
        <v>New York City Geographic District #11</v>
      </c>
      <c r="C1175" s="26" t="str">
        <f t="shared" si="401"/>
        <v>Bronx</v>
      </c>
      <c r="D1175" s="28" t="s">
        <v>3021</v>
      </c>
      <c r="E1175" s="28" t="s">
        <v>3022</v>
      </c>
      <c r="F1175" s="30" t="s">
        <v>196</v>
      </c>
      <c r="G1175" s="31">
        <v>410</v>
      </c>
      <c r="H1175" s="26" t="str">
        <f t="shared" si="402"/>
        <v>080</v>
      </c>
      <c r="I1175" s="26" t="str">
        <f t="shared" si="403"/>
        <v>34</v>
      </c>
      <c r="J1175" s="26" t="str">
        <f t="shared" si="404"/>
        <v>013</v>
      </c>
      <c r="K1175" s="45">
        <f t="shared" si="405"/>
        <v>429572.30294233118</v>
      </c>
    </row>
    <row r="1176" spans="1:11" ht="29" outlineLevel="2" x14ac:dyDescent="0.4">
      <c r="A1176" s="26" t="str">
        <f t="shared" si="399"/>
        <v>321100</v>
      </c>
      <c r="B1176" s="26" t="str">
        <f t="shared" si="400"/>
        <v>New York City Geographic District #11</v>
      </c>
      <c r="C1176" s="26" t="str">
        <f t="shared" si="401"/>
        <v>Bronx</v>
      </c>
      <c r="D1176" s="28" t="s">
        <v>3104</v>
      </c>
      <c r="E1176" s="28" t="s">
        <v>3105</v>
      </c>
      <c r="F1176" s="30" t="s">
        <v>196</v>
      </c>
      <c r="G1176" s="31">
        <v>465</v>
      </c>
      <c r="H1176" s="26" t="str">
        <f t="shared" si="402"/>
        <v>080</v>
      </c>
      <c r="I1176" s="26" t="str">
        <f t="shared" si="403"/>
        <v>34</v>
      </c>
      <c r="J1176" s="26" t="str">
        <f t="shared" si="404"/>
        <v>013</v>
      </c>
      <c r="K1176" s="45">
        <f t="shared" si="405"/>
        <v>487197.85577605851</v>
      </c>
    </row>
    <row r="1177" spans="1:11" ht="29" outlineLevel="2" x14ac:dyDescent="0.4">
      <c r="A1177" s="26" t="str">
        <f t="shared" si="399"/>
        <v>321100</v>
      </c>
      <c r="B1177" s="26" t="str">
        <f t="shared" si="400"/>
        <v>New York City Geographic District #11</v>
      </c>
      <c r="C1177" s="26" t="str">
        <f t="shared" si="401"/>
        <v>Bronx</v>
      </c>
      <c r="D1177" s="28" t="s">
        <v>3106</v>
      </c>
      <c r="E1177" s="28" t="s">
        <v>3107</v>
      </c>
      <c r="F1177" s="30" t="s">
        <v>196</v>
      </c>
      <c r="G1177" s="31">
        <v>372</v>
      </c>
      <c r="H1177" s="26" t="str">
        <f t="shared" si="402"/>
        <v>080</v>
      </c>
      <c r="I1177" s="26" t="str">
        <f t="shared" si="403"/>
        <v>34</v>
      </c>
      <c r="J1177" s="26" t="str">
        <f t="shared" si="404"/>
        <v>013</v>
      </c>
      <c r="K1177" s="45">
        <f t="shared" si="405"/>
        <v>389758.28462084685</v>
      </c>
    </row>
    <row r="1178" spans="1:11" ht="29" outlineLevel="2" x14ac:dyDescent="0.4">
      <c r="A1178" s="26" t="str">
        <f t="shared" si="399"/>
        <v>321100</v>
      </c>
      <c r="B1178" s="26" t="str">
        <f t="shared" si="400"/>
        <v>New York City Geographic District #11</v>
      </c>
      <c r="C1178" s="26" t="str">
        <f t="shared" si="401"/>
        <v>Bronx</v>
      </c>
      <c r="D1178" s="28" t="s">
        <v>3138</v>
      </c>
      <c r="E1178" s="28" t="s">
        <v>3139</v>
      </c>
      <c r="F1178" s="30" t="s">
        <v>196</v>
      </c>
      <c r="G1178" s="31">
        <v>472</v>
      </c>
      <c r="H1178" s="26" t="str">
        <f t="shared" si="402"/>
        <v>080</v>
      </c>
      <c r="I1178" s="26" t="str">
        <f t="shared" si="403"/>
        <v>34</v>
      </c>
      <c r="J1178" s="26" t="str">
        <f t="shared" si="404"/>
        <v>013</v>
      </c>
      <c r="K1178" s="45">
        <f t="shared" si="405"/>
        <v>494532.01704580564</v>
      </c>
    </row>
    <row r="1179" spans="1:11" ht="15" outlineLevel="1" x14ac:dyDescent="0.4">
      <c r="D1179" s="28"/>
      <c r="E1179" s="28"/>
      <c r="F1179" s="30"/>
      <c r="G1179" s="31">
        <f>SUBTOTAL(9,G1157:G1178)</f>
        <v>15844</v>
      </c>
      <c r="H1179" s="46" t="s">
        <v>4740</v>
      </c>
      <c r="K1179" s="45">
        <f>SUBTOTAL(9,K1157:K1178)</f>
        <v>16600350.165410478</v>
      </c>
    </row>
    <row r="1180" spans="1:11" ht="29" outlineLevel="2" x14ac:dyDescent="0.4">
      <c r="A1180" s="26" t="str">
        <f t="shared" ref="A1180:A1204" si="406">IFERROR(VLOOKUP($D1180,schools,3,FALSE),"")</f>
        <v>321000</v>
      </c>
      <c r="B1180" s="26" t="str">
        <f t="shared" ref="B1180:B1204" si="407">IFERROR(VLOOKUP($D1180,schools,4,FALSE),"")</f>
        <v>New York City Geographic District #10</v>
      </c>
      <c r="C1180" s="26" t="str">
        <f t="shared" ref="C1180:C1204" si="408">IFERROR(VLOOKUP($D1180,schools,5,FALSE),"")</f>
        <v>Bronx</v>
      </c>
      <c r="D1180" s="28" t="s">
        <v>2479</v>
      </c>
      <c r="E1180" s="28" t="s">
        <v>2480</v>
      </c>
      <c r="F1180" s="30" t="s">
        <v>2</v>
      </c>
      <c r="G1180" s="31">
        <v>706</v>
      </c>
      <c r="H1180" s="26" t="str">
        <f t="shared" ref="H1180:H1204" si="409">IFERROR(VLOOKUP($D1180,schools,6,FALSE),"")</f>
        <v>081</v>
      </c>
      <c r="I1180" s="26" t="str">
        <f t="shared" ref="I1180:I1204" si="410">IFERROR(VLOOKUP($D1180,schools,7,FALSE),"")</f>
        <v>34</v>
      </c>
      <c r="J1180" s="26" t="str">
        <f t="shared" ref="J1180:J1204" si="411">IFERROR(VLOOKUP($D1180,schools,8,FALSE),"")</f>
        <v>011</v>
      </c>
      <c r="K1180" s="45">
        <f t="shared" ref="K1180:K1204" si="412">G1180*L$676</f>
        <v>739702.55092020927</v>
      </c>
    </row>
    <row r="1181" spans="1:11" ht="29" outlineLevel="2" x14ac:dyDescent="0.4">
      <c r="A1181" s="26" t="str">
        <f t="shared" si="406"/>
        <v>321000</v>
      </c>
      <c r="B1181" s="26" t="str">
        <f t="shared" si="407"/>
        <v>New York City Geographic District #10</v>
      </c>
      <c r="C1181" s="26" t="str">
        <f t="shared" si="408"/>
        <v>Bronx</v>
      </c>
      <c r="D1181" s="28" t="s">
        <v>2511</v>
      </c>
      <c r="E1181" s="28" t="s">
        <v>2512</v>
      </c>
      <c r="F1181" s="30" t="s">
        <v>2</v>
      </c>
      <c r="G1181" s="31">
        <v>935</v>
      </c>
      <c r="H1181" s="26" t="str">
        <f t="shared" si="409"/>
        <v>081</v>
      </c>
      <c r="I1181" s="26" t="str">
        <f t="shared" si="410"/>
        <v>34</v>
      </c>
      <c r="J1181" s="26" t="str">
        <f t="shared" si="411"/>
        <v>011</v>
      </c>
      <c r="K1181" s="45">
        <f t="shared" si="412"/>
        <v>979634.39817336504</v>
      </c>
    </row>
    <row r="1182" spans="1:11" ht="29" outlineLevel="2" x14ac:dyDescent="0.4">
      <c r="A1182" s="26" t="str">
        <f t="shared" si="406"/>
        <v>321000</v>
      </c>
      <c r="B1182" s="26" t="str">
        <f t="shared" si="407"/>
        <v>New York City Geographic District #10</v>
      </c>
      <c r="C1182" s="26" t="str">
        <f t="shared" si="408"/>
        <v>Bronx</v>
      </c>
      <c r="D1182" s="28" t="s">
        <v>2531</v>
      </c>
      <c r="E1182" s="28" t="s">
        <v>2532</v>
      </c>
      <c r="F1182" s="30" t="s">
        <v>19</v>
      </c>
      <c r="G1182" s="31">
        <v>612</v>
      </c>
      <c r="H1182" s="26" t="str">
        <f t="shared" si="409"/>
        <v>081</v>
      </c>
      <c r="I1182" s="26" t="str">
        <f t="shared" si="410"/>
        <v>34</v>
      </c>
      <c r="J1182" s="26" t="str">
        <f t="shared" si="411"/>
        <v>011</v>
      </c>
      <c r="K1182" s="45">
        <f t="shared" si="412"/>
        <v>641215.24244074803</v>
      </c>
    </row>
    <row r="1183" spans="1:11" ht="29" outlineLevel="2" x14ac:dyDescent="0.4">
      <c r="A1183" s="26" t="str">
        <f t="shared" si="406"/>
        <v>321000</v>
      </c>
      <c r="B1183" s="26" t="str">
        <f t="shared" si="407"/>
        <v>New York City Geographic District #10</v>
      </c>
      <c r="C1183" s="26" t="str">
        <f t="shared" si="408"/>
        <v>Bronx</v>
      </c>
      <c r="D1183" s="28" t="s">
        <v>2607</v>
      </c>
      <c r="E1183" s="28" t="s">
        <v>2608</v>
      </c>
      <c r="F1183" s="30" t="s">
        <v>2</v>
      </c>
      <c r="G1183" s="31">
        <v>1619</v>
      </c>
      <c r="H1183" s="26" t="str">
        <f t="shared" si="409"/>
        <v>081</v>
      </c>
      <c r="I1183" s="26" t="str">
        <f t="shared" si="410"/>
        <v>33</v>
      </c>
      <c r="J1183" s="26" t="str">
        <f t="shared" si="411"/>
        <v>011</v>
      </c>
      <c r="K1183" s="45">
        <f t="shared" si="412"/>
        <v>1696286.7279600834</v>
      </c>
    </row>
    <row r="1184" spans="1:11" ht="29" outlineLevel="2" x14ac:dyDescent="0.4">
      <c r="A1184" s="26" t="str">
        <f t="shared" si="406"/>
        <v>321000</v>
      </c>
      <c r="B1184" s="26" t="str">
        <f t="shared" si="407"/>
        <v>New York City Geographic District #10</v>
      </c>
      <c r="C1184" s="26" t="str">
        <f t="shared" si="408"/>
        <v>Bronx</v>
      </c>
      <c r="D1184" s="28" t="s">
        <v>2619</v>
      </c>
      <c r="E1184" s="28" t="s">
        <v>2620</v>
      </c>
      <c r="F1184" s="30" t="s">
        <v>2</v>
      </c>
      <c r="G1184" s="31">
        <v>1252</v>
      </c>
      <c r="H1184" s="26" t="str">
        <f t="shared" si="409"/>
        <v>081</v>
      </c>
      <c r="I1184" s="26" t="str">
        <f t="shared" si="410"/>
        <v>36</v>
      </c>
      <c r="J1184" s="26" t="str">
        <f t="shared" si="411"/>
        <v>011</v>
      </c>
      <c r="K1184" s="45">
        <f t="shared" si="412"/>
        <v>1311767.1299604846</v>
      </c>
    </row>
    <row r="1185" spans="1:11" ht="15" outlineLevel="2" x14ac:dyDescent="0.4">
      <c r="A1185" s="26" t="str">
        <f t="shared" si="406"/>
        <v>321000</v>
      </c>
      <c r="B1185" s="26" t="str">
        <f t="shared" si="407"/>
        <v>New York City Geographic District #10</v>
      </c>
      <c r="C1185" s="26" t="str">
        <f t="shared" si="408"/>
        <v>Bronx</v>
      </c>
      <c r="D1185" s="28" t="s">
        <v>2621</v>
      </c>
      <c r="E1185" s="28" t="s">
        <v>2622</v>
      </c>
      <c r="F1185" s="30" t="s">
        <v>19</v>
      </c>
      <c r="G1185" s="31">
        <v>1238</v>
      </c>
      <c r="H1185" s="26" t="str">
        <f t="shared" si="409"/>
        <v>081</v>
      </c>
      <c r="I1185" s="26" t="str">
        <f t="shared" si="410"/>
        <v>34</v>
      </c>
      <c r="J1185" s="26" t="str">
        <f t="shared" si="411"/>
        <v>011</v>
      </c>
      <c r="K1185" s="45">
        <f t="shared" si="412"/>
        <v>1297098.8074209902</v>
      </c>
    </row>
    <row r="1186" spans="1:11" ht="29" outlineLevel="2" x14ac:dyDescent="0.4">
      <c r="A1186" s="26" t="str">
        <f t="shared" si="406"/>
        <v>321000</v>
      </c>
      <c r="B1186" s="26" t="str">
        <f t="shared" si="407"/>
        <v>New York City Geographic District #10</v>
      </c>
      <c r="C1186" s="26" t="str">
        <f t="shared" si="408"/>
        <v>Bronx</v>
      </c>
      <c r="D1186" s="28" t="s">
        <v>2751</v>
      </c>
      <c r="E1186" s="28" t="s">
        <v>2752</v>
      </c>
      <c r="F1186" s="30" t="s">
        <v>2</v>
      </c>
      <c r="G1186" s="31">
        <v>287</v>
      </c>
      <c r="H1186" s="26" t="str">
        <f t="shared" si="409"/>
        <v>081</v>
      </c>
      <c r="I1186" s="26" t="str">
        <f t="shared" si="410"/>
        <v>33</v>
      </c>
      <c r="J1186" s="26" t="str">
        <f t="shared" si="411"/>
        <v>011</v>
      </c>
      <c r="K1186" s="45">
        <f t="shared" si="412"/>
        <v>300700.61205963185</v>
      </c>
    </row>
    <row r="1187" spans="1:11" ht="29" outlineLevel="2" x14ac:dyDescent="0.4">
      <c r="A1187" s="26" t="str">
        <f t="shared" si="406"/>
        <v>321000</v>
      </c>
      <c r="B1187" s="26" t="str">
        <f t="shared" si="407"/>
        <v>New York City Geographic District #10</v>
      </c>
      <c r="C1187" s="26" t="str">
        <f t="shared" si="408"/>
        <v>Bronx</v>
      </c>
      <c r="D1187" s="28" t="s">
        <v>2800</v>
      </c>
      <c r="E1187" s="28" t="s">
        <v>2801</v>
      </c>
      <c r="F1187" s="30" t="s">
        <v>5</v>
      </c>
      <c r="G1187" s="31">
        <v>773</v>
      </c>
      <c r="H1187" s="26" t="str">
        <f t="shared" si="409"/>
        <v>081</v>
      </c>
      <c r="I1187" s="26" t="str">
        <f t="shared" si="410"/>
        <v>33</v>
      </c>
      <c r="J1187" s="26" t="str">
        <f t="shared" si="411"/>
        <v>011</v>
      </c>
      <c r="K1187" s="45">
        <f t="shared" si="412"/>
        <v>809900.95164493169</v>
      </c>
    </row>
    <row r="1188" spans="1:11" ht="43.5" outlineLevel="2" x14ac:dyDescent="0.4">
      <c r="A1188" s="26" t="str">
        <f t="shared" si="406"/>
        <v>321000</v>
      </c>
      <c r="B1188" s="26" t="str">
        <f t="shared" si="407"/>
        <v>New York City Geographic District #10</v>
      </c>
      <c r="C1188" s="26" t="str">
        <f t="shared" si="408"/>
        <v>Bronx</v>
      </c>
      <c r="D1188" s="28" t="s">
        <v>2888</v>
      </c>
      <c r="E1188" s="28" t="s">
        <v>2889</v>
      </c>
      <c r="F1188" s="30" t="s">
        <v>2</v>
      </c>
      <c r="G1188" s="31">
        <v>359</v>
      </c>
      <c r="H1188" s="26" t="str">
        <f t="shared" si="409"/>
        <v>081</v>
      </c>
      <c r="I1188" s="26" t="str">
        <f t="shared" si="410"/>
        <v>33</v>
      </c>
      <c r="J1188" s="26" t="str">
        <f t="shared" si="411"/>
        <v>014</v>
      </c>
      <c r="K1188" s="45">
        <f t="shared" si="412"/>
        <v>376137.69940560218</v>
      </c>
    </row>
    <row r="1189" spans="1:11" ht="29" outlineLevel="2" x14ac:dyDescent="0.4">
      <c r="A1189" s="26" t="str">
        <f t="shared" si="406"/>
        <v>321000</v>
      </c>
      <c r="B1189" s="26" t="str">
        <f t="shared" si="407"/>
        <v>New York City Geographic District #10</v>
      </c>
      <c r="C1189" s="26" t="str">
        <f t="shared" si="408"/>
        <v>Bronx</v>
      </c>
      <c r="D1189" s="28" t="s">
        <v>2890</v>
      </c>
      <c r="E1189" s="28" t="s">
        <v>2891</v>
      </c>
      <c r="F1189" s="30" t="s">
        <v>5</v>
      </c>
      <c r="G1189" s="31">
        <v>270</v>
      </c>
      <c r="H1189" s="26" t="str">
        <f t="shared" si="409"/>
        <v>081</v>
      </c>
      <c r="I1189" s="26" t="str">
        <f t="shared" si="410"/>
        <v>36</v>
      </c>
      <c r="J1189" s="26" t="str">
        <f t="shared" si="411"/>
        <v>011</v>
      </c>
      <c r="K1189" s="45">
        <f t="shared" si="412"/>
        <v>282889.07754738885</v>
      </c>
    </row>
    <row r="1190" spans="1:11" ht="29" outlineLevel="2" x14ac:dyDescent="0.4">
      <c r="A1190" s="26" t="str">
        <f t="shared" si="406"/>
        <v>321000</v>
      </c>
      <c r="B1190" s="26" t="str">
        <f t="shared" si="407"/>
        <v>New York City Geographic District #10</v>
      </c>
      <c r="C1190" s="26" t="str">
        <f t="shared" si="408"/>
        <v>Bronx</v>
      </c>
      <c r="D1190" s="28" t="s">
        <v>2942</v>
      </c>
      <c r="E1190" s="28" t="s">
        <v>2943</v>
      </c>
      <c r="F1190" s="30" t="s">
        <v>2</v>
      </c>
      <c r="G1190" s="31">
        <v>352</v>
      </c>
      <c r="H1190" s="26" t="str">
        <f t="shared" si="409"/>
        <v>081</v>
      </c>
      <c r="I1190" s="26" t="str">
        <f t="shared" si="410"/>
        <v>34</v>
      </c>
      <c r="J1190" s="26" t="str">
        <f t="shared" si="411"/>
        <v>011</v>
      </c>
      <c r="K1190" s="45">
        <f t="shared" si="412"/>
        <v>368803.53813585505</v>
      </c>
    </row>
    <row r="1191" spans="1:11" ht="29" outlineLevel="2" x14ac:dyDescent="0.4">
      <c r="A1191" s="26" t="str">
        <f t="shared" si="406"/>
        <v>321000</v>
      </c>
      <c r="B1191" s="26" t="str">
        <f t="shared" si="407"/>
        <v>New York City Geographic District #10</v>
      </c>
      <c r="C1191" s="26" t="str">
        <f t="shared" si="408"/>
        <v>Bronx</v>
      </c>
      <c r="D1191" s="28" t="s">
        <v>2962</v>
      </c>
      <c r="E1191" s="28" t="s">
        <v>2198</v>
      </c>
      <c r="F1191" s="30" t="s">
        <v>2</v>
      </c>
      <c r="G1191" s="31">
        <v>437</v>
      </c>
      <c r="H1191" s="26" t="str">
        <f t="shared" si="409"/>
        <v>081</v>
      </c>
      <c r="I1191" s="26" t="str">
        <f t="shared" si="410"/>
        <v>33</v>
      </c>
      <c r="J1191" s="26" t="str">
        <f t="shared" si="411"/>
        <v>011</v>
      </c>
      <c r="K1191" s="45">
        <f t="shared" si="412"/>
        <v>457861.21069707006</v>
      </c>
    </row>
    <row r="1192" spans="1:11" ht="29" outlineLevel="2" x14ac:dyDescent="0.4">
      <c r="A1192" s="26" t="str">
        <f t="shared" si="406"/>
        <v>321000</v>
      </c>
      <c r="B1192" s="26" t="str">
        <f t="shared" si="407"/>
        <v>New York City Geographic District #10</v>
      </c>
      <c r="C1192" s="26" t="str">
        <f t="shared" si="408"/>
        <v>Bronx</v>
      </c>
      <c r="D1192" s="28" t="s">
        <v>2971</v>
      </c>
      <c r="E1192" s="28" t="s">
        <v>2972</v>
      </c>
      <c r="F1192" s="30" t="s">
        <v>118</v>
      </c>
      <c r="G1192" s="31">
        <v>1041</v>
      </c>
      <c r="H1192" s="26" t="str">
        <f t="shared" si="409"/>
        <v>081</v>
      </c>
      <c r="I1192" s="26" t="str">
        <f t="shared" si="410"/>
        <v>34</v>
      </c>
      <c r="J1192" s="26" t="str">
        <f t="shared" si="411"/>
        <v>010</v>
      </c>
      <c r="K1192" s="45">
        <f t="shared" si="412"/>
        <v>1090694.5545438214</v>
      </c>
    </row>
    <row r="1193" spans="1:11" ht="43.5" outlineLevel="2" x14ac:dyDescent="0.4">
      <c r="A1193" s="26" t="str">
        <f t="shared" si="406"/>
        <v>321000</v>
      </c>
      <c r="B1193" s="26" t="str">
        <f t="shared" si="407"/>
        <v>New York City Geographic District #10</v>
      </c>
      <c r="C1193" s="26" t="str">
        <f t="shared" si="408"/>
        <v>Bronx</v>
      </c>
      <c r="D1193" s="28" t="s">
        <v>2683</v>
      </c>
      <c r="E1193" s="28" t="s">
        <v>2684</v>
      </c>
      <c r="F1193" s="30" t="s">
        <v>118</v>
      </c>
      <c r="G1193" s="31">
        <v>1563</v>
      </c>
      <c r="H1193" s="26" t="str">
        <f t="shared" si="409"/>
        <v>081</v>
      </c>
      <c r="I1193" s="26" t="str">
        <f t="shared" si="410"/>
        <v>34</v>
      </c>
      <c r="J1193" s="26" t="str">
        <f t="shared" si="411"/>
        <v>011</v>
      </c>
      <c r="K1193" s="45">
        <f t="shared" si="412"/>
        <v>1637613.4378021064</v>
      </c>
    </row>
    <row r="1194" spans="1:11" ht="43.5" outlineLevel="2" x14ac:dyDescent="0.4">
      <c r="A1194" s="26" t="str">
        <f t="shared" si="406"/>
        <v>321000</v>
      </c>
      <c r="B1194" s="26" t="str">
        <f t="shared" si="407"/>
        <v>New York City Geographic District #10</v>
      </c>
      <c r="C1194" s="26" t="str">
        <f t="shared" si="408"/>
        <v>Bronx</v>
      </c>
      <c r="D1194" s="28" t="s">
        <v>2792</v>
      </c>
      <c r="E1194" s="28" t="s">
        <v>2793</v>
      </c>
      <c r="F1194" s="30" t="s">
        <v>196</v>
      </c>
      <c r="G1194" s="31">
        <v>450</v>
      </c>
      <c r="H1194" s="26" t="str">
        <f t="shared" si="409"/>
        <v>081</v>
      </c>
      <c r="I1194" s="26" t="str">
        <f t="shared" si="410"/>
        <v>33</v>
      </c>
      <c r="J1194" s="26" t="str">
        <f t="shared" si="411"/>
        <v>011</v>
      </c>
      <c r="K1194" s="45">
        <f t="shared" si="412"/>
        <v>471481.79591231473</v>
      </c>
    </row>
    <row r="1195" spans="1:11" ht="29" outlineLevel="2" x14ac:dyDescent="0.4">
      <c r="A1195" s="26" t="str">
        <f t="shared" si="406"/>
        <v>321000</v>
      </c>
      <c r="B1195" s="26" t="str">
        <f t="shared" si="407"/>
        <v>New York City Geographic District #10</v>
      </c>
      <c r="C1195" s="26" t="str">
        <f t="shared" si="408"/>
        <v>Bronx</v>
      </c>
      <c r="D1195" s="28" t="s">
        <v>2830</v>
      </c>
      <c r="E1195" s="28" t="s">
        <v>2831</v>
      </c>
      <c r="F1195" s="30" t="s">
        <v>196</v>
      </c>
      <c r="G1195" s="31">
        <v>477</v>
      </c>
      <c r="H1195" s="26" t="str">
        <f t="shared" si="409"/>
        <v>081</v>
      </c>
      <c r="I1195" s="26" t="str">
        <f t="shared" si="410"/>
        <v>33</v>
      </c>
      <c r="J1195" s="26" t="str">
        <f t="shared" si="411"/>
        <v>011</v>
      </c>
      <c r="K1195" s="45">
        <f t="shared" si="412"/>
        <v>499770.7036670536</v>
      </c>
    </row>
    <row r="1196" spans="1:11" ht="29" outlineLevel="2" x14ac:dyDescent="0.4">
      <c r="A1196" s="26" t="str">
        <f t="shared" si="406"/>
        <v>321000</v>
      </c>
      <c r="B1196" s="26" t="str">
        <f t="shared" si="407"/>
        <v>New York City Geographic District #10</v>
      </c>
      <c r="C1196" s="26" t="str">
        <f t="shared" si="408"/>
        <v>Bronx</v>
      </c>
      <c r="D1196" s="28" t="s">
        <v>2938</v>
      </c>
      <c r="E1196" s="28" t="s">
        <v>2939</v>
      </c>
      <c r="F1196" s="30" t="s">
        <v>118</v>
      </c>
      <c r="G1196" s="31">
        <v>501</v>
      </c>
      <c r="H1196" s="26" t="str">
        <f t="shared" si="409"/>
        <v>081</v>
      </c>
      <c r="I1196" s="26" t="str">
        <f t="shared" si="410"/>
        <v>33</v>
      </c>
      <c r="J1196" s="26" t="str">
        <f t="shared" si="411"/>
        <v>011</v>
      </c>
      <c r="K1196" s="45">
        <f t="shared" si="412"/>
        <v>524916.39944904367</v>
      </c>
    </row>
    <row r="1197" spans="1:11" ht="29" outlineLevel="2" x14ac:dyDescent="0.4">
      <c r="A1197" s="26" t="str">
        <f t="shared" si="406"/>
        <v>321000</v>
      </c>
      <c r="B1197" s="26" t="str">
        <f t="shared" si="407"/>
        <v>New York City Geographic District #10</v>
      </c>
      <c r="C1197" s="26" t="str">
        <f t="shared" si="408"/>
        <v>Bronx</v>
      </c>
      <c r="D1197" s="28" t="s">
        <v>3030</v>
      </c>
      <c r="E1197" s="28" t="s">
        <v>3031</v>
      </c>
      <c r="F1197" s="30" t="s">
        <v>196</v>
      </c>
      <c r="G1197" s="31">
        <v>403</v>
      </c>
      <c r="H1197" s="26" t="str">
        <f t="shared" si="409"/>
        <v>081</v>
      </c>
      <c r="I1197" s="26" t="str">
        <f t="shared" si="410"/>
        <v>33</v>
      </c>
      <c r="J1197" s="26" t="str">
        <f t="shared" si="411"/>
        <v>011</v>
      </c>
      <c r="K1197" s="45">
        <f t="shared" si="412"/>
        <v>422238.14167258405</v>
      </c>
    </row>
    <row r="1198" spans="1:11" ht="29" outlineLevel="2" x14ac:dyDescent="0.4">
      <c r="A1198" s="26" t="str">
        <f t="shared" si="406"/>
        <v>321000</v>
      </c>
      <c r="B1198" s="26" t="str">
        <f t="shared" si="407"/>
        <v>New York City Geographic District #10</v>
      </c>
      <c r="C1198" s="26" t="str">
        <f t="shared" si="408"/>
        <v>Bronx</v>
      </c>
      <c r="D1198" s="28" t="s">
        <v>3040</v>
      </c>
      <c r="E1198" s="28" t="s">
        <v>3041</v>
      </c>
      <c r="F1198" s="30" t="s">
        <v>196</v>
      </c>
      <c r="G1198" s="31">
        <v>1011</v>
      </c>
      <c r="H1198" s="26" t="str">
        <f t="shared" si="409"/>
        <v>081</v>
      </c>
      <c r="I1198" s="26" t="str">
        <f t="shared" si="410"/>
        <v>34</v>
      </c>
      <c r="J1198" s="26" t="str">
        <f t="shared" si="411"/>
        <v>011</v>
      </c>
      <c r="K1198" s="45">
        <f t="shared" si="412"/>
        <v>1059262.4348163337</v>
      </c>
    </row>
    <row r="1199" spans="1:11" ht="29" outlineLevel="2" x14ac:dyDescent="0.4">
      <c r="A1199" s="26" t="str">
        <f t="shared" si="406"/>
        <v>321000</v>
      </c>
      <c r="B1199" s="26" t="str">
        <f t="shared" si="407"/>
        <v>New York City Geographic District #10</v>
      </c>
      <c r="C1199" s="26" t="str">
        <f t="shared" si="408"/>
        <v>Bronx</v>
      </c>
      <c r="D1199" s="28" t="s">
        <v>3042</v>
      </c>
      <c r="E1199" s="28" t="s">
        <v>3043</v>
      </c>
      <c r="F1199" s="30" t="s">
        <v>196</v>
      </c>
      <c r="G1199" s="31">
        <v>428</v>
      </c>
      <c r="H1199" s="26" t="str">
        <f t="shared" si="409"/>
        <v>081</v>
      </c>
      <c r="I1199" s="26" t="str">
        <f t="shared" si="410"/>
        <v>33</v>
      </c>
      <c r="J1199" s="26" t="str">
        <f t="shared" si="411"/>
        <v>011</v>
      </c>
      <c r="K1199" s="45">
        <f t="shared" si="412"/>
        <v>448431.57477882376</v>
      </c>
    </row>
    <row r="1200" spans="1:11" ht="29" outlineLevel="2" x14ac:dyDescent="0.4">
      <c r="A1200" s="26" t="str">
        <f t="shared" si="406"/>
        <v>321000</v>
      </c>
      <c r="B1200" s="26" t="str">
        <f t="shared" si="407"/>
        <v>New York City Geographic District #10</v>
      </c>
      <c r="C1200" s="26" t="str">
        <f t="shared" si="408"/>
        <v>Bronx</v>
      </c>
      <c r="D1200" s="28" t="s">
        <v>3046</v>
      </c>
      <c r="E1200" s="28" t="s">
        <v>3047</v>
      </c>
      <c r="F1200" s="30" t="s">
        <v>196</v>
      </c>
      <c r="G1200" s="31">
        <v>3004</v>
      </c>
      <c r="H1200" s="26" t="str">
        <f t="shared" si="409"/>
        <v>081</v>
      </c>
      <c r="I1200" s="26" t="str">
        <f t="shared" si="410"/>
        <v>34</v>
      </c>
      <c r="J1200" s="26" t="str">
        <f t="shared" si="411"/>
        <v>011</v>
      </c>
      <c r="K1200" s="45">
        <f t="shared" si="412"/>
        <v>3147402.9220457631</v>
      </c>
    </row>
    <row r="1201" spans="1:11" ht="29" outlineLevel="2" x14ac:dyDescent="0.4">
      <c r="A1201" s="26" t="str">
        <f t="shared" si="406"/>
        <v>321000</v>
      </c>
      <c r="B1201" s="26" t="str">
        <f t="shared" si="407"/>
        <v>New York City Geographic District #10</v>
      </c>
      <c r="C1201" s="26" t="str">
        <f t="shared" si="408"/>
        <v>Bronx</v>
      </c>
      <c r="D1201" s="28" t="s">
        <v>3150</v>
      </c>
      <c r="E1201" s="28" t="s">
        <v>3151</v>
      </c>
      <c r="F1201" s="30" t="s">
        <v>196</v>
      </c>
      <c r="G1201" s="31">
        <v>417</v>
      </c>
      <c r="H1201" s="26" t="str">
        <f t="shared" si="409"/>
        <v>081</v>
      </c>
      <c r="I1201" s="26" t="str">
        <f t="shared" si="410"/>
        <v>33</v>
      </c>
      <c r="J1201" s="26" t="str">
        <f t="shared" si="411"/>
        <v>011</v>
      </c>
      <c r="K1201" s="45">
        <f t="shared" si="412"/>
        <v>436906.46421207831</v>
      </c>
    </row>
    <row r="1202" spans="1:11" ht="29" outlineLevel="2" x14ac:dyDescent="0.4">
      <c r="A1202" s="26" t="str">
        <f t="shared" si="406"/>
        <v>321000</v>
      </c>
      <c r="B1202" s="26" t="str">
        <f t="shared" si="407"/>
        <v>New York City Geographic District #10</v>
      </c>
      <c r="C1202" s="26" t="str">
        <f t="shared" si="408"/>
        <v>Bronx</v>
      </c>
      <c r="D1202" s="28" t="s">
        <v>3204</v>
      </c>
      <c r="E1202" s="28" t="s">
        <v>3205</v>
      </c>
      <c r="F1202" s="30" t="s">
        <v>196</v>
      </c>
      <c r="G1202" s="31">
        <v>409</v>
      </c>
      <c r="H1202" s="26" t="str">
        <f t="shared" si="409"/>
        <v>081</v>
      </c>
      <c r="I1202" s="26" t="str">
        <f t="shared" si="410"/>
        <v>34</v>
      </c>
      <c r="J1202" s="26" t="str">
        <f t="shared" si="411"/>
        <v>011</v>
      </c>
      <c r="K1202" s="45">
        <f t="shared" si="412"/>
        <v>428524.5656180816</v>
      </c>
    </row>
    <row r="1203" spans="1:11" ht="15" outlineLevel="2" x14ac:dyDescent="0.4">
      <c r="A1203" s="26" t="str">
        <f t="shared" si="406"/>
        <v>321000</v>
      </c>
      <c r="B1203" s="26" t="str">
        <f t="shared" si="407"/>
        <v>New York City Geographic District #11</v>
      </c>
      <c r="C1203" s="26" t="str">
        <f t="shared" si="408"/>
        <v>Bronx</v>
      </c>
      <c r="D1203" s="28" t="s">
        <v>2501</v>
      </c>
      <c r="E1203" s="28" t="s">
        <v>2502</v>
      </c>
      <c r="F1203" s="30" t="s">
        <v>19</v>
      </c>
      <c r="G1203" s="31">
        <v>511</v>
      </c>
      <c r="H1203" s="26" t="str">
        <f t="shared" si="409"/>
        <v>081</v>
      </c>
      <c r="I1203" s="26" t="str">
        <f t="shared" si="410"/>
        <v>34</v>
      </c>
      <c r="J1203" s="26" t="str">
        <f t="shared" si="411"/>
        <v>011</v>
      </c>
      <c r="K1203" s="45">
        <f t="shared" si="412"/>
        <v>535393.77269153961</v>
      </c>
    </row>
    <row r="1204" spans="1:11" ht="29" outlineLevel="2" x14ac:dyDescent="0.4">
      <c r="A1204" s="26" t="str">
        <f t="shared" si="406"/>
        <v>321100</v>
      </c>
      <c r="B1204" s="26" t="str">
        <f t="shared" si="407"/>
        <v>New York City Geographic District #11</v>
      </c>
      <c r="C1204" s="26" t="str">
        <f t="shared" si="408"/>
        <v>Bronx</v>
      </c>
      <c r="D1204" s="28" t="s">
        <v>2633</v>
      </c>
      <c r="E1204" s="28" t="s">
        <v>2634</v>
      </c>
      <c r="F1204" s="30" t="s">
        <v>2</v>
      </c>
      <c r="G1204" s="31">
        <v>1005</v>
      </c>
      <c r="H1204" s="26" t="str">
        <f t="shared" si="409"/>
        <v>081</v>
      </c>
      <c r="I1204" s="26" t="str">
        <f t="shared" si="410"/>
        <v>36</v>
      </c>
      <c r="J1204" s="26" t="str">
        <f t="shared" si="411"/>
        <v>012</v>
      </c>
      <c r="K1204" s="45">
        <f t="shared" si="412"/>
        <v>1052976.0108708362</v>
      </c>
    </row>
    <row r="1205" spans="1:11" ht="15" outlineLevel="1" x14ac:dyDescent="0.4">
      <c r="D1205" s="28"/>
      <c r="E1205" s="28"/>
      <c r="F1205" s="30"/>
      <c r="G1205" s="31">
        <f>SUBTOTAL(9,G1180:G1204)</f>
        <v>20060</v>
      </c>
      <c r="H1205" s="46" t="s">
        <v>4741</v>
      </c>
      <c r="K1205" s="45">
        <f>SUBTOTAL(9,K1180:K1204)</f>
        <v>21017610.72444674</v>
      </c>
    </row>
    <row r="1206" spans="1:11" ht="29" outlineLevel="2" x14ac:dyDescent="0.4">
      <c r="A1206" s="26" t="str">
        <f t="shared" ref="A1206:A1223" si="413">IFERROR(VLOOKUP($D1206,schools,3,FALSE),"")</f>
        <v>320800</v>
      </c>
      <c r="B1206" s="26" t="str">
        <f t="shared" ref="B1206:B1223" si="414">IFERROR(VLOOKUP($D1206,schools,4,FALSE),"")</f>
        <v>New York City Geographic District # 8</v>
      </c>
      <c r="C1206" s="26" t="str">
        <f t="shared" ref="C1206:C1223" si="415">IFERROR(VLOOKUP($D1206,schools,5,FALSE),"")</f>
        <v>Bronx</v>
      </c>
      <c r="D1206" s="28" t="s">
        <v>2491</v>
      </c>
      <c r="E1206" s="28" t="s">
        <v>2492</v>
      </c>
      <c r="F1206" s="30" t="s">
        <v>2</v>
      </c>
      <c r="G1206" s="31">
        <v>561</v>
      </c>
      <c r="H1206" s="26" t="str">
        <f t="shared" ref="H1206:H1223" si="416">IFERROR(VLOOKUP($D1206,schools,6,FALSE),"")</f>
        <v>082</v>
      </c>
      <c r="I1206" s="26" t="str">
        <f t="shared" ref="I1206:I1223" si="417">IFERROR(VLOOKUP($D1206,schools,7,FALSE),"")</f>
        <v>34</v>
      </c>
      <c r="J1206" s="26" t="str">
        <f t="shared" ref="J1206:J1223" si="418">IFERROR(VLOOKUP($D1206,schools,8,FALSE),"")</f>
        <v>013</v>
      </c>
      <c r="K1206" s="45">
        <f t="shared" ref="K1206:K1223" si="419">G1206*L$676</f>
        <v>587780.63890401903</v>
      </c>
    </row>
    <row r="1207" spans="1:11" ht="15" outlineLevel="2" x14ac:dyDescent="0.4">
      <c r="A1207" s="26" t="str">
        <f t="shared" si="413"/>
        <v>320800</v>
      </c>
      <c r="B1207" s="26" t="str">
        <f t="shared" si="414"/>
        <v>New York City Geographic District # 8</v>
      </c>
      <c r="C1207" s="26" t="str">
        <f t="shared" si="415"/>
        <v>Bronx</v>
      </c>
      <c r="D1207" s="28" t="s">
        <v>2585</v>
      </c>
      <c r="E1207" s="28" t="s">
        <v>2586</v>
      </c>
      <c r="F1207" s="30" t="s">
        <v>19</v>
      </c>
      <c r="G1207" s="31">
        <v>1590</v>
      </c>
      <c r="H1207" s="26" t="str">
        <f t="shared" si="416"/>
        <v>082</v>
      </c>
      <c r="I1207" s="26" t="str">
        <f t="shared" si="417"/>
        <v>34</v>
      </c>
      <c r="J1207" s="26" t="str">
        <f t="shared" si="418"/>
        <v>013</v>
      </c>
      <c r="K1207" s="45">
        <f t="shared" si="419"/>
        <v>1665902.3455568454</v>
      </c>
    </row>
    <row r="1208" spans="1:11" ht="29" outlineLevel="2" x14ac:dyDescent="0.4">
      <c r="A1208" s="26" t="str">
        <f t="shared" si="413"/>
        <v>320800</v>
      </c>
      <c r="B1208" s="26" t="str">
        <f t="shared" si="414"/>
        <v>New York City Geographic District # 8</v>
      </c>
      <c r="C1208" s="26" t="str">
        <f t="shared" si="415"/>
        <v>Bronx</v>
      </c>
      <c r="D1208" s="28" t="s">
        <v>2587</v>
      </c>
      <c r="E1208" s="28" t="s">
        <v>2588</v>
      </c>
      <c r="F1208" s="30" t="s">
        <v>2</v>
      </c>
      <c r="G1208" s="31">
        <v>720</v>
      </c>
      <c r="H1208" s="26" t="str">
        <f t="shared" si="416"/>
        <v>082</v>
      </c>
      <c r="I1208" s="26" t="str">
        <f t="shared" si="417"/>
        <v>34</v>
      </c>
      <c r="J1208" s="26" t="str">
        <f t="shared" si="418"/>
        <v>013</v>
      </c>
      <c r="K1208" s="45">
        <f t="shared" si="419"/>
        <v>754370.87345970352</v>
      </c>
    </row>
    <row r="1209" spans="1:11" ht="29" outlineLevel="2" x14ac:dyDescent="0.4">
      <c r="A1209" s="26" t="str">
        <f t="shared" si="413"/>
        <v>320800</v>
      </c>
      <c r="B1209" s="26" t="str">
        <f t="shared" si="414"/>
        <v>New York City Geographic District # 8</v>
      </c>
      <c r="C1209" s="26" t="str">
        <f t="shared" si="415"/>
        <v>Bronx</v>
      </c>
      <c r="D1209" s="28" t="s">
        <v>2631</v>
      </c>
      <c r="E1209" s="28" t="s">
        <v>2632</v>
      </c>
      <c r="F1209" s="30" t="s">
        <v>5</v>
      </c>
      <c r="G1209" s="31">
        <v>563</v>
      </c>
      <c r="H1209" s="26" t="str">
        <f t="shared" si="416"/>
        <v>082</v>
      </c>
      <c r="I1209" s="26" t="str">
        <f t="shared" si="417"/>
        <v>34</v>
      </c>
      <c r="J1209" s="26" t="str">
        <f t="shared" si="418"/>
        <v>013</v>
      </c>
      <c r="K1209" s="45">
        <f t="shared" si="419"/>
        <v>589876.11355251819</v>
      </c>
    </row>
    <row r="1210" spans="1:11" ht="29" outlineLevel="2" x14ac:dyDescent="0.4">
      <c r="A1210" s="26" t="str">
        <f t="shared" si="413"/>
        <v>320800</v>
      </c>
      <c r="B1210" s="26" t="str">
        <f t="shared" si="414"/>
        <v>New York City Geographic District # 8</v>
      </c>
      <c r="C1210" s="26" t="str">
        <f t="shared" si="415"/>
        <v>Bronx</v>
      </c>
      <c r="D1210" s="28" t="s">
        <v>2884</v>
      </c>
      <c r="E1210" s="28" t="s">
        <v>2885</v>
      </c>
      <c r="F1210" s="30" t="s">
        <v>2</v>
      </c>
      <c r="G1210" s="31">
        <v>470</v>
      </c>
      <c r="H1210" s="26" t="str">
        <f t="shared" si="416"/>
        <v>082</v>
      </c>
      <c r="I1210" s="26" t="str">
        <f t="shared" si="417"/>
        <v>34</v>
      </c>
      <c r="J1210" s="26" t="str">
        <f t="shared" si="418"/>
        <v>013</v>
      </c>
      <c r="K1210" s="45">
        <f t="shared" si="419"/>
        <v>492436.54239730648</v>
      </c>
    </row>
    <row r="1211" spans="1:11" ht="29" outlineLevel="2" x14ac:dyDescent="0.4">
      <c r="A1211" s="26" t="str">
        <f t="shared" si="413"/>
        <v>320800</v>
      </c>
      <c r="B1211" s="26" t="str">
        <f t="shared" si="414"/>
        <v>New York City Geographic District # 8</v>
      </c>
      <c r="C1211" s="26" t="str">
        <f t="shared" si="415"/>
        <v>Bronx</v>
      </c>
      <c r="D1211" s="28" t="s">
        <v>2977</v>
      </c>
      <c r="E1211" s="28" t="s">
        <v>2978</v>
      </c>
      <c r="F1211" s="30" t="s">
        <v>5</v>
      </c>
      <c r="G1211" s="31">
        <v>366</v>
      </c>
      <c r="H1211" s="26" t="str">
        <f t="shared" si="416"/>
        <v>082</v>
      </c>
      <c r="I1211" s="26" t="str">
        <f t="shared" si="417"/>
        <v>34</v>
      </c>
      <c r="J1211" s="26" t="str">
        <f t="shared" si="418"/>
        <v>013</v>
      </c>
      <c r="K1211" s="45">
        <f t="shared" si="419"/>
        <v>383471.86067534931</v>
      </c>
    </row>
    <row r="1212" spans="1:11" ht="29" outlineLevel="2" x14ac:dyDescent="0.4">
      <c r="A1212" s="26" t="str">
        <f t="shared" si="413"/>
        <v>320800</v>
      </c>
      <c r="B1212" s="26" t="str">
        <f t="shared" si="414"/>
        <v>New York City Geographic District # 8</v>
      </c>
      <c r="C1212" s="26" t="str">
        <f t="shared" si="415"/>
        <v>Bronx</v>
      </c>
      <c r="D1212" s="28" t="s">
        <v>3073</v>
      </c>
      <c r="E1212" s="28" t="s">
        <v>3074</v>
      </c>
      <c r="F1212" s="30" t="s">
        <v>5</v>
      </c>
      <c r="G1212" s="31">
        <v>331</v>
      </c>
      <c r="H1212" s="26" t="str">
        <f t="shared" si="416"/>
        <v>082</v>
      </c>
      <c r="I1212" s="26" t="str">
        <f t="shared" si="417"/>
        <v>34</v>
      </c>
      <c r="J1212" s="26" t="str">
        <f t="shared" si="418"/>
        <v>013</v>
      </c>
      <c r="K1212" s="45">
        <f t="shared" si="419"/>
        <v>346801.05432661372</v>
      </c>
    </row>
    <row r="1213" spans="1:11" ht="43.5" outlineLevel="2" x14ac:dyDescent="0.4">
      <c r="A1213" s="26" t="str">
        <f t="shared" si="413"/>
        <v>320800</v>
      </c>
      <c r="B1213" s="26" t="str">
        <f t="shared" si="414"/>
        <v>New York City Geographic District # 8</v>
      </c>
      <c r="C1213" s="26" t="str">
        <f t="shared" si="415"/>
        <v>Bronx</v>
      </c>
      <c r="D1213" s="28" t="s">
        <v>2864</v>
      </c>
      <c r="E1213" s="28" t="s">
        <v>2865</v>
      </c>
      <c r="F1213" s="30" t="s">
        <v>196</v>
      </c>
      <c r="G1213" s="31">
        <v>469</v>
      </c>
      <c r="H1213" s="26" t="str">
        <f t="shared" si="416"/>
        <v>082</v>
      </c>
      <c r="I1213" s="26" t="str">
        <f t="shared" si="417"/>
        <v>34</v>
      </c>
      <c r="J1213" s="26" t="str">
        <f t="shared" si="418"/>
        <v>013</v>
      </c>
      <c r="K1213" s="45">
        <f t="shared" si="419"/>
        <v>491388.80507305689</v>
      </c>
    </row>
    <row r="1214" spans="1:11" ht="29" outlineLevel="2" x14ac:dyDescent="0.4">
      <c r="A1214" s="26" t="str">
        <f t="shared" si="413"/>
        <v>320800</v>
      </c>
      <c r="B1214" s="26" t="str">
        <f t="shared" si="414"/>
        <v>New York City Geographic District # 8</v>
      </c>
      <c r="C1214" s="26" t="str">
        <f t="shared" si="415"/>
        <v>Bronx</v>
      </c>
      <c r="D1214" s="28" t="s">
        <v>3013</v>
      </c>
      <c r="E1214" s="28" t="s">
        <v>3014</v>
      </c>
      <c r="F1214" s="30" t="s">
        <v>196</v>
      </c>
      <c r="G1214" s="31">
        <v>654</v>
      </c>
      <c r="H1214" s="26" t="str">
        <f t="shared" si="416"/>
        <v>082</v>
      </c>
      <c r="I1214" s="26" t="str">
        <f t="shared" si="417"/>
        <v>34</v>
      </c>
      <c r="J1214" s="26" t="str">
        <f t="shared" si="418"/>
        <v>013</v>
      </c>
      <c r="K1214" s="45">
        <f t="shared" si="419"/>
        <v>685220.21005923068</v>
      </c>
    </row>
    <row r="1215" spans="1:11" ht="29" outlineLevel="2" x14ac:dyDescent="0.4">
      <c r="A1215" s="26" t="str">
        <f t="shared" si="413"/>
        <v>321100</v>
      </c>
      <c r="B1215" s="26" t="str">
        <f t="shared" si="414"/>
        <v>New York City Geographic District #11</v>
      </c>
      <c r="C1215" s="26" t="str">
        <f t="shared" si="415"/>
        <v>Bronx</v>
      </c>
      <c r="D1215" s="28" t="s">
        <v>2695</v>
      </c>
      <c r="E1215" s="28" t="s">
        <v>2696</v>
      </c>
      <c r="F1215" s="30" t="s">
        <v>2</v>
      </c>
      <c r="G1215" s="31">
        <v>608</v>
      </c>
      <c r="H1215" s="26" t="str">
        <f t="shared" si="416"/>
        <v>082</v>
      </c>
      <c r="I1215" s="26" t="str">
        <f t="shared" si="417"/>
        <v>36</v>
      </c>
      <c r="J1215" s="26" t="str">
        <f t="shared" si="418"/>
        <v>012</v>
      </c>
      <c r="K1215" s="45">
        <f t="shared" si="419"/>
        <v>637024.2931437497</v>
      </c>
    </row>
    <row r="1216" spans="1:11" ht="29" outlineLevel="2" x14ac:dyDescent="0.4">
      <c r="A1216" s="26" t="str">
        <f t="shared" si="413"/>
        <v>321100</v>
      </c>
      <c r="B1216" s="26" t="str">
        <f t="shared" si="414"/>
        <v>New York City Geographic District #11</v>
      </c>
      <c r="C1216" s="26" t="str">
        <f t="shared" si="415"/>
        <v>Bronx</v>
      </c>
      <c r="D1216" s="28" t="s">
        <v>2703</v>
      </c>
      <c r="E1216" s="28" t="s">
        <v>2704</v>
      </c>
      <c r="F1216" s="30" t="s">
        <v>2</v>
      </c>
      <c r="G1216" s="31">
        <v>334</v>
      </c>
      <c r="H1216" s="26" t="str">
        <f t="shared" si="416"/>
        <v>082</v>
      </c>
      <c r="I1216" s="26" t="str">
        <f t="shared" si="417"/>
        <v>36</v>
      </c>
      <c r="J1216" s="26" t="str">
        <f t="shared" si="418"/>
        <v>012</v>
      </c>
      <c r="K1216" s="45">
        <f t="shared" si="419"/>
        <v>349944.26629936247</v>
      </c>
    </row>
    <row r="1217" spans="1:11" ht="15" outlineLevel="2" x14ac:dyDescent="0.4">
      <c r="A1217" s="26" t="str">
        <f t="shared" si="413"/>
        <v>321100</v>
      </c>
      <c r="B1217" s="26" t="str">
        <f t="shared" si="414"/>
        <v>New York City Geographic District #11</v>
      </c>
      <c r="C1217" s="26" t="str">
        <f t="shared" si="415"/>
        <v>Bronx</v>
      </c>
      <c r="D1217" s="28" t="s">
        <v>2715</v>
      </c>
      <c r="E1217" s="28" t="s">
        <v>2716</v>
      </c>
      <c r="F1217" s="30" t="s">
        <v>19</v>
      </c>
      <c r="G1217" s="31">
        <v>334</v>
      </c>
      <c r="H1217" s="26" t="str">
        <f t="shared" si="416"/>
        <v>082</v>
      </c>
      <c r="I1217" s="26" t="str">
        <f t="shared" si="417"/>
        <v>34</v>
      </c>
      <c r="J1217" s="26" t="str">
        <f t="shared" si="418"/>
        <v>013</v>
      </c>
      <c r="K1217" s="45">
        <f t="shared" si="419"/>
        <v>349944.26629936247</v>
      </c>
    </row>
    <row r="1218" spans="1:11" ht="29" outlineLevel="2" x14ac:dyDescent="0.4">
      <c r="A1218" s="26" t="str">
        <f t="shared" si="413"/>
        <v>321100</v>
      </c>
      <c r="B1218" s="26" t="str">
        <f t="shared" si="414"/>
        <v>New York City Geographic District #11</v>
      </c>
      <c r="C1218" s="26" t="str">
        <f t="shared" si="415"/>
        <v>Bronx</v>
      </c>
      <c r="D1218" s="28" t="s">
        <v>2719</v>
      </c>
      <c r="E1218" s="28" t="s">
        <v>2720</v>
      </c>
      <c r="F1218" s="30" t="s">
        <v>2</v>
      </c>
      <c r="G1218" s="31">
        <v>384</v>
      </c>
      <c r="H1218" s="26" t="str">
        <f t="shared" si="416"/>
        <v>082</v>
      </c>
      <c r="I1218" s="26" t="str">
        <f t="shared" si="417"/>
        <v>36</v>
      </c>
      <c r="J1218" s="26" t="str">
        <f t="shared" si="418"/>
        <v>012</v>
      </c>
      <c r="K1218" s="45">
        <f t="shared" si="419"/>
        <v>402331.13251184189</v>
      </c>
    </row>
    <row r="1219" spans="1:11" ht="29" outlineLevel="2" x14ac:dyDescent="0.4">
      <c r="A1219" s="26" t="str">
        <f t="shared" si="413"/>
        <v>321100</v>
      </c>
      <c r="B1219" s="26" t="str">
        <f t="shared" si="414"/>
        <v>New York City Geographic District #11</v>
      </c>
      <c r="C1219" s="26" t="str">
        <f t="shared" si="415"/>
        <v>Bronx</v>
      </c>
      <c r="D1219" s="28" t="s">
        <v>2723</v>
      </c>
      <c r="E1219" s="28" t="s">
        <v>2724</v>
      </c>
      <c r="F1219" s="30" t="s">
        <v>5</v>
      </c>
      <c r="G1219" s="31">
        <v>1034</v>
      </c>
      <c r="H1219" s="26" t="str">
        <f t="shared" si="416"/>
        <v>082</v>
      </c>
      <c r="I1219" s="26" t="str">
        <f t="shared" si="417"/>
        <v>36</v>
      </c>
      <c r="J1219" s="26" t="str">
        <f t="shared" si="418"/>
        <v>012</v>
      </c>
      <c r="K1219" s="45">
        <f t="shared" si="419"/>
        <v>1083360.3932740742</v>
      </c>
    </row>
    <row r="1220" spans="1:11" ht="29" outlineLevel="2" x14ac:dyDescent="0.4">
      <c r="A1220" s="26" t="str">
        <f t="shared" si="413"/>
        <v>321100</v>
      </c>
      <c r="B1220" s="26" t="str">
        <f t="shared" si="414"/>
        <v>New York City Geographic District #11</v>
      </c>
      <c r="C1220" s="26" t="str">
        <f t="shared" si="415"/>
        <v>Bronx</v>
      </c>
      <c r="D1220" s="28" t="s">
        <v>2725</v>
      </c>
      <c r="E1220" s="28" t="s">
        <v>2726</v>
      </c>
      <c r="F1220" s="30" t="s">
        <v>5</v>
      </c>
      <c r="G1220" s="31">
        <v>898</v>
      </c>
      <c r="H1220" s="26" t="str">
        <f t="shared" si="416"/>
        <v>082</v>
      </c>
      <c r="I1220" s="26" t="str">
        <f t="shared" si="417"/>
        <v>36</v>
      </c>
      <c r="J1220" s="26" t="str">
        <f t="shared" si="418"/>
        <v>012</v>
      </c>
      <c r="K1220" s="45">
        <f t="shared" si="419"/>
        <v>940868.1171761303</v>
      </c>
    </row>
    <row r="1221" spans="1:11" ht="15" outlineLevel="2" x14ac:dyDescent="0.4">
      <c r="A1221" s="26" t="str">
        <f t="shared" si="413"/>
        <v>321100</v>
      </c>
      <c r="B1221" s="26" t="str">
        <f t="shared" si="414"/>
        <v>New York City Geographic District #11</v>
      </c>
      <c r="C1221" s="26" t="str">
        <f t="shared" si="415"/>
        <v>Bronx</v>
      </c>
      <c r="D1221" s="28" t="s">
        <v>2737</v>
      </c>
      <c r="E1221" s="28" t="s">
        <v>2738</v>
      </c>
      <c r="F1221" s="30" t="s">
        <v>19</v>
      </c>
      <c r="G1221" s="31">
        <v>1320</v>
      </c>
      <c r="H1221" s="26" t="str">
        <f t="shared" si="416"/>
        <v>082</v>
      </c>
      <c r="I1221" s="26" t="str">
        <f t="shared" si="417"/>
        <v>34</v>
      </c>
      <c r="J1221" s="26" t="str">
        <f t="shared" si="418"/>
        <v>013</v>
      </c>
      <c r="K1221" s="45">
        <f t="shared" si="419"/>
        <v>1383013.2680094566</v>
      </c>
    </row>
    <row r="1222" spans="1:11" ht="29" outlineLevel="2" x14ac:dyDescent="0.4">
      <c r="A1222" s="26" t="str">
        <f t="shared" si="413"/>
        <v>321100</v>
      </c>
      <c r="B1222" s="26" t="str">
        <f t="shared" si="414"/>
        <v>New York City Geographic District #11</v>
      </c>
      <c r="C1222" s="26" t="str">
        <f t="shared" si="415"/>
        <v>Bronx</v>
      </c>
      <c r="D1222" s="28" t="s">
        <v>2806</v>
      </c>
      <c r="E1222" s="28" t="s">
        <v>2807</v>
      </c>
      <c r="F1222" s="30" t="s">
        <v>196</v>
      </c>
      <c r="G1222" s="31">
        <v>301</v>
      </c>
      <c r="H1222" s="26" t="str">
        <f t="shared" si="416"/>
        <v>082</v>
      </c>
      <c r="I1222" s="26" t="str">
        <f t="shared" si="417"/>
        <v>36</v>
      </c>
      <c r="J1222" s="26" t="str">
        <f t="shared" si="418"/>
        <v>012</v>
      </c>
      <c r="K1222" s="45">
        <f t="shared" si="419"/>
        <v>315368.93459912605</v>
      </c>
    </row>
    <row r="1223" spans="1:11" ht="29" outlineLevel="2" x14ac:dyDescent="0.4">
      <c r="A1223" s="26" t="str">
        <f t="shared" si="413"/>
        <v>321100</v>
      </c>
      <c r="B1223" s="26" t="str">
        <f t="shared" si="414"/>
        <v>New York City Geographic District #11</v>
      </c>
      <c r="C1223" s="26" t="str">
        <f t="shared" si="415"/>
        <v>Bronx</v>
      </c>
      <c r="D1223" s="28" t="s">
        <v>3060</v>
      </c>
      <c r="E1223" s="28" t="s">
        <v>3061</v>
      </c>
      <c r="F1223" s="30" t="s">
        <v>196</v>
      </c>
      <c r="G1223" s="31">
        <v>1968</v>
      </c>
      <c r="H1223" s="26" t="str">
        <f t="shared" si="416"/>
        <v>082</v>
      </c>
      <c r="I1223" s="26" t="str">
        <f t="shared" si="417"/>
        <v>36</v>
      </c>
      <c r="J1223" s="26" t="str">
        <f t="shared" si="418"/>
        <v>012</v>
      </c>
      <c r="K1223" s="45">
        <f t="shared" si="419"/>
        <v>2061947.0541231898</v>
      </c>
    </row>
    <row r="1224" spans="1:11" ht="15" outlineLevel="1" x14ac:dyDescent="0.4">
      <c r="D1224" s="28"/>
      <c r="E1224" s="28"/>
      <c r="F1224" s="30"/>
      <c r="G1224" s="31">
        <f>SUBTOTAL(9,G1206:G1223)</f>
        <v>12905</v>
      </c>
      <c r="H1224" s="46" t="s">
        <v>4742</v>
      </c>
      <c r="K1224" s="45">
        <f>SUBTOTAL(9,K1206:K1223)</f>
        <v>13521050.169440933</v>
      </c>
    </row>
    <row r="1225" spans="1:11" ht="29" outlineLevel="2" x14ac:dyDescent="0.4">
      <c r="A1225" s="26" t="str">
        <f t="shared" ref="A1225:A1244" si="420">IFERROR(VLOOKUP($D1225,schools,3,FALSE),"")</f>
        <v>321000</v>
      </c>
      <c r="B1225" s="26" t="str">
        <f t="shared" ref="B1225:B1244" si="421">IFERROR(VLOOKUP($D1225,schools,4,FALSE),"")</f>
        <v>New York City Geographic District #11</v>
      </c>
      <c r="C1225" s="26" t="str">
        <f t="shared" ref="C1225:C1244" si="422">IFERROR(VLOOKUP($D1225,schools,5,FALSE),"")</f>
        <v>Bronx</v>
      </c>
      <c r="D1225" s="28" t="s">
        <v>2505</v>
      </c>
      <c r="E1225" s="28" t="s">
        <v>2506</v>
      </c>
      <c r="F1225" s="30" t="s">
        <v>2</v>
      </c>
      <c r="G1225" s="31">
        <v>722</v>
      </c>
      <c r="H1225" s="26" t="str">
        <f t="shared" ref="H1225:H1244" si="423">IFERROR(VLOOKUP($D1225,schools,6,FALSE),"")</f>
        <v>083</v>
      </c>
      <c r="I1225" s="26" t="str">
        <f t="shared" ref="I1225:I1244" si="424">IFERROR(VLOOKUP($D1225,schools,7,FALSE),"")</f>
        <v>36</v>
      </c>
      <c r="J1225" s="26" t="str">
        <f t="shared" ref="J1225:J1244" si="425">IFERROR(VLOOKUP($D1225,schools,8,FALSE),"")</f>
        <v>012</v>
      </c>
      <c r="K1225" s="45">
        <f t="shared" ref="K1225:K1244" si="426">G1225*L$676</f>
        <v>756466.34810820268</v>
      </c>
    </row>
    <row r="1226" spans="1:11" ht="29" outlineLevel="2" x14ac:dyDescent="0.4">
      <c r="A1226" s="26" t="str">
        <f t="shared" si="420"/>
        <v>321100</v>
      </c>
      <c r="B1226" s="26" t="str">
        <f t="shared" si="421"/>
        <v>New York City Geographic District #11</v>
      </c>
      <c r="C1226" s="26" t="str">
        <f t="shared" si="422"/>
        <v>Bronx</v>
      </c>
      <c r="D1226" s="28" t="s">
        <v>2579</v>
      </c>
      <c r="E1226" s="28" t="s">
        <v>2580</v>
      </c>
      <c r="F1226" s="30" t="s">
        <v>2</v>
      </c>
      <c r="G1226" s="31">
        <v>617</v>
      </c>
      <c r="H1226" s="26" t="str">
        <f t="shared" si="423"/>
        <v>083</v>
      </c>
      <c r="I1226" s="26" t="str">
        <f t="shared" si="424"/>
        <v>36</v>
      </c>
      <c r="J1226" s="26" t="str">
        <f t="shared" si="425"/>
        <v>012</v>
      </c>
      <c r="K1226" s="45">
        <f t="shared" si="426"/>
        <v>646453.92906199594</v>
      </c>
    </row>
    <row r="1227" spans="1:11" ht="29" outlineLevel="2" x14ac:dyDescent="0.4">
      <c r="A1227" s="26" t="str">
        <f t="shared" si="420"/>
        <v>321100</v>
      </c>
      <c r="B1227" s="26" t="str">
        <f t="shared" si="421"/>
        <v>New York City Geographic District #11</v>
      </c>
      <c r="C1227" s="26" t="str">
        <f t="shared" si="422"/>
        <v>Bronx</v>
      </c>
      <c r="D1227" s="28" t="s">
        <v>2597</v>
      </c>
      <c r="E1227" s="28" t="s">
        <v>2598</v>
      </c>
      <c r="F1227" s="30" t="s">
        <v>2</v>
      </c>
      <c r="G1227" s="31">
        <v>800</v>
      </c>
      <c r="H1227" s="26" t="str">
        <f t="shared" si="423"/>
        <v>083</v>
      </c>
      <c r="I1227" s="26" t="str">
        <f t="shared" si="424"/>
        <v>36</v>
      </c>
      <c r="J1227" s="26" t="str">
        <f t="shared" si="425"/>
        <v>012</v>
      </c>
      <c r="K1227" s="45">
        <f t="shared" si="426"/>
        <v>838189.85939967062</v>
      </c>
    </row>
    <row r="1228" spans="1:11" ht="29" outlineLevel="2" x14ac:dyDescent="0.4">
      <c r="A1228" s="26" t="str">
        <f t="shared" si="420"/>
        <v>321100</v>
      </c>
      <c r="B1228" s="26" t="str">
        <f t="shared" si="421"/>
        <v>New York City Geographic District #11</v>
      </c>
      <c r="C1228" s="26" t="str">
        <f t="shared" si="422"/>
        <v>Bronx</v>
      </c>
      <c r="D1228" s="28" t="s">
        <v>2609</v>
      </c>
      <c r="E1228" s="28" t="s">
        <v>2610</v>
      </c>
      <c r="F1228" s="30" t="s">
        <v>2</v>
      </c>
      <c r="G1228" s="31">
        <v>595</v>
      </c>
      <c r="H1228" s="26" t="str">
        <f t="shared" si="423"/>
        <v>083</v>
      </c>
      <c r="I1228" s="26" t="str">
        <f t="shared" si="424"/>
        <v>36</v>
      </c>
      <c r="J1228" s="26" t="str">
        <f t="shared" si="425"/>
        <v>012</v>
      </c>
      <c r="K1228" s="45">
        <f t="shared" si="426"/>
        <v>623403.70792850503</v>
      </c>
    </row>
    <row r="1229" spans="1:11" ht="29" outlineLevel="2" x14ac:dyDescent="0.4">
      <c r="A1229" s="26" t="str">
        <f t="shared" si="420"/>
        <v>321100</v>
      </c>
      <c r="B1229" s="26" t="str">
        <f t="shared" si="421"/>
        <v>New York City Geographic District #11</v>
      </c>
      <c r="C1229" s="26" t="str">
        <f t="shared" si="422"/>
        <v>Bronx</v>
      </c>
      <c r="D1229" s="28" t="s">
        <v>2647</v>
      </c>
      <c r="E1229" s="28" t="s">
        <v>2648</v>
      </c>
      <c r="F1229" s="30" t="s">
        <v>2</v>
      </c>
      <c r="G1229" s="31">
        <v>620</v>
      </c>
      <c r="H1229" s="26" t="str">
        <f t="shared" si="423"/>
        <v>083</v>
      </c>
      <c r="I1229" s="26" t="str">
        <f t="shared" si="424"/>
        <v>36</v>
      </c>
      <c r="J1229" s="26" t="str">
        <f t="shared" si="425"/>
        <v>012</v>
      </c>
      <c r="K1229" s="45">
        <f t="shared" si="426"/>
        <v>649597.14103474468</v>
      </c>
    </row>
    <row r="1230" spans="1:11" ht="29" outlineLevel="2" x14ac:dyDescent="0.4">
      <c r="A1230" s="26" t="str">
        <f t="shared" si="420"/>
        <v>321100</v>
      </c>
      <c r="B1230" s="26" t="str">
        <f t="shared" si="421"/>
        <v>New York City Geographic District #11</v>
      </c>
      <c r="C1230" s="26" t="str">
        <f t="shared" si="422"/>
        <v>Bronx</v>
      </c>
      <c r="D1230" s="28" t="s">
        <v>2649</v>
      </c>
      <c r="E1230" s="28" t="s">
        <v>2650</v>
      </c>
      <c r="F1230" s="30" t="s">
        <v>2</v>
      </c>
      <c r="G1230" s="31">
        <v>403</v>
      </c>
      <c r="H1230" s="26" t="str">
        <f t="shared" si="423"/>
        <v>083</v>
      </c>
      <c r="I1230" s="26" t="str">
        <f t="shared" si="424"/>
        <v>36</v>
      </c>
      <c r="J1230" s="26" t="str">
        <f t="shared" si="425"/>
        <v>012</v>
      </c>
      <c r="K1230" s="45">
        <f t="shared" si="426"/>
        <v>422238.14167258405</v>
      </c>
    </row>
    <row r="1231" spans="1:11" ht="29" outlineLevel="2" x14ac:dyDescent="0.4">
      <c r="A1231" s="26" t="str">
        <f t="shared" si="420"/>
        <v>321100</v>
      </c>
      <c r="B1231" s="26" t="str">
        <f t="shared" si="421"/>
        <v>New York City Geographic District #11</v>
      </c>
      <c r="C1231" s="26" t="str">
        <f t="shared" si="422"/>
        <v>Bronx</v>
      </c>
      <c r="D1231" s="28" t="s">
        <v>2733</v>
      </c>
      <c r="E1231" s="28" t="s">
        <v>2734</v>
      </c>
      <c r="F1231" s="30" t="s">
        <v>2</v>
      </c>
      <c r="G1231" s="31">
        <v>343</v>
      </c>
      <c r="H1231" s="26" t="str">
        <f t="shared" si="423"/>
        <v>083</v>
      </c>
      <c r="I1231" s="26" t="str">
        <f t="shared" si="424"/>
        <v>36</v>
      </c>
      <c r="J1231" s="26" t="str">
        <f t="shared" si="425"/>
        <v>012</v>
      </c>
      <c r="K1231" s="45">
        <f t="shared" si="426"/>
        <v>359373.90221760876</v>
      </c>
    </row>
    <row r="1232" spans="1:11" ht="29" outlineLevel="2" x14ac:dyDescent="0.4">
      <c r="A1232" s="26" t="str">
        <f t="shared" si="420"/>
        <v>321100</v>
      </c>
      <c r="B1232" s="26" t="str">
        <f t="shared" si="421"/>
        <v>New York City Geographic District #11</v>
      </c>
      <c r="C1232" s="26" t="str">
        <f t="shared" si="422"/>
        <v>Bronx</v>
      </c>
      <c r="D1232" s="28" t="s">
        <v>2856</v>
      </c>
      <c r="E1232" s="28" t="s">
        <v>2857</v>
      </c>
      <c r="F1232" s="30" t="s">
        <v>5</v>
      </c>
      <c r="G1232" s="31">
        <v>574</v>
      </c>
      <c r="H1232" s="26" t="str">
        <f t="shared" si="423"/>
        <v>083</v>
      </c>
      <c r="I1232" s="26" t="str">
        <f t="shared" si="424"/>
        <v>36</v>
      </c>
      <c r="J1232" s="26" t="str">
        <f t="shared" si="425"/>
        <v>012</v>
      </c>
      <c r="K1232" s="45">
        <f t="shared" si="426"/>
        <v>601401.2241192637</v>
      </c>
    </row>
    <row r="1233" spans="1:11" ht="29" outlineLevel="2" x14ac:dyDescent="0.4">
      <c r="A1233" s="26" t="str">
        <f t="shared" si="420"/>
        <v>321100</v>
      </c>
      <c r="B1233" s="26" t="str">
        <f t="shared" si="421"/>
        <v>New York City Geographic District #11</v>
      </c>
      <c r="C1233" s="26" t="str">
        <f t="shared" si="422"/>
        <v>Bronx</v>
      </c>
      <c r="D1233" s="28" t="s">
        <v>2975</v>
      </c>
      <c r="E1233" s="28" t="s">
        <v>2976</v>
      </c>
      <c r="F1233" s="30" t="s">
        <v>5</v>
      </c>
      <c r="G1233" s="31">
        <v>414</v>
      </c>
      <c r="H1233" s="26" t="str">
        <f t="shared" si="423"/>
        <v>083</v>
      </c>
      <c r="I1233" s="26" t="str">
        <f t="shared" si="424"/>
        <v>36</v>
      </c>
      <c r="J1233" s="26" t="str">
        <f t="shared" si="425"/>
        <v>012</v>
      </c>
      <c r="K1233" s="45">
        <f t="shared" si="426"/>
        <v>433763.25223932957</v>
      </c>
    </row>
    <row r="1234" spans="1:11" ht="43.5" outlineLevel="2" x14ac:dyDescent="0.4">
      <c r="A1234" s="26" t="str">
        <f t="shared" si="420"/>
        <v>321100</v>
      </c>
      <c r="B1234" s="26" t="str">
        <f t="shared" si="421"/>
        <v>New York City Geographic District #11</v>
      </c>
      <c r="C1234" s="26" t="str">
        <f t="shared" si="422"/>
        <v>Bronx</v>
      </c>
      <c r="D1234" s="28" t="s">
        <v>3069</v>
      </c>
      <c r="E1234" s="28" t="s">
        <v>3070</v>
      </c>
      <c r="F1234" s="30" t="s">
        <v>5</v>
      </c>
      <c r="G1234" s="31">
        <v>261</v>
      </c>
      <c r="H1234" s="26" t="str">
        <f t="shared" si="423"/>
        <v>083</v>
      </c>
      <c r="I1234" s="26" t="str">
        <f t="shared" si="424"/>
        <v>36</v>
      </c>
      <c r="J1234" s="26" t="str">
        <f t="shared" si="425"/>
        <v>012</v>
      </c>
      <c r="K1234" s="45">
        <f t="shared" si="426"/>
        <v>273459.44162914256</v>
      </c>
    </row>
    <row r="1235" spans="1:11" ht="29" outlineLevel="2" x14ac:dyDescent="0.4">
      <c r="A1235" s="26" t="str">
        <f t="shared" si="420"/>
        <v>321100</v>
      </c>
      <c r="B1235" s="26" t="str">
        <f t="shared" si="421"/>
        <v>New York City Geographic District #11</v>
      </c>
      <c r="C1235" s="26" t="str">
        <f t="shared" si="422"/>
        <v>Bronx</v>
      </c>
      <c r="D1235" s="28" t="s">
        <v>3126</v>
      </c>
      <c r="E1235" s="28" t="s">
        <v>3127</v>
      </c>
      <c r="F1235" s="30" t="s">
        <v>5</v>
      </c>
      <c r="G1235" s="31">
        <v>324</v>
      </c>
      <c r="H1235" s="26" t="str">
        <f t="shared" si="423"/>
        <v>083</v>
      </c>
      <c r="I1235" s="26" t="str">
        <f t="shared" si="424"/>
        <v>36</v>
      </c>
      <c r="J1235" s="26" t="str">
        <f t="shared" si="425"/>
        <v>012</v>
      </c>
      <c r="K1235" s="45">
        <f t="shared" si="426"/>
        <v>339466.8930568666</v>
      </c>
    </row>
    <row r="1236" spans="1:11" ht="29" outlineLevel="2" x14ac:dyDescent="0.4">
      <c r="A1236" s="26" t="str">
        <f t="shared" si="420"/>
        <v>321100</v>
      </c>
      <c r="B1236" s="26" t="str">
        <f t="shared" si="421"/>
        <v>New York City Geographic District #11</v>
      </c>
      <c r="C1236" s="26" t="str">
        <f t="shared" si="422"/>
        <v>Bronx</v>
      </c>
      <c r="D1236" s="28" t="s">
        <v>3132</v>
      </c>
      <c r="E1236" s="28" t="s">
        <v>3133</v>
      </c>
      <c r="F1236" s="30" t="s">
        <v>5</v>
      </c>
      <c r="G1236" s="31">
        <v>276</v>
      </c>
      <c r="H1236" s="26" t="str">
        <f t="shared" si="423"/>
        <v>083</v>
      </c>
      <c r="I1236" s="26" t="str">
        <f t="shared" si="424"/>
        <v>36</v>
      </c>
      <c r="J1236" s="26" t="str">
        <f t="shared" si="425"/>
        <v>012</v>
      </c>
      <c r="K1236" s="45">
        <f t="shared" si="426"/>
        <v>289175.50149288634</v>
      </c>
    </row>
    <row r="1237" spans="1:11" ht="43.5" outlineLevel="2" x14ac:dyDescent="0.4">
      <c r="A1237" s="26" t="str">
        <f t="shared" si="420"/>
        <v>321100</v>
      </c>
      <c r="B1237" s="26" t="str">
        <f t="shared" si="421"/>
        <v>New York City Geographic District #11</v>
      </c>
      <c r="C1237" s="26" t="str">
        <f t="shared" si="422"/>
        <v>Bronx</v>
      </c>
      <c r="D1237" s="28" t="s">
        <v>2814</v>
      </c>
      <c r="E1237" s="28" t="s">
        <v>2815</v>
      </c>
      <c r="F1237" s="30" t="s">
        <v>196</v>
      </c>
      <c r="G1237" s="31">
        <v>333</v>
      </c>
      <c r="H1237" s="26" t="str">
        <f t="shared" si="423"/>
        <v>083</v>
      </c>
      <c r="I1237" s="26" t="str">
        <f t="shared" si="424"/>
        <v>36</v>
      </c>
      <c r="J1237" s="26" t="str">
        <f t="shared" si="425"/>
        <v>012</v>
      </c>
      <c r="K1237" s="45">
        <f t="shared" si="426"/>
        <v>348896.52897511289</v>
      </c>
    </row>
    <row r="1238" spans="1:11" ht="29" outlineLevel="2" x14ac:dyDescent="0.4">
      <c r="A1238" s="26" t="str">
        <f t="shared" si="420"/>
        <v>321100</v>
      </c>
      <c r="B1238" s="26" t="str">
        <f t="shared" si="421"/>
        <v>New York City Geographic District #11</v>
      </c>
      <c r="C1238" s="26" t="str">
        <f t="shared" si="422"/>
        <v>Bronx</v>
      </c>
      <c r="D1238" s="28" t="s">
        <v>2826</v>
      </c>
      <c r="E1238" s="28" t="s">
        <v>2827</v>
      </c>
      <c r="F1238" s="30" t="s">
        <v>196</v>
      </c>
      <c r="G1238" s="31">
        <v>379</v>
      </c>
      <c r="H1238" s="26" t="str">
        <f t="shared" si="423"/>
        <v>083</v>
      </c>
      <c r="I1238" s="26" t="str">
        <f t="shared" si="424"/>
        <v>36</v>
      </c>
      <c r="J1238" s="26" t="str">
        <f t="shared" si="425"/>
        <v>012</v>
      </c>
      <c r="K1238" s="45">
        <f t="shared" si="426"/>
        <v>397092.44589059392</v>
      </c>
    </row>
    <row r="1239" spans="1:11" ht="43.5" outlineLevel="2" x14ac:dyDescent="0.4">
      <c r="A1239" s="26" t="str">
        <f t="shared" si="420"/>
        <v>321100</v>
      </c>
      <c r="B1239" s="26" t="str">
        <f t="shared" si="421"/>
        <v>New York City Geographic District #11</v>
      </c>
      <c r="C1239" s="26" t="str">
        <f t="shared" si="422"/>
        <v>Bronx</v>
      </c>
      <c r="D1239" s="28" t="s">
        <v>2834</v>
      </c>
      <c r="E1239" s="28" t="s">
        <v>2835</v>
      </c>
      <c r="F1239" s="30" t="s">
        <v>196</v>
      </c>
      <c r="G1239" s="31">
        <v>359</v>
      </c>
      <c r="H1239" s="26" t="str">
        <f t="shared" si="423"/>
        <v>083</v>
      </c>
      <c r="I1239" s="26" t="str">
        <f t="shared" si="424"/>
        <v>36</v>
      </c>
      <c r="J1239" s="26" t="str">
        <f t="shared" si="425"/>
        <v>012</v>
      </c>
      <c r="K1239" s="45">
        <f t="shared" si="426"/>
        <v>376137.69940560218</v>
      </c>
    </row>
    <row r="1240" spans="1:11" ht="29" outlineLevel="2" x14ac:dyDescent="0.4">
      <c r="A1240" s="26" t="str">
        <f t="shared" si="420"/>
        <v>321100</v>
      </c>
      <c r="B1240" s="26" t="str">
        <f t="shared" si="421"/>
        <v>New York City Geographic District #11</v>
      </c>
      <c r="C1240" s="26" t="str">
        <f t="shared" si="422"/>
        <v>Bronx</v>
      </c>
      <c r="D1240" s="28" t="s">
        <v>2842</v>
      </c>
      <c r="E1240" s="28" t="s">
        <v>2843</v>
      </c>
      <c r="F1240" s="30" t="s">
        <v>196</v>
      </c>
      <c r="G1240" s="31">
        <v>570</v>
      </c>
      <c r="H1240" s="26" t="str">
        <f t="shared" si="423"/>
        <v>083</v>
      </c>
      <c r="I1240" s="26" t="str">
        <f t="shared" si="424"/>
        <v>36</v>
      </c>
      <c r="J1240" s="26" t="str">
        <f t="shared" si="425"/>
        <v>012</v>
      </c>
      <c r="K1240" s="45">
        <f t="shared" si="426"/>
        <v>597210.27482226526</v>
      </c>
    </row>
    <row r="1241" spans="1:11" ht="29" outlineLevel="2" x14ac:dyDescent="0.4">
      <c r="A1241" s="26" t="str">
        <f t="shared" si="420"/>
        <v>321100</v>
      </c>
      <c r="B1241" s="26" t="str">
        <f t="shared" si="421"/>
        <v>New York City Geographic District #11</v>
      </c>
      <c r="C1241" s="26" t="str">
        <f t="shared" si="422"/>
        <v>Bronx</v>
      </c>
      <c r="D1241" s="28" t="s">
        <v>3110</v>
      </c>
      <c r="E1241" s="28" t="s">
        <v>3111</v>
      </c>
      <c r="F1241" s="30" t="s">
        <v>196</v>
      </c>
      <c r="G1241" s="31">
        <v>400</v>
      </c>
      <c r="H1241" s="26" t="str">
        <f t="shared" si="423"/>
        <v>083</v>
      </c>
      <c r="I1241" s="26" t="str">
        <f t="shared" si="424"/>
        <v>36</v>
      </c>
      <c r="J1241" s="26" t="str">
        <f t="shared" si="425"/>
        <v>012</v>
      </c>
      <c r="K1241" s="45">
        <f t="shared" si="426"/>
        <v>419094.92969983531</v>
      </c>
    </row>
    <row r="1242" spans="1:11" ht="29" outlineLevel="2" x14ac:dyDescent="0.4">
      <c r="A1242" s="26" t="str">
        <f t="shared" si="420"/>
        <v>321100</v>
      </c>
      <c r="B1242" s="26" t="str">
        <f t="shared" si="421"/>
        <v>New York City Geographic District #11</v>
      </c>
      <c r="C1242" s="26" t="str">
        <f t="shared" si="422"/>
        <v>Bronx</v>
      </c>
      <c r="D1242" s="28" t="s">
        <v>3112</v>
      </c>
      <c r="E1242" s="28" t="s">
        <v>3113</v>
      </c>
      <c r="F1242" s="30" t="s">
        <v>196</v>
      </c>
      <c r="G1242" s="31">
        <v>396</v>
      </c>
      <c r="H1242" s="26" t="str">
        <f t="shared" si="423"/>
        <v>083</v>
      </c>
      <c r="I1242" s="26" t="str">
        <f t="shared" si="424"/>
        <v>36</v>
      </c>
      <c r="J1242" s="26" t="str">
        <f t="shared" si="425"/>
        <v>012</v>
      </c>
      <c r="K1242" s="45">
        <f t="shared" si="426"/>
        <v>414903.98040283693</v>
      </c>
    </row>
    <row r="1243" spans="1:11" ht="29" outlineLevel="2" x14ac:dyDescent="0.4">
      <c r="A1243" s="26" t="str">
        <f t="shared" si="420"/>
        <v>321100</v>
      </c>
      <c r="B1243" s="26" t="str">
        <f t="shared" si="421"/>
        <v>New York City Geographic District #11</v>
      </c>
      <c r="C1243" s="26" t="str">
        <f t="shared" si="422"/>
        <v>Bronx</v>
      </c>
      <c r="D1243" s="28" t="s">
        <v>3142</v>
      </c>
      <c r="E1243" s="28" t="s">
        <v>3143</v>
      </c>
      <c r="F1243" s="30" t="s">
        <v>196</v>
      </c>
      <c r="G1243" s="31">
        <v>433</v>
      </c>
      <c r="H1243" s="26" t="str">
        <f t="shared" si="423"/>
        <v>083</v>
      </c>
      <c r="I1243" s="26" t="str">
        <f t="shared" si="424"/>
        <v>36</v>
      </c>
      <c r="J1243" s="26" t="str">
        <f t="shared" si="425"/>
        <v>012</v>
      </c>
      <c r="K1243" s="45">
        <f t="shared" si="426"/>
        <v>453670.26140007173</v>
      </c>
    </row>
    <row r="1244" spans="1:11" ht="29" outlineLevel="2" x14ac:dyDescent="0.4">
      <c r="A1244" s="26" t="str">
        <f t="shared" si="420"/>
        <v>321100</v>
      </c>
      <c r="B1244" s="26" t="str">
        <f t="shared" si="421"/>
        <v>New York City Geographic District #11</v>
      </c>
      <c r="C1244" s="26" t="str">
        <f t="shared" si="422"/>
        <v>Bronx</v>
      </c>
      <c r="D1244" s="28" t="s">
        <v>3144</v>
      </c>
      <c r="E1244" s="28" t="s">
        <v>3145</v>
      </c>
      <c r="F1244" s="30" t="s">
        <v>196</v>
      </c>
      <c r="G1244" s="31">
        <v>308</v>
      </c>
      <c r="H1244" s="26" t="str">
        <f t="shared" si="423"/>
        <v>083</v>
      </c>
      <c r="I1244" s="26" t="str">
        <f t="shared" si="424"/>
        <v>36</v>
      </c>
      <c r="J1244" s="26" t="str">
        <f t="shared" si="425"/>
        <v>012</v>
      </c>
      <c r="K1244" s="45">
        <f t="shared" si="426"/>
        <v>322703.09586887318</v>
      </c>
    </row>
    <row r="1245" spans="1:11" ht="15" outlineLevel="1" x14ac:dyDescent="0.4">
      <c r="D1245" s="28"/>
      <c r="E1245" s="28"/>
      <c r="F1245" s="30"/>
      <c r="G1245" s="31">
        <f>SUBTOTAL(9,G1225:G1244)</f>
        <v>9127</v>
      </c>
      <c r="H1245" s="46" t="s">
        <v>4743</v>
      </c>
      <c r="K1245" s="45">
        <f>SUBTOTAL(9,K1225:K1244)</f>
        <v>9562698.5584259927</v>
      </c>
    </row>
    <row r="1246" spans="1:11" ht="29" outlineLevel="2" x14ac:dyDescent="0.4">
      <c r="A1246" s="26" t="str">
        <f t="shared" ref="A1246:A1278" si="427">IFERROR(VLOOKUP($D1246,schools,3,FALSE),"")</f>
        <v>320700</v>
      </c>
      <c r="B1246" s="26" t="str">
        <f t="shared" ref="B1246:B1278" si="428">IFERROR(VLOOKUP($D1246,schools,4,FALSE),"")</f>
        <v>New York City Geographic District # 7</v>
      </c>
      <c r="C1246" s="26" t="str">
        <f t="shared" ref="C1246:C1278" si="429">IFERROR(VLOOKUP($D1246,schools,5,FALSE),"")</f>
        <v>Bronx</v>
      </c>
      <c r="D1246" s="28" t="s">
        <v>2469</v>
      </c>
      <c r="E1246" s="28" t="s">
        <v>2470</v>
      </c>
      <c r="F1246" s="30" t="s">
        <v>2</v>
      </c>
      <c r="G1246" s="31">
        <v>591</v>
      </c>
      <c r="H1246" s="26" t="str">
        <f t="shared" ref="H1246:H1278" si="430">IFERROR(VLOOKUP($D1246,schools,6,FALSE),"")</f>
        <v>084</v>
      </c>
      <c r="I1246" s="26" t="str">
        <f t="shared" ref="I1246:I1278" si="431">IFERROR(VLOOKUP($D1246,schools,7,FALSE),"")</f>
        <v>29</v>
      </c>
      <c r="J1246" s="26" t="str">
        <f t="shared" ref="J1246:J1278" si="432">IFERROR(VLOOKUP($D1246,schools,8,FALSE),"")</f>
        <v>017</v>
      </c>
      <c r="K1246" s="45">
        <f t="shared" ref="K1246:K1278" si="433">G1246*L$676</f>
        <v>619212.7586315067</v>
      </c>
    </row>
    <row r="1247" spans="1:11" ht="15" outlineLevel="2" x14ac:dyDescent="0.4">
      <c r="A1247" s="26" t="str">
        <f t="shared" si="427"/>
        <v>320700</v>
      </c>
      <c r="B1247" s="26" t="str">
        <f t="shared" si="428"/>
        <v>New York City Geographic District # 7</v>
      </c>
      <c r="C1247" s="26" t="str">
        <f t="shared" si="429"/>
        <v>Bronx</v>
      </c>
      <c r="D1247" s="28" t="s">
        <v>2475</v>
      </c>
      <c r="E1247" s="28" t="s">
        <v>2476</v>
      </c>
      <c r="F1247" s="30" t="s">
        <v>19</v>
      </c>
      <c r="G1247" s="31">
        <v>681</v>
      </c>
      <c r="H1247" s="26" t="str">
        <f t="shared" si="430"/>
        <v>084</v>
      </c>
      <c r="I1247" s="26" t="str">
        <f t="shared" si="431"/>
        <v>29</v>
      </c>
      <c r="J1247" s="26" t="str">
        <f t="shared" si="432"/>
        <v>017</v>
      </c>
      <c r="K1247" s="45">
        <f t="shared" si="433"/>
        <v>713509.11781396961</v>
      </c>
    </row>
    <row r="1248" spans="1:11" ht="29" outlineLevel="2" x14ac:dyDescent="0.4">
      <c r="A1248" s="26" t="str">
        <f t="shared" si="427"/>
        <v>320700</v>
      </c>
      <c r="B1248" s="26" t="str">
        <f t="shared" si="428"/>
        <v>New York City Geographic District # 7</v>
      </c>
      <c r="C1248" s="26" t="str">
        <f t="shared" si="429"/>
        <v>Bronx</v>
      </c>
      <c r="D1248" s="28" t="s">
        <v>2499</v>
      </c>
      <c r="E1248" s="28" t="s">
        <v>2500</v>
      </c>
      <c r="F1248" s="30" t="s">
        <v>2</v>
      </c>
      <c r="G1248" s="31">
        <v>550</v>
      </c>
      <c r="H1248" s="26" t="str">
        <f t="shared" si="430"/>
        <v>084</v>
      </c>
      <c r="I1248" s="26" t="str">
        <f t="shared" si="431"/>
        <v>29</v>
      </c>
      <c r="J1248" s="26" t="str">
        <f t="shared" si="432"/>
        <v>017</v>
      </c>
      <c r="K1248" s="45">
        <f t="shared" si="433"/>
        <v>576255.52833727351</v>
      </c>
    </row>
    <row r="1249" spans="1:11" ht="29" outlineLevel="2" x14ac:dyDescent="0.4">
      <c r="A1249" s="26" t="str">
        <f t="shared" si="427"/>
        <v>320700</v>
      </c>
      <c r="B1249" s="26" t="str">
        <f t="shared" si="428"/>
        <v>New York City Geographic District # 7</v>
      </c>
      <c r="C1249" s="26" t="str">
        <f t="shared" si="429"/>
        <v>Bronx</v>
      </c>
      <c r="D1249" s="28" t="s">
        <v>2513</v>
      </c>
      <c r="E1249" s="28" t="s">
        <v>2514</v>
      </c>
      <c r="F1249" s="30" t="s">
        <v>2</v>
      </c>
      <c r="G1249" s="31">
        <v>497</v>
      </c>
      <c r="H1249" s="26" t="str">
        <f t="shared" si="430"/>
        <v>084</v>
      </c>
      <c r="I1249" s="26" t="str">
        <f t="shared" si="431"/>
        <v>29</v>
      </c>
      <c r="J1249" s="26" t="str">
        <f t="shared" si="432"/>
        <v>017</v>
      </c>
      <c r="K1249" s="45">
        <f t="shared" si="433"/>
        <v>520725.45015204535</v>
      </c>
    </row>
    <row r="1250" spans="1:11" ht="29" outlineLevel="2" x14ac:dyDescent="0.4">
      <c r="A1250" s="26" t="str">
        <f t="shared" si="427"/>
        <v>320700</v>
      </c>
      <c r="B1250" s="26" t="str">
        <f t="shared" si="428"/>
        <v>New York City Geographic District # 7</v>
      </c>
      <c r="C1250" s="26" t="str">
        <f t="shared" si="429"/>
        <v>Bronx</v>
      </c>
      <c r="D1250" s="28" t="s">
        <v>2537</v>
      </c>
      <c r="E1250" s="28" t="s">
        <v>2538</v>
      </c>
      <c r="F1250" s="30" t="s">
        <v>2</v>
      </c>
      <c r="G1250" s="31">
        <v>383</v>
      </c>
      <c r="H1250" s="26" t="str">
        <f t="shared" si="430"/>
        <v>084</v>
      </c>
      <c r="I1250" s="26" t="str">
        <f t="shared" si="431"/>
        <v>29</v>
      </c>
      <c r="J1250" s="26" t="str">
        <f t="shared" si="432"/>
        <v>008</v>
      </c>
      <c r="K1250" s="45">
        <f t="shared" si="433"/>
        <v>401283.39518759231</v>
      </c>
    </row>
    <row r="1251" spans="1:11" ht="29" outlineLevel="2" x14ac:dyDescent="0.4">
      <c r="A1251" s="26" t="str">
        <f t="shared" si="427"/>
        <v>320700</v>
      </c>
      <c r="B1251" s="26" t="str">
        <f t="shared" si="428"/>
        <v>New York City Geographic District # 7</v>
      </c>
      <c r="C1251" s="26" t="str">
        <f t="shared" si="429"/>
        <v>Bronx</v>
      </c>
      <c r="D1251" s="28" t="s">
        <v>2549</v>
      </c>
      <c r="E1251" s="28" t="s">
        <v>2550</v>
      </c>
      <c r="F1251" s="30" t="s">
        <v>2</v>
      </c>
      <c r="G1251" s="31">
        <v>543</v>
      </c>
      <c r="H1251" s="26" t="str">
        <f t="shared" si="430"/>
        <v>084</v>
      </c>
      <c r="I1251" s="26" t="str">
        <f t="shared" si="431"/>
        <v>29</v>
      </c>
      <c r="J1251" s="26" t="str">
        <f t="shared" si="432"/>
        <v>017</v>
      </c>
      <c r="K1251" s="45">
        <f t="shared" si="433"/>
        <v>568921.36706752644</v>
      </c>
    </row>
    <row r="1252" spans="1:11" ht="29" outlineLevel="2" x14ac:dyDescent="0.4">
      <c r="A1252" s="26" t="str">
        <f t="shared" si="427"/>
        <v>320700</v>
      </c>
      <c r="B1252" s="26" t="str">
        <f t="shared" si="428"/>
        <v>New York City Geographic District # 7</v>
      </c>
      <c r="C1252" s="26" t="str">
        <f t="shared" si="429"/>
        <v>Bronx</v>
      </c>
      <c r="D1252" s="28" t="s">
        <v>2573</v>
      </c>
      <c r="E1252" s="28" t="s">
        <v>2574</v>
      </c>
      <c r="F1252" s="30" t="s">
        <v>2</v>
      </c>
      <c r="G1252" s="31">
        <v>366</v>
      </c>
      <c r="H1252" s="26" t="str">
        <f t="shared" si="430"/>
        <v>084</v>
      </c>
      <c r="I1252" s="26" t="str">
        <f t="shared" si="431"/>
        <v>29</v>
      </c>
      <c r="J1252" s="26" t="str">
        <f t="shared" si="432"/>
        <v>017</v>
      </c>
      <c r="K1252" s="45">
        <f t="shared" si="433"/>
        <v>383471.86067534931</v>
      </c>
    </row>
    <row r="1253" spans="1:11" ht="29" outlineLevel="2" x14ac:dyDescent="0.4">
      <c r="A1253" s="26" t="str">
        <f t="shared" si="427"/>
        <v>320700</v>
      </c>
      <c r="B1253" s="26" t="str">
        <f t="shared" si="428"/>
        <v>New York City Geographic District # 7</v>
      </c>
      <c r="C1253" s="26" t="str">
        <f t="shared" si="429"/>
        <v>Bronx</v>
      </c>
      <c r="D1253" s="28" t="s">
        <v>2697</v>
      </c>
      <c r="E1253" s="28" t="s">
        <v>2698</v>
      </c>
      <c r="F1253" s="30" t="s">
        <v>2</v>
      </c>
      <c r="G1253" s="31">
        <v>316</v>
      </c>
      <c r="H1253" s="26" t="str">
        <f t="shared" si="430"/>
        <v>084</v>
      </c>
      <c r="I1253" s="26" t="str">
        <f t="shared" si="431"/>
        <v>29</v>
      </c>
      <c r="J1253" s="26" t="str">
        <f t="shared" si="432"/>
        <v>017</v>
      </c>
      <c r="K1253" s="45">
        <f t="shared" si="433"/>
        <v>331084.99446286989</v>
      </c>
    </row>
    <row r="1254" spans="1:11" ht="29" outlineLevel="2" x14ac:dyDescent="0.4">
      <c r="A1254" s="26" t="str">
        <f t="shared" si="427"/>
        <v>320700</v>
      </c>
      <c r="B1254" s="26" t="str">
        <f t="shared" si="428"/>
        <v>New York City Geographic District # 7</v>
      </c>
      <c r="C1254" s="26" t="str">
        <f t="shared" si="429"/>
        <v>Bronx</v>
      </c>
      <c r="D1254" s="28" t="s">
        <v>2705</v>
      </c>
      <c r="E1254" s="28" t="s">
        <v>2706</v>
      </c>
      <c r="F1254" s="30" t="s">
        <v>2</v>
      </c>
      <c r="G1254" s="31">
        <v>451</v>
      </c>
      <c r="H1254" s="26" t="str">
        <f t="shared" si="430"/>
        <v>084</v>
      </c>
      <c r="I1254" s="26" t="str">
        <f t="shared" si="431"/>
        <v>29</v>
      </c>
      <c r="J1254" s="26" t="str">
        <f t="shared" si="432"/>
        <v>017</v>
      </c>
      <c r="K1254" s="45">
        <f t="shared" si="433"/>
        <v>472529.53323656431</v>
      </c>
    </row>
    <row r="1255" spans="1:11" ht="29" outlineLevel="2" x14ac:dyDescent="0.4">
      <c r="A1255" s="26" t="str">
        <f t="shared" si="427"/>
        <v>320700</v>
      </c>
      <c r="B1255" s="26" t="str">
        <f t="shared" si="428"/>
        <v>New York City Geographic District # 7</v>
      </c>
      <c r="C1255" s="26" t="str">
        <f t="shared" si="429"/>
        <v>Bronx</v>
      </c>
      <c r="D1255" s="28" t="s">
        <v>2721</v>
      </c>
      <c r="E1255" s="28" t="s">
        <v>2722</v>
      </c>
      <c r="F1255" s="30" t="s">
        <v>2</v>
      </c>
      <c r="G1255" s="31">
        <v>298</v>
      </c>
      <c r="H1255" s="26" t="str">
        <f t="shared" si="430"/>
        <v>084</v>
      </c>
      <c r="I1255" s="26" t="str">
        <f t="shared" si="431"/>
        <v>29</v>
      </c>
      <c r="J1255" s="26" t="str">
        <f t="shared" si="432"/>
        <v>008</v>
      </c>
      <c r="K1255" s="45">
        <f t="shared" si="433"/>
        <v>312225.7226263773</v>
      </c>
    </row>
    <row r="1256" spans="1:11" ht="43.5" outlineLevel="2" x14ac:dyDescent="0.4">
      <c r="A1256" s="26" t="str">
        <f t="shared" si="427"/>
        <v>320700</v>
      </c>
      <c r="B1256" s="26" t="str">
        <f t="shared" si="428"/>
        <v>New York City Geographic District # 7</v>
      </c>
      <c r="C1256" s="26" t="str">
        <f t="shared" si="429"/>
        <v>Bronx</v>
      </c>
      <c r="D1256" s="28" t="s">
        <v>2772</v>
      </c>
      <c r="E1256" s="28" t="s">
        <v>2773</v>
      </c>
      <c r="F1256" s="30" t="s">
        <v>118</v>
      </c>
      <c r="G1256" s="31">
        <v>666</v>
      </c>
      <c r="H1256" s="26" t="str">
        <f t="shared" si="430"/>
        <v>084</v>
      </c>
      <c r="I1256" s="26" t="str">
        <f t="shared" si="431"/>
        <v>29</v>
      </c>
      <c r="J1256" s="26" t="str">
        <f t="shared" si="432"/>
        <v>017</v>
      </c>
      <c r="K1256" s="45">
        <f t="shared" si="433"/>
        <v>697793.05795022578</v>
      </c>
    </row>
    <row r="1257" spans="1:11" ht="29" outlineLevel="2" x14ac:dyDescent="0.4">
      <c r="A1257" s="26" t="str">
        <f t="shared" si="427"/>
        <v>320700</v>
      </c>
      <c r="B1257" s="26" t="str">
        <f t="shared" si="428"/>
        <v>New York City Geographic District # 7</v>
      </c>
      <c r="C1257" s="26" t="str">
        <f t="shared" si="429"/>
        <v>Bronx</v>
      </c>
      <c r="D1257" s="28" t="s">
        <v>2774</v>
      </c>
      <c r="E1257" s="28" t="s">
        <v>2775</v>
      </c>
      <c r="F1257" s="30" t="s">
        <v>5</v>
      </c>
      <c r="G1257" s="31">
        <v>336</v>
      </c>
      <c r="H1257" s="26" t="str">
        <f t="shared" si="430"/>
        <v>084</v>
      </c>
      <c r="I1257" s="26" t="str">
        <f t="shared" si="431"/>
        <v>29</v>
      </c>
      <c r="J1257" s="26" t="str">
        <f t="shared" si="432"/>
        <v>008</v>
      </c>
      <c r="K1257" s="45">
        <f t="shared" si="433"/>
        <v>352039.74094786163</v>
      </c>
    </row>
    <row r="1258" spans="1:11" ht="29" outlineLevel="2" x14ac:dyDescent="0.4">
      <c r="A1258" s="26" t="str">
        <f t="shared" si="427"/>
        <v>320700</v>
      </c>
      <c r="B1258" s="26" t="str">
        <f t="shared" si="428"/>
        <v>New York City Geographic District # 7</v>
      </c>
      <c r="C1258" s="26" t="str">
        <f t="shared" si="429"/>
        <v>Bronx</v>
      </c>
      <c r="D1258" s="28" t="s">
        <v>2844</v>
      </c>
      <c r="E1258" s="28" t="s">
        <v>2845</v>
      </c>
      <c r="F1258" s="30" t="s">
        <v>2</v>
      </c>
      <c r="G1258" s="31">
        <v>420</v>
      </c>
      <c r="H1258" s="26" t="str">
        <f t="shared" si="430"/>
        <v>084</v>
      </c>
      <c r="I1258" s="26" t="str">
        <f t="shared" si="431"/>
        <v>29</v>
      </c>
      <c r="J1258" s="26" t="str">
        <f t="shared" si="432"/>
        <v>017</v>
      </c>
      <c r="K1258" s="45">
        <f t="shared" si="433"/>
        <v>440049.67618482705</v>
      </c>
    </row>
    <row r="1259" spans="1:11" ht="43.5" outlineLevel="2" x14ac:dyDescent="0.4">
      <c r="A1259" s="26" t="str">
        <f t="shared" si="427"/>
        <v>320700</v>
      </c>
      <c r="B1259" s="26" t="str">
        <f t="shared" si="428"/>
        <v>New York City Geographic District # 7</v>
      </c>
      <c r="C1259" s="26" t="str">
        <f t="shared" si="429"/>
        <v>Bronx</v>
      </c>
      <c r="D1259" s="28" t="s">
        <v>2940</v>
      </c>
      <c r="E1259" s="28" t="s">
        <v>2941</v>
      </c>
      <c r="F1259" s="30" t="s">
        <v>5</v>
      </c>
      <c r="G1259" s="31">
        <v>302</v>
      </c>
      <c r="H1259" s="26" t="str">
        <f t="shared" si="430"/>
        <v>084</v>
      </c>
      <c r="I1259" s="26" t="str">
        <f t="shared" si="431"/>
        <v>29</v>
      </c>
      <c r="J1259" s="26" t="str">
        <f t="shared" si="432"/>
        <v>008</v>
      </c>
      <c r="K1259" s="45">
        <f t="shared" si="433"/>
        <v>316416.67192337563</v>
      </c>
    </row>
    <row r="1260" spans="1:11" ht="29" outlineLevel="2" x14ac:dyDescent="0.4">
      <c r="A1260" s="26" t="str">
        <f t="shared" si="427"/>
        <v>320700</v>
      </c>
      <c r="B1260" s="26" t="str">
        <f t="shared" si="428"/>
        <v>New York City Geographic District # 7</v>
      </c>
      <c r="C1260" s="26" t="str">
        <f t="shared" si="429"/>
        <v>Bronx</v>
      </c>
      <c r="D1260" s="28" t="s">
        <v>2973</v>
      </c>
      <c r="E1260" s="28" t="s">
        <v>2974</v>
      </c>
      <c r="F1260" s="30" t="s">
        <v>2</v>
      </c>
      <c r="G1260" s="31">
        <v>216</v>
      </c>
      <c r="H1260" s="26" t="str">
        <f t="shared" si="430"/>
        <v>084</v>
      </c>
      <c r="I1260" s="26" t="str">
        <f t="shared" si="431"/>
        <v>29</v>
      </c>
      <c r="J1260" s="26" t="str">
        <f t="shared" si="432"/>
        <v>008</v>
      </c>
      <c r="K1260" s="45">
        <f t="shared" si="433"/>
        <v>226311.26203791107</v>
      </c>
    </row>
    <row r="1261" spans="1:11" ht="29" outlineLevel="2" x14ac:dyDescent="0.4">
      <c r="A1261" s="26" t="str">
        <f t="shared" si="427"/>
        <v>320700</v>
      </c>
      <c r="B1261" s="26" t="str">
        <f t="shared" si="428"/>
        <v>New York City Geographic District # 7</v>
      </c>
      <c r="C1261" s="26" t="str">
        <f t="shared" si="429"/>
        <v>Bronx</v>
      </c>
      <c r="D1261" s="28" t="s">
        <v>2770</v>
      </c>
      <c r="E1261" s="28" t="s">
        <v>2771</v>
      </c>
      <c r="F1261" s="30" t="s">
        <v>118</v>
      </c>
      <c r="G1261" s="31">
        <v>636</v>
      </c>
      <c r="H1261" s="26" t="str">
        <f t="shared" si="430"/>
        <v>084</v>
      </c>
      <c r="I1261" s="26" t="str">
        <f t="shared" si="431"/>
        <v>29</v>
      </c>
      <c r="J1261" s="26" t="str">
        <f t="shared" si="432"/>
        <v>017</v>
      </c>
      <c r="K1261" s="45">
        <f t="shared" si="433"/>
        <v>666360.9382227381</v>
      </c>
    </row>
    <row r="1262" spans="1:11" ht="29" outlineLevel="2" x14ac:dyDescent="0.4">
      <c r="A1262" s="26" t="str">
        <f t="shared" si="427"/>
        <v>320700</v>
      </c>
      <c r="B1262" s="26" t="str">
        <f t="shared" si="428"/>
        <v>New York City Geographic District # 7</v>
      </c>
      <c r="C1262" s="26" t="str">
        <f t="shared" si="429"/>
        <v>Bronx</v>
      </c>
      <c r="D1262" s="28" t="s">
        <v>2928</v>
      </c>
      <c r="E1262" s="28" t="s">
        <v>2929</v>
      </c>
      <c r="F1262" s="30" t="s">
        <v>196</v>
      </c>
      <c r="G1262" s="31">
        <v>430</v>
      </c>
      <c r="H1262" s="26" t="str">
        <f t="shared" si="430"/>
        <v>084</v>
      </c>
      <c r="I1262" s="26" t="str">
        <f t="shared" si="431"/>
        <v>29</v>
      </c>
      <c r="J1262" s="26" t="str">
        <f t="shared" si="432"/>
        <v>008</v>
      </c>
      <c r="K1262" s="45">
        <f t="shared" si="433"/>
        <v>450527.04942732293</v>
      </c>
    </row>
    <row r="1263" spans="1:11" ht="29" outlineLevel="2" x14ac:dyDescent="0.4">
      <c r="A1263" s="26" t="str">
        <f t="shared" si="427"/>
        <v>320700</v>
      </c>
      <c r="B1263" s="26" t="str">
        <f t="shared" si="428"/>
        <v>New York City Geographic District # 7</v>
      </c>
      <c r="C1263" s="26" t="str">
        <f t="shared" si="429"/>
        <v>Bronx</v>
      </c>
      <c r="D1263" s="28" t="s">
        <v>2989</v>
      </c>
      <c r="E1263" s="28" t="s">
        <v>2990</v>
      </c>
      <c r="F1263" s="30" t="s">
        <v>196</v>
      </c>
      <c r="G1263" s="31">
        <v>177</v>
      </c>
      <c r="H1263" s="26" t="str">
        <f t="shared" si="430"/>
        <v>084</v>
      </c>
      <c r="I1263" s="26" t="str">
        <f t="shared" si="431"/>
        <v>29</v>
      </c>
      <c r="J1263" s="26" t="str">
        <f t="shared" si="432"/>
        <v>017</v>
      </c>
      <c r="K1263" s="45">
        <f t="shared" si="433"/>
        <v>185449.50639217711</v>
      </c>
    </row>
    <row r="1264" spans="1:11" ht="29" outlineLevel="2" x14ac:dyDescent="0.4">
      <c r="A1264" s="26" t="str">
        <f t="shared" si="427"/>
        <v>320700</v>
      </c>
      <c r="B1264" s="26" t="str">
        <f t="shared" si="428"/>
        <v>New York City Geographic District # 7</v>
      </c>
      <c r="C1264" s="26" t="str">
        <f t="shared" si="429"/>
        <v>Bronx</v>
      </c>
      <c r="D1264" s="28" t="s">
        <v>3025</v>
      </c>
      <c r="E1264" s="28" t="s">
        <v>3026</v>
      </c>
      <c r="F1264" s="30" t="s">
        <v>196</v>
      </c>
      <c r="G1264" s="31">
        <v>322</v>
      </c>
      <c r="H1264" s="26" t="str">
        <f t="shared" si="430"/>
        <v>084</v>
      </c>
      <c r="I1264" s="26" t="str">
        <f t="shared" si="431"/>
        <v>29</v>
      </c>
      <c r="J1264" s="26" t="str">
        <f t="shared" si="432"/>
        <v>017</v>
      </c>
      <c r="K1264" s="45">
        <f t="shared" si="433"/>
        <v>337371.41840836743</v>
      </c>
    </row>
    <row r="1265" spans="1:11" ht="29" outlineLevel="2" x14ac:dyDescent="0.4">
      <c r="A1265" s="26" t="str">
        <f t="shared" si="427"/>
        <v>320700</v>
      </c>
      <c r="B1265" s="26" t="str">
        <f t="shared" si="428"/>
        <v>New York City Geographic District # 7</v>
      </c>
      <c r="C1265" s="26" t="str">
        <f t="shared" si="429"/>
        <v>Bronx</v>
      </c>
      <c r="D1265" s="28" t="s">
        <v>3097</v>
      </c>
      <c r="E1265" s="28" t="s">
        <v>3098</v>
      </c>
      <c r="F1265" s="30" t="s">
        <v>118</v>
      </c>
      <c r="G1265" s="31">
        <v>506</v>
      </c>
      <c r="H1265" s="26" t="str">
        <f t="shared" si="430"/>
        <v>084</v>
      </c>
      <c r="I1265" s="26" t="str">
        <f t="shared" si="431"/>
        <v>29</v>
      </c>
      <c r="J1265" s="26" t="str">
        <f t="shared" si="432"/>
        <v>017</v>
      </c>
      <c r="K1265" s="45">
        <f t="shared" si="433"/>
        <v>530155.0860702917</v>
      </c>
    </row>
    <row r="1266" spans="1:11" ht="29" outlineLevel="2" x14ac:dyDescent="0.4">
      <c r="A1266" s="26" t="str">
        <f t="shared" si="427"/>
        <v>320700</v>
      </c>
      <c r="B1266" s="26" t="str">
        <f t="shared" si="428"/>
        <v>New York City Geographic District # 7</v>
      </c>
      <c r="C1266" s="26" t="str">
        <f t="shared" si="429"/>
        <v>Bronx</v>
      </c>
      <c r="D1266" s="28" t="s">
        <v>3118</v>
      </c>
      <c r="E1266" s="28" t="s">
        <v>3119</v>
      </c>
      <c r="F1266" s="30" t="s">
        <v>196</v>
      </c>
      <c r="G1266" s="31">
        <v>462</v>
      </c>
      <c r="H1266" s="26" t="str">
        <f t="shared" si="430"/>
        <v>084</v>
      </c>
      <c r="I1266" s="26" t="str">
        <f t="shared" si="431"/>
        <v>29</v>
      </c>
      <c r="J1266" s="26" t="str">
        <f t="shared" si="432"/>
        <v>017</v>
      </c>
      <c r="K1266" s="45">
        <f t="shared" si="433"/>
        <v>484054.64380330977</v>
      </c>
    </row>
    <row r="1267" spans="1:11" ht="29" outlineLevel="2" x14ac:dyDescent="0.4">
      <c r="A1267" s="26" t="str">
        <f t="shared" si="427"/>
        <v>320700</v>
      </c>
      <c r="B1267" s="26" t="str">
        <f t="shared" si="428"/>
        <v>New York City Geographic District # 7</v>
      </c>
      <c r="C1267" s="26" t="str">
        <f t="shared" si="429"/>
        <v>Bronx</v>
      </c>
      <c r="D1267" s="28" t="s">
        <v>3124</v>
      </c>
      <c r="E1267" s="28" t="s">
        <v>3125</v>
      </c>
      <c r="F1267" s="30" t="s">
        <v>196</v>
      </c>
      <c r="G1267" s="31">
        <v>522</v>
      </c>
      <c r="H1267" s="26" t="str">
        <f t="shared" si="430"/>
        <v>084</v>
      </c>
      <c r="I1267" s="26" t="str">
        <f t="shared" si="431"/>
        <v>29</v>
      </c>
      <c r="J1267" s="26" t="str">
        <f t="shared" si="432"/>
        <v>017</v>
      </c>
      <c r="K1267" s="45">
        <f t="shared" si="433"/>
        <v>546918.88325828512</v>
      </c>
    </row>
    <row r="1268" spans="1:11" ht="29" outlineLevel="2" x14ac:dyDescent="0.4">
      <c r="A1268" s="26" t="str">
        <f t="shared" si="427"/>
        <v>320700</v>
      </c>
      <c r="B1268" s="26" t="str">
        <f t="shared" si="428"/>
        <v>New York City Geographic District # 7</v>
      </c>
      <c r="C1268" s="26" t="str">
        <f t="shared" si="429"/>
        <v>Bronx</v>
      </c>
      <c r="D1268" s="28" t="s">
        <v>3148</v>
      </c>
      <c r="E1268" s="28" t="s">
        <v>3149</v>
      </c>
      <c r="F1268" s="30" t="s">
        <v>196</v>
      </c>
      <c r="G1268" s="31">
        <v>475</v>
      </c>
      <c r="H1268" s="26" t="str">
        <f t="shared" si="430"/>
        <v>084</v>
      </c>
      <c r="I1268" s="26" t="str">
        <f t="shared" si="431"/>
        <v>29</v>
      </c>
      <c r="J1268" s="26" t="str">
        <f t="shared" si="432"/>
        <v>017</v>
      </c>
      <c r="K1268" s="45">
        <f t="shared" si="433"/>
        <v>497675.22901855444</v>
      </c>
    </row>
    <row r="1269" spans="1:11" ht="29" outlineLevel="2" x14ac:dyDescent="0.4">
      <c r="A1269" s="26" t="str">
        <f t="shared" si="427"/>
        <v>320700</v>
      </c>
      <c r="B1269" s="26" t="str">
        <f t="shared" si="428"/>
        <v>New York City Geographic District # 7</v>
      </c>
      <c r="C1269" s="26" t="str">
        <f t="shared" si="429"/>
        <v>Bronx</v>
      </c>
      <c r="D1269" s="28" t="s">
        <v>3154</v>
      </c>
      <c r="E1269" s="28" t="s">
        <v>3155</v>
      </c>
      <c r="F1269" s="30" t="s">
        <v>118</v>
      </c>
      <c r="G1269" s="31">
        <v>595</v>
      </c>
      <c r="H1269" s="26" t="str">
        <f t="shared" si="430"/>
        <v>084</v>
      </c>
      <c r="I1269" s="26" t="str">
        <f t="shared" si="431"/>
        <v>29</v>
      </c>
      <c r="J1269" s="26" t="str">
        <f t="shared" si="432"/>
        <v>017</v>
      </c>
      <c r="K1269" s="45">
        <f t="shared" si="433"/>
        <v>623403.70792850503</v>
      </c>
    </row>
    <row r="1270" spans="1:11" ht="43.5" outlineLevel="2" x14ac:dyDescent="0.4">
      <c r="A1270" s="26" t="str">
        <f t="shared" si="427"/>
        <v>320700</v>
      </c>
      <c r="B1270" s="26" t="str">
        <f t="shared" si="428"/>
        <v>New York City Geographic District # 7</v>
      </c>
      <c r="C1270" s="26" t="str">
        <f t="shared" si="429"/>
        <v>Bronx</v>
      </c>
      <c r="D1270" s="28" t="s">
        <v>3192</v>
      </c>
      <c r="E1270" s="28" t="s">
        <v>3193</v>
      </c>
      <c r="F1270" s="30" t="s">
        <v>196</v>
      </c>
      <c r="G1270" s="31">
        <v>454</v>
      </c>
      <c r="H1270" s="26" t="str">
        <f t="shared" si="430"/>
        <v>084</v>
      </c>
      <c r="I1270" s="26" t="str">
        <f t="shared" si="431"/>
        <v>29</v>
      </c>
      <c r="J1270" s="26" t="str">
        <f t="shared" si="432"/>
        <v>017</v>
      </c>
      <c r="K1270" s="45">
        <f t="shared" si="433"/>
        <v>475672.74520931306</v>
      </c>
    </row>
    <row r="1271" spans="1:11" ht="29" outlineLevel="2" x14ac:dyDescent="0.4">
      <c r="A1271" s="26" t="str">
        <f t="shared" si="427"/>
        <v>320700</v>
      </c>
      <c r="B1271" s="26" t="str">
        <f t="shared" si="428"/>
        <v>New York City Geographic District # 7</v>
      </c>
      <c r="C1271" s="26" t="str">
        <f t="shared" si="429"/>
        <v>Bronx</v>
      </c>
      <c r="D1271" s="28" t="s">
        <v>3195</v>
      </c>
      <c r="E1271" s="28" t="s">
        <v>3196</v>
      </c>
      <c r="F1271" s="30" t="s">
        <v>196</v>
      </c>
      <c r="G1271" s="31">
        <v>484</v>
      </c>
      <c r="H1271" s="26" t="str">
        <f t="shared" si="430"/>
        <v>084</v>
      </c>
      <c r="I1271" s="26" t="str">
        <f t="shared" si="431"/>
        <v>29</v>
      </c>
      <c r="J1271" s="26" t="str">
        <f t="shared" si="432"/>
        <v>017</v>
      </c>
      <c r="K1271" s="45">
        <f t="shared" si="433"/>
        <v>507104.86493680073</v>
      </c>
    </row>
    <row r="1272" spans="1:11" ht="29" outlineLevel="2" x14ac:dyDescent="0.4">
      <c r="A1272" s="26" t="str">
        <f t="shared" si="427"/>
        <v>320800</v>
      </c>
      <c r="B1272" s="26" t="str">
        <f t="shared" si="428"/>
        <v>New York City Geographic District # 8</v>
      </c>
      <c r="C1272" s="26" t="str">
        <f t="shared" si="429"/>
        <v>Bronx</v>
      </c>
      <c r="D1272" s="28" t="s">
        <v>2547</v>
      </c>
      <c r="E1272" s="28" t="s">
        <v>2548</v>
      </c>
      <c r="F1272" s="30" t="s">
        <v>2</v>
      </c>
      <c r="G1272" s="31">
        <v>563</v>
      </c>
      <c r="H1272" s="26" t="str">
        <f t="shared" si="430"/>
        <v>084</v>
      </c>
      <c r="I1272" s="26" t="str">
        <f t="shared" si="431"/>
        <v>34</v>
      </c>
      <c r="J1272" s="26" t="str">
        <f t="shared" si="432"/>
        <v>017</v>
      </c>
      <c r="K1272" s="45">
        <f t="shared" si="433"/>
        <v>589876.11355251819</v>
      </c>
    </row>
    <row r="1273" spans="1:11" ht="29" outlineLevel="2" x14ac:dyDescent="0.4">
      <c r="A1273" s="26" t="str">
        <f t="shared" si="427"/>
        <v>320800</v>
      </c>
      <c r="B1273" s="26" t="str">
        <f t="shared" si="428"/>
        <v>New York City Geographic District # 8</v>
      </c>
      <c r="C1273" s="26" t="str">
        <f t="shared" si="429"/>
        <v>Bronx</v>
      </c>
      <c r="D1273" s="28" t="s">
        <v>2569</v>
      </c>
      <c r="E1273" s="28" t="s">
        <v>2570</v>
      </c>
      <c r="F1273" s="30" t="s">
        <v>2</v>
      </c>
      <c r="G1273" s="31">
        <v>629</v>
      </c>
      <c r="H1273" s="26" t="str">
        <f t="shared" si="430"/>
        <v>084</v>
      </c>
      <c r="I1273" s="26" t="str">
        <f t="shared" si="431"/>
        <v>32</v>
      </c>
      <c r="J1273" s="26" t="str">
        <f t="shared" si="432"/>
        <v>017</v>
      </c>
      <c r="K1273" s="45">
        <f t="shared" si="433"/>
        <v>659026.77695299103</v>
      </c>
    </row>
    <row r="1274" spans="1:11" ht="29" outlineLevel="2" x14ac:dyDescent="0.4">
      <c r="A1274" s="26" t="str">
        <f t="shared" si="427"/>
        <v>320800</v>
      </c>
      <c r="B1274" s="26" t="str">
        <f t="shared" si="428"/>
        <v>New York City Geographic District # 8</v>
      </c>
      <c r="C1274" s="26" t="str">
        <f t="shared" si="429"/>
        <v>Bronx</v>
      </c>
      <c r="D1274" s="28" t="s">
        <v>2880</v>
      </c>
      <c r="E1274" s="28" t="s">
        <v>2881</v>
      </c>
      <c r="F1274" s="30" t="s">
        <v>5</v>
      </c>
      <c r="G1274" s="31">
        <v>499</v>
      </c>
      <c r="H1274" s="26" t="str">
        <f t="shared" si="430"/>
        <v>084</v>
      </c>
      <c r="I1274" s="26" t="str">
        <f t="shared" si="431"/>
        <v>32</v>
      </c>
      <c r="J1274" s="26" t="str">
        <f t="shared" si="432"/>
        <v>017</v>
      </c>
      <c r="K1274" s="45">
        <f t="shared" si="433"/>
        <v>522820.92480054451</v>
      </c>
    </row>
    <row r="1275" spans="1:11" ht="29" outlineLevel="2" x14ac:dyDescent="0.4">
      <c r="A1275" s="26" t="str">
        <f t="shared" si="427"/>
        <v>320800</v>
      </c>
      <c r="B1275" s="26" t="str">
        <f t="shared" si="428"/>
        <v>New York City Geographic District # 8</v>
      </c>
      <c r="C1275" s="26" t="str">
        <f t="shared" si="429"/>
        <v>Bronx</v>
      </c>
      <c r="D1275" s="28" t="s">
        <v>3128</v>
      </c>
      <c r="E1275" s="28" t="s">
        <v>3129</v>
      </c>
      <c r="F1275" s="30" t="s">
        <v>196</v>
      </c>
      <c r="G1275" s="31">
        <v>333</v>
      </c>
      <c r="H1275" s="26" t="str">
        <f t="shared" si="430"/>
        <v>084</v>
      </c>
      <c r="I1275" s="26" t="str">
        <f t="shared" si="431"/>
        <v>32</v>
      </c>
      <c r="J1275" s="26" t="str">
        <f t="shared" si="432"/>
        <v>017</v>
      </c>
      <c r="K1275" s="45">
        <f t="shared" si="433"/>
        <v>348896.52897511289</v>
      </c>
    </row>
    <row r="1276" spans="1:11" ht="29" outlineLevel="2" x14ac:dyDescent="0.4">
      <c r="A1276" s="26" t="str">
        <f t="shared" si="427"/>
        <v>320900</v>
      </c>
      <c r="B1276" s="26" t="str">
        <f t="shared" si="428"/>
        <v>New York City Geographic District # 9</v>
      </c>
      <c r="C1276" s="26" t="str">
        <f t="shared" si="429"/>
        <v>Bronx</v>
      </c>
      <c r="D1276" s="28" t="s">
        <v>2589</v>
      </c>
      <c r="E1276" s="28" t="s">
        <v>2590</v>
      </c>
      <c r="F1276" s="30" t="s">
        <v>2</v>
      </c>
      <c r="G1276" s="31">
        <v>598</v>
      </c>
      <c r="H1276" s="26" t="str">
        <f t="shared" si="430"/>
        <v>084</v>
      </c>
      <c r="I1276" s="26" t="str">
        <f t="shared" si="431"/>
        <v>29</v>
      </c>
      <c r="J1276" s="26" t="str">
        <f t="shared" si="432"/>
        <v>017</v>
      </c>
      <c r="K1276" s="45">
        <f t="shared" si="433"/>
        <v>626546.91990125377</v>
      </c>
    </row>
    <row r="1277" spans="1:11" ht="29" outlineLevel="2" x14ac:dyDescent="0.4">
      <c r="A1277" s="26" t="str">
        <f t="shared" si="427"/>
        <v>320900</v>
      </c>
      <c r="B1277" s="26" t="str">
        <f t="shared" si="428"/>
        <v>New York City Geographic District # 9</v>
      </c>
      <c r="C1277" s="26" t="str">
        <f t="shared" si="429"/>
        <v>Bronx</v>
      </c>
      <c r="D1277" s="28" t="s">
        <v>2651</v>
      </c>
      <c r="E1277" s="28" t="s">
        <v>2652</v>
      </c>
      <c r="F1277" s="30" t="s">
        <v>2</v>
      </c>
      <c r="G1277" s="31">
        <v>705</v>
      </c>
      <c r="H1277" s="26" t="str">
        <f t="shared" si="430"/>
        <v>084</v>
      </c>
      <c r="I1277" s="26" t="str">
        <f t="shared" si="431"/>
        <v>29</v>
      </c>
      <c r="J1277" s="26" t="str">
        <f t="shared" si="432"/>
        <v>016</v>
      </c>
      <c r="K1277" s="45">
        <f t="shared" si="433"/>
        <v>738654.81359595968</v>
      </c>
    </row>
    <row r="1278" spans="1:11" ht="43.5" outlineLevel="2" x14ac:dyDescent="0.4">
      <c r="A1278" s="26" t="str">
        <f t="shared" si="427"/>
        <v>320900</v>
      </c>
      <c r="B1278" s="26" t="str">
        <f t="shared" si="428"/>
        <v>New York City Geographic District # 9</v>
      </c>
      <c r="C1278" s="26" t="str">
        <f t="shared" si="429"/>
        <v>Bronx</v>
      </c>
      <c r="D1278" s="28" t="s">
        <v>2766</v>
      </c>
      <c r="E1278" s="28" t="s">
        <v>2767</v>
      </c>
      <c r="F1278" s="30" t="s">
        <v>19</v>
      </c>
      <c r="G1278" s="31">
        <v>1033</v>
      </c>
      <c r="H1278" s="26" t="str">
        <f t="shared" si="430"/>
        <v>084</v>
      </c>
      <c r="I1278" s="26" t="str">
        <f t="shared" si="431"/>
        <v>29</v>
      </c>
      <c r="J1278" s="26" t="str">
        <f t="shared" si="432"/>
        <v>016</v>
      </c>
      <c r="K1278" s="45">
        <f t="shared" si="433"/>
        <v>1082312.6559498247</v>
      </c>
    </row>
    <row r="1279" spans="1:11" ht="15" outlineLevel="1" x14ac:dyDescent="0.4">
      <c r="D1279" s="28"/>
      <c r="E1279" s="28"/>
      <c r="F1279" s="30"/>
      <c r="G1279" s="31">
        <f>SUBTOTAL(9,G1246:G1278)</f>
        <v>16039</v>
      </c>
      <c r="H1279" s="46" t="s">
        <v>4744</v>
      </c>
      <c r="K1279" s="45">
        <f>SUBTOTAL(9,K1246:K1278)</f>
        <v>16804658.943639148</v>
      </c>
    </row>
    <row r="1280" spans="1:11" ht="29" outlineLevel="2" x14ac:dyDescent="0.4">
      <c r="A1280" s="26" t="str">
        <f t="shared" ref="A1280:A1309" si="434">IFERROR(VLOOKUP($D1280,schools,3,FALSE),"")</f>
        <v>320800</v>
      </c>
      <c r="B1280" s="26" t="str">
        <f t="shared" ref="B1280:B1309" si="435">IFERROR(VLOOKUP($D1280,schools,4,FALSE),"")</f>
        <v>New York City Geographic District # 8</v>
      </c>
      <c r="C1280" s="26" t="str">
        <f t="shared" ref="C1280:C1309" si="436">IFERROR(VLOOKUP($D1280,schools,5,FALSE),"")</f>
        <v>Bronx</v>
      </c>
      <c r="D1280" s="28" t="s">
        <v>2581</v>
      </c>
      <c r="E1280" s="28" t="s">
        <v>2582</v>
      </c>
      <c r="F1280" s="30" t="s">
        <v>2</v>
      </c>
      <c r="G1280" s="31">
        <v>549</v>
      </c>
      <c r="H1280" s="26" t="str">
        <f t="shared" ref="H1280:H1309" si="437">IFERROR(VLOOKUP($D1280,schools,6,FALSE),"")</f>
        <v>085</v>
      </c>
      <c r="I1280" s="26" t="str">
        <f t="shared" ref="I1280:I1309" si="438">IFERROR(VLOOKUP($D1280,schools,7,FALSE),"")</f>
        <v>34</v>
      </c>
      <c r="J1280" s="26" t="str">
        <f t="shared" ref="J1280:J1309" si="439">IFERROR(VLOOKUP($D1280,schools,8,FALSE),"")</f>
        <v>018</v>
      </c>
      <c r="K1280" s="45">
        <f t="shared" ref="K1280:K1309" si="440">G1280*L$676</f>
        <v>575207.79101302393</v>
      </c>
    </row>
    <row r="1281" spans="1:11" ht="29" outlineLevel="2" x14ac:dyDescent="0.4">
      <c r="A1281" s="26" t="str">
        <f t="shared" si="434"/>
        <v>320800</v>
      </c>
      <c r="B1281" s="26" t="str">
        <f t="shared" si="435"/>
        <v>New York City Geographic District # 8</v>
      </c>
      <c r="C1281" s="26" t="str">
        <f t="shared" si="436"/>
        <v>Bronx</v>
      </c>
      <c r="D1281" s="28" t="s">
        <v>2591</v>
      </c>
      <c r="E1281" s="28" t="s">
        <v>2592</v>
      </c>
      <c r="F1281" s="30" t="s">
        <v>2</v>
      </c>
      <c r="G1281" s="31">
        <v>546</v>
      </c>
      <c r="H1281" s="26" t="str">
        <f t="shared" si="437"/>
        <v>085</v>
      </c>
      <c r="I1281" s="26" t="str">
        <f t="shared" si="438"/>
        <v>32</v>
      </c>
      <c r="J1281" s="26" t="str">
        <f t="shared" si="439"/>
        <v>017</v>
      </c>
      <c r="K1281" s="45">
        <f t="shared" si="440"/>
        <v>572064.57904027519</v>
      </c>
    </row>
    <row r="1282" spans="1:11" ht="29" outlineLevel="2" x14ac:dyDescent="0.4">
      <c r="A1282" s="26" t="str">
        <f t="shared" si="434"/>
        <v>320800</v>
      </c>
      <c r="B1282" s="26" t="str">
        <f t="shared" si="435"/>
        <v>New York City Geographic District # 8</v>
      </c>
      <c r="C1282" s="26" t="str">
        <f t="shared" si="436"/>
        <v>Bronx</v>
      </c>
      <c r="D1282" s="28" t="s">
        <v>2617</v>
      </c>
      <c r="E1282" s="28" t="s">
        <v>2618</v>
      </c>
      <c r="F1282" s="30" t="s">
        <v>2</v>
      </c>
      <c r="G1282" s="31">
        <v>270</v>
      </c>
      <c r="H1282" s="26" t="str">
        <f t="shared" si="437"/>
        <v>085</v>
      </c>
      <c r="I1282" s="26" t="str">
        <f t="shared" si="438"/>
        <v>32</v>
      </c>
      <c r="J1282" s="26" t="str">
        <f t="shared" si="439"/>
        <v>018</v>
      </c>
      <c r="K1282" s="45">
        <f t="shared" si="440"/>
        <v>282889.07754738885</v>
      </c>
    </row>
    <row r="1283" spans="1:11" ht="29" outlineLevel="2" x14ac:dyDescent="0.4">
      <c r="A1283" s="26" t="str">
        <f t="shared" si="434"/>
        <v>320800</v>
      </c>
      <c r="B1283" s="26" t="str">
        <f t="shared" si="435"/>
        <v>New York City Geographic District # 8</v>
      </c>
      <c r="C1283" s="26" t="str">
        <f t="shared" si="436"/>
        <v>Bronx</v>
      </c>
      <c r="D1283" s="28" t="s">
        <v>2629</v>
      </c>
      <c r="E1283" s="28" t="s">
        <v>2630</v>
      </c>
      <c r="F1283" s="30" t="s">
        <v>2</v>
      </c>
      <c r="G1283" s="31">
        <v>556</v>
      </c>
      <c r="H1283" s="26" t="str">
        <f t="shared" si="437"/>
        <v>085</v>
      </c>
      <c r="I1283" s="26" t="str">
        <f t="shared" si="438"/>
        <v>32</v>
      </c>
      <c r="J1283" s="26" t="str">
        <f t="shared" si="439"/>
        <v>018</v>
      </c>
      <c r="K1283" s="45">
        <f t="shared" si="440"/>
        <v>582541.95228277112</v>
      </c>
    </row>
    <row r="1284" spans="1:11" ht="29" outlineLevel="2" x14ac:dyDescent="0.4">
      <c r="A1284" s="26" t="str">
        <f t="shared" si="434"/>
        <v>320800</v>
      </c>
      <c r="B1284" s="26" t="str">
        <f t="shared" si="435"/>
        <v>New York City Geographic District # 8</v>
      </c>
      <c r="C1284" s="26" t="str">
        <f t="shared" si="436"/>
        <v>Bronx</v>
      </c>
      <c r="D1284" s="28" t="s">
        <v>2639</v>
      </c>
      <c r="E1284" s="28" t="s">
        <v>2640</v>
      </c>
      <c r="F1284" s="30" t="s">
        <v>2</v>
      </c>
      <c r="G1284" s="31">
        <v>440</v>
      </c>
      <c r="H1284" s="26" t="str">
        <f t="shared" si="437"/>
        <v>085</v>
      </c>
      <c r="I1284" s="26" t="str">
        <f t="shared" si="438"/>
        <v>34</v>
      </c>
      <c r="J1284" s="26" t="str">
        <f t="shared" si="439"/>
        <v>018</v>
      </c>
      <c r="K1284" s="45">
        <f t="shared" si="440"/>
        <v>461004.42266981886</v>
      </c>
    </row>
    <row r="1285" spans="1:11" ht="29" outlineLevel="2" x14ac:dyDescent="0.4">
      <c r="A1285" s="26" t="str">
        <f t="shared" si="434"/>
        <v>320800</v>
      </c>
      <c r="B1285" s="26" t="str">
        <f t="shared" si="435"/>
        <v>New York City Geographic District # 8</v>
      </c>
      <c r="C1285" s="26" t="str">
        <f t="shared" si="436"/>
        <v>Bronx</v>
      </c>
      <c r="D1285" s="28" t="s">
        <v>2661</v>
      </c>
      <c r="E1285" s="28" t="s">
        <v>2662</v>
      </c>
      <c r="F1285" s="30" t="s">
        <v>5</v>
      </c>
      <c r="G1285" s="31">
        <v>401</v>
      </c>
      <c r="H1285" s="26" t="str">
        <f t="shared" si="437"/>
        <v>085</v>
      </c>
      <c r="I1285" s="26" t="str">
        <f t="shared" si="438"/>
        <v>32</v>
      </c>
      <c r="J1285" s="26" t="str">
        <f t="shared" si="439"/>
        <v>018</v>
      </c>
      <c r="K1285" s="45">
        <f t="shared" si="440"/>
        <v>420142.66702408489</v>
      </c>
    </row>
    <row r="1286" spans="1:11" ht="29" outlineLevel="2" x14ac:dyDescent="0.4">
      <c r="A1286" s="26" t="str">
        <f t="shared" si="434"/>
        <v>320800</v>
      </c>
      <c r="B1286" s="26" t="str">
        <f t="shared" si="435"/>
        <v>New York City Geographic District # 8</v>
      </c>
      <c r="C1286" s="26" t="str">
        <f t="shared" si="436"/>
        <v>Bronx</v>
      </c>
      <c r="D1286" s="28" t="s">
        <v>2673</v>
      </c>
      <c r="E1286" s="28" t="s">
        <v>2674</v>
      </c>
      <c r="F1286" s="30" t="s">
        <v>5</v>
      </c>
      <c r="G1286" s="31">
        <v>469</v>
      </c>
      <c r="H1286" s="26" t="str">
        <f t="shared" si="437"/>
        <v>085</v>
      </c>
      <c r="I1286" s="26" t="str">
        <f t="shared" si="438"/>
        <v>34</v>
      </c>
      <c r="J1286" s="26" t="str">
        <f t="shared" si="439"/>
        <v>018</v>
      </c>
      <c r="K1286" s="45">
        <f t="shared" si="440"/>
        <v>491388.80507305689</v>
      </c>
    </row>
    <row r="1287" spans="1:11" ht="29" outlineLevel="2" x14ac:dyDescent="0.4">
      <c r="A1287" s="26" t="str">
        <f t="shared" si="434"/>
        <v>320800</v>
      </c>
      <c r="B1287" s="26" t="str">
        <f t="shared" si="435"/>
        <v>New York City Geographic District # 8</v>
      </c>
      <c r="C1287" s="26" t="str">
        <f t="shared" si="436"/>
        <v>Bronx</v>
      </c>
      <c r="D1287" s="28" t="s">
        <v>2693</v>
      </c>
      <c r="E1287" s="28" t="s">
        <v>2694</v>
      </c>
      <c r="F1287" s="30" t="s">
        <v>2</v>
      </c>
      <c r="G1287" s="31">
        <v>800</v>
      </c>
      <c r="H1287" s="26" t="str">
        <f t="shared" si="437"/>
        <v>085</v>
      </c>
      <c r="I1287" s="26" t="str">
        <f t="shared" si="438"/>
        <v>32</v>
      </c>
      <c r="J1287" s="26" t="str">
        <f t="shared" si="439"/>
        <v>017</v>
      </c>
      <c r="K1287" s="45">
        <f t="shared" si="440"/>
        <v>838189.85939967062</v>
      </c>
    </row>
    <row r="1288" spans="1:11" ht="29" outlineLevel="2" x14ac:dyDescent="0.4">
      <c r="A1288" s="26" t="str">
        <f t="shared" si="434"/>
        <v>320800</v>
      </c>
      <c r="B1288" s="26" t="str">
        <f t="shared" si="435"/>
        <v>New York City Geographic District # 8</v>
      </c>
      <c r="C1288" s="26" t="str">
        <f t="shared" si="436"/>
        <v>Bronx</v>
      </c>
      <c r="D1288" s="28" t="s">
        <v>2926</v>
      </c>
      <c r="E1288" s="28" t="s">
        <v>2927</v>
      </c>
      <c r="F1288" s="30" t="s">
        <v>2</v>
      </c>
      <c r="G1288" s="31">
        <v>595</v>
      </c>
      <c r="H1288" s="26" t="str">
        <f t="shared" si="437"/>
        <v>085</v>
      </c>
      <c r="I1288" s="26" t="str">
        <f t="shared" si="438"/>
        <v>32</v>
      </c>
      <c r="J1288" s="26" t="str">
        <f t="shared" si="439"/>
        <v>017</v>
      </c>
      <c r="K1288" s="45">
        <f t="shared" si="440"/>
        <v>623403.70792850503</v>
      </c>
    </row>
    <row r="1289" spans="1:11" ht="29" outlineLevel="2" x14ac:dyDescent="0.4">
      <c r="A1289" s="26" t="str">
        <f t="shared" si="434"/>
        <v>320800</v>
      </c>
      <c r="B1289" s="26" t="str">
        <f t="shared" si="435"/>
        <v>New York City Geographic District # 8</v>
      </c>
      <c r="C1289" s="26" t="str">
        <f t="shared" si="436"/>
        <v>Bronx</v>
      </c>
      <c r="D1289" s="28" t="s">
        <v>2930</v>
      </c>
      <c r="E1289" s="28" t="s">
        <v>2931</v>
      </c>
      <c r="F1289" s="30" t="s">
        <v>5</v>
      </c>
      <c r="G1289" s="31">
        <v>532</v>
      </c>
      <c r="H1289" s="26" t="str">
        <f t="shared" si="437"/>
        <v>085</v>
      </c>
      <c r="I1289" s="26" t="str">
        <f t="shared" si="438"/>
        <v>32</v>
      </c>
      <c r="J1289" s="26" t="str">
        <f t="shared" si="439"/>
        <v>018</v>
      </c>
      <c r="K1289" s="45">
        <f t="shared" si="440"/>
        <v>557396.25650078093</v>
      </c>
    </row>
    <row r="1290" spans="1:11" ht="29" outlineLevel="2" x14ac:dyDescent="0.4">
      <c r="A1290" s="26" t="str">
        <f t="shared" si="434"/>
        <v>320800</v>
      </c>
      <c r="B1290" s="26" t="str">
        <f t="shared" si="435"/>
        <v>New York City Geographic District # 8</v>
      </c>
      <c r="C1290" s="26" t="str">
        <f t="shared" si="436"/>
        <v>Bronx</v>
      </c>
      <c r="D1290" s="28" t="s">
        <v>2981</v>
      </c>
      <c r="E1290" s="28" t="s">
        <v>2982</v>
      </c>
      <c r="F1290" s="30" t="s">
        <v>5</v>
      </c>
      <c r="G1290" s="31">
        <v>242</v>
      </c>
      <c r="H1290" s="26" t="str">
        <f t="shared" si="437"/>
        <v>085</v>
      </c>
      <c r="I1290" s="26" t="str">
        <f t="shared" si="438"/>
        <v>34</v>
      </c>
      <c r="J1290" s="26" t="str">
        <f t="shared" si="439"/>
        <v>018</v>
      </c>
      <c r="K1290" s="45">
        <f t="shared" si="440"/>
        <v>253552.43246840037</v>
      </c>
    </row>
    <row r="1291" spans="1:11" ht="29" outlineLevel="2" x14ac:dyDescent="0.4">
      <c r="A1291" s="26" t="str">
        <f t="shared" si="434"/>
        <v>320800</v>
      </c>
      <c r="B1291" s="26" t="str">
        <f t="shared" si="435"/>
        <v>New York City Geographic District # 8</v>
      </c>
      <c r="C1291" s="26" t="str">
        <f t="shared" si="436"/>
        <v>Bronx</v>
      </c>
      <c r="D1291" s="28" t="s">
        <v>3052</v>
      </c>
      <c r="E1291" s="28" t="s">
        <v>3053</v>
      </c>
      <c r="F1291" s="30" t="s">
        <v>5</v>
      </c>
      <c r="G1291" s="31">
        <v>394</v>
      </c>
      <c r="H1291" s="26" t="str">
        <f t="shared" si="437"/>
        <v>085</v>
      </c>
      <c r="I1291" s="26" t="str">
        <f t="shared" si="438"/>
        <v>34</v>
      </c>
      <c r="J1291" s="26" t="str">
        <f t="shared" si="439"/>
        <v>018</v>
      </c>
      <c r="K1291" s="45">
        <f t="shared" si="440"/>
        <v>412808.50575433776</v>
      </c>
    </row>
    <row r="1292" spans="1:11" ht="29" outlineLevel="2" x14ac:dyDescent="0.4">
      <c r="A1292" s="26" t="str">
        <f t="shared" si="434"/>
        <v>320800</v>
      </c>
      <c r="B1292" s="26" t="str">
        <f t="shared" si="435"/>
        <v>New York City Geographic District # 8</v>
      </c>
      <c r="C1292" s="26" t="str">
        <f t="shared" si="436"/>
        <v>Bronx</v>
      </c>
      <c r="D1292" s="28" t="s">
        <v>2832</v>
      </c>
      <c r="E1292" s="28" t="s">
        <v>2833</v>
      </c>
      <c r="F1292" s="30" t="s">
        <v>118</v>
      </c>
      <c r="G1292" s="31">
        <v>660</v>
      </c>
      <c r="H1292" s="26" t="str">
        <f t="shared" si="437"/>
        <v>085</v>
      </c>
      <c r="I1292" s="26" t="str">
        <f t="shared" si="438"/>
        <v>32</v>
      </c>
      <c r="J1292" s="26" t="str">
        <f t="shared" si="439"/>
        <v>017</v>
      </c>
      <c r="K1292" s="45">
        <f t="shared" si="440"/>
        <v>691506.63400472829</v>
      </c>
    </row>
    <row r="1293" spans="1:11" ht="29" outlineLevel="2" x14ac:dyDescent="0.4">
      <c r="A1293" s="26" t="str">
        <f t="shared" si="434"/>
        <v>320800</v>
      </c>
      <c r="B1293" s="26" t="str">
        <f t="shared" si="435"/>
        <v>New York City Geographic District # 8</v>
      </c>
      <c r="C1293" s="26" t="str">
        <f t="shared" si="436"/>
        <v>Bronx</v>
      </c>
      <c r="D1293" s="28" t="s">
        <v>2850</v>
      </c>
      <c r="E1293" s="28" t="s">
        <v>2851</v>
      </c>
      <c r="F1293" s="30" t="s">
        <v>196</v>
      </c>
      <c r="G1293" s="31">
        <v>252</v>
      </c>
      <c r="H1293" s="26" t="str">
        <f t="shared" si="437"/>
        <v>085</v>
      </c>
      <c r="I1293" s="26" t="str">
        <f t="shared" si="438"/>
        <v>34</v>
      </c>
      <c r="J1293" s="26" t="str">
        <f t="shared" si="439"/>
        <v>018</v>
      </c>
      <c r="K1293" s="45">
        <f t="shared" si="440"/>
        <v>264029.80571089627</v>
      </c>
    </row>
    <row r="1294" spans="1:11" ht="43.5" outlineLevel="2" x14ac:dyDescent="0.4">
      <c r="A1294" s="26" t="str">
        <f t="shared" si="434"/>
        <v>320800</v>
      </c>
      <c r="B1294" s="26" t="str">
        <f t="shared" si="435"/>
        <v>New York City Geographic District # 8</v>
      </c>
      <c r="C1294" s="26" t="str">
        <f t="shared" si="436"/>
        <v>Bronx</v>
      </c>
      <c r="D1294" s="28" t="s">
        <v>2969</v>
      </c>
      <c r="E1294" s="28" t="s">
        <v>2970</v>
      </c>
      <c r="F1294" s="30" t="s">
        <v>118</v>
      </c>
      <c r="G1294" s="31">
        <v>674</v>
      </c>
      <c r="H1294" s="26" t="str">
        <f t="shared" si="437"/>
        <v>085</v>
      </c>
      <c r="I1294" s="26" t="str">
        <f t="shared" si="438"/>
        <v>34</v>
      </c>
      <c r="J1294" s="26">
        <f t="shared" si="439"/>
        <v>0</v>
      </c>
      <c r="K1294" s="45">
        <f t="shared" si="440"/>
        <v>706174.95654422243</v>
      </c>
    </row>
    <row r="1295" spans="1:11" ht="29" outlineLevel="2" x14ac:dyDescent="0.4">
      <c r="A1295" s="26" t="str">
        <f t="shared" si="434"/>
        <v>320800</v>
      </c>
      <c r="B1295" s="26" t="str">
        <f t="shared" si="435"/>
        <v>New York City Geographic District # 8</v>
      </c>
      <c r="C1295" s="26" t="str">
        <f t="shared" si="436"/>
        <v>Bronx</v>
      </c>
      <c r="D1295" s="28" t="s">
        <v>3136</v>
      </c>
      <c r="E1295" s="28" t="s">
        <v>3137</v>
      </c>
      <c r="F1295" s="30" t="s">
        <v>196</v>
      </c>
      <c r="G1295" s="31">
        <v>184</v>
      </c>
      <c r="H1295" s="26" t="str">
        <f t="shared" si="437"/>
        <v>085</v>
      </c>
      <c r="I1295" s="26" t="str">
        <f t="shared" si="438"/>
        <v>34</v>
      </c>
      <c r="J1295" s="26" t="str">
        <f t="shared" si="439"/>
        <v>017</v>
      </c>
      <c r="K1295" s="45">
        <f t="shared" si="440"/>
        <v>192783.66766192424</v>
      </c>
    </row>
    <row r="1296" spans="1:11" ht="29" outlineLevel="2" x14ac:dyDescent="0.4">
      <c r="A1296" s="26" t="str">
        <f t="shared" si="434"/>
        <v>320800</v>
      </c>
      <c r="B1296" s="26" t="str">
        <f t="shared" si="435"/>
        <v>New York City Geographic District # 8</v>
      </c>
      <c r="C1296" s="26" t="str">
        <f t="shared" si="436"/>
        <v>Bronx</v>
      </c>
      <c r="D1296" s="28" t="s">
        <v>3166</v>
      </c>
      <c r="E1296" s="28" t="s">
        <v>3167</v>
      </c>
      <c r="F1296" s="30" t="s">
        <v>196</v>
      </c>
      <c r="G1296" s="31">
        <v>424</v>
      </c>
      <c r="H1296" s="26" t="str">
        <f t="shared" si="437"/>
        <v>085</v>
      </c>
      <c r="I1296" s="26" t="str">
        <f t="shared" si="438"/>
        <v>34</v>
      </c>
      <c r="J1296" s="26" t="str">
        <f t="shared" si="439"/>
        <v>018</v>
      </c>
      <c r="K1296" s="45">
        <f t="shared" si="440"/>
        <v>444240.62548182544</v>
      </c>
    </row>
    <row r="1297" spans="1:11" ht="29" outlineLevel="2" x14ac:dyDescent="0.4">
      <c r="A1297" s="26" t="str">
        <f t="shared" si="434"/>
        <v>321200</v>
      </c>
      <c r="B1297" s="26" t="str">
        <f t="shared" si="435"/>
        <v>New York City Geographic District #12</v>
      </c>
      <c r="C1297" s="26" t="str">
        <f t="shared" si="436"/>
        <v>Bronx</v>
      </c>
      <c r="D1297" s="28" t="s">
        <v>2575</v>
      </c>
      <c r="E1297" s="28" t="s">
        <v>2576</v>
      </c>
      <c r="F1297" s="30" t="s">
        <v>2</v>
      </c>
      <c r="G1297" s="31">
        <v>573</v>
      </c>
      <c r="H1297" s="26" t="str">
        <f t="shared" si="437"/>
        <v>085</v>
      </c>
      <c r="I1297" s="26" t="str">
        <f t="shared" si="438"/>
        <v>32</v>
      </c>
      <c r="J1297" s="26" t="str">
        <f t="shared" si="439"/>
        <v>017</v>
      </c>
      <c r="K1297" s="45">
        <f t="shared" si="440"/>
        <v>600353.48679501412</v>
      </c>
    </row>
    <row r="1298" spans="1:11" ht="29" outlineLevel="2" x14ac:dyDescent="0.4">
      <c r="A1298" s="26" t="str">
        <f t="shared" si="434"/>
        <v>321200</v>
      </c>
      <c r="B1298" s="26" t="str">
        <f t="shared" si="435"/>
        <v>New York City Geographic District #12</v>
      </c>
      <c r="C1298" s="26" t="str">
        <f t="shared" si="436"/>
        <v>Bronx</v>
      </c>
      <c r="D1298" s="28" t="s">
        <v>2689</v>
      </c>
      <c r="E1298" s="28" t="s">
        <v>2690</v>
      </c>
      <c r="F1298" s="30" t="s">
        <v>2</v>
      </c>
      <c r="G1298" s="31">
        <v>718</v>
      </c>
      <c r="H1298" s="26" t="str">
        <f t="shared" si="437"/>
        <v>085</v>
      </c>
      <c r="I1298" s="26" t="str">
        <f t="shared" si="438"/>
        <v>32</v>
      </c>
      <c r="J1298" s="26" t="str">
        <f t="shared" si="439"/>
        <v>017</v>
      </c>
      <c r="K1298" s="45">
        <f t="shared" si="440"/>
        <v>752275.39881120436</v>
      </c>
    </row>
    <row r="1299" spans="1:11" ht="29" outlineLevel="2" x14ac:dyDescent="0.4">
      <c r="A1299" s="26" t="str">
        <f t="shared" si="434"/>
        <v>321200</v>
      </c>
      <c r="B1299" s="26" t="str">
        <f t="shared" si="435"/>
        <v>New York City Geographic District #12</v>
      </c>
      <c r="C1299" s="26" t="str">
        <f t="shared" si="436"/>
        <v>Bronx</v>
      </c>
      <c r="D1299" s="28" t="s">
        <v>2739</v>
      </c>
      <c r="E1299" s="28" t="s">
        <v>2740</v>
      </c>
      <c r="F1299" s="30" t="s">
        <v>2</v>
      </c>
      <c r="G1299" s="31">
        <v>901</v>
      </c>
      <c r="H1299" s="26" t="str">
        <f t="shared" si="437"/>
        <v>085</v>
      </c>
      <c r="I1299" s="26" t="str">
        <f t="shared" si="438"/>
        <v>32</v>
      </c>
      <c r="J1299" s="26" t="str">
        <f t="shared" si="439"/>
        <v>018</v>
      </c>
      <c r="K1299" s="45">
        <f t="shared" si="440"/>
        <v>944011.32914887904</v>
      </c>
    </row>
    <row r="1300" spans="1:11" ht="29" outlineLevel="2" x14ac:dyDescent="0.4">
      <c r="A1300" s="26" t="str">
        <f t="shared" si="434"/>
        <v>321200</v>
      </c>
      <c r="B1300" s="26" t="str">
        <f t="shared" si="435"/>
        <v>New York City Geographic District #12</v>
      </c>
      <c r="C1300" s="26" t="str">
        <f t="shared" si="436"/>
        <v>Bronx</v>
      </c>
      <c r="D1300" s="28" t="s">
        <v>2741</v>
      </c>
      <c r="E1300" s="28" t="s">
        <v>2742</v>
      </c>
      <c r="F1300" s="30" t="s">
        <v>2</v>
      </c>
      <c r="G1300" s="31">
        <v>838</v>
      </c>
      <c r="H1300" s="26" t="str">
        <f t="shared" si="437"/>
        <v>085</v>
      </c>
      <c r="I1300" s="26" t="str">
        <f t="shared" si="438"/>
        <v>32</v>
      </c>
      <c r="J1300" s="26" t="str">
        <f t="shared" si="439"/>
        <v>018</v>
      </c>
      <c r="K1300" s="45">
        <f t="shared" si="440"/>
        <v>878003.87772115495</v>
      </c>
    </row>
    <row r="1301" spans="1:11" ht="29" outlineLevel="2" x14ac:dyDescent="0.4">
      <c r="A1301" s="26" t="str">
        <f t="shared" si="434"/>
        <v>321200</v>
      </c>
      <c r="B1301" s="26" t="str">
        <f t="shared" si="435"/>
        <v>New York City Geographic District #12</v>
      </c>
      <c r="C1301" s="26" t="str">
        <f t="shared" si="436"/>
        <v>Bronx</v>
      </c>
      <c r="D1301" s="28" t="s">
        <v>2764</v>
      </c>
      <c r="E1301" s="28" t="s">
        <v>2765</v>
      </c>
      <c r="F1301" s="30" t="s">
        <v>5</v>
      </c>
      <c r="G1301" s="31">
        <v>299</v>
      </c>
      <c r="H1301" s="26" t="str">
        <f t="shared" si="437"/>
        <v>085</v>
      </c>
      <c r="I1301" s="26" t="str">
        <f t="shared" si="438"/>
        <v>32</v>
      </c>
      <c r="J1301" s="26" t="str">
        <f t="shared" si="439"/>
        <v>017</v>
      </c>
      <c r="K1301" s="45">
        <f t="shared" si="440"/>
        <v>313273.45995062689</v>
      </c>
    </row>
    <row r="1302" spans="1:11" ht="29" outlineLevel="2" x14ac:dyDescent="0.4">
      <c r="A1302" s="26" t="str">
        <f t="shared" si="434"/>
        <v>321200</v>
      </c>
      <c r="B1302" s="26" t="str">
        <f t="shared" si="435"/>
        <v>New York City Geographic District #12</v>
      </c>
      <c r="C1302" s="26" t="str">
        <f t="shared" si="436"/>
        <v>Bronx</v>
      </c>
      <c r="D1302" s="28" t="s">
        <v>2796</v>
      </c>
      <c r="E1302" s="28" t="s">
        <v>2797</v>
      </c>
      <c r="F1302" s="30" t="s">
        <v>118</v>
      </c>
      <c r="G1302" s="31">
        <v>673</v>
      </c>
      <c r="H1302" s="26" t="str">
        <f t="shared" si="437"/>
        <v>085</v>
      </c>
      <c r="I1302" s="26" t="str">
        <f t="shared" si="438"/>
        <v>32</v>
      </c>
      <c r="J1302" s="26" t="str">
        <f t="shared" si="439"/>
        <v>018</v>
      </c>
      <c r="K1302" s="45">
        <f t="shared" si="440"/>
        <v>705127.21921997285</v>
      </c>
    </row>
    <row r="1303" spans="1:11" ht="29" outlineLevel="2" x14ac:dyDescent="0.4">
      <c r="A1303" s="26" t="str">
        <f t="shared" si="434"/>
        <v>321200</v>
      </c>
      <c r="B1303" s="26" t="str">
        <f t="shared" si="435"/>
        <v>New York City Geographic District #12</v>
      </c>
      <c r="C1303" s="26" t="str">
        <f t="shared" si="436"/>
        <v>Bronx</v>
      </c>
      <c r="D1303" s="28" t="s">
        <v>2804</v>
      </c>
      <c r="E1303" s="28" t="s">
        <v>2805</v>
      </c>
      <c r="F1303" s="30" t="s">
        <v>196</v>
      </c>
      <c r="G1303" s="31">
        <v>368</v>
      </c>
      <c r="H1303" s="26" t="str">
        <f t="shared" si="437"/>
        <v>085</v>
      </c>
      <c r="I1303" s="26" t="str">
        <f t="shared" si="438"/>
        <v>32</v>
      </c>
      <c r="J1303" s="26" t="str">
        <f t="shared" si="439"/>
        <v>018</v>
      </c>
      <c r="K1303" s="45">
        <f t="shared" si="440"/>
        <v>385567.33532384847</v>
      </c>
    </row>
    <row r="1304" spans="1:11" ht="43.5" outlineLevel="2" x14ac:dyDescent="0.4">
      <c r="A1304" s="26" t="str">
        <f t="shared" si="434"/>
        <v>321200</v>
      </c>
      <c r="B1304" s="26" t="str">
        <f t="shared" si="435"/>
        <v>New York City Geographic District #12</v>
      </c>
      <c r="C1304" s="26" t="str">
        <f t="shared" si="436"/>
        <v>Bronx</v>
      </c>
      <c r="D1304" s="28" t="s">
        <v>2997</v>
      </c>
      <c r="E1304" s="28" t="s">
        <v>2998</v>
      </c>
      <c r="F1304" s="30" t="s">
        <v>196</v>
      </c>
      <c r="G1304" s="31">
        <v>456</v>
      </c>
      <c r="H1304" s="26" t="str">
        <f t="shared" si="437"/>
        <v>085</v>
      </c>
      <c r="I1304" s="26" t="str">
        <f t="shared" si="438"/>
        <v>32</v>
      </c>
      <c r="J1304" s="26" t="str">
        <f t="shared" si="439"/>
        <v>018</v>
      </c>
      <c r="K1304" s="45">
        <f t="shared" si="440"/>
        <v>477768.21985781222</v>
      </c>
    </row>
    <row r="1305" spans="1:11" ht="29" outlineLevel="2" x14ac:dyDescent="0.4">
      <c r="A1305" s="26" t="str">
        <f t="shared" si="434"/>
        <v>321200</v>
      </c>
      <c r="B1305" s="26" t="str">
        <f t="shared" si="435"/>
        <v>New York City Geographic District #12</v>
      </c>
      <c r="C1305" s="26" t="str">
        <f t="shared" si="436"/>
        <v>Bronx</v>
      </c>
      <c r="D1305" s="28" t="s">
        <v>3048</v>
      </c>
      <c r="E1305" s="28" t="s">
        <v>3049</v>
      </c>
      <c r="F1305" s="30" t="s">
        <v>196</v>
      </c>
      <c r="G1305" s="31">
        <v>182</v>
      </c>
      <c r="H1305" s="26" t="str">
        <f t="shared" si="437"/>
        <v>085</v>
      </c>
      <c r="I1305" s="26" t="str">
        <f t="shared" si="438"/>
        <v>32</v>
      </c>
      <c r="J1305" s="26" t="str">
        <f t="shared" si="439"/>
        <v>017</v>
      </c>
      <c r="K1305" s="45">
        <f t="shared" si="440"/>
        <v>190688.19301342507</v>
      </c>
    </row>
    <row r="1306" spans="1:11" ht="29" outlineLevel="2" x14ac:dyDescent="0.4">
      <c r="A1306" s="26" t="str">
        <f t="shared" si="434"/>
        <v>321200</v>
      </c>
      <c r="B1306" s="26" t="str">
        <f t="shared" si="435"/>
        <v>New York City Geographic District #12</v>
      </c>
      <c r="C1306" s="26" t="str">
        <f t="shared" si="436"/>
        <v>Bronx</v>
      </c>
      <c r="D1306" s="28" t="s">
        <v>3083</v>
      </c>
      <c r="E1306" s="28" t="s">
        <v>3084</v>
      </c>
      <c r="F1306" s="30" t="s">
        <v>196</v>
      </c>
      <c r="G1306" s="31">
        <v>284</v>
      </c>
      <c r="H1306" s="26" t="str">
        <f t="shared" si="437"/>
        <v>085</v>
      </c>
      <c r="I1306" s="26" t="str">
        <f t="shared" si="438"/>
        <v>32</v>
      </c>
      <c r="J1306" s="26" t="str">
        <f t="shared" si="439"/>
        <v>018</v>
      </c>
      <c r="K1306" s="45">
        <f t="shared" si="440"/>
        <v>297557.40008688305</v>
      </c>
    </row>
    <row r="1307" spans="1:11" ht="29" outlineLevel="2" x14ac:dyDescent="0.4">
      <c r="A1307" s="26" t="str">
        <f t="shared" si="434"/>
        <v>321200</v>
      </c>
      <c r="B1307" s="26" t="str">
        <f t="shared" si="435"/>
        <v>New York City Geographic District #12</v>
      </c>
      <c r="C1307" s="26" t="str">
        <f t="shared" si="436"/>
        <v>Bronx</v>
      </c>
      <c r="D1307" s="28" t="s">
        <v>3116</v>
      </c>
      <c r="E1307" s="28" t="s">
        <v>3117</v>
      </c>
      <c r="F1307" s="30" t="s">
        <v>196</v>
      </c>
      <c r="G1307" s="31">
        <v>416</v>
      </c>
      <c r="H1307" s="26" t="str">
        <f t="shared" si="437"/>
        <v>085</v>
      </c>
      <c r="I1307" s="26" t="str">
        <f t="shared" si="438"/>
        <v>32</v>
      </c>
      <c r="J1307" s="26" t="str">
        <f t="shared" si="439"/>
        <v>018</v>
      </c>
      <c r="K1307" s="45">
        <f t="shared" si="440"/>
        <v>435858.72688782873</v>
      </c>
    </row>
    <row r="1308" spans="1:11" ht="29" outlineLevel="2" x14ac:dyDescent="0.4">
      <c r="A1308" s="26" t="str">
        <f t="shared" si="434"/>
        <v>321200</v>
      </c>
      <c r="B1308" s="26" t="str">
        <f t="shared" si="435"/>
        <v>New York City Geographic District #12</v>
      </c>
      <c r="C1308" s="26" t="str">
        <f t="shared" si="436"/>
        <v>Bronx</v>
      </c>
      <c r="D1308" s="28" t="s">
        <v>3152</v>
      </c>
      <c r="E1308" s="28" t="s">
        <v>3153</v>
      </c>
      <c r="F1308" s="30" t="s">
        <v>196</v>
      </c>
      <c r="G1308" s="31">
        <v>433</v>
      </c>
      <c r="H1308" s="26" t="str">
        <f t="shared" si="437"/>
        <v>085</v>
      </c>
      <c r="I1308" s="26" t="str">
        <f t="shared" si="438"/>
        <v>32</v>
      </c>
      <c r="J1308" s="26" t="str">
        <f t="shared" si="439"/>
        <v>018</v>
      </c>
      <c r="K1308" s="45">
        <f t="shared" si="440"/>
        <v>453670.26140007173</v>
      </c>
    </row>
    <row r="1309" spans="1:11" ht="29" outlineLevel="2" x14ac:dyDescent="0.4">
      <c r="A1309" s="26" t="str">
        <f t="shared" si="434"/>
        <v>321200</v>
      </c>
      <c r="B1309" s="26" t="str">
        <f t="shared" si="435"/>
        <v>New York City Geographic District #12</v>
      </c>
      <c r="C1309" s="26" t="str">
        <f t="shared" si="436"/>
        <v>Bronx</v>
      </c>
      <c r="D1309" s="28" t="s">
        <v>3197</v>
      </c>
      <c r="E1309" s="28" t="s">
        <v>3198</v>
      </c>
      <c r="F1309" s="30" t="s">
        <v>196</v>
      </c>
      <c r="G1309" s="31">
        <v>449</v>
      </c>
      <c r="H1309" s="26" t="str">
        <f t="shared" si="437"/>
        <v>085</v>
      </c>
      <c r="I1309" s="26" t="str">
        <f t="shared" si="438"/>
        <v>32</v>
      </c>
      <c r="J1309" s="26" t="str">
        <f t="shared" si="439"/>
        <v>017</v>
      </c>
      <c r="K1309" s="45">
        <f t="shared" si="440"/>
        <v>470434.05858806515</v>
      </c>
    </row>
    <row r="1310" spans="1:11" ht="15" outlineLevel="1" x14ac:dyDescent="0.4">
      <c r="D1310" s="28"/>
      <c r="E1310" s="28"/>
      <c r="F1310" s="30"/>
      <c r="G1310" s="31">
        <f>SUBTOTAL(9,G1280:G1309)</f>
        <v>14578</v>
      </c>
      <c r="H1310" s="46" t="s">
        <v>4745</v>
      </c>
      <c r="K1310" s="45">
        <f>SUBTOTAL(9,K1280:K1309)</f>
        <v>15273914.712910499</v>
      </c>
    </row>
    <row r="1311" spans="1:11" ht="29" outlineLevel="2" x14ac:dyDescent="0.4">
      <c r="A1311" s="26" t="str">
        <f t="shared" ref="A1311:A1341" si="441">IFERROR(VLOOKUP($D1311,schools,3,FALSE),"")</f>
        <v>320900</v>
      </c>
      <c r="B1311" s="26" t="str">
        <f t="shared" ref="B1311:B1341" si="442">IFERROR(VLOOKUP($D1311,schools,4,FALSE),"")</f>
        <v>New York City Geographic District # 9</v>
      </c>
      <c r="C1311" s="26" t="str">
        <f t="shared" ref="C1311:C1341" si="443">IFERROR(VLOOKUP($D1311,schools,5,FALSE),"")</f>
        <v>Bronx</v>
      </c>
      <c r="D1311" s="28" t="s">
        <v>2515</v>
      </c>
      <c r="E1311" s="28" t="s">
        <v>2516</v>
      </c>
      <c r="F1311" s="30" t="s">
        <v>2</v>
      </c>
      <c r="G1311" s="31">
        <v>640</v>
      </c>
      <c r="H1311" s="26" t="str">
        <f t="shared" ref="H1311:H1341" si="444">IFERROR(VLOOKUP($D1311,schools,6,FALSE),"")</f>
        <v>086</v>
      </c>
      <c r="I1311" s="26" t="str">
        <f t="shared" ref="I1311:I1341" si="445">IFERROR(VLOOKUP($D1311,schools,7,FALSE),"")</f>
        <v>33</v>
      </c>
      <c r="J1311" s="26" t="str">
        <f t="shared" ref="J1311:J1341" si="446">IFERROR(VLOOKUP($D1311,schools,8,FALSE),"")</f>
        <v>014</v>
      </c>
      <c r="K1311" s="45">
        <f t="shared" ref="K1311:K1341" si="447">G1311*L$676</f>
        <v>670551.88751973654</v>
      </c>
    </row>
    <row r="1312" spans="1:11" ht="29" outlineLevel="2" x14ac:dyDescent="0.4">
      <c r="A1312" s="26" t="str">
        <f t="shared" si="441"/>
        <v>320900</v>
      </c>
      <c r="B1312" s="26" t="str">
        <f t="shared" si="442"/>
        <v>New York City Geographic District # 9</v>
      </c>
      <c r="C1312" s="26" t="str">
        <f t="shared" si="443"/>
        <v>Bronx</v>
      </c>
      <c r="D1312" s="28" t="s">
        <v>2563</v>
      </c>
      <c r="E1312" s="28" t="s">
        <v>2564</v>
      </c>
      <c r="F1312" s="30" t="s">
        <v>2</v>
      </c>
      <c r="G1312" s="31">
        <v>385</v>
      </c>
      <c r="H1312" s="26" t="str">
        <f t="shared" si="444"/>
        <v>086</v>
      </c>
      <c r="I1312" s="26" t="str">
        <f t="shared" si="445"/>
        <v>33</v>
      </c>
      <c r="J1312" s="26" t="str">
        <f t="shared" si="446"/>
        <v>015</v>
      </c>
      <c r="K1312" s="45">
        <f t="shared" si="447"/>
        <v>403378.86983609147</v>
      </c>
    </row>
    <row r="1313" spans="1:11" ht="29" outlineLevel="2" x14ac:dyDescent="0.4">
      <c r="A1313" s="26" t="str">
        <f t="shared" si="441"/>
        <v>320900</v>
      </c>
      <c r="B1313" s="26" t="str">
        <f t="shared" si="442"/>
        <v>New York City Geographic District # 9</v>
      </c>
      <c r="C1313" s="26" t="str">
        <f t="shared" si="443"/>
        <v>Bronx</v>
      </c>
      <c r="D1313" s="28" t="s">
        <v>2583</v>
      </c>
      <c r="E1313" s="28" t="s">
        <v>2584</v>
      </c>
      <c r="F1313" s="30" t="s">
        <v>2</v>
      </c>
      <c r="G1313" s="31">
        <v>1216</v>
      </c>
      <c r="H1313" s="26" t="str">
        <f t="shared" si="444"/>
        <v>086</v>
      </c>
      <c r="I1313" s="26" t="str">
        <f t="shared" si="445"/>
        <v>33</v>
      </c>
      <c r="J1313" s="26" t="str">
        <f t="shared" si="446"/>
        <v>014</v>
      </c>
      <c r="K1313" s="45">
        <f t="shared" si="447"/>
        <v>1274048.5862874994</v>
      </c>
    </row>
    <row r="1314" spans="1:11" ht="29" outlineLevel="2" x14ac:dyDescent="0.4">
      <c r="A1314" s="26" t="str">
        <f t="shared" si="441"/>
        <v>320900</v>
      </c>
      <c r="B1314" s="26" t="str">
        <f t="shared" si="442"/>
        <v>New York City Geographic District # 9</v>
      </c>
      <c r="C1314" s="26" t="str">
        <f t="shared" si="443"/>
        <v>Bronx</v>
      </c>
      <c r="D1314" s="28" t="s">
        <v>2653</v>
      </c>
      <c r="E1314" s="28" t="s">
        <v>2654</v>
      </c>
      <c r="F1314" s="30" t="s">
        <v>5</v>
      </c>
      <c r="G1314" s="31">
        <v>498</v>
      </c>
      <c r="H1314" s="26" t="str">
        <f t="shared" si="444"/>
        <v>086</v>
      </c>
      <c r="I1314" s="26" t="str">
        <f t="shared" si="445"/>
        <v>33</v>
      </c>
      <c r="J1314" s="26" t="str">
        <f t="shared" si="446"/>
        <v>014</v>
      </c>
      <c r="K1314" s="45">
        <f t="shared" si="447"/>
        <v>521773.18747629493</v>
      </c>
    </row>
    <row r="1315" spans="1:11" ht="29" outlineLevel="2" x14ac:dyDescent="0.4">
      <c r="A1315" s="26" t="str">
        <f t="shared" si="441"/>
        <v>320900</v>
      </c>
      <c r="B1315" s="26" t="str">
        <f t="shared" si="442"/>
        <v>New York City Geographic District # 9</v>
      </c>
      <c r="C1315" s="26" t="str">
        <f t="shared" si="443"/>
        <v>Bronx</v>
      </c>
      <c r="D1315" s="28" t="s">
        <v>2707</v>
      </c>
      <c r="E1315" s="28" t="s">
        <v>2708</v>
      </c>
      <c r="F1315" s="30" t="s">
        <v>2</v>
      </c>
      <c r="G1315" s="31">
        <v>471</v>
      </c>
      <c r="H1315" s="26" t="str">
        <f t="shared" si="444"/>
        <v>086</v>
      </c>
      <c r="I1315" s="26" t="str">
        <f t="shared" si="445"/>
        <v>33</v>
      </c>
      <c r="J1315" s="26" t="str">
        <f t="shared" si="446"/>
        <v>015</v>
      </c>
      <c r="K1315" s="45">
        <f t="shared" si="447"/>
        <v>493484.27972155606</v>
      </c>
    </row>
    <row r="1316" spans="1:11" ht="29" outlineLevel="2" x14ac:dyDescent="0.4">
      <c r="A1316" s="26" t="str">
        <f t="shared" si="441"/>
        <v>320900</v>
      </c>
      <c r="B1316" s="26" t="str">
        <f t="shared" si="442"/>
        <v>New York City Geographic District # 9</v>
      </c>
      <c r="C1316" s="26" t="str">
        <f t="shared" si="443"/>
        <v>Bronx</v>
      </c>
      <c r="D1316" s="28" t="s">
        <v>2790</v>
      </c>
      <c r="E1316" s="28" t="s">
        <v>2791</v>
      </c>
      <c r="F1316" s="30" t="s">
        <v>2</v>
      </c>
      <c r="G1316" s="31">
        <v>297</v>
      </c>
      <c r="H1316" s="26" t="str">
        <f t="shared" si="444"/>
        <v>086</v>
      </c>
      <c r="I1316" s="26" t="str">
        <f t="shared" si="445"/>
        <v>33</v>
      </c>
      <c r="J1316" s="26" t="str">
        <f t="shared" si="446"/>
        <v>014</v>
      </c>
      <c r="K1316" s="45">
        <f t="shared" si="447"/>
        <v>311177.98530212772</v>
      </c>
    </row>
    <row r="1317" spans="1:11" ht="29" outlineLevel="2" x14ac:dyDescent="0.4">
      <c r="A1317" s="26" t="str">
        <f t="shared" si="441"/>
        <v>320900</v>
      </c>
      <c r="B1317" s="26" t="str">
        <f t="shared" si="442"/>
        <v>New York City Geographic District # 9</v>
      </c>
      <c r="C1317" s="26" t="str">
        <f t="shared" si="443"/>
        <v>Bronx</v>
      </c>
      <c r="D1317" s="28" t="s">
        <v>3122</v>
      </c>
      <c r="E1317" s="28" t="s">
        <v>3123</v>
      </c>
      <c r="F1317" s="30" t="s">
        <v>196</v>
      </c>
      <c r="G1317" s="31">
        <v>556</v>
      </c>
      <c r="H1317" s="26" t="str">
        <f t="shared" si="444"/>
        <v>086</v>
      </c>
      <c r="I1317" s="26" t="str">
        <f t="shared" si="445"/>
        <v>33</v>
      </c>
      <c r="J1317" s="26" t="str">
        <f t="shared" si="446"/>
        <v>015</v>
      </c>
      <c r="K1317" s="45">
        <f t="shared" si="447"/>
        <v>582541.95228277112</v>
      </c>
    </row>
    <row r="1318" spans="1:11" ht="29" outlineLevel="2" x14ac:dyDescent="0.4">
      <c r="A1318" s="26" t="str">
        <f t="shared" si="441"/>
        <v>321000</v>
      </c>
      <c r="B1318" s="26" t="str">
        <f t="shared" si="442"/>
        <v>New York City Geographic District #10</v>
      </c>
      <c r="C1318" s="26" t="str">
        <f t="shared" si="443"/>
        <v>Bronx</v>
      </c>
      <c r="D1318" s="28" t="s">
        <v>2471</v>
      </c>
      <c r="E1318" s="28" t="s">
        <v>2472</v>
      </c>
      <c r="F1318" s="30" t="s">
        <v>19</v>
      </c>
      <c r="G1318" s="31">
        <v>305</v>
      </c>
      <c r="H1318" s="26" t="str">
        <f t="shared" si="444"/>
        <v>086</v>
      </c>
      <c r="I1318" s="26" t="str">
        <f t="shared" si="445"/>
        <v>33</v>
      </c>
      <c r="J1318" s="26" t="str">
        <f t="shared" si="446"/>
        <v>015</v>
      </c>
      <c r="K1318" s="45">
        <f t="shared" si="447"/>
        <v>319559.88389612443</v>
      </c>
    </row>
    <row r="1319" spans="1:11" ht="29" outlineLevel="2" x14ac:dyDescent="0.4">
      <c r="A1319" s="26" t="str">
        <f t="shared" si="441"/>
        <v>321000</v>
      </c>
      <c r="B1319" s="26" t="str">
        <f t="shared" si="442"/>
        <v>New York City Geographic District #10</v>
      </c>
      <c r="C1319" s="26" t="str">
        <f t="shared" si="443"/>
        <v>Bronx</v>
      </c>
      <c r="D1319" s="28" t="s">
        <v>2483</v>
      </c>
      <c r="E1319" s="28" t="s">
        <v>2484</v>
      </c>
      <c r="F1319" s="30" t="s">
        <v>2</v>
      </c>
      <c r="G1319" s="31">
        <v>755</v>
      </c>
      <c r="H1319" s="26" t="str">
        <f t="shared" si="444"/>
        <v>086</v>
      </c>
      <c r="I1319" s="26" t="str">
        <f t="shared" si="445"/>
        <v>33</v>
      </c>
      <c r="J1319" s="26" t="str">
        <f t="shared" si="446"/>
        <v>015</v>
      </c>
      <c r="K1319" s="45">
        <f t="shared" si="447"/>
        <v>791041.6798084391</v>
      </c>
    </row>
    <row r="1320" spans="1:11" ht="29" outlineLevel="2" x14ac:dyDescent="0.4">
      <c r="A1320" s="26" t="str">
        <f t="shared" si="441"/>
        <v>321000</v>
      </c>
      <c r="B1320" s="26" t="str">
        <f t="shared" si="442"/>
        <v>New York City Geographic District #10</v>
      </c>
      <c r="C1320" s="26" t="str">
        <f t="shared" si="443"/>
        <v>Bronx</v>
      </c>
      <c r="D1320" s="28" t="s">
        <v>2493</v>
      </c>
      <c r="E1320" s="28" t="s">
        <v>2494</v>
      </c>
      <c r="F1320" s="30" t="s">
        <v>19</v>
      </c>
      <c r="G1320" s="31">
        <v>469</v>
      </c>
      <c r="H1320" s="26" t="str">
        <f t="shared" si="444"/>
        <v>086</v>
      </c>
      <c r="I1320" s="26" t="str">
        <f t="shared" si="445"/>
        <v>33</v>
      </c>
      <c r="J1320" s="26" t="str">
        <f t="shared" si="446"/>
        <v>014</v>
      </c>
      <c r="K1320" s="45">
        <f t="shared" si="447"/>
        <v>491388.80507305689</v>
      </c>
    </row>
    <row r="1321" spans="1:11" ht="29" outlineLevel="2" x14ac:dyDescent="0.4">
      <c r="A1321" s="26" t="str">
        <f t="shared" si="441"/>
        <v>321000</v>
      </c>
      <c r="B1321" s="26" t="str">
        <f t="shared" si="442"/>
        <v>New York City Geographic District #10</v>
      </c>
      <c r="C1321" s="26" t="str">
        <f t="shared" si="443"/>
        <v>Bronx</v>
      </c>
      <c r="D1321" s="28" t="s">
        <v>2509</v>
      </c>
      <c r="E1321" s="28" t="s">
        <v>2510</v>
      </c>
      <c r="F1321" s="30" t="s">
        <v>2</v>
      </c>
      <c r="G1321" s="31">
        <v>420</v>
      </c>
      <c r="H1321" s="26" t="str">
        <f t="shared" si="444"/>
        <v>086</v>
      </c>
      <c r="I1321" s="26" t="str">
        <f t="shared" si="445"/>
        <v>33</v>
      </c>
      <c r="J1321" s="26" t="str">
        <f t="shared" si="446"/>
        <v>015</v>
      </c>
      <c r="K1321" s="45">
        <f t="shared" si="447"/>
        <v>440049.67618482705</v>
      </c>
    </row>
    <row r="1322" spans="1:11" ht="29" outlineLevel="2" x14ac:dyDescent="0.4">
      <c r="A1322" s="26" t="str">
        <f t="shared" si="441"/>
        <v>321000</v>
      </c>
      <c r="B1322" s="26" t="str">
        <f t="shared" si="442"/>
        <v>New York City Geographic District #10</v>
      </c>
      <c r="C1322" s="26" t="str">
        <f t="shared" si="443"/>
        <v>Bronx</v>
      </c>
      <c r="D1322" s="28" t="s">
        <v>2525</v>
      </c>
      <c r="E1322" s="28" t="s">
        <v>2526</v>
      </c>
      <c r="F1322" s="30" t="s">
        <v>2</v>
      </c>
      <c r="G1322" s="31">
        <v>774</v>
      </c>
      <c r="H1322" s="26" t="str">
        <f t="shared" si="444"/>
        <v>086</v>
      </c>
      <c r="I1322" s="26" t="str">
        <f t="shared" si="445"/>
        <v>33</v>
      </c>
      <c r="J1322" s="26" t="str">
        <f t="shared" si="446"/>
        <v>014</v>
      </c>
      <c r="K1322" s="45">
        <f t="shared" si="447"/>
        <v>810948.68896918127</v>
      </c>
    </row>
    <row r="1323" spans="1:11" ht="29" outlineLevel="2" x14ac:dyDescent="0.4">
      <c r="A1323" s="26" t="str">
        <f t="shared" si="441"/>
        <v>321000</v>
      </c>
      <c r="B1323" s="26" t="str">
        <f t="shared" si="442"/>
        <v>New York City Geographic District #10</v>
      </c>
      <c r="C1323" s="26" t="str">
        <f t="shared" si="443"/>
        <v>Bronx</v>
      </c>
      <c r="D1323" s="28" t="s">
        <v>2565</v>
      </c>
      <c r="E1323" s="28" t="s">
        <v>2566</v>
      </c>
      <c r="F1323" s="30" t="s">
        <v>2</v>
      </c>
      <c r="G1323" s="31">
        <v>466</v>
      </c>
      <c r="H1323" s="26" t="str">
        <f t="shared" si="444"/>
        <v>086</v>
      </c>
      <c r="I1323" s="26" t="str">
        <f t="shared" si="445"/>
        <v>33</v>
      </c>
      <c r="J1323" s="26" t="str">
        <f t="shared" si="446"/>
        <v>015</v>
      </c>
      <c r="K1323" s="45">
        <f t="shared" si="447"/>
        <v>488245.59310030815</v>
      </c>
    </row>
    <row r="1324" spans="1:11" ht="29" outlineLevel="2" x14ac:dyDescent="0.4">
      <c r="A1324" s="26" t="str">
        <f t="shared" si="441"/>
        <v>321000</v>
      </c>
      <c r="B1324" s="26" t="str">
        <f t="shared" si="442"/>
        <v>New York City Geographic District #10</v>
      </c>
      <c r="C1324" s="26" t="str">
        <f t="shared" si="443"/>
        <v>Bronx</v>
      </c>
      <c r="D1324" s="28" t="s">
        <v>2605</v>
      </c>
      <c r="E1324" s="28" t="s">
        <v>2606</v>
      </c>
      <c r="F1324" s="30" t="s">
        <v>2</v>
      </c>
      <c r="G1324" s="31">
        <v>841</v>
      </c>
      <c r="H1324" s="26" t="str">
        <f t="shared" si="444"/>
        <v>086</v>
      </c>
      <c r="I1324" s="26" t="str">
        <f t="shared" si="445"/>
        <v>33</v>
      </c>
      <c r="J1324" s="26" t="str">
        <f t="shared" si="446"/>
        <v>015</v>
      </c>
      <c r="K1324" s="45">
        <f t="shared" si="447"/>
        <v>881147.08969390369</v>
      </c>
    </row>
    <row r="1325" spans="1:11" ht="29" outlineLevel="2" x14ac:dyDescent="0.4">
      <c r="A1325" s="26" t="str">
        <f t="shared" si="441"/>
        <v>321000</v>
      </c>
      <c r="B1325" s="26" t="str">
        <f t="shared" si="442"/>
        <v>New York City Geographic District #10</v>
      </c>
      <c r="C1325" s="26" t="str">
        <f t="shared" si="443"/>
        <v>Bronx</v>
      </c>
      <c r="D1325" s="28" t="s">
        <v>2615</v>
      </c>
      <c r="E1325" s="28" t="s">
        <v>2616</v>
      </c>
      <c r="F1325" s="30" t="s">
        <v>2</v>
      </c>
      <c r="G1325" s="31">
        <v>717</v>
      </c>
      <c r="H1325" s="26" t="str">
        <f t="shared" si="444"/>
        <v>086</v>
      </c>
      <c r="I1325" s="26" t="str">
        <f t="shared" si="445"/>
        <v>33</v>
      </c>
      <c r="J1325" s="26" t="str">
        <f t="shared" si="446"/>
        <v>014</v>
      </c>
      <c r="K1325" s="45">
        <f t="shared" si="447"/>
        <v>751227.66148695478</v>
      </c>
    </row>
    <row r="1326" spans="1:11" ht="29" outlineLevel="2" x14ac:dyDescent="0.4">
      <c r="A1326" s="26" t="str">
        <f t="shared" si="441"/>
        <v>321000</v>
      </c>
      <c r="B1326" s="26" t="str">
        <f t="shared" si="442"/>
        <v>New York City Geographic District #10</v>
      </c>
      <c r="C1326" s="26" t="str">
        <f t="shared" si="443"/>
        <v>Bronx</v>
      </c>
      <c r="D1326" s="28" t="s">
        <v>2655</v>
      </c>
      <c r="E1326" s="28" t="s">
        <v>2656</v>
      </c>
      <c r="F1326" s="30" t="s">
        <v>5</v>
      </c>
      <c r="G1326" s="31">
        <v>1130</v>
      </c>
      <c r="H1326" s="26" t="str">
        <f t="shared" si="444"/>
        <v>086</v>
      </c>
      <c r="I1326" s="26" t="str">
        <f t="shared" si="445"/>
        <v>33</v>
      </c>
      <c r="J1326" s="26" t="str">
        <f t="shared" si="446"/>
        <v>015</v>
      </c>
      <c r="K1326" s="45">
        <f t="shared" si="447"/>
        <v>1183943.1764020347</v>
      </c>
    </row>
    <row r="1327" spans="1:11" ht="29" outlineLevel="2" x14ac:dyDescent="0.4">
      <c r="A1327" s="26" t="str">
        <f t="shared" si="441"/>
        <v>321000</v>
      </c>
      <c r="B1327" s="26" t="str">
        <f t="shared" si="442"/>
        <v>New York City Geographic District #10</v>
      </c>
      <c r="C1327" s="26" t="str">
        <f t="shared" si="443"/>
        <v>Bronx</v>
      </c>
      <c r="D1327" s="28" t="s">
        <v>2749</v>
      </c>
      <c r="E1327" s="28" t="s">
        <v>2750</v>
      </c>
      <c r="F1327" s="30" t="s">
        <v>5</v>
      </c>
      <c r="G1327" s="31">
        <v>232</v>
      </c>
      <c r="H1327" s="26" t="str">
        <f t="shared" si="444"/>
        <v>086</v>
      </c>
      <c r="I1327" s="26" t="str">
        <f t="shared" si="445"/>
        <v>33</v>
      </c>
      <c r="J1327" s="26" t="str">
        <f t="shared" si="446"/>
        <v>014</v>
      </c>
      <c r="K1327" s="45">
        <f t="shared" si="447"/>
        <v>243075.05922590446</v>
      </c>
    </row>
    <row r="1328" spans="1:11" ht="29" outlineLevel="2" x14ac:dyDescent="0.4">
      <c r="A1328" s="26" t="str">
        <f t="shared" si="441"/>
        <v>321000</v>
      </c>
      <c r="B1328" s="26" t="str">
        <f t="shared" si="442"/>
        <v>New York City Geographic District #10</v>
      </c>
      <c r="C1328" s="26" t="str">
        <f t="shared" si="443"/>
        <v>Bronx</v>
      </c>
      <c r="D1328" s="28" t="s">
        <v>2776</v>
      </c>
      <c r="E1328" s="28" t="s">
        <v>2777</v>
      </c>
      <c r="F1328" s="30" t="s">
        <v>118</v>
      </c>
      <c r="G1328" s="31">
        <v>607</v>
      </c>
      <c r="H1328" s="26" t="str">
        <f t="shared" si="444"/>
        <v>086</v>
      </c>
      <c r="I1328" s="26" t="str">
        <f t="shared" si="445"/>
        <v>33</v>
      </c>
      <c r="J1328" s="26" t="str">
        <f t="shared" si="446"/>
        <v>015</v>
      </c>
      <c r="K1328" s="45">
        <f t="shared" si="447"/>
        <v>635976.55581950012</v>
      </c>
    </row>
    <row r="1329" spans="1:11" ht="29" outlineLevel="2" x14ac:dyDescent="0.4">
      <c r="A1329" s="26" t="str">
        <f t="shared" si="441"/>
        <v>321000</v>
      </c>
      <c r="B1329" s="26" t="str">
        <f t="shared" si="442"/>
        <v>New York City Geographic District #10</v>
      </c>
      <c r="C1329" s="26" t="str">
        <f t="shared" si="443"/>
        <v>Bronx</v>
      </c>
      <c r="D1329" s="28" t="s">
        <v>2846</v>
      </c>
      <c r="E1329" s="28" t="s">
        <v>2847</v>
      </c>
      <c r="F1329" s="30" t="s">
        <v>19</v>
      </c>
      <c r="G1329" s="31">
        <v>1012</v>
      </c>
      <c r="H1329" s="26" t="str">
        <f t="shared" si="444"/>
        <v>086</v>
      </c>
      <c r="I1329" s="26" t="str">
        <f t="shared" si="445"/>
        <v>33</v>
      </c>
      <c r="J1329" s="26" t="str">
        <f t="shared" si="446"/>
        <v>014</v>
      </c>
      <c r="K1329" s="45">
        <f t="shared" si="447"/>
        <v>1060310.1721405834</v>
      </c>
    </row>
    <row r="1330" spans="1:11" ht="29" outlineLevel="2" x14ac:dyDescent="0.4">
      <c r="A1330" s="26" t="str">
        <f t="shared" si="441"/>
        <v>321000</v>
      </c>
      <c r="B1330" s="26" t="str">
        <f t="shared" si="442"/>
        <v>New York City Geographic District #10</v>
      </c>
      <c r="C1330" s="26" t="str">
        <f t="shared" si="443"/>
        <v>Bronx</v>
      </c>
      <c r="D1330" s="28" t="s">
        <v>2886</v>
      </c>
      <c r="E1330" s="28" t="s">
        <v>2887</v>
      </c>
      <c r="F1330" s="30" t="s">
        <v>2</v>
      </c>
      <c r="G1330" s="31">
        <v>654</v>
      </c>
      <c r="H1330" s="26" t="str">
        <f t="shared" si="444"/>
        <v>086</v>
      </c>
      <c r="I1330" s="26" t="str">
        <f t="shared" si="445"/>
        <v>29</v>
      </c>
      <c r="J1330" s="26" t="str">
        <f t="shared" si="446"/>
        <v>016</v>
      </c>
      <c r="K1330" s="45">
        <f t="shared" si="447"/>
        <v>685220.21005923068</v>
      </c>
    </row>
    <row r="1331" spans="1:11" ht="29" outlineLevel="2" x14ac:dyDescent="0.4">
      <c r="A1331" s="26" t="str">
        <f t="shared" si="441"/>
        <v>321000</v>
      </c>
      <c r="B1331" s="26" t="str">
        <f t="shared" si="442"/>
        <v>New York City Geographic District #10</v>
      </c>
      <c r="C1331" s="26" t="str">
        <f t="shared" si="443"/>
        <v>Bronx</v>
      </c>
      <c r="D1331" s="28" t="s">
        <v>2892</v>
      </c>
      <c r="E1331" s="28" t="s">
        <v>2893</v>
      </c>
      <c r="F1331" s="30" t="s">
        <v>2</v>
      </c>
      <c r="G1331" s="31">
        <v>633</v>
      </c>
      <c r="H1331" s="26" t="str">
        <f t="shared" si="444"/>
        <v>086</v>
      </c>
      <c r="I1331" s="26" t="str">
        <f t="shared" si="445"/>
        <v>33</v>
      </c>
      <c r="J1331" s="26" t="str">
        <f t="shared" si="446"/>
        <v>014</v>
      </c>
      <c r="K1331" s="45">
        <f t="shared" si="447"/>
        <v>663217.72624998935</v>
      </c>
    </row>
    <row r="1332" spans="1:11" ht="15" outlineLevel="2" x14ac:dyDescent="0.4">
      <c r="A1332" s="26" t="str">
        <f t="shared" si="441"/>
        <v>321000</v>
      </c>
      <c r="B1332" s="26" t="str">
        <f t="shared" si="442"/>
        <v>New York City Geographic District #10</v>
      </c>
      <c r="C1332" s="26" t="str">
        <f t="shared" si="443"/>
        <v>Bronx</v>
      </c>
      <c r="D1332" s="28" t="s">
        <v>2902</v>
      </c>
      <c r="E1332" s="28" t="s">
        <v>2903</v>
      </c>
      <c r="F1332" s="30" t="s">
        <v>19</v>
      </c>
      <c r="G1332" s="31">
        <v>223</v>
      </c>
      <c r="H1332" s="26" t="str">
        <f t="shared" si="444"/>
        <v>086</v>
      </c>
      <c r="I1332" s="26" t="str">
        <f t="shared" si="445"/>
        <v>33</v>
      </c>
      <c r="J1332" s="26" t="str">
        <f t="shared" si="446"/>
        <v>014</v>
      </c>
      <c r="K1332" s="45">
        <f t="shared" si="447"/>
        <v>233645.42330765817</v>
      </c>
    </row>
    <row r="1333" spans="1:11" ht="29" outlineLevel="2" x14ac:dyDescent="0.4">
      <c r="A1333" s="26" t="str">
        <f t="shared" si="441"/>
        <v>321000</v>
      </c>
      <c r="B1333" s="26" t="str">
        <f t="shared" si="442"/>
        <v>New York City Geographic District #10</v>
      </c>
      <c r="C1333" s="26" t="str">
        <f t="shared" si="443"/>
        <v>Bronx</v>
      </c>
      <c r="D1333" s="28" t="s">
        <v>2924</v>
      </c>
      <c r="E1333" s="28" t="s">
        <v>2925</v>
      </c>
      <c r="F1333" s="30" t="s">
        <v>5</v>
      </c>
      <c r="G1333" s="31">
        <v>451</v>
      </c>
      <c r="H1333" s="26" t="str">
        <f t="shared" si="444"/>
        <v>086</v>
      </c>
      <c r="I1333" s="26" t="str">
        <f t="shared" si="445"/>
        <v>29</v>
      </c>
      <c r="J1333" s="26" t="str">
        <f t="shared" si="446"/>
        <v>016</v>
      </c>
      <c r="K1333" s="45">
        <f t="shared" si="447"/>
        <v>472529.53323656431</v>
      </c>
    </row>
    <row r="1334" spans="1:11" ht="29" outlineLevel="2" x14ac:dyDescent="0.4">
      <c r="A1334" s="26" t="str">
        <f t="shared" si="441"/>
        <v>321000</v>
      </c>
      <c r="B1334" s="26" t="str">
        <f t="shared" si="442"/>
        <v>New York City Geographic District #10</v>
      </c>
      <c r="C1334" s="26" t="str">
        <f t="shared" si="443"/>
        <v>Bronx</v>
      </c>
      <c r="D1334" s="28" t="s">
        <v>2965</v>
      </c>
      <c r="E1334" s="28" t="s">
        <v>2966</v>
      </c>
      <c r="F1334" s="30" t="s">
        <v>5</v>
      </c>
      <c r="G1334" s="31">
        <v>591</v>
      </c>
      <c r="H1334" s="26" t="str">
        <f t="shared" si="444"/>
        <v>086</v>
      </c>
      <c r="I1334" s="26" t="str">
        <f t="shared" si="445"/>
        <v>33</v>
      </c>
      <c r="J1334" s="26" t="str">
        <f t="shared" si="446"/>
        <v>015</v>
      </c>
      <c r="K1334" s="45">
        <f t="shared" si="447"/>
        <v>619212.7586315067</v>
      </c>
    </row>
    <row r="1335" spans="1:11" ht="43.5" outlineLevel="2" x14ac:dyDescent="0.4">
      <c r="A1335" s="26" t="str">
        <f t="shared" si="441"/>
        <v>321000</v>
      </c>
      <c r="B1335" s="26" t="str">
        <f t="shared" si="442"/>
        <v>New York City Geographic District #10</v>
      </c>
      <c r="C1335" s="26" t="str">
        <f t="shared" si="443"/>
        <v>Bronx</v>
      </c>
      <c r="D1335" s="28" t="s">
        <v>2991</v>
      </c>
      <c r="E1335" s="28" t="s">
        <v>2992</v>
      </c>
      <c r="F1335" s="30" t="s">
        <v>2</v>
      </c>
      <c r="G1335" s="31">
        <v>256</v>
      </c>
      <c r="H1335" s="26" t="str">
        <f t="shared" si="444"/>
        <v>086</v>
      </c>
      <c r="I1335" s="26" t="str">
        <f t="shared" si="445"/>
        <v>33</v>
      </c>
      <c r="J1335" s="26" t="str">
        <f t="shared" si="446"/>
        <v>014</v>
      </c>
      <c r="K1335" s="45">
        <f t="shared" si="447"/>
        <v>268220.75500789459</v>
      </c>
    </row>
    <row r="1336" spans="1:11" ht="29" outlineLevel="2" x14ac:dyDescent="0.4">
      <c r="A1336" s="26" t="str">
        <f t="shared" si="441"/>
        <v>321000</v>
      </c>
      <c r="B1336" s="26" t="str">
        <f t="shared" si="442"/>
        <v>New York City Geographic District #10</v>
      </c>
      <c r="C1336" s="26" t="str">
        <f t="shared" si="443"/>
        <v>Bronx</v>
      </c>
      <c r="D1336" s="28" t="s">
        <v>2995</v>
      </c>
      <c r="E1336" s="28" t="s">
        <v>2996</v>
      </c>
      <c r="F1336" s="30" t="s">
        <v>2</v>
      </c>
      <c r="G1336" s="31">
        <v>519</v>
      </c>
      <c r="H1336" s="26" t="str">
        <f t="shared" si="444"/>
        <v>086</v>
      </c>
      <c r="I1336" s="26" t="str">
        <f t="shared" si="445"/>
        <v>33</v>
      </c>
      <c r="J1336" s="26" t="str">
        <f t="shared" si="446"/>
        <v>014</v>
      </c>
      <c r="K1336" s="45">
        <f t="shared" si="447"/>
        <v>543775.67128553626</v>
      </c>
    </row>
    <row r="1337" spans="1:11" ht="29" outlineLevel="2" x14ac:dyDescent="0.4">
      <c r="A1337" s="26" t="str">
        <f t="shared" si="441"/>
        <v>321000</v>
      </c>
      <c r="B1337" s="26" t="str">
        <f t="shared" si="442"/>
        <v>New York City Geographic District #10</v>
      </c>
      <c r="C1337" s="26" t="str">
        <f t="shared" si="443"/>
        <v>Bronx</v>
      </c>
      <c r="D1337" s="28" t="s">
        <v>2999</v>
      </c>
      <c r="E1337" s="28" t="s">
        <v>3000</v>
      </c>
      <c r="F1337" s="30" t="s">
        <v>5</v>
      </c>
      <c r="G1337" s="31">
        <v>556</v>
      </c>
      <c r="H1337" s="26" t="str">
        <f t="shared" si="444"/>
        <v>086</v>
      </c>
      <c r="I1337" s="26" t="str">
        <f t="shared" si="445"/>
        <v>33</v>
      </c>
      <c r="J1337" s="26" t="str">
        <f t="shared" si="446"/>
        <v>014</v>
      </c>
      <c r="K1337" s="45">
        <f t="shared" si="447"/>
        <v>582541.95228277112</v>
      </c>
    </row>
    <row r="1338" spans="1:11" ht="29" outlineLevel="2" x14ac:dyDescent="0.4">
      <c r="A1338" s="26" t="str">
        <f t="shared" si="441"/>
        <v>321000</v>
      </c>
      <c r="B1338" s="26" t="str">
        <f t="shared" si="442"/>
        <v>New York City Geographic District #10</v>
      </c>
      <c r="C1338" s="26" t="str">
        <f t="shared" si="443"/>
        <v>Bronx</v>
      </c>
      <c r="D1338" s="28" t="s">
        <v>3001</v>
      </c>
      <c r="E1338" s="28" t="s">
        <v>3002</v>
      </c>
      <c r="F1338" s="30" t="s">
        <v>5</v>
      </c>
      <c r="G1338" s="31">
        <v>540</v>
      </c>
      <c r="H1338" s="26" t="str">
        <f t="shared" si="444"/>
        <v>086</v>
      </c>
      <c r="I1338" s="26" t="str">
        <f t="shared" si="445"/>
        <v>33</v>
      </c>
      <c r="J1338" s="26" t="str">
        <f t="shared" si="446"/>
        <v>015</v>
      </c>
      <c r="K1338" s="45">
        <f t="shared" si="447"/>
        <v>565778.1550947777</v>
      </c>
    </row>
    <row r="1339" spans="1:11" ht="29" outlineLevel="2" x14ac:dyDescent="0.4">
      <c r="A1339" s="26" t="str">
        <f t="shared" si="441"/>
        <v>321000</v>
      </c>
      <c r="B1339" s="26" t="str">
        <f t="shared" si="442"/>
        <v>New York City Geographic District #10</v>
      </c>
      <c r="C1339" s="26" t="str">
        <f t="shared" si="443"/>
        <v>Bronx</v>
      </c>
      <c r="D1339" s="28" t="s">
        <v>3005</v>
      </c>
      <c r="E1339" s="28" t="s">
        <v>3006</v>
      </c>
      <c r="F1339" s="30" t="s">
        <v>2</v>
      </c>
      <c r="G1339" s="31">
        <v>272</v>
      </c>
      <c r="H1339" s="26" t="str">
        <f t="shared" si="444"/>
        <v>086</v>
      </c>
      <c r="I1339" s="26" t="str">
        <f t="shared" si="445"/>
        <v>33</v>
      </c>
      <c r="J1339" s="26" t="str">
        <f t="shared" si="446"/>
        <v>014</v>
      </c>
      <c r="K1339" s="45">
        <f t="shared" si="447"/>
        <v>284984.55219588801</v>
      </c>
    </row>
    <row r="1340" spans="1:11" ht="43.5" outlineLevel="2" x14ac:dyDescent="0.4">
      <c r="A1340" s="26" t="str">
        <f t="shared" si="441"/>
        <v>321000</v>
      </c>
      <c r="B1340" s="26" t="str">
        <f t="shared" si="442"/>
        <v>New York City Geographic District #10</v>
      </c>
      <c r="C1340" s="26" t="str">
        <f t="shared" si="443"/>
        <v>Bronx</v>
      </c>
      <c r="D1340" s="28" t="s">
        <v>2908</v>
      </c>
      <c r="E1340" s="28" t="s">
        <v>2909</v>
      </c>
      <c r="F1340" s="30" t="s">
        <v>196</v>
      </c>
      <c r="G1340" s="31">
        <v>236</v>
      </c>
      <c r="H1340" s="26" t="str">
        <f t="shared" si="444"/>
        <v>086</v>
      </c>
      <c r="I1340" s="26" t="str">
        <f t="shared" si="445"/>
        <v>33</v>
      </c>
      <c r="J1340" s="26" t="str">
        <f t="shared" si="446"/>
        <v>015</v>
      </c>
      <c r="K1340" s="45">
        <f t="shared" si="447"/>
        <v>247266.00852290282</v>
      </c>
    </row>
    <row r="1341" spans="1:11" ht="29" outlineLevel="2" x14ac:dyDescent="0.4">
      <c r="A1341" s="26" t="str">
        <f t="shared" si="441"/>
        <v>321000</v>
      </c>
      <c r="B1341" s="26" t="str">
        <f t="shared" si="442"/>
        <v>New York City Geographic District #10</v>
      </c>
      <c r="C1341" s="26" t="str">
        <f t="shared" si="443"/>
        <v>Bronx</v>
      </c>
      <c r="D1341" s="28" t="s">
        <v>3067</v>
      </c>
      <c r="E1341" s="28" t="s">
        <v>3068</v>
      </c>
      <c r="F1341" s="30" t="s">
        <v>5</v>
      </c>
      <c r="G1341" s="31">
        <v>291</v>
      </c>
      <c r="H1341" s="26" t="str">
        <f t="shared" si="444"/>
        <v>086</v>
      </c>
      <c r="I1341" s="26" t="str">
        <f t="shared" si="445"/>
        <v>33</v>
      </c>
      <c r="J1341" s="26" t="str">
        <f t="shared" si="446"/>
        <v>014</v>
      </c>
      <c r="K1341" s="45">
        <f t="shared" si="447"/>
        <v>304891.56135663018</v>
      </c>
    </row>
    <row r="1342" spans="1:11" ht="15" outlineLevel="1" x14ac:dyDescent="0.4">
      <c r="D1342" s="28"/>
      <c r="E1342" s="28"/>
      <c r="F1342" s="30"/>
      <c r="G1342" s="31">
        <f>SUBTOTAL(9,G1311:G1341)</f>
        <v>17013</v>
      </c>
      <c r="H1342" s="46" t="s">
        <v>4746</v>
      </c>
      <c r="K1342" s="45">
        <f>SUBTOTAL(9,K1311:K1341)</f>
        <v>17825155.097458247</v>
      </c>
    </row>
    <row r="1343" spans="1:11" ht="29" outlineLevel="2" x14ac:dyDescent="0.4">
      <c r="A1343" s="26" t="str">
        <f t="shared" ref="A1343:A1360" si="448">IFERROR(VLOOKUP($D1343,schools,3,FALSE),"")</f>
        <v>320800</v>
      </c>
      <c r="B1343" s="26" t="str">
        <f t="shared" ref="B1343:B1360" si="449">IFERROR(VLOOKUP($D1343,schools,4,FALSE),"")</f>
        <v>New York City Geographic District # 8</v>
      </c>
      <c r="C1343" s="26" t="str">
        <f t="shared" ref="C1343:C1360" si="450">IFERROR(VLOOKUP($D1343,schools,5,FALSE),"")</f>
        <v>Bronx</v>
      </c>
      <c r="D1343" s="28" t="s">
        <v>2657</v>
      </c>
      <c r="E1343" s="28" t="s">
        <v>2658</v>
      </c>
      <c r="F1343" s="30" t="s">
        <v>2</v>
      </c>
      <c r="G1343" s="31">
        <v>759</v>
      </c>
      <c r="H1343" s="26" t="str">
        <f t="shared" ref="H1343:H1360" si="451">IFERROR(VLOOKUP($D1343,schools,6,FALSE),"")</f>
        <v>087</v>
      </c>
      <c r="I1343" s="26" t="str">
        <f t="shared" ref="I1343:I1360" si="452">IFERROR(VLOOKUP($D1343,schools,7,FALSE),"")</f>
        <v>34</v>
      </c>
      <c r="J1343" s="26" t="str">
        <f t="shared" ref="J1343:J1360" si="453">IFERROR(VLOOKUP($D1343,schools,8,FALSE),"")</f>
        <v>018</v>
      </c>
      <c r="K1343" s="45">
        <f t="shared" ref="K1343:K1360" si="454">G1343*L$676</f>
        <v>795232.62910543743</v>
      </c>
    </row>
    <row r="1344" spans="1:11" ht="29" outlineLevel="2" x14ac:dyDescent="0.4">
      <c r="A1344" s="26" t="str">
        <f t="shared" si="448"/>
        <v>320800</v>
      </c>
      <c r="B1344" s="26" t="str">
        <f t="shared" si="449"/>
        <v>New York City Geographic District # 8</v>
      </c>
      <c r="C1344" s="26" t="str">
        <f t="shared" si="450"/>
        <v>Bronx</v>
      </c>
      <c r="D1344" s="28" t="s">
        <v>2679</v>
      </c>
      <c r="E1344" s="28" t="s">
        <v>2680</v>
      </c>
      <c r="F1344" s="30" t="s">
        <v>2</v>
      </c>
      <c r="G1344" s="31">
        <v>614</v>
      </c>
      <c r="H1344" s="26" t="str">
        <f t="shared" si="451"/>
        <v>087</v>
      </c>
      <c r="I1344" s="26" t="str">
        <f t="shared" si="452"/>
        <v>34</v>
      </c>
      <c r="J1344" s="26" t="str">
        <f t="shared" si="453"/>
        <v>018</v>
      </c>
      <c r="K1344" s="45">
        <f t="shared" si="454"/>
        <v>643310.71708924719</v>
      </c>
    </row>
    <row r="1345" spans="1:11" ht="29" outlineLevel="2" x14ac:dyDescent="0.4">
      <c r="A1345" s="26" t="str">
        <f t="shared" si="448"/>
        <v>320800</v>
      </c>
      <c r="B1345" s="26" t="str">
        <f t="shared" si="449"/>
        <v>New York City Geographic District # 8</v>
      </c>
      <c r="C1345" s="26" t="str">
        <f t="shared" si="450"/>
        <v>Bronx</v>
      </c>
      <c r="D1345" s="28" t="s">
        <v>2727</v>
      </c>
      <c r="E1345" s="28" t="s">
        <v>2728</v>
      </c>
      <c r="F1345" s="30" t="s">
        <v>2</v>
      </c>
      <c r="G1345" s="31">
        <v>698</v>
      </c>
      <c r="H1345" s="26" t="str">
        <f t="shared" si="451"/>
        <v>087</v>
      </c>
      <c r="I1345" s="26" t="str">
        <f t="shared" si="452"/>
        <v>34</v>
      </c>
      <c r="J1345" s="26" t="str">
        <f t="shared" si="453"/>
        <v>018</v>
      </c>
      <c r="K1345" s="45">
        <f t="shared" si="454"/>
        <v>731320.65232621261</v>
      </c>
    </row>
    <row r="1346" spans="1:11" ht="29" outlineLevel="2" x14ac:dyDescent="0.4">
      <c r="A1346" s="26" t="str">
        <f t="shared" si="448"/>
        <v>320800</v>
      </c>
      <c r="B1346" s="26" t="str">
        <f t="shared" si="449"/>
        <v>New York City Geographic District # 8</v>
      </c>
      <c r="C1346" s="26" t="str">
        <f t="shared" si="450"/>
        <v>Bronx</v>
      </c>
      <c r="D1346" s="28" t="s">
        <v>2896</v>
      </c>
      <c r="E1346" s="28" t="s">
        <v>2897</v>
      </c>
      <c r="F1346" s="30" t="s">
        <v>196</v>
      </c>
      <c r="G1346" s="31">
        <v>418</v>
      </c>
      <c r="H1346" s="26" t="str">
        <f t="shared" si="451"/>
        <v>087</v>
      </c>
      <c r="I1346" s="26" t="str">
        <f t="shared" si="452"/>
        <v>32</v>
      </c>
      <c r="J1346" s="26" t="str">
        <f t="shared" si="453"/>
        <v>018</v>
      </c>
      <c r="K1346" s="45">
        <f t="shared" si="454"/>
        <v>437954.20153632789</v>
      </c>
    </row>
    <row r="1347" spans="1:11" ht="43.5" outlineLevel="2" x14ac:dyDescent="0.4">
      <c r="A1347" s="26" t="str">
        <f t="shared" si="448"/>
        <v>320800</v>
      </c>
      <c r="B1347" s="26" t="str">
        <f t="shared" si="449"/>
        <v>New York City Geographic District # 8</v>
      </c>
      <c r="C1347" s="26" t="str">
        <f t="shared" si="450"/>
        <v>Bronx</v>
      </c>
      <c r="D1347" s="28" t="s">
        <v>2983</v>
      </c>
      <c r="E1347" s="28" t="s">
        <v>2984</v>
      </c>
      <c r="F1347" s="30" t="s">
        <v>118</v>
      </c>
      <c r="G1347" s="31">
        <v>413</v>
      </c>
      <c r="H1347" s="26" t="str">
        <f t="shared" si="451"/>
        <v>087</v>
      </c>
      <c r="I1347" s="26" t="str">
        <f t="shared" si="452"/>
        <v>32</v>
      </c>
      <c r="J1347" s="26" t="str">
        <f t="shared" si="453"/>
        <v>018</v>
      </c>
      <c r="K1347" s="45">
        <f t="shared" si="454"/>
        <v>432715.51491507993</v>
      </c>
    </row>
    <row r="1348" spans="1:11" ht="29" outlineLevel="2" x14ac:dyDescent="0.4">
      <c r="A1348" s="26" t="str">
        <f t="shared" si="448"/>
        <v>320800</v>
      </c>
      <c r="B1348" s="26" t="str">
        <f t="shared" si="449"/>
        <v>New York City Geographic District # 8</v>
      </c>
      <c r="C1348" s="26" t="str">
        <f t="shared" si="450"/>
        <v>Bronx</v>
      </c>
      <c r="D1348" s="28" t="s">
        <v>2985</v>
      </c>
      <c r="E1348" s="28" t="s">
        <v>2986</v>
      </c>
      <c r="F1348" s="30" t="s">
        <v>196</v>
      </c>
      <c r="G1348" s="31">
        <v>148</v>
      </c>
      <c r="H1348" s="26" t="str">
        <f t="shared" si="451"/>
        <v>087</v>
      </c>
      <c r="I1348" s="26" t="str">
        <f t="shared" si="452"/>
        <v>32</v>
      </c>
      <c r="J1348" s="26" t="str">
        <f t="shared" si="453"/>
        <v>018</v>
      </c>
      <c r="K1348" s="45">
        <f t="shared" si="454"/>
        <v>155065.12398893907</v>
      </c>
    </row>
    <row r="1349" spans="1:11" ht="29" outlineLevel="2" x14ac:dyDescent="0.4">
      <c r="A1349" s="26" t="str">
        <f t="shared" si="448"/>
        <v>320800</v>
      </c>
      <c r="B1349" s="26" t="str">
        <f t="shared" si="449"/>
        <v>New York City Geographic District # 8</v>
      </c>
      <c r="C1349" s="26" t="str">
        <f t="shared" si="450"/>
        <v>Bronx</v>
      </c>
      <c r="D1349" s="28" t="s">
        <v>3028</v>
      </c>
      <c r="E1349" s="28" t="s">
        <v>3029</v>
      </c>
      <c r="F1349" s="30" t="s">
        <v>196</v>
      </c>
      <c r="G1349" s="31">
        <v>347</v>
      </c>
      <c r="H1349" s="26" t="str">
        <f t="shared" si="451"/>
        <v>087</v>
      </c>
      <c r="I1349" s="26" t="str">
        <f t="shared" si="452"/>
        <v>32</v>
      </c>
      <c r="J1349" s="26" t="str">
        <f t="shared" si="453"/>
        <v>018</v>
      </c>
      <c r="K1349" s="45">
        <f t="shared" si="454"/>
        <v>363564.85151460714</v>
      </c>
    </row>
    <row r="1350" spans="1:11" ht="29" outlineLevel="2" x14ac:dyDescent="0.4">
      <c r="A1350" s="26" t="str">
        <f t="shared" si="448"/>
        <v>320800</v>
      </c>
      <c r="B1350" s="26" t="str">
        <f t="shared" si="449"/>
        <v>New York City Geographic District # 8</v>
      </c>
      <c r="C1350" s="26" t="str">
        <f t="shared" si="450"/>
        <v>Bronx</v>
      </c>
      <c r="D1350" s="28" t="s">
        <v>3056</v>
      </c>
      <c r="E1350" s="28" t="s">
        <v>3057</v>
      </c>
      <c r="F1350" s="30" t="s">
        <v>196</v>
      </c>
      <c r="G1350" s="31">
        <v>511</v>
      </c>
      <c r="H1350" s="26" t="str">
        <f t="shared" si="451"/>
        <v>087</v>
      </c>
      <c r="I1350" s="26" t="str">
        <f t="shared" si="452"/>
        <v>32</v>
      </c>
      <c r="J1350" s="26" t="str">
        <f t="shared" si="453"/>
        <v>018</v>
      </c>
      <c r="K1350" s="45">
        <f t="shared" si="454"/>
        <v>535393.77269153961</v>
      </c>
    </row>
    <row r="1351" spans="1:11" ht="29" outlineLevel="2" x14ac:dyDescent="0.4">
      <c r="A1351" s="26" t="str">
        <f t="shared" si="448"/>
        <v>321100</v>
      </c>
      <c r="B1351" s="26" t="str">
        <f t="shared" si="449"/>
        <v>New York City Geographic District #11</v>
      </c>
      <c r="C1351" s="26" t="str">
        <f t="shared" si="450"/>
        <v>Bronx</v>
      </c>
      <c r="D1351" s="28" t="s">
        <v>2637</v>
      </c>
      <c r="E1351" s="28" t="s">
        <v>2638</v>
      </c>
      <c r="F1351" s="30" t="s">
        <v>2</v>
      </c>
      <c r="G1351" s="31">
        <v>1104</v>
      </c>
      <c r="H1351" s="26" t="str">
        <f t="shared" si="451"/>
        <v>087</v>
      </c>
      <c r="I1351" s="26" t="str">
        <f t="shared" si="452"/>
        <v>32</v>
      </c>
      <c r="J1351" s="26" t="str">
        <f t="shared" si="453"/>
        <v>018</v>
      </c>
      <c r="K1351" s="45">
        <f t="shared" si="454"/>
        <v>1156702.0059715454</v>
      </c>
    </row>
    <row r="1352" spans="1:11" ht="29" outlineLevel="2" x14ac:dyDescent="0.4">
      <c r="A1352" s="26" t="str">
        <f t="shared" si="448"/>
        <v>321100</v>
      </c>
      <c r="B1352" s="26" t="str">
        <f t="shared" si="449"/>
        <v>New York City Geographic District #11</v>
      </c>
      <c r="C1352" s="26" t="str">
        <f t="shared" si="450"/>
        <v>Bronx</v>
      </c>
      <c r="D1352" s="28" t="s">
        <v>2665</v>
      </c>
      <c r="E1352" s="28" t="s">
        <v>2666</v>
      </c>
      <c r="F1352" s="30" t="s">
        <v>5</v>
      </c>
      <c r="G1352" s="31">
        <v>824</v>
      </c>
      <c r="H1352" s="26" t="str">
        <f t="shared" si="451"/>
        <v>087</v>
      </c>
      <c r="I1352" s="26" t="str">
        <f t="shared" si="452"/>
        <v>32</v>
      </c>
      <c r="J1352" s="26" t="str">
        <f t="shared" si="453"/>
        <v>018</v>
      </c>
      <c r="K1352" s="45">
        <f t="shared" si="454"/>
        <v>863335.55518166069</v>
      </c>
    </row>
    <row r="1353" spans="1:11" ht="29" outlineLevel="2" x14ac:dyDescent="0.4">
      <c r="A1353" s="26" t="str">
        <f t="shared" si="448"/>
        <v>321100</v>
      </c>
      <c r="B1353" s="26" t="str">
        <f t="shared" si="449"/>
        <v>New York City Geographic District #12</v>
      </c>
      <c r="C1353" s="26" t="str">
        <f t="shared" si="450"/>
        <v>Bronx</v>
      </c>
      <c r="D1353" s="28" t="s">
        <v>2477</v>
      </c>
      <c r="E1353" s="28" t="s">
        <v>2478</v>
      </c>
      <c r="F1353" s="30" t="s">
        <v>2</v>
      </c>
      <c r="G1353" s="31">
        <v>435</v>
      </c>
      <c r="H1353" s="26" t="str">
        <f t="shared" si="451"/>
        <v>087</v>
      </c>
      <c r="I1353" s="26" t="str">
        <f t="shared" si="452"/>
        <v>32</v>
      </c>
      <c r="J1353" s="26" t="str">
        <f t="shared" si="453"/>
        <v>015</v>
      </c>
      <c r="K1353" s="45">
        <f t="shared" si="454"/>
        <v>455765.73604857089</v>
      </c>
    </row>
    <row r="1354" spans="1:11" ht="29" outlineLevel="2" x14ac:dyDescent="0.4">
      <c r="A1354" s="26" t="str">
        <f t="shared" si="448"/>
        <v>321100</v>
      </c>
      <c r="B1354" s="26" t="str">
        <f t="shared" si="449"/>
        <v>New York City Geographic District #12</v>
      </c>
      <c r="C1354" s="26" t="str">
        <f t="shared" si="450"/>
        <v>Bronx</v>
      </c>
      <c r="D1354" s="28" t="s">
        <v>2545</v>
      </c>
      <c r="E1354" s="28" t="s">
        <v>2546</v>
      </c>
      <c r="F1354" s="30" t="s">
        <v>2</v>
      </c>
      <c r="G1354" s="31">
        <v>1003</v>
      </c>
      <c r="H1354" s="26" t="str">
        <f t="shared" si="451"/>
        <v>087</v>
      </c>
      <c r="I1354" s="26" t="str">
        <f t="shared" si="452"/>
        <v>32</v>
      </c>
      <c r="J1354" s="26" t="str">
        <f t="shared" si="453"/>
        <v>018</v>
      </c>
      <c r="K1354" s="45">
        <f t="shared" si="454"/>
        <v>1050880.536222337</v>
      </c>
    </row>
    <row r="1355" spans="1:11" ht="15" outlineLevel="2" x14ac:dyDescent="0.4">
      <c r="A1355" s="26" t="str">
        <f t="shared" si="448"/>
        <v>321200</v>
      </c>
      <c r="B1355" s="26" t="str">
        <f t="shared" si="449"/>
        <v>New York City Geographic District #12</v>
      </c>
      <c r="C1355" s="26" t="str">
        <f t="shared" si="450"/>
        <v>Bronx</v>
      </c>
      <c r="D1355" s="28" t="s">
        <v>2760</v>
      </c>
      <c r="E1355" s="28" t="s">
        <v>2761</v>
      </c>
      <c r="F1355" s="30" t="s">
        <v>19</v>
      </c>
      <c r="G1355" s="31">
        <v>945</v>
      </c>
      <c r="H1355" s="26" t="str">
        <f t="shared" si="451"/>
        <v>087</v>
      </c>
      <c r="I1355" s="26" t="str">
        <f t="shared" si="452"/>
        <v>32</v>
      </c>
      <c r="J1355" s="26" t="str">
        <f t="shared" si="453"/>
        <v>015</v>
      </c>
      <c r="K1355" s="45">
        <f t="shared" si="454"/>
        <v>990111.77141586086</v>
      </c>
    </row>
    <row r="1356" spans="1:11" ht="29" outlineLevel="2" x14ac:dyDescent="0.4">
      <c r="A1356" s="26" t="str">
        <f t="shared" si="448"/>
        <v>321200</v>
      </c>
      <c r="B1356" s="26" t="str">
        <f t="shared" si="449"/>
        <v>New York City Geographic District #12</v>
      </c>
      <c r="C1356" s="26" t="str">
        <f t="shared" si="450"/>
        <v>Bronx</v>
      </c>
      <c r="D1356" s="28" t="s">
        <v>2993</v>
      </c>
      <c r="E1356" s="28" t="s">
        <v>2994</v>
      </c>
      <c r="F1356" s="30" t="s">
        <v>5</v>
      </c>
      <c r="G1356" s="31">
        <v>260</v>
      </c>
      <c r="H1356" s="26" t="str">
        <f t="shared" si="451"/>
        <v>087</v>
      </c>
      <c r="I1356" s="26" t="str">
        <f t="shared" si="452"/>
        <v>32</v>
      </c>
      <c r="J1356" s="26" t="str">
        <f t="shared" si="453"/>
        <v>015</v>
      </c>
      <c r="K1356" s="45">
        <f t="shared" si="454"/>
        <v>272411.70430489292</v>
      </c>
    </row>
    <row r="1357" spans="1:11" ht="29" outlineLevel="2" x14ac:dyDescent="0.4">
      <c r="A1357" s="26" t="str">
        <f t="shared" si="448"/>
        <v>321200</v>
      </c>
      <c r="B1357" s="26" t="str">
        <f t="shared" si="449"/>
        <v>New York City Geographic District #12</v>
      </c>
      <c r="C1357" s="26" t="str">
        <f t="shared" si="450"/>
        <v>Bronx</v>
      </c>
      <c r="D1357" s="28" t="s">
        <v>3130</v>
      </c>
      <c r="E1357" s="28" t="s">
        <v>3131</v>
      </c>
      <c r="F1357" s="30" t="s">
        <v>2</v>
      </c>
      <c r="G1357" s="31">
        <v>479</v>
      </c>
      <c r="H1357" s="26" t="str">
        <f t="shared" si="451"/>
        <v>087</v>
      </c>
      <c r="I1357" s="26" t="str">
        <f t="shared" si="452"/>
        <v>32</v>
      </c>
      <c r="J1357" s="26" t="str">
        <f t="shared" si="453"/>
        <v>018</v>
      </c>
      <c r="K1357" s="45">
        <f t="shared" si="454"/>
        <v>501866.17831555277</v>
      </c>
    </row>
    <row r="1358" spans="1:11" ht="29" outlineLevel="2" x14ac:dyDescent="0.4">
      <c r="A1358" s="26" t="str">
        <f t="shared" si="448"/>
        <v>321200</v>
      </c>
      <c r="B1358" s="26" t="str">
        <f t="shared" si="449"/>
        <v>New York City Geographic District #12</v>
      </c>
      <c r="C1358" s="26" t="str">
        <f t="shared" si="450"/>
        <v>Bronx</v>
      </c>
      <c r="D1358" s="28" t="s">
        <v>3134</v>
      </c>
      <c r="E1358" s="28" t="s">
        <v>3135</v>
      </c>
      <c r="F1358" s="30" t="s">
        <v>2</v>
      </c>
      <c r="G1358" s="31">
        <v>395</v>
      </c>
      <c r="H1358" s="26" t="str">
        <f t="shared" si="451"/>
        <v>087</v>
      </c>
      <c r="I1358" s="26" t="str">
        <f t="shared" si="452"/>
        <v>32</v>
      </c>
      <c r="J1358" s="26" t="str">
        <f t="shared" si="453"/>
        <v>018</v>
      </c>
      <c r="K1358" s="45">
        <f t="shared" si="454"/>
        <v>413856.24307858734</v>
      </c>
    </row>
    <row r="1359" spans="1:11" ht="29" outlineLevel="2" x14ac:dyDescent="0.4">
      <c r="A1359" s="26" t="str">
        <f t="shared" si="448"/>
        <v>321200</v>
      </c>
      <c r="B1359" s="26" t="str">
        <f t="shared" si="449"/>
        <v>New York City Geographic District #12</v>
      </c>
      <c r="C1359" s="26" t="str">
        <f t="shared" si="450"/>
        <v>Bronx</v>
      </c>
      <c r="D1359" s="28" t="s">
        <v>3199</v>
      </c>
      <c r="E1359" s="28" t="s">
        <v>3200</v>
      </c>
      <c r="F1359" s="30" t="s">
        <v>196</v>
      </c>
      <c r="G1359" s="31">
        <v>480</v>
      </c>
      <c r="H1359" s="26" t="str">
        <f t="shared" si="451"/>
        <v>087</v>
      </c>
      <c r="I1359" s="26" t="str">
        <f t="shared" si="452"/>
        <v>33</v>
      </c>
      <c r="J1359" s="26" t="str">
        <f t="shared" si="453"/>
        <v>015</v>
      </c>
      <c r="K1359" s="45">
        <f t="shared" si="454"/>
        <v>502913.91563980235</v>
      </c>
    </row>
    <row r="1360" spans="1:11" ht="29" outlineLevel="2" x14ac:dyDescent="0.4">
      <c r="A1360" s="26" t="str">
        <f t="shared" si="448"/>
        <v>321200</v>
      </c>
      <c r="B1360" s="26" t="str">
        <f t="shared" si="449"/>
        <v>New York City Geographic District #12</v>
      </c>
      <c r="C1360" s="26" t="str">
        <f t="shared" si="450"/>
        <v>Bronx</v>
      </c>
      <c r="D1360" s="28" t="s">
        <v>3201</v>
      </c>
      <c r="E1360" s="28" t="s">
        <v>3202</v>
      </c>
      <c r="F1360" s="30" t="s">
        <v>2</v>
      </c>
      <c r="G1360" s="31">
        <v>263</v>
      </c>
      <c r="H1360" s="26" t="str">
        <f t="shared" si="451"/>
        <v>087</v>
      </c>
      <c r="I1360" s="26" t="str">
        <f t="shared" si="452"/>
        <v>32</v>
      </c>
      <c r="J1360" s="26" t="str">
        <f t="shared" si="453"/>
        <v>018</v>
      </c>
      <c r="K1360" s="45">
        <f t="shared" si="454"/>
        <v>275554.91627764172</v>
      </c>
    </row>
    <row r="1361" spans="1:11" ht="15" outlineLevel="1" x14ac:dyDescent="0.4">
      <c r="D1361" s="28"/>
      <c r="E1361" s="28"/>
      <c r="F1361" s="30"/>
      <c r="G1361" s="31">
        <f>SUBTOTAL(9,G1343:G1360)</f>
        <v>10096</v>
      </c>
      <c r="H1361" s="46" t="s">
        <v>4747</v>
      </c>
      <c r="K1361" s="45">
        <f>SUBTOTAL(9,K1343:K1360)</f>
        <v>10577956.025623841</v>
      </c>
    </row>
    <row r="1362" spans="1:11" ht="29" outlineLevel="1" x14ac:dyDescent="0.4">
      <c r="A1362" s="26" t="str">
        <f t="shared" ref="A1362:A1425" si="455">IFERROR(VLOOKUP($D1362,schools,3,FALSE),"")</f>
        <v/>
      </c>
      <c r="B1362" s="26" t="str">
        <f t="shared" ref="B1362:B1425" si="456">IFERROR(VLOOKUP($D1362,schools,4,FALSE),"")</f>
        <v/>
      </c>
      <c r="C1362" s="26" t="str">
        <f t="shared" ref="C1362:C1425" si="457">IFERROR(VLOOKUP($D1362,schools,5,FALSE),"")</f>
        <v/>
      </c>
      <c r="D1362" s="28" t="s">
        <v>1276</v>
      </c>
      <c r="E1362" s="28" t="s">
        <v>1277</v>
      </c>
      <c r="F1362" s="30" t="s">
        <v>196</v>
      </c>
      <c r="G1362" s="31">
        <v>194</v>
      </c>
      <c r="H1362" s="26" t="str">
        <f t="shared" ref="H1362:H1425" si="458">IFERROR(VLOOKUP($D1362,schools,6,FALSE),"")</f>
        <v/>
      </c>
      <c r="I1362" s="26" t="str">
        <f t="shared" ref="I1362:I1425" si="459">IFERROR(VLOOKUP($D1362,schools,7,FALSE),"")</f>
        <v/>
      </c>
      <c r="J1362" s="26" t="str">
        <f t="shared" ref="J1362:J1425" si="460">IFERROR(VLOOKUP($D1362,schools,8,FALSE),"")</f>
        <v/>
      </c>
      <c r="K1362" s="45">
        <f t="shared" ref="K1362:K1425" si="461">G1362*L$676</f>
        <v>203261.04090442011</v>
      </c>
    </row>
    <row r="1363" spans="1:11" ht="29" outlineLevel="1" x14ac:dyDescent="0.4">
      <c r="A1363" s="26" t="str">
        <f t="shared" si="455"/>
        <v/>
      </c>
      <c r="B1363" s="26" t="str">
        <f t="shared" si="456"/>
        <v/>
      </c>
      <c r="C1363" s="26" t="str">
        <f t="shared" si="457"/>
        <v/>
      </c>
      <c r="D1363" s="28" t="s">
        <v>1557</v>
      </c>
      <c r="E1363" s="28" t="s">
        <v>1558</v>
      </c>
      <c r="F1363" s="30" t="s">
        <v>196</v>
      </c>
      <c r="G1363" s="31">
        <v>223</v>
      </c>
      <c r="H1363" s="26" t="str">
        <f t="shared" si="458"/>
        <v/>
      </c>
      <c r="I1363" s="26" t="str">
        <f t="shared" si="459"/>
        <v/>
      </c>
      <c r="J1363" s="26" t="str">
        <f t="shared" si="460"/>
        <v/>
      </c>
      <c r="K1363" s="45">
        <f t="shared" si="461"/>
        <v>233645.42330765817</v>
      </c>
    </row>
    <row r="1364" spans="1:11" ht="29" outlineLevel="1" x14ac:dyDescent="0.4">
      <c r="A1364" s="26" t="str">
        <f t="shared" si="455"/>
        <v/>
      </c>
      <c r="B1364" s="26" t="str">
        <f t="shared" si="456"/>
        <v/>
      </c>
      <c r="C1364" s="26" t="str">
        <f t="shared" si="457"/>
        <v/>
      </c>
      <c r="D1364" s="28" t="s">
        <v>1093</v>
      </c>
      <c r="E1364" s="28" t="s">
        <v>1094</v>
      </c>
      <c r="F1364" s="30" t="s">
        <v>5</v>
      </c>
      <c r="G1364" s="31">
        <v>447</v>
      </c>
      <c r="H1364" s="26" t="str">
        <f t="shared" si="458"/>
        <v/>
      </c>
      <c r="I1364" s="26" t="str">
        <f t="shared" si="459"/>
        <v/>
      </c>
      <c r="J1364" s="26" t="str">
        <f t="shared" si="460"/>
        <v/>
      </c>
      <c r="K1364" s="45">
        <f t="shared" si="461"/>
        <v>468338.58393956593</v>
      </c>
    </row>
    <row r="1365" spans="1:11" ht="29" outlineLevel="1" x14ac:dyDescent="0.4">
      <c r="A1365" s="26" t="str">
        <f t="shared" si="455"/>
        <v/>
      </c>
      <c r="B1365" s="26" t="str">
        <f t="shared" si="456"/>
        <v/>
      </c>
      <c r="C1365" s="26" t="str">
        <f t="shared" si="457"/>
        <v/>
      </c>
      <c r="D1365" s="28" t="s">
        <v>1176</v>
      </c>
      <c r="E1365" s="28" t="s">
        <v>1177</v>
      </c>
      <c r="F1365" s="30" t="s">
        <v>5</v>
      </c>
      <c r="G1365" s="31">
        <v>219</v>
      </c>
      <c r="H1365" s="26" t="str">
        <f t="shared" si="458"/>
        <v/>
      </c>
      <c r="I1365" s="26" t="str">
        <f t="shared" si="459"/>
        <v/>
      </c>
      <c r="J1365" s="26" t="str">
        <f t="shared" si="460"/>
        <v/>
      </c>
      <c r="K1365" s="45">
        <f t="shared" si="461"/>
        <v>229454.47401065982</v>
      </c>
    </row>
    <row r="1366" spans="1:11" ht="29" outlineLevel="1" x14ac:dyDescent="0.4">
      <c r="A1366" s="26" t="str">
        <f t="shared" si="455"/>
        <v/>
      </c>
      <c r="B1366" s="26" t="str">
        <f t="shared" si="456"/>
        <v/>
      </c>
      <c r="C1366" s="26" t="str">
        <f t="shared" si="457"/>
        <v/>
      </c>
      <c r="D1366" s="28" t="s">
        <v>1260</v>
      </c>
      <c r="E1366" s="28" t="s">
        <v>1261</v>
      </c>
      <c r="F1366" s="30" t="s">
        <v>2</v>
      </c>
      <c r="G1366" s="31">
        <v>318</v>
      </c>
      <c r="H1366" s="26" t="str">
        <f t="shared" si="458"/>
        <v/>
      </c>
      <c r="I1366" s="26" t="str">
        <f t="shared" si="459"/>
        <v/>
      </c>
      <c r="J1366" s="26" t="str">
        <f t="shared" si="460"/>
        <v/>
      </c>
      <c r="K1366" s="45">
        <f t="shared" si="461"/>
        <v>333180.46911136905</v>
      </c>
    </row>
    <row r="1367" spans="1:11" ht="29" outlineLevel="1" x14ac:dyDescent="0.4">
      <c r="A1367" s="26" t="str">
        <f t="shared" si="455"/>
        <v/>
      </c>
      <c r="B1367" s="26" t="str">
        <f t="shared" si="456"/>
        <v/>
      </c>
      <c r="C1367" s="26" t="str">
        <f t="shared" si="457"/>
        <v/>
      </c>
      <c r="D1367" s="28" t="s">
        <v>1284</v>
      </c>
      <c r="E1367" s="28" t="s">
        <v>1285</v>
      </c>
      <c r="F1367" s="30" t="s">
        <v>5</v>
      </c>
      <c r="G1367" s="31">
        <v>484</v>
      </c>
      <c r="H1367" s="26" t="str">
        <f t="shared" si="458"/>
        <v/>
      </c>
      <c r="I1367" s="26" t="str">
        <f t="shared" si="459"/>
        <v/>
      </c>
      <c r="J1367" s="26" t="str">
        <f t="shared" si="460"/>
        <v/>
      </c>
      <c r="K1367" s="45">
        <f t="shared" si="461"/>
        <v>507104.86493680073</v>
      </c>
    </row>
    <row r="1368" spans="1:11" ht="29" outlineLevel="1" x14ac:dyDescent="0.4">
      <c r="A1368" s="26" t="str">
        <f t="shared" si="455"/>
        <v/>
      </c>
      <c r="B1368" s="26" t="str">
        <f t="shared" si="456"/>
        <v/>
      </c>
      <c r="C1368" s="26" t="str">
        <f t="shared" si="457"/>
        <v/>
      </c>
      <c r="D1368" s="28" t="s">
        <v>1302</v>
      </c>
      <c r="E1368" s="28" t="s">
        <v>1303</v>
      </c>
      <c r="F1368" s="30" t="s">
        <v>196</v>
      </c>
      <c r="G1368" s="31">
        <v>75</v>
      </c>
      <c r="H1368" s="26" t="str">
        <f t="shared" si="458"/>
        <v/>
      </c>
      <c r="I1368" s="26" t="str">
        <f t="shared" si="459"/>
        <v/>
      </c>
      <c r="J1368" s="26" t="str">
        <f t="shared" si="460"/>
        <v/>
      </c>
      <c r="K1368" s="45">
        <f t="shared" si="461"/>
        <v>78580.299318719117</v>
      </c>
    </row>
    <row r="1369" spans="1:11" ht="29" outlineLevel="1" x14ac:dyDescent="0.4">
      <c r="A1369" s="26" t="str">
        <f t="shared" si="455"/>
        <v/>
      </c>
      <c r="B1369" s="26" t="str">
        <f t="shared" si="456"/>
        <v/>
      </c>
      <c r="C1369" s="26" t="str">
        <f t="shared" si="457"/>
        <v/>
      </c>
      <c r="D1369" s="28" t="s">
        <v>1332</v>
      </c>
      <c r="E1369" s="28" t="s">
        <v>1333</v>
      </c>
      <c r="F1369" s="30" t="s">
        <v>2</v>
      </c>
      <c r="G1369" s="31">
        <v>270</v>
      </c>
      <c r="H1369" s="26" t="str">
        <f t="shared" si="458"/>
        <v/>
      </c>
      <c r="I1369" s="26" t="str">
        <f t="shared" si="459"/>
        <v/>
      </c>
      <c r="J1369" s="26" t="str">
        <f t="shared" si="460"/>
        <v/>
      </c>
      <c r="K1369" s="45">
        <f t="shared" si="461"/>
        <v>282889.07754738885</v>
      </c>
    </row>
    <row r="1370" spans="1:11" ht="29" outlineLevel="1" x14ac:dyDescent="0.4">
      <c r="A1370" s="26" t="str">
        <f t="shared" si="455"/>
        <v/>
      </c>
      <c r="B1370" s="26" t="str">
        <f t="shared" si="456"/>
        <v/>
      </c>
      <c r="C1370" s="26" t="str">
        <f t="shared" si="457"/>
        <v/>
      </c>
      <c r="D1370" s="28" t="s">
        <v>1334</v>
      </c>
      <c r="E1370" s="28" t="s">
        <v>1335</v>
      </c>
      <c r="F1370" s="30" t="s">
        <v>2</v>
      </c>
      <c r="G1370" s="31">
        <v>411</v>
      </c>
      <c r="H1370" s="26" t="str">
        <f t="shared" si="458"/>
        <v/>
      </c>
      <c r="I1370" s="26" t="str">
        <f t="shared" si="459"/>
        <v/>
      </c>
      <c r="J1370" s="26" t="str">
        <f t="shared" si="460"/>
        <v/>
      </c>
      <c r="K1370" s="45">
        <f t="shared" si="461"/>
        <v>430620.04026658076</v>
      </c>
    </row>
    <row r="1371" spans="1:11" ht="15" outlineLevel="1" x14ac:dyDescent="0.4">
      <c r="A1371" s="26" t="str">
        <f t="shared" si="455"/>
        <v/>
      </c>
      <c r="B1371" s="26" t="str">
        <f t="shared" si="456"/>
        <v/>
      </c>
      <c r="C1371" s="26" t="str">
        <f t="shared" si="457"/>
        <v/>
      </c>
      <c r="D1371" s="28" t="s">
        <v>1377</v>
      </c>
      <c r="E1371" s="28" t="s">
        <v>1378</v>
      </c>
      <c r="F1371" s="30" t="s">
        <v>19</v>
      </c>
      <c r="G1371" s="31">
        <v>533</v>
      </c>
      <c r="H1371" s="26" t="str">
        <f t="shared" si="458"/>
        <v/>
      </c>
      <c r="I1371" s="26" t="str">
        <f t="shared" si="459"/>
        <v/>
      </c>
      <c r="J1371" s="26" t="str">
        <f t="shared" si="460"/>
        <v/>
      </c>
      <c r="K1371" s="45">
        <f t="shared" si="461"/>
        <v>558443.99382503051</v>
      </c>
    </row>
    <row r="1372" spans="1:11" ht="29" outlineLevel="1" x14ac:dyDescent="0.4">
      <c r="A1372" s="26" t="str">
        <f t="shared" si="455"/>
        <v/>
      </c>
      <c r="B1372" s="26" t="str">
        <f t="shared" si="456"/>
        <v/>
      </c>
      <c r="C1372" s="26" t="str">
        <f t="shared" si="457"/>
        <v/>
      </c>
      <c r="D1372" s="28" t="s">
        <v>1401</v>
      </c>
      <c r="E1372" s="28" t="s">
        <v>1402</v>
      </c>
      <c r="F1372" s="30" t="s">
        <v>196</v>
      </c>
      <c r="G1372" s="31">
        <v>449</v>
      </c>
      <c r="H1372" s="26" t="str">
        <f t="shared" si="458"/>
        <v/>
      </c>
      <c r="I1372" s="26" t="str">
        <f t="shared" si="459"/>
        <v/>
      </c>
      <c r="J1372" s="26" t="str">
        <f t="shared" si="460"/>
        <v/>
      </c>
      <c r="K1372" s="45">
        <f t="shared" si="461"/>
        <v>470434.05858806515</v>
      </c>
    </row>
    <row r="1373" spans="1:11" ht="29" outlineLevel="1" x14ac:dyDescent="0.4">
      <c r="A1373" s="26" t="str">
        <f t="shared" si="455"/>
        <v/>
      </c>
      <c r="B1373" s="26" t="str">
        <f t="shared" si="456"/>
        <v/>
      </c>
      <c r="C1373" s="26" t="str">
        <f t="shared" si="457"/>
        <v/>
      </c>
      <c r="D1373" s="28" t="s">
        <v>1405</v>
      </c>
      <c r="E1373" s="28" t="s">
        <v>1406</v>
      </c>
      <c r="F1373" s="30" t="s">
        <v>196</v>
      </c>
      <c r="G1373" s="31">
        <v>542</v>
      </c>
      <c r="H1373" s="26" t="str">
        <f t="shared" si="458"/>
        <v/>
      </c>
      <c r="I1373" s="26" t="str">
        <f t="shared" si="459"/>
        <v/>
      </c>
      <c r="J1373" s="26" t="str">
        <f t="shared" si="460"/>
        <v/>
      </c>
      <c r="K1373" s="45">
        <f t="shared" si="461"/>
        <v>567873.62974327686</v>
      </c>
    </row>
    <row r="1374" spans="1:11" ht="29" outlineLevel="1" x14ac:dyDescent="0.4">
      <c r="A1374" s="26" t="str">
        <f t="shared" si="455"/>
        <v/>
      </c>
      <c r="B1374" s="26" t="str">
        <f t="shared" si="456"/>
        <v/>
      </c>
      <c r="C1374" s="26" t="str">
        <f t="shared" si="457"/>
        <v/>
      </c>
      <c r="D1374" s="28" t="s">
        <v>1499</v>
      </c>
      <c r="E1374" s="28" t="s">
        <v>1500</v>
      </c>
      <c r="F1374" s="30" t="s">
        <v>2</v>
      </c>
      <c r="G1374" s="31">
        <v>427</v>
      </c>
      <c r="H1374" s="26" t="str">
        <f t="shared" si="458"/>
        <v/>
      </c>
      <c r="I1374" s="26" t="str">
        <f t="shared" si="459"/>
        <v/>
      </c>
      <c r="J1374" s="26" t="str">
        <f t="shared" si="460"/>
        <v/>
      </c>
      <c r="K1374" s="45">
        <f t="shared" si="461"/>
        <v>447383.83745457418</v>
      </c>
    </row>
    <row r="1375" spans="1:11" ht="29" outlineLevel="1" x14ac:dyDescent="0.4">
      <c r="A1375" s="26" t="str">
        <f t="shared" si="455"/>
        <v/>
      </c>
      <c r="B1375" s="26" t="str">
        <f t="shared" si="456"/>
        <v/>
      </c>
      <c r="C1375" s="26" t="str">
        <f t="shared" si="457"/>
        <v/>
      </c>
      <c r="D1375" s="28" t="s">
        <v>1587</v>
      </c>
      <c r="E1375" s="28" t="s">
        <v>1588</v>
      </c>
      <c r="F1375" s="30" t="s">
        <v>5</v>
      </c>
      <c r="G1375" s="31">
        <v>236</v>
      </c>
      <c r="H1375" s="26" t="str">
        <f t="shared" si="458"/>
        <v/>
      </c>
      <c r="I1375" s="26" t="str">
        <f t="shared" si="459"/>
        <v/>
      </c>
      <c r="J1375" s="26" t="str">
        <f t="shared" si="460"/>
        <v/>
      </c>
      <c r="K1375" s="45">
        <f t="shared" si="461"/>
        <v>247266.00852290282</v>
      </c>
    </row>
    <row r="1376" spans="1:11" ht="43.5" outlineLevel="1" x14ac:dyDescent="0.4">
      <c r="A1376" s="26" t="str">
        <f t="shared" si="455"/>
        <v/>
      </c>
      <c r="B1376" s="26" t="str">
        <f t="shared" si="456"/>
        <v/>
      </c>
      <c r="C1376" s="26" t="str">
        <f t="shared" si="457"/>
        <v/>
      </c>
      <c r="D1376" s="28" t="s">
        <v>1121</v>
      </c>
      <c r="E1376" s="28" t="s">
        <v>1122</v>
      </c>
      <c r="F1376" s="30" t="s">
        <v>196</v>
      </c>
      <c r="G1376" s="31">
        <v>286</v>
      </c>
      <c r="H1376" s="26" t="str">
        <f t="shared" si="458"/>
        <v/>
      </c>
      <c r="I1376" s="26" t="str">
        <f t="shared" si="459"/>
        <v/>
      </c>
      <c r="J1376" s="26" t="str">
        <f t="shared" si="460"/>
        <v/>
      </c>
      <c r="K1376" s="45">
        <f t="shared" si="461"/>
        <v>299652.87473538227</v>
      </c>
    </row>
    <row r="1377" spans="1:11" ht="43.5" outlineLevel="1" x14ac:dyDescent="0.4">
      <c r="A1377" s="26" t="str">
        <f t="shared" si="455"/>
        <v/>
      </c>
      <c r="B1377" s="26" t="str">
        <f t="shared" si="456"/>
        <v/>
      </c>
      <c r="C1377" s="26" t="str">
        <f t="shared" si="457"/>
        <v/>
      </c>
      <c r="D1377" s="28" t="s">
        <v>1125</v>
      </c>
      <c r="E1377" s="28" t="s">
        <v>1126</v>
      </c>
      <c r="F1377" s="30" t="s">
        <v>196</v>
      </c>
      <c r="G1377" s="31">
        <v>402</v>
      </c>
      <c r="H1377" s="26" t="str">
        <f t="shared" si="458"/>
        <v/>
      </c>
      <c r="I1377" s="26" t="str">
        <f t="shared" si="459"/>
        <v/>
      </c>
      <c r="J1377" s="26" t="str">
        <f t="shared" si="460"/>
        <v/>
      </c>
      <c r="K1377" s="45">
        <f t="shared" si="461"/>
        <v>421190.40434833447</v>
      </c>
    </row>
    <row r="1378" spans="1:11" ht="29" outlineLevel="1" x14ac:dyDescent="0.4">
      <c r="A1378" s="26" t="str">
        <f t="shared" si="455"/>
        <v/>
      </c>
      <c r="B1378" s="26" t="str">
        <f t="shared" si="456"/>
        <v/>
      </c>
      <c r="C1378" s="26" t="str">
        <f t="shared" si="457"/>
        <v/>
      </c>
      <c r="D1378" s="28" t="s">
        <v>1258</v>
      </c>
      <c r="E1378" s="28" t="s">
        <v>1259</v>
      </c>
      <c r="F1378" s="30" t="s">
        <v>196</v>
      </c>
      <c r="G1378" s="31">
        <v>418</v>
      </c>
      <c r="H1378" s="26" t="str">
        <f t="shared" si="458"/>
        <v/>
      </c>
      <c r="I1378" s="26" t="str">
        <f t="shared" si="459"/>
        <v/>
      </c>
      <c r="J1378" s="26" t="str">
        <f t="shared" si="460"/>
        <v/>
      </c>
      <c r="K1378" s="45">
        <f t="shared" si="461"/>
        <v>437954.20153632789</v>
      </c>
    </row>
    <row r="1379" spans="1:11" ht="29" outlineLevel="1" x14ac:dyDescent="0.4">
      <c r="A1379" s="26" t="str">
        <f t="shared" si="455"/>
        <v/>
      </c>
      <c r="B1379" s="26" t="str">
        <f t="shared" si="456"/>
        <v/>
      </c>
      <c r="C1379" s="26" t="str">
        <f t="shared" si="457"/>
        <v/>
      </c>
      <c r="D1379" s="28" t="s">
        <v>1262</v>
      </c>
      <c r="E1379" s="28" t="s">
        <v>1263</v>
      </c>
      <c r="F1379" s="30" t="s">
        <v>196</v>
      </c>
      <c r="G1379" s="31">
        <v>410</v>
      </c>
      <c r="H1379" s="26" t="str">
        <f t="shared" si="458"/>
        <v/>
      </c>
      <c r="I1379" s="26" t="str">
        <f t="shared" si="459"/>
        <v/>
      </c>
      <c r="J1379" s="26" t="str">
        <f t="shared" si="460"/>
        <v/>
      </c>
      <c r="K1379" s="45">
        <f t="shared" si="461"/>
        <v>429572.30294233118</v>
      </c>
    </row>
    <row r="1380" spans="1:11" ht="29" outlineLevel="1" x14ac:dyDescent="0.4">
      <c r="A1380" s="26" t="str">
        <f t="shared" si="455"/>
        <v/>
      </c>
      <c r="B1380" s="26" t="str">
        <f t="shared" si="456"/>
        <v/>
      </c>
      <c r="C1380" s="26" t="str">
        <f t="shared" si="457"/>
        <v/>
      </c>
      <c r="D1380" s="28" t="s">
        <v>1282</v>
      </c>
      <c r="E1380" s="28" t="s">
        <v>1283</v>
      </c>
      <c r="F1380" s="30" t="s">
        <v>196</v>
      </c>
      <c r="G1380" s="31">
        <v>374</v>
      </c>
      <c r="H1380" s="26" t="str">
        <f t="shared" si="458"/>
        <v/>
      </c>
      <c r="I1380" s="26" t="str">
        <f t="shared" si="459"/>
        <v/>
      </c>
      <c r="J1380" s="26" t="str">
        <f t="shared" si="460"/>
        <v/>
      </c>
      <c r="K1380" s="45">
        <f t="shared" si="461"/>
        <v>391853.75926934602</v>
      </c>
    </row>
    <row r="1381" spans="1:11" ht="29" outlineLevel="1" x14ac:dyDescent="0.4">
      <c r="A1381" s="26" t="str">
        <f t="shared" si="455"/>
        <v/>
      </c>
      <c r="B1381" s="26" t="str">
        <f t="shared" si="456"/>
        <v/>
      </c>
      <c r="C1381" s="26" t="str">
        <f t="shared" si="457"/>
        <v/>
      </c>
      <c r="D1381" s="28" t="s">
        <v>1381</v>
      </c>
      <c r="E1381" s="28" t="s">
        <v>1382</v>
      </c>
      <c r="F1381" s="30" t="s">
        <v>196</v>
      </c>
      <c r="G1381" s="31">
        <v>1135</v>
      </c>
      <c r="H1381" s="26" t="str">
        <f t="shared" si="458"/>
        <v/>
      </c>
      <c r="I1381" s="26" t="str">
        <f t="shared" si="459"/>
        <v/>
      </c>
      <c r="J1381" s="26" t="str">
        <f t="shared" si="460"/>
        <v/>
      </c>
      <c r="K1381" s="45">
        <f t="shared" si="461"/>
        <v>1189181.8630232827</v>
      </c>
    </row>
    <row r="1382" spans="1:11" ht="29" outlineLevel="1" x14ac:dyDescent="0.4">
      <c r="A1382" s="26" t="str">
        <f t="shared" si="455"/>
        <v/>
      </c>
      <c r="B1382" s="26" t="str">
        <f t="shared" si="456"/>
        <v/>
      </c>
      <c r="C1382" s="26" t="str">
        <f t="shared" si="457"/>
        <v/>
      </c>
      <c r="D1382" s="28" t="s">
        <v>1417</v>
      </c>
      <c r="E1382" s="28" t="s">
        <v>1418</v>
      </c>
      <c r="F1382" s="30" t="s">
        <v>118</v>
      </c>
      <c r="G1382" s="31">
        <v>560</v>
      </c>
      <c r="H1382" s="26" t="str">
        <f t="shared" si="458"/>
        <v/>
      </c>
      <c r="I1382" s="26" t="str">
        <f t="shared" si="459"/>
        <v/>
      </c>
      <c r="J1382" s="26" t="str">
        <f t="shared" si="460"/>
        <v/>
      </c>
      <c r="K1382" s="45">
        <f t="shared" si="461"/>
        <v>586732.90157976944</v>
      </c>
    </row>
    <row r="1383" spans="1:11" ht="29" outlineLevel="1" x14ac:dyDescent="0.4">
      <c r="A1383" s="26" t="str">
        <f t="shared" si="455"/>
        <v/>
      </c>
      <c r="B1383" s="26" t="str">
        <f t="shared" si="456"/>
        <v/>
      </c>
      <c r="C1383" s="26" t="str">
        <f t="shared" si="457"/>
        <v/>
      </c>
      <c r="D1383" s="28" t="s">
        <v>1431</v>
      </c>
      <c r="E1383" s="28" t="s">
        <v>1432</v>
      </c>
      <c r="F1383" s="30" t="s">
        <v>196</v>
      </c>
      <c r="G1383" s="31">
        <v>364</v>
      </c>
      <c r="H1383" s="26" t="str">
        <f t="shared" si="458"/>
        <v/>
      </c>
      <c r="I1383" s="26" t="str">
        <f t="shared" si="459"/>
        <v/>
      </c>
      <c r="J1383" s="26" t="str">
        <f t="shared" si="460"/>
        <v/>
      </c>
      <c r="K1383" s="45">
        <f t="shared" si="461"/>
        <v>381376.38602685014</v>
      </c>
    </row>
    <row r="1384" spans="1:11" ht="29" outlineLevel="1" x14ac:dyDescent="0.4">
      <c r="A1384" s="26" t="str">
        <f t="shared" si="455"/>
        <v/>
      </c>
      <c r="B1384" s="26" t="str">
        <f t="shared" si="456"/>
        <v/>
      </c>
      <c r="C1384" s="26" t="str">
        <f t="shared" si="457"/>
        <v/>
      </c>
      <c r="D1384" s="28" t="s">
        <v>1433</v>
      </c>
      <c r="E1384" s="28" t="s">
        <v>1434</v>
      </c>
      <c r="F1384" s="30" t="s">
        <v>196</v>
      </c>
      <c r="G1384" s="31">
        <v>443</v>
      </c>
      <c r="H1384" s="26" t="str">
        <f t="shared" si="458"/>
        <v/>
      </c>
      <c r="I1384" s="26" t="str">
        <f t="shared" si="459"/>
        <v/>
      </c>
      <c r="J1384" s="26" t="str">
        <f t="shared" si="460"/>
        <v/>
      </c>
      <c r="K1384" s="45">
        <f t="shared" si="461"/>
        <v>464147.6346425676</v>
      </c>
    </row>
    <row r="1385" spans="1:11" ht="29" outlineLevel="1" x14ac:dyDescent="0.4">
      <c r="A1385" s="26" t="str">
        <f t="shared" si="455"/>
        <v/>
      </c>
      <c r="B1385" s="26" t="str">
        <f t="shared" si="456"/>
        <v/>
      </c>
      <c r="C1385" s="26" t="str">
        <f t="shared" si="457"/>
        <v/>
      </c>
      <c r="D1385" s="28" t="s">
        <v>1497</v>
      </c>
      <c r="E1385" s="28" t="s">
        <v>1498</v>
      </c>
      <c r="F1385" s="30" t="s">
        <v>196</v>
      </c>
      <c r="G1385" s="31">
        <v>169</v>
      </c>
      <c r="H1385" s="26" t="str">
        <f t="shared" si="458"/>
        <v/>
      </c>
      <c r="I1385" s="26" t="str">
        <f t="shared" si="459"/>
        <v/>
      </c>
      <c r="J1385" s="26" t="str">
        <f t="shared" si="460"/>
        <v/>
      </c>
      <c r="K1385" s="45">
        <f t="shared" si="461"/>
        <v>177067.60779818043</v>
      </c>
    </row>
    <row r="1386" spans="1:11" ht="29" outlineLevel="1" x14ac:dyDescent="0.4">
      <c r="A1386" s="26" t="str">
        <f t="shared" si="455"/>
        <v/>
      </c>
      <c r="B1386" s="26" t="str">
        <f t="shared" si="456"/>
        <v/>
      </c>
      <c r="C1386" s="26" t="str">
        <f t="shared" si="457"/>
        <v/>
      </c>
      <c r="D1386" s="28" t="s">
        <v>1507</v>
      </c>
      <c r="E1386" s="28" t="s">
        <v>1508</v>
      </c>
      <c r="F1386" s="30" t="s">
        <v>196</v>
      </c>
      <c r="G1386" s="31">
        <v>411</v>
      </c>
      <c r="H1386" s="26" t="str">
        <f t="shared" si="458"/>
        <v/>
      </c>
      <c r="I1386" s="26" t="str">
        <f t="shared" si="459"/>
        <v/>
      </c>
      <c r="J1386" s="26" t="str">
        <f t="shared" si="460"/>
        <v/>
      </c>
      <c r="K1386" s="45">
        <f t="shared" si="461"/>
        <v>430620.04026658076</v>
      </c>
    </row>
    <row r="1387" spans="1:11" ht="29" outlineLevel="1" x14ac:dyDescent="0.4">
      <c r="A1387" s="26" t="str">
        <f t="shared" si="455"/>
        <v/>
      </c>
      <c r="B1387" s="26" t="str">
        <f t="shared" si="456"/>
        <v/>
      </c>
      <c r="C1387" s="26" t="str">
        <f t="shared" si="457"/>
        <v/>
      </c>
      <c r="D1387" s="28" t="s">
        <v>1509</v>
      </c>
      <c r="E1387" s="28" t="s">
        <v>1510</v>
      </c>
      <c r="F1387" s="30" t="s">
        <v>196</v>
      </c>
      <c r="G1387" s="31">
        <v>478</v>
      </c>
      <c r="H1387" s="26" t="str">
        <f t="shared" si="458"/>
        <v/>
      </c>
      <c r="I1387" s="26" t="str">
        <f t="shared" si="459"/>
        <v/>
      </c>
      <c r="J1387" s="26" t="str">
        <f t="shared" si="460"/>
        <v/>
      </c>
      <c r="K1387" s="45">
        <f t="shared" si="461"/>
        <v>500818.44099130319</v>
      </c>
    </row>
    <row r="1388" spans="1:11" ht="29" outlineLevel="1" x14ac:dyDescent="0.4">
      <c r="A1388" s="26" t="str">
        <f t="shared" si="455"/>
        <v/>
      </c>
      <c r="B1388" s="26" t="str">
        <f t="shared" si="456"/>
        <v/>
      </c>
      <c r="C1388" s="26" t="str">
        <f t="shared" si="457"/>
        <v/>
      </c>
      <c r="D1388" s="28" t="s">
        <v>1525</v>
      </c>
      <c r="E1388" s="28" t="s">
        <v>1526</v>
      </c>
      <c r="F1388" s="30" t="s">
        <v>196</v>
      </c>
      <c r="G1388" s="31">
        <v>447</v>
      </c>
      <c r="H1388" s="26" t="str">
        <f t="shared" si="458"/>
        <v/>
      </c>
      <c r="I1388" s="26" t="str">
        <f t="shared" si="459"/>
        <v/>
      </c>
      <c r="J1388" s="26" t="str">
        <f t="shared" si="460"/>
        <v/>
      </c>
      <c r="K1388" s="45">
        <f t="shared" si="461"/>
        <v>468338.58393956593</v>
      </c>
    </row>
    <row r="1389" spans="1:11" ht="29" outlineLevel="1" x14ac:dyDescent="0.4">
      <c r="A1389" s="26" t="str">
        <f t="shared" si="455"/>
        <v/>
      </c>
      <c r="B1389" s="26" t="str">
        <f t="shared" si="456"/>
        <v/>
      </c>
      <c r="C1389" s="26" t="str">
        <f t="shared" si="457"/>
        <v/>
      </c>
      <c r="D1389" s="28" t="s">
        <v>1527</v>
      </c>
      <c r="E1389" s="28" t="s">
        <v>1528</v>
      </c>
      <c r="F1389" s="30" t="s">
        <v>196</v>
      </c>
      <c r="G1389" s="31">
        <v>400</v>
      </c>
      <c r="H1389" s="26" t="str">
        <f t="shared" si="458"/>
        <v/>
      </c>
      <c r="I1389" s="26" t="str">
        <f t="shared" si="459"/>
        <v/>
      </c>
      <c r="J1389" s="26" t="str">
        <f t="shared" si="460"/>
        <v/>
      </c>
      <c r="K1389" s="45">
        <f t="shared" si="461"/>
        <v>419094.92969983531</v>
      </c>
    </row>
    <row r="1390" spans="1:11" ht="29" outlineLevel="1" x14ac:dyDescent="0.4">
      <c r="A1390" s="26" t="str">
        <f t="shared" si="455"/>
        <v/>
      </c>
      <c r="B1390" s="26" t="str">
        <f t="shared" si="456"/>
        <v/>
      </c>
      <c r="C1390" s="26" t="str">
        <f t="shared" si="457"/>
        <v/>
      </c>
      <c r="D1390" s="28" t="s">
        <v>1541</v>
      </c>
      <c r="E1390" s="28" t="s">
        <v>1542</v>
      </c>
      <c r="F1390" s="30" t="s">
        <v>196</v>
      </c>
      <c r="G1390" s="31">
        <v>708</v>
      </c>
      <c r="H1390" s="26" t="str">
        <f t="shared" si="458"/>
        <v/>
      </c>
      <c r="I1390" s="26" t="str">
        <f t="shared" si="459"/>
        <v/>
      </c>
      <c r="J1390" s="26" t="str">
        <f t="shared" si="460"/>
        <v/>
      </c>
      <c r="K1390" s="45">
        <f t="shared" si="461"/>
        <v>741798.02556870843</v>
      </c>
    </row>
    <row r="1391" spans="1:11" ht="43.5" outlineLevel="1" x14ac:dyDescent="0.4">
      <c r="A1391" s="26" t="str">
        <f t="shared" si="455"/>
        <v/>
      </c>
      <c r="B1391" s="26" t="str">
        <f t="shared" si="456"/>
        <v/>
      </c>
      <c r="C1391" s="26" t="str">
        <f t="shared" si="457"/>
        <v/>
      </c>
      <c r="D1391" s="28" t="s">
        <v>1164</v>
      </c>
      <c r="E1391" s="28" t="s">
        <v>1165</v>
      </c>
      <c r="F1391" s="30" t="s">
        <v>2</v>
      </c>
      <c r="G1391" s="31">
        <v>647</v>
      </c>
      <c r="H1391" s="26" t="str">
        <f t="shared" si="458"/>
        <v/>
      </c>
      <c r="I1391" s="26" t="str">
        <f t="shared" si="459"/>
        <v/>
      </c>
      <c r="J1391" s="26" t="str">
        <f t="shared" si="460"/>
        <v/>
      </c>
      <c r="K1391" s="45">
        <f t="shared" si="461"/>
        <v>677886.04878948361</v>
      </c>
    </row>
    <row r="1392" spans="1:11" ht="29" outlineLevel="1" x14ac:dyDescent="0.4">
      <c r="A1392" s="26" t="str">
        <f t="shared" si="455"/>
        <v/>
      </c>
      <c r="B1392" s="26" t="str">
        <f t="shared" si="456"/>
        <v/>
      </c>
      <c r="C1392" s="26" t="str">
        <f t="shared" si="457"/>
        <v/>
      </c>
      <c r="D1392" s="28" t="s">
        <v>1274</v>
      </c>
      <c r="E1392" s="28" t="s">
        <v>1275</v>
      </c>
      <c r="F1392" s="30" t="s">
        <v>5</v>
      </c>
      <c r="G1392" s="31">
        <v>399</v>
      </c>
      <c r="H1392" s="26" t="str">
        <f t="shared" si="458"/>
        <v/>
      </c>
      <c r="I1392" s="26" t="str">
        <f t="shared" si="459"/>
        <v/>
      </c>
      <c r="J1392" s="26" t="str">
        <f t="shared" si="460"/>
        <v/>
      </c>
      <c r="K1392" s="45">
        <f t="shared" si="461"/>
        <v>418047.19237558573</v>
      </c>
    </row>
    <row r="1393" spans="1:11" ht="29" outlineLevel="1" x14ac:dyDescent="0.4">
      <c r="A1393" s="26" t="str">
        <f t="shared" si="455"/>
        <v/>
      </c>
      <c r="B1393" s="26" t="str">
        <f t="shared" si="456"/>
        <v/>
      </c>
      <c r="C1393" s="26" t="str">
        <f t="shared" si="457"/>
        <v/>
      </c>
      <c r="D1393" s="28" t="s">
        <v>1515</v>
      </c>
      <c r="E1393" s="28" t="s">
        <v>1516</v>
      </c>
      <c r="F1393" s="30" t="s">
        <v>196</v>
      </c>
      <c r="G1393" s="31">
        <v>438</v>
      </c>
      <c r="H1393" s="26" t="str">
        <f t="shared" si="458"/>
        <v/>
      </c>
      <c r="I1393" s="26" t="str">
        <f t="shared" si="459"/>
        <v/>
      </c>
      <c r="J1393" s="26" t="str">
        <f t="shared" si="460"/>
        <v/>
      </c>
      <c r="K1393" s="45">
        <f t="shared" si="461"/>
        <v>458908.94802131964</v>
      </c>
    </row>
    <row r="1394" spans="1:11" ht="15" outlineLevel="1" x14ac:dyDescent="0.4">
      <c r="A1394" s="26" t="str">
        <f t="shared" si="455"/>
        <v/>
      </c>
      <c r="B1394" s="26" t="str">
        <f t="shared" si="456"/>
        <v/>
      </c>
      <c r="C1394" s="26" t="str">
        <f t="shared" si="457"/>
        <v/>
      </c>
      <c r="D1394" s="28" t="s">
        <v>1579</v>
      </c>
      <c r="E1394" s="28" t="s">
        <v>1580</v>
      </c>
      <c r="F1394" s="30" t="s">
        <v>1342</v>
      </c>
      <c r="G1394" s="31">
        <v>317</v>
      </c>
      <c r="H1394" s="26" t="str">
        <f t="shared" si="458"/>
        <v/>
      </c>
      <c r="I1394" s="26" t="str">
        <f t="shared" si="459"/>
        <v/>
      </c>
      <c r="J1394" s="26" t="str">
        <f t="shared" si="460"/>
        <v/>
      </c>
      <c r="K1394" s="45">
        <f t="shared" si="461"/>
        <v>332132.73178711947</v>
      </c>
    </row>
    <row r="1395" spans="1:11" ht="43.5" outlineLevel="1" x14ac:dyDescent="0.4">
      <c r="A1395" s="26" t="str">
        <f t="shared" si="455"/>
        <v/>
      </c>
      <c r="B1395" s="26" t="str">
        <f t="shared" si="456"/>
        <v/>
      </c>
      <c r="C1395" s="26" t="str">
        <f t="shared" si="457"/>
        <v/>
      </c>
      <c r="D1395" s="28" t="s">
        <v>1581</v>
      </c>
      <c r="E1395" s="28" t="s">
        <v>1582</v>
      </c>
      <c r="F1395" s="30" t="s">
        <v>118</v>
      </c>
      <c r="G1395" s="31">
        <v>347</v>
      </c>
      <c r="H1395" s="26" t="str">
        <f t="shared" si="458"/>
        <v/>
      </c>
      <c r="I1395" s="26" t="str">
        <f t="shared" si="459"/>
        <v/>
      </c>
      <c r="J1395" s="26" t="str">
        <f t="shared" si="460"/>
        <v/>
      </c>
      <c r="K1395" s="45">
        <f t="shared" si="461"/>
        <v>363564.85151460714</v>
      </c>
    </row>
    <row r="1396" spans="1:11" ht="29" outlineLevel="1" x14ac:dyDescent="0.4">
      <c r="A1396" s="26" t="str">
        <f t="shared" si="455"/>
        <v/>
      </c>
      <c r="B1396" s="26" t="str">
        <f t="shared" si="456"/>
        <v/>
      </c>
      <c r="C1396" s="26" t="str">
        <f t="shared" si="457"/>
        <v/>
      </c>
      <c r="D1396" s="28" t="s">
        <v>1135</v>
      </c>
      <c r="E1396" s="28" t="s">
        <v>1136</v>
      </c>
      <c r="F1396" s="30" t="s">
        <v>2</v>
      </c>
      <c r="G1396" s="31">
        <v>296</v>
      </c>
      <c r="H1396" s="26" t="str">
        <f t="shared" si="458"/>
        <v/>
      </c>
      <c r="I1396" s="26" t="str">
        <f t="shared" si="459"/>
        <v/>
      </c>
      <c r="J1396" s="26" t="str">
        <f t="shared" si="460"/>
        <v/>
      </c>
      <c r="K1396" s="45">
        <f t="shared" si="461"/>
        <v>310130.24797787814</v>
      </c>
    </row>
    <row r="1397" spans="1:11" ht="29" outlineLevel="1" x14ac:dyDescent="0.4">
      <c r="A1397" s="26" t="str">
        <f t="shared" si="455"/>
        <v/>
      </c>
      <c r="B1397" s="26" t="str">
        <f t="shared" si="456"/>
        <v/>
      </c>
      <c r="C1397" s="26" t="str">
        <f t="shared" si="457"/>
        <v/>
      </c>
      <c r="D1397" s="28" t="s">
        <v>1473</v>
      </c>
      <c r="E1397" s="28" t="s">
        <v>1474</v>
      </c>
      <c r="F1397" s="30" t="s">
        <v>2</v>
      </c>
      <c r="G1397" s="31">
        <v>160</v>
      </c>
      <c r="H1397" s="26" t="str">
        <f t="shared" si="458"/>
        <v/>
      </c>
      <c r="I1397" s="26" t="str">
        <f t="shared" si="459"/>
        <v/>
      </c>
      <c r="J1397" s="26" t="str">
        <f t="shared" si="460"/>
        <v/>
      </c>
      <c r="K1397" s="45">
        <f t="shared" si="461"/>
        <v>167637.97187993414</v>
      </c>
    </row>
    <row r="1398" spans="1:11" ht="29" outlineLevel="1" x14ac:dyDescent="0.4">
      <c r="A1398" s="26" t="str">
        <f t="shared" si="455"/>
        <v/>
      </c>
      <c r="B1398" s="26" t="str">
        <f t="shared" si="456"/>
        <v/>
      </c>
      <c r="C1398" s="26" t="str">
        <f t="shared" si="457"/>
        <v/>
      </c>
      <c r="D1398" s="28" t="s">
        <v>1575</v>
      </c>
      <c r="E1398" s="28" t="s">
        <v>1576</v>
      </c>
      <c r="F1398" s="30" t="s">
        <v>5</v>
      </c>
      <c r="G1398" s="31">
        <v>218</v>
      </c>
      <c r="H1398" s="26" t="str">
        <f t="shared" si="458"/>
        <v/>
      </c>
      <c r="I1398" s="26" t="str">
        <f t="shared" si="459"/>
        <v/>
      </c>
      <c r="J1398" s="26" t="str">
        <f t="shared" si="460"/>
        <v/>
      </c>
      <c r="K1398" s="45">
        <f t="shared" si="461"/>
        <v>228406.73668641024</v>
      </c>
    </row>
    <row r="1399" spans="1:11" ht="29" outlineLevel="1" x14ac:dyDescent="0.4">
      <c r="A1399" s="26" t="str">
        <f t="shared" si="455"/>
        <v/>
      </c>
      <c r="B1399" s="26" t="str">
        <f t="shared" si="456"/>
        <v/>
      </c>
      <c r="C1399" s="26" t="str">
        <f t="shared" si="457"/>
        <v/>
      </c>
      <c r="D1399" s="28" t="s">
        <v>1021</v>
      </c>
      <c r="E1399" s="28" t="s">
        <v>1022</v>
      </c>
      <c r="F1399" s="30" t="s">
        <v>2</v>
      </c>
      <c r="G1399" s="31">
        <v>336</v>
      </c>
      <c r="H1399" s="26" t="str">
        <f t="shared" si="458"/>
        <v/>
      </c>
      <c r="I1399" s="26" t="str">
        <f t="shared" si="459"/>
        <v/>
      </c>
      <c r="J1399" s="26" t="str">
        <f t="shared" si="460"/>
        <v/>
      </c>
      <c r="K1399" s="45">
        <f t="shared" si="461"/>
        <v>352039.74094786163</v>
      </c>
    </row>
    <row r="1400" spans="1:11" ht="29" outlineLevel="1" x14ac:dyDescent="0.4">
      <c r="A1400" s="26" t="str">
        <f t="shared" si="455"/>
        <v/>
      </c>
      <c r="B1400" s="26" t="str">
        <f t="shared" si="456"/>
        <v/>
      </c>
      <c r="C1400" s="26" t="str">
        <f t="shared" si="457"/>
        <v/>
      </c>
      <c r="D1400" s="28" t="s">
        <v>1103</v>
      </c>
      <c r="E1400" s="28" t="s">
        <v>1104</v>
      </c>
      <c r="F1400" s="30" t="s">
        <v>2</v>
      </c>
      <c r="G1400" s="31">
        <v>287</v>
      </c>
      <c r="H1400" s="26" t="str">
        <f t="shared" si="458"/>
        <v/>
      </c>
      <c r="I1400" s="26" t="str">
        <f t="shared" si="459"/>
        <v/>
      </c>
      <c r="J1400" s="26" t="str">
        <f t="shared" si="460"/>
        <v/>
      </c>
      <c r="K1400" s="45">
        <f t="shared" si="461"/>
        <v>300700.61205963185</v>
      </c>
    </row>
    <row r="1401" spans="1:11" ht="29" outlineLevel="1" x14ac:dyDescent="0.4">
      <c r="A1401" s="26" t="str">
        <f t="shared" si="455"/>
        <v/>
      </c>
      <c r="B1401" s="26" t="str">
        <f t="shared" si="456"/>
        <v/>
      </c>
      <c r="C1401" s="26" t="str">
        <f t="shared" si="457"/>
        <v/>
      </c>
      <c r="D1401" s="28" t="s">
        <v>1158</v>
      </c>
      <c r="E1401" s="28" t="s">
        <v>1159</v>
      </c>
      <c r="F1401" s="30" t="s">
        <v>19</v>
      </c>
      <c r="G1401" s="31">
        <v>802</v>
      </c>
      <c r="H1401" s="26" t="str">
        <f t="shared" si="458"/>
        <v/>
      </c>
      <c r="I1401" s="26" t="str">
        <f t="shared" si="459"/>
        <v/>
      </c>
      <c r="J1401" s="26" t="str">
        <f t="shared" si="460"/>
        <v/>
      </c>
      <c r="K1401" s="45">
        <f t="shared" si="461"/>
        <v>840285.33404816978</v>
      </c>
    </row>
    <row r="1402" spans="1:11" ht="29" outlineLevel="1" x14ac:dyDescent="0.4">
      <c r="A1402" s="26" t="str">
        <f t="shared" si="455"/>
        <v/>
      </c>
      <c r="B1402" s="26" t="str">
        <f t="shared" si="456"/>
        <v/>
      </c>
      <c r="C1402" s="26" t="str">
        <f t="shared" si="457"/>
        <v/>
      </c>
      <c r="D1402" s="28" t="s">
        <v>1137</v>
      </c>
      <c r="E1402" s="28" t="s">
        <v>1138</v>
      </c>
      <c r="F1402" s="30" t="s">
        <v>118</v>
      </c>
      <c r="G1402" s="31">
        <v>392</v>
      </c>
      <c r="H1402" s="26" t="str">
        <f t="shared" si="458"/>
        <v/>
      </c>
      <c r="I1402" s="26" t="str">
        <f t="shared" si="459"/>
        <v/>
      </c>
      <c r="J1402" s="26" t="str">
        <f t="shared" si="460"/>
        <v/>
      </c>
      <c r="K1402" s="45">
        <f t="shared" si="461"/>
        <v>410713.0311058386</v>
      </c>
    </row>
    <row r="1403" spans="1:11" ht="43.5" outlineLevel="1" x14ac:dyDescent="0.4">
      <c r="A1403" s="26" t="str">
        <f t="shared" si="455"/>
        <v/>
      </c>
      <c r="B1403" s="26" t="str">
        <f t="shared" si="456"/>
        <v/>
      </c>
      <c r="C1403" s="26" t="str">
        <f t="shared" si="457"/>
        <v/>
      </c>
      <c r="D1403" s="28" t="s">
        <v>1154</v>
      </c>
      <c r="E1403" s="28" t="s">
        <v>1155</v>
      </c>
      <c r="F1403" s="30" t="s">
        <v>196</v>
      </c>
      <c r="G1403" s="31">
        <v>232</v>
      </c>
      <c r="H1403" s="26" t="str">
        <f t="shared" si="458"/>
        <v/>
      </c>
      <c r="I1403" s="26" t="str">
        <f t="shared" si="459"/>
        <v/>
      </c>
      <c r="J1403" s="26" t="str">
        <f t="shared" si="460"/>
        <v/>
      </c>
      <c r="K1403" s="45">
        <f t="shared" si="461"/>
        <v>243075.05922590446</v>
      </c>
    </row>
    <row r="1404" spans="1:11" ht="29" outlineLevel="1" x14ac:dyDescent="0.4">
      <c r="A1404" s="26" t="str">
        <f t="shared" si="455"/>
        <v/>
      </c>
      <c r="B1404" s="26" t="str">
        <f t="shared" si="456"/>
        <v/>
      </c>
      <c r="C1404" s="26" t="str">
        <f t="shared" si="457"/>
        <v/>
      </c>
      <c r="D1404" s="28" t="s">
        <v>1081</v>
      </c>
      <c r="E1404" s="28" t="s">
        <v>1082</v>
      </c>
      <c r="F1404" s="30" t="s">
        <v>2</v>
      </c>
      <c r="G1404" s="31">
        <v>416</v>
      </c>
      <c r="H1404" s="26" t="str">
        <f t="shared" si="458"/>
        <v/>
      </c>
      <c r="I1404" s="26" t="str">
        <f t="shared" si="459"/>
        <v/>
      </c>
      <c r="J1404" s="26" t="str">
        <f t="shared" si="460"/>
        <v/>
      </c>
      <c r="K1404" s="45">
        <f t="shared" si="461"/>
        <v>435858.72688782873</v>
      </c>
    </row>
    <row r="1405" spans="1:11" ht="29" outlineLevel="1" x14ac:dyDescent="0.4">
      <c r="A1405" s="26" t="str">
        <f t="shared" si="455"/>
        <v/>
      </c>
      <c r="B1405" s="26" t="str">
        <f t="shared" si="456"/>
        <v/>
      </c>
      <c r="C1405" s="26" t="str">
        <f t="shared" si="457"/>
        <v/>
      </c>
      <c r="D1405" s="28" t="s">
        <v>1212</v>
      </c>
      <c r="E1405" s="28" t="s">
        <v>1213</v>
      </c>
      <c r="F1405" s="30" t="s">
        <v>5</v>
      </c>
      <c r="G1405" s="31">
        <v>300</v>
      </c>
      <c r="H1405" s="26" t="str">
        <f t="shared" si="458"/>
        <v/>
      </c>
      <c r="I1405" s="26" t="str">
        <f t="shared" si="459"/>
        <v/>
      </c>
      <c r="J1405" s="26" t="str">
        <f t="shared" si="460"/>
        <v/>
      </c>
      <c r="K1405" s="45">
        <f t="shared" si="461"/>
        <v>314321.19727487647</v>
      </c>
    </row>
    <row r="1406" spans="1:11" ht="29" outlineLevel="1" x14ac:dyDescent="0.4">
      <c r="A1406" s="26" t="str">
        <f t="shared" si="455"/>
        <v/>
      </c>
      <c r="B1406" s="26" t="str">
        <f t="shared" si="456"/>
        <v/>
      </c>
      <c r="C1406" s="26" t="str">
        <f t="shared" si="457"/>
        <v/>
      </c>
      <c r="D1406" s="28" t="s">
        <v>1487</v>
      </c>
      <c r="E1406" s="28" t="s">
        <v>1488</v>
      </c>
      <c r="F1406" s="30" t="s">
        <v>2</v>
      </c>
      <c r="G1406" s="31">
        <v>198</v>
      </c>
      <c r="H1406" s="26" t="str">
        <f t="shared" si="458"/>
        <v/>
      </c>
      <c r="I1406" s="26" t="str">
        <f t="shared" si="459"/>
        <v/>
      </c>
      <c r="J1406" s="26" t="str">
        <f t="shared" si="460"/>
        <v/>
      </c>
      <c r="K1406" s="45">
        <f t="shared" si="461"/>
        <v>207451.99020141846</v>
      </c>
    </row>
    <row r="1407" spans="1:11" ht="43.5" outlineLevel="1" x14ac:dyDescent="0.4">
      <c r="A1407" s="26" t="str">
        <f t="shared" si="455"/>
        <v/>
      </c>
      <c r="B1407" s="26" t="str">
        <f t="shared" si="456"/>
        <v/>
      </c>
      <c r="C1407" s="26" t="str">
        <f t="shared" si="457"/>
        <v/>
      </c>
      <c r="D1407" s="28" t="s">
        <v>1216</v>
      </c>
      <c r="E1407" s="28" t="s">
        <v>1217</v>
      </c>
      <c r="F1407" s="30" t="s">
        <v>196</v>
      </c>
      <c r="G1407" s="31">
        <v>415</v>
      </c>
      <c r="H1407" s="26" t="str">
        <f t="shared" si="458"/>
        <v/>
      </c>
      <c r="I1407" s="26" t="str">
        <f t="shared" si="459"/>
        <v/>
      </c>
      <c r="J1407" s="26" t="str">
        <f t="shared" si="460"/>
        <v/>
      </c>
      <c r="K1407" s="45">
        <f t="shared" si="461"/>
        <v>434810.98956357915</v>
      </c>
    </row>
    <row r="1408" spans="1:11" ht="29" outlineLevel="1" x14ac:dyDescent="0.4">
      <c r="A1408" s="26" t="str">
        <f t="shared" si="455"/>
        <v/>
      </c>
      <c r="B1408" s="26" t="str">
        <f t="shared" si="456"/>
        <v/>
      </c>
      <c r="C1408" s="26" t="str">
        <f t="shared" si="457"/>
        <v/>
      </c>
      <c r="D1408" s="28" t="s">
        <v>1278</v>
      </c>
      <c r="E1408" s="28" t="s">
        <v>1279</v>
      </c>
      <c r="F1408" s="30" t="s">
        <v>118</v>
      </c>
      <c r="G1408" s="31">
        <v>593</v>
      </c>
      <c r="H1408" s="26" t="str">
        <f t="shared" si="458"/>
        <v/>
      </c>
      <c r="I1408" s="26" t="str">
        <f t="shared" si="459"/>
        <v/>
      </c>
      <c r="J1408" s="26" t="str">
        <f t="shared" si="460"/>
        <v/>
      </c>
      <c r="K1408" s="45">
        <f t="shared" si="461"/>
        <v>621308.23328000586</v>
      </c>
    </row>
    <row r="1409" spans="1:11" ht="29" outlineLevel="1" x14ac:dyDescent="0.4">
      <c r="A1409" s="26" t="str">
        <f t="shared" si="455"/>
        <v/>
      </c>
      <c r="B1409" s="26" t="str">
        <f t="shared" si="456"/>
        <v/>
      </c>
      <c r="C1409" s="26" t="str">
        <f t="shared" si="457"/>
        <v/>
      </c>
      <c r="D1409" s="28" t="s">
        <v>1513</v>
      </c>
      <c r="E1409" s="28" t="s">
        <v>1514</v>
      </c>
      <c r="F1409" s="30" t="s">
        <v>196</v>
      </c>
      <c r="G1409" s="31">
        <v>1365</v>
      </c>
      <c r="H1409" s="26" t="str">
        <f t="shared" si="458"/>
        <v/>
      </c>
      <c r="I1409" s="26" t="str">
        <f t="shared" si="459"/>
        <v/>
      </c>
      <c r="J1409" s="26" t="str">
        <f t="shared" si="460"/>
        <v/>
      </c>
      <c r="K1409" s="45">
        <f t="shared" si="461"/>
        <v>1430161.4476006879</v>
      </c>
    </row>
    <row r="1410" spans="1:11" ht="29" outlineLevel="1" x14ac:dyDescent="0.4">
      <c r="A1410" s="26" t="str">
        <f t="shared" si="455"/>
        <v/>
      </c>
      <c r="B1410" s="26" t="str">
        <f t="shared" si="456"/>
        <v/>
      </c>
      <c r="C1410" s="26" t="str">
        <f t="shared" si="457"/>
        <v/>
      </c>
      <c r="D1410" s="28" t="s">
        <v>2519</v>
      </c>
      <c r="E1410" s="28" t="s">
        <v>2520</v>
      </c>
      <c r="F1410" s="30" t="s">
        <v>2</v>
      </c>
      <c r="G1410" s="31">
        <v>476</v>
      </c>
      <c r="H1410" s="26" t="str">
        <f t="shared" si="458"/>
        <v/>
      </c>
      <c r="I1410" s="26" t="str">
        <f t="shared" si="459"/>
        <v/>
      </c>
      <c r="J1410" s="26" t="str">
        <f t="shared" si="460"/>
        <v/>
      </c>
      <c r="K1410" s="45">
        <f t="shared" si="461"/>
        <v>498722.96634280402</v>
      </c>
    </row>
    <row r="1411" spans="1:11" ht="29" outlineLevel="1" x14ac:dyDescent="0.4">
      <c r="A1411" s="26" t="str">
        <f t="shared" si="455"/>
        <v/>
      </c>
      <c r="B1411" s="26" t="str">
        <f t="shared" si="456"/>
        <v/>
      </c>
      <c r="C1411" s="26" t="str">
        <f t="shared" si="457"/>
        <v/>
      </c>
      <c r="D1411" s="28" t="s">
        <v>2960</v>
      </c>
      <c r="E1411" s="28" t="s">
        <v>2961</v>
      </c>
      <c r="F1411" s="30" t="s">
        <v>2</v>
      </c>
      <c r="G1411" s="31">
        <v>361</v>
      </c>
      <c r="H1411" s="26" t="str">
        <f t="shared" si="458"/>
        <v/>
      </c>
      <c r="I1411" s="26" t="str">
        <f t="shared" si="459"/>
        <v/>
      </c>
      <c r="J1411" s="26" t="str">
        <f t="shared" si="460"/>
        <v/>
      </c>
      <c r="K1411" s="45">
        <f t="shared" si="461"/>
        <v>378233.17405410134</v>
      </c>
    </row>
    <row r="1412" spans="1:11" ht="29" outlineLevel="1" x14ac:dyDescent="0.4">
      <c r="A1412" s="26" t="str">
        <f t="shared" si="455"/>
        <v/>
      </c>
      <c r="B1412" s="26" t="str">
        <f t="shared" si="456"/>
        <v/>
      </c>
      <c r="C1412" s="26" t="str">
        <f t="shared" si="457"/>
        <v/>
      </c>
      <c r="D1412" s="28" t="s">
        <v>3182</v>
      </c>
      <c r="E1412" s="28" t="s">
        <v>3183</v>
      </c>
      <c r="F1412" s="30" t="s">
        <v>5</v>
      </c>
      <c r="G1412" s="31">
        <v>265</v>
      </c>
      <c r="H1412" s="26" t="str">
        <f t="shared" si="458"/>
        <v/>
      </c>
      <c r="I1412" s="26" t="str">
        <f t="shared" si="459"/>
        <v/>
      </c>
      <c r="J1412" s="26" t="str">
        <f t="shared" si="460"/>
        <v/>
      </c>
      <c r="K1412" s="45">
        <f t="shared" si="461"/>
        <v>277650.39092614088</v>
      </c>
    </row>
    <row r="1413" spans="1:11" ht="43.5" outlineLevel="1" x14ac:dyDescent="0.4">
      <c r="A1413" s="26" t="str">
        <f t="shared" si="455"/>
        <v/>
      </c>
      <c r="B1413" s="26" t="str">
        <f t="shared" si="456"/>
        <v/>
      </c>
      <c r="C1413" s="26" t="str">
        <f t="shared" si="457"/>
        <v/>
      </c>
      <c r="D1413" s="28" t="s">
        <v>2818</v>
      </c>
      <c r="E1413" s="28" t="s">
        <v>2819</v>
      </c>
      <c r="F1413" s="30" t="s">
        <v>196</v>
      </c>
      <c r="G1413" s="31">
        <v>476</v>
      </c>
      <c r="H1413" s="26" t="str">
        <f t="shared" si="458"/>
        <v/>
      </c>
      <c r="I1413" s="26" t="str">
        <f t="shared" si="459"/>
        <v/>
      </c>
      <c r="J1413" s="26" t="str">
        <f t="shared" si="460"/>
        <v/>
      </c>
      <c r="K1413" s="45">
        <f t="shared" si="461"/>
        <v>498722.96634280402</v>
      </c>
    </row>
    <row r="1414" spans="1:11" ht="29" outlineLevel="1" x14ac:dyDescent="0.4">
      <c r="A1414" s="26" t="str">
        <f t="shared" si="455"/>
        <v/>
      </c>
      <c r="B1414" s="26" t="str">
        <f t="shared" si="456"/>
        <v/>
      </c>
      <c r="C1414" s="26" t="str">
        <f t="shared" si="457"/>
        <v/>
      </c>
      <c r="D1414" s="28" t="s">
        <v>3160</v>
      </c>
      <c r="E1414" s="28" t="s">
        <v>3161</v>
      </c>
      <c r="F1414" s="30" t="s">
        <v>196</v>
      </c>
      <c r="G1414" s="31">
        <v>228</v>
      </c>
      <c r="H1414" s="26" t="str">
        <f t="shared" si="458"/>
        <v/>
      </c>
      <c r="I1414" s="26" t="str">
        <f t="shared" si="459"/>
        <v/>
      </c>
      <c r="J1414" s="26" t="str">
        <f t="shared" si="460"/>
        <v/>
      </c>
      <c r="K1414" s="45">
        <f t="shared" si="461"/>
        <v>238884.10992890611</v>
      </c>
    </row>
    <row r="1415" spans="1:11" ht="29" outlineLevel="1" x14ac:dyDescent="0.4">
      <c r="A1415" s="26" t="str">
        <f t="shared" si="455"/>
        <v/>
      </c>
      <c r="B1415" s="26" t="str">
        <f t="shared" si="456"/>
        <v/>
      </c>
      <c r="C1415" s="26" t="str">
        <f t="shared" si="457"/>
        <v/>
      </c>
      <c r="D1415" s="28" t="s">
        <v>2529</v>
      </c>
      <c r="E1415" s="28" t="s">
        <v>2530</v>
      </c>
      <c r="F1415" s="30" t="s">
        <v>2</v>
      </c>
      <c r="G1415" s="31">
        <v>704</v>
      </c>
      <c r="H1415" s="26" t="str">
        <f t="shared" si="458"/>
        <v/>
      </c>
      <c r="I1415" s="26" t="str">
        <f t="shared" si="459"/>
        <v/>
      </c>
      <c r="J1415" s="26" t="str">
        <f t="shared" si="460"/>
        <v/>
      </c>
      <c r="K1415" s="45">
        <f t="shared" si="461"/>
        <v>737607.0762717101</v>
      </c>
    </row>
    <row r="1416" spans="1:11" ht="29" outlineLevel="1" x14ac:dyDescent="0.4">
      <c r="A1416" s="26" t="str">
        <f t="shared" si="455"/>
        <v/>
      </c>
      <c r="B1416" s="26" t="str">
        <f t="shared" si="456"/>
        <v/>
      </c>
      <c r="C1416" s="26" t="str">
        <f t="shared" si="457"/>
        <v/>
      </c>
      <c r="D1416" s="28" t="s">
        <v>3003</v>
      </c>
      <c r="E1416" s="28" t="s">
        <v>3004</v>
      </c>
      <c r="F1416" s="30" t="s">
        <v>2</v>
      </c>
      <c r="G1416" s="31">
        <v>314</v>
      </c>
      <c r="H1416" s="26" t="str">
        <f t="shared" si="458"/>
        <v/>
      </c>
      <c r="I1416" s="26" t="str">
        <f t="shared" si="459"/>
        <v/>
      </c>
      <c r="J1416" s="26" t="str">
        <f t="shared" si="460"/>
        <v/>
      </c>
      <c r="K1416" s="45">
        <f t="shared" si="461"/>
        <v>328989.51981437072</v>
      </c>
    </row>
    <row r="1417" spans="1:11" ht="29" outlineLevel="1" x14ac:dyDescent="0.4">
      <c r="A1417" s="26" t="str">
        <f t="shared" si="455"/>
        <v/>
      </c>
      <c r="B1417" s="26" t="str">
        <f t="shared" si="456"/>
        <v/>
      </c>
      <c r="C1417" s="26" t="str">
        <f t="shared" si="457"/>
        <v/>
      </c>
      <c r="D1417" s="28" t="s">
        <v>3023</v>
      </c>
      <c r="E1417" s="28" t="s">
        <v>3024</v>
      </c>
      <c r="F1417" s="30" t="s">
        <v>5</v>
      </c>
      <c r="G1417" s="31">
        <v>320</v>
      </c>
      <c r="H1417" s="26" t="str">
        <f t="shared" si="458"/>
        <v/>
      </c>
      <c r="I1417" s="26" t="str">
        <f t="shared" si="459"/>
        <v/>
      </c>
      <c r="J1417" s="26" t="str">
        <f t="shared" si="460"/>
        <v/>
      </c>
      <c r="K1417" s="45">
        <f t="shared" si="461"/>
        <v>335275.94375986827</v>
      </c>
    </row>
    <row r="1418" spans="1:11" ht="29" outlineLevel="1" x14ac:dyDescent="0.4">
      <c r="A1418" s="26" t="str">
        <f t="shared" si="455"/>
        <v/>
      </c>
      <c r="B1418" s="26" t="str">
        <f t="shared" si="456"/>
        <v/>
      </c>
      <c r="C1418" s="26" t="str">
        <f t="shared" si="457"/>
        <v/>
      </c>
      <c r="D1418" s="28" t="s">
        <v>3168</v>
      </c>
      <c r="E1418" s="28" t="s">
        <v>3169</v>
      </c>
      <c r="F1418" s="30" t="s">
        <v>5</v>
      </c>
      <c r="G1418" s="31">
        <v>545</v>
      </c>
      <c r="H1418" s="26" t="str">
        <f t="shared" si="458"/>
        <v/>
      </c>
      <c r="I1418" s="26" t="str">
        <f t="shared" si="459"/>
        <v/>
      </c>
      <c r="J1418" s="26" t="str">
        <f t="shared" si="460"/>
        <v/>
      </c>
      <c r="K1418" s="45">
        <f t="shared" si="461"/>
        <v>571016.84171602561</v>
      </c>
    </row>
    <row r="1419" spans="1:11" ht="29" outlineLevel="1" x14ac:dyDescent="0.4">
      <c r="A1419" s="26" t="str">
        <f t="shared" si="455"/>
        <v/>
      </c>
      <c r="B1419" s="26" t="str">
        <f t="shared" si="456"/>
        <v/>
      </c>
      <c r="C1419" s="26" t="str">
        <f t="shared" si="457"/>
        <v/>
      </c>
      <c r="D1419" s="28" t="s">
        <v>3180</v>
      </c>
      <c r="E1419" s="28" t="s">
        <v>3181</v>
      </c>
      <c r="F1419" s="30" t="s">
        <v>2</v>
      </c>
      <c r="G1419" s="31">
        <v>130</v>
      </c>
      <c r="H1419" s="26" t="str">
        <f t="shared" si="458"/>
        <v/>
      </c>
      <c r="I1419" s="26" t="str">
        <f t="shared" si="459"/>
        <v/>
      </c>
      <c r="J1419" s="26" t="str">
        <f t="shared" si="460"/>
        <v/>
      </c>
      <c r="K1419" s="45">
        <f t="shared" si="461"/>
        <v>136205.85215244646</v>
      </c>
    </row>
    <row r="1420" spans="1:11" ht="29" outlineLevel="1" x14ac:dyDescent="0.4">
      <c r="A1420" s="26" t="str">
        <f t="shared" si="455"/>
        <v/>
      </c>
      <c r="B1420" s="26" t="str">
        <f t="shared" si="456"/>
        <v/>
      </c>
      <c r="C1420" s="26" t="str">
        <f t="shared" si="457"/>
        <v/>
      </c>
      <c r="D1420" s="28" t="s">
        <v>2910</v>
      </c>
      <c r="E1420" s="28" t="s">
        <v>2911</v>
      </c>
      <c r="F1420" s="30" t="s">
        <v>196</v>
      </c>
      <c r="G1420" s="31">
        <v>487</v>
      </c>
      <c r="H1420" s="26" t="str">
        <f t="shared" si="458"/>
        <v/>
      </c>
      <c r="I1420" s="26" t="str">
        <f t="shared" si="459"/>
        <v/>
      </c>
      <c r="J1420" s="26" t="str">
        <f t="shared" si="460"/>
        <v/>
      </c>
      <c r="K1420" s="45">
        <f t="shared" si="461"/>
        <v>510248.07690954948</v>
      </c>
    </row>
    <row r="1421" spans="1:11" ht="29" outlineLevel="1" x14ac:dyDescent="0.4">
      <c r="A1421" s="26" t="str">
        <f t="shared" si="455"/>
        <v/>
      </c>
      <c r="B1421" s="26" t="str">
        <f t="shared" si="456"/>
        <v/>
      </c>
      <c r="C1421" s="26" t="str">
        <f t="shared" si="457"/>
        <v/>
      </c>
      <c r="D1421" s="28" t="s">
        <v>2944</v>
      </c>
      <c r="E1421" s="28" t="s">
        <v>2945</v>
      </c>
      <c r="F1421" s="30" t="s">
        <v>196</v>
      </c>
      <c r="G1421" s="31">
        <v>341</v>
      </c>
      <c r="H1421" s="26" t="str">
        <f t="shared" si="458"/>
        <v/>
      </c>
      <c r="I1421" s="26" t="str">
        <f t="shared" si="459"/>
        <v/>
      </c>
      <c r="J1421" s="26" t="str">
        <f t="shared" si="460"/>
        <v/>
      </c>
      <c r="K1421" s="45">
        <f t="shared" si="461"/>
        <v>357278.4275691096</v>
      </c>
    </row>
    <row r="1422" spans="1:11" ht="29" outlineLevel="1" x14ac:dyDescent="0.4">
      <c r="A1422" s="26" t="str">
        <f t="shared" si="455"/>
        <v/>
      </c>
      <c r="B1422" s="26" t="str">
        <f t="shared" si="456"/>
        <v/>
      </c>
      <c r="C1422" s="26" t="str">
        <f t="shared" si="457"/>
        <v/>
      </c>
      <c r="D1422" s="28" t="s">
        <v>2946</v>
      </c>
      <c r="E1422" s="28" t="s">
        <v>2947</v>
      </c>
      <c r="F1422" s="30" t="s">
        <v>196</v>
      </c>
      <c r="G1422" s="31">
        <v>437</v>
      </c>
      <c r="H1422" s="26" t="str">
        <f t="shared" si="458"/>
        <v/>
      </c>
      <c r="I1422" s="26" t="str">
        <f t="shared" si="459"/>
        <v/>
      </c>
      <c r="J1422" s="26" t="str">
        <f t="shared" si="460"/>
        <v/>
      </c>
      <c r="K1422" s="45">
        <f t="shared" si="461"/>
        <v>457861.21069707006</v>
      </c>
    </row>
    <row r="1423" spans="1:11" ht="29" outlineLevel="1" x14ac:dyDescent="0.4">
      <c r="A1423" s="26" t="str">
        <f t="shared" si="455"/>
        <v/>
      </c>
      <c r="B1423" s="26" t="str">
        <f t="shared" si="456"/>
        <v/>
      </c>
      <c r="C1423" s="26" t="str">
        <f t="shared" si="457"/>
        <v/>
      </c>
      <c r="D1423" s="28" t="s">
        <v>3162</v>
      </c>
      <c r="E1423" s="28" t="s">
        <v>3163</v>
      </c>
      <c r="F1423" s="30" t="s">
        <v>196</v>
      </c>
      <c r="G1423" s="31">
        <v>594</v>
      </c>
      <c r="H1423" s="26" t="str">
        <f t="shared" si="458"/>
        <v/>
      </c>
      <c r="I1423" s="26" t="str">
        <f t="shared" si="459"/>
        <v/>
      </c>
      <c r="J1423" s="26" t="str">
        <f t="shared" si="460"/>
        <v/>
      </c>
      <c r="K1423" s="45">
        <f t="shared" si="461"/>
        <v>622355.97060425545</v>
      </c>
    </row>
    <row r="1424" spans="1:11" ht="29" outlineLevel="1" x14ac:dyDescent="0.4">
      <c r="A1424" s="26" t="str">
        <f t="shared" si="455"/>
        <v/>
      </c>
      <c r="B1424" s="26" t="str">
        <f t="shared" si="456"/>
        <v/>
      </c>
      <c r="C1424" s="26" t="str">
        <f t="shared" si="457"/>
        <v/>
      </c>
      <c r="D1424" s="28" t="s">
        <v>3164</v>
      </c>
      <c r="E1424" s="28" t="s">
        <v>3165</v>
      </c>
      <c r="F1424" s="30" t="s">
        <v>196</v>
      </c>
      <c r="G1424" s="31">
        <v>316</v>
      </c>
      <c r="H1424" s="26" t="str">
        <f t="shared" si="458"/>
        <v/>
      </c>
      <c r="I1424" s="26" t="str">
        <f t="shared" si="459"/>
        <v/>
      </c>
      <c r="J1424" s="26" t="str">
        <f t="shared" si="460"/>
        <v/>
      </c>
      <c r="K1424" s="45">
        <f t="shared" si="461"/>
        <v>331084.99446286989</v>
      </c>
    </row>
    <row r="1425" spans="1:11" ht="29" outlineLevel="1" x14ac:dyDescent="0.4">
      <c r="A1425" s="26" t="str">
        <f t="shared" si="455"/>
        <v/>
      </c>
      <c r="B1425" s="26" t="str">
        <f t="shared" si="456"/>
        <v/>
      </c>
      <c r="C1425" s="26" t="str">
        <f t="shared" si="457"/>
        <v/>
      </c>
      <c r="D1425" s="28" t="s">
        <v>2527</v>
      </c>
      <c r="E1425" s="28" t="s">
        <v>2528</v>
      </c>
      <c r="F1425" s="30" t="s">
        <v>2</v>
      </c>
      <c r="G1425" s="31">
        <v>640</v>
      </c>
      <c r="H1425" s="26" t="str">
        <f t="shared" si="458"/>
        <v/>
      </c>
      <c r="I1425" s="26" t="str">
        <f t="shared" si="459"/>
        <v/>
      </c>
      <c r="J1425" s="26" t="str">
        <f t="shared" si="460"/>
        <v/>
      </c>
      <c r="K1425" s="45">
        <f t="shared" si="461"/>
        <v>670551.88751973654</v>
      </c>
    </row>
    <row r="1426" spans="1:11" ht="29" outlineLevel="1" x14ac:dyDescent="0.4">
      <c r="A1426" s="26" t="str">
        <f t="shared" ref="A1426:A1489" si="462">IFERROR(VLOOKUP($D1426,schools,3,FALSE),"")</f>
        <v/>
      </c>
      <c r="B1426" s="26" t="str">
        <f t="shared" ref="B1426:B1489" si="463">IFERROR(VLOOKUP($D1426,schools,4,FALSE),"")</f>
        <v/>
      </c>
      <c r="C1426" s="26" t="str">
        <f t="shared" ref="C1426:C1489" si="464">IFERROR(VLOOKUP($D1426,schools,5,FALSE),"")</f>
        <v/>
      </c>
      <c r="D1426" s="28" t="s">
        <v>2667</v>
      </c>
      <c r="E1426" s="28" t="s">
        <v>2668</v>
      </c>
      <c r="F1426" s="30" t="s">
        <v>5</v>
      </c>
      <c r="G1426" s="31">
        <v>359</v>
      </c>
      <c r="H1426" s="26" t="str">
        <f t="shared" ref="H1426:H1489" si="465">IFERROR(VLOOKUP($D1426,schools,6,FALSE),"")</f>
        <v/>
      </c>
      <c r="I1426" s="26" t="str">
        <f t="shared" ref="I1426:I1489" si="466">IFERROR(VLOOKUP($D1426,schools,7,FALSE),"")</f>
        <v/>
      </c>
      <c r="J1426" s="26" t="str">
        <f t="shared" ref="J1426:J1489" si="467">IFERROR(VLOOKUP($D1426,schools,8,FALSE),"")</f>
        <v/>
      </c>
      <c r="K1426" s="45">
        <f t="shared" ref="K1426:K1489" si="468">G1426*L$676</f>
        <v>376137.69940560218</v>
      </c>
    </row>
    <row r="1427" spans="1:11" ht="43.5" outlineLevel="1" x14ac:dyDescent="0.4">
      <c r="A1427" s="26" t="str">
        <f t="shared" si="462"/>
        <v/>
      </c>
      <c r="B1427" s="26" t="str">
        <f t="shared" si="463"/>
        <v/>
      </c>
      <c r="C1427" s="26" t="str">
        <f t="shared" si="464"/>
        <v/>
      </c>
      <c r="D1427" s="28" t="s">
        <v>2840</v>
      </c>
      <c r="E1427" s="28" t="s">
        <v>2841</v>
      </c>
      <c r="F1427" s="30" t="s">
        <v>2</v>
      </c>
      <c r="G1427" s="31">
        <v>714</v>
      </c>
      <c r="H1427" s="26" t="str">
        <f t="shared" si="465"/>
        <v/>
      </c>
      <c r="I1427" s="26" t="str">
        <f t="shared" si="466"/>
        <v/>
      </c>
      <c r="J1427" s="26" t="str">
        <f t="shared" si="467"/>
        <v/>
      </c>
      <c r="K1427" s="45">
        <f t="shared" si="468"/>
        <v>748084.44951420603</v>
      </c>
    </row>
    <row r="1428" spans="1:11" ht="29" outlineLevel="1" x14ac:dyDescent="0.4">
      <c r="A1428" s="26" t="str">
        <f t="shared" si="462"/>
        <v/>
      </c>
      <c r="B1428" s="26" t="str">
        <f t="shared" si="463"/>
        <v/>
      </c>
      <c r="C1428" s="26" t="str">
        <f t="shared" si="464"/>
        <v/>
      </c>
      <c r="D1428" s="28" t="s">
        <v>2866</v>
      </c>
      <c r="E1428" s="28" t="s">
        <v>2867</v>
      </c>
      <c r="F1428" s="30" t="s">
        <v>2</v>
      </c>
      <c r="G1428" s="31">
        <v>504</v>
      </c>
      <c r="H1428" s="26" t="str">
        <f t="shared" si="465"/>
        <v/>
      </c>
      <c r="I1428" s="26" t="str">
        <f t="shared" si="466"/>
        <v/>
      </c>
      <c r="J1428" s="26" t="str">
        <f t="shared" si="467"/>
        <v/>
      </c>
      <c r="K1428" s="45">
        <f t="shared" si="468"/>
        <v>528059.61142179254</v>
      </c>
    </row>
    <row r="1429" spans="1:11" ht="29" outlineLevel="1" x14ac:dyDescent="0.4">
      <c r="A1429" s="26" t="str">
        <f t="shared" si="462"/>
        <v/>
      </c>
      <c r="B1429" s="26" t="str">
        <f t="shared" si="463"/>
        <v/>
      </c>
      <c r="C1429" s="26" t="str">
        <f t="shared" si="464"/>
        <v/>
      </c>
      <c r="D1429" s="28" t="s">
        <v>2894</v>
      </c>
      <c r="E1429" s="28" t="s">
        <v>2895</v>
      </c>
      <c r="F1429" s="30" t="s">
        <v>2</v>
      </c>
      <c r="G1429" s="31">
        <v>398</v>
      </c>
      <c r="H1429" s="26" t="str">
        <f t="shared" si="465"/>
        <v/>
      </c>
      <c r="I1429" s="26" t="str">
        <f t="shared" si="466"/>
        <v/>
      </c>
      <c r="J1429" s="26" t="str">
        <f t="shared" si="467"/>
        <v/>
      </c>
      <c r="K1429" s="45">
        <f t="shared" si="468"/>
        <v>416999.45505133615</v>
      </c>
    </row>
    <row r="1430" spans="1:11" ht="29" outlineLevel="1" x14ac:dyDescent="0.4">
      <c r="A1430" s="26" t="str">
        <f t="shared" si="462"/>
        <v/>
      </c>
      <c r="B1430" s="26" t="str">
        <f t="shared" si="463"/>
        <v/>
      </c>
      <c r="C1430" s="26" t="str">
        <f t="shared" si="464"/>
        <v/>
      </c>
      <c r="D1430" s="28" t="s">
        <v>2918</v>
      </c>
      <c r="E1430" s="28" t="s">
        <v>2919</v>
      </c>
      <c r="F1430" s="30" t="s">
        <v>118</v>
      </c>
      <c r="G1430" s="31">
        <v>717</v>
      </c>
      <c r="H1430" s="26" t="str">
        <f t="shared" si="465"/>
        <v/>
      </c>
      <c r="I1430" s="26" t="str">
        <f t="shared" si="466"/>
        <v/>
      </c>
      <c r="J1430" s="26" t="str">
        <f t="shared" si="467"/>
        <v/>
      </c>
      <c r="K1430" s="45">
        <f t="shared" si="468"/>
        <v>751227.66148695478</v>
      </c>
    </row>
    <row r="1431" spans="1:11" ht="29" outlineLevel="1" x14ac:dyDescent="0.4">
      <c r="A1431" s="26" t="str">
        <f t="shared" si="462"/>
        <v/>
      </c>
      <c r="B1431" s="26" t="str">
        <f t="shared" si="463"/>
        <v/>
      </c>
      <c r="C1431" s="26" t="str">
        <f t="shared" si="464"/>
        <v/>
      </c>
      <c r="D1431" s="28" t="s">
        <v>3156</v>
      </c>
      <c r="E1431" s="28" t="s">
        <v>3157</v>
      </c>
      <c r="F1431" s="30" t="s">
        <v>2</v>
      </c>
      <c r="G1431" s="31">
        <v>382</v>
      </c>
      <c r="H1431" s="26" t="str">
        <f t="shared" si="465"/>
        <v/>
      </c>
      <c r="I1431" s="26" t="str">
        <f t="shared" si="466"/>
        <v/>
      </c>
      <c r="J1431" s="26" t="str">
        <f t="shared" si="467"/>
        <v/>
      </c>
      <c r="K1431" s="45">
        <f t="shared" si="468"/>
        <v>400235.65786334273</v>
      </c>
    </row>
    <row r="1432" spans="1:11" ht="43.5" outlineLevel="1" x14ac:dyDescent="0.4">
      <c r="A1432" s="26" t="str">
        <f t="shared" si="462"/>
        <v/>
      </c>
      <c r="B1432" s="26" t="str">
        <f t="shared" si="463"/>
        <v/>
      </c>
      <c r="C1432" s="26" t="str">
        <f t="shared" si="464"/>
        <v/>
      </c>
      <c r="D1432" s="28" t="s">
        <v>3178</v>
      </c>
      <c r="E1432" s="28" t="s">
        <v>3179</v>
      </c>
      <c r="F1432" s="30" t="s">
        <v>118</v>
      </c>
      <c r="G1432" s="31">
        <v>547</v>
      </c>
      <c r="H1432" s="26" t="str">
        <f t="shared" si="465"/>
        <v/>
      </c>
      <c r="I1432" s="26" t="str">
        <f t="shared" si="466"/>
        <v/>
      </c>
      <c r="J1432" s="26" t="str">
        <f t="shared" si="467"/>
        <v/>
      </c>
      <c r="K1432" s="45">
        <f t="shared" si="468"/>
        <v>573112.31636452477</v>
      </c>
    </row>
    <row r="1433" spans="1:11" ht="29" outlineLevel="1" x14ac:dyDescent="0.4">
      <c r="A1433" s="26" t="str">
        <f t="shared" si="462"/>
        <v/>
      </c>
      <c r="B1433" s="26" t="str">
        <f t="shared" si="463"/>
        <v/>
      </c>
      <c r="C1433" s="26" t="str">
        <f t="shared" si="464"/>
        <v/>
      </c>
      <c r="D1433" s="28" t="s">
        <v>3184</v>
      </c>
      <c r="E1433" s="28" t="s">
        <v>3185</v>
      </c>
      <c r="F1433" s="30" t="s">
        <v>5</v>
      </c>
      <c r="G1433" s="31">
        <v>50</v>
      </c>
      <c r="H1433" s="26" t="str">
        <f t="shared" si="465"/>
        <v/>
      </c>
      <c r="I1433" s="26" t="str">
        <f t="shared" si="466"/>
        <v/>
      </c>
      <c r="J1433" s="26" t="str">
        <f t="shared" si="467"/>
        <v/>
      </c>
      <c r="K1433" s="45">
        <f t="shared" si="468"/>
        <v>52386.866212479414</v>
      </c>
    </row>
    <row r="1434" spans="1:11" ht="29" outlineLevel="1" x14ac:dyDescent="0.4">
      <c r="A1434" s="26" t="str">
        <f t="shared" si="462"/>
        <v/>
      </c>
      <c r="B1434" s="26" t="str">
        <f t="shared" si="463"/>
        <v/>
      </c>
      <c r="C1434" s="26" t="str">
        <f t="shared" si="464"/>
        <v/>
      </c>
      <c r="D1434" s="28" t="s">
        <v>3186</v>
      </c>
      <c r="E1434" s="28" t="s">
        <v>3187</v>
      </c>
      <c r="F1434" s="30" t="s">
        <v>5</v>
      </c>
      <c r="G1434" s="31">
        <v>256</v>
      </c>
      <c r="H1434" s="26" t="str">
        <f t="shared" si="465"/>
        <v/>
      </c>
      <c r="I1434" s="26" t="str">
        <f t="shared" si="466"/>
        <v/>
      </c>
      <c r="J1434" s="26" t="str">
        <f t="shared" si="467"/>
        <v/>
      </c>
      <c r="K1434" s="45">
        <f t="shared" si="468"/>
        <v>268220.75500789459</v>
      </c>
    </row>
    <row r="1435" spans="1:11" ht="29" outlineLevel="1" x14ac:dyDescent="0.4">
      <c r="A1435" s="26" t="str">
        <f t="shared" si="462"/>
        <v/>
      </c>
      <c r="B1435" s="26" t="str">
        <f t="shared" si="463"/>
        <v/>
      </c>
      <c r="C1435" s="26" t="str">
        <f t="shared" si="464"/>
        <v/>
      </c>
      <c r="D1435" s="28" t="s">
        <v>2786</v>
      </c>
      <c r="E1435" s="28" t="s">
        <v>2787</v>
      </c>
      <c r="F1435" s="30" t="s">
        <v>118</v>
      </c>
      <c r="G1435" s="31">
        <v>513</v>
      </c>
      <c r="H1435" s="26" t="str">
        <f t="shared" si="465"/>
        <v/>
      </c>
      <c r="I1435" s="26" t="str">
        <f t="shared" si="466"/>
        <v/>
      </c>
      <c r="J1435" s="26" t="str">
        <f t="shared" si="467"/>
        <v/>
      </c>
      <c r="K1435" s="45">
        <f t="shared" si="468"/>
        <v>537489.24734003877</v>
      </c>
    </row>
    <row r="1436" spans="1:11" ht="29" outlineLevel="1" x14ac:dyDescent="0.4">
      <c r="A1436" s="26" t="str">
        <f t="shared" si="462"/>
        <v/>
      </c>
      <c r="B1436" s="26" t="str">
        <f t="shared" si="463"/>
        <v/>
      </c>
      <c r="C1436" s="26" t="str">
        <f t="shared" si="464"/>
        <v/>
      </c>
      <c r="D1436" s="28" t="s">
        <v>2948</v>
      </c>
      <c r="E1436" s="28" t="s">
        <v>2949</v>
      </c>
      <c r="F1436" s="30" t="s">
        <v>118</v>
      </c>
      <c r="G1436" s="31">
        <v>216</v>
      </c>
      <c r="H1436" s="26" t="str">
        <f t="shared" si="465"/>
        <v/>
      </c>
      <c r="I1436" s="26" t="str">
        <f t="shared" si="466"/>
        <v/>
      </c>
      <c r="J1436" s="26" t="str">
        <f t="shared" si="467"/>
        <v/>
      </c>
      <c r="K1436" s="45">
        <f t="shared" si="468"/>
        <v>226311.26203791107</v>
      </c>
    </row>
    <row r="1437" spans="1:11" ht="29" outlineLevel="1" x14ac:dyDescent="0.4">
      <c r="A1437" s="26" t="str">
        <f t="shared" si="462"/>
        <v/>
      </c>
      <c r="B1437" s="26" t="str">
        <f t="shared" si="463"/>
        <v/>
      </c>
      <c r="C1437" s="26" t="str">
        <f t="shared" si="464"/>
        <v/>
      </c>
      <c r="D1437" s="28" t="s">
        <v>3170</v>
      </c>
      <c r="E1437" s="28" t="s">
        <v>3171</v>
      </c>
      <c r="F1437" s="30" t="s">
        <v>196</v>
      </c>
      <c r="G1437" s="31">
        <v>371</v>
      </c>
      <c r="H1437" s="26" t="str">
        <f t="shared" si="465"/>
        <v/>
      </c>
      <c r="I1437" s="26" t="str">
        <f t="shared" si="466"/>
        <v/>
      </c>
      <c r="J1437" s="26" t="str">
        <f t="shared" si="467"/>
        <v/>
      </c>
      <c r="K1437" s="45">
        <f t="shared" si="468"/>
        <v>388710.54729659721</v>
      </c>
    </row>
    <row r="1438" spans="1:11" ht="29" outlineLevel="1" x14ac:dyDescent="0.4">
      <c r="A1438" s="26" t="str">
        <f t="shared" si="462"/>
        <v/>
      </c>
      <c r="B1438" s="26" t="str">
        <f t="shared" si="463"/>
        <v/>
      </c>
      <c r="C1438" s="26" t="str">
        <f t="shared" si="464"/>
        <v/>
      </c>
      <c r="D1438" s="28" t="s">
        <v>2595</v>
      </c>
      <c r="E1438" s="28" t="s">
        <v>2596</v>
      </c>
      <c r="F1438" s="30" t="s">
        <v>2</v>
      </c>
      <c r="G1438" s="31">
        <v>390</v>
      </c>
      <c r="H1438" s="26" t="str">
        <f t="shared" si="465"/>
        <v/>
      </c>
      <c r="I1438" s="26" t="str">
        <f t="shared" si="466"/>
        <v/>
      </c>
      <c r="J1438" s="26" t="str">
        <f t="shared" si="467"/>
        <v/>
      </c>
      <c r="K1438" s="45">
        <f t="shared" si="468"/>
        <v>408617.55645733944</v>
      </c>
    </row>
    <row r="1439" spans="1:11" ht="29" outlineLevel="1" x14ac:dyDescent="0.4">
      <c r="A1439" s="26" t="str">
        <f t="shared" si="462"/>
        <v/>
      </c>
      <c r="B1439" s="26" t="str">
        <f t="shared" si="463"/>
        <v/>
      </c>
      <c r="C1439" s="26" t="str">
        <f t="shared" si="464"/>
        <v/>
      </c>
      <c r="D1439" s="28" t="s">
        <v>2601</v>
      </c>
      <c r="E1439" s="28" t="s">
        <v>2602</v>
      </c>
      <c r="F1439" s="30" t="s">
        <v>2</v>
      </c>
      <c r="G1439" s="31">
        <v>727</v>
      </c>
      <c r="H1439" s="26" t="str">
        <f t="shared" si="465"/>
        <v/>
      </c>
      <c r="I1439" s="26" t="str">
        <f t="shared" si="466"/>
        <v/>
      </c>
      <c r="J1439" s="26" t="str">
        <f t="shared" si="467"/>
        <v/>
      </c>
      <c r="K1439" s="45">
        <f t="shared" si="468"/>
        <v>761705.03472945071</v>
      </c>
    </row>
    <row r="1440" spans="1:11" ht="29" outlineLevel="1" x14ac:dyDescent="0.4">
      <c r="A1440" s="26" t="str">
        <f t="shared" si="462"/>
        <v/>
      </c>
      <c r="B1440" s="26" t="str">
        <f t="shared" si="463"/>
        <v/>
      </c>
      <c r="C1440" s="26" t="str">
        <f t="shared" si="464"/>
        <v/>
      </c>
      <c r="D1440" s="28" t="s">
        <v>2753</v>
      </c>
      <c r="E1440" s="28" t="s">
        <v>2754</v>
      </c>
      <c r="F1440" s="30" t="s">
        <v>2</v>
      </c>
      <c r="G1440" s="31">
        <v>206</v>
      </c>
      <c r="H1440" s="26" t="str">
        <f t="shared" si="465"/>
        <v/>
      </c>
      <c r="I1440" s="26" t="str">
        <f t="shared" si="466"/>
        <v/>
      </c>
      <c r="J1440" s="26" t="str">
        <f t="shared" si="467"/>
        <v/>
      </c>
      <c r="K1440" s="45">
        <f t="shared" si="468"/>
        <v>215833.88879541517</v>
      </c>
    </row>
    <row r="1441" spans="1:11" ht="29" outlineLevel="1" x14ac:dyDescent="0.4">
      <c r="A1441" s="26" t="str">
        <f t="shared" si="462"/>
        <v/>
      </c>
      <c r="B1441" s="26" t="str">
        <f t="shared" si="463"/>
        <v/>
      </c>
      <c r="C1441" s="26" t="str">
        <f t="shared" si="464"/>
        <v/>
      </c>
      <c r="D1441" s="28" t="s">
        <v>2816</v>
      </c>
      <c r="E1441" s="28" t="s">
        <v>2817</v>
      </c>
      <c r="F1441" s="30" t="s">
        <v>5</v>
      </c>
      <c r="G1441" s="31">
        <v>501</v>
      </c>
      <c r="H1441" s="26" t="str">
        <f t="shared" si="465"/>
        <v/>
      </c>
      <c r="I1441" s="26" t="str">
        <f t="shared" si="466"/>
        <v/>
      </c>
      <c r="J1441" s="26" t="str">
        <f t="shared" si="467"/>
        <v/>
      </c>
      <c r="K1441" s="45">
        <f t="shared" si="468"/>
        <v>524916.39944904367</v>
      </c>
    </row>
    <row r="1442" spans="1:11" ht="29" outlineLevel="1" x14ac:dyDescent="0.4">
      <c r="A1442" s="26" t="str">
        <f t="shared" si="462"/>
        <v/>
      </c>
      <c r="B1442" s="26" t="str">
        <f t="shared" si="463"/>
        <v/>
      </c>
      <c r="C1442" s="26" t="str">
        <f t="shared" si="464"/>
        <v/>
      </c>
      <c r="D1442" s="28" t="s">
        <v>2862</v>
      </c>
      <c r="E1442" s="28" t="s">
        <v>2863</v>
      </c>
      <c r="F1442" s="30" t="s">
        <v>2</v>
      </c>
      <c r="G1442" s="31">
        <v>621</v>
      </c>
      <c r="H1442" s="26" t="str">
        <f t="shared" si="465"/>
        <v/>
      </c>
      <c r="I1442" s="26" t="str">
        <f t="shared" si="466"/>
        <v/>
      </c>
      <c r="J1442" s="26" t="str">
        <f t="shared" si="467"/>
        <v/>
      </c>
      <c r="K1442" s="45">
        <f t="shared" si="468"/>
        <v>650644.87835899426</v>
      </c>
    </row>
    <row r="1443" spans="1:11" ht="29" outlineLevel="1" x14ac:dyDescent="0.4">
      <c r="A1443" s="26" t="str">
        <f t="shared" si="462"/>
        <v/>
      </c>
      <c r="B1443" s="26" t="str">
        <f t="shared" si="463"/>
        <v/>
      </c>
      <c r="C1443" s="26" t="str">
        <f t="shared" si="464"/>
        <v/>
      </c>
      <c r="D1443" s="28" t="s">
        <v>3050</v>
      </c>
      <c r="E1443" s="28" t="s">
        <v>3051</v>
      </c>
      <c r="F1443" s="30" t="s">
        <v>5</v>
      </c>
      <c r="G1443" s="31">
        <v>454</v>
      </c>
      <c r="H1443" s="26" t="str">
        <f t="shared" si="465"/>
        <v/>
      </c>
      <c r="I1443" s="26" t="str">
        <f t="shared" si="466"/>
        <v/>
      </c>
      <c r="J1443" s="26" t="str">
        <f t="shared" si="467"/>
        <v/>
      </c>
      <c r="K1443" s="45">
        <f t="shared" si="468"/>
        <v>475672.74520931306</v>
      </c>
    </row>
    <row r="1444" spans="1:11" ht="43.5" outlineLevel="1" x14ac:dyDescent="0.4">
      <c r="A1444" s="26" t="str">
        <f t="shared" si="462"/>
        <v/>
      </c>
      <c r="B1444" s="26" t="str">
        <f t="shared" si="463"/>
        <v/>
      </c>
      <c r="C1444" s="26" t="str">
        <f t="shared" si="464"/>
        <v/>
      </c>
      <c r="D1444" s="28" t="s">
        <v>2824</v>
      </c>
      <c r="E1444" s="28" t="s">
        <v>2825</v>
      </c>
      <c r="F1444" s="30" t="s">
        <v>196</v>
      </c>
      <c r="G1444" s="31">
        <v>419</v>
      </c>
      <c r="H1444" s="26" t="str">
        <f t="shared" si="465"/>
        <v/>
      </c>
      <c r="I1444" s="26" t="str">
        <f t="shared" si="466"/>
        <v/>
      </c>
      <c r="J1444" s="26" t="str">
        <f t="shared" si="467"/>
        <v/>
      </c>
      <c r="K1444" s="45">
        <f t="shared" si="468"/>
        <v>439001.93886057747</v>
      </c>
    </row>
    <row r="1445" spans="1:11" ht="29" outlineLevel="1" x14ac:dyDescent="0.4">
      <c r="A1445" s="26" t="str">
        <f t="shared" si="462"/>
        <v/>
      </c>
      <c r="B1445" s="26" t="str">
        <f t="shared" si="463"/>
        <v/>
      </c>
      <c r="C1445" s="26" t="str">
        <f t="shared" si="464"/>
        <v/>
      </c>
      <c r="D1445" s="28" t="s">
        <v>2950</v>
      </c>
      <c r="E1445" s="28" t="s">
        <v>2951</v>
      </c>
      <c r="F1445" s="30" t="s">
        <v>196</v>
      </c>
      <c r="G1445" s="31">
        <v>578</v>
      </c>
      <c r="H1445" s="26" t="str">
        <f t="shared" si="465"/>
        <v/>
      </c>
      <c r="I1445" s="26" t="str">
        <f t="shared" si="466"/>
        <v/>
      </c>
      <c r="J1445" s="26" t="str">
        <f t="shared" si="467"/>
        <v/>
      </c>
      <c r="K1445" s="45">
        <f t="shared" si="468"/>
        <v>605592.17341626203</v>
      </c>
    </row>
    <row r="1446" spans="1:11" ht="29" outlineLevel="1" x14ac:dyDescent="0.4">
      <c r="A1446" s="26" t="str">
        <f t="shared" si="462"/>
        <v/>
      </c>
      <c r="B1446" s="26" t="str">
        <f t="shared" si="463"/>
        <v/>
      </c>
      <c r="C1446" s="26" t="str">
        <f t="shared" si="464"/>
        <v/>
      </c>
      <c r="D1446" s="28" t="s">
        <v>2954</v>
      </c>
      <c r="E1446" s="28" t="s">
        <v>2955</v>
      </c>
      <c r="F1446" s="30" t="s">
        <v>196</v>
      </c>
      <c r="G1446" s="31">
        <v>534</v>
      </c>
      <c r="H1446" s="26" t="str">
        <f t="shared" si="465"/>
        <v/>
      </c>
      <c r="I1446" s="26" t="str">
        <f t="shared" si="466"/>
        <v/>
      </c>
      <c r="J1446" s="26" t="str">
        <f t="shared" si="467"/>
        <v/>
      </c>
      <c r="K1446" s="45">
        <f t="shared" si="468"/>
        <v>559491.73114928009</v>
      </c>
    </row>
    <row r="1447" spans="1:11" ht="29" outlineLevel="1" x14ac:dyDescent="0.4">
      <c r="A1447" s="26" t="str">
        <f t="shared" si="462"/>
        <v/>
      </c>
      <c r="B1447" s="26" t="str">
        <f t="shared" si="463"/>
        <v/>
      </c>
      <c r="C1447" s="26" t="str">
        <f t="shared" si="464"/>
        <v/>
      </c>
      <c r="D1447" s="28" t="s">
        <v>3172</v>
      </c>
      <c r="E1447" s="28" t="s">
        <v>3173</v>
      </c>
      <c r="F1447" s="30" t="s">
        <v>196</v>
      </c>
      <c r="G1447" s="31">
        <v>405</v>
      </c>
      <c r="H1447" s="26" t="str">
        <f t="shared" si="465"/>
        <v/>
      </c>
      <c r="I1447" s="26" t="str">
        <f t="shared" si="466"/>
        <v/>
      </c>
      <c r="J1447" s="26" t="str">
        <f t="shared" si="467"/>
        <v/>
      </c>
      <c r="K1447" s="45">
        <f t="shared" si="468"/>
        <v>424333.61632108322</v>
      </c>
    </row>
    <row r="1448" spans="1:11" ht="29" outlineLevel="1" x14ac:dyDescent="0.4">
      <c r="A1448" s="26" t="str">
        <f t="shared" si="462"/>
        <v/>
      </c>
      <c r="B1448" s="26" t="str">
        <f t="shared" si="463"/>
        <v/>
      </c>
      <c r="C1448" s="26" t="str">
        <f t="shared" si="464"/>
        <v/>
      </c>
      <c r="D1448" s="28" t="s">
        <v>2495</v>
      </c>
      <c r="E1448" s="28" t="s">
        <v>2496</v>
      </c>
      <c r="F1448" s="30" t="s">
        <v>2</v>
      </c>
      <c r="G1448" s="31">
        <v>273</v>
      </c>
      <c r="H1448" s="26" t="str">
        <f t="shared" si="465"/>
        <v/>
      </c>
      <c r="I1448" s="26" t="str">
        <f t="shared" si="466"/>
        <v/>
      </c>
      <c r="J1448" s="26" t="str">
        <f t="shared" si="467"/>
        <v/>
      </c>
      <c r="K1448" s="45">
        <f t="shared" si="468"/>
        <v>286032.28952013759</v>
      </c>
    </row>
    <row r="1449" spans="1:11" ht="29" outlineLevel="1" x14ac:dyDescent="0.4">
      <c r="A1449" s="26" t="str">
        <f t="shared" si="462"/>
        <v/>
      </c>
      <c r="B1449" s="26" t="str">
        <f t="shared" si="463"/>
        <v/>
      </c>
      <c r="C1449" s="26" t="str">
        <f t="shared" si="464"/>
        <v/>
      </c>
      <c r="D1449" s="28" t="s">
        <v>2711</v>
      </c>
      <c r="E1449" s="28" t="s">
        <v>2712</v>
      </c>
      <c r="F1449" s="30" t="s">
        <v>2</v>
      </c>
      <c r="G1449" s="31">
        <v>360</v>
      </c>
      <c r="H1449" s="26" t="str">
        <f t="shared" si="465"/>
        <v/>
      </c>
      <c r="I1449" s="26" t="str">
        <f t="shared" si="466"/>
        <v/>
      </c>
      <c r="J1449" s="26" t="str">
        <f t="shared" si="467"/>
        <v/>
      </c>
      <c r="K1449" s="45">
        <f t="shared" si="468"/>
        <v>377185.43672985176</v>
      </c>
    </row>
    <row r="1450" spans="1:11" ht="29" outlineLevel="1" x14ac:dyDescent="0.4">
      <c r="A1450" s="26" t="str">
        <f t="shared" si="462"/>
        <v/>
      </c>
      <c r="B1450" s="26" t="str">
        <f t="shared" si="463"/>
        <v/>
      </c>
      <c r="C1450" s="26" t="str">
        <f t="shared" si="464"/>
        <v/>
      </c>
      <c r="D1450" s="28" t="s">
        <v>2956</v>
      </c>
      <c r="E1450" s="28" t="s">
        <v>2957</v>
      </c>
      <c r="F1450" s="30" t="s">
        <v>5</v>
      </c>
      <c r="G1450" s="31">
        <v>329</v>
      </c>
      <c r="H1450" s="26" t="str">
        <f t="shared" si="465"/>
        <v/>
      </c>
      <c r="I1450" s="26" t="str">
        <f t="shared" si="466"/>
        <v/>
      </c>
      <c r="J1450" s="26" t="str">
        <f t="shared" si="467"/>
        <v/>
      </c>
      <c r="K1450" s="45">
        <f t="shared" si="468"/>
        <v>344705.57967811456</v>
      </c>
    </row>
    <row r="1451" spans="1:11" ht="29" outlineLevel="1" x14ac:dyDescent="0.4">
      <c r="A1451" s="26" t="str">
        <f t="shared" si="462"/>
        <v/>
      </c>
      <c r="B1451" s="26" t="str">
        <f t="shared" si="463"/>
        <v/>
      </c>
      <c r="C1451" s="26" t="str">
        <f t="shared" si="464"/>
        <v/>
      </c>
      <c r="D1451" s="28" t="s">
        <v>2958</v>
      </c>
      <c r="E1451" s="28" t="s">
        <v>2959</v>
      </c>
      <c r="F1451" s="30" t="s">
        <v>2</v>
      </c>
      <c r="G1451" s="31">
        <v>391</v>
      </c>
      <c r="H1451" s="26" t="str">
        <f t="shared" si="465"/>
        <v/>
      </c>
      <c r="I1451" s="26" t="str">
        <f t="shared" si="466"/>
        <v/>
      </c>
      <c r="J1451" s="26" t="str">
        <f t="shared" si="467"/>
        <v/>
      </c>
      <c r="K1451" s="45">
        <f t="shared" si="468"/>
        <v>409665.29378158902</v>
      </c>
    </row>
    <row r="1452" spans="1:11" ht="29" outlineLevel="1" x14ac:dyDescent="0.4">
      <c r="A1452" s="26" t="str">
        <f t="shared" si="462"/>
        <v/>
      </c>
      <c r="B1452" s="26" t="str">
        <f t="shared" si="463"/>
        <v/>
      </c>
      <c r="C1452" s="26" t="str">
        <f t="shared" si="464"/>
        <v/>
      </c>
      <c r="D1452" s="28" t="s">
        <v>3089</v>
      </c>
      <c r="E1452" s="28" t="s">
        <v>3090</v>
      </c>
      <c r="F1452" s="30" t="s">
        <v>2</v>
      </c>
      <c r="G1452" s="31">
        <v>240</v>
      </c>
      <c r="H1452" s="26" t="str">
        <f t="shared" si="465"/>
        <v/>
      </c>
      <c r="I1452" s="26" t="str">
        <f t="shared" si="466"/>
        <v/>
      </c>
      <c r="J1452" s="26" t="str">
        <f t="shared" si="467"/>
        <v/>
      </c>
      <c r="K1452" s="45">
        <f t="shared" si="468"/>
        <v>251456.95781990117</v>
      </c>
    </row>
    <row r="1453" spans="1:11" ht="29" outlineLevel="1" x14ac:dyDescent="0.4">
      <c r="A1453" s="26" t="str">
        <f t="shared" si="462"/>
        <v/>
      </c>
      <c r="B1453" s="26" t="str">
        <f t="shared" si="463"/>
        <v/>
      </c>
      <c r="C1453" s="26" t="str">
        <f t="shared" si="464"/>
        <v/>
      </c>
      <c r="D1453" s="28" t="s">
        <v>3091</v>
      </c>
      <c r="E1453" s="28" t="s">
        <v>3092</v>
      </c>
      <c r="F1453" s="30" t="s">
        <v>2</v>
      </c>
      <c r="G1453" s="31">
        <v>169</v>
      </c>
      <c r="H1453" s="26" t="str">
        <f t="shared" si="465"/>
        <v/>
      </c>
      <c r="I1453" s="26" t="str">
        <f t="shared" si="466"/>
        <v/>
      </c>
      <c r="J1453" s="26" t="str">
        <f t="shared" si="467"/>
        <v/>
      </c>
      <c r="K1453" s="45">
        <f t="shared" si="468"/>
        <v>177067.60779818043</v>
      </c>
    </row>
    <row r="1454" spans="1:11" ht="29" outlineLevel="1" x14ac:dyDescent="0.4">
      <c r="A1454" s="26" t="str">
        <f t="shared" si="462"/>
        <v/>
      </c>
      <c r="B1454" s="26" t="str">
        <f t="shared" si="463"/>
        <v/>
      </c>
      <c r="C1454" s="26" t="str">
        <f t="shared" si="464"/>
        <v/>
      </c>
      <c r="D1454" s="28" t="s">
        <v>3158</v>
      </c>
      <c r="E1454" s="28" t="s">
        <v>3159</v>
      </c>
      <c r="F1454" s="30" t="s">
        <v>5</v>
      </c>
      <c r="G1454" s="31">
        <v>401</v>
      </c>
      <c r="H1454" s="26" t="str">
        <f t="shared" si="465"/>
        <v/>
      </c>
      <c r="I1454" s="26" t="str">
        <f t="shared" si="466"/>
        <v/>
      </c>
      <c r="J1454" s="26" t="str">
        <f t="shared" si="467"/>
        <v/>
      </c>
      <c r="K1454" s="45">
        <f t="shared" si="468"/>
        <v>420142.66702408489</v>
      </c>
    </row>
    <row r="1455" spans="1:11" ht="29" outlineLevel="1" x14ac:dyDescent="0.4">
      <c r="A1455" s="26" t="str">
        <f t="shared" si="462"/>
        <v/>
      </c>
      <c r="B1455" s="26" t="str">
        <f t="shared" si="463"/>
        <v/>
      </c>
      <c r="C1455" s="26" t="str">
        <f t="shared" si="464"/>
        <v/>
      </c>
      <c r="D1455" s="28" t="s">
        <v>3174</v>
      </c>
      <c r="E1455" s="28" t="s">
        <v>3175</v>
      </c>
      <c r="F1455" s="30" t="s">
        <v>5</v>
      </c>
      <c r="G1455" s="31">
        <v>441</v>
      </c>
      <c r="H1455" s="26" t="str">
        <f t="shared" si="465"/>
        <v/>
      </c>
      <c r="I1455" s="26" t="str">
        <f t="shared" si="466"/>
        <v/>
      </c>
      <c r="J1455" s="26" t="str">
        <f t="shared" si="467"/>
        <v/>
      </c>
      <c r="K1455" s="45">
        <f t="shared" si="468"/>
        <v>462052.15999406844</v>
      </c>
    </row>
    <row r="1456" spans="1:11" ht="29" outlineLevel="1" x14ac:dyDescent="0.4">
      <c r="A1456" s="26" t="str">
        <f t="shared" si="462"/>
        <v/>
      </c>
      <c r="B1456" s="26" t="str">
        <f t="shared" si="463"/>
        <v/>
      </c>
      <c r="C1456" s="26" t="str">
        <f t="shared" si="464"/>
        <v/>
      </c>
      <c r="D1456" s="28" t="s">
        <v>3176</v>
      </c>
      <c r="E1456" s="28" t="s">
        <v>3177</v>
      </c>
      <c r="F1456" s="30" t="s">
        <v>2</v>
      </c>
      <c r="G1456" s="31">
        <v>367</v>
      </c>
      <c r="H1456" s="26" t="str">
        <f t="shared" si="465"/>
        <v/>
      </c>
      <c r="I1456" s="26" t="str">
        <f t="shared" si="466"/>
        <v/>
      </c>
      <c r="J1456" s="26" t="str">
        <f t="shared" si="467"/>
        <v/>
      </c>
      <c r="K1456" s="45">
        <f t="shared" si="468"/>
        <v>384519.59799959889</v>
      </c>
    </row>
    <row r="1457" spans="1:11" ht="29" outlineLevel="1" x14ac:dyDescent="0.4">
      <c r="A1457" s="26" t="str">
        <f t="shared" si="462"/>
        <v/>
      </c>
      <c r="B1457" s="26" t="str">
        <f t="shared" si="463"/>
        <v/>
      </c>
      <c r="C1457" s="26" t="str">
        <f t="shared" si="464"/>
        <v/>
      </c>
      <c r="D1457" s="28" t="s">
        <v>2860</v>
      </c>
      <c r="E1457" s="28" t="s">
        <v>2861</v>
      </c>
      <c r="F1457" s="30" t="s">
        <v>196</v>
      </c>
      <c r="G1457" s="31">
        <v>381</v>
      </c>
      <c r="H1457" s="26" t="str">
        <f t="shared" si="465"/>
        <v/>
      </c>
      <c r="I1457" s="26" t="str">
        <f t="shared" si="466"/>
        <v/>
      </c>
      <c r="J1457" s="26" t="str">
        <f t="shared" si="467"/>
        <v/>
      </c>
      <c r="K1457" s="45">
        <f t="shared" si="468"/>
        <v>399187.92053909315</v>
      </c>
    </row>
    <row r="1458" spans="1:11" ht="15" outlineLevel="1" x14ac:dyDescent="0.4">
      <c r="A1458" s="26" t="str">
        <f t="shared" si="462"/>
        <v/>
      </c>
      <c r="B1458" s="26" t="str">
        <f t="shared" si="463"/>
        <v/>
      </c>
      <c r="C1458" s="26" t="str">
        <f t="shared" si="464"/>
        <v/>
      </c>
      <c r="D1458" s="28" t="s">
        <v>2755</v>
      </c>
      <c r="E1458" s="28" t="s">
        <v>2756</v>
      </c>
      <c r="F1458" s="30" t="s">
        <v>19</v>
      </c>
      <c r="G1458" s="31">
        <v>572</v>
      </c>
      <c r="H1458" s="26" t="str">
        <f t="shared" si="465"/>
        <v/>
      </c>
      <c r="I1458" s="26" t="str">
        <f t="shared" si="466"/>
        <v/>
      </c>
      <c r="J1458" s="26" t="str">
        <f t="shared" si="467"/>
        <v/>
      </c>
      <c r="K1458" s="45">
        <f t="shared" si="468"/>
        <v>599305.74947076454</v>
      </c>
    </row>
    <row r="1459" spans="1:11" ht="29" outlineLevel="1" x14ac:dyDescent="0.4">
      <c r="A1459" s="26" t="str">
        <f t="shared" si="462"/>
        <v/>
      </c>
      <c r="B1459" s="26" t="str">
        <f t="shared" si="463"/>
        <v/>
      </c>
      <c r="C1459" s="26" t="str">
        <f t="shared" si="464"/>
        <v/>
      </c>
      <c r="D1459" s="28" t="s">
        <v>2838</v>
      </c>
      <c r="E1459" s="28" t="s">
        <v>2839</v>
      </c>
      <c r="F1459" s="30" t="s">
        <v>5</v>
      </c>
      <c r="G1459" s="31">
        <v>210</v>
      </c>
      <c r="H1459" s="26" t="str">
        <f t="shared" si="465"/>
        <v/>
      </c>
      <c r="I1459" s="26" t="str">
        <f t="shared" si="466"/>
        <v/>
      </c>
      <c r="J1459" s="26" t="str">
        <f t="shared" si="467"/>
        <v/>
      </c>
      <c r="K1459" s="45">
        <f t="shared" si="468"/>
        <v>220024.83809241353</v>
      </c>
    </row>
    <row r="1460" spans="1:11" ht="29" outlineLevel="1" x14ac:dyDescent="0.4">
      <c r="A1460" s="26" t="str">
        <f t="shared" si="462"/>
        <v/>
      </c>
      <c r="B1460" s="26" t="str">
        <f t="shared" si="463"/>
        <v/>
      </c>
      <c r="C1460" s="26" t="str">
        <f t="shared" si="464"/>
        <v/>
      </c>
      <c r="D1460" s="28" t="s">
        <v>2854</v>
      </c>
      <c r="E1460" s="28" t="s">
        <v>2855</v>
      </c>
      <c r="F1460" s="30" t="s">
        <v>5</v>
      </c>
      <c r="G1460" s="31">
        <v>286</v>
      </c>
      <c r="H1460" s="26" t="str">
        <f t="shared" si="465"/>
        <v/>
      </c>
      <c r="I1460" s="26" t="str">
        <f t="shared" si="466"/>
        <v/>
      </c>
      <c r="J1460" s="26" t="str">
        <f t="shared" si="467"/>
        <v/>
      </c>
      <c r="K1460" s="45">
        <f t="shared" si="468"/>
        <v>299652.87473538227</v>
      </c>
    </row>
    <row r="1461" spans="1:11" ht="29" outlineLevel="1" x14ac:dyDescent="0.4">
      <c r="A1461" s="26" t="str">
        <f t="shared" si="462"/>
        <v/>
      </c>
      <c r="B1461" s="26" t="str">
        <f t="shared" si="463"/>
        <v/>
      </c>
      <c r="C1461" s="26" t="str">
        <f t="shared" si="464"/>
        <v/>
      </c>
      <c r="D1461" s="28" t="s">
        <v>2900</v>
      </c>
      <c r="E1461" s="28" t="s">
        <v>2901</v>
      </c>
      <c r="F1461" s="30" t="s">
        <v>2</v>
      </c>
      <c r="G1461" s="31">
        <v>293</v>
      </c>
      <c r="H1461" s="26" t="str">
        <f t="shared" si="465"/>
        <v/>
      </c>
      <c r="I1461" s="26" t="str">
        <f t="shared" si="466"/>
        <v/>
      </c>
      <c r="J1461" s="26" t="str">
        <f t="shared" si="467"/>
        <v/>
      </c>
      <c r="K1461" s="45">
        <f t="shared" si="468"/>
        <v>306987.03600512934</v>
      </c>
    </row>
    <row r="1462" spans="1:11" ht="29" outlineLevel="1" x14ac:dyDescent="0.4">
      <c r="A1462" s="26" t="str">
        <f t="shared" si="462"/>
        <v/>
      </c>
      <c r="B1462" s="26" t="str">
        <f t="shared" si="463"/>
        <v/>
      </c>
      <c r="C1462" s="26" t="str">
        <f t="shared" si="464"/>
        <v/>
      </c>
      <c r="D1462" s="28" t="s">
        <v>2904</v>
      </c>
      <c r="E1462" s="28" t="s">
        <v>2905</v>
      </c>
      <c r="F1462" s="30" t="s">
        <v>5</v>
      </c>
      <c r="G1462" s="31">
        <v>387</v>
      </c>
      <c r="H1462" s="26" t="str">
        <f t="shared" si="465"/>
        <v/>
      </c>
      <c r="I1462" s="26" t="str">
        <f t="shared" si="466"/>
        <v/>
      </c>
      <c r="J1462" s="26" t="str">
        <f t="shared" si="467"/>
        <v/>
      </c>
      <c r="K1462" s="45">
        <f t="shared" si="468"/>
        <v>405474.34448459063</v>
      </c>
    </row>
    <row r="1463" spans="1:11" ht="29" outlineLevel="1" x14ac:dyDescent="0.4">
      <c r="A1463" s="26" t="str">
        <f t="shared" si="462"/>
        <v/>
      </c>
      <c r="B1463" s="26" t="str">
        <f t="shared" si="463"/>
        <v/>
      </c>
      <c r="C1463" s="26" t="str">
        <f t="shared" si="464"/>
        <v/>
      </c>
      <c r="D1463" s="28" t="s">
        <v>3065</v>
      </c>
      <c r="E1463" s="28" t="s">
        <v>3066</v>
      </c>
      <c r="F1463" s="30" t="s">
        <v>2</v>
      </c>
      <c r="G1463" s="31">
        <v>206</v>
      </c>
      <c r="H1463" s="26" t="str">
        <f t="shared" si="465"/>
        <v/>
      </c>
      <c r="I1463" s="26" t="str">
        <f t="shared" si="466"/>
        <v/>
      </c>
      <c r="J1463" s="26" t="str">
        <f t="shared" si="467"/>
        <v/>
      </c>
      <c r="K1463" s="45">
        <f t="shared" si="468"/>
        <v>215833.88879541517</v>
      </c>
    </row>
    <row r="1464" spans="1:11" ht="29" outlineLevel="1" x14ac:dyDescent="0.4">
      <c r="A1464" s="26" t="str">
        <f t="shared" si="462"/>
        <v/>
      </c>
      <c r="B1464" s="26" t="str">
        <f t="shared" si="463"/>
        <v/>
      </c>
      <c r="C1464" s="26" t="str">
        <f t="shared" si="464"/>
        <v/>
      </c>
      <c r="D1464" s="28" t="s">
        <v>3188</v>
      </c>
      <c r="E1464" s="28" t="s">
        <v>3189</v>
      </c>
      <c r="F1464" s="30" t="s">
        <v>2</v>
      </c>
      <c r="G1464" s="31">
        <v>225</v>
      </c>
      <c r="H1464" s="26" t="str">
        <f t="shared" si="465"/>
        <v/>
      </c>
      <c r="I1464" s="26" t="str">
        <f t="shared" si="466"/>
        <v/>
      </c>
      <c r="J1464" s="26" t="str">
        <f t="shared" si="467"/>
        <v/>
      </c>
      <c r="K1464" s="45">
        <f t="shared" si="468"/>
        <v>235740.89795615737</v>
      </c>
    </row>
    <row r="1465" spans="1:11" ht="29" outlineLevel="1" x14ac:dyDescent="0.4">
      <c r="A1465" s="26" t="str">
        <f t="shared" si="462"/>
        <v/>
      </c>
      <c r="B1465" s="26" t="str">
        <f t="shared" si="463"/>
        <v/>
      </c>
      <c r="C1465" s="26" t="str">
        <f t="shared" si="464"/>
        <v/>
      </c>
      <c r="D1465" s="28" t="s">
        <v>497</v>
      </c>
      <c r="E1465" s="28" t="s">
        <v>498</v>
      </c>
      <c r="F1465" s="30" t="s">
        <v>2</v>
      </c>
      <c r="G1465" s="31">
        <v>334</v>
      </c>
      <c r="H1465" s="26" t="str">
        <f t="shared" si="465"/>
        <v/>
      </c>
      <c r="I1465" s="26" t="str">
        <f t="shared" si="466"/>
        <v/>
      </c>
      <c r="J1465" s="26" t="str">
        <f t="shared" si="467"/>
        <v/>
      </c>
      <c r="K1465" s="45">
        <f t="shared" si="468"/>
        <v>349944.26629936247</v>
      </c>
    </row>
    <row r="1466" spans="1:11" ht="29" outlineLevel="1" x14ac:dyDescent="0.4">
      <c r="A1466" s="26" t="str">
        <f t="shared" si="462"/>
        <v/>
      </c>
      <c r="B1466" s="26" t="str">
        <f t="shared" si="463"/>
        <v/>
      </c>
      <c r="C1466" s="26" t="str">
        <f t="shared" si="464"/>
        <v/>
      </c>
      <c r="D1466" s="28" t="s">
        <v>507</v>
      </c>
      <c r="E1466" s="28" t="s">
        <v>508</v>
      </c>
      <c r="F1466" s="30" t="s">
        <v>5</v>
      </c>
      <c r="G1466" s="31">
        <v>262</v>
      </c>
      <c r="H1466" s="26" t="str">
        <f t="shared" si="465"/>
        <v/>
      </c>
      <c r="I1466" s="26" t="str">
        <f t="shared" si="466"/>
        <v/>
      </c>
      <c r="J1466" s="26" t="str">
        <f t="shared" si="467"/>
        <v/>
      </c>
      <c r="K1466" s="45">
        <f t="shared" si="468"/>
        <v>274507.17895339214</v>
      </c>
    </row>
    <row r="1467" spans="1:11" ht="29" outlineLevel="1" x14ac:dyDescent="0.4">
      <c r="A1467" s="26" t="str">
        <f t="shared" si="462"/>
        <v/>
      </c>
      <c r="B1467" s="26" t="str">
        <f t="shared" si="463"/>
        <v/>
      </c>
      <c r="C1467" s="26" t="str">
        <f t="shared" si="464"/>
        <v/>
      </c>
      <c r="D1467" s="28" t="s">
        <v>551</v>
      </c>
      <c r="E1467" s="28" t="s">
        <v>552</v>
      </c>
      <c r="F1467" s="30" t="s">
        <v>5</v>
      </c>
      <c r="G1467" s="31">
        <v>164</v>
      </c>
      <c r="H1467" s="26" t="str">
        <f t="shared" si="465"/>
        <v/>
      </c>
      <c r="I1467" s="26" t="str">
        <f t="shared" si="466"/>
        <v/>
      </c>
      <c r="J1467" s="26" t="str">
        <f t="shared" si="467"/>
        <v/>
      </c>
      <c r="K1467" s="45">
        <f t="shared" si="468"/>
        <v>171828.92117693246</v>
      </c>
    </row>
    <row r="1468" spans="1:11" ht="29" outlineLevel="1" x14ac:dyDescent="0.4">
      <c r="A1468" s="26" t="str">
        <f t="shared" si="462"/>
        <v/>
      </c>
      <c r="B1468" s="26" t="str">
        <f t="shared" si="463"/>
        <v/>
      </c>
      <c r="C1468" s="26" t="str">
        <f t="shared" si="464"/>
        <v/>
      </c>
      <c r="D1468" s="28" t="s">
        <v>201</v>
      </c>
      <c r="E1468" s="28" t="s">
        <v>202</v>
      </c>
      <c r="F1468" s="30" t="s">
        <v>5</v>
      </c>
      <c r="G1468" s="31">
        <v>379</v>
      </c>
      <c r="H1468" s="26" t="str">
        <f t="shared" si="465"/>
        <v/>
      </c>
      <c r="I1468" s="26" t="str">
        <f t="shared" si="466"/>
        <v/>
      </c>
      <c r="J1468" s="26" t="str">
        <f t="shared" si="467"/>
        <v/>
      </c>
      <c r="K1468" s="45">
        <f t="shared" si="468"/>
        <v>397092.44589059392</v>
      </c>
    </row>
    <row r="1469" spans="1:11" ht="29" outlineLevel="1" x14ac:dyDescent="0.4">
      <c r="A1469" s="26" t="str">
        <f t="shared" si="462"/>
        <v/>
      </c>
      <c r="B1469" s="26" t="str">
        <f t="shared" si="463"/>
        <v/>
      </c>
      <c r="C1469" s="26" t="str">
        <f t="shared" si="464"/>
        <v/>
      </c>
      <c r="D1469" s="28" t="s">
        <v>625</v>
      </c>
      <c r="E1469" s="28" t="s">
        <v>626</v>
      </c>
      <c r="F1469" s="30" t="s">
        <v>2</v>
      </c>
      <c r="G1469" s="31">
        <v>560</v>
      </c>
      <c r="H1469" s="26" t="str">
        <f t="shared" si="465"/>
        <v/>
      </c>
      <c r="I1469" s="26" t="str">
        <f t="shared" si="466"/>
        <v/>
      </c>
      <c r="J1469" s="26" t="str">
        <f t="shared" si="467"/>
        <v/>
      </c>
      <c r="K1469" s="45">
        <f t="shared" si="468"/>
        <v>586732.90157976944</v>
      </c>
    </row>
    <row r="1470" spans="1:11" ht="29" outlineLevel="1" x14ac:dyDescent="0.4">
      <c r="A1470" s="26" t="str">
        <f t="shared" si="462"/>
        <v/>
      </c>
      <c r="B1470" s="26" t="str">
        <f t="shared" si="463"/>
        <v/>
      </c>
      <c r="C1470" s="26" t="str">
        <f t="shared" si="464"/>
        <v/>
      </c>
      <c r="D1470" s="28" t="s">
        <v>46</v>
      </c>
      <c r="E1470" s="28" t="s">
        <v>47</v>
      </c>
      <c r="F1470" s="30" t="s">
        <v>2</v>
      </c>
      <c r="G1470" s="31">
        <v>616</v>
      </c>
      <c r="H1470" s="26" t="str">
        <f t="shared" si="465"/>
        <v/>
      </c>
      <c r="I1470" s="26" t="str">
        <f t="shared" si="466"/>
        <v/>
      </c>
      <c r="J1470" s="26" t="str">
        <f t="shared" si="467"/>
        <v/>
      </c>
      <c r="K1470" s="45">
        <f t="shared" si="468"/>
        <v>645406.19173774635</v>
      </c>
    </row>
    <row r="1471" spans="1:11" ht="29" outlineLevel="1" x14ac:dyDescent="0.4">
      <c r="A1471" s="26" t="str">
        <f t="shared" si="462"/>
        <v/>
      </c>
      <c r="B1471" s="26" t="str">
        <f t="shared" si="463"/>
        <v/>
      </c>
      <c r="C1471" s="26" t="str">
        <f t="shared" si="464"/>
        <v/>
      </c>
      <c r="D1471" s="28" t="s">
        <v>98</v>
      </c>
      <c r="E1471" s="28" t="s">
        <v>99</v>
      </c>
      <c r="F1471" s="30" t="s">
        <v>2</v>
      </c>
      <c r="G1471" s="31">
        <v>922</v>
      </c>
      <c r="H1471" s="26" t="str">
        <f t="shared" si="465"/>
        <v/>
      </c>
      <c r="I1471" s="26" t="str">
        <f t="shared" si="466"/>
        <v/>
      </c>
      <c r="J1471" s="26" t="str">
        <f t="shared" si="467"/>
        <v/>
      </c>
      <c r="K1471" s="45">
        <f t="shared" si="468"/>
        <v>966013.81295812037</v>
      </c>
    </row>
    <row r="1472" spans="1:11" ht="29" outlineLevel="1" x14ac:dyDescent="0.4">
      <c r="A1472" s="26" t="str">
        <f t="shared" si="462"/>
        <v/>
      </c>
      <c r="B1472" s="26" t="str">
        <f t="shared" si="463"/>
        <v/>
      </c>
      <c r="C1472" s="26" t="str">
        <f t="shared" si="464"/>
        <v/>
      </c>
      <c r="D1472" s="28" t="s">
        <v>132</v>
      </c>
      <c r="E1472" s="28" t="s">
        <v>133</v>
      </c>
      <c r="F1472" s="30" t="s">
        <v>5</v>
      </c>
      <c r="G1472" s="31">
        <v>1401</v>
      </c>
      <c r="H1472" s="26" t="str">
        <f t="shared" si="465"/>
        <v/>
      </c>
      <c r="I1472" s="26" t="str">
        <f t="shared" si="466"/>
        <v/>
      </c>
      <c r="J1472" s="26" t="str">
        <f t="shared" si="467"/>
        <v/>
      </c>
      <c r="K1472" s="45">
        <f t="shared" si="468"/>
        <v>1467879.9912736733</v>
      </c>
    </row>
    <row r="1473" spans="1:11" ht="29" outlineLevel="1" x14ac:dyDescent="0.4">
      <c r="A1473" s="26" t="str">
        <f t="shared" si="462"/>
        <v/>
      </c>
      <c r="B1473" s="26" t="str">
        <f t="shared" si="463"/>
        <v/>
      </c>
      <c r="C1473" s="26" t="str">
        <f t="shared" si="464"/>
        <v/>
      </c>
      <c r="D1473" s="28" t="s">
        <v>186</v>
      </c>
      <c r="E1473" s="28" t="s">
        <v>187</v>
      </c>
      <c r="F1473" s="30" t="s">
        <v>2</v>
      </c>
      <c r="G1473" s="31">
        <v>304</v>
      </c>
      <c r="H1473" s="26" t="str">
        <f t="shared" si="465"/>
        <v/>
      </c>
      <c r="I1473" s="26" t="str">
        <f t="shared" si="466"/>
        <v/>
      </c>
      <c r="J1473" s="26" t="str">
        <f t="shared" si="467"/>
        <v/>
      </c>
      <c r="K1473" s="45">
        <f t="shared" si="468"/>
        <v>318512.14657187485</v>
      </c>
    </row>
    <row r="1474" spans="1:11" ht="29" outlineLevel="1" x14ac:dyDescent="0.4">
      <c r="A1474" s="26" t="str">
        <f t="shared" si="462"/>
        <v/>
      </c>
      <c r="B1474" s="26" t="str">
        <f t="shared" si="463"/>
        <v/>
      </c>
      <c r="C1474" s="26" t="str">
        <f t="shared" si="464"/>
        <v/>
      </c>
      <c r="D1474" s="28" t="s">
        <v>957</v>
      </c>
      <c r="E1474" s="28" t="s">
        <v>958</v>
      </c>
      <c r="F1474" s="30" t="s">
        <v>5</v>
      </c>
      <c r="G1474" s="31">
        <v>327</v>
      </c>
      <c r="H1474" s="26" t="str">
        <f t="shared" si="465"/>
        <v/>
      </c>
      <c r="I1474" s="26" t="str">
        <f t="shared" si="466"/>
        <v/>
      </c>
      <c r="J1474" s="26" t="str">
        <f t="shared" si="467"/>
        <v/>
      </c>
      <c r="K1474" s="45">
        <f t="shared" si="468"/>
        <v>342610.10502961534</v>
      </c>
    </row>
    <row r="1475" spans="1:11" ht="29" outlineLevel="1" x14ac:dyDescent="0.4">
      <c r="A1475" s="26" t="str">
        <f t="shared" si="462"/>
        <v/>
      </c>
      <c r="B1475" s="26" t="str">
        <f t="shared" si="463"/>
        <v/>
      </c>
      <c r="C1475" s="26" t="str">
        <f t="shared" si="464"/>
        <v/>
      </c>
      <c r="D1475" s="28" t="s">
        <v>963</v>
      </c>
      <c r="E1475" s="28" t="s">
        <v>964</v>
      </c>
      <c r="F1475" s="30" t="s">
        <v>2</v>
      </c>
      <c r="G1475" s="31">
        <v>100</v>
      </c>
      <c r="H1475" s="26" t="str">
        <f t="shared" si="465"/>
        <v/>
      </c>
      <c r="I1475" s="26" t="str">
        <f t="shared" si="466"/>
        <v/>
      </c>
      <c r="J1475" s="26" t="str">
        <f t="shared" si="467"/>
        <v/>
      </c>
      <c r="K1475" s="45">
        <f t="shared" si="468"/>
        <v>104773.73242495883</v>
      </c>
    </row>
    <row r="1476" spans="1:11" ht="29" outlineLevel="1" x14ac:dyDescent="0.4">
      <c r="A1476" s="26" t="str">
        <f t="shared" si="462"/>
        <v/>
      </c>
      <c r="B1476" s="26" t="str">
        <f t="shared" si="463"/>
        <v/>
      </c>
      <c r="C1476" s="26" t="str">
        <f t="shared" si="464"/>
        <v/>
      </c>
      <c r="D1476" s="28" t="s">
        <v>923</v>
      </c>
      <c r="E1476" s="28" t="s">
        <v>924</v>
      </c>
      <c r="F1476" s="30" t="s">
        <v>196</v>
      </c>
      <c r="G1476" s="31">
        <v>174</v>
      </c>
      <c r="H1476" s="26" t="str">
        <f t="shared" si="465"/>
        <v/>
      </c>
      <c r="I1476" s="26" t="str">
        <f t="shared" si="466"/>
        <v/>
      </c>
      <c r="J1476" s="26" t="str">
        <f t="shared" si="467"/>
        <v/>
      </c>
      <c r="K1476" s="45">
        <f t="shared" si="468"/>
        <v>182306.29441942836</v>
      </c>
    </row>
    <row r="1477" spans="1:11" ht="29" outlineLevel="1" x14ac:dyDescent="0.4">
      <c r="A1477" s="26" t="str">
        <f t="shared" si="462"/>
        <v/>
      </c>
      <c r="B1477" s="26" t="str">
        <f t="shared" si="463"/>
        <v/>
      </c>
      <c r="C1477" s="26" t="str">
        <f t="shared" si="464"/>
        <v/>
      </c>
      <c r="D1477" s="28" t="s">
        <v>52</v>
      </c>
      <c r="E1477" s="28" t="s">
        <v>53</v>
      </c>
      <c r="F1477" s="30" t="s">
        <v>2</v>
      </c>
      <c r="G1477" s="31">
        <v>132</v>
      </c>
      <c r="H1477" s="26" t="str">
        <f t="shared" si="465"/>
        <v/>
      </c>
      <c r="I1477" s="26" t="str">
        <f t="shared" si="466"/>
        <v/>
      </c>
      <c r="J1477" s="26" t="str">
        <f t="shared" si="467"/>
        <v/>
      </c>
      <c r="K1477" s="45">
        <f t="shared" si="468"/>
        <v>138301.32680094565</v>
      </c>
    </row>
    <row r="1478" spans="1:11" ht="29" outlineLevel="1" x14ac:dyDescent="0.4">
      <c r="A1478" s="26" t="str">
        <f t="shared" si="462"/>
        <v/>
      </c>
      <c r="B1478" s="26" t="str">
        <f t="shared" si="463"/>
        <v/>
      </c>
      <c r="C1478" s="26" t="str">
        <f t="shared" si="464"/>
        <v/>
      </c>
      <c r="D1478" s="28" t="s">
        <v>903</v>
      </c>
      <c r="E1478" s="28" t="s">
        <v>904</v>
      </c>
      <c r="F1478" s="30" t="s">
        <v>5</v>
      </c>
      <c r="G1478" s="31">
        <v>151</v>
      </c>
      <c r="H1478" s="26" t="str">
        <f t="shared" si="465"/>
        <v/>
      </c>
      <c r="I1478" s="26" t="str">
        <f t="shared" si="466"/>
        <v/>
      </c>
      <c r="J1478" s="26" t="str">
        <f t="shared" si="467"/>
        <v/>
      </c>
      <c r="K1478" s="45">
        <f t="shared" si="468"/>
        <v>158208.33596168782</v>
      </c>
    </row>
    <row r="1479" spans="1:11" ht="29" outlineLevel="1" x14ac:dyDescent="0.4">
      <c r="A1479" s="26" t="str">
        <f t="shared" si="462"/>
        <v/>
      </c>
      <c r="B1479" s="26" t="str">
        <f t="shared" si="463"/>
        <v/>
      </c>
      <c r="C1479" s="26" t="str">
        <f t="shared" si="464"/>
        <v/>
      </c>
      <c r="D1479" s="28" t="s">
        <v>965</v>
      </c>
      <c r="E1479" s="28" t="s">
        <v>966</v>
      </c>
      <c r="F1479" s="30" t="s">
        <v>5</v>
      </c>
      <c r="G1479" s="31">
        <v>90</v>
      </c>
      <c r="H1479" s="26" t="str">
        <f t="shared" si="465"/>
        <v/>
      </c>
      <c r="I1479" s="26" t="str">
        <f t="shared" si="466"/>
        <v/>
      </c>
      <c r="J1479" s="26" t="str">
        <f t="shared" si="467"/>
        <v/>
      </c>
      <c r="K1479" s="45">
        <f t="shared" si="468"/>
        <v>94296.35918246294</v>
      </c>
    </row>
    <row r="1480" spans="1:11" ht="29" outlineLevel="1" x14ac:dyDescent="0.4">
      <c r="A1480" s="26" t="str">
        <f t="shared" si="462"/>
        <v/>
      </c>
      <c r="B1480" s="26" t="str">
        <f t="shared" si="463"/>
        <v/>
      </c>
      <c r="C1480" s="26" t="str">
        <f t="shared" si="464"/>
        <v/>
      </c>
      <c r="D1480" s="28" t="s">
        <v>887</v>
      </c>
      <c r="E1480" s="28" t="s">
        <v>888</v>
      </c>
      <c r="F1480" s="30" t="s">
        <v>196</v>
      </c>
      <c r="G1480" s="31">
        <v>255</v>
      </c>
      <c r="H1480" s="26" t="str">
        <f t="shared" si="465"/>
        <v/>
      </c>
      <c r="I1480" s="26" t="str">
        <f t="shared" si="466"/>
        <v/>
      </c>
      <c r="J1480" s="26" t="str">
        <f t="shared" si="467"/>
        <v/>
      </c>
      <c r="K1480" s="45">
        <f t="shared" si="468"/>
        <v>267173.01768364501</v>
      </c>
    </row>
    <row r="1481" spans="1:11" ht="29" outlineLevel="1" x14ac:dyDescent="0.4">
      <c r="A1481" s="26" t="str">
        <f t="shared" si="462"/>
        <v/>
      </c>
      <c r="B1481" s="26" t="str">
        <f t="shared" si="463"/>
        <v/>
      </c>
      <c r="C1481" s="26" t="str">
        <f t="shared" si="464"/>
        <v/>
      </c>
      <c r="D1481" s="28" t="s">
        <v>947</v>
      </c>
      <c r="E1481" s="28" t="s">
        <v>948</v>
      </c>
      <c r="F1481" s="30" t="s">
        <v>196</v>
      </c>
      <c r="G1481" s="31">
        <v>237</v>
      </c>
      <c r="H1481" s="26" t="str">
        <f t="shared" si="465"/>
        <v/>
      </c>
      <c r="I1481" s="26" t="str">
        <f t="shared" si="466"/>
        <v/>
      </c>
      <c r="J1481" s="26" t="str">
        <f t="shared" si="467"/>
        <v/>
      </c>
      <c r="K1481" s="45">
        <f t="shared" si="468"/>
        <v>248313.74584715243</v>
      </c>
    </row>
    <row r="1482" spans="1:11" ht="29" outlineLevel="1" x14ac:dyDescent="0.4">
      <c r="A1482" s="26" t="str">
        <f t="shared" si="462"/>
        <v/>
      </c>
      <c r="B1482" s="26" t="str">
        <f t="shared" si="463"/>
        <v/>
      </c>
      <c r="C1482" s="26" t="str">
        <f t="shared" si="464"/>
        <v/>
      </c>
      <c r="D1482" s="28" t="s">
        <v>261</v>
      </c>
      <c r="E1482" s="28" t="s">
        <v>262</v>
      </c>
      <c r="F1482" s="30" t="s">
        <v>2</v>
      </c>
      <c r="G1482" s="31">
        <v>301</v>
      </c>
      <c r="H1482" s="26" t="str">
        <f t="shared" si="465"/>
        <v/>
      </c>
      <c r="I1482" s="26" t="str">
        <f t="shared" si="466"/>
        <v/>
      </c>
      <c r="J1482" s="26" t="str">
        <f t="shared" si="467"/>
        <v/>
      </c>
      <c r="K1482" s="45">
        <f t="shared" si="468"/>
        <v>315368.93459912605</v>
      </c>
    </row>
    <row r="1483" spans="1:11" ht="29" outlineLevel="1" x14ac:dyDescent="0.4">
      <c r="A1483" s="26" t="str">
        <f t="shared" si="462"/>
        <v/>
      </c>
      <c r="B1483" s="26" t="str">
        <f t="shared" si="463"/>
        <v/>
      </c>
      <c r="C1483" s="26" t="str">
        <f t="shared" si="464"/>
        <v/>
      </c>
      <c r="D1483" s="28" t="s">
        <v>735</v>
      </c>
      <c r="E1483" s="28" t="s">
        <v>736</v>
      </c>
      <c r="F1483" s="30" t="s">
        <v>2</v>
      </c>
      <c r="G1483" s="31">
        <v>382</v>
      </c>
      <c r="H1483" s="26" t="str">
        <f t="shared" si="465"/>
        <v/>
      </c>
      <c r="I1483" s="26" t="str">
        <f t="shared" si="466"/>
        <v/>
      </c>
      <c r="J1483" s="26" t="str">
        <f t="shared" si="467"/>
        <v/>
      </c>
      <c r="K1483" s="45">
        <f t="shared" si="468"/>
        <v>400235.65786334273</v>
      </c>
    </row>
    <row r="1484" spans="1:11" ht="29" outlineLevel="1" x14ac:dyDescent="0.4">
      <c r="A1484" s="26" t="str">
        <f t="shared" si="462"/>
        <v/>
      </c>
      <c r="B1484" s="26" t="str">
        <f t="shared" si="463"/>
        <v/>
      </c>
      <c r="C1484" s="26" t="str">
        <f t="shared" si="464"/>
        <v/>
      </c>
      <c r="D1484" s="28" t="s">
        <v>925</v>
      </c>
      <c r="E1484" s="28" t="s">
        <v>926</v>
      </c>
      <c r="F1484" s="30" t="s">
        <v>2</v>
      </c>
      <c r="G1484" s="31">
        <v>354</v>
      </c>
      <c r="H1484" s="26" t="str">
        <f t="shared" si="465"/>
        <v/>
      </c>
      <c r="I1484" s="26" t="str">
        <f t="shared" si="466"/>
        <v/>
      </c>
      <c r="J1484" s="26" t="str">
        <f t="shared" si="467"/>
        <v/>
      </c>
      <c r="K1484" s="45">
        <f t="shared" si="468"/>
        <v>370899.01278435421</v>
      </c>
    </row>
    <row r="1485" spans="1:11" ht="29" outlineLevel="1" x14ac:dyDescent="0.4">
      <c r="A1485" s="26" t="str">
        <f t="shared" si="462"/>
        <v/>
      </c>
      <c r="B1485" s="26" t="str">
        <f t="shared" si="463"/>
        <v/>
      </c>
      <c r="C1485" s="26" t="str">
        <f t="shared" si="464"/>
        <v/>
      </c>
      <c r="D1485" s="28" t="s">
        <v>929</v>
      </c>
      <c r="E1485" s="28" t="s">
        <v>930</v>
      </c>
      <c r="F1485" s="30" t="s">
        <v>5</v>
      </c>
      <c r="G1485" s="31">
        <v>240</v>
      </c>
      <c r="H1485" s="26" t="str">
        <f t="shared" si="465"/>
        <v/>
      </c>
      <c r="I1485" s="26" t="str">
        <f t="shared" si="466"/>
        <v/>
      </c>
      <c r="J1485" s="26" t="str">
        <f t="shared" si="467"/>
        <v/>
      </c>
      <c r="K1485" s="45">
        <f t="shared" si="468"/>
        <v>251456.95781990117</v>
      </c>
    </row>
    <row r="1486" spans="1:11" ht="29" outlineLevel="1" x14ac:dyDescent="0.4">
      <c r="A1486" s="26" t="str">
        <f t="shared" si="462"/>
        <v/>
      </c>
      <c r="B1486" s="26" t="str">
        <f t="shared" si="463"/>
        <v/>
      </c>
      <c r="C1486" s="26" t="str">
        <f t="shared" si="464"/>
        <v/>
      </c>
      <c r="D1486" s="28" t="s">
        <v>933</v>
      </c>
      <c r="E1486" s="28" t="s">
        <v>934</v>
      </c>
      <c r="F1486" s="30" t="s">
        <v>196</v>
      </c>
      <c r="G1486" s="31">
        <v>418</v>
      </c>
      <c r="H1486" s="26" t="str">
        <f t="shared" si="465"/>
        <v/>
      </c>
      <c r="I1486" s="26" t="str">
        <f t="shared" si="466"/>
        <v/>
      </c>
      <c r="J1486" s="26" t="str">
        <f t="shared" si="467"/>
        <v/>
      </c>
      <c r="K1486" s="45">
        <f t="shared" si="468"/>
        <v>437954.20153632789</v>
      </c>
    </row>
    <row r="1487" spans="1:11" ht="29" outlineLevel="1" x14ac:dyDescent="0.4">
      <c r="A1487" s="26" t="str">
        <f t="shared" si="462"/>
        <v/>
      </c>
      <c r="B1487" s="26" t="str">
        <f t="shared" si="463"/>
        <v/>
      </c>
      <c r="C1487" s="26" t="str">
        <f t="shared" si="464"/>
        <v/>
      </c>
      <c r="D1487" s="28" t="s">
        <v>467</v>
      </c>
      <c r="E1487" s="28" t="s">
        <v>468</v>
      </c>
      <c r="F1487" s="30" t="s">
        <v>5</v>
      </c>
      <c r="G1487" s="31">
        <v>697</v>
      </c>
      <c r="H1487" s="26" t="str">
        <f t="shared" si="465"/>
        <v/>
      </c>
      <c r="I1487" s="26" t="str">
        <f t="shared" si="466"/>
        <v/>
      </c>
      <c r="J1487" s="26" t="str">
        <f t="shared" si="467"/>
        <v/>
      </c>
      <c r="K1487" s="45">
        <f t="shared" si="468"/>
        <v>730272.91500196303</v>
      </c>
    </row>
    <row r="1488" spans="1:11" ht="29" outlineLevel="1" x14ac:dyDescent="0.4">
      <c r="A1488" s="26" t="str">
        <f t="shared" si="462"/>
        <v/>
      </c>
      <c r="B1488" s="26" t="str">
        <f t="shared" si="463"/>
        <v/>
      </c>
      <c r="C1488" s="26" t="str">
        <f t="shared" si="464"/>
        <v/>
      </c>
      <c r="D1488" s="28" t="s">
        <v>943</v>
      </c>
      <c r="E1488" s="28" t="s">
        <v>944</v>
      </c>
      <c r="F1488" s="30" t="s">
        <v>5</v>
      </c>
      <c r="G1488" s="31">
        <v>290</v>
      </c>
      <c r="H1488" s="26" t="str">
        <f t="shared" si="465"/>
        <v/>
      </c>
      <c r="I1488" s="26" t="str">
        <f t="shared" si="466"/>
        <v/>
      </c>
      <c r="J1488" s="26" t="str">
        <f t="shared" si="467"/>
        <v/>
      </c>
      <c r="K1488" s="45">
        <f t="shared" si="468"/>
        <v>303843.82403238059</v>
      </c>
    </row>
    <row r="1489" spans="1:11" ht="29" outlineLevel="1" x14ac:dyDescent="0.4">
      <c r="A1489" s="26" t="str">
        <f t="shared" si="462"/>
        <v/>
      </c>
      <c r="B1489" s="26" t="str">
        <f t="shared" si="463"/>
        <v/>
      </c>
      <c r="C1489" s="26" t="str">
        <f t="shared" si="464"/>
        <v/>
      </c>
      <c r="D1489" s="28" t="s">
        <v>781</v>
      </c>
      <c r="E1489" s="28" t="s">
        <v>782</v>
      </c>
      <c r="F1489" s="30" t="s">
        <v>196</v>
      </c>
      <c r="G1489" s="31">
        <v>176</v>
      </c>
      <c r="H1489" s="26" t="str">
        <f t="shared" si="465"/>
        <v/>
      </c>
      <c r="I1489" s="26" t="str">
        <f t="shared" si="466"/>
        <v/>
      </c>
      <c r="J1489" s="26" t="str">
        <f t="shared" si="467"/>
        <v/>
      </c>
      <c r="K1489" s="45">
        <f t="shared" si="468"/>
        <v>184401.76906792753</v>
      </c>
    </row>
    <row r="1490" spans="1:11" ht="29" outlineLevel="1" x14ac:dyDescent="0.4">
      <c r="A1490" s="26" t="str">
        <f t="shared" ref="A1490:A1553" si="469">IFERROR(VLOOKUP($D1490,schools,3,FALSE),"")</f>
        <v/>
      </c>
      <c r="B1490" s="26" t="str">
        <f t="shared" ref="B1490:B1553" si="470">IFERROR(VLOOKUP($D1490,schools,4,FALSE),"")</f>
        <v/>
      </c>
      <c r="C1490" s="26" t="str">
        <f t="shared" ref="C1490:C1553" si="471">IFERROR(VLOOKUP($D1490,schools,5,FALSE),"")</f>
        <v/>
      </c>
      <c r="D1490" s="28" t="s">
        <v>767</v>
      </c>
      <c r="E1490" s="28" t="s">
        <v>768</v>
      </c>
      <c r="F1490" s="30" t="s">
        <v>2</v>
      </c>
      <c r="G1490" s="31">
        <v>295</v>
      </c>
      <c r="H1490" s="26" t="str">
        <f t="shared" ref="H1490:H1553" si="472">IFERROR(VLOOKUP($D1490,schools,6,FALSE),"")</f>
        <v/>
      </c>
      <c r="I1490" s="26" t="str">
        <f t="shared" ref="I1490:I1553" si="473">IFERROR(VLOOKUP($D1490,schools,7,FALSE),"")</f>
        <v/>
      </c>
      <c r="J1490" s="26" t="str">
        <f t="shared" ref="J1490:J1553" si="474">IFERROR(VLOOKUP($D1490,schools,8,FALSE),"")</f>
        <v/>
      </c>
      <c r="K1490" s="45">
        <f t="shared" ref="K1490:K1553" si="475">G1490*L$676</f>
        <v>309082.51065362856</v>
      </c>
    </row>
    <row r="1491" spans="1:11" ht="29" outlineLevel="1" x14ac:dyDescent="0.4">
      <c r="A1491" s="26" t="str">
        <f t="shared" si="469"/>
        <v/>
      </c>
      <c r="B1491" s="26" t="str">
        <f t="shared" si="470"/>
        <v/>
      </c>
      <c r="C1491" s="26" t="str">
        <f t="shared" si="471"/>
        <v/>
      </c>
      <c r="D1491" s="28" t="s">
        <v>865</v>
      </c>
      <c r="E1491" s="28" t="s">
        <v>866</v>
      </c>
      <c r="F1491" s="30" t="s">
        <v>5</v>
      </c>
      <c r="G1491" s="31">
        <v>310</v>
      </c>
      <c r="H1491" s="26" t="str">
        <f t="shared" si="472"/>
        <v/>
      </c>
      <c r="I1491" s="26" t="str">
        <f t="shared" si="473"/>
        <v/>
      </c>
      <c r="J1491" s="26" t="str">
        <f t="shared" si="474"/>
        <v/>
      </c>
      <c r="K1491" s="45">
        <f t="shared" si="475"/>
        <v>324798.57051737234</v>
      </c>
    </row>
    <row r="1492" spans="1:11" ht="29" outlineLevel="1" x14ac:dyDescent="0.4">
      <c r="A1492" s="26" t="str">
        <f t="shared" si="469"/>
        <v/>
      </c>
      <c r="B1492" s="26" t="str">
        <f t="shared" si="470"/>
        <v/>
      </c>
      <c r="C1492" s="26" t="str">
        <f t="shared" si="471"/>
        <v/>
      </c>
      <c r="D1492" s="28" t="s">
        <v>875</v>
      </c>
      <c r="E1492" s="28" t="s">
        <v>876</v>
      </c>
      <c r="F1492" s="30" t="s">
        <v>5</v>
      </c>
      <c r="G1492" s="31">
        <v>466</v>
      </c>
      <c r="H1492" s="26" t="str">
        <f t="shared" si="472"/>
        <v/>
      </c>
      <c r="I1492" s="26" t="str">
        <f t="shared" si="473"/>
        <v/>
      </c>
      <c r="J1492" s="26" t="str">
        <f t="shared" si="474"/>
        <v/>
      </c>
      <c r="K1492" s="45">
        <f t="shared" si="475"/>
        <v>488245.59310030815</v>
      </c>
    </row>
    <row r="1493" spans="1:11" ht="29" outlineLevel="1" x14ac:dyDescent="0.4">
      <c r="A1493" s="26" t="str">
        <f t="shared" si="469"/>
        <v/>
      </c>
      <c r="B1493" s="26" t="str">
        <f t="shared" si="470"/>
        <v/>
      </c>
      <c r="C1493" s="26" t="str">
        <f t="shared" si="471"/>
        <v/>
      </c>
      <c r="D1493" s="28" t="s">
        <v>879</v>
      </c>
      <c r="E1493" s="28" t="s">
        <v>880</v>
      </c>
      <c r="F1493" s="30" t="s">
        <v>5</v>
      </c>
      <c r="G1493" s="31">
        <v>204</v>
      </c>
      <c r="H1493" s="26" t="str">
        <f t="shared" si="472"/>
        <v/>
      </c>
      <c r="I1493" s="26" t="str">
        <f t="shared" si="473"/>
        <v/>
      </c>
      <c r="J1493" s="26" t="str">
        <f t="shared" si="474"/>
        <v/>
      </c>
      <c r="K1493" s="45">
        <f t="shared" si="475"/>
        <v>213738.41414691601</v>
      </c>
    </row>
    <row r="1494" spans="1:11" ht="29" outlineLevel="1" x14ac:dyDescent="0.4">
      <c r="A1494" s="26" t="str">
        <f t="shared" si="469"/>
        <v/>
      </c>
      <c r="B1494" s="26" t="str">
        <f t="shared" si="470"/>
        <v/>
      </c>
      <c r="C1494" s="26" t="str">
        <f t="shared" si="471"/>
        <v/>
      </c>
      <c r="D1494" s="28" t="s">
        <v>941</v>
      </c>
      <c r="E1494" s="28" t="s">
        <v>942</v>
      </c>
      <c r="F1494" s="30" t="s">
        <v>5</v>
      </c>
      <c r="G1494" s="31">
        <v>341</v>
      </c>
      <c r="H1494" s="26" t="str">
        <f t="shared" si="472"/>
        <v/>
      </c>
      <c r="I1494" s="26" t="str">
        <f t="shared" si="473"/>
        <v/>
      </c>
      <c r="J1494" s="26" t="str">
        <f t="shared" si="474"/>
        <v/>
      </c>
      <c r="K1494" s="45">
        <f t="shared" si="475"/>
        <v>357278.4275691096</v>
      </c>
    </row>
    <row r="1495" spans="1:11" ht="29" outlineLevel="1" x14ac:dyDescent="0.4">
      <c r="A1495" s="26" t="str">
        <f t="shared" si="469"/>
        <v/>
      </c>
      <c r="B1495" s="26" t="str">
        <f t="shared" si="470"/>
        <v/>
      </c>
      <c r="C1495" s="26" t="str">
        <f t="shared" si="471"/>
        <v/>
      </c>
      <c r="D1495" s="28" t="s">
        <v>967</v>
      </c>
      <c r="E1495" s="28" t="s">
        <v>968</v>
      </c>
      <c r="F1495" s="30" t="s">
        <v>5</v>
      </c>
      <c r="G1495" s="31">
        <v>90</v>
      </c>
      <c r="H1495" s="26" t="str">
        <f t="shared" si="472"/>
        <v/>
      </c>
      <c r="I1495" s="26" t="str">
        <f t="shared" si="473"/>
        <v/>
      </c>
      <c r="J1495" s="26" t="str">
        <f t="shared" si="474"/>
        <v/>
      </c>
      <c r="K1495" s="45">
        <f t="shared" si="475"/>
        <v>94296.35918246294</v>
      </c>
    </row>
    <row r="1496" spans="1:11" ht="29" outlineLevel="1" x14ac:dyDescent="0.4">
      <c r="A1496" s="26" t="str">
        <f t="shared" si="469"/>
        <v/>
      </c>
      <c r="B1496" s="26" t="str">
        <f t="shared" si="470"/>
        <v/>
      </c>
      <c r="C1496" s="26" t="str">
        <f t="shared" si="471"/>
        <v/>
      </c>
      <c r="D1496" s="28" t="s">
        <v>630</v>
      </c>
      <c r="E1496" s="28" t="s">
        <v>631</v>
      </c>
      <c r="F1496" s="30" t="s">
        <v>118</v>
      </c>
      <c r="G1496" s="31">
        <v>553</v>
      </c>
      <c r="H1496" s="26" t="str">
        <f t="shared" si="472"/>
        <v/>
      </c>
      <c r="I1496" s="26" t="str">
        <f t="shared" si="473"/>
        <v/>
      </c>
      <c r="J1496" s="26" t="str">
        <f t="shared" si="474"/>
        <v/>
      </c>
      <c r="K1496" s="45">
        <f t="shared" si="475"/>
        <v>579398.74031002226</v>
      </c>
    </row>
    <row r="1497" spans="1:11" ht="43.5" outlineLevel="1" x14ac:dyDescent="0.4">
      <c r="A1497" s="26" t="str">
        <f t="shared" si="469"/>
        <v/>
      </c>
      <c r="B1497" s="26" t="str">
        <f t="shared" si="470"/>
        <v/>
      </c>
      <c r="C1497" s="26" t="str">
        <f t="shared" si="471"/>
        <v/>
      </c>
      <c r="D1497" s="28" t="s">
        <v>873</v>
      </c>
      <c r="E1497" s="28" t="s">
        <v>874</v>
      </c>
      <c r="F1497" s="30" t="s">
        <v>196</v>
      </c>
      <c r="G1497" s="31">
        <v>346</v>
      </c>
      <c r="H1497" s="26" t="str">
        <f t="shared" si="472"/>
        <v/>
      </c>
      <c r="I1497" s="26" t="str">
        <f t="shared" si="473"/>
        <v/>
      </c>
      <c r="J1497" s="26" t="str">
        <f t="shared" si="474"/>
        <v/>
      </c>
      <c r="K1497" s="45">
        <f t="shared" si="475"/>
        <v>362517.11419035756</v>
      </c>
    </row>
    <row r="1498" spans="1:11" ht="43.5" outlineLevel="1" x14ac:dyDescent="0.4">
      <c r="A1498" s="26" t="str">
        <f t="shared" si="469"/>
        <v/>
      </c>
      <c r="B1498" s="26" t="str">
        <f t="shared" si="470"/>
        <v/>
      </c>
      <c r="C1498" s="26" t="str">
        <f t="shared" si="471"/>
        <v/>
      </c>
      <c r="D1498" s="28" t="s">
        <v>945</v>
      </c>
      <c r="E1498" s="28" t="s">
        <v>946</v>
      </c>
      <c r="F1498" s="30" t="s">
        <v>196</v>
      </c>
      <c r="G1498" s="31">
        <v>323</v>
      </c>
      <c r="H1498" s="26" t="str">
        <f t="shared" si="472"/>
        <v/>
      </c>
      <c r="I1498" s="26" t="str">
        <f t="shared" si="473"/>
        <v/>
      </c>
      <c r="J1498" s="26" t="str">
        <f t="shared" si="474"/>
        <v/>
      </c>
      <c r="K1498" s="45">
        <f t="shared" si="475"/>
        <v>338419.15573261702</v>
      </c>
    </row>
    <row r="1499" spans="1:11" ht="29" outlineLevel="1" x14ac:dyDescent="0.4">
      <c r="A1499" s="26" t="str">
        <f t="shared" si="469"/>
        <v/>
      </c>
      <c r="B1499" s="26" t="str">
        <f t="shared" si="470"/>
        <v/>
      </c>
      <c r="C1499" s="26" t="str">
        <f t="shared" si="471"/>
        <v/>
      </c>
      <c r="D1499" s="28" t="s">
        <v>686</v>
      </c>
      <c r="E1499" s="28" t="s">
        <v>687</v>
      </c>
      <c r="F1499" s="30" t="s">
        <v>196</v>
      </c>
      <c r="G1499" s="31">
        <v>4642</v>
      </c>
      <c r="H1499" s="26" t="str">
        <f t="shared" si="472"/>
        <v/>
      </c>
      <c r="I1499" s="26" t="str">
        <f t="shared" si="473"/>
        <v/>
      </c>
      <c r="J1499" s="26" t="str">
        <f t="shared" si="474"/>
        <v/>
      </c>
      <c r="K1499" s="45">
        <f t="shared" si="475"/>
        <v>4863596.6591665884</v>
      </c>
    </row>
    <row r="1500" spans="1:11" ht="29" outlineLevel="1" x14ac:dyDescent="0.4">
      <c r="A1500" s="26" t="str">
        <f t="shared" si="469"/>
        <v/>
      </c>
      <c r="B1500" s="26" t="str">
        <f t="shared" si="470"/>
        <v/>
      </c>
      <c r="C1500" s="26" t="str">
        <f t="shared" si="471"/>
        <v/>
      </c>
      <c r="D1500" s="28" t="s">
        <v>150</v>
      </c>
      <c r="E1500" s="28" t="s">
        <v>151</v>
      </c>
      <c r="F1500" s="30" t="s">
        <v>2</v>
      </c>
      <c r="G1500" s="31">
        <v>789</v>
      </c>
      <c r="H1500" s="26" t="str">
        <f t="shared" si="472"/>
        <v/>
      </c>
      <c r="I1500" s="26" t="str">
        <f t="shared" si="473"/>
        <v/>
      </c>
      <c r="J1500" s="26" t="str">
        <f t="shared" si="474"/>
        <v/>
      </c>
      <c r="K1500" s="45">
        <f t="shared" si="475"/>
        <v>826664.74883292511</v>
      </c>
    </row>
    <row r="1501" spans="1:11" ht="29" outlineLevel="1" x14ac:dyDescent="0.4">
      <c r="A1501" s="26" t="str">
        <f t="shared" si="469"/>
        <v/>
      </c>
      <c r="B1501" s="26" t="str">
        <f t="shared" si="470"/>
        <v/>
      </c>
      <c r="C1501" s="26" t="str">
        <f t="shared" si="471"/>
        <v/>
      </c>
      <c r="D1501" s="28" t="s">
        <v>407</v>
      </c>
      <c r="E1501" s="28" t="s">
        <v>408</v>
      </c>
      <c r="F1501" s="30" t="s">
        <v>2</v>
      </c>
      <c r="G1501" s="31">
        <v>291</v>
      </c>
      <c r="H1501" s="26" t="str">
        <f t="shared" si="472"/>
        <v/>
      </c>
      <c r="I1501" s="26" t="str">
        <f t="shared" si="473"/>
        <v/>
      </c>
      <c r="J1501" s="26" t="str">
        <f t="shared" si="474"/>
        <v/>
      </c>
      <c r="K1501" s="45">
        <f t="shared" si="475"/>
        <v>304891.56135663018</v>
      </c>
    </row>
    <row r="1502" spans="1:11" ht="29" outlineLevel="1" x14ac:dyDescent="0.4">
      <c r="A1502" s="26" t="str">
        <f t="shared" si="469"/>
        <v/>
      </c>
      <c r="B1502" s="26" t="str">
        <f t="shared" si="470"/>
        <v/>
      </c>
      <c r="C1502" s="26" t="str">
        <f t="shared" si="471"/>
        <v/>
      </c>
      <c r="D1502" s="28" t="s">
        <v>959</v>
      </c>
      <c r="E1502" s="28" t="s">
        <v>960</v>
      </c>
      <c r="F1502" s="30" t="s">
        <v>2</v>
      </c>
      <c r="G1502" s="31">
        <v>96</v>
      </c>
      <c r="H1502" s="26" t="str">
        <f t="shared" si="472"/>
        <v/>
      </c>
      <c r="I1502" s="26" t="str">
        <f t="shared" si="473"/>
        <v/>
      </c>
      <c r="J1502" s="26" t="str">
        <f t="shared" si="474"/>
        <v/>
      </c>
      <c r="K1502" s="45">
        <f t="shared" si="475"/>
        <v>100582.78312796047</v>
      </c>
    </row>
    <row r="1503" spans="1:11" ht="29" outlineLevel="1" x14ac:dyDescent="0.4">
      <c r="A1503" s="26" t="str">
        <f t="shared" si="469"/>
        <v/>
      </c>
      <c r="B1503" s="26" t="str">
        <f t="shared" si="470"/>
        <v/>
      </c>
      <c r="C1503" s="26" t="str">
        <f t="shared" si="471"/>
        <v/>
      </c>
      <c r="D1503" s="28" t="s">
        <v>961</v>
      </c>
      <c r="E1503" s="28" t="s">
        <v>962</v>
      </c>
      <c r="F1503" s="30" t="s">
        <v>5</v>
      </c>
      <c r="G1503" s="31">
        <v>208</v>
      </c>
      <c r="H1503" s="26" t="str">
        <f t="shared" si="472"/>
        <v/>
      </c>
      <c r="I1503" s="26" t="str">
        <f t="shared" si="473"/>
        <v/>
      </c>
      <c r="J1503" s="26" t="str">
        <f t="shared" si="474"/>
        <v/>
      </c>
      <c r="K1503" s="45">
        <f t="shared" si="475"/>
        <v>217929.36344391436</v>
      </c>
    </row>
    <row r="1504" spans="1:11" ht="29" outlineLevel="1" x14ac:dyDescent="0.4">
      <c r="A1504" s="26" t="str">
        <f t="shared" si="469"/>
        <v/>
      </c>
      <c r="B1504" s="26" t="str">
        <f t="shared" si="470"/>
        <v/>
      </c>
      <c r="C1504" s="26" t="str">
        <f t="shared" si="471"/>
        <v/>
      </c>
      <c r="D1504" s="28" t="s">
        <v>825</v>
      </c>
      <c r="E1504" s="28" t="s">
        <v>826</v>
      </c>
      <c r="F1504" s="30" t="s">
        <v>196</v>
      </c>
      <c r="G1504" s="31">
        <v>402</v>
      </c>
      <c r="H1504" s="26" t="str">
        <f t="shared" si="472"/>
        <v/>
      </c>
      <c r="I1504" s="26" t="str">
        <f t="shared" si="473"/>
        <v/>
      </c>
      <c r="J1504" s="26" t="str">
        <f t="shared" si="474"/>
        <v/>
      </c>
      <c r="K1504" s="45">
        <f t="shared" si="475"/>
        <v>421190.40434833447</v>
      </c>
    </row>
    <row r="1505" spans="1:11" ht="29" outlineLevel="1" x14ac:dyDescent="0.4">
      <c r="A1505" s="26" t="str">
        <f t="shared" si="469"/>
        <v/>
      </c>
      <c r="B1505" s="26" t="str">
        <f t="shared" si="470"/>
        <v/>
      </c>
      <c r="C1505" s="26" t="str">
        <f t="shared" si="471"/>
        <v/>
      </c>
      <c r="D1505" s="28" t="s">
        <v>845</v>
      </c>
      <c r="E1505" s="28" t="s">
        <v>846</v>
      </c>
      <c r="F1505" s="30" t="s">
        <v>196</v>
      </c>
      <c r="G1505" s="31">
        <v>205</v>
      </c>
      <c r="H1505" s="26" t="str">
        <f t="shared" si="472"/>
        <v/>
      </c>
      <c r="I1505" s="26" t="str">
        <f t="shared" si="473"/>
        <v/>
      </c>
      <c r="J1505" s="26" t="str">
        <f t="shared" si="474"/>
        <v/>
      </c>
      <c r="K1505" s="45">
        <f t="shared" si="475"/>
        <v>214786.15147116559</v>
      </c>
    </row>
    <row r="1506" spans="1:11" ht="29" outlineLevel="1" x14ac:dyDescent="0.4">
      <c r="A1506" s="26" t="str">
        <f t="shared" si="469"/>
        <v/>
      </c>
      <c r="B1506" s="26" t="str">
        <f t="shared" si="470"/>
        <v/>
      </c>
      <c r="C1506" s="26" t="str">
        <f t="shared" si="471"/>
        <v/>
      </c>
      <c r="D1506" s="28" t="s">
        <v>285</v>
      </c>
      <c r="E1506" s="28" t="s">
        <v>286</v>
      </c>
      <c r="F1506" s="30" t="s">
        <v>19</v>
      </c>
      <c r="G1506" s="31">
        <v>276</v>
      </c>
      <c r="H1506" s="26" t="str">
        <f t="shared" si="472"/>
        <v/>
      </c>
      <c r="I1506" s="26" t="str">
        <f t="shared" si="473"/>
        <v/>
      </c>
      <c r="J1506" s="26" t="str">
        <f t="shared" si="474"/>
        <v/>
      </c>
      <c r="K1506" s="45">
        <f t="shared" si="475"/>
        <v>289175.50149288634</v>
      </c>
    </row>
    <row r="1507" spans="1:11" ht="29" outlineLevel="1" x14ac:dyDescent="0.4">
      <c r="A1507" s="26" t="str">
        <f t="shared" si="469"/>
        <v/>
      </c>
      <c r="B1507" s="26" t="str">
        <f t="shared" si="470"/>
        <v/>
      </c>
      <c r="C1507" s="26" t="str">
        <f t="shared" si="471"/>
        <v/>
      </c>
      <c r="D1507" s="28" t="s">
        <v>561</v>
      </c>
      <c r="E1507" s="28" t="s">
        <v>562</v>
      </c>
      <c r="F1507" s="30" t="s">
        <v>5</v>
      </c>
      <c r="G1507" s="31">
        <v>314</v>
      </c>
      <c r="H1507" s="26" t="str">
        <f t="shared" si="472"/>
        <v/>
      </c>
      <c r="I1507" s="26" t="str">
        <f t="shared" si="473"/>
        <v/>
      </c>
      <c r="J1507" s="26" t="str">
        <f t="shared" si="474"/>
        <v/>
      </c>
      <c r="K1507" s="45">
        <f t="shared" si="475"/>
        <v>328989.51981437072</v>
      </c>
    </row>
    <row r="1508" spans="1:11" ht="29" outlineLevel="1" x14ac:dyDescent="0.4">
      <c r="A1508" s="26" t="str">
        <f t="shared" si="469"/>
        <v/>
      </c>
      <c r="B1508" s="26" t="str">
        <f t="shared" si="470"/>
        <v/>
      </c>
      <c r="C1508" s="26" t="str">
        <f t="shared" si="471"/>
        <v/>
      </c>
      <c r="D1508" s="28" t="s">
        <v>649</v>
      </c>
      <c r="E1508" s="28" t="s">
        <v>650</v>
      </c>
      <c r="F1508" s="30" t="s">
        <v>2</v>
      </c>
      <c r="G1508" s="31">
        <v>303</v>
      </c>
      <c r="H1508" s="26" t="str">
        <f t="shared" si="472"/>
        <v/>
      </c>
      <c r="I1508" s="26" t="str">
        <f t="shared" si="473"/>
        <v/>
      </c>
      <c r="J1508" s="26" t="str">
        <f t="shared" si="474"/>
        <v/>
      </c>
      <c r="K1508" s="45">
        <f t="shared" si="475"/>
        <v>317464.40924762527</v>
      </c>
    </row>
    <row r="1509" spans="1:11" ht="43.5" outlineLevel="1" x14ac:dyDescent="0.4">
      <c r="A1509" s="26" t="str">
        <f t="shared" si="469"/>
        <v/>
      </c>
      <c r="B1509" s="26" t="str">
        <f t="shared" si="470"/>
        <v/>
      </c>
      <c r="C1509" s="26" t="str">
        <f t="shared" si="471"/>
        <v/>
      </c>
      <c r="D1509" s="28" t="s">
        <v>717</v>
      </c>
      <c r="E1509" s="28" t="s">
        <v>718</v>
      </c>
      <c r="F1509" s="30" t="s">
        <v>5</v>
      </c>
      <c r="G1509" s="31">
        <v>218</v>
      </c>
      <c r="H1509" s="26" t="str">
        <f t="shared" si="472"/>
        <v/>
      </c>
      <c r="I1509" s="26" t="str">
        <f t="shared" si="473"/>
        <v/>
      </c>
      <c r="J1509" s="26" t="str">
        <f t="shared" si="474"/>
        <v/>
      </c>
      <c r="K1509" s="45">
        <f t="shared" si="475"/>
        <v>228406.73668641024</v>
      </c>
    </row>
    <row r="1510" spans="1:11" ht="29" outlineLevel="1" x14ac:dyDescent="0.4">
      <c r="A1510" s="26" t="str">
        <f t="shared" si="469"/>
        <v/>
      </c>
      <c r="B1510" s="26" t="str">
        <f t="shared" si="470"/>
        <v/>
      </c>
      <c r="C1510" s="26" t="str">
        <f t="shared" si="471"/>
        <v/>
      </c>
      <c r="D1510" s="28" t="s">
        <v>815</v>
      </c>
      <c r="E1510" s="28" t="s">
        <v>816</v>
      </c>
      <c r="F1510" s="30" t="s">
        <v>2</v>
      </c>
      <c r="G1510" s="31">
        <v>326</v>
      </c>
      <c r="H1510" s="26" t="str">
        <f t="shared" si="472"/>
        <v/>
      </c>
      <c r="I1510" s="26" t="str">
        <f t="shared" si="473"/>
        <v/>
      </c>
      <c r="J1510" s="26" t="str">
        <f t="shared" si="474"/>
        <v/>
      </c>
      <c r="K1510" s="45">
        <f t="shared" si="475"/>
        <v>341562.36770536576</v>
      </c>
    </row>
    <row r="1511" spans="1:11" ht="29" outlineLevel="1" x14ac:dyDescent="0.4">
      <c r="A1511" s="26" t="str">
        <f t="shared" si="469"/>
        <v/>
      </c>
      <c r="B1511" s="26" t="str">
        <f t="shared" si="470"/>
        <v/>
      </c>
      <c r="C1511" s="26" t="str">
        <f t="shared" si="471"/>
        <v/>
      </c>
      <c r="D1511" s="28" t="s">
        <v>881</v>
      </c>
      <c r="E1511" s="28" t="s">
        <v>882</v>
      </c>
      <c r="F1511" s="30" t="s">
        <v>5</v>
      </c>
      <c r="G1511" s="31">
        <v>107</v>
      </c>
      <c r="H1511" s="26" t="str">
        <f t="shared" si="472"/>
        <v/>
      </c>
      <c r="I1511" s="26" t="str">
        <f t="shared" si="473"/>
        <v/>
      </c>
      <c r="J1511" s="26" t="str">
        <f t="shared" si="474"/>
        <v/>
      </c>
      <c r="K1511" s="45">
        <f t="shared" si="475"/>
        <v>112107.89369470594</v>
      </c>
    </row>
    <row r="1512" spans="1:11" ht="29" outlineLevel="1" x14ac:dyDescent="0.4">
      <c r="A1512" s="26" t="str">
        <f t="shared" si="469"/>
        <v/>
      </c>
      <c r="B1512" s="26" t="str">
        <f t="shared" si="470"/>
        <v/>
      </c>
      <c r="C1512" s="26" t="str">
        <f t="shared" si="471"/>
        <v/>
      </c>
      <c r="D1512" s="28" t="s">
        <v>885</v>
      </c>
      <c r="E1512" s="28" t="s">
        <v>886</v>
      </c>
      <c r="F1512" s="30" t="s">
        <v>5</v>
      </c>
      <c r="G1512" s="31">
        <v>118</v>
      </c>
      <c r="H1512" s="26" t="str">
        <f t="shared" si="472"/>
        <v/>
      </c>
      <c r="I1512" s="26" t="str">
        <f t="shared" si="473"/>
        <v/>
      </c>
      <c r="J1512" s="26" t="str">
        <f t="shared" si="474"/>
        <v/>
      </c>
      <c r="K1512" s="45">
        <f t="shared" si="475"/>
        <v>123633.00426145141</v>
      </c>
    </row>
    <row r="1513" spans="1:11" ht="29" outlineLevel="1" x14ac:dyDescent="0.4">
      <c r="A1513" s="26" t="str">
        <f t="shared" si="469"/>
        <v/>
      </c>
      <c r="B1513" s="26" t="str">
        <f t="shared" si="470"/>
        <v/>
      </c>
      <c r="C1513" s="26" t="str">
        <f t="shared" si="471"/>
        <v/>
      </c>
      <c r="D1513" s="28" t="s">
        <v>857</v>
      </c>
      <c r="E1513" s="28" t="s">
        <v>858</v>
      </c>
      <c r="F1513" s="30" t="s">
        <v>196</v>
      </c>
      <c r="G1513" s="31">
        <v>211</v>
      </c>
      <c r="H1513" s="26" t="str">
        <f t="shared" si="472"/>
        <v/>
      </c>
      <c r="I1513" s="26" t="str">
        <f t="shared" si="473"/>
        <v/>
      </c>
      <c r="J1513" s="26" t="str">
        <f t="shared" si="474"/>
        <v/>
      </c>
      <c r="K1513" s="45">
        <f t="shared" si="475"/>
        <v>221072.57541666311</v>
      </c>
    </row>
    <row r="1514" spans="1:11" ht="29" outlineLevel="1" x14ac:dyDescent="0.4">
      <c r="A1514" s="26" t="str">
        <f t="shared" si="469"/>
        <v/>
      </c>
      <c r="B1514" s="26" t="str">
        <f t="shared" si="470"/>
        <v/>
      </c>
      <c r="C1514" s="26" t="str">
        <f t="shared" si="471"/>
        <v/>
      </c>
      <c r="D1514" s="28" t="s">
        <v>130</v>
      </c>
      <c r="E1514" s="28" t="s">
        <v>131</v>
      </c>
      <c r="F1514" s="30" t="s">
        <v>2</v>
      </c>
      <c r="G1514" s="31">
        <v>358</v>
      </c>
      <c r="H1514" s="26" t="str">
        <f t="shared" si="472"/>
        <v/>
      </c>
      <c r="I1514" s="26" t="str">
        <f t="shared" si="473"/>
        <v/>
      </c>
      <c r="J1514" s="26" t="str">
        <f t="shared" si="474"/>
        <v/>
      </c>
      <c r="K1514" s="45">
        <f t="shared" si="475"/>
        <v>375089.9620813526</v>
      </c>
    </row>
    <row r="1515" spans="1:11" ht="29" outlineLevel="1" x14ac:dyDescent="0.4">
      <c r="A1515" s="26" t="str">
        <f t="shared" si="469"/>
        <v/>
      </c>
      <c r="B1515" s="26" t="str">
        <f t="shared" si="470"/>
        <v/>
      </c>
      <c r="C1515" s="26" t="str">
        <f t="shared" si="471"/>
        <v/>
      </c>
      <c r="D1515" s="28" t="s">
        <v>197</v>
      </c>
      <c r="E1515" s="28" t="s">
        <v>198</v>
      </c>
      <c r="F1515" s="30" t="s">
        <v>2</v>
      </c>
      <c r="G1515" s="31">
        <v>541</v>
      </c>
      <c r="H1515" s="26" t="str">
        <f t="shared" si="472"/>
        <v/>
      </c>
      <c r="I1515" s="26" t="str">
        <f t="shared" si="473"/>
        <v/>
      </c>
      <c r="J1515" s="26" t="str">
        <f t="shared" si="474"/>
        <v/>
      </c>
      <c r="K1515" s="45">
        <f t="shared" si="475"/>
        <v>566825.89241902728</v>
      </c>
    </row>
    <row r="1516" spans="1:11" ht="29" outlineLevel="1" x14ac:dyDescent="0.4">
      <c r="A1516" s="26" t="str">
        <f t="shared" si="469"/>
        <v/>
      </c>
      <c r="B1516" s="26" t="str">
        <f t="shared" si="470"/>
        <v/>
      </c>
      <c r="C1516" s="26" t="str">
        <f t="shared" si="471"/>
        <v/>
      </c>
      <c r="D1516" s="28" t="s">
        <v>477</v>
      </c>
      <c r="E1516" s="28" t="s">
        <v>478</v>
      </c>
      <c r="F1516" s="30" t="s">
        <v>5</v>
      </c>
      <c r="G1516" s="31">
        <v>280</v>
      </c>
      <c r="H1516" s="26" t="str">
        <f t="shared" si="472"/>
        <v/>
      </c>
      <c r="I1516" s="26" t="str">
        <f t="shared" si="473"/>
        <v/>
      </c>
      <c r="J1516" s="26" t="str">
        <f t="shared" si="474"/>
        <v/>
      </c>
      <c r="K1516" s="45">
        <f t="shared" si="475"/>
        <v>293366.45078988472</v>
      </c>
    </row>
    <row r="1517" spans="1:11" ht="29" outlineLevel="1" x14ac:dyDescent="0.4">
      <c r="A1517" s="26" t="str">
        <f t="shared" si="469"/>
        <v/>
      </c>
      <c r="B1517" s="26" t="str">
        <f t="shared" si="470"/>
        <v/>
      </c>
      <c r="C1517" s="26" t="str">
        <f t="shared" si="471"/>
        <v/>
      </c>
      <c r="D1517" s="28" t="s">
        <v>775</v>
      </c>
      <c r="E1517" s="28" t="s">
        <v>776</v>
      </c>
      <c r="F1517" s="30" t="s">
        <v>5</v>
      </c>
      <c r="G1517" s="31">
        <v>345</v>
      </c>
      <c r="H1517" s="26" t="str">
        <f t="shared" si="472"/>
        <v/>
      </c>
      <c r="I1517" s="26" t="str">
        <f t="shared" si="473"/>
        <v/>
      </c>
      <c r="J1517" s="26" t="str">
        <f t="shared" si="474"/>
        <v/>
      </c>
      <c r="K1517" s="45">
        <f t="shared" si="475"/>
        <v>361469.37686610792</v>
      </c>
    </row>
    <row r="1518" spans="1:11" ht="29" outlineLevel="1" x14ac:dyDescent="0.4">
      <c r="A1518" s="26" t="str">
        <f t="shared" si="469"/>
        <v/>
      </c>
      <c r="B1518" s="26" t="str">
        <f t="shared" si="470"/>
        <v/>
      </c>
      <c r="C1518" s="26" t="str">
        <f t="shared" si="471"/>
        <v/>
      </c>
      <c r="D1518" s="28" t="s">
        <v>779</v>
      </c>
      <c r="E1518" s="28" t="s">
        <v>780</v>
      </c>
      <c r="F1518" s="30" t="s">
        <v>196</v>
      </c>
      <c r="G1518" s="31">
        <v>251</v>
      </c>
      <c r="H1518" s="26" t="str">
        <f t="shared" si="472"/>
        <v/>
      </c>
      <c r="I1518" s="26" t="str">
        <f t="shared" si="473"/>
        <v/>
      </c>
      <c r="J1518" s="26" t="str">
        <f t="shared" si="474"/>
        <v/>
      </c>
      <c r="K1518" s="45">
        <f t="shared" si="475"/>
        <v>262982.06838664663</v>
      </c>
    </row>
    <row r="1519" spans="1:11" ht="29" outlineLevel="1" x14ac:dyDescent="0.4">
      <c r="A1519" s="26" t="str">
        <f t="shared" si="469"/>
        <v/>
      </c>
      <c r="B1519" s="26" t="str">
        <f t="shared" si="470"/>
        <v/>
      </c>
      <c r="C1519" s="26" t="str">
        <f t="shared" si="471"/>
        <v/>
      </c>
      <c r="D1519" s="28" t="s">
        <v>755</v>
      </c>
      <c r="E1519" s="28" t="s">
        <v>756</v>
      </c>
      <c r="F1519" s="30" t="s">
        <v>196</v>
      </c>
      <c r="G1519" s="31">
        <v>339</v>
      </c>
      <c r="H1519" s="26" t="str">
        <f t="shared" si="472"/>
        <v/>
      </c>
      <c r="I1519" s="26" t="str">
        <f t="shared" si="473"/>
        <v/>
      </c>
      <c r="J1519" s="26" t="str">
        <f t="shared" si="474"/>
        <v/>
      </c>
      <c r="K1519" s="45">
        <f t="shared" si="475"/>
        <v>355182.95292061043</v>
      </c>
    </row>
    <row r="1520" spans="1:11" ht="29" outlineLevel="1" x14ac:dyDescent="0.4">
      <c r="A1520" s="26" t="str">
        <f t="shared" si="469"/>
        <v/>
      </c>
      <c r="B1520" s="26" t="str">
        <f t="shared" si="470"/>
        <v/>
      </c>
      <c r="C1520" s="26" t="str">
        <f t="shared" si="471"/>
        <v/>
      </c>
      <c r="D1520" s="28" t="s">
        <v>1749</v>
      </c>
      <c r="E1520" s="28" t="s">
        <v>1750</v>
      </c>
      <c r="F1520" s="30" t="s">
        <v>2</v>
      </c>
      <c r="G1520" s="31">
        <v>841</v>
      </c>
      <c r="H1520" s="26" t="str">
        <f t="shared" si="472"/>
        <v/>
      </c>
      <c r="I1520" s="26" t="str">
        <f t="shared" si="473"/>
        <v/>
      </c>
      <c r="J1520" s="26" t="str">
        <f t="shared" si="474"/>
        <v/>
      </c>
      <c r="K1520" s="45">
        <f t="shared" si="475"/>
        <v>881147.08969390369</v>
      </c>
    </row>
    <row r="1521" spans="1:11" ht="15" outlineLevel="1" x14ac:dyDescent="0.4">
      <c r="A1521" s="26" t="str">
        <f t="shared" si="469"/>
        <v/>
      </c>
      <c r="B1521" s="26" t="str">
        <f t="shared" si="470"/>
        <v/>
      </c>
      <c r="C1521" s="26" t="str">
        <f t="shared" si="471"/>
        <v/>
      </c>
      <c r="D1521" s="28" t="s">
        <v>1777</v>
      </c>
      <c r="E1521" s="28" t="s">
        <v>1778</v>
      </c>
      <c r="F1521" s="30" t="s">
        <v>19</v>
      </c>
      <c r="G1521" s="31">
        <v>1273</v>
      </c>
      <c r="H1521" s="26" t="str">
        <f t="shared" si="472"/>
        <v/>
      </c>
      <c r="I1521" s="26" t="str">
        <f t="shared" si="473"/>
        <v/>
      </c>
      <c r="J1521" s="26" t="str">
        <f t="shared" si="474"/>
        <v/>
      </c>
      <c r="K1521" s="45">
        <f t="shared" si="475"/>
        <v>1333769.6137697259</v>
      </c>
    </row>
    <row r="1522" spans="1:11" ht="29" outlineLevel="1" x14ac:dyDescent="0.4">
      <c r="A1522" s="26" t="str">
        <f t="shared" si="469"/>
        <v/>
      </c>
      <c r="B1522" s="26" t="str">
        <f t="shared" si="470"/>
        <v/>
      </c>
      <c r="C1522" s="26" t="str">
        <f t="shared" si="471"/>
        <v/>
      </c>
      <c r="D1522" s="28" t="s">
        <v>1791</v>
      </c>
      <c r="E1522" s="28" t="s">
        <v>1792</v>
      </c>
      <c r="F1522" s="30" t="s">
        <v>2</v>
      </c>
      <c r="G1522" s="31">
        <v>900</v>
      </c>
      <c r="H1522" s="26" t="str">
        <f t="shared" si="472"/>
        <v/>
      </c>
      <c r="I1522" s="26" t="str">
        <f t="shared" si="473"/>
        <v/>
      </c>
      <c r="J1522" s="26" t="str">
        <f t="shared" si="474"/>
        <v/>
      </c>
      <c r="K1522" s="45">
        <f t="shared" si="475"/>
        <v>942963.59182462946</v>
      </c>
    </row>
    <row r="1523" spans="1:11" ht="15" outlineLevel="1" x14ac:dyDescent="0.4">
      <c r="A1523" s="26" t="str">
        <f t="shared" si="469"/>
        <v/>
      </c>
      <c r="B1523" s="26" t="str">
        <f t="shared" si="470"/>
        <v/>
      </c>
      <c r="C1523" s="26" t="str">
        <f t="shared" si="471"/>
        <v/>
      </c>
      <c r="D1523" s="28" t="s">
        <v>1809</v>
      </c>
      <c r="E1523" s="28" t="s">
        <v>1810</v>
      </c>
      <c r="F1523" s="30" t="s">
        <v>19</v>
      </c>
      <c r="G1523" s="31">
        <v>1299</v>
      </c>
      <c r="H1523" s="26" t="str">
        <f t="shared" si="472"/>
        <v/>
      </c>
      <c r="I1523" s="26" t="str">
        <f t="shared" si="473"/>
        <v/>
      </c>
      <c r="J1523" s="26" t="str">
        <f t="shared" si="474"/>
        <v/>
      </c>
      <c r="K1523" s="45">
        <f t="shared" si="475"/>
        <v>1361010.7842002152</v>
      </c>
    </row>
    <row r="1524" spans="1:11" ht="29" outlineLevel="1" x14ac:dyDescent="0.4">
      <c r="A1524" s="26" t="str">
        <f t="shared" si="469"/>
        <v/>
      </c>
      <c r="B1524" s="26" t="str">
        <f t="shared" si="470"/>
        <v/>
      </c>
      <c r="C1524" s="26" t="str">
        <f t="shared" si="471"/>
        <v/>
      </c>
      <c r="D1524" s="28" t="s">
        <v>1821</v>
      </c>
      <c r="E1524" s="28" t="s">
        <v>1822</v>
      </c>
      <c r="F1524" s="30" t="s">
        <v>5</v>
      </c>
      <c r="G1524" s="31">
        <v>1510</v>
      </c>
      <c r="H1524" s="26" t="str">
        <f t="shared" si="472"/>
        <v/>
      </c>
      <c r="I1524" s="26" t="str">
        <f t="shared" si="473"/>
        <v/>
      </c>
      <c r="J1524" s="26" t="str">
        <f t="shared" si="474"/>
        <v/>
      </c>
      <c r="K1524" s="45">
        <f t="shared" si="475"/>
        <v>1582083.3596168782</v>
      </c>
    </row>
    <row r="1525" spans="1:11" ht="29" outlineLevel="1" x14ac:dyDescent="0.4">
      <c r="A1525" s="26" t="str">
        <f t="shared" si="469"/>
        <v/>
      </c>
      <c r="B1525" s="26" t="str">
        <f t="shared" si="470"/>
        <v/>
      </c>
      <c r="C1525" s="26" t="str">
        <f t="shared" si="471"/>
        <v/>
      </c>
      <c r="D1525" s="28" t="s">
        <v>1979</v>
      </c>
      <c r="E1525" s="28" t="s">
        <v>1980</v>
      </c>
      <c r="F1525" s="30" t="s">
        <v>2</v>
      </c>
      <c r="G1525" s="31">
        <v>449</v>
      </c>
      <c r="H1525" s="26" t="str">
        <f t="shared" si="472"/>
        <v/>
      </c>
      <c r="I1525" s="26" t="str">
        <f t="shared" si="473"/>
        <v/>
      </c>
      <c r="J1525" s="26" t="str">
        <f t="shared" si="474"/>
        <v/>
      </c>
      <c r="K1525" s="45">
        <f t="shared" si="475"/>
        <v>470434.05858806515</v>
      </c>
    </row>
    <row r="1526" spans="1:11" ht="29" outlineLevel="1" x14ac:dyDescent="0.4">
      <c r="A1526" s="26" t="str">
        <f t="shared" si="469"/>
        <v/>
      </c>
      <c r="B1526" s="26" t="str">
        <f t="shared" si="470"/>
        <v/>
      </c>
      <c r="C1526" s="26" t="str">
        <f t="shared" si="471"/>
        <v/>
      </c>
      <c r="D1526" s="28" t="s">
        <v>2138</v>
      </c>
      <c r="E1526" s="28" t="s">
        <v>2139</v>
      </c>
      <c r="F1526" s="30" t="s">
        <v>5</v>
      </c>
      <c r="G1526" s="31">
        <v>774</v>
      </c>
      <c r="H1526" s="26" t="str">
        <f t="shared" si="472"/>
        <v/>
      </c>
      <c r="I1526" s="26" t="str">
        <f t="shared" si="473"/>
        <v/>
      </c>
      <c r="J1526" s="26" t="str">
        <f t="shared" si="474"/>
        <v/>
      </c>
      <c r="K1526" s="45">
        <f t="shared" si="475"/>
        <v>810948.68896918127</v>
      </c>
    </row>
    <row r="1527" spans="1:11" ht="29" outlineLevel="1" x14ac:dyDescent="0.4">
      <c r="A1527" s="26" t="str">
        <f t="shared" si="469"/>
        <v/>
      </c>
      <c r="B1527" s="26" t="str">
        <f t="shared" si="470"/>
        <v/>
      </c>
      <c r="C1527" s="26" t="str">
        <f t="shared" si="471"/>
        <v/>
      </c>
      <c r="D1527" s="28" t="s">
        <v>2180</v>
      </c>
      <c r="E1527" s="28" t="s">
        <v>2181</v>
      </c>
      <c r="F1527" s="30" t="s">
        <v>2</v>
      </c>
      <c r="G1527" s="31">
        <v>398</v>
      </c>
      <c r="H1527" s="26" t="str">
        <f t="shared" si="472"/>
        <v/>
      </c>
      <c r="I1527" s="26" t="str">
        <f t="shared" si="473"/>
        <v/>
      </c>
      <c r="J1527" s="26" t="str">
        <f t="shared" si="474"/>
        <v/>
      </c>
      <c r="K1527" s="45">
        <f t="shared" si="475"/>
        <v>416999.45505133615</v>
      </c>
    </row>
    <row r="1528" spans="1:11" ht="29" outlineLevel="1" x14ac:dyDescent="0.4">
      <c r="A1528" s="26" t="str">
        <f t="shared" si="469"/>
        <v/>
      </c>
      <c r="B1528" s="26" t="str">
        <f t="shared" si="470"/>
        <v/>
      </c>
      <c r="C1528" s="26" t="str">
        <f t="shared" si="471"/>
        <v/>
      </c>
      <c r="D1528" s="28" t="s">
        <v>2021</v>
      </c>
      <c r="E1528" s="28" t="s">
        <v>2022</v>
      </c>
      <c r="F1528" s="30" t="s">
        <v>196</v>
      </c>
      <c r="G1528" s="31">
        <v>295</v>
      </c>
      <c r="H1528" s="26" t="str">
        <f t="shared" si="472"/>
        <v/>
      </c>
      <c r="I1528" s="26" t="str">
        <f t="shared" si="473"/>
        <v/>
      </c>
      <c r="J1528" s="26" t="str">
        <f t="shared" si="474"/>
        <v/>
      </c>
      <c r="K1528" s="45">
        <f t="shared" si="475"/>
        <v>309082.51065362856</v>
      </c>
    </row>
    <row r="1529" spans="1:11" ht="29" outlineLevel="1" x14ac:dyDescent="0.4">
      <c r="A1529" s="26" t="str">
        <f t="shared" si="469"/>
        <v/>
      </c>
      <c r="B1529" s="26" t="str">
        <f t="shared" si="470"/>
        <v/>
      </c>
      <c r="C1529" s="26" t="str">
        <f t="shared" si="471"/>
        <v/>
      </c>
      <c r="D1529" s="28" t="s">
        <v>1829</v>
      </c>
      <c r="E1529" s="28" t="s">
        <v>1830</v>
      </c>
      <c r="F1529" s="30" t="s">
        <v>2</v>
      </c>
      <c r="G1529" s="31">
        <v>1077</v>
      </c>
      <c r="H1529" s="26" t="str">
        <f t="shared" si="472"/>
        <v/>
      </c>
      <c r="I1529" s="26" t="str">
        <f t="shared" si="473"/>
        <v/>
      </c>
      <c r="J1529" s="26" t="str">
        <f t="shared" si="474"/>
        <v/>
      </c>
      <c r="K1529" s="45">
        <f t="shared" si="475"/>
        <v>1128413.0982168065</v>
      </c>
    </row>
    <row r="1530" spans="1:11" ht="43.5" outlineLevel="1" x14ac:dyDescent="0.4">
      <c r="A1530" s="26" t="str">
        <f t="shared" si="469"/>
        <v/>
      </c>
      <c r="B1530" s="26" t="str">
        <f t="shared" si="470"/>
        <v/>
      </c>
      <c r="C1530" s="26" t="str">
        <f t="shared" si="471"/>
        <v/>
      </c>
      <c r="D1530" s="28" t="s">
        <v>1957</v>
      </c>
      <c r="E1530" s="28" t="s">
        <v>1958</v>
      </c>
      <c r="F1530" s="30" t="s">
        <v>19</v>
      </c>
      <c r="G1530" s="31">
        <v>485</v>
      </c>
      <c r="H1530" s="26" t="str">
        <f t="shared" si="472"/>
        <v/>
      </c>
      <c r="I1530" s="26" t="str">
        <f t="shared" si="473"/>
        <v/>
      </c>
      <c r="J1530" s="26" t="str">
        <f t="shared" si="474"/>
        <v/>
      </c>
      <c r="K1530" s="45">
        <f t="shared" si="475"/>
        <v>508152.60226105031</v>
      </c>
    </row>
    <row r="1531" spans="1:11" ht="29" outlineLevel="1" x14ac:dyDescent="0.4">
      <c r="A1531" s="26" t="str">
        <f t="shared" si="469"/>
        <v/>
      </c>
      <c r="B1531" s="26" t="str">
        <f t="shared" si="470"/>
        <v/>
      </c>
      <c r="C1531" s="26" t="str">
        <f t="shared" si="471"/>
        <v/>
      </c>
      <c r="D1531" s="28" t="s">
        <v>2206</v>
      </c>
      <c r="E1531" s="28" t="s">
        <v>2207</v>
      </c>
      <c r="F1531" s="30" t="s">
        <v>5</v>
      </c>
      <c r="G1531" s="31">
        <v>150</v>
      </c>
      <c r="H1531" s="26" t="str">
        <f t="shared" si="472"/>
        <v/>
      </c>
      <c r="I1531" s="26" t="str">
        <f t="shared" si="473"/>
        <v/>
      </c>
      <c r="J1531" s="26" t="str">
        <f t="shared" si="474"/>
        <v/>
      </c>
      <c r="K1531" s="45">
        <f t="shared" si="475"/>
        <v>157160.59863743823</v>
      </c>
    </row>
    <row r="1532" spans="1:11" ht="29" outlineLevel="1" x14ac:dyDescent="0.4">
      <c r="A1532" s="26" t="str">
        <f t="shared" si="469"/>
        <v/>
      </c>
      <c r="B1532" s="26" t="str">
        <f t="shared" si="470"/>
        <v/>
      </c>
      <c r="C1532" s="26" t="str">
        <f t="shared" si="471"/>
        <v/>
      </c>
      <c r="D1532" s="28" t="s">
        <v>2029</v>
      </c>
      <c r="E1532" s="28" t="s">
        <v>2030</v>
      </c>
      <c r="F1532" s="30" t="s">
        <v>196</v>
      </c>
      <c r="G1532" s="31">
        <v>568</v>
      </c>
      <c r="H1532" s="26" t="str">
        <f t="shared" si="472"/>
        <v/>
      </c>
      <c r="I1532" s="26" t="str">
        <f t="shared" si="473"/>
        <v/>
      </c>
      <c r="J1532" s="26" t="str">
        <f t="shared" si="474"/>
        <v/>
      </c>
      <c r="K1532" s="45">
        <f t="shared" si="475"/>
        <v>595114.8001737661</v>
      </c>
    </row>
    <row r="1533" spans="1:11" ht="29" outlineLevel="1" x14ac:dyDescent="0.4">
      <c r="A1533" s="26" t="str">
        <f t="shared" si="469"/>
        <v/>
      </c>
      <c r="B1533" s="26" t="str">
        <f t="shared" si="470"/>
        <v/>
      </c>
      <c r="C1533" s="26" t="str">
        <f t="shared" si="471"/>
        <v/>
      </c>
      <c r="D1533" s="28" t="s">
        <v>2031</v>
      </c>
      <c r="E1533" s="28" t="s">
        <v>2032</v>
      </c>
      <c r="F1533" s="30" t="s">
        <v>196</v>
      </c>
      <c r="G1533" s="31">
        <v>436</v>
      </c>
      <c r="H1533" s="26" t="str">
        <f t="shared" si="472"/>
        <v/>
      </c>
      <c r="I1533" s="26" t="str">
        <f t="shared" si="473"/>
        <v/>
      </c>
      <c r="J1533" s="26" t="str">
        <f t="shared" si="474"/>
        <v/>
      </c>
      <c r="K1533" s="45">
        <f t="shared" si="475"/>
        <v>456813.47337282047</v>
      </c>
    </row>
    <row r="1534" spans="1:11" ht="29" outlineLevel="1" x14ac:dyDescent="0.4">
      <c r="A1534" s="26" t="str">
        <f t="shared" si="469"/>
        <v/>
      </c>
      <c r="B1534" s="26" t="str">
        <f t="shared" si="470"/>
        <v/>
      </c>
      <c r="C1534" s="26" t="str">
        <f t="shared" si="471"/>
        <v/>
      </c>
      <c r="D1534" s="28" t="s">
        <v>2045</v>
      </c>
      <c r="E1534" s="28" t="s">
        <v>2046</v>
      </c>
      <c r="F1534" s="30" t="s">
        <v>118</v>
      </c>
      <c r="G1534" s="31">
        <v>588</v>
      </c>
      <c r="H1534" s="26" t="str">
        <f t="shared" si="472"/>
        <v/>
      </c>
      <c r="I1534" s="26" t="str">
        <f t="shared" si="473"/>
        <v/>
      </c>
      <c r="J1534" s="26" t="str">
        <f t="shared" si="474"/>
        <v/>
      </c>
      <c r="K1534" s="45">
        <f t="shared" si="475"/>
        <v>616069.54665875784</v>
      </c>
    </row>
    <row r="1535" spans="1:11" ht="29" outlineLevel="1" x14ac:dyDescent="0.4">
      <c r="A1535" s="26" t="str">
        <f t="shared" si="469"/>
        <v/>
      </c>
      <c r="B1535" s="26" t="str">
        <f t="shared" si="470"/>
        <v/>
      </c>
      <c r="C1535" s="26" t="str">
        <f t="shared" si="471"/>
        <v/>
      </c>
      <c r="D1535" s="28" t="s">
        <v>2214</v>
      </c>
      <c r="E1535" s="28" t="s">
        <v>2215</v>
      </c>
      <c r="F1535" s="30" t="s">
        <v>196</v>
      </c>
      <c r="G1535" s="31">
        <v>3579</v>
      </c>
      <c r="H1535" s="26" t="str">
        <f t="shared" si="472"/>
        <v/>
      </c>
      <c r="I1535" s="26" t="str">
        <f t="shared" si="473"/>
        <v/>
      </c>
      <c r="J1535" s="26" t="str">
        <f t="shared" si="474"/>
        <v/>
      </c>
      <c r="K1535" s="45">
        <f t="shared" si="475"/>
        <v>3749851.8834892763</v>
      </c>
    </row>
    <row r="1536" spans="1:11" ht="29" outlineLevel="1" x14ac:dyDescent="0.4">
      <c r="A1536" s="26" t="str">
        <f t="shared" si="469"/>
        <v/>
      </c>
      <c r="B1536" s="26" t="str">
        <f t="shared" si="470"/>
        <v/>
      </c>
      <c r="C1536" s="26" t="str">
        <f t="shared" si="471"/>
        <v/>
      </c>
      <c r="D1536" s="28" t="s">
        <v>1669</v>
      </c>
      <c r="E1536" s="28" t="s">
        <v>1670</v>
      </c>
      <c r="F1536" s="30" t="s">
        <v>2</v>
      </c>
      <c r="G1536" s="31">
        <v>489</v>
      </c>
      <c r="H1536" s="26" t="str">
        <f t="shared" si="472"/>
        <v/>
      </c>
      <c r="I1536" s="26" t="str">
        <f t="shared" si="473"/>
        <v/>
      </c>
      <c r="J1536" s="26" t="str">
        <f t="shared" si="474"/>
        <v/>
      </c>
      <c r="K1536" s="45">
        <f t="shared" si="475"/>
        <v>512343.55155804864</v>
      </c>
    </row>
    <row r="1537" spans="1:11" ht="29" outlineLevel="1" x14ac:dyDescent="0.4">
      <c r="A1537" s="26" t="str">
        <f t="shared" si="469"/>
        <v/>
      </c>
      <c r="B1537" s="26" t="str">
        <f t="shared" si="470"/>
        <v/>
      </c>
      <c r="C1537" s="26" t="str">
        <f t="shared" si="471"/>
        <v/>
      </c>
      <c r="D1537" s="28" t="s">
        <v>2203</v>
      </c>
      <c r="E1537" s="28" t="s">
        <v>582</v>
      </c>
      <c r="F1537" s="30" t="s">
        <v>2</v>
      </c>
      <c r="G1537" s="31">
        <v>118</v>
      </c>
      <c r="H1537" s="26" t="str">
        <f t="shared" si="472"/>
        <v/>
      </c>
      <c r="I1537" s="26" t="str">
        <f t="shared" si="473"/>
        <v/>
      </c>
      <c r="J1537" s="26" t="str">
        <f t="shared" si="474"/>
        <v/>
      </c>
      <c r="K1537" s="45">
        <f t="shared" si="475"/>
        <v>123633.00426145141</v>
      </c>
    </row>
    <row r="1538" spans="1:11" ht="29" outlineLevel="1" x14ac:dyDescent="0.4">
      <c r="A1538" s="26" t="str">
        <f t="shared" si="469"/>
        <v/>
      </c>
      <c r="B1538" s="26" t="str">
        <f t="shared" si="470"/>
        <v/>
      </c>
      <c r="C1538" s="26" t="str">
        <f t="shared" si="471"/>
        <v/>
      </c>
      <c r="D1538" s="28" t="s">
        <v>2146</v>
      </c>
      <c r="E1538" s="28" t="s">
        <v>2147</v>
      </c>
      <c r="F1538" s="30" t="s">
        <v>196</v>
      </c>
      <c r="G1538" s="31">
        <v>425</v>
      </c>
      <c r="H1538" s="26" t="str">
        <f t="shared" si="472"/>
        <v/>
      </c>
      <c r="I1538" s="26" t="str">
        <f t="shared" si="473"/>
        <v/>
      </c>
      <c r="J1538" s="26" t="str">
        <f t="shared" si="474"/>
        <v/>
      </c>
      <c r="K1538" s="45">
        <f t="shared" si="475"/>
        <v>445288.36280607502</v>
      </c>
    </row>
    <row r="1539" spans="1:11" ht="15" outlineLevel="1" x14ac:dyDescent="0.4">
      <c r="A1539" s="26" t="str">
        <f t="shared" si="469"/>
        <v/>
      </c>
      <c r="B1539" s="26" t="str">
        <f t="shared" si="470"/>
        <v/>
      </c>
      <c r="C1539" s="26" t="str">
        <f t="shared" si="471"/>
        <v/>
      </c>
      <c r="D1539" s="28" t="s">
        <v>1665</v>
      </c>
      <c r="E1539" s="28" t="s">
        <v>1666</v>
      </c>
      <c r="F1539" s="30" t="s">
        <v>19</v>
      </c>
      <c r="G1539" s="31">
        <v>859</v>
      </c>
      <c r="H1539" s="26" t="str">
        <f t="shared" si="472"/>
        <v/>
      </c>
      <c r="I1539" s="26" t="str">
        <f t="shared" si="473"/>
        <v/>
      </c>
      <c r="J1539" s="26" t="str">
        <f t="shared" si="474"/>
        <v/>
      </c>
      <c r="K1539" s="45">
        <f t="shared" si="475"/>
        <v>900006.36153039627</v>
      </c>
    </row>
    <row r="1540" spans="1:11" ht="29" outlineLevel="1" x14ac:dyDescent="0.4">
      <c r="A1540" s="26" t="str">
        <f t="shared" si="469"/>
        <v/>
      </c>
      <c r="B1540" s="26" t="str">
        <f t="shared" si="470"/>
        <v/>
      </c>
      <c r="C1540" s="26" t="str">
        <f t="shared" si="471"/>
        <v/>
      </c>
      <c r="D1540" s="28" t="s">
        <v>1667</v>
      </c>
      <c r="E1540" s="28" t="s">
        <v>1668</v>
      </c>
      <c r="F1540" s="30" t="s">
        <v>2</v>
      </c>
      <c r="G1540" s="31">
        <v>293</v>
      </c>
      <c r="H1540" s="26" t="str">
        <f t="shared" si="472"/>
        <v/>
      </c>
      <c r="I1540" s="26" t="str">
        <f t="shared" si="473"/>
        <v/>
      </c>
      <c r="J1540" s="26" t="str">
        <f t="shared" si="474"/>
        <v/>
      </c>
      <c r="K1540" s="45">
        <f t="shared" si="475"/>
        <v>306987.03600512934</v>
      </c>
    </row>
    <row r="1541" spans="1:11" ht="29" outlineLevel="1" x14ac:dyDescent="0.4">
      <c r="A1541" s="26" t="str">
        <f t="shared" si="469"/>
        <v/>
      </c>
      <c r="B1541" s="26" t="str">
        <f t="shared" si="470"/>
        <v/>
      </c>
      <c r="C1541" s="26" t="str">
        <f t="shared" si="471"/>
        <v/>
      </c>
      <c r="D1541" s="28" t="s">
        <v>1765</v>
      </c>
      <c r="E1541" s="28" t="s">
        <v>1766</v>
      </c>
      <c r="F1541" s="30" t="s">
        <v>2</v>
      </c>
      <c r="G1541" s="31">
        <v>264</v>
      </c>
      <c r="H1541" s="26" t="str">
        <f t="shared" si="472"/>
        <v/>
      </c>
      <c r="I1541" s="26" t="str">
        <f t="shared" si="473"/>
        <v/>
      </c>
      <c r="J1541" s="26" t="str">
        <f t="shared" si="474"/>
        <v/>
      </c>
      <c r="K1541" s="45">
        <f t="shared" si="475"/>
        <v>276602.6536018913</v>
      </c>
    </row>
    <row r="1542" spans="1:11" ht="29" outlineLevel="1" x14ac:dyDescent="0.4">
      <c r="A1542" s="26" t="str">
        <f t="shared" si="469"/>
        <v/>
      </c>
      <c r="B1542" s="26" t="str">
        <f t="shared" si="470"/>
        <v/>
      </c>
      <c r="C1542" s="26" t="str">
        <f t="shared" si="471"/>
        <v/>
      </c>
      <c r="D1542" s="28" t="s">
        <v>1773</v>
      </c>
      <c r="E1542" s="28" t="s">
        <v>1774</v>
      </c>
      <c r="F1542" s="30" t="s">
        <v>2</v>
      </c>
      <c r="G1542" s="31">
        <v>887</v>
      </c>
      <c r="H1542" s="26" t="str">
        <f t="shared" si="472"/>
        <v/>
      </c>
      <c r="I1542" s="26" t="str">
        <f t="shared" si="473"/>
        <v/>
      </c>
      <c r="J1542" s="26" t="str">
        <f t="shared" si="474"/>
        <v/>
      </c>
      <c r="K1542" s="45">
        <f t="shared" si="475"/>
        <v>929343.00660938479</v>
      </c>
    </row>
    <row r="1543" spans="1:11" ht="29" outlineLevel="1" x14ac:dyDescent="0.4">
      <c r="A1543" s="26" t="str">
        <f t="shared" si="469"/>
        <v/>
      </c>
      <c r="B1543" s="26" t="str">
        <f t="shared" si="470"/>
        <v/>
      </c>
      <c r="C1543" s="26" t="str">
        <f t="shared" si="471"/>
        <v/>
      </c>
      <c r="D1543" s="28" t="s">
        <v>1961</v>
      </c>
      <c r="E1543" s="28" t="s">
        <v>1962</v>
      </c>
      <c r="F1543" s="30" t="s">
        <v>5</v>
      </c>
      <c r="G1543" s="31">
        <v>1105</v>
      </c>
      <c r="H1543" s="26" t="str">
        <f t="shared" si="472"/>
        <v/>
      </c>
      <c r="I1543" s="26" t="str">
        <f t="shared" si="473"/>
        <v/>
      </c>
      <c r="J1543" s="26" t="str">
        <f t="shared" si="474"/>
        <v/>
      </c>
      <c r="K1543" s="45">
        <f t="shared" si="475"/>
        <v>1157749.7432957951</v>
      </c>
    </row>
    <row r="1544" spans="1:11" ht="29" outlineLevel="1" x14ac:dyDescent="0.4">
      <c r="A1544" s="26" t="str">
        <f t="shared" si="469"/>
        <v/>
      </c>
      <c r="B1544" s="26" t="str">
        <f t="shared" si="470"/>
        <v/>
      </c>
      <c r="C1544" s="26" t="str">
        <f t="shared" si="471"/>
        <v/>
      </c>
      <c r="D1544" s="28" t="s">
        <v>1977</v>
      </c>
      <c r="E1544" s="28" t="s">
        <v>1978</v>
      </c>
      <c r="F1544" s="30" t="s">
        <v>5</v>
      </c>
      <c r="G1544" s="31">
        <v>1888</v>
      </c>
      <c r="H1544" s="26" t="str">
        <f t="shared" si="472"/>
        <v/>
      </c>
      <c r="I1544" s="26" t="str">
        <f t="shared" si="473"/>
        <v/>
      </c>
      <c r="J1544" s="26" t="str">
        <f t="shared" si="474"/>
        <v/>
      </c>
      <c r="K1544" s="45">
        <f t="shared" si="475"/>
        <v>1978128.0681832226</v>
      </c>
    </row>
    <row r="1545" spans="1:11" ht="29" outlineLevel="1" x14ac:dyDescent="0.4">
      <c r="A1545" s="26" t="str">
        <f t="shared" si="469"/>
        <v/>
      </c>
      <c r="B1545" s="26" t="str">
        <f t="shared" si="470"/>
        <v/>
      </c>
      <c r="C1545" s="26" t="str">
        <f t="shared" si="471"/>
        <v/>
      </c>
      <c r="D1545" s="28" t="s">
        <v>2088</v>
      </c>
      <c r="E1545" s="28" t="s">
        <v>2089</v>
      </c>
      <c r="F1545" s="30" t="s">
        <v>5</v>
      </c>
      <c r="G1545" s="31">
        <v>268</v>
      </c>
      <c r="H1545" s="26" t="str">
        <f t="shared" si="472"/>
        <v/>
      </c>
      <c r="I1545" s="26" t="str">
        <f t="shared" si="473"/>
        <v/>
      </c>
      <c r="J1545" s="26" t="str">
        <f t="shared" si="474"/>
        <v/>
      </c>
      <c r="K1545" s="45">
        <f t="shared" si="475"/>
        <v>280793.60289888963</v>
      </c>
    </row>
    <row r="1546" spans="1:11" ht="29" outlineLevel="1" x14ac:dyDescent="0.4">
      <c r="A1546" s="26" t="str">
        <f t="shared" si="469"/>
        <v/>
      </c>
      <c r="B1546" s="26" t="str">
        <f t="shared" si="470"/>
        <v/>
      </c>
      <c r="C1546" s="26" t="str">
        <f t="shared" si="471"/>
        <v/>
      </c>
      <c r="D1546" s="28" t="s">
        <v>2114</v>
      </c>
      <c r="E1546" s="28" t="s">
        <v>2115</v>
      </c>
      <c r="F1546" s="30" t="s">
        <v>5</v>
      </c>
      <c r="G1546" s="31">
        <v>362</v>
      </c>
      <c r="H1546" s="26" t="str">
        <f t="shared" si="472"/>
        <v/>
      </c>
      <c r="I1546" s="26" t="str">
        <f t="shared" si="473"/>
        <v/>
      </c>
      <c r="J1546" s="26" t="str">
        <f t="shared" si="474"/>
        <v/>
      </c>
      <c r="K1546" s="45">
        <f t="shared" si="475"/>
        <v>379280.91137835092</v>
      </c>
    </row>
    <row r="1547" spans="1:11" ht="29" outlineLevel="1" x14ac:dyDescent="0.4">
      <c r="A1547" s="26" t="str">
        <f t="shared" si="469"/>
        <v/>
      </c>
      <c r="B1547" s="26" t="str">
        <f t="shared" si="470"/>
        <v/>
      </c>
      <c r="C1547" s="26" t="str">
        <f t="shared" si="471"/>
        <v/>
      </c>
      <c r="D1547" s="28" t="s">
        <v>2144</v>
      </c>
      <c r="E1547" s="28" t="s">
        <v>2145</v>
      </c>
      <c r="F1547" s="30" t="s">
        <v>196</v>
      </c>
      <c r="G1547" s="31">
        <v>399</v>
      </c>
      <c r="H1547" s="26" t="str">
        <f t="shared" si="472"/>
        <v/>
      </c>
      <c r="I1547" s="26" t="str">
        <f t="shared" si="473"/>
        <v/>
      </c>
      <c r="J1547" s="26" t="str">
        <f t="shared" si="474"/>
        <v/>
      </c>
      <c r="K1547" s="45">
        <f t="shared" si="475"/>
        <v>418047.19237558573</v>
      </c>
    </row>
    <row r="1548" spans="1:11" ht="29" outlineLevel="1" x14ac:dyDescent="0.4">
      <c r="A1548" s="26" t="str">
        <f t="shared" si="469"/>
        <v/>
      </c>
      <c r="B1548" s="26" t="str">
        <f t="shared" si="470"/>
        <v/>
      </c>
      <c r="C1548" s="26" t="str">
        <f t="shared" si="471"/>
        <v/>
      </c>
      <c r="D1548" s="28" t="s">
        <v>2148</v>
      </c>
      <c r="E1548" s="28" t="s">
        <v>2149</v>
      </c>
      <c r="F1548" s="30" t="s">
        <v>2</v>
      </c>
      <c r="G1548" s="31">
        <v>346</v>
      </c>
      <c r="H1548" s="26" t="str">
        <f t="shared" si="472"/>
        <v/>
      </c>
      <c r="I1548" s="26" t="str">
        <f t="shared" si="473"/>
        <v/>
      </c>
      <c r="J1548" s="26" t="str">
        <f t="shared" si="474"/>
        <v/>
      </c>
      <c r="K1548" s="45">
        <f t="shared" si="475"/>
        <v>362517.11419035756</v>
      </c>
    </row>
    <row r="1549" spans="1:11" ht="29" outlineLevel="1" x14ac:dyDescent="0.4">
      <c r="A1549" s="26" t="str">
        <f t="shared" si="469"/>
        <v/>
      </c>
      <c r="B1549" s="26" t="str">
        <f t="shared" si="470"/>
        <v/>
      </c>
      <c r="C1549" s="26" t="str">
        <f t="shared" si="471"/>
        <v/>
      </c>
      <c r="D1549" s="28" t="s">
        <v>2201</v>
      </c>
      <c r="E1549" s="28" t="s">
        <v>2202</v>
      </c>
      <c r="F1549" s="30" t="s">
        <v>2</v>
      </c>
      <c r="G1549" s="31">
        <v>479</v>
      </c>
      <c r="H1549" s="26" t="str">
        <f t="shared" si="472"/>
        <v/>
      </c>
      <c r="I1549" s="26" t="str">
        <f t="shared" si="473"/>
        <v/>
      </c>
      <c r="J1549" s="26" t="str">
        <f t="shared" si="474"/>
        <v/>
      </c>
      <c r="K1549" s="45">
        <f t="shared" si="475"/>
        <v>501866.17831555277</v>
      </c>
    </row>
    <row r="1550" spans="1:11" ht="29" outlineLevel="1" x14ac:dyDescent="0.4">
      <c r="A1550" s="26" t="str">
        <f t="shared" si="469"/>
        <v/>
      </c>
      <c r="B1550" s="26" t="str">
        <f t="shared" si="470"/>
        <v/>
      </c>
      <c r="C1550" s="26" t="str">
        <f t="shared" si="471"/>
        <v/>
      </c>
      <c r="D1550" s="28" t="s">
        <v>2204</v>
      </c>
      <c r="E1550" s="28" t="s">
        <v>2205</v>
      </c>
      <c r="F1550" s="30" t="s">
        <v>2</v>
      </c>
      <c r="G1550" s="31">
        <v>92</v>
      </c>
      <c r="H1550" s="26" t="str">
        <f t="shared" si="472"/>
        <v/>
      </c>
      <c r="I1550" s="26" t="str">
        <f t="shared" si="473"/>
        <v/>
      </c>
      <c r="J1550" s="26" t="str">
        <f t="shared" si="474"/>
        <v/>
      </c>
      <c r="K1550" s="45">
        <f t="shared" si="475"/>
        <v>96391.833830962118</v>
      </c>
    </row>
    <row r="1551" spans="1:11" ht="29" outlineLevel="1" x14ac:dyDescent="0.4">
      <c r="A1551" s="26" t="str">
        <f t="shared" si="469"/>
        <v/>
      </c>
      <c r="B1551" s="26" t="str">
        <f t="shared" si="470"/>
        <v/>
      </c>
      <c r="C1551" s="26" t="str">
        <f t="shared" si="471"/>
        <v/>
      </c>
      <c r="D1551" s="28" t="s">
        <v>2060</v>
      </c>
      <c r="E1551" s="28" t="s">
        <v>2061</v>
      </c>
      <c r="F1551" s="30" t="s">
        <v>196</v>
      </c>
      <c r="G1551" s="31">
        <v>269</v>
      </c>
      <c r="H1551" s="26" t="str">
        <f t="shared" si="472"/>
        <v/>
      </c>
      <c r="I1551" s="26" t="str">
        <f t="shared" si="473"/>
        <v/>
      </c>
      <c r="J1551" s="26" t="str">
        <f t="shared" si="474"/>
        <v/>
      </c>
      <c r="K1551" s="45">
        <f t="shared" si="475"/>
        <v>281841.34022313927</v>
      </c>
    </row>
    <row r="1552" spans="1:11" ht="29" outlineLevel="1" x14ac:dyDescent="0.4">
      <c r="A1552" s="26" t="str">
        <f t="shared" si="469"/>
        <v/>
      </c>
      <c r="B1552" s="26" t="str">
        <f t="shared" si="470"/>
        <v/>
      </c>
      <c r="C1552" s="26" t="str">
        <f t="shared" si="471"/>
        <v/>
      </c>
      <c r="D1552" s="28" t="s">
        <v>2176</v>
      </c>
      <c r="E1552" s="28" t="s">
        <v>2177</v>
      </c>
      <c r="F1552" s="30" t="s">
        <v>196</v>
      </c>
      <c r="G1552" s="31">
        <v>405</v>
      </c>
      <c r="H1552" s="26" t="str">
        <f t="shared" si="472"/>
        <v/>
      </c>
      <c r="I1552" s="26" t="str">
        <f t="shared" si="473"/>
        <v/>
      </c>
      <c r="J1552" s="26" t="str">
        <f t="shared" si="474"/>
        <v/>
      </c>
      <c r="K1552" s="45">
        <f t="shared" si="475"/>
        <v>424333.61632108322</v>
      </c>
    </row>
    <row r="1553" spans="1:11" ht="29" outlineLevel="1" x14ac:dyDescent="0.4">
      <c r="A1553" s="26" t="str">
        <f t="shared" si="469"/>
        <v/>
      </c>
      <c r="B1553" s="26" t="str">
        <f t="shared" si="470"/>
        <v/>
      </c>
      <c r="C1553" s="26" t="str">
        <f t="shared" si="471"/>
        <v/>
      </c>
      <c r="D1553" s="28" t="s">
        <v>1673</v>
      </c>
      <c r="E1553" s="28" t="s">
        <v>1674</v>
      </c>
      <c r="F1553" s="30" t="s">
        <v>2</v>
      </c>
      <c r="G1553" s="31">
        <v>501</v>
      </c>
      <c r="H1553" s="26" t="str">
        <f t="shared" si="472"/>
        <v/>
      </c>
      <c r="I1553" s="26" t="str">
        <f t="shared" si="473"/>
        <v/>
      </c>
      <c r="J1553" s="26" t="str">
        <f t="shared" si="474"/>
        <v/>
      </c>
      <c r="K1553" s="45">
        <f t="shared" si="475"/>
        <v>524916.39944904367</v>
      </c>
    </row>
    <row r="1554" spans="1:11" ht="29" outlineLevel="1" x14ac:dyDescent="0.4">
      <c r="A1554" s="26" t="str">
        <f t="shared" ref="A1554:A1617" si="476">IFERROR(VLOOKUP($D1554,schools,3,FALSE),"")</f>
        <v/>
      </c>
      <c r="B1554" s="26" t="str">
        <f t="shared" ref="B1554:B1617" si="477">IFERROR(VLOOKUP($D1554,schools,4,FALSE),"")</f>
        <v/>
      </c>
      <c r="C1554" s="26" t="str">
        <f t="shared" ref="C1554:C1617" si="478">IFERROR(VLOOKUP($D1554,schools,5,FALSE),"")</f>
        <v/>
      </c>
      <c r="D1554" s="28" t="s">
        <v>1677</v>
      </c>
      <c r="E1554" s="28" t="s">
        <v>1678</v>
      </c>
      <c r="F1554" s="30" t="s">
        <v>2</v>
      </c>
      <c r="G1554" s="31">
        <v>722</v>
      </c>
      <c r="H1554" s="26" t="str">
        <f t="shared" ref="H1554:H1617" si="479">IFERROR(VLOOKUP($D1554,schools,6,FALSE),"")</f>
        <v/>
      </c>
      <c r="I1554" s="26" t="str">
        <f t="shared" ref="I1554:I1617" si="480">IFERROR(VLOOKUP($D1554,schools,7,FALSE),"")</f>
        <v/>
      </c>
      <c r="J1554" s="26" t="str">
        <f t="shared" ref="J1554:J1617" si="481">IFERROR(VLOOKUP($D1554,schools,8,FALSE),"")</f>
        <v/>
      </c>
      <c r="K1554" s="45">
        <f t="shared" ref="K1554:K1617" si="482">G1554*L$676</f>
        <v>756466.34810820268</v>
      </c>
    </row>
    <row r="1555" spans="1:11" ht="29" outlineLevel="1" x14ac:dyDescent="0.4">
      <c r="A1555" s="26" t="str">
        <f t="shared" si="476"/>
        <v/>
      </c>
      <c r="B1555" s="26" t="str">
        <f t="shared" si="477"/>
        <v/>
      </c>
      <c r="C1555" s="26" t="str">
        <f t="shared" si="478"/>
        <v/>
      </c>
      <c r="D1555" s="28" t="s">
        <v>1813</v>
      </c>
      <c r="E1555" s="28" t="s">
        <v>1814</v>
      </c>
      <c r="F1555" s="30" t="s">
        <v>2</v>
      </c>
      <c r="G1555" s="31">
        <v>830</v>
      </c>
      <c r="H1555" s="26" t="str">
        <f t="shared" si="479"/>
        <v/>
      </c>
      <c r="I1555" s="26" t="str">
        <f t="shared" si="480"/>
        <v/>
      </c>
      <c r="J1555" s="26" t="str">
        <f t="shared" si="481"/>
        <v/>
      </c>
      <c r="K1555" s="45">
        <f t="shared" si="482"/>
        <v>869621.97912715829</v>
      </c>
    </row>
    <row r="1556" spans="1:11" ht="29" outlineLevel="1" x14ac:dyDescent="0.4">
      <c r="A1556" s="26" t="str">
        <f t="shared" si="476"/>
        <v/>
      </c>
      <c r="B1556" s="26" t="str">
        <f t="shared" si="477"/>
        <v/>
      </c>
      <c r="C1556" s="26" t="str">
        <f t="shared" si="478"/>
        <v/>
      </c>
      <c r="D1556" s="28" t="s">
        <v>2098</v>
      </c>
      <c r="E1556" s="28" t="s">
        <v>2099</v>
      </c>
      <c r="F1556" s="30" t="s">
        <v>5</v>
      </c>
      <c r="G1556" s="31">
        <v>371</v>
      </c>
      <c r="H1556" s="26" t="str">
        <f t="shared" si="479"/>
        <v/>
      </c>
      <c r="I1556" s="26" t="str">
        <f t="shared" si="480"/>
        <v/>
      </c>
      <c r="J1556" s="26" t="str">
        <f t="shared" si="481"/>
        <v/>
      </c>
      <c r="K1556" s="45">
        <f t="shared" si="482"/>
        <v>388710.54729659721</v>
      </c>
    </row>
    <row r="1557" spans="1:11" ht="29" outlineLevel="1" x14ac:dyDescent="0.4">
      <c r="A1557" s="26" t="str">
        <f t="shared" si="476"/>
        <v/>
      </c>
      <c r="B1557" s="26" t="str">
        <f t="shared" si="477"/>
        <v/>
      </c>
      <c r="C1557" s="26" t="str">
        <f t="shared" si="478"/>
        <v/>
      </c>
      <c r="D1557" s="28" t="s">
        <v>2172</v>
      </c>
      <c r="E1557" s="28" t="s">
        <v>2173</v>
      </c>
      <c r="F1557" s="30" t="s">
        <v>5</v>
      </c>
      <c r="G1557" s="31">
        <v>299</v>
      </c>
      <c r="H1557" s="26" t="str">
        <f t="shared" si="479"/>
        <v/>
      </c>
      <c r="I1557" s="26" t="str">
        <f t="shared" si="480"/>
        <v/>
      </c>
      <c r="J1557" s="26" t="str">
        <f t="shared" si="481"/>
        <v/>
      </c>
      <c r="K1557" s="45">
        <f t="shared" si="482"/>
        <v>313273.45995062689</v>
      </c>
    </row>
    <row r="1558" spans="1:11" ht="29" outlineLevel="1" x14ac:dyDescent="0.4">
      <c r="A1558" s="26" t="str">
        <f t="shared" si="476"/>
        <v/>
      </c>
      <c r="B1558" s="26" t="str">
        <f t="shared" si="477"/>
        <v/>
      </c>
      <c r="C1558" s="26" t="str">
        <f t="shared" si="478"/>
        <v/>
      </c>
      <c r="D1558" s="28" t="s">
        <v>2183</v>
      </c>
      <c r="E1558" s="28" t="s">
        <v>2184</v>
      </c>
      <c r="F1558" s="30" t="s">
        <v>2</v>
      </c>
      <c r="G1558" s="31">
        <v>393</v>
      </c>
      <c r="H1558" s="26" t="str">
        <f t="shared" si="479"/>
        <v/>
      </c>
      <c r="I1558" s="26" t="str">
        <f t="shared" si="480"/>
        <v/>
      </c>
      <c r="J1558" s="26" t="str">
        <f t="shared" si="481"/>
        <v/>
      </c>
      <c r="K1558" s="45">
        <f t="shared" si="482"/>
        <v>411760.76843008818</v>
      </c>
    </row>
    <row r="1559" spans="1:11" ht="29" outlineLevel="1" x14ac:dyDescent="0.4">
      <c r="A1559" s="26" t="str">
        <f t="shared" si="476"/>
        <v/>
      </c>
      <c r="B1559" s="26" t="str">
        <f t="shared" si="477"/>
        <v/>
      </c>
      <c r="C1559" s="26" t="str">
        <f t="shared" si="478"/>
        <v/>
      </c>
      <c r="D1559" s="28" t="s">
        <v>2195</v>
      </c>
      <c r="E1559" s="28" t="s">
        <v>2196</v>
      </c>
      <c r="F1559" s="30" t="s">
        <v>5</v>
      </c>
      <c r="G1559" s="31">
        <v>365</v>
      </c>
      <c r="H1559" s="26" t="str">
        <f t="shared" si="479"/>
        <v/>
      </c>
      <c r="I1559" s="26" t="str">
        <f t="shared" si="480"/>
        <v/>
      </c>
      <c r="J1559" s="26" t="str">
        <f t="shared" si="481"/>
        <v/>
      </c>
      <c r="K1559" s="45">
        <f t="shared" si="482"/>
        <v>382424.12335109973</v>
      </c>
    </row>
    <row r="1560" spans="1:11" ht="29" outlineLevel="1" x14ac:dyDescent="0.4">
      <c r="A1560" s="26" t="str">
        <f t="shared" si="476"/>
        <v/>
      </c>
      <c r="B1560" s="26" t="str">
        <f t="shared" si="477"/>
        <v/>
      </c>
      <c r="C1560" s="26" t="str">
        <f t="shared" si="478"/>
        <v/>
      </c>
      <c r="D1560" s="28" t="s">
        <v>1903</v>
      </c>
      <c r="E1560" s="28" t="s">
        <v>1904</v>
      </c>
      <c r="F1560" s="30" t="s">
        <v>118</v>
      </c>
      <c r="G1560" s="31">
        <v>837</v>
      </c>
      <c r="H1560" s="26" t="str">
        <f t="shared" si="479"/>
        <v/>
      </c>
      <c r="I1560" s="26" t="str">
        <f t="shared" si="480"/>
        <v/>
      </c>
      <c r="J1560" s="26" t="str">
        <f t="shared" si="481"/>
        <v/>
      </c>
      <c r="K1560" s="45">
        <f t="shared" si="482"/>
        <v>876956.14039690536</v>
      </c>
    </row>
    <row r="1561" spans="1:11" ht="29" outlineLevel="1" x14ac:dyDescent="0.4">
      <c r="A1561" s="26" t="str">
        <f t="shared" si="476"/>
        <v/>
      </c>
      <c r="B1561" s="26" t="str">
        <f t="shared" si="477"/>
        <v/>
      </c>
      <c r="C1561" s="26" t="str">
        <f t="shared" si="478"/>
        <v/>
      </c>
      <c r="D1561" s="28" t="s">
        <v>2185</v>
      </c>
      <c r="E1561" s="28" t="s">
        <v>2186</v>
      </c>
      <c r="F1561" s="30" t="s">
        <v>196</v>
      </c>
      <c r="G1561" s="31">
        <v>498</v>
      </c>
      <c r="H1561" s="26" t="str">
        <f t="shared" si="479"/>
        <v/>
      </c>
      <c r="I1561" s="26" t="str">
        <f t="shared" si="480"/>
        <v/>
      </c>
      <c r="J1561" s="26" t="str">
        <f t="shared" si="481"/>
        <v/>
      </c>
      <c r="K1561" s="45">
        <f t="shared" si="482"/>
        <v>521773.18747629493</v>
      </c>
    </row>
    <row r="1562" spans="1:11" ht="29" outlineLevel="1" x14ac:dyDescent="0.4">
      <c r="A1562" s="26" t="str">
        <f t="shared" si="476"/>
        <v/>
      </c>
      <c r="B1562" s="26" t="str">
        <f t="shared" si="477"/>
        <v/>
      </c>
      <c r="C1562" s="26" t="str">
        <f t="shared" si="478"/>
        <v/>
      </c>
      <c r="D1562" s="28" t="s">
        <v>1803</v>
      </c>
      <c r="E1562" s="28" t="s">
        <v>1804</v>
      </c>
      <c r="F1562" s="30" t="s">
        <v>19</v>
      </c>
      <c r="G1562" s="31">
        <v>758</v>
      </c>
      <c r="H1562" s="26" t="str">
        <f t="shared" si="479"/>
        <v/>
      </c>
      <c r="I1562" s="26" t="str">
        <f t="shared" si="480"/>
        <v/>
      </c>
      <c r="J1562" s="26" t="str">
        <f t="shared" si="481"/>
        <v/>
      </c>
      <c r="K1562" s="45">
        <f t="shared" si="482"/>
        <v>794184.89178118785</v>
      </c>
    </row>
    <row r="1563" spans="1:11" ht="29" outlineLevel="1" x14ac:dyDescent="0.4">
      <c r="A1563" s="26" t="str">
        <f t="shared" si="476"/>
        <v/>
      </c>
      <c r="B1563" s="26" t="str">
        <f t="shared" si="477"/>
        <v/>
      </c>
      <c r="C1563" s="26" t="str">
        <f t="shared" si="478"/>
        <v/>
      </c>
      <c r="D1563" s="28" t="s">
        <v>1881</v>
      </c>
      <c r="E1563" s="28" t="s">
        <v>1882</v>
      </c>
      <c r="F1563" s="30" t="s">
        <v>2</v>
      </c>
      <c r="G1563" s="31">
        <v>236</v>
      </c>
      <c r="H1563" s="26" t="str">
        <f t="shared" si="479"/>
        <v/>
      </c>
      <c r="I1563" s="26" t="str">
        <f t="shared" si="480"/>
        <v/>
      </c>
      <c r="J1563" s="26" t="str">
        <f t="shared" si="481"/>
        <v/>
      </c>
      <c r="K1563" s="45">
        <f t="shared" si="482"/>
        <v>247266.00852290282</v>
      </c>
    </row>
    <row r="1564" spans="1:11" ht="29" outlineLevel="1" x14ac:dyDescent="0.4">
      <c r="A1564" s="26" t="str">
        <f t="shared" si="476"/>
        <v/>
      </c>
      <c r="B1564" s="26" t="str">
        <f t="shared" si="477"/>
        <v/>
      </c>
      <c r="C1564" s="26" t="str">
        <f t="shared" si="478"/>
        <v/>
      </c>
      <c r="D1564" s="28" t="s">
        <v>2100</v>
      </c>
      <c r="E1564" s="28" t="s">
        <v>2101</v>
      </c>
      <c r="F1564" s="30" t="s">
        <v>5</v>
      </c>
      <c r="G1564" s="31">
        <v>169</v>
      </c>
      <c r="H1564" s="26" t="str">
        <f t="shared" si="479"/>
        <v/>
      </c>
      <c r="I1564" s="26" t="str">
        <f t="shared" si="480"/>
        <v/>
      </c>
      <c r="J1564" s="26" t="str">
        <f t="shared" si="481"/>
        <v/>
      </c>
      <c r="K1564" s="45">
        <f t="shared" si="482"/>
        <v>177067.60779818043</v>
      </c>
    </row>
    <row r="1565" spans="1:11" ht="29" outlineLevel="1" x14ac:dyDescent="0.4">
      <c r="A1565" s="26" t="str">
        <f t="shared" si="476"/>
        <v/>
      </c>
      <c r="B1565" s="26" t="str">
        <f t="shared" si="477"/>
        <v/>
      </c>
      <c r="C1565" s="26" t="str">
        <f t="shared" si="478"/>
        <v/>
      </c>
      <c r="D1565" s="28" t="s">
        <v>2197</v>
      </c>
      <c r="E1565" s="28" t="s">
        <v>2198</v>
      </c>
      <c r="F1565" s="30" t="s">
        <v>2</v>
      </c>
      <c r="G1565" s="31">
        <v>178</v>
      </c>
      <c r="H1565" s="26" t="str">
        <f t="shared" si="479"/>
        <v/>
      </c>
      <c r="I1565" s="26" t="str">
        <f t="shared" si="480"/>
        <v/>
      </c>
      <c r="J1565" s="26" t="str">
        <f t="shared" si="481"/>
        <v/>
      </c>
      <c r="K1565" s="45">
        <f t="shared" si="482"/>
        <v>186497.24371642672</v>
      </c>
    </row>
    <row r="1566" spans="1:11" ht="43.5" outlineLevel="1" x14ac:dyDescent="0.4">
      <c r="A1566" s="26" t="str">
        <f t="shared" si="476"/>
        <v/>
      </c>
      <c r="B1566" s="26" t="str">
        <f t="shared" si="477"/>
        <v/>
      </c>
      <c r="C1566" s="26" t="str">
        <f t="shared" si="478"/>
        <v/>
      </c>
      <c r="D1566" s="28" t="s">
        <v>2035</v>
      </c>
      <c r="E1566" s="28" t="s">
        <v>2036</v>
      </c>
      <c r="F1566" s="30" t="s">
        <v>196</v>
      </c>
      <c r="G1566" s="31">
        <v>416</v>
      </c>
      <c r="H1566" s="26" t="str">
        <f t="shared" si="479"/>
        <v/>
      </c>
      <c r="I1566" s="26" t="str">
        <f t="shared" si="480"/>
        <v/>
      </c>
      <c r="J1566" s="26" t="str">
        <f t="shared" si="481"/>
        <v/>
      </c>
      <c r="K1566" s="45">
        <f t="shared" si="482"/>
        <v>435858.72688782873</v>
      </c>
    </row>
    <row r="1567" spans="1:11" ht="43.5" outlineLevel="1" x14ac:dyDescent="0.4">
      <c r="A1567" s="26" t="str">
        <f t="shared" si="476"/>
        <v/>
      </c>
      <c r="B1567" s="26" t="str">
        <f t="shared" si="477"/>
        <v/>
      </c>
      <c r="C1567" s="26" t="str">
        <f t="shared" si="478"/>
        <v/>
      </c>
      <c r="D1567" s="28" t="s">
        <v>2142</v>
      </c>
      <c r="E1567" s="28" t="s">
        <v>2143</v>
      </c>
      <c r="F1567" s="30" t="s">
        <v>196</v>
      </c>
      <c r="G1567" s="31">
        <v>408</v>
      </c>
      <c r="H1567" s="26" t="str">
        <f t="shared" si="479"/>
        <v/>
      </c>
      <c r="I1567" s="26" t="str">
        <f t="shared" si="480"/>
        <v/>
      </c>
      <c r="J1567" s="26" t="str">
        <f t="shared" si="481"/>
        <v/>
      </c>
      <c r="K1567" s="45">
        <f t="shared" si="482"/>
        <v>427476.82829383202</v>
      </c>
    </row>
    <row r="1568" spans="1:11" ht="29" outlineLevel="1" x14ac:dyDescent="0.4">
      <c r="A1568" s="26" t="str">
        <f t="shared" si="476"/>
        <v/>
      </c>
      <c r="B1568" s="26" t="str">
        <f t="shared" si="477"/>
        <v/>
      </c>
      <c r="C1568" s="26" t="str">
        <f t="shared" si="478"/>
        <v/>
      </c>
      <c r="D1568" s="28" t="s">
        <v>1715</v>
      </c>
      <c r="E1568" s="28" t="s">
        <v>1716</v>
      </c>
      <c r="F1568" s="30" t="s">
        <v>2</v>
      </c>
      <c r="G1568" s="31">
        <v>761</v>
      </c>
      <c r="H1568" s="26" t="str">
        <f t="shared" si="479"/>
        <v/>
      </c>
      <c r="I1568" s="26" t="str">
        <f t="shared" si="480"/>
        <v/>
      </c>
      <c r="J1568" s="26" t="str">
        <f t="shared" si="481"/>
        <v/>
      </c>
      <c r="K1568" s="45">
        <f t="shared" si="482"/>
        <v>797328.10375393671</v>
      </c>
    </row>
    <row r="1569" spans="1:11" ht="29" outlineLevel="1" x14ac:dyDescent="0.4">
      <c r="A1569" s="26" t="str">
        <f t="shared" si="476"/>
        <v/>
      </c>
      <c r="B1569" s="26" t="str">
        <f t="shared" si="477"/>
        <v/>
      </c>
      <c r="C1569" s="26" t="str">
        <f t="shared" si="478"/>
        <v/>
      </c>
      <c r="D1569" s="28" t="s">
        <v>1727</v>
      </c>
      <c r="E1569" s="28" t="s">
        <v>1728</v>
      </c>
      <c r="F1569" s="30" t="s">
        <v>2</v>
      </c>
      <c r="G1569" s="31">
        <v>404</v>
      </c>
      <c r="H1569" s="26" t="str">
        <f t="shared" si="479"/>
        <v/>
      </c>
      <c r="I1569" s="26" t="str">
        <f t="shared" si="480"/>
        <v/>
      </c>
      <c r="J1569" s="26" t="str">
        <f t="shared" si="481"/>
        <v/>
      </c>
      <c r="K1569" s="45">
        <f t="shared" si="482"/>
        <v>423285.87899683364</v>
      </c>
    </row>
    <row r="1570" spans="1:11" ht="29" outlineLevel="1" x14ac:dyDescent="0.4">
      <c r="A1570" s="26" t="str">
        <f t="shared" si="476"/>
        <v/>
      </c>
      <c r="B1570" s="26" t="str">
        <f t="shared" si="477"/>
        <v/>
      </c>
      <c r="C1570" s="26" t="str">
        <f t="shared" si="478"/>
        <v/>
      </c>
      <c r="D1570" s="28" t="s">
        <v>1865</v>
      </c>
      <c r="E1570" s="28" t="s">
        <v>1866</v>
      </c>
      <c r="F1570" s="30" t="s">
        <v>2</v>
      </c>
      <c r="G1570" s="31">
        <v>782</v>
      </c>
      <c r="H1570" s="26" t="str">
        <f t="shared" si="479"/>
        <v/>
      </c>
      <c r="I1570" s="26" t="str">
        <f t="shared" si="480"/>
        <v/>
      </c>
      <c r="J1570" s="26" t="str">
        <f t="shared" si="481"/>
        <v/>
      </c>
      <c r="K1570" s="45">
        <f t="shared" si="482"/>
        <v>819330.58756317804</v>
      </c>
    </row>
    <row r="1571" spans="1:11" ht="29" outlineLevel="1" x14ac:dyDescent="0.4">
      <c r="A1571" s="26" t="str">
        <f t="shared" si="476"/>
        <v/>
      </c>
      <c r="B1571" s="26" t="str">
        <f t="shared" si="477"/>
        <v/>
      </c>
      <c r="C1571" s="26" t="str">
        <f t="shared" si="478"/>
        <v/>
      </c>
      <c r="D1571" s="28" t="s">
        <v>2104</v>
      </c>
      <c r="E1571" s="28" t="s">
        <v>2105</v>
      </c>
      <c r="F1571" s="30" t="s">
        <v>5</v>
      </c>
      <c r="G1571" s="31">
        <v>429</v>
      </c>
      <c r="H1571" s="26" t="str">
        <f t="shared" si="479"/>
        <v/>
      </c>
      <c r="I1571" s="26" t="str">
        <f t="shared" si="480"/>
        <v/>
      </c>
      <c r="J1571" s="26" t="str">
        <f t="shared" si="481"/>
        <v/>
      </c>
      <c r="K1571" s="45">
        <f t="shared" si="482"/>
        <v>449479.31210307335</v>
      </c>
    </row>
    <row r="1572" spans="1:11" ht="29" outlineLevel="1" x14ac:dyDescent="0.4">
      <c r="A1572" s="26" t="str">
        <f t="shared" si="476"/>
        <v/>
      </c>
      <c r="B1572" s="26" t="str">
        <f t="shared" si="477"/>
        <v/>
      </c>
      <c r="C1572" s="26" t="str">
        <f t="shared" si="478"/>
        <v/>
      </c>
      <c r="D1572" s="28" t="s">
        <v>2118</v>
      </c>
      <c r="E1572" s="28" t="s">
        <v>2119</v>
      </c>
      <c r="F1572" s="30" t="s">
        <v>19</v>
      </c>
      <c r="G1572" s="31">
        <v>560</v>
      </c>
      <c r="H1572" s="26" t="str">
        <f t="shared" si="479"/>
        <v/>
      </c>
      <c r="I1572" s="26" t="str">
        <f t="shared" si="480"/>
        <v/>
      </c>
      <c r="J1572" s="26" t="str">
        <f t="shared" si="481"/>
        <v/>
      </c>
      <c r="K1572" s="45">
        <f t="shared" si="482"/>
        <v>586732.90157976944</v>
      </c>
    </row>
    <row r="1573" spans="1:11" ht="29" outlineLevel="1" x14ac:dyDescent="0.4">
      <c r="A1573" s="26" t="str">
        <f t="shared" si="476"/>
        <v/>
      </c>
      <c r="B1573" s="26" t="str">
        <f t="shared" si="477"/>
        <v/>
      </c>
      <c r="C1573" s="26" t="str">
        <f t="shared" si="478"/>
        <v/>
      </c>
      <c r="D1573" s="28" t="s">
        <v>2168</v>
      </c>
      <c r="E1573" s="28" t="s">
        <v>2169</v>
      </c>
      <c r="F1573" s="30" t="s">
        <v>2</v>
      </c>
      <c r="G1573" s="31">
        <v>440</v>
      </c>
      <c r="H1573" s="26" t="str">
        <f t="shared" si="479"/>
        <v/>
      </c>
      <c r="I1573" s="26" t="str">
        <f t="shared" si="480"/>
        <v/>
      </c>
      <c r="J1573" s="26" t="str">
        <f t="shared" si="481"/>
        <v/>
      </c>
      <c r="K1573" s="45">
        <f t="shared" si="482"/>
        <v>461004.42266981886</v>
      </c>
    </row>
    <row r="1574" spans="1:11" ht="29" outlineLevel="1" x14ac:dyDescent="0.4">
      <c r="A1574" s="26" t="str">
        <f t="shared" si="476"/>
        <v/>
      </c>
      <c r="B1574" s="26" t="str">
        <f t="shared" si="477"/>
        <v/>
      </c>
      <c r="C1574" s="26" t="str">
        <f t="shared" si="478"/>
        <v/>
      </c>
      <c r="D1574" s="28" t="s">
        <v>2199</v>
      </c>
      <c r="E1574" s="28" t="s">
        <v>2200</v>
      </c>
      <c r="F1574" s="30" t="s">
        <v>2</v>
      </c>
      <c r="G1574" s="31">
        <v>275</v>
      </c>
      <c r="H1574" s="26" t="str">
        <f t="shared" si="479"/>
        <v/>
      </c>
      <c r="I1574" s="26" t="str">
        <f t="shared" si="480"/>
        <v/>
      </c>
      <c r="J1574" s="26" t="str">
        <f t="shared" si="481"/>
        <v/>
      </c>
      <c r="K1574" s="45">
        <f t="shared" si="482"/>
        <v>288127.76416863676</v>
      </c>
    </row>
    <row r="1575" spans="1:11" ht="29" outlineLevel="1" x14ac:dyDescent="0.4">
      <c r="A1575" s="26" t="str">
        <f t="shared" si="476"/>
        <v/>
      </c>
      <c r="B1575" s="26" t="str">
        <f t="shared" si="477"/>
        <v/>
      </c>
      <c r="C1575" s="26" t="str">
        <f t="shared" si="478"/>
        <v/>
      </c>
      <c r="D1575" s="28" t="s">
        <v>2208</v>
      </c>
      <c r="E1575" s="28" t="s">
        <v>2209</v>
      </c>
      <c r="F1575" s="30" t="s">
        <v>2</v>
      </c>
      <c r="G1575" s="31">
        <v>75</v>
      </c>
      <c r="H1575" s="26" t="str">
        <f t="shared" si="479"/>
        <v/>
      </c>
      <c r="I1575" s="26" t="str">
        <f t="shared" si="480"/>
        <v/>
      </c>
      <c r="J1575" s="26" t="str">
        <f t="shared" si="481"/>
        <v/>
      </c>
      <c r="K1575" s="45">
        <f t="shared" si="482"/>
        <v>78580.299318719117</v>
      </c>
    </row>
    <row r="1576" spans="1:11" ht="29" outlineLevel="1" x14ac:dyDescent="0.4">
      <c r="A1576" s="26" t="str">
        <f t="shared" si="476"/>
        <v/>
      </c>
      <c r="B1576" s="26" t="str">
        <f t="shared" si="477"/>
        <v/>
      </c>
      <c r="C1576" s="26" t="str">
        <f t="shared" si="478"/>
        <v/>
      </c>
      <c r="D1576" s="28" t="s">
        <v>2054</v>
      </c>
      <c r="E1576" s="28" t="s">
        <v>2055</v>
      </c>
      <c r="F1576" s="30" t="s">
        <v>196</v>
      </c>
      <c r="G1576" s="31">
        <v>549</v>
      </c>
      <c r="H1576" s="26" t="str">
        <f t="shared" si="479"/>
        <v/>
      </c>
      <c r="I1576" s="26" t="str">
        <f t="shared" si="480"/>
        <v/>
      </c>
      <c r="J1576" s="26" t="str">
        <f t="shared" si="481"/>
        <v/>
      </c>
      <c r="K1576" s="45">
        <f t="shared" si="482"/>
        <v>575207.79101302393</v>
      </c>
    </row>
    <row r="1577" spans="1:11" ht="29" outlineLevel="1" x14ac:dyDescent="0.4">
      <c r="A1577" s="26" t="str">
        <f t="shared" si="476"/>
        <v/>
      </c>
      <c r="B1577" s="26" t="str">
        <f t="shared" si="477"/>
        <v/>
      </c>
      <c r="C1577" s="26" t="str">
        <f t="shared" si="478"/>
        <v/>
      </c>
      <c r="D1577" s="28" t="s">
        <v>2096</v>
      </c>
      <c r="E1577" s="28" t="s">
        <v>2097</v>
      </c>
      <c r="F1577" s="30" t="s">
        <v>118</v>
      </c>
      <c r="G1577" s="31">
        <v>564</v>
      </c>
      <c r="H1577" s="26" t="str">
        <f t="shared" si="479"/>
        <v/>
      </c>
      <c r="I1577" s="26" t="str">
        <f t="shared" si="480"/>
        <v/>
      </c>
      <c r="J1577" s="26" t="str">
        <f t="shared" si="481"/>
        <v/>
      </c>
      <c r="K1577" s="45">
        <f t="shared" si="482"/>
        <v>590923.85087676777</v>
      </c>
    </row>
    <row r="1578" spans="1:11" ht="29" outlineLevel="1" x14ac:dyDescent="0.4">
      <c r="A1578" s="26" t="str">
        <f t="shared" si="476"/>
        <v/>
      </c>
      <c r="B1578" s="26" t="str">
        <f t="shared" si="477"/>
        <v/>
      </c>
      <c r="C1578" s="26" t="str">
        <f t="shared" si="478"/>
        <v/>
      </c>
      <c r="D1578" s="28" t="s">
        <v>2330</v>
      </c>
      <c r="E1578" s="28" t="s">
        <v>2331</v>
      </c>
      <c r="F1578" s="30" t="s">
        <v>2</v>
      </c>
      <c r="G1578" s="31">
        <v>285</v>
      </c>
      <c r="H1578" s="26" t="str">
        <f t="shared" si="479"/>
        <v/>
      </c>
      <c r="I1578" s="26" t="str">
        <f t="shared" si="480"/>
        <v/>
      </c>
      <c r="J1578" s="26" t="str">
        <f t="shared" si="481"/>
        <v/>
      </c>
      <c r="K1578" s="45">
        <f t="shared" si="482"/>
        <v>298605.13741113263</v>
      </c>
    </row>
    <row r="1579" spans="1:11" ht="29" outlineLevel="1" x14ac:dyDescent="0.4">
      <c r="A1579" s="26" t="str">
        <f t="shared" si="476"/>
        <v/>
      </c>
      <c r="B1579" s="26" t="str">
        <f t="shared" si="477"/>
        <v/>
      </c>
      <c r="C1579" s="26" t="str">
        <f t="shared" si="478"/>
        <v/>
      </c>
      <c r="D1579" s="28" t="s">
        <v>2332</v>
      </c>
      <c r="E1579" s="28" t="s">
        <v>2333</v>
      </c>
      <c r="F1579" s="30" t="s">
        <v>2</v>
      </c>
      <c r="G1579" s="31">
        <v>179</v>
      </c>
      <c r="H1579" s="26" t="str">
        <f t="shared" si="479"/>
        <v/>
      </c>
      <c r="I1579" s="26" t="str">
        <f t="shared" si="480"/>
        <v/>
      </c>
      <c r="J1579" s="26" t="str">
        <f t="shared" si="481"/>
        <v/>
      </c>
      <c r="K1579" s="45">
        <f t="shared" si="482"/>
        <v>187544.9810406763</v>
      </c>
    </row>
    <row r="1580" spans="1:11" ht="29" outlineLevel="1" x14ac:dyDescent="0.4">
      <c r="A1580" s="26" t="str">
        <f t="shared" si="476"/>
        <v/>
      </c>
      <c r="B1580" s="26" t="str">
        <f t="shared" si="477"/>
        <v/>
      </c>
      <c r="C1580" s="26" t="str">
        <f t="shared" si="478"/>
        <v/>
      </c>
      <c r="D1580" s="28" t="s">
        <v>2336</v>
      </c>
      <c r="E1580" s="28" t="s">
        <v>2337</v>
      </c>
      <c r="F1580" s="30" t="s">
        <v>2</v>
      </c>
      <c r="G1580" s="31">
        <v>855</v>
      </c>
      <c r="H1580" s="26" t="str">
        <f t="shared" si="479"/>
        <v/>
      </c>
      <c r="I1580" s="26" t="str">
        <f t="shared" si="480"/>
        <v/>
      </c>
      <c r="J1580" s="26" t="str">
        <f t="shared" si="481"/>
        <v/>
      </c>
      <c r="K1580" s="45">
        <f t="shared" si="482"/>
        <v>895815.41223339795</v>
      </c>
    </row>
    <row r="1581" spans="1:11" ht="43.5" outlineLevel="1" x14ac:dyDescent="0.4">
      <c r="A1581" s="26" t="str">
        <f t="shared" si="476"/>
        <v/>
      </c>
      <c r="B1581" s="26" t="str">
        <f t="shared" si="477"/>
        <v/>
      </c>
      <c r="C1581" s="26" t="str">
        <f t="shared" si="478"/>
        <v/>
      </c>
      <c r="D1581" s="28" t="s">
        <v>2360</v>
      </c>
      <c r="E1581" s="28" t="s">
        <v>2361</v>
      </c>
      <c r="F1581" s="30" t="s">
        <v>118</v>
      </c>
      <c r="G1581" s="31">
        <v>282</v>
      </c>
      <c r="H1581" s="26" t="str">
        <f t="shared" si="479"/>
        <v/>
      </c>
      <c r="I1581" s="26" t="str">
        <f t="shared" si="480"/>
        <v/>
      </c>
      <c r="J1581" s="26" t="str">
        <f t="shared" si="481"/>
        <v/>
      </c>
      <c r="K1581" s="45">
        <f t="shared" si="482"/>
        <v>295461.92543838389</v>
      </c>
    </row>
    <row r="1582" spans="1:11" ht="29" outlineLevel="1" x14ac:dyDescent="0.4">
      <c r="A1582" s="26" t="str">
        <f t="shared" si="476"/>
        <v/>
      </c>
      <c r="B1582" s="26" t="str">
        <f t="shared" si="477"/>
        <v/>
      </c>
      <c r="C1582" s="26" t="str">
        <f t="shared" si="478"/>
        <v/>
      </c>
      <c r="D1582" s="28" t="s">
        <v>2417</v>
      </c>
      <c r="E1582" s="28" t="s">
        <v>2418</v>
      </c>
      <c r="F1582" s="30" t="s">
        <v>2</v>
      </c>
      <c r="G1582" s="31">
        <v>275</v>
      </c>
      <c r="H1582" s="26" t="str">
        <f t="shared" si="479"/>
        <v/>
      </c>
      <c r="I1582" s="26" t="str">
        <f t="shared" si="480"/>
        <v/>
      </c>
      <c r="J1582" s="26" t="str">
        <f t="shared" si="481"/>
        <v/>
      </c>
      <c r="K1582" s="45">
        <f t="shared" si="482"/>
        <v>288127.76416863676</v>
      </c>
    </row>
    <row r="1583" spans="1:11" ht="43.5" outlineLevel="1" x14ac:dyDescent="0.4">
      <c r="A1583" s="26" t="str">
        <f t="shared" si="476"/>
        <v/>
      </c>
      <c r="B1583" s="26" t="str">
        <f t="shared" si="477"/>
        <v/>
      </c>
      <c r="C1583" s="26" t="str">
        <f t="shared" si="478"/>
        <v/>
      </c>
      <c r="D1583" s="28" t="s">
        <v>2423</v>
      </c>
      <c r="E1583" s="28" t="s">
        <v>2424</v>
      </c>
      <c r="F1583" s="30" t="s">
        <v>2</v>
      </c>
      <c r="G1583" s="31">
        <v>254</v>
      </c>
      <c r="H1583" s="26" t="str">
        <f t="shared" si="479"/>
        <v/>
      </c>
      <c r="I1583" s="26" t="str">
        <f t="shared" si="480"/>
        <v/>
      </c>
      <c r="J1583" s="26" t="str">
        <f t="shared" si="481"/>
        <v/>
      </c>
      <c r="K1583" s="45">
        <f t="shared" si="482"/>
        <v>266125.28035939543</v>
      </c>
    </row>
    <row r="1584" spans="1:11" ht="29" outlineLevel="1" x14ac:dyDescent="0.4">
      <c r="A1584" s="26" t="str">
        <f t="shared" si="476"/>
        <v/>
      </c>
      <c r="B1584" s="26" t="str">
        <f t="shared" si="477"/>
        <v/>
      </c>
      <c r="C1584" s="26" t="str">
        <f t="shared" si="478"/>
        <v/>
      </c>
      <c r="D1584" s="28" t="s">
        <v>2431</v>
      </c>
      <c r="E1584" s="28" t="s">
        <v>2432</v>
      </c>
      <c r="F1584" s="30" t="s">
        <v>2</v>
      </c>
      <c r="G1584" s="31">
        <v>158</v>
      </c>
      <c r="H1584" s="26" t="str">
        <f t="shared" si="479"/>
        <v/>
      </c>
      <c r="I1584" s="26" t="str">
        <f t="shared" si="480"/>
        <v/>
      </c>
      <c r="J1584" s="26" t="str">
        <f t="shared" si="481"/>
        <v/>
      </c>
      <c r="K1584" s="45">
        <f t="shared" si="482"/>
        <v>165542.49723143494</v>
      </c>
    </row>
    <row r="1585" spans="1:11" ht="29" outlineLevel="1" x14ac:dyDescent="0.4">
      <c r="A1585" s="26" t="str">
        <f t="shared" si="476"/>
        <v/>
      </c>
      <c r="B1585" s="26" t="str">
        <f t="shared" si="477"/>
        <v/>
      </c>
      <c r="C1585" s="26" t="str">
        <f t="shared" si="478"/>
        <v/>
      </c>
      <c r="D1585" s="28" t="s">
        <v>2437</v>
      </c>
      <c r="E1585" s="28" t="s">
        <v>2438</v>
      </c>
      <c r="F1585" s="30" t="s">
        <v>2</v>
      </c>
      <c r="G1585" s="31">
        <v>304</v>
      </c>
      <c r="H1585" s="26" t="str">
        <f t="shared" si="479"/>
        <v/>
      </c>
      <c r="I1585" s="26" t="str">
        <f t="shared" si="480"/>
        <v/>
      </c>
      <c r="J1585" s="26" t="str">
        <f t="shared" si="481"/>
        <v/>
      </c>
      <c r="K1585" s="45">
        <f t="shared" si="482"/>
        <v>318512.14657187485</v>
      </c>
    </row>
    <row r="1586" spans="1:11" ht="29" outlineLevel="1" x14ac:dyDescent="0.4">
      <c r="A1586" s="26" t="str">
        <f t="shared" si="476"/>
        <v/>
      </c>
      <c r="B1586" s="26" t="str">
        <f t="shared" si="477"/>
        <v/>
      </c>
      <c r="C1586" s="26" t="str">
        <f t="shared" si="478"/>
        <v/>
      </c>
      <c r="D1586" s="28" t="s">
        <v>2441</v>
      </c>
      <c r="E1586" s="28" t="s">
        <v>2442</v>
      </c>
      <c r="F1586" s="30" t="s">
        <v>2</v>
      </c>
      <c r="G1586" s="31">
        <v>787</v>
      </c>
      <c r="H1586" s="26" t="str">
        <f t="shared" si="479"/>
        <v/>
      </c>
      <c r="I1586" s="26" t="str">
        <f t="shared" si="480"/>
        <v/>
      </c>
      <c r="J1586" s="26" t="str">
        <f t="shared" si="481"/>
        <v/>
      </c>
      <c r="K1586" s="45">
        <f t="shared" si="482"/>
        <v>824569.27418442594</v>
      </c>
    </row>
    <row r="1587" spans="1:11" ht="29" outlineLevel="1" x14ac:dyDescent="0.4">
      <c r="A1587" s="26" t="str">
        <f t="shared" si="476"/>
        <v/>
      </c>
      <c r="B1587" s="26" t="str">
        <f t="shared" si="477"/>
        <v/>
      </c>
      <c r="C1587" s="26" t="str">
        <f t="shared" si="478"/>
        <v/>
      </c>
      <c r="D1587" s="28" t="s">
        <v>2455</v>
      </c>
      <c r="E1587" s="28" t="s">
        <v>2456</v>
      </c>
      <c r="F1587" s="30" t="s">
        <v>196</v>
      </c>
      <c r="G1587" s="31">
        <v>3224</v>
      </c>
      <c r="H1587" s="26" t="str">
        <f t="shared" si="479"/>
        <v/>
      </c>
      <c r="I1587" s="26" t="str">
        <f t="shared" si="480"/>
        <v/>
      </c>
      <c r="J1587" s="26" t="str">
        <f t="shared" si="481"/>
        <v/>
      </c>
      <c r="K1587" s="45">
        <f t="shared" si="482"/>
        <v>3377905.1333806724</v>
      </c>
    </row>
    <row r="1588" spans="1:11" ht="29" outlineLevel="1" x14ac:dyDescent="0.4">
      <c r="A1588" s="26" t="str">
        <f t="shared" si="476"/>
        <v/>
      </c>
      <c r="B1588" s="26" t="str">
        <f t="shared" si="477"/>
        <v/>
      </c>
      <c r="C1588" s="26" t="str">
        <f t="shared" si="478"/>
        <v/>
      </c>
      <c r="D1588" s="28" t="s">
        <v>621</v>
      </c>
      <c r="E1588" s="28" t="s">
        <v>622</v>
      </c>
      <c r="F1588" s="30" t="s">
        <v>196</v>
      </c>
      <c r="G1588" s="31">
        <v>212</v>
      </c>
      <c r="H1588" s="26" t="str">
        <f t="shared" si="479"/>
        <v/>
      </c>
      <c r="I1588" s="26" t="str">
        <f t="shared" si="480"/>
        <v/>
      </c>
      <c r="J1588" s="26" t="str">
        <f t="shared" si="481"/>
        <v/>
      </c>
      <c r="K1588" s="45">
        <f t="shared" si="482"/>
        <v>222120.31274091272</v>
      </c>
    </row>
    <row r="1589" spans="1:11" ht="29" outlineLevel="1" x14ac:dyDescent="0.4">
      <c r="A1589" s="26" t="str">
        <f t="shared" si="476"/>
        <v/>
      </c>
      <c r="B1589" s="26" t="str">
        <f t="shared" si="477"/>
        <v/>
      </c>
      <c r="C1589" s="26" t="str">
        <f t="shared" si="478"/>
        <v/>
      </c>
      <c r="D1589" s="28" t="s">
        <v>621</v>
      </c>
      <c r="E1589" s="28" t="s">
        <v>627</v>
      </c>
      <c r="F1589" s="30" t="s">
        <v>2</v>
      </c>
      <c r="G1589" s="31">
        <v>227</v>
      </c>
      <c r="H1589" s="26" t="str">
        <f t="shared" si="479"/>
        <v/>
      </c>
      <c r="I1589" s="26" t="str">
        <f t="shared" si="480"/>
        <v/>
      </c>
      <c r="J1589" s="26" t="str">
        <f t="shared" si="481"/>
        <v/>
      </c>
      <c r="K1589" s="45">
        <f t="shared" si="482"/>
        <v>237836.37260465653</v>
      </c>
    </row>
    <row r="1590" spans="1:11" ht="29" outlineLevel="1" x14ac:dyDescent="0.4">
      <c r="A1590" s="26" t="str">
        <f t="shared" si="476"/>
        <v/>
      </c>
      <c r="B1590" s="26" t="str">
        <f t="shared" si="477"/>
        <v/>
      </c>
      <c r="C1590" s="26" t="str">
        <f t="shared" si="478"/>
        <v/>
      </c>
      <c r="D1590" s="28" t="s">
        <v>621</v>
      </c>
      <c r="E1590" s="28" t="s">
        <v>640</v>
      </c>
      <c r="F1590" s="30" t="s">
        <v>196</v>
      </c>
      <c r="G1590" s="31">
        <v>199</v>
      </c>
      <c r="H1590" s="26" t="str">
        <f t="shared" si="479"/>
        <v/>
      </c>
      <c r="I1590" s="26" t="str">
        <f t="shared" si="480"/>
        <v/>
      </c>
      <c r="J1590" s="26" t="str">
        <f t="shared" si="481"/>
        <v/>
      </c>
      <c r="K1590" s="45">
        <f t="shared" si="482"/>
        <v>208499.72752566807</v>
      </c>
    </row>
    <row r="1591" spans="1:11" ht="29" outlineLevel="1" x14ac:dyDescent="0.4">
      <c r="A1591" s="26" t="str">
        <f t="shared" si="476"/>
        <v/>
      </c>
      <c r="B1591" s="26" t="str">
        <f t="shared" si="477"/>
        <v/>
      </c>
      <c r="C1591" s="26" t="str">
        <f t="shared" si="478"/>
        <v/>
      </c>
      <c r="D1591" s="28" t="s">
        <v>621</v>
      </c>
      <c r="E1591" s="28" t="s">
        <v>669</v>
      </c>
      <c r="F1591" s="30" t="s">
        <v>196</v>
      </c>
      <c r="G1591" s="31">
        <v>210</v>
      </c>
      <c r="H1591" s="26" t="str">
        <f t="shared" si="479"/>
        <v/>
      </c>
      <c r="I1591" s="26" t="str">
        <f t="shared" si="480"/>
        <v/>
      </c>
      <c r="J1591" s="26" t="str">
        <f t="shared" si="481"/>
        <v/>
      </c>
      <c r="K1591" s="45">
        <f t="shared" si="482"/>
        <v>220024.83809241353</v>
      </c>
    </row>
    <row r="1592" spans="1:11" ht="29" outlineLevel="1" x14ac:dyDescent="0.4">
      <c r="A1592" s="26" t="str">
        <f t="shared" si="476"/>
        <v/>
      </c>
      <c r="B1592" s="26" t="str">
        <f t="shared" si="477"/>
        <v/>
      </c>
      <c r="C1592" s="26" t="str">
        <f t="shared" si="478"/>
        <v/>
      </c>
      <c r="D1592" s="28" t="s">
        <v>621</v>
      </c>
      <c r="E1592" s="28" t="s">
        <v>698</v>
      </c>
      <c r="F1592" s="30" t="s">
        <v>196</v>
      </c>
      <c r="G1592" s="31">
        <v>211</v>
      </c>
      <c r="H1592" s="26" t="str">
        <f t="shared" si="479"/>
        <v/>
      </c>
      <c r="I1592" s="26" t="str">
        <f t="shared" si="480"/>
        <v/>
      </c>
      <c r="J1592" s="26" t="str">
        <f t="shared" si="481"/>
        <v/>
      </c>
      <c r="K1592" s="45">
        <f t="shared" si="482"/>
        <v>221072.57541666311</v>
      </c>
    </row>
    <row r="1593" spans="1:11" ht="29" outlineLevel="1" x14ac:dyDescent="0.4">
      <c r="A1593" s="26" t="str">
        <f t="shared" si="476"/>
        <v/>
      </c>
      <c r="B1593" s="26" t="str">
        <f t="shared" si="477"/>
        <v/>
      </c>
      <c r="C1593" s="26" t="str">
        <f t="shared" si="478"/>
        <v/>
      </c>
      <c r="D1593" s="28" t="s">
        <v>621</v>
      </c>
      <c r="E1593" s="28" t="s">
        <v>869</v>
      </c>
      <c r="F1593" s="30" t="s">
        <v>196</v>
      </c>
      <c r="G1593" s="31">
        <v>225</v>
      </c>
      <c r="H1593" s="26" t="str">
        <f t="shared" si="479"/>
        <v/>
      </c>
      <c r="I1593" s="26" t="str">
        <f t="shared" si="480"/>
        <v/>
      </c>
      <c r="J1593" s="26" t="str">
        <f t="shared" si="481"/>
        <v/>
      </c>
      <c r="K1593" s="45">
        <f t="shared" si="482"/>
        <v>235740.89795615737</v>
      </c>
    </row>
    <row r="1594" spans="1:11" ht="29" outlineLevel="1" x14ac:dyDescent="0.4">
      <c r="A1594" s="26" t="str">
        <f t="shared" si="476"/>
        <v/>
      </c>
      <c r="B1594" s="26" t="str">
        <f t="shared" si="477"/>
        <v/>
      </c>
      <c r="C1594" s="26" t="str">
        <f t="shared" si="478"/>
        <v/>
      </c>
      <c r="D1594" s="28" t="s">
        <v>621</v>
      </c>
      <c r="E1594" s="28" t="s">
        <v>870</v>
      </c>
      <c r="F1594" s="30" t="s">
        <v>196</v>
      </c>
      <c r="G1594" s="31">
        <v>223</v>
      </c>
      <c r="H1594" s="26" t="str">
        <f t="shared" si="479"/>
        <v/>
      </c>
      <c r="I1594" s="26" t="str">
        <f t="shared" si="480"/>
        <v/>
      </c>
      <c r="J1594" s="26" t="str">
        <f t="shared" si="481"/>
        <v/>
      </c>
      <c r="K1594" s="45">
        <f t="shared" si="482"/>
        <v>233645.42330765817</v>
      </c>
    </row>
    <row r="1595" spans="1:11" ht="29" outlineLevel="1" x14ac:dyDescent="0.4">
      <c r="A1595" s="26" t="str">
        <f t="shared" si="476"/>
        <v/>
      </c>
      <c r="B1595" s="26" t="str">
        <f t="shared" si="477"/>
        <v/>
      </c>
      <c r="C1595" s="26" t="str">
        <f t="shared" si="478"/>
        <v/>
      </c>
      <c r="D1595" s="28" t="s">
        <v>621</v>
      </c>
      <c r="E1595" s="28" t="s">
        <v>969</v>
      </c>
      <c r="F1595" s="30" t="s">
        <v>196</v>
      </c>
      <c r="G1595" s="31">
        <v>204</v>
      </c>
      <c r="H1595" s="26" t="str">
        <f t="shared" si="479"/>
        <v/>
      </c>
      <c r="I1595" s="26" t="str">
        <f t="shared" si="480"/>
        <v/>
      </c>
      <c r="J1595" s="26" t="str">
        <f t="shared" si="481"/>
        <v/>
      </c>
      <c r="K1595" s="45">
        <f t="shared" si="482"/>
        <v>213738.41414691601</v>
      </c>
    </row>
    <row r="1596" spans="1:11" ht="29" outlineLevel="1" x14ac:dyDescent="0.4">
      <c r="A1596" s="26" t="str">
        <f t="shared" si="476"/>
        <v/>
      </c>
      <c r="B1596" s="26" t="str">
        <f t="shared" si="477"/>
        <v/>
      </c>
      <c r="C1596" s="26" t="str">
        <f t="shared" si="478"/>
        <v/>
      </c>
      <c r="D1596" s="28" t="s">
        <v>621</v>
      </c>
      <c r="E1596" s="28" t="s">
        <v>970</v>
      </c>
      <c r="F1596" s="30" t="s">
        <v>971</v>
      </c>
      <c r="G1596" s="31">
        <v>202</v>
      </c>
      <c r="H1596" s="26" t="str">
        <f t="shared" si="479"/>
        <v/>
      </c>
      <c r="I1596" s="26" t="str">
        <f t="shared" si="480"/>
        <v/>
      </c>
      <c r="J1596" s="26" t="str">
        <f t="shared" si="481"/>
        <v/>
      </c>
      <c r="K1596" s="45">
        <f t="shared" si="482"/>
        <v>211642.93949841682</v>
      </c>
    </row>
    <row r="1597" spans="1:11" ht="29" outlineLevel="1" x14ac:dyDescent="0.4">
      <c r="A1597" s="26" t="str">
        <f t="shared" si="476"/>
        <v/>
      </c>
      <c r="B1597" s="26" t="str">
        <f t="shared" si="477"/>
        <v/>
      </c>
      <c r="C1597" s="26" t="str">
        <f t="shared" si="478"/>
        <v/>
      </c>
      <c r="D1597" s="28" t="s">
        <v>621</v>
      </c>
      <c r="E1597" s="28" t="s">
        <v>972</v>
      </c>
      <c r="F1597" s="30" t="s">
        <v>196</v>
      </c>
      <c r="G1597" s="31">
        <v>192</v>
      </c>
      <c r="H1597" s="26" t="str">
        <f t="shared" si="479"/>
        <v/>
      </c>
      <c r="I1597" s="26" t="str">
        <f t="shared" si="480"/>
        <v/>
      </c>
      <c r="J1597" s="26" t="str">
        <f t="shared" si="481"/>
        <v/>
      </c>
      <c r="K1597" s="45">
        <f t="shared" si="482"/>
        <v>201165.56625592094</v>
      </c>
    </row>
    <row r="1598" spans="1:11" ht="15" outlineLevel="1" x14ac:dyDescent="0.4">
      <c r="A1598" s="26" t="str">
        <f t="shared" si="476"/>
        <v/>
      </c>
      <c r="B1598" s="26" t="str">
        <f t="shared" si="477"/>
        <v/>
      </c>
      <c r="C1598" s="26" t="str">
        <f t="shared" si="478"/>
        <v/>
      </c>
      <c r="D1598" s="28" t="s">
        <v>621</v>
      </c>
      <c r="E1598" s="28" t="s">
        <v>975</v>
      </c>
      <c r="F1598" s="30" t="s">
        <v>976</v>
      </c>
      <c r="G1598" s="31">
        <v>0</v>
      </c>
      <c r="H1598" s="26" t="str">
        <f t="shared" si="479"/>
        <v/>
      </c>
      <c r="I1598" s="26" t="str">
        <f t="shared" si="480"/>
        <v/>
      </c>
      <c r="J1598" s="26" t="str">
        <f t="shared" si="481"/>
        <v/>
      </c>
      <c r="K1598" s="45">
        <f t="shared" si="482"/>
        <v>0</v>
      </c>
    </row>
    <row r="1599" spans="1:11" ht="15" outlineLevel="1" x14ac:dyDescent="0.4">
      <c r="A1599" s="26" t="str">
        <f t="shared" si="476"/>
        <v/>
      </c>
      <c r="B1599" s="26" t="str">
        <f t="shared" si="477"/>
        <v/>
      </c>
      <c r="C1599" s="26" t="str">
        <f t="shared" si="478"/>
        <v/>
      </c>
      <c r="D1599" s="28" t="s">
        <v>621</v>
      </c>
      <c r="E1599" s="28" t="s">
        <v>977</v>
      </c>
      <c r="F1599" s="30" t="s">
        <v>976</v>
      </c>
      <c r="G1599" s="31">
        <v>0</v>
      </c>
      <c r="H1599" s="26" t="str">
        <f t="shared" si="479"/>
        <v/>
      </c>
      <c r="I1599" s="26" t="str">
        <f t="shared" si="480"/>
        <v/>
      </c>
      <c r="J1599" s="26" t="str">
        <f t="shared" si="481"/>
        <v/>
      </c>
      <c r="K1599" s="45">
        <f t="shared" si="482"/>
        <v>0</v>
      </c>
    </row>
    <row r="1600" spans="1:11" ht="15" outlineLevel="1" x14ac:dyDescent="0.4">
      <c r="A1600" s="26" t="str">
        <f t="shared" si="476"/>
        <v/>
      </c>
      <c r="B1600" s="26" t="str">
        <f t="shared" si="477"/>
        <v/>
      </c>
      <c r="C1600" s="26" t="str">
        <f t="shared" si="478"/>
        <v/>
      </c>
      <c r="D1600" s="28" t="s">
        <v>621</v>
      </c>
      <c r="E1600" s="28" t="s">
        <v>978</v>
      </c>
      <c r="F1600" s="30" t="s">
        <v>976</v>
      </c>
      <c r="G1600" s="31">
        <v>0</v>
      </c>
      <c r="H1600" s="26" t="str">
        <f t="shared" si="479"/>
        <v/>
      </c>
      <c r="I1600" s="26" t="str">
        <f t="shared" si="480"/>
        <v/>
      </c>
      <c r="J1600" s="26" t="str">
        <f t="shared" si="481"/>
        <v/>
      </c>
      <c r="K1600" s="45">
        <f t="shared" si="482"/>
        <v>0</v>
      </c>
    </row>
    <row r="1601" spans="1:11" ht="15" outlineLevel="1" x14ac:dyDescent="0.4">
      <c r="A1601" s="26" t="str">
        <f t="shared" si="476"/>
        <v/>
      </c>
      <c r="B1601" s="26" t="str">
        <f t="shared" si="477"/>
        <v/>
      </c>
      <c r="C1601" s="26" t="str">
        <f t="shared" si="478"/>
        <v/>
      </c>
      <c r="D1601" s="28" t="s">
        <v>621</v>
      </c>
      <c r="E1601" s="28" t="s">
        <v>979</v>
      </c>
      <c r="F1601" s="30" t="s">
        <v>976</v>
      </c>
      <c r="G1601" s="31">
        <v>0</v>
      </c>
      <c r="H1601" s="26" t="str">
        <f t="shared" si="479"/>
        <v/>
      </c>
      <c r="I1601" s="26" t="str">
        <f t="shared" si="480"/>
        <v/>
      </c>
      <c r="J1601" s="26" t="str">
        <f t="shared" si="481"/>
        <v/>
      </c>
      <c r="K1601" s="45">
        <f t="shared" si="482"/>
        <v>0</v>
      </c>
    </row>
    <row r="1602" spans="1:11" ht="15" outlineLevel="1" x14ac:dyDescent="0.4">
      <c r="A1602" s="26" t="str">
        <f t="shared" si="476"/>
        <v/>
      </c>
      <c r="B1602" s="26" t="str">
        <f t="shared" si="477"/>
        <v/>
      </c>
      <c r="C1602" s="26" t="str">
        <f t="shared" si="478"/>
        <v/>
      </c>
      <c r="D1602" s="28" t="s">
        <v>621</v>
      </c>
      <c r="E1602" s="28" t="s">
        <v>980</v>
      </c>
      <c r="F1602" s="30" t="s">
        <v>976</v>
      </c>
      <c r="G1602" s="31">
        <v>0</v>
      </c>
      <c r="H1602" s="26" t="str">
        <f t="shared" si="479"/>
        <v/>
      </c>
      <c r="I1602" s="26" t="str">
        <f t="shared" si="480"/>
        <v/>
      </c>
      <c r="J1602" s="26" t="str">
        <f t="shared" si="481"/>
        <v/>
      </c>
      <c r="K1602" s="45">
        <f t="shared" si="482"/>
        <v>0</v>
      </c>
    </row>
    <row r="1603" spans="1:11" ht="29" outlineLevel="1" x14ac:dyDescent="0.4">
      <c r="A1603" s="26" t="str">
        <f t="shared" si="476"/>
        <v/>
      </c>
      <c r="B1603" s="26" t="str">
        <f t="shared" si="477"/>
        <v/>
      </c>
      <c r="C1603" s="26" t="str">
        <f t="shared" si="478"/>
        <v/>
      </c>
      <c r="D1603" s="28" t="s">
        <v>621</v>
      </c>
      <c r="E1603" s="28" t="s">
        <v>1445</v>
      </c>
      <c r="F1603" s="30" t="s">
        <v>196</v>
      </c>
      <c r="G1603" s="31">
        <v>221</v>
      </c>
      <c r="H1603" s="26" t="str">
        <f t="shared" si="479"/>
        <v/>
      </c>
      <c r="I1603" s="26" t="str">
        <f t="shared" si="480"/>
        <v/>
      </c>
      <c r="J1603" s="26" t="str">
        <f t="shared" si="481"/>
        <v/>
      </c>
      <c r="K1603" s="45">
        <f t="shared" si="482"/>
        <v>231549.94865915901</v>
      </c>
    </row>
    <row r="1604" spans="1:11" ht="15" outlineLevel="1" x14ac:dyDescent="0.4">
      <c r="A1604" s="26" t="str">
        <f t="shared" si="476"/>
        <v/>
      </c>
      <c r="B1604" s="26" t="str">
        <f t="shared" si="477"/>
        <v/>
      </c>
      <c r="C1604" s="26" t="str">
        <f t="shared" si="478"/>
        <v/>
      </c>
      <c r="D1604" s="28" t="s">
        <v>621</v>
      </c>
      <c r="E1604" s="28" t="s">
        <v>1458</v>
      </c>
      <c r="F1604" s="30" t="s">
        <v>971</v>
      </c>
      <c r="G1604" s="31">
        <v>223</v>
      </c>
      <c r="H1604" s="26" t="str">
        <f t="shared" si="479"/>
        <v/>
      </c>
      <c r="I1604" s="26" t="str">
        <f t="shared" si="480"/>
        <v/>
      </c>
      <c r="J1604" s="26" t="str">
        <f t="shared" si="481"/>
        <v/>
      </c>
      <c r="K1604" s="45">
        <f t="shared" si="482"/>
        <v>233645.42330765817</v>
      </c>
    </row>
    <row r="1605" spans="1:11" ht="29" outlineLevel="1" x14ac:dyDescent="0.4">
      <c r="A1605" s="26" t="str">
        <f t="shared" si="476"/>
        <v/>
      </c>
      <c r="B1605" s="26" t="str">
        <f t="shared" si="477"/>
        <v/>
      </c>
      <c r="C1605" s="26" t="str">
        <f t="shared" si="478"/>
        <v/>
      </c>
      <c r="D1605" s="28" t="s">
        <v>621</v>
      </c>
      <c r="E1605" s="28" t="s">
        <v>1591</v>
      </c>
      <c r="F1605" s="30" t="s">
        <v>118</v>
      </c>
      <c r="G1605" s="31">
        <v>442</v>
      </c>
      <c r="H1605" s="26" t="str">
        <f t="shared" si="479"/>
        <v/>
      </c>
      <c r="I1605" s="26" t="str">
        <f t="shared" si="480"/>
        <v/>
      </c>
      <c r="J1605" s="26" t="str">
        <f t="shared" si="481"/>
        <v/>
      </c>
      <c r="K1605" s="45">
        <f t="shared" si="482"/>
        <v>463099.89731831802</v>
      </c>
    </row>
    <row r="1606" spans="1:11" ht="15" outlineLevel="1" x14ac:dyDescent="0.4">
      <c r="A1606" s="26" t="str">
        <f t="shared" si="476"/>
        <v/>
      </c>
      <c r="B1606" s="26" t="str">
        <f t="shared" si="477"/>
        <v/>
      </c>
      <c r="C1606" s="26" t="str">
        <f t="shared" si="478"/>
        <v/>
      </c>
      <c r="D1606" s="28" t="s">
        <v>621</v>
      </c>
      <c r="E1606" s="28" t="s">
        <v>1592</v>
      </c>
      <c r="F1606" s="30" t="s">
        <v>976</v>
      </c>
      <c r="G1606" s="31">
        <v>0</v>
      </c>
      <c r="H1606" s="26" t="str">
        <f t="shared" si="479"/>
        <v/>
      </c>
      <c r="I1606" s="26" t="str">
        <f t="shared" si="480"/>
        <v/>
      </c>
      <c r="J1606" s="26" t="str">
        <f t="shared" si="481"/>
        <v/>
      </c>
      <c r="K1606" s="45">
        <f t="shared" si="482"/>
        <v>0</v>
      </c>
    </row>
    <row r="1607" spans="1:11" ht="29" outlineLevel="1" x14ac:dyDescent="0.4">
      <c r="A1607" s="26" t="str">
        <f t="shared" si="476"/>
        <v/>
      </c>
      <c r="B1607" s="26" t="str">
        <f t="shared" si="477"/>
        <v/>
      </c>
      <c r="C1607" s="26" t="str">
        <f t="shared" si="478"/>
        <v/>
      </c>
      <c r="D1607" s="28" t="s">
        <v>621</v>
      </c>
      <c r="E1607" s="28" t="s">
        <v>2182</v>
      </c>
      <c r="F1607" s="30" t="s">
        <v>118</v>
      </c>
      <c r="G1607" s="31">
        <v>330</v>
      </c>
      <c r="H1607" s="26" t="str">
        <f t="shared" si="479"/>
        <v/>
      </c>
      <c r="I1607" s="26" t="str">
        <f t="shared" si="480"/>
        <v/>
      </c>
      <c r="J1607" s="26" t="str">
        <f t="shared" si="481"/>
        <v/>
      </c>
      <c r="K1607" s="45">
        <f t="shared" si="482"/>
        <v>345753.31700236414</v>
      </c>
    </row>
    <row r="1608" spans="1:11" ht="29" outlineLevel="1" x14ac:dyDescent="0.4">
      <c r="A1608" s="26" t="str">
        <f t="shared" si="476"/>
        <v/>
      </c>
      <c r="B1608" s="26" t="str">
        <f t="shared" si="477"/>
        <v/>
      </c>
      <c r="C1608" s="26" t="str">
        <f t="shared" si="478"/>
        <v/>
      </c>
      <c r="D1608" s="28" t="s">
        <v>621</v>
      </c>
      <c r="E1608" s="28" t="s">
        <v>2228</v>
      </c>
      <c r="F1608" s="30" t="s">
        <v>196</v>
      </c>
      <c r="G1608" s="31">
        <v>239</v>
      </c>
      <c r="H1608" s="26" t="str">
        <f t="shared" si="479"/>
        <v/>
      </c>
      <c r="I1608" s="26" t="str">
        <f t="shared" si="480"/>
        <v/>
      </c>
      <c r="J1608" s="26" t="str">
        <f t="shared" si="481"/>
        <v/>
      </c>
      <c r="K1608" s="45">
        <f t="shared" si="482"/>
        <v>250409.22049565159</v>
      </c>
    </row>
    <row r="1609" spans="1:11" ht="29" outlineLevel="1" x14ac:dyDescent="0.4">
      <c r="A1609" s="26" t="str">
        <f t="shared" si="476"/>
        <v/>
      </c>
      <c r="B1609" s="26" t="str">
        <f t="shared" si="477"/>
        <v/>
      </c>
      <c r="C1609" s="26" t="str">
        <f t="shared" si="478"/>
        <v/>
      </c>
      <c r="D1609" s="28" t="s">
        <v>621</v>
      </c>
      <c r="E1609" s="28" t="s">
        <v>2231</v>
      </c>
      <c r="F1609" s="30" t="s">
        <v>196</v>
      </c>
      <c r="G1609" s="31">
        <v>280</v>
      </c>
      <c r="H1609" s="26" t="str">
        <f t="shared" si="479"/>
        <v/>
      </c>
      <c r="I1609" s="26" t="str">
        <f t="shared" si="480"/>
        <v/>
      </c>
      <c r="J1609" s="26" t="str">
        <f t="shared" si="481"/>
        <v/>
      </c>
      <c r="K1609" s="45">
        <f t="shared" si="482"/>
        <v>293366.45078988472</v>
      </c>
    </row>
    <row r="1610" spans="1:11" ht="29" outlineLevel="1" x14ac:dyDescent="0.4">
      <c r="A1610" s="26" t="str">
        <f t="shared" si="476"/>
        <v/>
      </c>
      <c r="B1610" s="26" t="str">
        <f t="shared" si="477"/>
        <v/>
      </c>
      <c r="C1610" s="26" t="str">
        <f t="shared" si="478"/>
        <v/>
      </c>
      <c r="D1610" s="28" t="s">
        <v>621</v>
      </c>
      <c r="E1610" s="28" t="s">
        <v>2238</v>
      </c>
      <c r="F1610" s="30" t="s">
        <v>196</v>
      </c>
      <c r="G1610" s="31">
        <v>165</v>
      </c>
      <c r="H1610" s="26" t="str">
        <f t="shared" si="479"/>
        <v/>
      </c>
      <c r="I1610" s="26" t="str">
        <f t="shared" si="480"/>
        <v/>
      </c>
      <c r="J1610" s="26" t="str">
        <f t="shared" si="481"/>
        <v/>
      </c>
      <c r="K1610" s="45">
        <f t="shared" si="482"/>
        <v>172876.65850118207</v>
      </c>
    </row>
    <row r="1611" spans="1:11" ht="29" outlineLevel="1" x14ac:dyDescent="0.4">
      <c r="A1611" s="26" t="str">
        <f t="shared" si="476"/>
        <v/>
      </c>
      <c r="B1611" s="26" t="str">
        <f t="shared" si="477"/>
        <v/>
      </c>
      <c r="C1611" s="26" t="str">
        <f t="shared" si="478"/>
        <v/>
      </c>
      <c r="D1611" s="28" t="s">
        <v>621</v>
      </c>
      <c r="E1611" s="28" t="s">
        <v>2305</v>
      </c>
      <c r="F1611" s="30" t="s">
        <v>196</v>
      </c>
      <c r="G1611" s="31">
        <v>3528</v>
      </c>
      <c r="H1611" s="26" t="str">
        <f t="shared" si="479"/>
        <v/>
      </c>
      <c r="I1611" s="26" t="str">
        <f t="shared" si="480"/>
        <v/>
      </c>
      <c r="J1611" s="26" t="str">
        <f t="shared" si="481"/>
        <v/>
      </c>
      <c r="K1611" s="45">
        <f t="shared" si="482"/>
        <v>3696417.2799525475</v>
      </c>
    </row>
    <row r="1612" spans="1:11" ht="15" outlineLevel="1" x14ac:dyDescent="0.4">
      <c r="A1612" s="26" t="str">
        <f t="shared" si="476"/>
        <v/>
      </c>
      <c r="B1612" s="26" t="str">
        <f t="shared" si="477"/>
        <v/>
      </c>
      <c r="C1612" s="26" t="str">
        <f t="shared" si="478"/>
        <v/>
      </c>
      <c r="D1612" s="28" t="s">
        <v>621</v>
      </c>
      <c r="E1612" s="28" t="s">
        <v>2308</v>
      </c>
      <c r="F1612" s="30" t="s">
        <v>976</v>
      </c>
      <c r="G1612" s="31">
        <v>0</v>
      </c>
      <c r="H1612" s="26" t="str">
        <f t="shared" si="479"/>
        <v/>
      </c>
      <c r="I1612" s="26" t="str">
        <f t="shared" si="480"/>
        <v/>
      </c>
      <c r="J1612" s="26" t="str">
        <f t="shared" si="481"/>
        <v/>
      </c>
      <c r="K1612" s="45">
        <f t="shared" si="482"/>
        <v>0</v>
      </c>
    </row>
    <row r="1613" spans="1:11" ht="15" outlineLevel="1" x14ac:dyDescent="0.4">
      <c r="A1613" s="26" t="str">
        <f t="shared" si="476"/>
        <v/>
      </c>
      <c r="B1613" s="26" t="str">
        <f t="shared" si="477"/>
        <v/>
      </c>
      <c r="C1613" s="26" t="str">
        <f t="shared" si="478"/>
        <v/>
      </c>
      <c r="D1613" s="28" t="s">
        <v>621</v>
      </c>
      <c r="E1613" s="28" t="s">
        <v>2309</v>
      </c>
      <c r="F1613" s="30" t="s">
        <v>976</v>
      </c>
      <c r="G1613" s="31">
        <v>0</v>
      </c>
      <c r="H1613" s="26" t="str">
        <f t="shared" si="479"/>
        <v/>
      </c>
      <c r="I1613" s="26" t="str">
        <f t="shared" si="480"/>
        <v/>
      </c>
      <c r="J1613" s="26" t="str">
        <f t="shared" si="481"/>
        <v/>
      </c>
      <c r="K1613" s="45">
        <f t="shared" si="482"/>
        <v>0</v>
      </c>
    </row>
    <row r="1614" spans="1:11" ht="15" outlineLevel="1" x14ac:dyDescent="0.4">
      <c r="A1614" s="26" t="str">
        <f t="shared" si="476"/>
        <v/>
      </c>
      <c r="B1614" s="26" t="str">
        <f t="shared" si="477"/>
        <v/>
      </c>
      <c r="C1614" s="26" t="str">
        <f t="shared" si="478"/>
        <v/>
      </c>
      <c r="D1614" s="28" t="s">
        <v>621</v>
      </c>
      <c r="E1614" s="28" t="s">
        <v>2310</v>
      </c>
      <c r="F1614" s="30" t="s">
        <v>976</v>
      </c>
      <c r="G1614" s="31">
        <v>0</v>
      </c>
      <c r="H1614" s="26" t="str">
        <f t="shared" si="479"/>
        <v/>
      </c>
      <c r="I1614" s="26" t="str">
        <f t="shared" si="480"/>
        <v/>
      </c>
      <c r="J1614" s="26" t="str">
        <f t="shared" si="481"/>
        <v/>
      </c>
      <c r="K1614" s="45">
        <f t="shared" si="482"/>
        <v>0</v>
      </c>
    </row>
    <row r="1615" spans="1:11" ht="15" outlineLevel="1" x14ac:dyDescent="0.4">
      <c r="A1615" s="26" t="str">
        <f t="shared" si="476"/>
        <v/>
      </c>
      <c r="B1615" s="26" t="str">
        <f t="shared" si="477"/>
        <v/>
      </c>
      <c r="C1615" s="26" t="str">
        <f t="shared" si="478"/>
        <v/>
      </c>
      <c r="D1615" s="28" t="s">
        <v>621</v>
      </c>
      <c r="E1615" s="28" t="s">
        <v>2311</v>
      </c>
      <c r="F1615" s="30" t="s">
        <v>976</v>
      </c>
      <c r="G1615" s="31">
        <v>0</v>
      </c>
      <c r="H1615" s="26" t="str">
        <f t="shared" si="479"/>
        <v/>
      </c>
      <c r="I1615" s="26" t="str">
        <f t="shared" si="480"/>
        <v/>
      </c>
      <c r="J1615" s="26" t="str">
        <f t="shared" si="481"/>
        <v/>
      </c>
      <c r="K1615" s="45">
        <f t="shared" si="482"/>
        <v>0</v>
      </c>
    </row>
    <row r="1616" spans="1:11" ht="15" outlineLevel="1" x14ac:dyDescent="0.4">
      <c r="A1616" s="26" t="str">
        <f t="shared" si="476"/>
        <v/>
      </c>
      <c r="B1616" s="26" t="str">
        <f t="shared" si="477"/>
        <v/>
      </c>
      <c r="C1616" s="26" t="str">
        <f t="shared" si="478"/>
        <v/>
      </c>
      <c r="D1616" s="28" t="s">
        <v>621</v>
      </c>
      <c r="E1616" s="28" t="s">
        <v>2312</v>
      </c>
      <c r="F1616" s="30" t="s">
        <v>976</v>
      </c>
      <c r="G1616" s="31">
        <v>0</v>
      </c>
      <c r="H1616" s="26" t="str">
        <f t="shared" si="479"/>
        <v/>
      </c>
      <c r="I1616" s="26" t="str">
        <f t="shared" si="480"/>
        <v/>
      </c>
      <c r="J1616" s="26" t="str">
        <f t="shared" si="481"/>
        <v/>
      </c>
      <c r="K1616" s="45">
        <f t="shared" si="482"/>
        <v>0</v>
      </c>
    </row>
    <row r="1617" spans="1:11" ht="15" outlineLevel="1" x14ac:dyDescent="0.4">
      <c r="A1617" s="26" t="str">
        <f t="shared" si="476"/>
        <v/>
      </c>
      <c r="B1617" s="26" t="str">
        <f t="shared" si="477"/>
        <v/>
      </c>
      <c r="C1617" s="26" t="str">
        <f t="shared" si="478"/>
        <v/>
      </c>
      <c r="D1617" s="28" t="s">
        <v>621</v>
      </c>
      <c r="E1617" s="28" t="s">
        <v>2313</v>
      </c>
      <c r="F1617" s="30" t="s">
        <v>976</v>
      </c>
      <c r="G1617" s="31">
        <v>0</v>
      </c>
      <c r="H1617" s="26" t="str">
        <f t="shared" si="479"/>
        <v/>
      </c>
      <c r="I1617" s="26" t="str">
        <f t="shared" si="480"/>
        <v/>
      </c>
      <c r="J1617" s="26" t="str">
        <f t="shared" si="481"/>
        <v/>
      </c>
      <c r="K1617" s="45">
        <f t="shared" si="482"/>
        <v>0</v>
      </c>
    </row>
    <row r="1618" spans="1:11" ht="29" outlineLevel="1" x14ac:dyDescent="0.4">
      <c r="A1618" s="26" t="str">
        <f t="shared" ref="A1618:A1628" si="483">IFERROR(VLOOKUP($D1618,schools,3,FALSE),"")</f>
        <v/>
      </c>
      <c r="B1618" s="26" t="str">
        <f t="shared" ref="B1618:B1628" si="484">IFERROR(VLOOKUP($D1618,schools,4,FALSE),"")</f>
        <v/>
      </c>
      <c r="C1618" s="26" t="str">
        <f t="shared" ref="C1618:C1629" si="485">IFERROR(VLOOKUP($D1618,schools,5,FALSE),"")</f>
        <v/>
      </c>
      <c r="D1618" s="28" t="s">
        <v>621</v>
      </c>
      <c r="E1618" s="28" t="s">
        <v>2463</v>
      </c>
      <c r="F1618" s="30" t="s">
        <v>196</v>
      </c>
      <c r="G1618" s="31">
        <v>205</v>
      </c>
      <c r="H1618" s="26" t="str">
        <f t="shared" ref="H1618:H1629" si="486">IFERROR(VLOOKUP($D1618,schools,6,FALSE),"")</f>
        <v/>
      </c>
      <c r="I1618" s="26" t="str">
        <f t="shared" ref="I1618:I1628" si="487">IFERROR(VLOOKUP($D1618,schools,7,FALSE),"")</f>
        <v/>
      </c>
      <c r="J1618" s="26" t="str">
        <f t="shared" ref="J1618:J1628" si="488">IFERROR(VLOOKUP($D1618,schools,8,FALSE),"")</f>
        <v/>
      </c>
      <c r="K1618" s="45">
        <f t="shared" ref="K1618:K1681" si="489">G1618*L$676</f>
        <v>214786.15147116559</v>
      </c>
    </row>
    <row r="1619" spans="1:11" ht="15" outlineLevel="1" x14ac:dyDescent="0.4">
      <c r="A1619" s="26" t="str">
        <f t="shared" si="483"/>
        <v/>
      </c>
      <c r="B1619" s="26" t="str">
        <f t="shared" si="484"/>
        <v/>
      </c>
      <c r="C1619" s="26" t="str">
        <f t="shared" si="485"/>
        <v/>
      </c>
      <c r="D1619" s="28" t="s">
        <v>621</v>
      </c>
      <c r="E1619" s="28" t="s">
        <v>2468</v>
      </c>
      <c r="F1619" s="30" t="s">
        <v>976</v>
      </c>
      <c r="G1619" s="31">
        <v>0</v>
      </c>
      <c r="H1619" s="26" t="str">
        <f t="shared" si="486"/>
        <v/>
      </c>
      <c r="I1619" s="26" t="str">
        <f t="shared" si="487"/>
        <v/>
      </c>
      <c r="J1619" s="26" t="str">
        <f t="shared" si="488"/>
        <v/>
      </c>
      <c r="K1619" s="45">
        <f t="shared" si="489"/>
        <v>0</v>
      </c>
    </row>
    <row r="1620" spans="1:11" ht="29" outlineLevel="1" x14ac:dyDescent="0.4">
      <c r="A1620" s="26" t="str">
        <f t="shared" si="483"/>
        <v/>
      </c>
      <c r="B1620" s="26" t="str">
        <f t="shared" si="484"/>
        <v/>
      </c>
      <c r="C1620" s="26" t="str">
        <f t="shared" si="485"/>
        <v/>
      </c>
      <c r="D1620" s="28" t="s">
        <v>621</v>
      </c>
      <c r="E1620" s="28" t="s">
        <v>3015</v>
      </c>
      <c r="F1620" s="30" t="s">
        <v>196</v>
      </c>
      <c r="G1620" s="31">
        <v>253</v>
      </c>
      <c r="H1620" s="26" t="str">
        <f t="shared" si="486"/>
        <v/>
      </c>
      <c r="I1620" s="26" t="str">
        <f t="shared" si="487"/>
        <v/>
      </c>
      <c r="J1620" s="26" t="str">
        <f t="shared" si="488"/>
        <v/>
      </c>
      <c r="K1620" s="45">
        <f t="shared" si="489"/>
        <v>265077.54303514585</v>
      </c>
    </row>
    <row r="1621" spans="1:11" ht="29" outlineLevel="1" x14ac:dyDescent="0.4">
      <c r="A1621" s="26" t="str">
        <f t="shared" si="483"/>
        <v/>
      </c>
      <c r="B1621" s="26" t="str">
        <f t="shared" si="484"/>
        <v/>
      </c>
      <c r="C1621" s="26" t="str">
        <f t="shared" si="485"/>
        <v/>
      </c>
      <c r="D1621" s="28" t="s">
        <v>621</v>
      </c>
      <c r="E1621" s="28" t="s">
        <v>3020</v>
      </c>
      <c r="F1621" s="30" t="s">
        <v>196</v>
      </c>
      <c r="G1621" s="31">
        <v>138</v>
      </c>
      <c r="H1621" s="26" t="str">
        <f t="shared" si="486"/>
        <v/>
      </c>
      <c r="I1621" s="26" t="str">
        <f t="shared" si="487"/>
        <v/>
      </c>
      <c r="J1621" s="26" t="str">
        <f t="shared" si="488"/>
        <v/>
      </c>
      <c r="K1621" s="45">
        <f t="shared" si="489"/>
        <v>144587.75074644317</v>
      </c>
    </row>
    <row r="1622" spans="1:11" ht="29" outlineLevel="1" x14ac:dyDescent="0.4">
      <c r="A1622" s="26" t="str">
        <f t="shared" si="483"/>
        <v/>
      </c>
      <c r="B1622" s="26" t="str">
        <f t="shared" si="484"/>
        <v/>
      </c>
      <c r="C1622" s="26" t="str">
        <f t="shared" si="485"/>
        <v/>
      </c>
      <c r="D1622" s="28" t="s">
        <v>621</v>
      </c>
      <c r="E1622" s="28" t="s">
        <v>3027</v>
      </c>
      <c r="F1622" s="30" t="s">
        <v>196</v>
      </c>
      <c r="G1622" s="31">
        <v>146</v>
      </c>
      <c r="H1622" s="26" t="str">
        <f t="shared" si="486"/>
        <v/>
      </c>
      <c r="I1622" s="26" t="str">
        <f t="shared" si="487"/>
        <v/>
      </c>
      <c r="J1622" s="26" t="str">
        <f t="shared" si="488"/>
        <v/>
      </c>
      <c r="K1622" s="45">
        <f t="shared" si="489"/>
        <v>152969.64934043988</v>
      </c>
    </row>
    <row r="1623" spans="1:11" ht="29" outlineLevel="1" x14ac:dyDescent="0.4">
      <c r="A1623" s="26" t="str">
        <f t="shared" si="483"/>
        <v/>
      </c>
      <c r="B1623" s="26" t="str">
        <f t="shared" si="484"/>
        <v/>
      </c>
      <c r="C1623" s="26" t="str">
        <f t="shared" si="485"/>
        <v/>
      </c>
      <c r="D1623" s="28" t="s">
        <v>621</v>
      </c>
      <c r="E1623" s="28" t="s">
        <v>3062</v>
      </c>
      <c r="F1623" s="30" t="s">
        <v>196</v>
      </c>
      <c r="G1623" s="31">
        <v>253</v>
      </c>
      <c r="H1623" s="26" t="str">
        <f t="shared" si="486"/>
        <v/>
      </c>
      <c r="I1623" s="26" t="str">
        <f t="shared" si="487"/>
        <v/>
      </c>
      <c r="J1623" s="26" t="str">
        <f t="shared" si="488"/>
        <v/>
      </c>
      <c r="K1623" s="45">
        <f t="shared" si="489"/>
        <v>265077.54303514585</v>
      </c>
    </row>
    <row r="1624" spans="1:11" ht="29" outlineLevel="1" x14ac:dyDescent="0.4">
      <c r="A1624" s="26" t="str">
        <f t="shared" si="483"/>
        <v/>
      </c>
      <c r="B1624" s="26" t="str">
        <f t="shared" si="484"/>
        <v/>
      </c>
      <c r="C1624" s="26" t="str">
        <f t="shared" si="485"/>
        <v/>
      </c>
      <c r="D1624" s="28" t="s">
        <v>621</v>
      </c>
      <c r="E1624" s="28" t="s">
        <v>3099</v>
      </c>
      <c r="F1624" s="30" t="s">
        <v>196</v>
      </c>
      <c r="G1624" s="31">
        <v>195</v>
      </c>
      <c r="H1624" s="26" t="str">
        <f t="shared" si="486"/>
        <v/>
      </c>
      <c r="I1624" s="26" t="str">
        <f t="shared" si="487"/>
        <v/>
      </c>
      <c r="J1624" s="26" t="str">
        <f t="shared" si="488"/>
        <v/>
      </c>
      <c r="K1624" s="45">
        <f t="shared" si="489"/>
        <v>204308.77822866972</v>
      </c>
    </row>
    <row r="1625" spans="1:11" ht="29" outlineLevel="1" x14ac:dyDescent="0.4">
      <c r="A1625" s="26" t="str">
        <f t="shared" si="483"/>
        <v/>
      </c>
      <c r="B1625" s="26" t="str">
        <f t="shared" si="484"/>
        <v/>
      </c>
      <c r="C1625" s="26" t="str">
        <f t="shared" si="485"/>
        <v/>
      </c>
      <c r="D1625" s="28" t="s">
        <v>621</v>
      </c>
      <c r="E1625" s="28" t="s">
        <v>3100</v>
      </c>
      <c r="F1625" s="30" t="s">
        <v>196</v>
      </c>
      <c r="G1625" s="31">
        <v>128</v>
      </c>
      <c r="H1625" s="26" t="str">
        <f t="shared" si="486"/>
        <v/>
      </c>
      <c r="I1625" s="26" t="str">
        <f t="shared" si="487"/>
        <v/>
      </c>
      <c r="J1625" s="26" t="str">
        <f t="shared" si="488"/>
        <v/>
      </c>
      <c r="K1625" s="45">
        <f t="shared" si="489"/>
        <v>134110.3775039473</v>
      </c>
    </row>
    <row r="1626" spans="1:11" ht="29" outlineLevel="1" x14ac:dyDescent="0.4">
      <c r="A1626" s="26" t="str">
        <f t="shared" si="483"/>
        <v/>
      </c>
      <c r="B1626" s="26" t="str">
        <f t="shared" si="484"/>
        <v/>
      </c>
      <c r="C1626" s="26" t="str">
        <f t="shared" si="485"/>
        <v/>
      </c>
      <c r="D1626" s="28" t="s">
        <v>621</v>
      </c>
      <c r="E1626" s="28" t="s">
        <v>3103</v>
      </c>
      <c r="F1626" s="30" t="s">
        <v>196</v>
      </c>
      <c r="G1626" s="31">
        <v>92</v>
      </c>
      <c r="H1626" s="26" t="str">
        <f t="shared" si="486"/>
        <v/>
      </c>
      <c r="I1626" s="26" t="str">
        <f t="shared" si="487"/>
        <v/>
      </c>
      <c r="J1626" s="26" t="str">
        <f t="shared" si="488"/>
        <v/>
      </c>
      <c r="K1626" s="45">
        <f t="shared" si="489"/>
        <v>96391.833830962118</v>
      </c>
    </row>
    <row r="1627" spans="1:11" ht="29" outlineLevel="1" x14ac:dyDescent="0.4">
      <c r="A1627" s="26" t="str">
        <f t="shared" si="483"/>
        <v/>
      </c>
      <c r="B1627" s="26" t="str">
        <f t="shared" si="484"/>
        <v/>
      </c>
      <c r="C1627" s="26" t="str">
        <f t="shared" si="485"/>
        <v/>
      </c>
      <c r="D1627" s="28" t="s">
        <v>621</v>
      </c>
      <c r="E1627" s="28" t="s">
        <v>3194</v>
      </c>
      <c r="F1627" s="30" t="s">
        <v>196</v>
      </c>
      <c r="G1627" s="31">
        <v>125</v>
      </c>
      <c r="H1627" s="26" t="str">
        <f t="shared" si="486"/>
        <v/>
      </c>
      <c r="I1627" s="26" t="str">
        <f t="shared" si="487"/>
        <v/>
      </c>
      <c r="J1627" s="26" t="str">
        <f t="shared" si="488"/>
        <v/>
      </c>
      <c r="K1627" s="45">
        <f t="shared" si="489"/>
        <v>130967.16553119854</v>
      </c>
    </row>
    <row r="1628" spans="1:11" ht="29" outlineLevel="1" x14ac:dyDescent="0.4">
      <c r="A1628" s="26" t="str">
        <f t="shared" si="483"/>
        <v/>
      </c>
      <c r="B1628" s="26" t="str">
        <f t="shared" si="484"/>
        <v/>
      </c>
      <c r="C1628" s="26" t="str">
        <f t="shared" si="485"/>
        <v/>
      </c>
      <c r="D1628" s="28" t="s">
        <v>621</v>
      </c>
      <c r="E1628" s="28" t="s">
        <v>3203</v>
      </c>
      <c r="F1628" s="30" t="s">
        <v>118</v>
      </c>
      <c r="G1628" s="31">
        <v>223</v>
      </c>
      <c r="H1628" s="26" t="str">
        <f t="shared" si="486"/>
        <v/>
      </c>
      <c r="I1628" s="26" t="str">
        <f t="shared" si="487"/>
        <v/>
      </c>
      <c r="J1628" s="26" t="str">
        <f t="shared" si="488"/>
        <v/>
      </c>
      <c r="K1628" s="45">
        <f t="shared" si="489"/>
        <v>233645.42330765817</v>
      </c>
    </row>
    <row r="1629" spans="1:11" outlineLevel="1" x14ac:dyDescent="0.35">
      <c r="C1629" s="26" t="str">
        <f t="shared" si="485"/>
        <v/>
      </c>
      <c r="H1629" s="26" t="str">
        <f t="shared" si="486"/>
        <v/>
      </c>
    </row>
    <row r="1630" spans="1:11" outlineLevel="1" x14ac:dyDescent="0.35">
      <c r="G1630" s="26">
        <f>SUBTOTAL(9,G2:G1629)</f>
        <v>906178</v>
      </c>
      <c r="H1630" s="46" t="s">
        <v>4748</v>
      </c>
      <c r="K1630" s="26">
        <f>SUBTOTAL(9,K2:K1629)</f>
        <v>949436513.01384199</v>
      </c>
    </row>
    <row r="1632" spans="1:11" x14ac:dyDescent="0.35">
      <c r="K1632" s="45">
        <f>SUM(K2:K1628)</f>
        <v>1777213958.885123</v>
      </c>
    </row>
  </sheetData>
  <sortState ref="D2:O1564">
    <sortCondition ref="H2:H1564"/>
  </sortState>
  <conditionalFormatting sqref="D2:G1630">
    <cfRule type="containsBlanks" dxfId="24" priority="1">
      <formula>LEN(TRIM(D2))=0</formula>
    </cfRule>
  </conditionalFormatting>
  <dataValidations count="2">
    <dataValidation type="list" operator="equal" allowBlank="1" showErrorMessage="1" errorTitle="Input Erro" error="Please select a school type from the drop-down list." sqref="F2:F24 F26:F51 F53:F71 F73:F93 F95:F106 F108:F121 F123:F140 F142:F154 F156:F169 F171:F186 F188:F203 F205:F216 F218:F226 F228:F240 F242:F262 F264:F278 F280:F289 F291:F301 F303:F313 F315:F330 F332:F343 F345:F360 F362:F377 F379:F395 F397:F414 F416:F426 F428:F439 F441:F459 F461:F480 F482:F509 F511:F538 F540:F564 F566:F597 F599:F625 F627:F653 F655:F675 F677:F695 F697:F722 F724:F742 F744:F757 F759:F776 F778:F792 F794:F828 F830:F840 F842:F859 F861:F890 F892:F911 F913:F937 F939:F953 F955:F986 F988:F990 F992:F1013 F1015:F1039 F1041:F1054 F1056:F1080 F1082:F1101 F1103:F1155 F1157:F1178 F1180:F1204 F1206:F1223 F1225:F1244 F1246:F1278 F1280:F1309 F1311:F1341 F1343:F1360 F1362:F1629">
      <formula1>#REF!</formula1>
    </dataValidation>
    <dataValidation type="textLength" operator="equal" allowBlank="1" showInputMessage="1" showErrorMessage="1" errorTitle="BEDS Code Input Error" error="Please input the 12 digit school code assigned by the State Education Department." sqref="D2:D24 D26:D51 D53:D71 D73:D93 D95:D106 D108:D121 D123:D140 D142:D154 D156:D169 D171:D186 D188:D203 D205:D216 D218:D226 D228:D240 D242:D262 D264:D278 D280:D289 D291:D301 D303:D313 D315:D330 D332:D343 D345:D360 D362:D377 D379:D395 D397:D414 D416:D426 D428:D439 D441:D459 D461:D480 D482:D509 D511:D538 D540:D564 D566:D597 D599:D625 D627:D653 D655:D675 D677:D695 D697:D722 D724:D742 D744:D757 D759:D776 D778:D792 D794:D828 D830:D840 D842:D859 D861:D890 D892:D911 D913:D937 D939:D953 D955:D986 D988:D990 D992:D1013 D1015:D1039 D1041:D1054 D1056:D1080 D1082:D1101 D1103:D1155 D1157:D1178 D1180:D1204 D1206:D1223 D1225:D1244 D1246:D1278 D1280:D1309 D1311:D1341 D1343:D1360 D1362:D1629">
      <formula1>12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1"/>
  <sheetViews>
    <sheetView workbookViewId="0">
      <selection sqref="A1:XFD1048576"/>
    </sheetView>
  </sheetViews>
  <sheetFormatPr defaultRowHeight="14.5" x14ac:dyDescent="0.35"/>
  <cols>
    <col min="1" max="2" width="8.7265625" style="26"/>
    <col min="3" max="3" width="14.54296875" style="26" customWidth="1"/>
    <col min="4" max="4" width="14.453125" style="26" customWidth="1"/>
    <col min="5" max="5" width="15.453125" style="26" customWidth="1"/>
    <col min="6" max="16384" width="8.7265625" style="26"/>
  </cols>
  <sheetData>
    <row r="1" spans="1:5" ht="29" x14ac:dyDescent="0.35">
      <c r="A1" s="65" t="s">
        <v>4967</v>
      </c>
      <c r="B1" s="66" t="s">
        <v>4956</v>
      </c>
      <c r="C1" s="66"/>
      <c r="D1" s="66" t="s">
        <v>4681</v>
      </c>
      <c r="E1" s="65" t="s">
        <v>4682</v>
      </c>
    </row>
    <row r="2" spans="1:5" ht="15" x14ac:dyDescent="0.4">
      <c r="A2" s="46" t="s">
        <v>4683</v>
      </c>
      <c r="B2" s="67" t="s">
        <v>4832</v>
      </c>
      <c r="C2" s="67" t="s">
        <v>4833</v>
      </c>
      <c r="D2" s="31">
        <v>15661</v>
      </c>
      <c r="E2" s="41">
        <v>16408614.235072803</v>
      </c>
    </row>
    <row r="3" spans="1:5" ht="15" x14ac:dyDescent="0.4">
      <c r="A3" s="46" t="s">
        <v>4684</v>
      </c>
      <c r="B3" s="67" t="s">
        <v>4834</v>
      </c>
      <c r="C3" s="67" t="s">
        <v>4835</v>
      </c>
      <c r="D3" s="31">
        <v>22064</v>
      </c>
      <c r="E3" s="41">
        <v>23117276.322242912</v>
      </c>
    </row>
    <row r="4" spans="1:5" ht="15" x14ac:dyDescent="0.4">
      <c r="A4" s="46" t="s">
        <v>4685</v>
      </c>
      <c r="B4" s="67" t="s">
        <v>4836</v>
      </c>
      <c r="C4" s="67" t="s">
        <v>4837</v>
      </c>
      <c r="D4" s="31">
        <v>18801</v>
      </c>
      <c r="E4" s="41">
        <v>19698509.433216512</v>
      </c>
    </row>
    <row r="5" spans="1:5" ht="15" x14ac:dyDescent="0.4">
      <c r="A5" s="46" t="s">
        <v>4686</v>
      </c>
      <c r="B5" s="67" t="s">
        <v>4838</v>
      </c>
      <c r="C5" s="67" t="s">
        <v>4839</v>
      </c>
      <c r="D5" s="31">
        <v>19225</v>
      </c>
      <c r="E5" s="41">
        <v>20142750.058698334</v>
      </c>
    </row>
    <row r="6" spans="1:5" ht="15" x14ac:dyDescent="0.4">
      <c r="A6" s="46" t="s">
        <v>4687</v>
      </c>
      <c r="B6" s="67" t="s">
        <v>4840</v>
      </c>
      <c r="C6" s="67" t="s">
        <v>4841</v>
      </c>
      <c r="D6" s="31">
        <v>9145</v>
      </c>
      <c r="E6" s="41">
        <v>9581557.8302624859</v>
      </c>
    </row>
    <row r="7" spans="1:5" ht="15" x14ac:dyDescent="0.4">
      <c r="A7" s="46" t="s">
        <v>4688</v>
      </c>
      <c r="B7" s="67" t="s">
        <v>4842</v>
      </c>
      <c r="C7" s="67" t="s">
        <v>4843</v>
      </c>
      <c r="D7" s="31">
        <v>13594</v>
      </c>
      <c r="E7" s="41">
        <v>14242941.185848903</v>
      </c>
    </row>
    <row r="8" spans="1:5" ht="15" x14ac:dyDescent="0.4">
      <c r="A8" s="46" t="s">
        <v>4689</v>
      </c>
      <c r="B8" s="67" t="s">
        <v>4844</v>
      </c>
      <c r="C8" s="67" t="s">
        <v>4845</v>
      </c>
      <c r="D8" s="31">
        <v>10617</v>
      </c>
      <c r="E8" s="41">
        <v>11123827.171557877</v>
      </c>
    </row>
    <row r="9" spans="1:5" ht="15" x14ac:dyDescent="0.4">
      <c r="A9" s="46" t="s">
        <v>4690</v>
      </c>
      <c r="B9" s="67" t="s">
        <v>4846</v>
      </c>
      <c r="C9" s="67" t="s">
        <v>4847</v>
      </c>
      <c r="D9" s="31">
        <v>11642</v>
      </c>
      <c r="E9" s="41">
        <v>12197757.928913711</v>
      </c>
    </row>
    <row r="10" spans="1:5" ht="15" x14ac:dyDescent="0.4">
      <c r="A10" s="46" t="s">
        <v>4691</v>
      </c>
      <c r="B10" s="67" t="s">
        <v>4848</v>
      </c>
      <c r="C10" s="67" t="s">
        <v>4849</v>
      </c>
      <c r="D10" s="31">
        <v>8706</v>
      </c>
      <c r="E10" s="41">
        <v>9121601.1449169144</v>
      </c>
    </row>
    <row r="11" spans="1:5" ht="15" x14ac:dyDescent="0.4">
      <c r="A11" s="46" t="s">
        <v>4692</v>
      </c>
      <c r="B11" s="67" t="s">
        <v>4850</v>
      </c>
      <c r="C11" s="67" t="s">
        <v>4851</v>
      </c>
      <c r="D11" s="31">
        <v>7714</v>
      </c>
      <c r="E11" s="41">
        <v>8082245.7192613231</v>
      </c>
    </row>
    <row r="12" spans="1:5" ht="15" x14ac:dyDescent="0.4">
      <c r="A12" s="46" t="s">
        <v>4693</v>
      </c>
      <c r="B12" s="67" t="s">
        <v>4852</v>
      </c>
      <c r="C12" s="67" t="s">
        <v>4853</v>
      </c>
      <c r="D12" s="31">
        <v>9142</v>
      </c>
      <c r="E12" s="41">
        <v>9578414.6182897352</v>
      </c>
    </row>
    <row r="13" spans="1:5" ht="15" x14ac:dyDescent="0.4">
      <c r="A13" s="46" t="s">
        <v>4694</v>
      </c>
      <c r="B13" s="67" t="s">
        <v>4840</v>
      </c>
      <c r="C13" s="67" t="s">
        <v>4854</v>
      </c>
      <c r="D13" s="31">
        <v>11824</v>
      </c>
      <c r="E13" s="41">
        <v>12388446.121927131</v>
      </c>
    </row>
    <row r="14" spans="1:5" ht="15" x14ac:dyDescent="0.4">
      <c r="A14" s="46" t="s">
        <v>4695</v>
      </c>
      <c r="B14" s="67" t="s">
        <v>4855</v>
      </c>
      <c r="C14" s="67" t="s">
        <v>4856</v>
      </c>
      <c r="D14" s="31">
        <v>9421</v>
      </c>
      <c r="E14" s="41">
        <v>9870733.3317553699</v>
      </c>
    </row>
    <row r="15" spans="1:5" ht="15" x14ac:dyDescent="0.4">
      <c r="A15" s="46" t="s">
        <v>4696</v>
      </c>
      <c r="B15" s="67" t="s">
        <v>4857</v>
      </c>
      <c r="C15" s="67" t="s">
        <v>4858</v>
      </c>
      <c r="D15" s="31">
        <v>9564</v>
      </c>
      <c r="E15" s="41">
        <v>10020559.769123062</v>
      </c>
    </row>
    <row r="16" spans="1:5" ht="15" x14ac:dyDescent="0.4">
      <c r="A16" s="46" t="s">
        <v>4697</v>
      </c>
      <c r="B16" s="67" t="s">
        <v>4859</v>
      </c>
      <c r="C16" s="67" t="s">
        <v>4860</v>
      </c>
      <c r="D16" s="31">
        <v>18615</v>
      </c>
      <c r="E16" s="41">
        <v>19503630.290906083</v>
      </c>
    </row>
    <row r="17" spans="1:5" ht="15" x14ac:dyDescent="0.4">
      <c r="A17" s="46" t="s">
        <v>4698</v>
      </c>
      <c r="B17" s="67" t="s">
        <v>4840</v>
      </c>
      <c r="C17" s="67" t="s">
        <v>4861</v>
      </c>
      <c r="D17" s="31">
        <v>10529</v>
      </c>
      <c r="E17" s="41">
        <v>11031626.287023917</v>
      </c>
    </row>
    <row r="18" spans="1:5" ht="15" x14ac:dyDescent="0.4">
      <c r="A18" s="46" t="s">
        <v>4699</v>
      </c>
      <c r="B18" s="67" t="s">
        <v>4862</v>
      </c>
      <c r="C18" s="67" t="s">
        <v>4863</v>
      </c>
      <c r="D18" s="31">
        <v>11435</v>
      </c>
      <c r="E18" s="41">
        <v>11980876.302794043</v>
      </c>
    </row>
    <row r="19" spans="1:5" ht="15" x14ac:dyDescent="0.4">
      <c r="A19" s="46" t="s">
        <v>4700</v>
      </c>
      <c r="B19" s="67" t="s">
        <v>4864</v>
      </c>
      <c r="C19" s="67" t="s">
        <v>4865</v>
      </c>
      <c r="D19" s="31">
        <v>9113</v>
      </c>
      <c r="E19" s="41">
        <v>9548030.2358864974</v>
      </c>
    </row>
    <row r="20" spans="1:5" ht="15" x14ac:dyDescent="0.4">
      <c r="A20" s="46" t="s">
        <v>4701</v>
      </c>
      <c r="B20" s="67" t="s">
        <v>4866</v>
      </c>
      <c r="C20" s="67" t="s">
        <v>4867</v>
      </c>
      <c r="D20" s="31">
        <v>10708</v>
      </c>
      <c r="E20" s="41">
        <v>11219171.268064588</v>
      </c>
    </row>
    <row r="21" spans="1:5" ht="26.5" x14ac:dyDescent="0.4">
      <c r="A21" s="46" t="s">
        <v>4702</v>
      </c>
      <c r="B21" s="67" t="s">
        <v>4868</v>
      </c>
      <c r="C21" s="67" t="s">
        <v>4869</v>
      </c>
      <c r="D21" s="31">
        <v>12193</v>
      </c>
      <c r="E21" s="41">
        <v>12775061.194575228</v>
      </c>
    </row>
    <row r="22" spans="1:5" ht="15" x14ac:dyDescent="0.4">
      <c r="A22" s="46" t="s">
        <v>4703</v>
      </c>
      <c r="B22" s="67" t="s">
        <v>4870</v>
      </c>
      <c r="C22" s="67" t="s">
        <v>4871</v>
      </c>
      <c r="D22" s="31">
        <v>6229</v>
      </c>
      <c r="E22" s="41">
        <v>6526355.7927506864</v>
      </c>
    </row>
    <row r="23" spans="1:5" ht="15" x14ac:dyDescent="0.4">
      <c r="A23" s="46" t="s">
        <v>4704</v>
      </c>
      <c r="B23" s="67" t="s">
        <v>4872</v>
      </c>
      <c r="C23" s="67" t="s">
        <v>4873</v>
      </c>
      <c r="D23" s="31">
        <v>11608</v>
      </c>
      <c r="E23" s="41">
        <v>12162134.859889222</v>
      </c>
    </row>
    <row r="24" spans="1:5" ht="15" x14ac:dyDescent="0.4">
      <c r="A24" s="46" t="s">
        <v>4705</v>
      </c>
      <c r="B24" s="67" t="s">
        <v>4874</v>
      </c>
      <c r="C24" s="67" t="s">
        <v>4875</v>
      </c>
      <c r="D24" s="31">
        <v>14563</v>
      </c>
      <c r="E24" s="41">
        <v>15258198.653046751</v>
      </c>
    </row>
    <row r="25" spans="1:5" ht="15" x14ac:dyDescent="0.4">
      <c r="A25" s="46" t="s">
        <v>4706</v>
      </c>
      <c r="B25" s="67" t="s">
        <v>4876</v>
      </c>
      <c r="C25" s="67" t="s">
        <v>4877</v>
      </c>
      <c r="D25" s="31">
        <v>14782</v>
      </c>
      <c r="E25" s="41">
        <v>15487653.127057413</v>
      </c>
    </row>
    <row r="26" spans="1:5" ht="15" x14ac:dyDescent="0.4">
      <c r="A26" s="46" t="s">
        <v>4707</v>
      </c>
      <c r="B26" s="67" t="s">
        <v>4844</v>
      </c>
      <c r="C26" s="67" t="s">
        <v>4878</v>
      </c>
      <c r="D26" s="31">
        <v>12502</v>
      </c>
      <c r="E26" s="41">
        <v>13098812.027768353</v>
      </c>
    </row>
    <row r="27" spans="1:5" ht="15" x14ac:dyDescent="0.4">
      <c r="A27" s="46" t="s">
        <v>4708</v>
      </c>
      <c r="B27" s="43" t="s">
        <v>4879</v>
      </c>
      <c r="C27" s="67" t="s">
        <v>4880</v>
      </c>
      <c r="D27" s="31">
        <v>13740</v>
      </c>
      <c r="E27" s="41">
        <v>14395910.835189342</v>
      </c>
    </row>
    <row r="28" spans="1:5" ht="15" x14ac:dyDescent="0.4">
      <c r="A28" s="46" t="s">
        <v>4709</v>
      </c>
      <c r="B28" s="67" t="s">
        <v>4881</v>
      </c>
      <c r="C28" s="67" t="s">
        <v>4882</v>
      </c>
      <c r="D28" s="31">
        <v>15701</v>
      </c>
      <c r="E28" s="41">
        <v>16450523.728042789</v>
      </c>
    </row>
    <row r="29" spans="1:5" ht="15" x14ac:dyDescent="0.4">
      <c r="A29" s="46" t="s">
        <v>4710</v>
      </c>
      <c r="B29" s="67" t="s">
        <v>4883</v>
      </c>
      <c r="C29" s="67" t="s">
        <v>4884</v>
      </c>
      <c r="D29" s="31">
        <v>8121</v>
      </c>
      <c r="E29" s="41">
        <v>8508674.8102309052</v>
      </c>
    </row>
    <row r="30" spans="1:5" ht="15" x14ac:dyDescent="0.4">
      <c r="A30" s="46" t="s">
        <v>4711</v>
      </c>
      <c r="B30" s="67" t="s">
        <v>4885</v>
      </c>
      <c r="C30" s="67" t="s">
        <v>4886</v>
      </c>
      <c r="D30" s="31">
        <v>14314</v>
      </c>
      <c r="E30" s="41">
        <v>14997312.059308603</v>
      </c>
    </row>
    <row r="31" spans="1:5" ht="15" x14ac:dyDescent="0.4">
      <c r="A31" s="46" t="s">
        <v>4712</v>
      </c>
      <c r="B31" s="67" t="s">
        <v>4887</v>
      </c>
      <c r="C31" s="67" t="s">
        <v>4888</v>
      </c>
      <c r="D31" s="31">
        <v>16062</v>
      </c>
      <c r="E31" s="41">
        <v>16828756.902096886</v>
      </c>
    </row>
    <row r="32" spans="1:5" ht="15" x14ac:dyDescent="0.4">
      <c r="A32" s="46" t="s">
        <v>4713</v>
      </c>
      <c r="B32" s="67" t="s">
        <v>4954</v>
      </c>
      <c r="C32" s="67" t="s">
        <v>4955</v>
      </c>
      <c r="D32" s="31">
        <v>12432</v>
      </c>
      <c r="E32" s="41">
        <v>13025470.415070882</v>
      </c>
    </row>
    <row r="33" spans="1:5" ht="15" x14ac:dyDescent="0.4">
      <c r="A33" s="46" t="s">
        <v>4714</v>
      </c>
      <c r="B33" s="67" t="s">
        <v>4889</v>
      </c>
      <c r="C33" s="67" t="s">
        <v>4890</v>
      </c>
      <c r="D33" s="31">
        <v>10609</v>
      </c>
      <c r="E33" s="41">
        <v>11115445.272963881</v>
      </c>
    </row>
    <row r="34" spans="1:5" ht="15" x14ac:dyDescent="0.4">
      <c r="A34" s="46" t="s">
        <v>4715</v>
      </c>
      <c r="B34" s="67" t="s">
        <v>4891</v>
      </c>
      <c r="C34" s="67" t="s">
        <v>4892</v>
      </c>
      <c r="D34" s="31">
        <v>10370</v>
      </c>
      <c r="E34" s="41">
        <v>10865036.052468229</v>
      </c>
    </row>
    <row r="35" spans="1:5" ht="15" x14ac:dyDescent="0.4">
      <c r="A35" s="46" t="s">
        <v>4716</v>
      </c>
      <c r="B35" s="67" t="s">
        <v>4893</v>
      </c>
      <c r="C35" s="67" t="s">
        <v>4894</v>
      </c>
      <c r="D35" s="31">
        <v>6392</v>
      </c>
      <c r="E35" s="41">
        <v>6697136.9766033674</v>
      </c>
    </row>
    <row r="36" spans="1:5" ht="15" x14ac:dyDescent="0.4">
      <c r="A36" s="46" t="s">
        <v>4717</v>
      </c>
      <c r="B36" s="67" t="s">
        <v>4895</v>
      </c>
      <c r="C36" s="67" t="s">
        <v>4896</v>
      </c>
      <c r="D36" s="31">
        <v>15414</v>
      </c>
      <c r="E36" s="41">
        <v>16149823.115983155</v>
      </c>
    </row>
    <row r="37" spans="1:5" ht="15" x14ac:dyDescent="0.4">
      <c r="A37" s="46" t="s">
        <v>4718</v>
      </c>
      <c r="B37" s="67" t="s">
        <v>4897</v>
      </c>
      <c r="C37" s="67" t="s">
        <v>4898</v>
      </c>
      <c r="D37" s="31">
        <v>7829</v>
      </c>
      <c r="E37" s="41">
        <v>8202735.511550026</v>
      </c>
    </row>
    <row r="38" spans="1:5" ht="15" x14ac:dyDescent="0.4">
      <c r="A38" s="46" t="s">
        <v>4719</v>
      </c>
      <c r="B38" s="67" t="s">
        <v>4899</v>
      </c>
      <c r="C38" s="67" t="s">
        <v>4900</v>
      </c>
      <c r="D38" s="31">
        <v>8858</v>
      </c>
      <c r="E38" s="41">
        <v>9280857.2182028517</v>
      </c>
    </row>
    <row r="39" spans="1:5" ht="15" x14ac:dyDescent="0.4">
      <c r="A39" s="46" t="s">
        <v>4720</v>
      </c>
      <c r="B39" s="67" t="s">
        <v>4901</v>
      </c>
      <c r="C39" s="67" t="s">
        <v>4902</v>
      </c>
      <c r="D39" s="31">
        <v>9850</v>
      </c>
      <c r="E39" s="41">
        <v>10320212.643858446</v>
      </c>
    </row>
    <row r="40" spans="1:5" ht="15" x14ac:dyDescent="0.4">
      <c r="A40" s="46" t="s">
        <v>4721</v>
      </c>
      <c r="B40" s="67" t="s">
        <v>4903</v>
      </c>
      <c r="C40" s="67" t="s">
        <v>4904</v>
      </c>
      <c r="D40" s="31">
        <v>14862</v>
      </c>
      <c r="E40" s="41">
        <v>15571472.112997381</v>
      </c>
    </row>
    <row r="41" spans="1:5" ht="15" x14ac:dyDescent="0.4">
      <c r="A41" s="46" t="s">
        <v>4722</v>
      </c>
      <c r="B41" s="67" t="s">
        <v>4905</v>
      </c>
      <c r="C41" s="67" t="s">
        <v>4906</v>
      </c>
      <c r="D41" s="31">
        <v>13150</v>
      </c>
      <c r="E41" s="41">
        <v>13777745.813882086</v>
      </c>
    </row>
    <row r="42" spans="1:5" ht="15" x14ac:dyDescent="0.4">
      <c r="A42" s="46" t="s">
        <v>4723</v>
      </c>
      <c r="B42" s="67" t="s">
        <v>4840</v>
      </c>
      <c r="C42" s="67" t="s">
        <v>4907</v>
      </c>
      <c r="D42" s="31">
        <v>12508</v>
      </c>
      <c r="E42" s="41">
        <v>13105098.451713849</v>
      </c>
    </row>
    <row r="43" spans="1:5" ht="15" x14ac:dyDescent="0.4">
      <c r="A43" s="46" t="s">
        <v>4724</v>
      </c>
      <c r="B43" s="67" t="s">
        <v>4908</v>
      </c>
      <c r="C43" s="67" t="s">
        <v>4909</v>
      </c>
      <c r="D43" s="31">
        <v>14465</v>
      </c>
      <c r="E43" s="41">
        <v>15155520.395270295</v>
      </c>
    </row>
    <row r="44" spans="1:5" ht="15" x14ac:dyDescent="0.4">
      <c r="A44" s="46" t="s">
        <v>4725</v>
      </c>
      <c r="B44" s="67" t="s">
        <v>4910</v>
      </c>
      <c r="C44" s="67" t="s">
        <v>4911</v>
      </c>
      <c r="D44" s="31">
        <v>16757</v>
      </c>
      <c r="E44" s="41">
        <v>17556934.342450351</v>
      </c>
    </row>
    <row r="45" spans="1:5" ht="15" x14ac:dyDescent="0.4">
      <c r="A45" s="46" t="s">
        <v>4726</v>
      </c>
      <c r="B45" s="67" t="s">
        <v>4912</v>
      </c>
      <c r="C45" s="67" t="s">
        <v>4913</v>
      </c>
      <c r="D45" s="31">
        <v>8602</v>
      </c>
      <c r="E45" s="41">
        <v>9012636.4631949589</v>
      </c>
    </row>
    <row r="46" spans="1:5" ht="15" x14ac:dyDescent="0.4">
      <c r="A46" s="46" t="s">
        <v>4727</v>
      </c>
      <c r="B46" s="67" t="s">
        <v>4914</v>
      </c>
      <c r="C46" s="67" t="s">
        <v>4915</v>
      </c>
      <c r="D46" s="31">
        <v>11465</v>
      </c>
      <c r="E46" s="41">
        <v>12012308.422521532</v>
      </c>
    </row>
    <row r="47" spans="1:5" ht="15" x14ac:dyDescent="0.4">
      <c r="A47" s="46" t="s">
        <v>4728</v>
      </c>
      <c r="B47" s="67" t="s">
        <v>4916</v>
      </c>
      <c r="C47" s="67" t="s">
        <v>4917</v>
      </c>
      <c r="D47" s="31">
        <v>12692</v>
      </c>
      <c r="E47" s="41">
        <v>13297882.119375775</v>
      </c>
    </row>
    <row r="48" spans="1:5" ht="15" x14ac:dyDescent="0.4">
      <c r="A48" s="46" t="s">
        <v>4729</v>
      </c>
      <c r="B48" s="67" t="s">
        <v>4918</v>
      </c>
      <c r="C48" s="67" t="s">
        <v>4919</v>
      </c>
      <c r="D48" s="31">
        <v>7953</v>
      </c>
      <c r="E48" s="41">
        <v>8332654.9397569727</v>
      </c>
    </row>
    <row r="49" spans="1:5" ht="15" x14ac:dyDescent="0.4">
      <c r="A49" s="46" t="s">
        <v>4730</v>
      </c>
      <c r="B49" s="67" t="s">
        <v>4920</v>
      </c>
      <c r="C49" s="67" t="s">
        <v>4921</v>
      </c>
      <c r="D49" s="31">
        <v>7759</v>
      </c>
      <c r="E49" s="41">
        <v>8129393.8988525551</v>
      </c>
    </row>
    <row r="50" spans="1:5" ht="15" x14ac:dyDescent="0.4">
      <c r="A50" s="46" t="s">
        <v>4731</v>
      </c>
      <c r="B50" s="67" t="s">
        <v>4922</v>
      </c>
      <c r="C50" s="67" t="s">
        <v>4923</v>
      </c>
      <c r="D50" s="31">
        <v>7150</v>
      </c>
      <c r="E50" s="41">
        <v>7491321.8683845568</v>
      </c>
    </row>
    <row r="51" spans="1:5" ht="15" x14ac:dyDescent="0.4">
      <c r="A51" s="46" t="s">
        <v>4732</v>
      </c>
      <c r="B51" s="67" t="s">
        <v>4924</v>
      </c>
      <c r="C51" s="67" t="s">
        <v>4925</v>
      </c>
      <c r="D51" s="31">
        <v>13005</v>
      </c>
      <c r="E51" s="41">
        <v>13625823.901865894</v>
      </c>
    </row>
    <row r="52" spans="1:5" ht="15" x14ac:dyDescent="0.4">
      <c r="A52" s="46" t="s">
        <v>4733</v>
      </c>
      <c r="B52" s="67" t="s">
        <v>4926</v>
      </c>
      <c r="C52" s="67" t="s">
        <v>4927</v>
      </c>
      <c r="D52" s="31">
        <v>2493</v>
      </c>
      <c r="E52" s="41">
        <v>2612009.1493542232</v>
      </c>
    </row>
    <row r="53" spans="1:5" ht="15" x14ac:dyDescent="0.4">
      <c r="A53" s="46" t="s">
        <v>4734</v>
      </c>
      <c r="B53" s="67" t="s">
        <v>4928</v>
      </c>
      <c r="C53" s="67" t="s">
        <v>4929</v>
      </c>
      <c r="D53" s="31">
        <v>10408</v>
      </c>
      <c r="E53" s="41">
        <v>10904850.070789713</v>
      </c>
    </row>
    <row r="54" spans="1:5" ht="15" x14ac:dyDescent="0.4">
      <c r="A54" s="46" t="s">
        <v>4735</v>
      </c>
      <c r="B54" s="67" t="s">
        <v>4930</v>
      </c>
      <c r="C54" s="67" t="s">
        <v>4931</v>
      </c>
      <c r="D54" s="31">
        <v>11165</v>
      </c>
      <c r="E54" s="41">
        <v>11697987.225246653</v>
      </c>
    </row>
    <row r="55" spans="1:5" ht="15" x14ac:dyDescent="0.4">
      <c r="A55" s="46" t="s">
        <v>4736</v>
      </c>
      <c r="B55" s="67" t="s">
        <v>4932</v>
      </c>
      <c r="C55" s="67" t="s">
        <v>4933</v>
      </c>
      <c r="D55" s="31">
        <v>7319</v>
      </c>
      <c r="E55" s="41">
        <v>7668389.4761827374</v>
      </c>
    </row>
    <row r="56" spans="1:5" ht="15" x14ac:dyDescent="0.4">
      <c r="A56" s="46" t="s">
        <v>4737</v>
      </c>
      <c r="B56" s="67" t="s">
        <v>4934</v>
      </c>
      <c r="C56" s="67" t="s">
        <v>4935</v>
      </c>
      <c r="D56" s="31">
        <v>10774</v>
      </c>
      <c r="E56" s="41">
        <v>11288321.931465061</v>
      </c>
    </row>
    <row r="57" spans="1:5" ht="15" x14ac:dyDescent="0.4">
      <c r="A57" s="46" t="s">
        <v>4738</v>
      </c>
      <c r="B57" s="67" t="s">
        <v>4936</v>
      </c>
      <c r="C57" s="67" t="s">
        <v>4937</v>
      </c>
      <c r="D57" s="31">
        <v>10827</v>
      </c>
      <c r="E57" s="41">
        <v>11343852.00965029</v>
      </c>
    </row>
    <row r="58" spans="1:5" ht="15" x14ac:dyDescent="0.4">
      <c r="A58" s="46" t="s">
        <v>4739</v>
      </c>
      <c r="B58" s="67" t="s">
        <v>4840</v>
      </c>
      <c r="C58" s="67" t="s">
        <v>4938</v>
      </c>
      <c r="D58" s="31">
        <v>21957</v>
      </c>
      <c r="E58" s="41">
        <v>23005168.428548198</v>
      </c>
    </row>
    <row r="59" spans="1:5" ht="15" x14ac:dyDescent="0.4">
      <c r="A59" s="46" t="s">
        <v>4740</v>
      </c>
      <c r="B59" s="67" t="s">
        <v>4939</v>
      </c>
      <c r="C59" s="67" t="s">
        <v>4940</v>
      </c>
      <c r="D59" s="31">
        <v>15844</v>
      </c>
      <c r="E59" s="41">
        <v>16600350.165410478</v>
      </c>
    </row>
    <row r="60" spans="1:5" ht="15" x14ac:dyDescent="0.4">
      <c r="A60" s="46" t="s">
        <v>4741</v>
      </c>
      <c r="B60" s="67" t="s">
        <v>4840</v>
      </c>
      <c r="C60" s="67" t="s">
        <v>4941</v>
      </c>
      <c r="D60" s="31">
        <v>20060</v>
      </c>
      <c r="E60" s="41">
        <v>21017610.72444674</v>
      </c>
    </row>
    <row r="61" spans="1:5" ht="15" x14ac:dyDescent="0.4">
      <c r="A61" s="46" t="s">
        <v>4742</v>
      </c>
      <c r="B61" s="67" t="s">
        <v>4942</v>
      </c>
      <c r="C61" s="67" t="s">
        <v>4943</v>
      </c>
      <c r="D61" s="31">
        <v>12905</v>
      </c>
      <c r="E61" s="41">
        <v>13521050.169440933</v>
      </c>
    </row>
    <row r="62" spans="1:5" ht="15" x14ac:dyDescent="0.4">
      <c r="A62" s="46" t="s">
        <v>4743</v>
      </c>
      <c r="B62" s="67" t="s">
        <v>4944</v>
      </c>
      <c r="C62" s="67" t="s">
        <v>4945</v>
      </c>
      <c r="D62" s="31">
        <v>9127</v>
      </c>
      <c r="E62" s="41">
        <v>9562698.5584259927</v>
      </c>
    </row>
    <row r="63" spans="1:5" ht="15" x14ac:dyDescent="0.4">
      <c r="A63" s="46" t="s">
        <v>4744</v>
      </c>
      <c r="B63" s="67" t="s">
        <v>4946</v>
      </c>
      <c r="C63" s="67" t="s">
        <v>4947</v>
      </c>
      <c r="D63" s="31">
        <v>16039</v>
      </c>
      <c r="E63" s="41">
        <v>16804658.943639148</v>
      </c>
    </row>
    <row r="64" spans="1:5" ht="15" x14ac:dyDescent="0.4">
      <c r="A64" s="46" t="s">
        <v>4745</v>
      </c>
      <c r="B64" s="67" t="s">
        <v>4948</v>
      </c>
      <c r="C64" s="67" t="s">
        <v>4949</v>
      </c>
      <c r="D64" s="31">
        <v>14578</v>
      </c>
      <c r="E64" s="41">
        <v>15273914.712910499</v>
      </c>
    </row>
    <row r="65" spans="1:5" ht="15" x14ac:dyDescent="0.4">
      <c r="A65" s="46" t="s">
        <v>4746</v>
      </c>
      <c r="B65" s="67" t="s">
        <v>4950</v>
      </c>
      <c r="C65" s="67" t="s">
        <v>4951</v>
      </c>
      <c r="D65" s="31">
        <v>17013</v>
      </c>
      <c r="E65" s="41">
        <v>17825155.097458247</v>
      </c>
    </row>
    <row r="66" spans="1:5" ht="15" x14ac:dyDescent="0.4">
      <c r="A66" s="46" t="s">
        <v>4747</v>
      </c>
      <c r="B66" s="67" t="s">
        <v>4952</v>
      </c>
      <c r="C66" s="67" t="s">
        <v>4953</v>
      </c>
      <c r="D66" s="31">
        <v>10096</v>
      </c>
      <c r="E66" s="41">
        <v>10577956.025623841</v>
      </c>
    </row>
    <row r="67" spans="1:5" ht="15" x14ac:dyDescent="0.4">
      <c r="A67" s="46"/>
      <c r="D67" s="31"/>
      <c r="E67" s="41"/>
    </row>
    <row r="68" spans="1:5" ht="15" x14ac:dyDescent="0.4">
      <c r="A68" s="46"/>
      <c r="D68" s="31"/>
      <c r="E68" s="41"/>
    </row>
    <row r="69" spans="1:5" ht="15" x14ac:dyDescent="0.4">
      <c r="A69" s="46"/>
      <c r="D69" s="31"/>
      <c r="E69" s="41"/>
    </row>
    <row r="70" spans="1:5" ht="15" x14ac:dyDescent="0.4">
      <c r="A70" s="46" t="s">
        <v>4750</v>
      </c>
      <c r="D70" s="31"/>
      <c r="E70" s="41"/>
    </row>
    <row r="71" spans="1:5" ht="15" x14ac:dyDescent="0.4">
      <c r="D71" s="31">
        <v>194</v>
      </c>
      <c r="E71" s="41">
        <v>203261.04090442011</v>
      </c>
    </row>
    <row r="72" spans="1:5" ht="15" x14ac:dyDescent="0.4">
      <c r="A72" s="26" t="s">
        <v>4749</v>
      </c>
      <c r="D72" s="31">
        <v>223</v>
      </c>
      <c r="E72" s="41">
        <v>233645.42330765817</v>
      </c>
    </row>
    <row r="73" spans="1:5" ht="15" x14ac:dyDescent="0.4">
      <c r="A73" s="26" t="s">
        <v>4749</v>
      </c>
      <c r="D73" s="31">
        <v>447</v>
      </c>
      <c r="E73" s="41">
        <v>468338.58393956593</v>
      </c>
    </row>
    <row r="74" spans="1:5" ht="15" x14ac:dyDescent="0.4">
      <c r="A74" s="26" t="s">
        <v>4749</v>
      </c>
      <c r="D74" s="31">
        <v>219</v>
      </c>
      <c r="E74" s="41">
        <v>229454.47401065982</v>
      </c>
    </row>
    <row r="75" spans="1:5" ht="15" x14ac:dyDescent="0.4">
      <c r="A75" s="26" t="s">
        <v>4749</v>
      </c>
      <c r="D75" s="31">
        <v>318</v>
      </c>
      <c r="E75" s="41">
        <v>333180.46911136905</v>
      </c>
    </row>
    <row r="76" spans="1:5" ht="15" x14ac:dyDescent="0.4">
      <c r="A76" s="26" t="s">
        <v>4749</v>
      </c>
      <c r="D76" s="31">
        <v>484</v>
      </c>
      <c r="E76" s="41">
        <v>507104.86493680073</v>
      </c>
    </row>
    <row r="77" spans="1:5" ht="15" x14ac:dyDescent="0.4">
      <c r="A77" s="26" t="s">
        <v>4749</v>
      </c>
      <c r="D77" s="31">
        <v>75</v>
      </c>
      <c r="E77" s="41">
        <v>78580.299318719117</v>
      </c>
    </row>
    <row r="78" spans="1:5" ht="15" x14ac:dyDescent="0.4">
      <c r="A78" s="26" t="s">
        <v>4749</v>
      </c>
      <c r="D78" s="31">
        <v>270</v>
      </c>
      <c r="E78" s="41">
        <v>282889.07754738885</v>
      </c>
    </row>
    <row r="79" spans="1:5" ht="15" x14ac:dyDescent="0.4">
      <c r="A79" s="26" t="s">
        <v>4749</v>
      </c>
      <c r="D79" s="31">
        <v>411</v>
      </c>
      <c r="E79" s="41">
        <v>430620.04026658076</v>
      </c>
    </row>
    <row r="80" spans="1:5" ht="15" x14ac:dyDescent="0.4">
      <c r="A80" s="26" t="s">
        <v>4749</v>
      </c>
      <c r="D80" s="31">
        <v>533</v>
      </c>
      <c r="E80" s="41">
        <v>558443.99382503051</v>
      </c>
    </row>
    <row r="81" spans="1:5" ht="15" x14ac:dyDescent="0.4">
      <c r="A81" s="26" t="s">
        <v>4749</v>
      </c>
      <c r="D81" s="31">
        <v>449</v>
      </c>
      <c r="E81" s="41">
        <v>470434.05858806515</v>
      </c>
    </row>
    <row r="82" spans="1:5" ht="15" x14ac:dyDescent="0.4">
      <c r="A82" s="26" t="s">
        <v>4749</v>
      </c>
      <c r="D82" s="31">
        <v>542</v>
      </c>
      <c r="E82" s="41">
        <v>567873.62974327686</v>
      </c>
    </row>
    <row r="83" spans="1:5" ht="15" x14ac:dyDescent="0.4">
      <c r="A83" s="26" t="s">
        <v>4749</v>
      </c>
      <c r="D83" s="31">
        <v>427</v>
      </c>
      <c r="E83" s="41">
        <v>447383.83745457418</v>
      </c>
    </row>
    <row r="84" spans="1:5" ht="15" x14ac:dyDescent="0.4">
      <c r="A84" s="26" t="s">
        <v>4749</v>
      </c>
      <c r="D84" s="31">
        <v>236</v>
      </c>
      <c r="E84" s="41">
        <v>247266.00852290282</v>
      </c>
    </row>
    <row r="85" spans="1:5" ht="15" x14ac:dyDescent="0.4">
      <c r="A85" s="26" t="s">
        <v>4749</v>
      </c>
      <c r="D85" s="31">
        <v>286</v>
      </c>
      <c r="E85" s="41">
        <v>299652.87473538227</v>
      </c>
    </row>
    <row r="86" spans="1:5" ht="15" x14ac:dyDescent="0.4">
      <c r="A86" s="26" t="s">
        <v>4749</v>
      </c>
      <c r="D86" s="31">
        <v>402</v>
      </c>
      <c r="E86" s="41">
        <v>421190.40434833447</v>
      </c>
    </row>
    <row r="87" spans="1:5" ht="15" x14ac:dyDescent="0.4">
      <c r="A87" s="26" t="s">
        <v>4749</v>
      </c>
      <c r="D87" s="31">
        <v>418</v>
      </c>
      <c r="E87" s="41">
        <v>437954.20153632789</v>
      </c>
    </row>
    <row r="88" spans="1:5" ht="15" x14ac:dyDescent="0.4">
      <c r="A88" s="26" t="s">
        <v>4749</v>
      </c>
      <c r="D88" s="31">
        <v>410</v>
      </c>
      <c r="E88" s="41">
        <v>429572.30294233118</v>
      </c>
    </row>
    <row r="89" spans="1:5" ht="15" x14ac:dyDescent="0.4">
      <c r="A89" s="26" t="s">
        <v>4749</v>
      </c>
      <c r="D89" s="31">
        <v>374</v>
      </c>
      <c r="E89" s="41">
        <v>391853.75926934602</v>
      </c>
    </row>
    <row r="90" spans="1:5" ht="15" x14ac:dyDescent="0.4">
      <c r="A90" s="26" t="s">
        <v>4749</v>
      </c>
      <c r="D90" s="31">
        <v>1135</v>
      </c>
      <c r="E90" s="41">
        <v>1189181.8630232827</v>
      </c>
    </row>
    <row r="91" spans="1:5" ht="15" x14ac:dyDescent="0.4">
      <c r="A91" s="26" t="s">
        <v>4749</v>
      </c>
      <c r="D91" s="31">
        <v>560</v>
      </c>
      <c r="E91" s="41">
        <v>586732.90157976944</v>
      </c>
    </row>
    <row r="92" spans="1:5" ht="15" x14ac:dyDescent="0.4">
      <c r="A92" s="26" t="s">
        <v>4749</v>
      </c>
      <c r="D92" s="31">
        <v>364</v>
      </c>
      <c r="E92" s="41">
        <v>381376.38602685014</v>
      </c>
    </row>
    <row r="93" spans="1:5" ht="15" x14ac:dyDescent="0.4">
      <c r="A93" s="26" t="s">
        <v>4749</v>
      </c>
      <c r="D93" s="31">
        <v>443</v>
      </c>
      <c r="E93" s="41">
        <v>464147.6346425676</v>
      </c>
    </row>
    <row r="94" spans="1:5" ht="15" x14ac:dyDescent="0.4">
      <c r="A94" s="26" t="s">
        <v>4749</v>
      </c>
      <c r="D94" s="31">
        <v>169</v>
      </c>
      <c r="E94" s="41">
        <v>177067.60779818043</v>
      </c>
    </row>
    <row r="95" spans="1:5" ht="15" x14ac:dyDescent="0.4">
      <c r="A95" s="26" t="s">
        <v>4749</v>
      </c>
      <c r="D95" s="31">
        <v>411</v>
      </c>
      <c r="E95" s="41">
        <v>430620.04026658076</v>
      </c>
    </row>
    <row r="96" spans="1:5" ht="15" x14ac:dyDescent="0.4">
      <c r="A96" s="26" t="s">
        <v>4749</v>
      </c>
      <c r="D96" s="31">
        <v>478</v>
      </c>
      <c r="E96" s="41">
        <v>500818.44099130319</v>
      </c>
    </row>
    <row r="97" spans="1:5" ht="15" x14ac:dyDescent="0.4">
      <c r="A97" s="26" t="s">
        <v>4749</v>
      </c>
      <c r="D97" s="31">
        <v>447</v>
      </c>
      <c r="E97" s="41">
        <v>468338.58393956593</v>
      </c>
    </row>
    <row r="98" spans="1:5" ht="15" x14ac:dyDescent="0.4">
      <c r="A98" s="26" t="s">
        <v>4749</v>
      </c>
      <c r="D98" s="31">
        <v>400</v>
      </c>
      <c r="E98" s="41">
        <v>419094.92969983531</v>
      </c>
    </row>
    <row r="99" spans="1:5" ht="15" x14ac:dyDescent="0.4">
      <c r="A99" s="26" t="s">
        <v>4749</v>
      </c>
      <c r="D99" s="31">
        <v>708</v>
      </c>
      <c r="E99" s="41">
        <v>741798.02556870843</v>
      </c>
    </row>
    <row r="100" spans="1:5" ht="15" x14ac:dyDescent="0.4">
      <c r="A100" s="26" t="s">
        <v>4749</v>
      </c>
      <c r="D100" s="31">
        <v>647</v>
      </c>
      <c r="E100" s="41">
        <v>677886.04878948361</v>
      </c>
    </row>
    <row r="101" spans="1:5" ht="15" x14ac:dyDescent="0.4">
      <c r="A101" s="26" t="s">
        <v>4749</v>
      </c>
      <c r="D101" s="31">
        <v>399</v>
      </c>
      <c r="E101" s="41">
        <v>418047.19237558573</v>
      </c>
    </row>
    <row r="102" spans="1:5" ht="15" x14ac:dyDescent="0.4">
      <c r="A102" s="26" t="s">
        <v>4749</v>
      </c>
      <c r="D102" s="31">
        <v>438</v>
      </c>
      <c r="E102" s="41">
        <v>458908.94802131964</v>
      </c>
    </row>
    <row r="103" spans="1:5" ht="15" x14ac:dyDescent="0.4">
      <c r="A103" s="26" t="s">
        <v>4749</v>
      </c>
      <c r="D103" s="31">
        <v>317</v>
      </c>
      <c r="E103" s="41">
        <v>332132.73178711947</v>
      </c>
    </row>
    <row r="104" spans="1:5" ht="15" x14ac:dyDescent="0.4">
      <c r="A104" s="26" t="s">
        <v>4749</v>
      </c>
      <c r="D104" s="31">
        <v>347</v>
      </c>
      <c r="E104" s="41">
        <v>363564.85151460714</v>
      </c>
    </row>
    <row r="105" spans="1:5" ht="15" x14ac:dyDescent="0.4">
      <c r="A105" s="26" t="s">
        <v>4749</v>
      </c>
      <c r="D105" s="31">
        <v>296</v>
      </c>
      <c r="E105" s="41">
        <v>310130.24797787814</v>
      </c>
    </row>
    <row r="106" spans="1:5" ht="15" x14ac:dyDescent="0.4">
      <c r="A106" s="26" t="s">
        <v>4749</v>
      </c>
      <c r="D106" s="31">
        <v>160</v>
      </c>
      <c r="E106" s="41">
        <v>167637.97187993414</v>
      </c>
    </row>
    <row r="107" spans="1:5" ht="15" x14ac:dyDescent="0.4">
      <c r="A107" s="26" t="s">
        <v>4749</v>
      </c>
      <c r="D107" s="31">
        <v>218</v>
      </c>
      <c r="E107" s="41">
        <v>228406.73668641024</v>
      </c>
    </row>
    <row r="108" spans="1:5" ht="15" x14ac:dyDescent="0.4">
      <c r="A108" s="26" t="s">
        <v>4749</v>
      </c>
      <c r="D108" s="31">
        <v>336</v>
      </c>
      <c r="E108" s="41">
        <v>352039.74094786163</v>
      </c>
    </row>
    <row r="109" spans="1:5" ht="15" x14ac:dyDescent="0.4">
      <c r="A109" s="26" t="s">
        <v>4749</v>
      </c>
      <c r="D109" s="31">
        <v>287</v>
      </c>
      <c r="E109" s="41">
        <v>300700.61205963185</v>
      </c>
    </row>
    <row r="110" spans="1:5" ht="15" x14ac:dyDescent="0.4">
      <c r="A110" s="26" t="s">
        <v>4749</v>
      </c>
      <c r="D110" s="31">
        <v>802</v>
      </c>
      <c r="E110" s="41">
        <v>840285.33404816978</v>
      </c>
    </row>
    <row r="111" spans="1:5" ht="15" x14ac:dyDescent="0.4">
      <c r="A111" s="26" t="s">
        <v>4749</v>
      </c>
      <c r="D111" s="31">
        <v>392</v>
      </c>
      <c r="E111" s="41">
        <v>410713.0311058386</v>
      </c>
    </row>
    <row r="112" spans="1:5" ht="15" x14ac:dyDescent="0.4">
      <c r="A112" s="26" t="s">
        <v>4749</v>
      </c>
      <c r="D112" s="31">
        <v>232</v>
      </c>
      <c r="E112" s="41">
        <v>243075.05922590446</v>
      </c>
    </row>
    <row r="113" spans="1:5" ht="15" x14ac:dyDescent="0.4">
      <c r="A113" s="26" t="s">
        <v>4749</v>
      </c>
      <c r="D113" s="31">
        <v>416</v>
      </c>
      <c r="E113" s="41">
        <v>435858.72688782873</v>
      </c>
    </row>
    <row r="114" spans="1:5" ht="15" x14ac:dyDescent="0.4">
      <c r="A114" s="26" t="s">
        <v>4749</v>
      </c>
      <c r="D114" s="31">
        <v>300</v>
      </c>
      <c r="E114" s="41">
        <v>314321.19727487647</v>
      </c>
    </row>
    <row r="115" spans="1:5" ht="15" x14ac:dyDescent="0.4">
      <c r="A115" s="26" t="s">
        <v>4749</v>
      </c>
      <c r="D115" s="31">
        <v>198</v>
      </c>
      <c r="E115" s="41">
        <v>207451.99020141846</v>
      </c>
    </row>
    <row r="116" spans="1:5" ht="15" x14ac:dyDescent="0.4">
      <c r="A116" s="26" t="s">
        <v>4749</v>
      </c>
      <c r="D116" s="31">
        <v>415</v>
      </c>
      <c r="E116" s="41">
        <v>434810.98956357915</v>
      </c>
    </row>
    <row r="117" spans="1:5" ht="15" x14ac:dyDescent="0.4">
      <c r="A117" s="26" t="s">
        <v>4749</v>
      </c>
      <c r="D117" s="31">
        <v>593</v>
      </c>
      <c r="E117" s="41">
        <v>621308.23328000586</v>
      </c>
    </row>
    <row r="118" spans="1:5" ht="15" x14ac:dyDescent="0.4">
      <c r="A118" s="26" t="s">
        <v>4749</v>
      </c>
      <c r="D118" s="31">
        <v>1365</v>
      </c>
      <c r="E118" s="41">
        <v>1430161.4476006879</v>
      </c>
    </row>
    <row r="119" spans="1:5" ht="15" x14ac:dyDescent="0.4">
      <c r="A119" s="26" t="s">
        <v>4749</v>
      </c>
      <c r="D119" s="31">
        <v>476</v>
      </c>
      <c r="E119" s="41">
        <v>498722.96634280402</v>
      </c>
    </row>
    <row r="120" spans="1:5" ht="15" x14ac:dyDescent="0.4">
      <c r="A120" s="26" t="s">
        <v>4749</v>
      </c>
      <c r="D120" s="31">
        <v>361</v>
      </c>
      <c r="E120" s="41">
        <v>378233.17405410134</v>
      </c>
    </row>
    <row r="121" spans="1:5" ht="15" x14ac:dyDescent="0.4">
      <c r="A121" s="26" t="s">
        <v>4749</v>
      </c>
      <c r="D121" s="31">
        <v>265</v>
      </c>
      <c r="E121" s="41">
        <v>277650.39092614088</v>
      </c>
    </row>
    <row r="122" spans="1:5" ht="15" x14ac:dyDescent="0.4">
      <c r="A122" s="26" t="s">
        <v>4749</v>
      </c>
      <c r="D122" s="31">
        <v>476</v>
      </c>
      <c r="E122" s="41">
        <v>498722.96634280402</v>
      </c>
    </row>
    <row r="123" spans="1:5" ht="15" x14ac:dyDescent="0.4">
      <c r="A123" s="26" t="s">
        <v>4749</v>
      </c>
      <c r="D123" s="31">
        <v>228</v>
      </c>
      <c r="E123" s="41">
        <v>238884.10992890611</v>
      </c>
    </row>
    <row r="124" spans="1:5" ht="15" x14ac:dyDescent="0.4">
      <c r="A124" s="26" t="s">
        <v>4749</v>
      </c>
      <c r="D124" s="31">
        <v>704</v>
      </c>
      <c r="E124" s="41">
        <v>737607.0762717101</v>
      </c>
    </row>
    <row r="125" spans="1:5" ht="15" x14ac:dyDescent="0.4">
      <c r="A125" s="26" t="s">
        <v>4749</v>
      </c>
      <c r="D125" s="31">
        <v>314</v>
      </c>
      <c r="E125" s="41">
        <v>328989.51981437072</v>
      </c>
    </row>
    <row r="126" spans="1:5" ht="15" x14ac:dyDescent="0.4">
      <c r="A126" s="26" t="s">
        <v>4749</v>
      </c>
      <c r="D126" s="31">
        <v>320</v>
      </c>
      <c r="E126" s="41">
        <v>335275.94375986827</v>
      </c>
    </row>
    <row r="127" spans="1:5" ht="15" x14ac:dyDescent="0.4">
      <c r="A127" s="26" t="s">
        <v>4749</v>
      </c>
      <c r="D127" s="31">
        <v>545</v>
      </c>
      <c r="E127" s="41">
        <v>571016.84171602561</v>
      </c>
    </row>
    <row r="128" spans="1:5" ht="15" x14ac:dyDescent="0.4">
      <c r="A128" s="26" t="s">
        <v>4749</v>
      </c>
      <c r="D128" s="31">
        <v>130</v>
      </c>
      <c r="E128" s="41">
        <v>136205.85215244646</v>
      </c>
    </row>
    <row r="129" spans="1:5" ht="15" x14ac:dyDescent="0.4">
      <c r="A129" s="26" t="s">
        <v>4749</v>
      </c>
      <c r="D129" s="31">
        <v>487</v>
      </c>
      <c r="E129" s="41">
        <v>510248.07690954948</v>
      </c>
    </row>
    <row r="130" spans="1:5" ht="15" x14ac:dyDescent="0.4">
      <c r="A130" s="26" t="s">
        <v>4749</v>
      </c>
      <c r="D130" s="31">
        <v>341</v>
      </c>
      <c r="E130" s="41">
        <v>357278.4275691096</v>
      </c>
    </row>
    <row r="131" spans="1:5" ht="15" x14ac:dyDescent="0.4">
      <c r="A131" s="26" t="s">
        <v>4749</v>
      </c>
      <c r="D131" s="31">
        <v>437</v>
      </c>
      <c r="E131" s="41">
        <v>457861.21069707006</v>
      </c>
    </row>
    <row r="132" spans="1:5" ht="15" x14ac:dyDescent="0.4">
      <c r="A132" s="26" t="s">
        <v>4749</v>
      </c>
      <c r="D132" s="31">
        <v>594</v>
      </c>
      <c r="E132" s="41">
        <v>622355.97060425545</v>
      </c>
    </row>
    <row r="133" spans="1:5" ht="15" x14ac:dyDescent="0.4">
      <c r="A133" s="26" t="s">
        <v>4749</v>
      </c>
      <c r="D133" s="31">
        <v>316</v>
      </c>
      <c r="E133" s="41">
        <v>331084.99446286989</v>
      </c>
    </row>
    <row r="134" spans="1:5" ht="15" x14ac:dyDescent="0.4">
      <c r="A134" s="26" t="s">
        <v>4749</v>
      </c>
      <c r="D134" s="31">
        <v>640</v>
      </c>
      <c r="E134" s="41">
        <v>670551.88751973654</v>
      </c>
    </row>
    <row r="135" spans="1:5" ht="15" x14ac:dyDescent="0.4">
      <c r="A135" s="26" t="s">
        <v>4749</v>
      </c>
      <c r="D135" s="31">
        <v>359</v>
      </c>
      <c r="E135" s="41">
        <v>376137.69940560218</v>
      </c>
    </row>
    <row r="136" spans="1:5" ht="15" x14ac:dyDescent="0.4">
      <c r="A136" s="26" t="s">
        <v>4749</v>
      </c>
      <c r="D136" s="31">
        <v>714</v>
      </c>
      <c r="E136" s="41">
        <v>748084.44951420603</v>
      </c>
    </row>
    <row r="137" spans="1:5" ht="15" x14ac:dyDescent="0.4">
      <c r="A137" s="26" t="s">
        <v>4749</v>
      </c>
      <c r="D137" s="31">
        <v>504</v>
      </c>
      <c r="E137" s="41">
        <v>528059.61142179254</v>
      </c>
    </row>
    <row r="138" spans="1:5" ht="15" x14ac:dyDescent="0.4">
      <c r="A138" s="26" t="s">
        <v>4749</v>
      </c>
      <c r="D138" s="31">
        <v>398</v>
      </c>
      <c r="E138" s="41">
        <v>416999.45505133615</v>
      </c>
    </row>
    <row r="139" spans="1:5" ht="15" x14ac:dyDescent="0.4">
      <c r="A139" s="26" t="s">
        <v>4749</v>
      </c>
      <c r="D139" s="31">
        <v>717</v>
      </c>
      <c r="E139" s="41">
        <v>751227.66148695478</v>
      </c>
    </row>
    <row r="140" spans="1:5" ht="15" x14ac:dyDescent="0.4">
      <c r="A140" s="26" t="s">
        <v>4749</v>
      </c>
      <c r="D140" s="31">
        <v>382</v>
      </c>
      <c r="E140" s="41">
        <v>400235.65786334273</v>
      </c>
    </row>
    <row r="141" spans="1:5" ht="15" x14ac:dyDescent="0.4">
      <c r="A141" s="26" t="s">
        <v>4749</v>
      </c>
      <c r="D141" s="31">
        <v>547</v>
      </c>
      <c r="E141" s="41">
        <v>573112.31636452477</v>
      </c>
    </row>
    <row r="142" spans="1:5" ht="15" x14ac:dyDescent="0.4">
      <c r="A142" s="26" t="s">
        <v>4749</v>
      </c>
      <c r="D142" s="31">
        <v>50</v>
      </c>
      <c r="E142" s="41">
        <v>52386.866212479414</v>
      </c>
    </row>
    <row r="143" spans="1:5" ht="15" x14ac:dyDescent="0.4">
      <c r="A143" s="26" t="s">
        <v>4749</v>
      </c>
      <c r="D143" s="31">
        <v>256</v>
      </c>
      <c r="E143" s="41">
        <v>268220.75500789459</v>
      </c>
    </row>
    <row r="144" spans="1:5" ht="15" x14ac:dyDescent="0.4">
      <c r="A144" s="26" t="s">
        <v>4749</v>
      </c>
      <c r="D144" s="31">
        <v>513</v>
      </c>
      <c r="E144" s="41">
        <v>537489.24734003877</v>
      </c>
    </row>
    <row r="145" spans="1:5" ht="15" x14ac:dyDescent="0.4">
      <c r="A145" s="26" t="s">
        <v>4749</v>
      </c>
      <c r="D145" s="31">
        <v>216</v>
      </c>
      <c r="E145" s="41">
        <v>226311.26203791107</v>
      </c>
    </row>
    <row r="146" spans="1:5" ht="15" x14ac:dyDescent="0.4">
      <c r="A146" s="26" t="s">
        <v>4749</v>
      </c>
      <c r="D146" s="31">
        <v>371</v>
      </c>
      <c r="E146" s="41">
        <v>388710.54729659721</v>
      </c>
    </row>
    <row r="147" spans="1:5" ht="15" x14ac:dyDescent="0.4">
      <c r="A147" s="26" t="s">
        <v>4749</v>
      </c>
      <c r="D147" s="31">
        <v>390</v>
      </c>
      <c r="E147" s="41">
        <v>408617.55645733944</v>
      </c>
    </row>
    <row r="148" spans="1:5" ht="15" x14ac:dyDescent="0.4">
      <c r="A148" s="26" t="s">
        <v>4749</v>
      </c>
      <c r="D148" s="31">
        <v>727</v>
      </c>
      <c r="E148" s="41">
        <v>761705.03472945071</v>
      </c>
    </row>
    <row r="149" spans="1:5" ht="15" x14ac:dyDescent="0.4">
      <c r="A149" s="26" t="s">
        <v>4749</v>
      </c>
      <c r="D149" s="31">
        <v>206</v>
      </c>
      <c r="E149" s="41">
        <v>215833.88879541517</v>
      </c>
    </row>
    <row r="150" spans="1:5" ht="15" x14ac:dyDescent="0.4">
      <c r="A150" s="26" t="s">
        <v>4749</v>
      </c>
      <c r="D150" s="31">
        <v>501</v>
      </c>
      <c r="E150" s="41">
        <v>524916.39944904367</v>
      </c>
    </row>
    <row r="151" spans="1:5" ht="15" x14ac:dyDescent="0.4">
      <c r="A151" s="26" t="s">
        <v>4749</v>
      </c>
      <c r="D151" s="31">
        <v>621</v>
      </c>
      <c r="E151" s="41">
        <v>650644.87835899426</v>
      </c>
    </row>
    <row r="152" spans="1:5" ht="15" x14ac:dyDescent="0.4">
      <c r="A152" s="26" t="s">
        <v>4749</v>
      </c>
      <c r="D152" s="31">
        <v>454</v>
      </c>
      <c r="E152" s="41">
        <v>475672.74520931306</v>
      </c>
    </row>
    <row r="153" spans="1:5" ht="15" x14ac:dyDescent="0.4">
      <c r="A153" s="26" t="s">
        <v>4749</v>
      </c>
      <c r="D153" s="31">
        <v>419</v>
      </c>
      <c r="E153" s="41">
        <v>439001.93886057747</v>
      </c>
    </row>
    <row r="154" spans="1:5" ht="15" x14ac:dyDescent="0.4">
      <c r="A154" s="26" t="s">
        <v>4749</v>
      </c>
      <c r="D154" s="31">
        <v>578</v>
      </c>
      <c r="E154" s="41">
        <v>605592.17341626203</v>
      </c>
    </row>
    <row r="155" spans="1:5" ht="15" x14ac:dyDescent="0.4">
      <c r="A155" s="26" t="s">
        <v>4749</v>
      </c>
      <c r="D155" s="31">
        <v>534</v>
      </c>
      <c r="E155" s="41">
        <v>559491.73114928009</v>
      </c>
    </row>
    <row r="156" spans="1:5" ht="15" x14ac:dyDescent="0.4">
      <c r="A156" s="26" t="s">
        <v>4749</v>
      </c>
      <c r="D156" s="31">
        <v>405</v>
      </c>
      <c r="E156" s="41">
        <v>424333.61632108322</v>
      </c>
    </row>
    <row r="157" spans="1:5" ht="15" x14ac:dyDescent="0.4">
      <c r="A157" s="26" t="s">
        <v>4749</v>
      </c>
      <c r="D157" s="31">
        <v>273</v>
      </c>
      <c r="E157" s="41">
        <v>286032.28952013759</v>
      </c>
    </row>
    <row r="158" spans="1:5" ht="15" x14ac:dyDescent="0.4">
      <c r="A158" s="26" t="s">
        <v>4749</v>
      </c>
      <c r="D158" s="31">
        <v>360</v>
      </c>
      <c r="E158" s="41">
        <v>377185.43672985176</v>
      </c>
    </row>
    <row r="159" spans="1:5" ht="15" x14ac:dyDescent="0.4">
      <c r="A159" s="26" t="s">
        <v>4749</v>
      </c>
      <c r="D159" s="31">
        <v>329</v>
      </c>
      <c r="E159" s="41">
        <v>344705.57967811456</v>
      </c>
    </row>
    <row r="160" spans="1:5" ht="15" x14ac:dyDescent="0.4">
      <c r="A160" s="26" t="s">
        <v>4749</v>
      </c>
      <c r="D160" s="31">
        <v>391</v>
      </c>
      <c r="E160" s="41">
        <v>409665.29378158902</v>
      </c>
    </row>
    <row r="161" spans="1:5" ht="15" x14ac:dyDescent="0.4">
      <c r="A161" s="26" t="s">
        <v>4749</v>
      </c>
      <c r="D161" s="31">
        <v>240</v>
      </c>
      <c r="E161" s="41">
        <v>251456.95781990117</v>
      </c>
    </row>
    <row r="162" spans="1:5" ht="15" x14ac:dyDescent="0.4">
      <c r="A162" s="26" t="s">
        <v>4749</v>
      </c>
      <c r="D162" s="31">
        <v>169</v>
      </c>
      <c r="E162" s="41">
        <v>177067.60779818043</v>
      </c>
    </row>
    <row r="163" spans="1:5" ht="15" x14ac:dyDescent="0.4">
      <c r="A163" s="26" t="s">
        <v>4749</v>
      </c>
      <c r="D163" s="31">
        <v>401</v>
      </c>
      <c r="E163" s="41">
        <v>420142.66702408489</v>
      </c>
    </row>
    <row r="164" spans="1:5" ht="15" x14ac:dyDescent="0.4">
      <c r="A164" s="26" t="s">
        <v>4749</v>
      </c>
      <c r="D164" s="31">
        <v>441</v>
      </c>
      <c r="E164" s="41">
        <v>462052.15999406844</v>
      </c>
    </row>
    <row r="165" spans="1:5" ht="15" x14ac:dyDescent="0.4">
      <c r="A165" s="26" t="s">
        <v>4749</v>
      </c>
      <c r="D165" s="31">
        <v>367</v>
      </c>
      <c r="E165" s="41">
        <v>384519.59799959889</v>
      </c>
    </row>
    <row r="166" spans="1:5" ht="15" x14ac:dyDescent="0.4">
      <c r="A166" s="26" t="s">
        <v>4749</v>
      </c>
      <c r="D166" s="31">
        <v>381</v>
      </c>
      <c r="E166" s="41">
        <v>399187.92053909315</v>
      </c>
    </row>
    <row r="167" spans="1:5" ht="15" x14ac:dyDescent="0.4">
      <c r="A167" s="26" t="s">
        <v>4749</v>
      </c>
      <c r="D167" s="31">
        <v>572</v>
      </c>
      <c r="E167" s="41">
        <v>599305.74947076454</v>
      </c>
    </row>
    <row r="168" spans="1:5" ht="15" x14ac:dyDescent="0.4">
      <c r="A168" s="26" t="s">
        <v>4749</v>
      </c>
      <c r="D168" s="31">
        <v>210</v>
      </c>
      <c r="E168" s="41">
        <v>220024.83809241353</v>
      </c>
    </row>
    <row r="169" spans="1:5" ht="15" x14ac:dyDescent="0.4">
      <c r="A169" s="26" t="s">
        <v>4749</v>
      </c>
      <c r="D169" s="31">
        <v>286</v>
      </c>
      <c r="E169" s="41">
        <v>299652.87473538227</v>
      </c>
    </row>
    <row r="170" spans="1:5" ht="15" x14ac:dyDescent="0.4">
      <c r="A170" s="26" t="s">
        <v>4749</v>
      </c>
      <c r="D170" s="31">
        <v>293</v>
      </c>
      <c r="E170" s="41">
        <v>306987.03600512934</v>
      </c>
    </row>
    <row r="171" spans="1:5" ht="15" x14ac:dyDescent="0.4">
      <c r="A171" s="26" t="s">
        <v>4749</v>
      </c>
      <c r="D171" s="31">
        <v>387</v>
      </c>
      <c r="E171" s="41">
        <v>405474.34448459063</v>
      </c>
    </row>
    <row r="172" spans="1:5" ht="15" x14ac:dyDescent="0.4">
      <c r="A172" s="26" t="s">
        <v>4749</v>
      </c>
      <c r="D172" s="31">
        <v>206</v>
      </c>
      <c r="E172" s="41">
        <v>215833.88879541517</v>
      </c>
    </row>
    <row r="173" spans="1:5" ht="15" x14ac:dyDescent="0.4">
      <c r="A173" s="26" t="s">
        <v>4749</v>
      </c>
      <c r="D173" s="31">
        <v>225</v>
      </c>
      <c r="E173" s="41">
        <v>235740.89795615737</v>
      </c>
    </row>
    <row r="174" spans="1:5" ht="15" x14ac:dyDescent="0.4">
      <c r="A174" s="26" t="s">
        <v>4749</v>
      </c>
      <c r="D174" s="31">
        <v>334</v>
      </c>
      <c r="E174" s="41">
        <v>349944.26629936247</v>
      </c>
    </row>
    <row r="175" spans="1:5" ht="15" x14ac:dyDescent="0.4">
      <c r="A175" s="26" t="s">
        <v>4749</v>
      </c>
      <c r="D175" s="31">
        <v>262</v>
      </c>
      <c r="E175" s="41">
        <v>274507.17895339214</v>
      </c>
    </row>
    <row r="176" spans="1:5" ht="15" x14ac:dyDescent="0.4">
      <c r="A176" s="26" t="s">
        <v>4749</v>
      </c>
      <c r="D176" s="31">
        <v>164</v>
      </c>
      <c r="E176" s="41">
        <v>171828.92117693246</v>
      </c>
    </row>
    <row r="177" spans="1:5" ht="15" x14ac:dyDescent="0.4">
      <c r="A177" s="26" t="s">
        <v>4749</v>
      </c>
      <c r="D177" s="31">
        <v>379</v>
      </c>
      <c r="E177" s="41">
        <v>397092.44589059392</v>
      </c>
    </row>
    <row r="178" spans="1:5" ht="15" x14ac:dyDescent="0.4">
      <c r="A178" s="26" t="s">
        <v>4749</v>
      </c>
      <c r="D178" s="31">
        <v>560</v>
      </c>
      <c r="E178" s="41">
        <v>586732.90157976944</v>
      </c>
    </row>
    <row r="179" spans="1:5" ht="15" x14ac:dyDescent="0.4">
      <c r="A179" s="26" t="s">
        <v>4749</v>
      </c>
      <c r="D179" s="31">
        <v>616</v>
      </c>
      <c r="E179" s="41">
        <v>645406.19173774635</v>
      </c>
    </row>
    <row r="180" spans="1:5" ht="15" x14ac:dyDescent="0.4">
      <c r="A180" s="26" t="s">
        <v>4749</v>
      </c>
      <c r="D180" s="31">
        <v>922</v>
      </c>
      <c r="E180" s="41">
        <v>966013.81295812037</v>
      </c>
    </row>
    <row r="181" spans="1:5" ht="15" x14ac:dyDescent="0.4">
      <c r="A181" s="26" t="s">
        <v>4749</v>
      </c>
      <c r="D181" s="31">
        <v>1401</v>
      </c>
      <c r="E181" s="41">
        <v>1467879.9912736733</v>
      </c>
    </row>
    <row r="182" spans="1:5" ht="15" x14ac:dyDescent="0.4">
      <c r="A182" s="26" t="s">
        <v>4749</v>
      </c>
      <c r="D182" s="31">
        <v>304</v>
      </c>
      <c r="E182" s="41">
        <v>318512.14657187485</v>
      </c>
    </row>
    <row r="183" spans="1:5" ht="15" x14ac:dyDescent="0.4">
      <c r="A183" s="26" t="s">
        <v>4749</v>
      </c>
      <c r="D183" s="31">
        <v>327</v>
      </c>
      <c r="E183" s="41">
        <v>342610.10502961534</v>
      </c>
    </row>
    <row r="184" spans="1:5" ht="15" x14ac:dyDescent="0.4">
      <c r="A184" s="26" t="s">
        <v>4749</v>
      </c>
      <c r="D184" s="31">
        <v>100</v>
      </c>
      <c r="E184" s="41">
        <v>104773.73242495883</v>
      </c>
    </row>
    <row r="185" spans="1:5" ht="15" x14ac:dyDescent="0.4">
      <c r="A185" s="26" t="s">
        <v>4749</v>
      </c>
      <c r="D185" s="31">
        <v>174</v>
      </c>
      <c r="E185" s="41">
        <v>182306.29441942836</v>
      </c>
    </row>
    <row r="186" spans="1:5" ht="15" x14ac:dyDescent="0.4">
      <c r="A186" s="26" t="s">
        <v>4749</v>
      </c>
      <c r="D186" s="31">
        <v>132</v>
      </c>
      <c r="E186" s="41">
        <v>138301.32680094565</v>
      </c>
    </row>
    <row r="187" spans="1:5" ht="15" x14ac:dyDescent="0.4">
      <c r="A187" s="26" t="s">
        <v>4749</v>
      </c>
      <c r="D187" s="31">
        <v>151</v>
      </c>
      <c r="E187" s="41">
        <v>158208.33596168782</v>
      </c>
    </row>
    <row r="188" spans="1:5" ht="15" x14ac:dyDescent="0.4">
      <c r="A188" s="26" t="s">
        <v>4749</v>
      </c>
      <c r="D188" s="31">
        <v>90</v>
      </c>
      <c r="E188" s="41">
        <v>94296.35918246294</v>
      </c>
    </row>
    <row r="189" spans="1:5" ht="15" x14ac:dyDescent="0.4">
      <c r="A189" s="26" t="s">
        <v>4749</v>
      </c>
      <c r="D189" s="31">
        <v>255</v>
      </c>
      <c r="E189" s="41">
        <v>267173.01768364501</v>
      </c>
    </row>
    <row r="190" spans="1:5" ht="15" x14ac:dyDescent="0.4">
      <c r="A190" s="26" t="s">
        <v>4749</v>
      </c>
      <c r="D190" s="31">
        <v>237</v>
      </c>
      <c r="E190" s="41">
        <v>248313.74584715243</v>
      </c>
    </row>
    <row r="191" spans="1:5" ht="15" x14ac:dyDescent="0.4">
      <c r="A191" s="26" t="s">
        <v>4749</v>
      </c>
      <c r="D191" s="31">
        <v>301</v>
      </c>
      <c r="E191" s="41">
        <v>315368.93459912605</v>
      </c>
    </row>
    <row r="192" spans="1:5" ht="15" x14ac:dyDescent="0.4">
      <c r="A192" s="26" t="s">
        <v>4749</v>
      </c>
      <c r="D192" s="31">
        <v>382</v>
      </c>
      <c r="E192" s="41">
        <v>400235.65786334273</v>
      </c>
    </row>
    <row r="193" spans="1:5" ht="15" x14ac:dyDescent="0.4">
      <c r="A193" s="26" t="s">
        <v>4749</v>
      </c>
      <c r="D193" s="31">
        <v>354</v>
      </c>
      <c r="E193" s="41">
        <v>370899.01278435421</v>
      </c>
    </row>
    <row r="194" spans="1:5" ht="15" x14ac:dyDescent="0.4">
      <c r="A194" s="26" t="s">
        <v>4749</v>
      </c>
      <c r="D194" s="31">
        <v>240</v>
      </c>
      <c r="E194" s="41">
        <v>251456.95781990117</v>
      </c>
    </row>
    <row r="195" spans="1:5" ht="15" x14ac:dyDescent="0.4">
      <c r="A195" s="26" t="s">
        <v>4749</v>
      </c>
      <c r="D195" s="31">
        <v>418</v>
      </c>
      <c r="E195" s="41">
        <v>437954.20153632789</v>
      </c>
    </row>
    <row r="196" spans="1:5" ht="15" x14ac:dyDescent="0.4">
      <c r="A196" s="26" t="s">
        <v>4749</v>
      </c>
      <c r="D196" s="31">
        <v>697</v>
      </c>
      <c r="E196" s="41">
        <v>730272.91500196303</v>
      </c>
    </row>
    <row r="197" spans="1:5" ht="15" x14ac:dyDescent="0.4">
      <c r="A197" s="26" t="s">
        <v>4749</v>
      </c>
      <c r="D197" s="31">
        <v>290</v>
      </c>
      <c r="E197" s="41">
        <v>303843.82403238059</v>
      </c>
    </row>
    <row r="198" spans="1:5" ht="15" x14ac:dyDescent="0.4">
      <c r="A198" s="26" t="s">
        <v>4749</v>
      </c>
      <c r="D198" s="31">
        <v>176</v>
      </c>
      <c r="E198" s="41">
        <v>184401.76906792753</v>
      </c>
    </row>
    <row r="199" spans="1:5" ht="15" x14ac:dyDescent="0.4">
      <c r="A199" s="26" t="s">
        <v>4749</v>
      </c>
      <c r="D199" s="31">
        <v>295</v>
      </c>
      <c r="E199" s="41">
        <v>309082.51065362856</v>
      </c>
    </row>
    <row r="200" spans="1:5" ht="15" x14ac:dyDescent="0.4">
      <c r="A200" s="26" t="s">
        <v>4749</v>
      </c>
      <c r="D200" s="31">
        <v>310</v>
      </c>
      <c r="E200" s="41">
        <v>324798.57051737234</v>
      </c>
    </row>
    <row r="201" spans="1:5" ht="15" x14ac:dyDescent="0.4">
      <c r="A201" s="26" t="s">
        <v>4749</v>
      </c>
      <c r="D201" s="31">
        <v>466</v>
      </c>
      <c r="E201" s="41">
        <v>488245.59310030815</v>
      </c>
    </row>
    <row r="202" spans="1:5" ht="15" x14ac:dyDescent="0.4">
      <c r="A202" s="26" t="s">
        <v>4749</v>
      </c>
      <c r="D202" s="31">
        <v>204</v>
      </c>
      <c r="E202" s="41">
        <v>213738.41414691601</v>
      </c>
    </row>
    <row r="203" spans="1:5" ht="15" x14ac:dyDescent="0.4">
      <c r="A203" s="26" t="s">
        <v>4749</v>
      </c>
      <c r="D203" s="31">
        <v>341</v>
      </c>
      <c r="E203" s="41">
        <v>357278.4275691096</v>
      </c>
    </row>
    <row r="204" spans="1:5" ht="15" x14ac:dyDescent="0.4">
      <c r="A204" s="26" t="s">
        <v>4749</v>
      </c>
      <c r="D204" s="31">
        <v>90</v>
      </c>
      <c r="E204" s="41">
        <v>94296.35918246294</v>
      </c>
    </row>
    <row r="205" spans="1:5" ht="15" x14ac:dyDescent="0.4">
      <c r="A205" s="26" t="s">
        <v>4749</v>
      </c>
      <c r="D205" s="31">
        <v>553</v>
      </c>
      <c r="E205" s="41">
        <v>579398.74031002226</v>
      </c>
    </row>
    <row r="206" spans="1:5" ht="15" x14ac:dyDescent="0.4">
      <c r="A206" s="26" t="s">
        <v>4749</v>
      </c>
      <c r="D206" s="31">
        <v>346</v>
      </c>
      <c r="E206" s="41">
        <v>362517.11419035756</v>
      </c>
    </row>
    <row r="207" spans="1:5" ht="15" x14ac:dyDescent="0.4">
      <c r="A207" s="26" t="s">
        <v>4749</v>
      </c>
      <c r="D207" s="31">
        <v>323</v>
      </c>
      <c r="E207" s="41">
        <v>338419.15573261702</v>
      </c>
    </row>
    <row r="208" spans="1:5" ht="15" x14ac:dyDescent="0.4">
      <c r="A208" s="26" t="s">
        <v>4749</v>
      </c>
      <c r="D208" s="31">
        <v>4642</v>
      </c>
      <c r="E208" s="41">
        <v>4863596.6591665884</v>
      </c>
    </row>
    <row r="209" spans="1:5" ht="15" x14ac:dyDescent="0.4">
      <c r="A209" s="26" t="s">
        <v>4749</v>
      </c>
      <c r="D209" s="31">
        <v>789</v>
      </c>
      <c r="E209" s="41">
        <v>826664.74883292511</v>
      </c>
    </row>
    <row r="210" spans="1:5" ht="15" x14ac:dyDescent="0.4">
      <c r="A210" s="26" t="s">
        <v>4749</v>
      </c>
      <c r="D210" s="31">
        <v>291</v>
      </c>
      <c r="E210" s="41">
        <v>304891.56135663018</v>
      </c>
    </row>
    <row r="211" spans="1:5" ht="15" x14ac:dyDescent="0.4">
      <c r="A211" s="26" t="s">
        <v>4749</v>
      </c>
      <c r="D211" s="31">
        <v>96</v>
      </c>
      <c r="E211" s="41">
        <v>100582.78312796047</v>
      </c>
    </row>
    <row r="212" spans="1:5" ht="15" x14ac:dyDescent="0.4">
      <c r="A212" s="26" t="s">
        <v>4749</v>
      </c>
      <c r="D212" s="31">
        <v>208</v>
      </c>
      <c r="E212" s="41">
        <v>217929.36344391436</v>
      </c>
    </row>
    <row r="213" spans="1:5" ht="15" x14ac:dyDescent="0.4">
      <c r="A213" s="26" t="s">
        <v>4749</v>
      </c>
      <c r="D213" s="31">
        <v>402</v>
      </c>
      <c r="E213" s="41">
        <v>421190.40434833447</v>
      </c>
    </row>
    <row r="214" spans="1:5" ht="15" x14ac:dyDescent="0.4">
      <c r="A214" s="26" t="s">
        <v>4749</v>
      </c>
      <c r="D214" s="31">
        <v>205</v>
      </c>
      <c r="E214" s="41">
        <v>214786.15147116559</v>
      </c>
    </row>
    <row r="215" spans="1:5" ht="15" x14ac:dyDescent="0.4">
      <c r="A215" s="26" t="s">
        <v>4749</v>
      </c>
      <c r="D215" s="31">
        <v>276</v>
      </c>
      <c r="E215" s="41">
        <v>289175.50149288634</v>
      </c>
    </row>
    <row r="216" spans="1:5" ht="15" x14ac:dyDescent="0.4">
      <c r="A216" s="26" t="s">
        <v>4749</v>
      </c>
      <c r="D216" s="31">
        <v>314</v>
      </c>
      <c r="E216" s="41">
        <v>328989.51981437072</v>
      </c>
    </row>
    <row r="217" spans="1:5" ht="15" x14ac:dyDescent="0.4">
      <c r="A217" s="26" t="s">
        <v>4749</v>
      </c>
      <c r="D217" s="31">
        <v>303</v>
      </c>
      <c r="E217" s="41">
        <v>317464.40924762527</v>
      </c>
    </row>
    <row r="218" spans="1:5" ht="15" x14ac:dyDescent="0.4">
      <c r="A218" s="26" t="s">
        <v>4749</v>
      </c>
      <c r="D218" s="31">
        <v>218</v>
      </c>
      <c r="E218" s="41">
        <v>228406.73668641024</v>
      </c>
    </row>
    <row r="219" spans="1:5" ht="15" x14ac:dyDescent="0.4">
      <c r="A219" s="26" t="s">
        <v>4749</v>
      </c>
      <c r="D219" s="31">
        <v>326</v>
      </c>
      <c r="E219" s="41">
        <v>341562.36770536576</v>
      </c>
    </row>
    <row r="220" spans="1:5" ht="15" x14ac:dyDescent="0.4">
      <c r="A220" s="26" t="s">
        <v>4749</v>
      </c>
      <c r="D220" s="31">
        <v>107</v>
      </c>
      <c r="E220" s="41">
        <v>112107.89369470594</v>
      </c>
    </row>
    <row r="221" spans="1:5" ht="15" x14ac:dyDescent="0.4">
      <c r="A221" s="26" t="s">
        <v>4749</v>
      </c>
      <c r="D221" s="31">
        <v>118</v>
      </c>
      <c r="E221" s="41">
        <v>123633.00426145141</v>
      </c>
    </row>
    <row r="222" spans="1:5" ht="15" x14ac:dyDescent="0.4">
      <c r="A222" s="26" t="s">
        <v>4749</v>
      </c>
      <c r="D222" s="31">
        <v>211</v>
      </c>
      <c r="E222" s="41">
        <v>221072.57541666311</v>
      </c>
    </row>
    <row r="223" spans="1:5" ht="15" x14ac:dyDescent="0.4">
      <c r="A223" s="26" t="s">
        <v>4749</v>
      </c>
      <c r="D223" s="31">
        <v>358</v>
      </c>
      <c r="E223" s="41">
        <v>375089.9620813526</v>
      </c>
    </row>
    <row r="224" spans="1:5" ht="15" x14ac:dyDescent="0.4">
      <c r="A224" s="26" t="s">
        <v>4749</v>
      </c>
      <c r="D224" s="31">
        <v>541</v>
      </c>
      <c r="E224" s="41">
        <v>566825.89241902728</v>
      </c>
    </row>
    <row r="225" spans="1:5" ht="15" x14ac:dyDescent="0.4">
      <c r="A225" s="26" t="s">
        <v>4749</v>
      </c>
      <c r="D225" s="31">
        <v>280</v>
      </c>
      <c r="E225" s="41">
        <v>293366.45078988472</v>
      </c>
    </row>
    <row r="226" spans="1:5" ht="15" x14ac:dyDescent="0.4">
      <c r="A226" s="26" t="s">
        <v>4749</v>
      </c>
      <c r="D226" s="31">
        <v>345</v>
      </c>
      <c r="E226" s="41">
        <v>361469.37686610792</v>
      </c>
    </row>
    <row r="227" spans="1:5" ht="15" x14ac:dyDescent="0.4">
      <c r="A227" s="26" t="s">
        <v>4749</v>
      </c>
      <c r="D227" s="31">
        <v>251</v>
      </c>
      <c r="E227" s="41">
        <v>262982.06838664663</v>
      </c>
    </row>
    <row r="228" spans="1:5" ht="15" x14ac:dyDescent="0.4">
      <c r="A228" s="26" t="s">
        <v>4749</v>
      </c>
      <c r="D228" s="31">
        <v>339</v>
      </c>
      <c r="E228" s="41">
        <v>355182.95292061043</v>
      </c>
    </row>
    <row r="229" spans="1:5" ht="15" x14ac:dyDescent="0.4">
      <c r="A229" s="26" t="s">
        <v>4749</v>
      </c>
      <c r="D229" s="31">
        <v>841</v>
      </c>
      <c r="E229" s="41">
        <v>881147.08969390369</v>
      </c>
    </row>
    <row r="230" spans="1:5" ht="15" x14ac:dyDescent="0.4">
      <c r="A230" s="26" t="s">
        <v>4749</v>
      </c>
      <c r="D230" s="31">
        <v>1273</v>
      </c>
      <c r="E230" s="41">
        <v>1333769.6137697259</v>
      </c>
    </row>
    <row r="231" spans="1:5" ht="15" x14ac:dyDescent="0.4">
      <c r="A231" s="26" t="s">
        <v>4749</v>
      </c>
      <c r="D231" s="31">
        <v>900</v>
      </c>
      <c r="E231" s="41">
        <v>942963.59182462946</v>
      </c>
    </row>
    <row r="232" spans="1:5" ht="15" x14ac:dyDescent="0.4">
      <c r="A232" s="26" t="s">
        <v>4749</v>
      </c>
      <c r="D232" s="31">
        <v>1299</v>
      </c>
      <c r="E232" s="41">
        <v>1361010.7842002152</v>
      </c>
    </row>
    <row r="233" spans="1:5" ht="15" x14ac:dyDescent="0.4">
      <c r="A233" s="26" t="s">
        <v>4749</v>
      </c>
      <c r="D233" s="31">
        <v>1510</v>
      </c>
      <c r="E233" s="41">
        <v>1582083.3596168782</v>
      </c>
    </row>
    <row r="234" spans="1:5" ht="15" x14ac:dyDescent="0.4">
      <c r="A234" s="26" t="s">
        <v>4749</v>
      </c>
      <c r="D234" s="31">
        <v>449</v>
      </c>
      <c r="E234" s="41">
        <v>470434.05858806515</v>
      </c>
    </row>
    <row r="235" spans="1:5" ht="15" x14ac:dyDescent="0.4">
      <c r="A235" s="26" t="s">
        <v>4749</v>
      </c>
      <c r="D235" s="31">
        <v>774</v>
      </c>
      <c r="E235" s="41">
        <v>810948.68896918127</v>
      </c>
    </row>
    <row r="236" spans="1:5" ht="15" x14ac:dyDescent="0.4">
      <c r="A236" s="26" t="s">
        <v>4749</v>
      </c>
      <c r="D236" s="31">
        <v>398</v>
      </c>
      <c r="E236" s="41">
        <v>416999.45505133615</v>
      </c>
    </row>
    <row r="237" spans="1:5" ht="15" x14ac:dyDescent="0.4">
      <c r="A237" s="26" t="s">
        <v>4749</v>
      </c>
      <c r="D237" s="31">
        <v>295</v>
      </c>
      <c r="E237" s="41">
        <v>309082.51065362856</v>
      </c>
    </row>
    <row r="238" spans="1:5" ht="15" x14ac:dyDescent="0.4">
      <c r="A238" s="26" t="s">
        <v>4749</v>
      </c>
      <c r="D238" s="31">
        <v>1077</v>
      </c>
      <c r="E238" s="41">
        <v>1128413.0982168065</v>
      </c>
    </row>
    <row r="239" spans="1:5" ht="15" x14ac:dyDescent="0.4">
      <c r="A239" s="26" t="s">
        <v>4749</v>
      </c>
      <c r="D239" s="31">
        <v>485</v>
      </c>
      <c r="E239" s="41">
        <v>508152.60226105031</v>
      </c>
    </row>
    <row r="240" spans="1:5" ht="15" x14ac:dyDescent="0.4">
      <c r="A240" s="26" t="s">
        <v>4749</v>
      </c>
      <c r="D240" s="31">
        <v>150</v>
      </c>
      <c r="E240" s="41">
        <v>157160.59863743823</v>
      </c>
    </row>
    <row r="241" spans="1:5" ht="15" x14ac:dyDescent="0.4">
      <c r="A241" s="26" t="s">
        <v>4749</v>
      </c>
      <c r="D241" s="31">
        <v>568</v>
      </c>
      <c r="E241" s="41">
        <v>595114.8001737661</v>
      </c>
    </row>
    <row r="242" spans="1:5" ht="15" x14ac:dyDescent="0.4">
      <c r="A242" s="26" t="s">
        <v>4749</v>
      </c>
      <c r="D242" s="31">
        <v>436</v>
      </c>
      <c r="E242" s="41">
        <v>456813.47337282047</v>
      </c>
    </row>
    <row r="243" spans="1:5" ht="15" x14ac:dyDescent="0.4">
      <c r="A243" s="26" t="s">
        <v>4749</v>
      </c>
      <c r="D243" s="31">
        <v>588</v>
      </c>
      <c r="E243" s="41">
        <v>616069.54665875784</v>
      </c>
    </row>
    <row r="244" spans="1:5" ht="15" x14ac:dyDescent="0.4">
      <c r="A244" s="26" t="s">
        <v>4749</v>
      </c>
      <c r="D244" s="31">
        <v>3579</v>
      </c>
      <c r="E244" s="41">
        <v>3749851.8834892763</v>
      </c>
    </row>
    <row r="245" spans="1:5" ht="15" x14ac:dyDescent="0.4">
      <c r="A245" s="26" t="s">
        <v>4749</v>
      </c>
      <c r="D245" s="31">
        <v>489</v>
      </c>
      <c r="E245" s="41">
        <v>512343.55155804864</v>
      </c>
    </row>
    <row r="246" spans="1:5" ht="15" x14ac:dyDescent="0.4">
      <c r="A246" s="26" t="s">
        <v>4749</v>
      </c>
      <c r="D246" s="31">
        <v>118</v>
      </c>
      <c r="E246" s="41">
        <v>123633.00426145141</v>
      </c>
    </row>
    <row r="247" spans="1:5" ht="15" x14ac:dyDescent="0.4">
      <c r="A247" s="26" t="s">
        <v>4749</v>
      </c>
      <c r="D247" s="31">
        <v>425</v>
      </c>
      <c r="E247" s="41">
        <v>445288.36280607502</v>
      </c>
    </row>
    <row r="248" spans="1:5" ht="15" x14ac:dyDescent="0.4">
      <c r="A248" s="26" t="s">
        <v>4749</v>
      </c>
      <c r="D248" s="31">
        <v>859</v>
      </c>
      <c r="E248" s="41">
        <v>900006.36153039627</v>
      </c>
    </row>
    <row r="249" spans="1:5" ht="15" x14ac:dyDescent="0.4">
      <c r="A249" s="26" t="s">
        <v>4749</v>
      </c>
      <c r="D249" s="31">
        <v>293</v>
      </c>
      <c r="E249" s="41">
        <v>306987.03600512934</v>
      </c>
    </row>
    <row r="250" spans="1:5" ht="15" x14ac:dyDescent="0.4">
      <c r="A250" s="26" t="s">
        <v>4749</v>
      </c>
      <c r="D250" s="31">
        <v>264</v>
      </c>
      <c r="E250" s="41">
        <v>276602.6536018913</v>
      </c>
    </row>
    <row r="251" spans="1:5" ht="15" x14ac:dyDescent="0.4">
      <c r="A251" s="26" t="s">
        <v>4749</v>
      </c>
      <c r="D251" s="31">
        <v>887</v>
      </c>
      <c r="E251" s="41">
        <v>929343.00660938479</v>
      </c>
    </row>
    <row r="252" spans="1:5" ht="15" x14ac:dyDescent="0.4">
      <c r="A252" s="26" t="s">
        <v>4749</v>
      </c>
      <c r="D252" s="31">
        <v>1105</v>
      </c>
      <c r="E252" s="41">
        <v>1157749.7432957951</v>
      </c>
    </row>
    <row r="253" spans="1:5" ht="15" x14ac:dyDescent="0.4">
      <c r="A253" s="26" t="s">
        <v>4749</v>
      </c>
      <c r="D253" s="31">
        <v>1888</v>
      </c>
      <c r="E253" s="41">
        <v>1978128.0681832226</v>
      </c>
    </row>
    <row r="254" spans="1:5" ht="15" x14ac:dyDescent="0.4">
      <c r="A254" s="26" t="s">
        <v>4749</v>
      </c>
      <c r="D254" s="31">
        <v>268</v>
      </c>
      <c r="E254" s="41">
        <v>280793.60289888963</v>
      </c>
    </row>
    <row r="255" spans="1:5" ht="15" x14ac:dyDescent="0.4">
      <c r="A255" s="26" t="s">
        <v>4749</v>
      </c>
      <c r="D255" s="31">
        <v>362</v>
      </c>
      <c r="E255" s="41">
        <v>379280.91137835092</v>
      </c>
    </row>
    <row r="256" spans="1:5" ht="15" x14ac:dyDescent="0.4">
      <c r="A256" s="26" t="s">
        <v>4749</v>
      </c>
      <c r="D256" s="31">
        <v>399</v>
      </c>
      <c r="E256" s="41">
        <v>418047.19237558573</v>
      </c>
    </row>
    <row r="257" spans="1:5" ht="15" x14ac:dyDescent="0.4">
      <c r="A257" s="26" t="s">
        <v>4749</v>
      </c>
      <c r="D257" s="31">
        <v>346</v>
      </c>
      <c r="E257" s="41">
        <v>362517.11419035756</v>
      </c>
    </row>
    <row r="258" spans="1:5" ht="15" x14ac:dyDescent="0.4">
      <c r="A258" s="26" t="s">
        <v>4749</v>
      </c>
      <c r="D258" s="31">
        <v>479</v>
      </c>
      <c r="E258" s="41">
        <v>501866.17831555277</v>
      </c>
    </row>
    <row r="259" spans="1:5" ht="15" x14ac:dyDescent="0.4">
      <c r="A259" s="26" t="s">
        <v>4749</v>
      </c>
      <c r="D259" s="31">
        <v>92</v>
      </c>
      <c r="E259" s="41">
        <v>96391.833830962118</v>
      </c>
    </row>
    <row r="260" spans="1:5" ht="15" x14ac:dyDescent="0.4">
      <c r="A260" s="26" t="s">
        <v>4749</v>
      </c>
      <c r="D260" s="31">
        <v>269</v>
      </c>
      <c r="E260" s="41">
        <v>281841.34022313927</v>
      </c>
    </row>
    <row r="261" spans="1:5" ht="15" x14ac:dyDescent="0.4">
      <c r="A261" s="26" t="s">
        <v>4749</v>
      </c>
      <c r="D261" s="31">
        <v>405</v>
      </c>
      <c r="E261" s="41">
        <v>424333.61632108322</v>
      </c>
    </row>
    <row r="262" spans="1:5" ht="15" x14ac:dyDescent="0.4">
      <c r="A262" s="26" t="s">
        <v>4749</v>
      </c>
      <c r="D262" s="31">
        <v>501</v>
      </c>
      <c r="E262" s="41">
        <v>524916.39944904367</v>
      </c>
    </row>
    <row r="263" spans="1:5" ht="15" x14ac:dyDescent="0.4">
      <c r="A263" s="26" t="s">
        <v>4749</v>
      </c>
      <c r="D263" s="31">
        <v>722</v>
      </c>
      <c r="E263" s="41">
        <v>756466.34810820268</v>
      </c>
    </row>
    <row r="264" spans="1:5" ht="15" x14ac:dyDescent="0.4">
      <c r="A264" s="26" t="s">
        <v>4749</v>
      </c>
      <c r="D264" s="31">
        <v>830</v>
      </c>
      <c r="E264" s="41">
        <v>869621.97912715829</v>
      </c>
    </row>
    <row r="265" spans="1:5" ht="15" x14ac:dyDescent="0.4">
      <c r="A265" s="26" t="s">
        <v>4749</v>
      </c>
      <c r="D265" s="31">
        <v>371</v>
      </c>
      <c r="E265" s="41">
        <v>388710.54729659721</v>
      </c>
    </row>
    <row r="266" spans="1:5" ht="15" x14ac:dyDescent="0.4">
      <c r="A266" s="26" t="s">
        <v>4749</v>
      </c>
      <c r="D266" s="31">
        <v>299</v>
      </c>
      <c r="E266" s="41">
        <v>313273.45995062689</v>
      </c>
    </row>
    <row r="267" spans="1:5" ht="15" x14ac:dyDescent="0.4">
      <c r="A267" s="26" t="s">
        <v>4749</v>
      </c>
      <c r="D267" s="31">
        <v>393</v>
      </c>
      <c r="E267" s="41">
        <v>411760.76843008818</v>
      </c>
    </row>
    <row r="268" spans="1:5" ht="15" x14ac:dyDescent="0.4">
      <c r="A268" s="26" t="s">
        <v>4749</v>
      </c>
      <c r="D268" s="31">
        <v>365</v>
      </c>
      <c r="E268" s="41">
        <v>382424.12335109973</v>
      </c>
    </row>
    <row r="269" spans="1:5" ht="15" x14ac:dyDescent="0.4">
      <c r="A269" s="26" t="s">
        <v>4749</v>
      </c>
      <c r="D269" s="31">
        <v>837</v>
      </c>
      <c r="E269" s="41">
        <v>876956.14039690536</v>
      </c>
    </row>
    <row r="270" spans="1:5" ht="15" x14ac:dyDescent="0.4">
      <c r="A270" s="26" t="s">
        <v>4749</v>
      </c>
      <c r="D270" s="31">
        <v>498</v>
      </c>
      <c r="E270" s="41">
        <v>521773.18747629493</v>
      </c>
    </row>
    <row r="271" spans="1:5" ht="15" x14ac:dyDescent="0.4">
      <c r="A271" s="26" t="s">
        <v>4749</v>
      </c>
      <c r="D271" s="31">
        <v>758</v>
      </c>
      <c r="E271" s="41">
        <v>794184.89178118785</v>
      </c>
    </row>
    <row r="272" spans="1:5" ht="15" x14ac:dyDescent="0.4">
      <c r="A272" s="26" t="s">
        <v>4749</v>
      </c>
      <c r="D272" s="31">
        <v>236</v>
      </c>
      <c r="E272" s="41">
        <v>247266.00852290282</v>
      </c>
    </row>
    <row r="273" spans="1:5" ht="15" x14ac:dyDescent="0.4">
      <c r="A273" s="26" t="s">
        <v>4749</v>
      </c>
      <c r="D273" s="31">
        <v>169</v>
      </c>
      <c r="E273" s="41">
        <v>177067.60779818043</v>
      </c>
    </row>
    <row r="274" spans="1:5" ht="15" x14ac:dyDescent="0.4">
      <c r="A274" s="26" t="s">
        <v>4749</v>
      </c>
      <c r="D274" s="31">
        <v>178</v>
      </c>
      <c r="E274" s="41">
        <v>186497.24371642672</v>
      </c>
    </row>
    <row r="275" spans="1:5" ht="15" x14ac:dyDescent="0.4">
      <c r="A275" s="26" t="s">
        <v>4749</v>
      </c>
      <c r="D275" s="31">
        <v>416</v>
      </c>
      <c r="E275" s="41">
        <v>435858.72688782873</v>
      </c>
    </row>
    <row r="276" spans="1:5" ht="15" x14ac:dyDescent="0.4">
      <c r="A276" s="26" t="s">
        <v>4749</v>
      </c>
      <c r="D276" s="31">
        <v>408</v>
      </c>
      <c r="E276" s="41">
        <v>427476.82829383202</v>
      </c>
    </row>
    <row r="277" spans="1:5" ht="15" x14ac:dyDescent="0.4">
      <c r="A277" s="26" t="s">
        <v>4749</v>
      </c>
      <c r="D277" s="31">
        <v>761</v>
      </c>
      <c r="E277" s="41">
        <v>797328.10375393671</v>
      </c>
    </row>
    <row r="278" spans="1:5" ht="15" x14ac:dyDescent="0.4">
      <c r="A278" s="26" t="s">
        <v>4749</v>
      </c>
      <c r="D278" s="31">
        <v>404</v>
      </c>
      <c r="E278" s="41">
        <v>423285.87899683364</v>
      </c>
    </row>
    <row r="279" spans="1:5" ht="15" x14ac:dyDescent="0.4">
      <c r="A279" s="26" t="s">
        <v>4749</v>
      </c>
      <c r="D279" s="31">
        <v>782</v>
      </c>
      <c r="E279" s="41">
        <v>819330.58756317804</v>
      </c>
    </row>
    <row r="280" spans="1:5" ht="15" x14ac:dyDescent="0.4">
      <c r="A280" s="26" t="s">
        <v>4749</v>
      </c>
      <c r="D280" s="31">
        <v>429</v>
      </c>
      <c r="E280" s="41">
        <v>449479.31210307335</v>
      </c>
    </row>
    <row r="281" spans="1:5" ht="15" x14ac:dyDescent="0.4">
      <c r="A281" s="26" t="s">
        <v>4749</v>
      </c>
      <c r="D281" s="31">
        <v>560</v>
      </c>
      <c r="E281" s="41">
        <v>586732.90157976944</v>
      </c>
    </row>
    <row r="282" spans="1:5" ht="15" x14ac:dyDescent="0.4">
      <c r="A282" s="26" t="s">
        <v>4749</v>
      </c>
      <c r="D282" s="31">
        <v>440</v>
      </c>
      <c r="E282" s="41">
        <v>461004.42266981886</v>
      </c>
    </row>
    <row r="283" spans="1:5" ht="15" x14ac:dyDescent="0.4">
      <c r="A283" s="26" t="s">
        <v>4749</v>
      </c>
      <c r="D283" s="31">
        <v>275</v>
      </c>
      <c r="E283" s="41">
        <v>288127.76416863676</v>
      </c>
    </row>
    <row r="284" spans="1:5" ht="15" x14ac:dyDescent="0.4">
      <c r="A284" s="26" t="s">
        <v>4749</v>
      </c>
      <c r="D284" s="31">
        <v>75</v>
      </c>
      <c r="E284" s="41">
        <v>78580.299318719117</v>
      </c>
    </row>
    <row r="285" spans="1:5" ht="15" x14ac:dyDescent="0.4">
      <c r="A285" s="26" t="s">
        <v>4749</v>
      </c>
      <c r="D285" s="31">
        <v>549</v>
      </c>
      <c r="E285" s="41">
        <v>575207.79101302393</v>
      </c>
    </row>
    <row r="286" spans="1:5" ht="15" x14ac:dyDescent="0.4">
      <c r="A286" s="26" t="s">
        <v>4749</v>
      </c>
      <c r="D286" s="31">
        <v>564</v>
      </c>
      <c r="E286" s="41">
        <v>590923.85087676777</v>
      </c>
    </row>
    <row r="287" spans="1:5" ht="15" x14ac:dyDescent="0.4">
      <c r="A287" s="26" t="s">
        <v>4749</v>
      </c>
      <c r="D287" s="31">
        <v>285</v>
      </c>
      <c r="E287" s="41">
        <v>298605.13741113263</v>
      </c>
    </row>
    <row r="288" spans="1:5" ht="15" x14ac:dyDescent="0.4">
      <c r="A288" s="26" t="s">
        <v>4749</v>
      </c>
      <c r="D288" s="31">
        <v>179</v>
      </c>
      <c r="E288" s="41">
        <v>187544.9810406763</v>
      </c>
    </row>
    <row r="289" spans="1:5" ht="15" x14ac:dyDescent="0.4">
      <c r="A289" s="26" t="s">
        <v>4749</v>
      </c>
      <c r="D289" s="31">
        <v>855</v>
      </c>
      <c r="E289" s="41">
        <v>895815.41223339795</v>
      </c>
    </row>
    <row r="290" spans="1:5" ht="15" x14ac:dyDescent="0.4">
      <c r="A290" s="26" t="s">
        <v>4749</v>
      </c>
      <c r="D290" s="31">
        <v>282</v>
      </c>
      <c r="E290" s="41">
        <v>295461.92543838389</v>
      </c>
    </row>
    <row r="291" spans="1:5" ht="15" x14ac:dyDescent="0.4">
      <c r="A291" s="26" t="s">
        <v>4749</v>
      </c>
      <c r="D291" s="31">
        <v>275</v>
      </c>
      <c r="E291" s="41">
        <v>288127.76416863676</v>
      </c>
    </row>
    <row r="292" spans="1:5" ht="15" x14ac:dyDescent="0.4">
      <c r="A292" s="26" t="s">
        <v>4749</v>
      </c>
      <c r="D292" s="31">
        <v>254</v>
      </c>
      <c r="E292" s="41">
        <v>266125.28035939543</v>
      </c>
    </row>
    <row r="293" spans="1:5" ht="15" x14ac:dyDescent="0.4">
      <c r="A293" s="26" t="s">
        <v>4749</v>
      </c>
      <c r="D293" s="31">
        <v>158</v>
      </c>
      <c r="E293" s="41">
        <v>165542.49723143494</v>
      </c>
    </row>
    <row r="294" spans="1:5" ht="15" x14ac:dyDescent="0.4">
      <c r="A294" s="26" t="s">
        <v>4749</v>
      </c>
      <c r="D294" s="31">
        <v>304</v>
      </c>
      <c r="E294" s="41">
        <v>318512.14657187485</v>
      </c>
    </row>
    <row r="295" spans="1:5" ht="15" x14ac:dyDescent="0.4">
      <c r="A295" s="26" t="s">
        <v>4749</v>
      </c>
      <c r="D295" s="31">
        <v>787</v>
      </c>
      <c r="E295" s="41">
        <v>824569.27418442594</v>
      </c>
    </row>
    <row r="296" spans="1:5" ht="15" x14ac:dyDescent="0.4">
      <c r="A296" s="26" t="s">
        <v>4749</v>
      </c>
      <c r="D296" s="31">
        <v>3224</v>
      </c>
      <c r="E296" s="41">
        <v>3377905.1333806724</v>
      </c>
    </row>
    <row r="297" spans="1:5" ht="15" x14ac:dyDescent="0.4">
      <c r="A297" s="26" t="s">
        <v>4749</v>
      </c>
      <c r="D297" s="31">
        <v>212</v>
      </c>
      <c r="E297" s="41">
        <v>222120.31274091272</v>
      </c>
    </row>
    <row r="298" spans="1:5" ht="15" x14ac:dyDescent="0.4">
      <c r="A298" s="26" t="s">
        <v>4749</v>
      </c>
      <c r="D298" s="31">
        <v>227</v>
      </c>
      <c r="E298" s="41">
        <v>237836.37260465653</v>
      </c>
    </row>
    <row r="299" spans="1:5" ht="15" x14ac:dyDescent="0.4">
      <c r="A299" s="26" t="s">
        <v>4749</v>
      </c>
      <c r="D299" s="31">
        <v>199</v>
      </c>
      <c r="E299" s="41">
        <v>208499.72752566807</v>
      </c>
    </row>
    <row r="300" spans="1:5" ht="15" x14ac:dyDescent="0.4">
      <c r="A300" s="26" t="s">
        <v>4749</v>
      </c>
      <c r="D300" s="31">
        <v>210</v>
      </c>
      <c r="E300" s="41">
        <v>220024.83809241353</v>
      </c>
    </row>
    <row r="301" spans="1:5" ht="15" x14ac:dyDescent="0.4">
      <c r="A301" s="26" t="s">
        <v>4749</v>
      </c>
      <c r="D301" s="31">
        <v>211</v>
      </c>
      <c r="E301" s="41">
        <v>221072.57541666311</v>
      </c>
    </row>
    <row r="302" spans="1:5" ht="15" x14ac:dyDescent="0.4">
      <c r="A302" s="26" t="s">
        <v>4749</v>
      </c>
      <c r="D302" s="31">
        <v>225</v>
      </c>
      <c r="E302" s="41">
        <v>235740.89795615737</v>
      </c>
    </row>
    <row r="303" spans="1:5" ht="15" x14ac:dyDescent="0.4">
      <c r="A303" s="26" t="s">
        <v>4749</v>
      </c>
      <c r="D303" s="31">
        <v>223</v>
      </c>
      <c r="E303" s="41">
        <v>233645.42330765817</v>
      </c>
    </row>
    <row r="304" spans="1:5" ht="15" x14ac:dyDescent="0.4">
      <c r="A304" s="26" t="s">
        <v>4749</v>
      </c>
      <c r="D304" s="31">
        <v>204</v>
      </c>
      <c r="E304" s="41">
        <v>213738.41414691601</v>
      </c>
    </row>
    <row r="305" spans="1:5" ht="15" x14ac:dyDescent="0.4">
      <c r="A305" s="26" t="s">
        <v>4749</v>
      </c>
      <c r="D305" s="31">
        <v>202</v>
      </c>
      <c r="E305" s="41">
        <v>211642.93949841682</v>
      </c>
    </row>
    <row r="306" spans="1:5" ht="15" x14ac:dyDescent="0.4">
      <c r="A306" s="26" t="s">
        <v>4749</v>
      </c>
      <c r="D306" s="31">
        <v>192</v>
      </c>
      <c r="E306" s="41">
        <v>201165.56625592094</v>
      </c>
    </row>
    <row r="307" spans="1:5" ht="15" x14ac:dyDescent="0.4">
      <c r="A307" s="26" t="s">
        <v>4749</v>
      </c>
      <c r="D307" s="31">
        <v>0</v>
      </c>
      <c r="E307" s="41">
        <v>0</v>
      </c>
    </row>
    <row r="308" spans="1:5" ht="15" x14ac:dyDescent="0.4">
      <c r="A308" s="26" t="s">
        <v>4749</v>
      </c>
      <c r="D308" s="31">
        <v>0</v>
      </c>
      <c r="E308" s="41">
        <v>0</v>
      </c>
    </row>
    <row r="309" spans="1:5" ht="15" x14ac:dyDescent="0.4">
      <c r="A309" s="26" t="s">
        <v>4749</v>
      </c>
      <c r="D309" s="31">
        <v>0</v>
      </c>
      <c r="E309" s="41">
        <v>0</v>
      </c>
    </row>
    <row r="310" spans="1:5" ht="15" x14ac:dyDescent="0.4">
      <c r="A310" s="26" t="s">
        <v>4749</v>
      </c>
      <c r="D310" s="31">
        <v>0</v>
      </c>
      <c r="E310" s="41">
        <v>0</v>
      </c>
    </row>
    <row r="311" spans="1:5" ht="15" x14ac:dyDescent="0.4">
      <c r="A311" s="26" t="s">
        <v>4749</v>
      </c>
      <c r="D311" s="31">
        <v>0</v>
      </c>
      <c r="E311" s="41">
        <v>0</v>
      </c>
    </row>
    <row r="312" spans="1:5" ht="15" x14ac:dyDescent="0.4">
      <c r="A312" s="26" t="s">
        <v>4749</v>
      </c>
      <c r="D312" s="31">
        <v>221</v>
      </c>
      <c r="E312" s="41">
        <v>231549.94865915901</v>
      </c>
    </row>
    <row r="313" spans="1:5" ht="15" x14ac:dyDescent="0.4">
      <c r="A313" s="26" t="s">
        <v>4749</v>
      </c>
      <c r="D313" s="31">
        <v>223</v>
      </c>
      <c r="E313" s="41">
        <v>233645.42330765817</v>
      </c>
    </row>
    <row r="314" spans="1:5" ht="15" x14ac:dyDescent="0.4">
      <c r="A314" s="26" t="s">
        <v>4749</v>
      </c>
      <c r="D314" s="31">
        <v>442</v>
      </c>
      <c r="E314" s="41">
        <v>463099.89731831802</v>
      </c>
    </row>
    <row r="315" spans="1:5" ht="15" x14ac:dyDescent="0.4">
      <c r="A315" s="26" t="s">
        <v>4749</v>
      </c>
      <c r="D315" s="31">
        <v>0</v>
      </c>
      <c r="E315" s="41">
        <v>0</v>
      </c>
    </row>
    <row r="316" spans="1:5" ht="15" x14ac:dyDescent="0.4">
      <c r="A316" s="26" t="s">
        <v>4749</v>
      </c>
      <c r="D316" s="31">
        <v>330</v>
      </c>
      <c r="E316" s="41">
        <v>345753.31700236414</v>
      </c>
    </row>
    <row r="317" spans="1:5" ht="15" x14ac:dyDescent="0.4">
      <c r="A317" s="26" t="s">
        <v>4749</v>
      </c>
      <c r="D317" s="31">
        <v>239</v>
      </c>
      <c r="E317" s="41">
        <v>250409.22049565159</v>
      </c>
    </row>
    <row r="318" spans="1:5" ht="15" x14ac:dyDescent="0.4">
      <c r="A318" s="26" t="s">
        <v>4749</v>
      </c>
      <c r="D318" s="31">
        <v>280</v>
      </c>
      <c r="E318" s="41">
        <v>293366.45078988472</v>
      </c>
    </row>
    <row r="319" spans="1:5" ht="15" x14ac:dyDescent="0.4">
      <c r="A319" s="26" t="s">
        <v>4749</v>
      </c>
      <c r="D319" s="31">
        <v>165</v>
      </c>
      <c r="E319" s="41">
        <v>172876.65850118207</v>
      </c>
    </row>
    <row r="320" spans="1:5" ht="15" x14ac:dyDescent="0.4">
      <c r="A320" s="26" t="s">
        <v>4749</v>
      </c>
      <c r="D320" s="31">
        <v>3528</v>
      </c>
      <c r="E320" s="41">
        <v>3696417.2799525475</v>
      </c>
    </row>
    <row r="321" spans="1:5" ht="15" x14ac:dyDescent="0.4">
      <c r="A321" s="26" t="s">
        <v>4749</v>
      </c>
      <c r="D321" s="31">
        <v>0</v>
      </c>
      <c r="E321" s="41">
        <v>0</v>
      </c>
    </row>
    <row r="322" spans="1:5" ht="15" x14ac:dyDescent="0.4">
      <c r="A322" s="26" t="s">
        <v>4749</v>
      </c>
      <c r="D322" s="31">
        <v>0</v>
      </c>
      <c r="E322" s="41">
        <v>0</v>
      </c>
    </row>
    <row r="323" spans="1:5" ht="15" x14ac:dyDescent="0.4">
      <c r="A323" s="26" t="s">
        <v>4749</v>
      </c>
      <c r="D323" s="31">
        <v>0</v>
      </c>
      <c r="E323" s="41">
        <v>0</v>
      </c>
    </row>
    <row r="324" spans="1:5" ht="15" x14ac:dyDescent="0.4">
      <c r="A324" s="26" t="s">
        <v>4749</v>
      </c>
      <c r="D324" s="31">
        <v>0</v>
      </c>
      <c r="E324" s="41">
        <v>0</v>
      </c>
    </row>
    <row r="325" spans="1:5" ht="15" x14ac:dyDescent="0.4">
      <c r="A325" s="26" t="s">
        <v>4749</v>
      </c>
      <c r="D325" s="31">
        <v>0</v>
      </c>
      <c r="E325" s="41">
        <v>0</v>
      </c>
    </row>
    <row r="326" spans="1:5" ht="15" x14ac:dyDescent="0.4">
      <c r="A326" s="26" t="s">
        <v>4749</v>
      </c>
      <c r="D326" s="31">
        <v>0</v>
      </c>
      <c r="E326" s="41">
        <v>0</v>
      </c>
    </row>
    <row r="327" spans="1:5" ht="15" x14ac:dyDescent="0.4">
      <c r="A327" s="26" t="s">
        <v>4749</v>
      </c>
      <c r="D327" s="31">
        <v>205</v>
      </c>
      <c r="E327" s="41">
        <v>214786.15147116559</v>
      </c>
    </row>
    <row r="328" spans="1:5" ht="15" x14ac:dyDescent="0.4">
      <c r="A328" s="26" t="s">
        <v>4749</v>
      </c>
      <c r="D328" s="31">
        <v>0</v>
      </c>
      <c r="E328" s="41">
        <v>0</v>
      </c>
    </row>
    <row r="329" spans="1:5" ht="15" x14ac:dyDescent="0.4">
      <c r="A329" s="26" t="s">
        <v>4749</v>
      </c>
      <c r="D329" s="31">
        <v>253</v>
      </c>
      <c r="E329" s="41">
        <v>265077.54303514585</v>
      </c>
    </row>
    <row r="330" spans="1:5" ht="15" x14ac:dyDescent="0.4">
      <c r="A330" s="26" t="s">
        <v>4749</v>
      </c>
      <c r="D330" s="31">
        <v>138</v>
      </c>
      <c r="E330" s="41">
        <v>144587.75074644317</v>
      </c>
    </row>
    <row r="331" spans="1:5" ht="15" x14ac:dyDescent="0.4">
      <c r="A331" s="26" t="s">
        <v>4749</v>
      </c>
      <c r="D331" s="31">
        <v>146</v>
      </c>
      <c r="E331" s="41">
        <v>152969.64934043988</v>
      </c>
    </row>
    <row r="332" spans="1:5" ht="15" x14ac:dyDescent="0.4">
      <c r="A332" s="26" t="s">
        <v>4749</v>
      </c>
      <c r="D332" s="31">
        <v>253</v>
      </c>
      <c r="E332" s="41">
        <v>265077.54303514585</v>
      </c>
    </row>
    <row r="333" spans="1:5" ht="15" x14ac:dyDescent="0.4">
      <c r="A333" s="26" t="s">
        <v>4749</v>
      </c>
      <c r="D333" s="31">
        <v>195</v>
      </c>
      <c r="E333" s="41">
        <v>204308.77822866972</v>
      </c>
    </row>
    <row r="334" spans="1:5" ht="15" x14ac:dyDescent="0.4">
      <c r="A334" s="26" t="s">
        <v>4749</v>
      </c>
      <c r="D334" s="31">
        <v>128</v>
      </c>
      <c r="E334" s="41">
        <v>134110.3775039473</v>
      </c>
    </row>
    <row r="335" spans="1:5" ht="15" x14ac:dyDescent="0.4">
      <c r="A335" s="26" t="s">
        <v>4749</v>
      </c>
      <c r="D335" s="31">
        <v>92</v>
      </c>
      <c r="E335" s="41">
        <v>96391.833830962118</v>
      </c>
    </row>
    <row r="336" spans="1:5" ht="15" x14ac:dyDescent="0.4">
      <c r="A336" s="26" t="s">
        <v>4749</v>
      </c>
      <c r="D336" s="31">
        <v>125</v>
      </c>
      <c r="E336" s="41">
        <v>130967.16553119854</v>
      </c>
    </row>
    <row r="337" spans="1:5" ht="15" x14ac:dyDescent="0.4">
      <c r="A337" s="26" t="s">
        <v>4749</v>
      </c>
      <c r="D337" s="31">
        <v>223</v>
      </c>
      <c r="E337" s="41">
        <v>233645.42330765817</v>
      </c>
    </row>
    <row r="338" spans="1:5" x14ac:dyDescent="0.35">
      <c r="A338" s="26" t="s">
        <v>4749</v>
      </c>
      <c r="E338" s="41"/>
    </row>
    <row r="339" spans="1:5" x14ac:dyDescent="0.35">
      <c r="A339" s="46" t="s">
        <v>4748</v>
      </c>
      <c r="D339" s="26">
        <v>906178</v>
      </c>
      <c r="E339" s="41">
        <v>949436513.01384199</v>
      </c>
    </row>
    <row r="341" spans="1:5" x14ac:dyDescent="0.35">
      <c r="E341" s="45">
        <v>1777213958.885123</v>
      </c>
    </row>
  </sheetData>
  <conditionalFormatting sqref="D2:D339">
    <cfRule type="containsBlanks" dxfId="23" priority="1">
      <formula>LEN(TRIM(D2))=0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1"/>
  <sheetViews>
    <sheetView workbookViewId="0">
      <selection activeCell="D15" sqref="D15"/>
    </sheetView>
  </sheetViews>
  <sheetFormatPr defaultRowHeight="14.5" x14ac:dyDescent="0.35"/>
  <cols>
    <col min="1" max="1" width="8.7265625" style="26"/>
    <col min="2" max="2" width="21.6328125" style="26" customWidth="1"/>
    <col min="3" max="3" width="12.26953125" style="26" customWidth="1"/>
    <col min="4" max="4" width="17.54296875" style="26" customWidth="1"/>
    <col min="5" max="5" width="12.81640625" style="26" customWidth="1"/>
    <col min="6" max="6" width="8.7265625" style="26"/>
    <col min="7" max="7" width="12.6328125" style="26" customWidth="1"/>
    <col min="8" max="8" width="13.36328125" style="26" bestFit="1" customWidth="1"/>
    <col min="9" max="16384" width="8.7265625" style="26"/>
  </cols>
  <sheetData>
    <row r="1" spans="1:4" ht="29" x14ac:dyDescent="0.35">
      <c r="A1" s="65" t="s">
        <v>4968</v>
      </c>
      <c r="B1" s="66" t="s">
        <v>4969</v>
      </c>
      <c r="C1" s="66" t="s">
        <v>4681</v>
      </c>
      <c r="D1" s="65" t="s">
        <v>4682</v>
      </c>
    </row>
    <row r="2" spans="1:4" ht="15" x14ac:dyDescent="0.4">
      <c r="A2" s="46" t="s">
        <v>4751</v>
      </c>
      <c r="B2" s="26" t="s">
        <v>4806</v>
      </c>
      <c r="C2" s="31">
        <v>23473</v>
      </c>
      <c r="D2" s="41">
        <v>24593538.212110598</v>
      </c>
    </row>
    <row r="3" spans="1:4" ht="15" x14ac:dyDescent="0.4">
      <c r="A3" s="46" t="s">
        <v>4752</v>
      </c>
      <c r="B3" s="26" t="s">
        <v>4807</v>
      </c>
      <c r="C3" s="31">
        <v>36633</v>
      </c>
      <c r="D3" s="41">
        <v>38381761.399235152</v>
      </c>
    </row>
    <row r="4" spans="1:4" ht="15" x14ac:dyDescent="0.4">
      <c r="A4" s="46" t="s">
        <v>4753</v>
      </c>
      <c r="B4" s="26" t="s">
        <v>4808</v>
      </c>
      <c r="C4" s="31">
        <v>30305</v>
      </c>
      <c r="D4" s="41">
        <v>31751679.611383773</v>
      </c>
    </row>
    <row r="5" spans="1:4" ht="15" x14ac:dyDescent="0.4">
      <c r="A5" s="46" t="s">
        <v>4754</v>
      </c>
      <c r="B5" s="26" t="s">
        <v>4809</v>
      </c>
      <c r="C5" s="31">
        <v>23686</v>
      </c>
      <c r="D5" s="41">
        <v>24816706.262175746</v>
      </c>
    </row>
    <row r="6" spans="1:4" ht="15" x14ac:dyDescent="0.4">
      <c r="A6" s="46" t="s">
        <v>4755</v>
      </c>
      <c r="B6" s="26" t="s">
        <v>4810</v>
      </c>
      <c r="C6" s="31">
        <v>30155</v>
      </c>
      <c r="D6" s="41">
        <v>31594519.012746342</v>
      </c>
    </row>
    <row r="7" spans="1:4" ht="15" x14ac:dyDescent="0.4">
      <c r="A7" s="46" t="s">
        <v>4756</v>
      </c>
      <c r="B7" s="26" t="s">
        <v>4811</v>
      </c>
      <c r="C7" s="31">
        <v>43624</v>
      </c>
      <c r="D7" s="41">
        <v>45706493.03306403</v>
      </c>
    </row>
    <row r="8" spans="1:4" ht="15" x14ac:dyDescent="0.4">
      <c r="A8" s="46" t="s">
        <v>4757</v>
      </c>
      <c r="B8" s="26" t="s">
        <v>4812</v>
      </c>
      <c r="C8" s="31">
        <v>38936</v>
      </c>
      <c r="D8" s="41">
        <v>40794700.456981972</v>
      </c>
    </row>
    <row r="9" spans="1:4" ht="15" x14ac:dyDescent="0.4">
      <c r="A9" s="46" t="s">
        <v>4758</v>
      </c>
      <c r="B9" s="26" t="s">
        <v>4813</v>
      </c>
      <c r="C9" s="31">
        <v>36966</v>
      </c>
      <c r="D9" s="41">
        <v>38730657.928210288</v>
      </c>
    </row>
    <row r="10" spans="1:4" ht="15" x14ac:dyDescent="0.4">
      <c r="A10" s="46" t="s">
        <v>4759</v>
      </c>
      <c r="B10" s="26" t="s">
        <v>4814</v>
      </c>
      <c r="C10" s="31">
        <v>25967</v>
      </c>
      <c r="D10" s="41">
        <v>27206595.098789055</v>
      </c>
    </row>
    <row r="11" spans="1:4" ht="15" x14ac:dyDescent="0.4">
      <c r="A11" s="46" t="s">
        <v>4760</v>
      </c>
      <c r="B11" s="26" t="s">
        <v>4815</v>
      </c>
      <c r="C11" s="31">
        <v>23525</v>
      </c>
      <c r="D11" s="41">
        <v>24648020.552971568</v>
      </c>
    </row>
    <row r="12" spans="1:4" ht="15" x14ac:dyDescent="0.4">
      <c r="A12" s="46" t="s">
        <v>4761</v>
      </c>
      <c r="B12" s="26" t="s">
        <v>4816</v>
      </c>
      <c r="C12" s="31">
        <v>20427</v>
      </c>
      <c r="D12" s="41">
        <v>21402130.322446343</v>
      </c>
    </row>
    <row r="13" spans="1:4" ht="15" x14ac:dyDescent="0.4">
      <c r="A13" s="46" t="s">
        <v>4762</v>
      </c>
      <c r="B13" s="26" t="s">
        <v>4817</v>
      </c>
      <c r="C13" s="31">
        <v>27491</v>
      </c>
      <c r="D13" s="41">
        <v>28803346.780945428</v>
      </c>
    </row>
    <row r="14" spans="1:4" ht="15" x14ac:dyDescent="0.4">
      <c r="A14" s="46" t="s">
        <v>4763</v>
      </c>
      <c r="B14" s="26" t="s">
        <v>4818</v>
      </c>
      <c r="C14" s="31">
        <v>39429</v>
      </c>
      <c r="D14" s="41">
        <v>41311234.957837015</v>
      </c>
    </row>
    <row r="15" spans="1:4" ht="15" x14ac:dyDescent="0.4">
      <c r="A15" s="46" t="s">
        <v>4764</v>
      </c>
      <c r="B15" s="26" t="s">
        <v>4819</v>
      </c>
      <c r="C15" s="31">
        <v>29686</v>
      </c>
      <c r="D15" s="41">
        <v>31103130.207673278</v>
      </c>
    </row>
    <row r="16" spans="1:4" ht="15" x14ac:dyDescent="0.4">
      <c r="A16" s="46" t="s">
        <v>4765</v>
      </c>
      <c r="B16" s="26" t="s">
        <v>4820</v>
      </c>
      <c r="C16" s="31">
        <v>39097</v>
      </c>
      <c r="D16" s="41">
        <v>40963386.166186161</v>
      </c>
    </row>
    <row r="17" spans="1:8" ht="15" x14ac:dyDescent="0.4">
      <c r="A17" s="46" t="s">
        <v>4766</v>
      </c>
      <c r="B17" s="26" t="s">
        <v>4821</v>
      </c>
      <c r="C17" s="31">
        <v>36412</v>
      </c>
      <c r="D17" s="41">
        <v>38150211.450576007</v>
      </c>
    </row>
    <row r="18" spans="1:8" ht="15" x14ac:dyDescent="0.4">
      <c r="A18" s="46" t="s">
        <v>4767</v>
      </c>
      <c r="B18" s="26" t="s">
        <v>4822</v>
      </c>
      <c r="C18" s="31">
        <v>33161</v>
      </c>
      <c r="D18" s="41">
        <v>34744017.409440592</v>
      </c>
    </row>
    <row r="19" spans="1:8" ht="15" x14ac:dyDescent="0.4">
      <c r="A19" s="46" t="s">
        <v>4768</v>
      </c>
      <c r="B19" s="26" t="s">
        <v>4823</v>
      </c>
      <c r="C19" s="31">
        <v>22430</v>
      </c>
      <c r="D19" s="41">
        <v>23500748.182918262</v>
      </c>
    </row>
    <row r="20" spans="1:8" ht="15" x14ac:dyDescent="0.4">
      <c r="A20" s="46" t="s">
        <v>4769</v>
      </c>
      <c r="B20" s="26" t="s">
        <v>4824</v>
      </c>
      <c r="C20" s="31">
        <v>13182</v>
      </c>
      <c r="D20" s="41">
        <v>13811273.408258071</v>
      </c>
    </row>
    <row r="21" spans="1:8" ht="15" x14ac:dyDescent="0.4">
      <c r="A21" s="46" t="s">
        <v>4770</v>
      </c>
      <c r="B21" s="26" t="s">
        <v>4825</v>
      </c>
      <c r="C21" s="31">
        <v>31583</v>
      </c>
      <c r="D21" s="41">
        <v>33090687.911774751</v>
      </c>
    </row>
    <row r="22" spans="1:8" ht="15" x14ac:dyDescent="0.4">
      <c r="A22" s="46" t="s">
        <v>4771</v>
      </c>
      <c r="B22" s="26" t="s">
        <v>4826</v>
      </c>
      <c r="C22" s="31">
        <v>19666</v>
      </c>
      <c r="D22" s="41">
        <v>20604802.218692403</v>
      </c>
    </row>
    <row r="23" spans="1:8" ht="15" x14ac:dyDescent="0.4">
      <c r="A23" s="46" t="s">
        <v>4772</v>
      </c>
      <c r="B23" s="26" t="s">
        <v>4827</v>
      </c>
      <c r="C23" s="31">
        <v>25608</v>
      </c>
      <c r="D23" s="41">
        <v>26830457.399383456</v>
      </c>
    </row>
    <row r="24" spans="1:8" ht="15" x14ac:dyDescent="0.4">
      <c r="A24" s="46" t="s">
        <v>4773</v>
      </c>
      <c r="B24" s="26" t="s">
        <v>4828</v>
      </c>
      <c r="C24" s="31">
        <v>33983</v>
      </c>
      <c r="D24" s="41">
        <v>35605257.489973754</v>
      </c>
    </row>
    <row r="25" spans="1:8" ht="15" x14ac:dyDescent="0.4">
      <c r="A25" s="46" t="s">
        <v>4774</v>
      </c>
      <c r="B25" s="26" t="s">
        <v>4829</v>
      </c>
      <c r="C25" s="31">
        <v>41524</v>
      </c>
      <c r="D25" s="41">
        <v>43506244.652139895</v>
      </c>
    </row>
    <row r="26" spans="1:8" ht="15" x14ac:dyDescent="0.4">
      <c r="A26" s="46" t="s">
        <v>4775</v>
      </c>
      <c r="B26" s="26" t="s">
        <v>4830</v>
      </c>
      <c r="C26" s="31">
        <v>38972</v>
      </c>
      <c r="D26" s="41">
        <v>46282587.000654943</v>
      </c>
      <c r="F26" s="68"/>
      <c r="G26" s="68"/>
      <c r="H26" s="41"/>
    </row>
    <row r="27" spans="1:8" ht="15" x14ac:dyDescent="0.4">
      <c r="A27" s="46" t="s">
        <v>4776</v>
      </c>
      <c r="B27" s="26" t="s">
        <v>4831</v>
      </c>
      <c r="C27" s="31">
        <v>24141</v>
      </c>
      <c r="D27" s="41">
        <v>27663534.744709309</v>
      </c>
      <c r="F27" s="68"/>
      <c r="G27" s="68"/>
      <c r="H27" s="41"/>
    </row>
    <row r="28" spans="1:8" ht="15" x14ac:dyDescent="0.4">
      <c r="A28" s="46"/>
      <c r="C28" s="31"/>
      <c r="D28" s="41"/>
    </row>
    <row r="29" spans="1:8" ht="15" x14ac:dyDescent="0.4">
      <c r="A29" s="46"/>
      <c r="C29" s="31"/>
      <c r="D29" s="41"/>
    </row>
    <row r="30" spans="1:8" ht="15" x14ac:dyDescent="0.4">
      <c r="A30" s="46" t="s">
        <v>4777</v>
      </c>
      <c r="C30" s="31"/>
      <c r="D30" s="41"/>
    </row>
    <row r="31" spans="1:8" ht="15" x14ac:dyDescent="0.4">
      <c r="A31" s="26" t="s">
        <v>4749</v>
      </c>
      <c r="C31" s="31">
        <v>194</v>
      </c>
      <c r="D31" s="41">
        <v>203261.04090442011</v>
      </c>
    </row>
    <row r="32" spans="1:8" ht="15" x14ac:dyDescent="0.4">
      <c r="A32" s="26" t="s">
        <v>4749</v>
      </c>
      <c r="C32" s="31">
        <v>223</v>
      </c>
      <c r="D32" s="41">
        <v>233645.42330765817</v>
      </c>
    </row>
    <row r="33" spans="1:4" ht="15" x14ac:dyDescent="0.4">
      <c r="A33" s="26" t="s">
        <v>4749</v>
      </c>
      <c r="C33" s="31">
        <v>447</v>
      </c>
      <c r="D33" s="41">
        <v>468338.58393956593</v>
      </c>
    </row>
    <row r="34" spans="1:4" ht="15" x14ac:dyDescent="0.4">
      <c r="A34" s="26" t="s">
        <v>4749</v>
      </c>
      <c r="C34" s="31">
        <v>219</v>
      </c>
      <c r="D34" s="41">
        <v>229454.47401065982</v>
      </c>
    </row>
    <row r="35" spans="1:4" ht="15" x14ac:dyDescent="0.4">
      <c r="A35" s="26" t="s">
        <v>4749</v>
      </c>
      <c r="C35" s="31">
        <v>318</v>
      </c>
      <c r="D35" s="41">
        <v>333180.46911136905</v>
      </c>
    </row>
    <row r="36" spans="1:4" ht="15" x14ac:dyDescent="0.4">
      <c r="A36" s="26" t="s">
        <v>4749</v>
      </c>
      <c r="C36" s="31">
        <v>484</v>
      </c>
      <c r="D36" s="41">
        <v>507104.86493680073</v>
      </c>
    </row>
    <row r="37" spans="1:4" ht="15" x14ac:dyDescent="0.4">
      <c r="A37" s="26" t="s">
        <v>4749</v>
      </c>
      <c r="C37" s="31">
        <v>75</v>
      </c>
      <c r="D37" s="41">
        <v>78580.299318719117</v>
      </c>
    </row>
    <row r="38" spans="1:4" ht="15" x14ac:dyDescent="0.4">
      <c r="A38" s="26" t="s">
        <v>4749</v>
      </c>
      <c r="C38" s="31">
        <v>270</v>
      </c>
      <c r="D38" s="41">
        <v>282889.07754738885</v>
      </c>
    </row>
    <row r="39" spans="1:4" ht="15" x14ac:dyDescent="0.4">
      <c r="A39" s="26" t="s">
        <v>4749</v>
      </c>
      <c r="C39" s="31">
        <v>411</v>
      </c>
      <c r="D39" s="41">
        <v>430620.04026658076</v>
      </c>
    </row>
    <row r="40" spans="1:4" ht="15" x14ac:dyDescent="0.4">
      <c r="A40" s="26" t="s">
        <v>4749</v>
      </c>
      <c r="C40" s="31">
        <v>533</v>
      </c>
      <c r="D40" s="41">
        <v>558443.99382503051</v>
      </c>
    </row>
    <row r="41" spans="1:4" ht="15" x14ac:dyDescent="0.4">
      <c r="A41" s="26" t="s">
        <v>4749</v>
      </c>
      <c r="C41" s="31">
        <v>449</v>
      </c>
      <c r="D41" s="41">
        <v>470434.05858806515</v>
      </c>
    </row>
    <row r="42" spans="1:4" ht="15" x14ac:dyDescent="0.4">
      <c r="A42" s="26" t="s">
        <v>4749</v>
      </c>
      <c r="C42" s="31">
        <v>542</v>
      </c>
      <c r="D42" s="41">
        <v>567873.62974327686</v>
      </c>
    </row>
    <row r="43" spans="1:4" ht="15" x14ac:dyDescent="0.4">
      <c r="A43" s="26" t="s">
        <v>4749</v>
      </c>
      <c r="C43" s="31">
        <v>427</v>
      </c>
      <c r="D43" s="41">
        <v>447383.83745457418</v>
      </c>
    </row>
    <row r="44" spans="1:4" ht="15" x14ac:dyDescent="0.4">
      <c r="A44" s="26" t="s">
        <v>4749</v>
      </c>
      <c r="C44" s="31">
        <v>236</v>
      </c>
      <c r="D44" s="41">
        <v>247266.00852290282</v>
      </c>
    </row>
    <row r="45" spans="1:4" ht="15" x14ac:dyDescent="0.4">
      <c r="A45" s="26" t="s">
        <v>4749</v>
      </c>
      <c r="C45" s="31">
        <v>286</v>
      </c>
      <c r="D45" s="41">
        <v>299652.87473538227</v>
      </c>
    </row>
    <row r="46" spans="1:4" ht="15" x14ac:dyDescent="0.4">
      <c r="A46" s="26" t="s">
        <v>4749</v>
      </c>
      <c r="C46" s="31">
        <v>402</v>
      </c>
      <c r="D46" s="41">
        <v>421190.40434833447</v>
      </c>
    </row>
    <row r="47" spans="1:4" ht="15" x14ac:dyDescent="0.4">
      <c r="A47" s="26" t="s">
        <v>4749</v>
      </c>
      <c r="C47" s="31">
        <v>418</v>
      </c>
      <c r="D47" s="41">
        <v>437954.20153632789</v>
      </c>
    </row>
    <row r="48" spans="1:4" ht="15" x14ac:dyDescent="0.4">
      <c r="A48" s="26" t="s">
        <v>4749</v>
      </c>
      <c r="C48" s="31">
        <v>410</v>
      </c>
      <c r="D48" s="41">
        <v>429572.30294233118</v>
      </c>
    </row>
    <row r="49" spans="1:4" ht="15" x14ac:dyDescent="0.4">
      <c r="A49" s="26" t="s">
        <v>4749</v>
      </c>
      <c r="C49" s="31">
        <v>374</v>
      </c>
      <c r="D49" s="41">
        <v>391853.75926934602</v>
      </c>
    </row>
    <row r="50" spans="1:4" ht="15" x14ac:dyDescent="0.4">
      <c r="A50" s="26" t="s">
        <v>4749</v>
      </c>
      <c r="C50" s="31">
        <v>1135</v>
      </c>
      <c r="D50" s="41">
        <v>1189181.8630232827</v>
      </c>
    </row>
    <row r="51" spans="1:4" ht="15" x14ac:dyDescent="0.4">
      <c r="A51" s="26" t="s">
        <v>4749</v>
      </c>
      <c r="C51" s="31">
        <v>560</v>
      </c>
      <c r="D51" s="41">
        <v>586732.90157976944</v>
      </c>
    </row>
    <row r="52" spans="1:4" ht="15" x14ac:dyDescent="0.4">
      <c r="A52" s="26" t="s">
        <v>4749</v>
      </c>
      <c r="C52" s="31">
        <v>364</v>
      </c>
      <c r="D52" s="41">
        <v>381376.38602685014</v>
      </c>
    </row>
    <row r="53" spans="1:4" ht="15" x14ac:dyDescent="0.4">
      <c r="A53" s="26" t="s">
        <v>4749</v>
      </c>
      <c r="C53" s="31">
        <v>443</v>
      </c>
      <c r="D53" s="41">
        <v>464147.6346425676</v>
      </c>
    </row>
    <row r="54" spans="1:4" ht="15" x14ac:dyDescent="0.4">
      <c r="A54" s="26" t="s">
        <v>4749</v>
      </c>
      <c r="C54" s="31">
        <v>169</v>
      </c>
      <c r="D54" s="41">
        <v>177067.60779818043</v>
      </c>
    </row>
    <row r="55" spans="1:4" ht="15" x14ac:dyDescent="0.4">
      <c r="A55" s="26" t="s">
        <v>4749</v>
      </c>
      <c r="C55" s="31">
        <v>411</v>
      </c>
      <c r="D55" s="41">
        <v>430620.04026658076</v>
      </c>
    </row>
    <row r="56" spans="1:4" ht="15" x14ac:dyDescent="0.4">
      <c r="A56" s="26" t="s">
        <v>4749</v>
      </c>
      <c r="C56" s="31">
        <v>478</v>
      </c>
      <c r="D56" s="41">
        <v>500818.44099130319</v>
      </c>
    </row>
    <row r="57" spans="1:4" ht="15" x14ac:dyDescent="0.4">
      <c r="A57" s="26" t="s">
        <v>4749</v>
      </c>
      <c r="C57" s="31">
        <v>447</v>
      </c>
      <c r="D57" s="41">
        <v>468338.58393956593</v>
      </c>
    </row>
    <row r="58" spans="1:4" ht="15" x14ac:dyDescent="0.4">
      <c r="A58" s="26" t="s">
        <v>4749</v>
      </c>
      <c r="C58" s="31">
        <v>400</v>
      </c>
      <c r="D58" s="41">
        <v>419094.92969983531</v>
      </c>
    </row>
    <row r="59" spans="1:4" ht="15" x14ac:dyDescent="0.4">
      <c r="A59" s="26" t="s">
        <v>4749</v>
      </c>
      <c r="C59" s="31">
        <v>708</v>
      </c>
      <c r="D59" s="41">
        <v>741798.02556870843</v>
      </c>
    </row>
    <row r="60" spans="1:4" ht="15" x14ac:dyDescent="0.4">
      <c r="A60" s="26" t="s">
        <v>4749</v>
      </c>
      <c r="C60" s="31">
        <v>647</v>
      </c>
      <c r="D60" s="41">
        <v>677886.04878948361</v>
      </c>
    </row>
    <row r="61" spans="1:4" ht="15" x14ac:dyDescent="0.4">
      <c r="A61" s="26" t="s">
        <v>4749</v>
      </c>
      <c r="C61" s="31">
        <v>399</v>
      </c>
      <c r="D61" s="41">
        <v>418047.19237558573</v>
      </c>
    </row>
    <row r="62" spans="1:4" ht="15" x14ac:dyDescent="0.4">
      <c r="A62" s="26" t="s">
        <v>4749</v>
      </c>
      <c r="C62" s="31">
        <v>438</v>
      </c>
      <c r="D62" s="41">
        <v>458908.94802131964</v>
      </c>
    </row>
    <row r="63" spans="1:4" ht="15" x14ac:dyDescent="0.4">
      <c r="A63" s="26" t="s">
        <v>4749</v>
      </c>
      <c r="C63" s="31">
        <v>317</v>
      </c>
      <c r="D63" s="41">
        <v>332132.73178711947</v>
      </c>
    </row>
    <row r="64" spans="1:4" ht="15" x14ac:dyDescent="0.4">
      <c r="A64" s="26" t="s">
        <v>4749</v>
      </c>
      <c r="C64" s="31">
        <v>347</v>
      </c>
      <c r="D64" s="41">
        <v>363564.85151460714</v>
      </c>
    </row>
    <row r="65" spans="1:4" ht="15" x14ac:dyDescent="0.4">
      <c r="A65" s="26" t="s">
        <v>4749</v>
      </c>
      <c r="C65" s="31">
        <v>296</v>
      </c>
      <c r="D65" s="41">
        <v>310130.24797787814</v>
      </c>
    </row>
    <row r="66" spans="1:4" ht="15" x14ac:dyDescent="0.4">
      <c r="A66" s="26" t="s">
        <v>4749</v>
      </c>
      <c r="C66" s="31">
        <v>160</v>
      </c>
      <c r="D66" s="41">
        <v>167637.97187993414</v>
      </c>
    </row>
    <row r="67" spans="1:4" ht="15" x14ac:dyDescent="0.4">
      <c r="A67" s="26" t="s">
        <v>4749</v>
      </c>
      <c r="C67" s="31">
        <v>218</v>
      </c>
      <c r="D67" s="41">
        <v>228406.73668641024</v>
      </c>
    </row>
    <row r="68" spans="1:4" ht="15" x14ac:dyDescent="0.4">
      <c r="A68" s="26" t="s">
        <v>4749</v>
      </c>
      <c r="C68" s="31">
        <v>336</v>
      </c>
      <c r="D68" s="41">
        <v>352039.74094786163</v>
      </c>
    </row>
    <row r="69" spans="1:4" ht="15" x14ac:dyDescent="0.4">
      <c r="A69" s="26" t="s">
        <v>4749</v>
      </c>
      <c r="C69" s="31">
        <v>287</v>
      </c>
      <c r="D69" s="41">
        <v>300700.61205963185</v>
      </c>
    </row>
    <row r="70" spans="1:4" ht="15" x14ac:dyDescent="0.4">
      <c r="A70" s="26" t="s">
        <v>4749</v>
      </c>
      <c r="C70" s="31">
        <v>802</v>
      </c>
      <c r="D70" s="41">
        <v>840285.33404816978</v>
      </c>
    </row>
    <row r="71" spans="1:4" ht="15" x14ac:dyDescent="0.4">
      <c r="A71" s="26" t="s">
        <v>4749</v>
      </c>
      <c r="C71" s="31">
        <v>392</v>
      </c>
      <c r="D71" s="41">
        <v>410713.0311058386</v>
      </c>
    </row>
    <row r="72" spans="1:4" ht="15" x14ac:dyDescent="0.4">
      <c r="A72" s="26" t="s">
        <v>4749</v>
      </c>
      <c r="C72" s="31">
        <v>232</v>
      </c>
      <c r="D72" s="41">
        <v>243075.05922590446</v>
      </c>
    </row>
    <row r="73" spans="1:4" ht="15" x14ac:dyDescent="0.4">
      <c r="A73" s="26" t="s">
        <v>4749</v>
      </c>
      <c r="C73" s="31">
        <v>416</v>
      </c>
      <c r="D73" s="41">
        <v>435858.72688782873</v>
      </c>
    </row>
    <row r="74" spans="1:4" ht="15" x14ac:dyDescent="0.4">
      <c r="A74" s="26" t="s">
        <v>4749</v>
      </c>
      <c r="C74" s="31">
        <v>300</v>
      </c>
      <c r="D74" s="41">
        <v>314321.19727487647</v>
      </c>
    </row>
    <row r="75" spans="1:4" ht="15" x14ac:dyDescent="0.4">
      <c r="A75" s="26" t="s">
        <v>4749</v>
      </c>
      <c r="C75" s="31">
        <v>198</v>
      </c>
      <c r="D75" s="41">
        <v>207451.99020141846</v>
      </c>
    </row>
    <row r="76" spans="1:4" ht="15" x14ac:dyDescent="0.4">
      <c r="A76" s="26" t="s">
        <v>4749</v>
      </c>
      <c r="C76" s="31">
        <v>415</v>
      </c>
      <c r="D76" s="41">
        <v>434810.98956357915</v>
      </c>
    </row>
    <row r="77" spans="1:4" ht="15" x14ac:dyDescent="0.4">
      <c r="A77" s="26" t="s">
        <v>4749</v>
      </c>
      <c r="C77" s="31">
        <v>593</v>
      </c>
      <c r="D77" s="41">
        <v>621308.23328000586</v>
      </c>
    </row>
    <row r="78" spans="1:4" ht="15" x14ac:dyDescent="0.4">
      <c r="A78" s="26" t="s">
        <v>4749</v>
      </c>
      <c r="C78" s="31">
        <v>1365</v>
      </c>
      <c r="D78" s="41">
        <v>1430161.4476006879</v>
      </c>
    </row>
    <row r="79" spans="1:4" ht="15" x14ac:dyDescent="0.4">
      <c r="A79" s="26" t="s">
        <v>4749</v>
      </c>
      <c r="C79" s="31">
        <v>476</v>
      </c>
      <c r="D79" s="41">
        <v>498722.96634280402</v>
      </c>
    </row>
    <row r="80" spans="1:4" ht="15" x14ac:dyDescent="0.4">
      <c r="A80" s="26" t="s">
        <v>4749</v>
      </c>
      <c r="C80" s="31">
        <v>361</v>
      </c>
      <c r="D80" s="41">
        <v>378233.17405410134</v>
      </c>
    </row>
    <row r="81" spans="1:4" ht="15" x14ac:dyDescent="0.4">
      <c r="A81" s="26" t="s">
        <v>4749</v>
      </c>
      <c r="C81" s="31">
        <v>265</v>
      </c>
      <c r="D81" s="41">
        <v>277650.39092614088</v>
      </c>
    </row>
    <row r="82" spans="1:4" ht="15" x14ac:dyDescent="0.4">
      <c r="A82" s="26" t="s">
        <v>4749</v>
      </c>
      <c r="C82" s="31">
        <v>476</v>
      </c>
      <c r="D82" s="41">
        <v>498722.96634280402</v>
      </c>
    </row>
    <row r="83" spans="1:4" ht="15" x14ac:dyDescent="0.4">
      <c r="A83" s="26" t="s">
        <v>4749</v>
      </c>
      <c r="C83" s="31">
        <v>228</v>
      </c>
      <c r="D83" s="41">
        <v>238884.10992890611</v>
      </c>
    </row>
    <row r="84" spans="1:4" ht="15" x14ac:dyDescent="0.4">
      <c r="A84" s="26" t="s">
        <v>4749</v>
      </c>
      <c r="C84" s="31">
        <v>704</v>
      </c>
      <c r="D84" s="41">
        <v>737607.0762717101</v>
      </c>
    </row>
    <row r="85" spans="1:4" ht="15" x14ac:dyDescent="0.4">
      <c r="A85" s="26" t="s">
        <v>4749</v>
      </c>
      <c r="C85" s="31">
        <v>314</v>
      </c>
      <c r="D85" s="41">
        <v>328989.51981437072</v>
      </c>
    </row>
    <row r="86" spans="1:4" ht="15" x14ac:dyDescent="0.4">
      <c r="A86" s="26" t="s">
        <v>4749</v>
      </c>
      <c r="C86" s="31">
        <v>320</v>
      </c>
      <c r="D86" s="41">
        <v>335275.94375986827</v>
      </c>
    </row>
    <row r="87" spans="1:4" ht="15" x14ac:dyDescent="0.4">
      <c r="A87" s="26" t="s">
        <v>4749</v>
      </c>
      <c r="C87" s="31">
        <v>545</v>
      </c>
      <c r="D87" s="41">
        <v>571016.84171602561</v>
      </c>
    </row>
    <row r="88" spans="1:4" ht="15" x14ac:dyDescent="0.4">
      <c r="A88" s="26" t="s">
        <v>4749</v>
      </c>
      <c r="C88" s="31">
        <v>130</v>
      </c>
      <c r="D88" s="41">
        <v>136205.85215244646</v>
      </c>
    </row>
    <row r="89" spans="1:4" ht="15" x14ac:dyDescent="0.4">
      <c r="A89" s="26" t="s">
        <v>4749</v>
      </c>
      <c r="C89" s="31">
        <v>487</v>
      </c>
      <c r="D89" s="41">
        <v>510248.07690954948</v>
      </c>
    </row>
    <row r="90" spans="1:4" ht="15" x14ac:dyDescent="0.4">
      <c r="A90" s="26" t="s">
        <v>4749</v>
      </c>
      <c r="C90" s="31">
        <v>341</v>
      </c>
      <c r="D90" s="41">
        <v>357278.4275691096</v>
      </c>
    </row>
    <row r="91" spans="1:4" ht="15" x14ac:dyDescent="0.4">
      <c r="A91" s="26" t="s">
        <v>4749</v>
      </c>
      <c r="C91" s="31">
        <v>437</v>
      </c>
      <c r="D91" s="41">
        <v>457861.21069707006</v>
      </c>
    </row>
    <row r="92" spans="1:4" ht="15" x14ac:dyDescent="0.4">
      <c r="A92" s="26" t="s">
        <v>4749</v>
      </c>
      <c r="C92" s="31">
        <v>594</v>
      </c>
      <c r="D92" s="41">
        <v>622355.97060425545</v>
      </c>
    </row>
    <row r="93" spans="1:4" ht="15" x14ac:dyDescent="0.4">
      <c r="A93" s="26" t="s">
        <v>4749</v>
      </c>
      <c r="C93" s="31">
        <v>316</v>
      </c>
      <c r="D93" s="41">
        <v>331084.99446286989</v>
      </c>
    </row>
    <row r="94" spans="1:4" ht="15" x14ac:dyDescent="0.4">
      <c r="A94" s="26" t="s">
        <v>4749</v>
      </c>
      <c r="C94" s="31">
        <v>640</v>
      </c>
      <c r="D94" s="41">
        <v>670551.88751973654</v>
      </c>
    </row>
    <row r="95" spans="1:4" ht="15" x14ac:dyDescent="0.4">
      <c r="A95" s="26" t="s">
        <v>4749</v>
      </c>
      <c r="C95" s="31">
        <v>359</v>
      </c>
      <c r="D95" s="41">
        <v>376137.69940560218</v>
      </c>
    </row>
    <row r="96" spans="1:4" ht="15" x14ac:dyDescent="0.4">
      <c r="A96" s="26" t="s">
        <v>4749</v>
      </c>
      <c r="C96" s="31">
        <v>714</v>
      </c>
      <c r="D96" s="41">
        <v>748084.44951420603</v>
      </c>
    </row>
    <row r="97" spans="1:4" ht="15" x14ac:dyDescent="0.4">
      <c r="A97" s="26" t="s">
        <v>4749</v>
      </c>
      <c r="C97" s="31">
        <v>504</v>
      </c>
      <c r="D97" s="41">
        <v>528059.61142179254</v>
      </c>
    </row>
    <row r="98" spans="1:4" ht="15" x14ac:dyDescent="0.4">
      <c r="A98" s="26" t="s">
        <v>4749</v>
      </c>
      <c r="C98" s="31">
        <v>398</v>
      </c>
      <c r="D98" s="41">
        <v>416999.45505133615</v>
      </c>
    </row>
    <row r="99" spans="1:4" ht="15" x14ac:dyDescent="0.4">
      <c r="A99" s="26" t="s">
        <v>4749</v>
      </c>
      <c r="C99" s="31">
        <v>717</v>
      </c>
      <c r="D99" s="41">
        <v>751227.66148695478</v>
      </c>
    </row>
    <row r="100" spans="1:4" ht="15" x14ac:dyDescent="0.4">
      <c r="A100" s="26" t="s">
        <v>4749</v>
      </c>
      <c r="C100" s="31">
        <v>382</v>
      </c>
      <c r="D100" s="41">
        <v>400235.65786334273</v>
      </c>
    </row>
    <row r="101" spans="1:4" ht="15" x14ac:dyDescent="0.4">
      <c r="A101" s="26" t="s">
        <v>4749</v>
      </c>
      <c r="C101" s="31">
        <v>547</v>
      </c>
      <c r="D101" s="41">
        <v>573112.31636452477</v>
      </c>
    </row>
    <row r="102" spans="1:4" ht="15" x14ac:dyDescent="0.4">
      <c r="A102" s="26" t="s">
        <v>4749</v>
      </c>
      <c r="C102" s="31">
        <v>50</v>
      </c>
      <c r="D102" s="41">
        <v>52386.866212479414</v>
      </c>
    </row>
    <row r="103" spans="1:4" ht="15" x14ac:dyDescent="0.4">
      <c r="A103" s="26" t="s">
        <v>4749</v>
      </c>
      <c r="C103" s="31">
        <v>256</v>
      </c>
      <c r="D103" s="41">
        <v>268220.75500789459</v>
      </c>
    </row>
    <row r="104" spans="1:4" ht="15" x14ac:dyDescent="0.4">
      <c r="A104" s="26" t="s">
        <v>4749</v>
      </c>
      <c r="C104" s="31">
        <v>513</v>
      </c>
      <c r="D104" s="41">
        <v>537489.24734003877</v>
      </c>
    </row>
    <row r="105" spans="1:4" ht="15" x14ac:dyDescent="0.4">
      <c r="A105" s="26" t="s">
        <v>4749</v>
      </c>
      <c r="C105" s="31">
        <v>216</v>
      </c>
      <c r="D105" s="41">
        <v>226311.26203791107</v>
      </c>
    </row>
    <row r="106" spans="1:4" ht="15" x14ac:dyDescent="0.4">
      <c r="A106" s="26" t="s">
        <v>4749</v>
      </c>
      <c r="C106" s="31">
        <v>371</v>
      </c>
      <c r="D106" s="41">
        <v>388710.54729659721</v>
      </c>
    </row>
    <row r="107" spans="1:4" ht="15" x14ac:dyDescent="0.4">
      <c r="A107" s="26" t="s">
        <v>4749</v>
      </c>
      <c r="C107" s="31">
        <v>390</v>
      </c>
      <c r="D107" s="41">
        <v>408617.55645733944</v>
      </c>
    </row>
    <row r="108" spans="1:4" ht="15" x14ac:dyDescent="0.4">
      <c r="A108" s="26" t="s">
        <v>4749</v>
      </c>
      <c r="C108" s="31">
        <v>727</v>
      </c>
      <c r="D108" s="41">
        <v>761705.03472945071</v>
      </c>
    </row>
    <row r="109" spans="1:4" ht="15" x14ac:dyDescent="0.4">
      <c r="A109" s="26" t="s">
        <v>4749</v>
      </c>
      <c r="C109" s="31">
        <v>206</v>
      </c>
      <c r="D109" s="41">
        <v>215833.88879541517</v>
      </c>
    </row>
    <row r="110" spans="1:4" ht="15" x14ac:dyDescent="0.4">
      <c r="A110" s="26" t="s">
        <v>4749</v>
      </c>
      <c r="C110" s="31">
        <v>501</v>
      </c>
      <c r="D110" s="41">
        <v>524916.39944904367</v>
      </c>
    </row>
    <row r="111" spans="1:4" ht="15" x14ac:dyDescent="0.4">
      <c r="A111" s="26" t="s">
        <v>4749</v>
      </c>
      <c r="C111" s="31">
        <v>621</v>
      </c>
      <c r="D111" s="41">
        <v>650644.87835899426</v>
      </c>
    </row>
    <row r="112" spans="1:4" ht="15" x14ac:dyDescent="0.4">
      <c r="A112" s="26" t="s">
        <v>4749</v>
      </c>
      <c r="C112" s="31">
        <v>454</v>
      </c>
      <c r="D112" s="41">
        <v>475672.74520931306</v>
      </c>
    </row>
    <row r="113" spans="1:4" ht="15" x14ac:dyDescent="0.4">
      <c r="A113" s="26" t="s">
        <v>4749</v>
      </c>
      <c r="C113" s="31">
        <v>419</v>
      </c>
      <c r="D113" s="41">
        <v>439001.93886057747</v>
      </c>
    </row>
    <row r="114" spans="1:4" ht="15" x14ac:dyDescent="0.4">
      <c r="A114" s="26" t="s">
        <v>4749</v>
      </c>
      <c r="C114" s="31">
        <v>578</v>
      </c>
      <c r="D114" s="41">
        <v>605592.17341626203</v>
      </c>
    </row>
    <row r="115" spans="1:4" ht="15" x14ac:dyDescent="0.4">
      <c r="A115" s="26" t="s">
        <v>4749</v>
      </c>
      <c r="C115" s="31">
        <v>534</v>
      </c>
      <c r="D115" s="41">
        <v>559491.73114928009</v>
      </c>
    </row>
    <row r="116" spans="1:4" ht="15" x14ac:dyDescent="0.4">
      <c r="A116" s="26" t="s">
        <v>4749</v>
      </c>
      <c r="C116" s="31">
        <v>405</v>
      </c>
      <c r="D116" s="41">
        <v>424333.61632108322</v>
      </c>
    </row>
    <row r="117" spans="1:4" ht="15" x14ac:dyDescent="0.4">
      <c r="A117" s="26" t="s">
        <v>4749</v>
      </c>
      <c r="C117" s="31">
        <v>273</v>
      </c>
      <c r="D117" s="41">
        <v>286032.28952013759</v>
      </c>
    </row>
    <row r="118" spans="1:4" ht="15" x14ac:dyDescent="0.4">
      <c r="A118" s="26" t="s">
        <v>4749</v>
      </c>
      <c r="C118" s="31">
        <v>360</v>
      </c>
      <c r="D118" s="41">
        <v>377185.43672985176</v>
      </c>
    </row>
    <row r="119" spans="1:4" ht="15" x14ac:dyDescent="0.4">
      <c r="A119" s="26" t="s">
        <v>4749</v>
      </c>
      <c r="C119" s="31">
        <v>329</v>
      </c>
      <c r="D119" s="41">
        <v>344705.57967811456</v>
      </c>
    </row>
    <row r="120" spans="1:4" ht="15" x14ac:dyDescent="0.4">
      <c r="A120" s="26" t="s">
        <v>4749</v>
      </c>
      <c r="C120" s="31">
        <v>391</v>
      </c>
      <c r="D120" s="41">
        <v>409665.29378158902</v>
      </c>
    </row>
    <row r="121" spans="1:4" ht="15" x14ac:dyDescent="0.4">
      <c r="A121" s="26" t="s">
        <v>4749</v>
      </c>
      <c r="C121" s="31">
        <v>240</v>
      </c>
      <c r="D121" s="41">
        <v>251456.95781990117</v>
      </c>
    </row>
    <row r="122" spans="1:4" ht="15" x14ac:dyDescent="0.4">
      <c r="A122" s="26" t="s">
        <v>4749</v>
      </c>
      <c r="C122" s="31">
        <v>169</v>
      </c>
      <c r="D122" s="41">
        <v>177067.60779818043</v>
      </c>
    </row>
    <row r="123" spans="1:4" ht="15" x14ac:dyDescent="0.4">
      <c r="A123" s="26" t="s">
        <v>4749</v>
      </c>
      <c r="C123" s="31">
        <v>401</v>
      </c>
      <c r="D123" s="41">
        <v>420142.66702408489</v>
      </c>
    </row>
    <row r="124" spans="1:4" ht="15" x14ac:dyDescent="0.4">
      <c r="A124" s="26" t="s">
        <v>4749</v>
      </c>
      <c r="C124" s="31">
        <v>441</v>
      </c>
      <c r="D124" s="41">
        <v>462052.15999406844</v>
      </c>
    </row>
    <row r="125" spans="1:4" ht="15" x14ac:dyDescent="0.4">
      <c r="A125" s="26" t="s">
        <v>4749</v>
      </c>
      <c r="C125" s="31">
        <v>367</v>
      </c>
      <c r="D125" s="41">
        <v>384519.59799959889</v>
      </c>
    </row>
    <row r="126" spans="1:4" ht="15" x14ac:dyDescent="0.4">
      <c r="A126" s="26" t="s">
        <v>4749</v>
      </c>
      <c r="C126" s="31">
        <v>381</v>
      </c>
      <c r="D126" s="41">
        <v>399187.92053909315</v>
      </c>
    </row>
    <row r="127" spans="1:4" ht="15" x14ac:dyDescent="0.4">
      <c r="A127" s="26" t="s">
        <v>4749</v>
      </c>
      <c r="C127" s="31">
        <v>572</v>
      </c>
      <c r="D127" s="41">
        <v>599305.74947076454</v>
      </c>
    </row>
    <row r="128" spans="1:4" ht="15" x14ac:dyDescent="0.4">
      <c r="A128" s="26" t="s">
        <v>4749</v>
      </c>
      <c r="C128" s="31">
        <v>210</v>
      </c>
      <c r="D128" s="41">
        <v>220024.83809241353</v>
      </c>
    </row>
    <row r="129" spans="1:4" ht="15" x14ac:dyDescent="0.4">
      <c r="A129" s="26" t="s">
        <v>4749</v>
      </c>
      <c r="C129" s="31">
        <v>286</v>
      </c>
      <c r="D129" s="41">
        <v>299652.87473538227</v>
      </c>
    </row>
    <row r="130" spans="1:4" ht="15" x14ac:dyDescent="0.4">
      <c r="A130" s="26" t="s">
        <v>4749</v>
      </c>
      <c r="C130" s="31">
        <v>293</v>
      </c>
      <c r="D130" s="41">
        <v>306987.03600512934</v>
      </c>
    </row>
    <row r="131" spans="1:4" ht="15" x14ac:dyDescent="0.4">
      <c r="A131" s="26" t="s">
        <v>4749</v>
      </c>
      <c r="C131" s="31">
        <v>387</v>
      </c>
      <c r="D131" s="41">
        <v>405474.34448459063</v>
      </c>
    </row>
    <row r="132" spans="1:4" ht="15" x14ac:dyDescent="0.4">
      <c r="A132" s="26" t="s">
        <v>4749</v>
      </c>
      <c r="C132" s="31">
        <v>206</v>
      </c>
      <c r="D132" s="41">
        <v>215833.88879541517</v>
      </c>
    </row>
    <row r="133" spans="1:4" ht="15" x14ac:dyDescent="0.4">
      <c r="A133" s="26" t="s">
        <v>4749</v>
      </c>
      <c r="C133" s="31">
        <v>225</v>
      </c>
      <c r="D133" s="41">
        <v>235740.89795615737</v>
      </c>
    </row>
    <row r="134" spans="1:4" ht="15" x14ac:dyDescent="0.4">
      <c r="A134" s="26" t="s">
        <v>4749</v>
      </c>
      <c r="C134" s="31">
        <v>334</v>
      </c>
      <c r="D134" s="41">
        <v>349944.26629936247</v>
      </c>
    </row>
    <row r="135" spans="1:4" ht="15" x14ac:dyDescent="0.4">
      <c r="A135" s="26" t="s">
        <v>4749</v>
      </c>
      <c r="C135" s="31">
        <v>262</v>
      </c>
      <c r="D135" s="41">
        <v>274507.17895339214</v>
      </c>
    </row>
    <row r="136" spans="1:4" ht="15" x14ac:dyDescent="0.4">
      <c r="A136" s="26" t="s">
        <v>4749</v>
      </c>
      <c r="C136" s="31">
        <v>164</v>
      </c>
      <c r="D136" s="41">
        <v>171828.92117693246</v>
      </c>
    </row>
    <row r="137" spans="1:4" ht="15" x14ac:dyDescent="0.4">
      <c r="A137" s="26" t="s">
        <v>4749</v>
      </c>
      <c r="C137" s="31">
        <v>379</v>
      </c>
      <c r="D137" s="41">
        <v>397092.44589059392</v>
      </c>
    </row>
    <row r="138" spans="1:4" ht="15" x14ac:dyDescent="0.4">
      <c r="A138" s="26" t="s">
        <v>4749</v>
      </c>
      <c r="C138" s="31">
        <v>560</v>
      </c>
      <c r="D138" s="41">
        <v>586732.90157976944</v>
      </c>
    </row>
    <row r="139" spans="1:4" ht="15" x14ac:dyDescent="0.4">
      <c r="A139" s="26" t="s">
        <v>4749</v>
      </c>
      <c r="C139" s="31">
        <v>616</v>
      </c>
      <c r="D139" s="41">
        <v>645406.19173774635</v>
      </c>
    </row>
    <row r="140" spans="1:4" ht="15" x14ac:dyDescent="0.4">
      <c r="A140" s="26" t="s">
        <v>4749</v>
      </c>
      <c r="C140" s="31">
        <v>922</v>
      </c>
      <c r="D140" s="41">
        <v>966013.81295812037</v>
      </c>
    </row>
    <row r="141" spans="1:4" ht="15" x14ac:dyDescent="0.4">
      <c r="A141" s="26" t="s">
        <v>4749</v>
      </c>
      <c r="C141" s="31">
        <v>1401</v>
      </c>
      <c r="D141" s="41">
        <v>1467879.9912736733</v>
      </c>
    </row>
    <row r="142" spans="1:4" ht="15" x14ac:dyDescent="0.4">
      <c r="A142" s="26" t="s">
        <v>4749</v>
      </c>
      <c r="C142" s="31">
        <v>304</v>
      </c>
      <c r="D142" s="41">
        <v>318512.14657187485</v>
      </c>
    </row>
    <row r="143" spans="1:4" ht="15" x14ac:dyDescent="0.4">
      <c r="A143" s="26" t="s">
        <v>4749</v>
      </c>
      <c r="C143" s="31">
        <v>327</v>
      </c>
      <c r="D143" s="41">
        <v>342610.10502961534</v>
      </c>
    </row>
    <row r="144" spans="1:4" ht="15" x14ac:dyDescent="0.4">
      <c r="A144" s="26" t="s">
        <v>4749</v>
      </c>
      <c r="C144" s="31">
        <v>100</v>
      </c>
      <c r="D144" s="41">
        <v>104773.73242495883</v>
      </c>
    </row>
    <row r="145" spans="1:4" ht="15" x14ac:dyDescent="0.4">
      <c r="A145" s="26" t="s">
        <v>4749</v>
      </c>
      <c r="C145" s="31">
        <v>174</v>
      </c>
      <c r="D145" s="41">
        <v>182306.29441942836</v>
      </c>
    </row>
    <row r="146" spans="1:4" ht="15" x14ac:dyDescent="0.4">
      <c r="A146" s="26" t="s">
        <v>4749</v>
      </c>
      <c r="C146" s="31">
        <v>132</v>
      </c>
      <c r="D146" s="41">
        <v>138301.32680094565</v>
      </c>
    </row>
    <row r="147" spans="1:4" ht="15" x14ac:dyDescent="0.4">
      <c r="A147" s="26" t="s">
        <v>4749</v>
      </c>
      <c r="C147" s="31">
        <v>151</v>
      </c>
      <c r="D147" s="41">
        <v>158208.33596168782</v>
      </c>
    </row>
    <row r="148" spans="1:4" ht="15" x14ac:dyDescent="0.4">
      <c r="A148" s="26" t="s">
        <v>4749</v>
      </c>
      <c r="C148" s="31">
        <v>90</v>
      </c>
      <c r="D148" s="41">
        <v>94296.35918246294</v>
      </c>
    </row>
    <row r="149" spans="1:4" ht="15" x14ac:dyDescent="0.4">
      <c r="A149" s="26" t="s">
        <v>4749</v>
      </c>
      <c r="C149" s="31">
        <v>255</v>
      </c>
      <c r="D149" s="41">
        <v>267173.01768364501</v>
      </c>
    </row>
    <row r="150" spans="1:4" ht="15" x14ac:dyDescent="0.4">
      <c r="A150" s="26" t="s">
        <v>4749</v>
      </c>
      <c r="C150" s="31">
        <v>237</v>
      </c>
      <c r="D150" s="41">
        <v>248313.74584715243</v>
      </c>
    </row>
    <row r="151" spans="1:4" ht="15" x14ac:dyDescent="0.4">
      <c r="A151" s="26" t="s">
        <v>4749</v>
      </c>
      <c r="C151" s="31">
        <v>301</v>
      </c>
      <c r="D151" s="41">
        <v>315368.93459912605</v>
      </c>
    </row>
    <row r="152" spans="1:4" ht="15" x14ac:dyDescent="0.4">
      <c r="A152" s="26" t="s">
        <v>4749</v>
      </c>
      <c r="C152" s="31">
        <v>382</v>
      </c>
      <c r="D152" s="41">
        <v>400235.65786334273</v>
      </c>
    </row>
    <row r="153" spans="1:4" ht="15" x14ac:dyDescent="0.4">
      <c r="A153" s="26" t="s">
        <v>4749</v>
      </c>
      <c r="C153" s="31">
        <v>354</v>
      </c>
      <c r="D153" s="41">
        <v>370899.01278435421</v>
      </c>
    </row>
    <row r="154" spans="1:4" ht="15" x14ac:dyDescent="0.4">
      <c r="A154" s="26" t="s">
        <v>4749</v>
      </c>
      <c r="C154" s="31">
        <v>240</v>
      </c>
      <c r="D154" s="41">
        <v>251456.95781990117</v>
      </c>
    </row>
    <row r="155" spans="1:4" ht="15" x14ac:dyDescent="0.4">
      <c r="A155" s="26" t="s">
        <v>4749</v>
      </c>
      <c r="C155" s="31">
        <v>418</v>
      </c>
      <c r="D155" s="41">
        <v>437954.20153632789</v>
      </c>
    </row>
    <row r="156" spans="1:4" ht="15" x14ac:dyDescent="0.4">
      <c r="A156" s="26" t="s">
        <v>4749</v>
      </c>
      <c r="C156" s="31">
        <v>697</v>
      </c>
      <c r="D156" s="41">
        <v>730272.91500196303</v>
      </c>
    </row>
    <row r="157" spans="1:4" ht="15" x14ac:dyDescent="0.4">
      <c r="A157" s="26" t="s">
        <v>4749</v>
      </c>
      <c r="C157" s="31">
        <v>290</v>
      </c>
      <c r="D157" s="41">
        <v>303843.82403238059</v>
      </c>
    </row>
    <row r="158" spans="1:4" ht="15" x14ac:dyDescent="0.4">
      <c r="A158" s="26" t="s">
        <v>4749</v>
      </c>
      <c r="C158" s="31">
        <v>176</v>
      </c>
      <c r="D158" s="41">
        <v>184401.76906792753</v>
      </c>
    </row>
    <row r="159" spans="1:4" ht="15" x14ac:dyDescent="0.4">
      <c r="A159" s="26" t="s">
        <v>4749</v>
      </c>
      <c r="C159" s="31">
        <v>295</v>
      </c>
      <c r="D159" s="41">
        <v>309082.51065362856</v>
      </c>
    </row>
    <row r="160" spans="1:4" ht="15" x14ac:dyDescent="0.4">
      <c r="A160" s="26" t="s">
        <v>4749</v>
      </c>
      <c r="C160" s="31">
        <v>310</v>
      </c>
      <c r="D160" s="41">
        <v>324798.57051737234</v>
      </c>
    </row>
    <row r="161" spans="1:4" ht="15" x14ac:dyDescent="0.4">
      <c r="A161" s="26" t="s">
        <v>4749</v>
      </c>
      <c r="C161" s="31">
        <v>466</v>
      </c>
      <c r="D161" s="41">
        <v>488245.59310030815</v>
      </c>
    </row>
    <row r="162" spans="1:4" ht="15" x14ac:dyDescent="0.4">
      <c r="A162" s="26" t="s">
        <v>4749</v>
      </c>
      <c r="C162" s="31">
        <v>204</v>
      </c>
      <c r="D162" s="41">
        <v>213738.41414691601</v>
      </c>
    </row>
    <row r="163" spans="1:4" ht="15" x14ac:dyDescent="0.4">
      <c r="A163" s="26" t="s">
        <v>4749</v>
      </c>
      <c r="C163" s="31">
        <v>341</v>
      </c>
      <c r="D163" s="41">
        <v>357278.4275691096</v>
      </c>
    </row>
    <row r="164" spans="1:4" ht="15" x14ac:dyDescent="0.4">
      <c r="A164" s="26" t="s">
        <v>4749</v>
      </c>
      <c r="C164" s="31">
        <v>90</v>
      </c>
      <c r="D164" s="41">
        <v>94296.35918246294</v>
      </c>
    </row>
    <row r="165" spans="1:4" ht="15" x14ac:dyDescent="0.4">
      <c r="A165" s="26" t="s">
        <v>4749</v>
      </c>
      <c r="C165" s="31">
        <v>553</v>
      </c>
      <c r="D165" s="41">
        <v>579398.74031002226</v>
      </c>
    </row>
    <row r="166" spans="1:4" ht="15" x14ac:dyDescent="0.4">
      <c r="A166" s="26" t="s">
        <v>4749</v>
      </c>
      <c r="C166" s="31">
        <v>346</v>
      </c>
      <c r="D166" s="41">
        <v>362517.11419035756</v>
      </c>
    </row>
    <row r="167" spans="1:4" ht="15" x14ac:dyDescent="0.4">
      <c r="A167" s="26" t="s">
        <v>4749</v>
      </c>
      <c r="C167" s="31">
        <v>323</v>
      </c>
      <c r="D167" s="41">
        <v>338419.15573261702</v>
      </c>
    </row>
    <row r="168" spans="1:4" ht="15" x14ac:dyDescent="0.4">
      <c r="A168" s="26" t="s">
        <v>4749</v>
      </c>
      <c r="C168" s="31">
        <v>4642</v>
      </c>
      <c r="D168" s="41">
        <v>4863596.6591665884</v>
      </c>
    </row>
    <row r="169" spans="1:4" ht="15" x14ac:dyDescent="0.4">
      <c r="A169" s="26" t="s">
        <v>4749</v>
      </c>
      <c r="C169" s="31">
        <v>789</v>
      </c>
      <c r="D169" s="41">
        <v>826664.74883292511</v>
      </c>
    </row>
    <row r="170" spans="1:4" ht="15" x14ac:dyDescent="0.4">
      <c r="A170" s="26" t="s">
        <v>4749</v>
      </c>
      <c r="C170" s="31">
        <v>291</v>
      </c>
      <c r="D170" s="41">
        <v>304891.56135663018</v>
      </c>
    </row>
    <row r="171" spans="1:4" ht="15" x14ac:dyDescent="0.4">
      <c r="A171" s="26" t="s">
        <v>4749</v>
      </c>
      <c r="C171" s="31">
        <v>96</v>
      </c>
      <c r="D171" s="41">
        <v>100582.78312796047</v>
      </c>
    </row>
    <row r="172" spans="1:4" ht="15" x14ac:dyDescent="0.4">
      <c r="A172" s="26" t="s">
        <v>4749</v>
      </c>
      <c r="C172" s="31">
        <v>208</v>
      </c>
      <c r="D172" s="41">
        <v>217929.36344391436</v>
      </c>
    </row>
    <row r="173" spans="1:4" ht="15" x14ac:dyDescent="0.4">
      <c r="A173" s="26" t="s">
        <v>4749</v>
      </c>
      <c r="C173" s="31">
        <v>402</v>
      </c>
      <c r="D173" s="41">
        <v>421190.40434833447</v>
      </c>
    </row>
    <row r="174" spans="1:4" ht="15" x14ac:dyDescent="0.4">
      <c r="A174" s="26" t="s">
        <v>4749</v>
      </c>
      <c r="C174" s="31">
        <v>205</v>
      </c>
      <c r="D174" s="41">
        <v>214786.15147116559</v>
      </c>
    </row>
    <row r="175" spans="1:4" ht="15" x14ac:dyDescent="0.4">
      <c r="A175" s="26" t="s">
        <v>4749</v>
      </c>
      <c r="C175" s="31">
        <v>276</v>
      </c>
      <c r="D175" s="41">
        <v>289175.50149288634</v>
      </c>
    </row>
    <row r="176" spans="1:4" ht="15" x14ac:dyDescent="0.4">
      <c r="A176" s="26" t="s">
        <v>4749</v>
      </c>
      <c r="C176" s="31">
        <v>314</v>
      </c>
      <c r="D176" s="41">
        <v>328989.51981437072</v>
      </c>
    </row>
    <row r="177" spans="1:4" ht="15" x14ac:dyDescent="0.4">
      <c r="A177" s="26" t="s">
        <v>4749</v>
      </c>
      <c r="C177" s="31">
        <v>303</v>
      </c>
      <c r="D177" s="41">
        <v>317464.40924762527</v>
      </c>
    </row>
    <row r="178" spans="1:4" ht="15" x14ac:dyDescent="0.4">
      <c r="A178" s="26" t="s">
        <v>4749</v>
      </c>
      <c r="C178" s="31">
        <v>218</v>
      </c>
      <c r="D178" s="41">
        <v>228406.73668641024</v>
      </c>
    </row>
    <row r="179" spans="1:4" ht="15" x14ac:dyDescent="0.4">
      <c r="A179" s="26" t="s">
        <v>4749</v>
      </c>
      <c r="C179" s="31">
        <v>326</v>
      </c>
      <c r="D179" s="41">
        <v>341562.36770536576</v>
      </c>
    </row>
    <row r="180" spans="1:4" ht="15" x14ac:dyDescent="0.4">
      <c r="A180" s="26" t="s">
        <v>4749</v>
      </c>
      <c r="C180" s="31">
        <v>107</v>
      </c>
      <c r="D180" s="41">
        <v>112107.89369470594</v>
      </c>
    </row>
    <row r="181" spans="1:4" ht="15" x14ac:dyDescent="0.4">
      <c r="A181" s="26" t="s">
        <v>4749</v>
      </c>
      <c r="C181" s="31">
        <v>118</v>
      </c>
      <c r="D181" s="41">
        <v>123633.00426145141</v>
      </c>
    </row>
    <row r="182" spans="1:4" ht="15" x14ac:dyDescent="0.4">
      <c r="A182" s="26" t="s">
        <v>4749</v>
      </c>
      <c r="C182" s="31">
        <v>211</v>
      </c>
      <c r="D182" s="41">
        <v>221072.57541666311</v>
      </c>
    </row>
    <row r="183" spans="1:4" ht="15" x14ac:dyDescent="0.4">
      <c r="A183" s="26" t="s">
        <v>4749</v>
      </c>
      <c r="C183" s="31">
        <v>358</v>
      </c>
      <c r="D183" s="41">
        <v>375089.9620813526</v>
      </c>
    </row>
    <row r="184" spans="1:4" ht="15" x14ac:dyDescent="0.4">
      <c r="A184" s="26" t="s">
        <v>4749</v>
      </c>
      <c r="C184" s="31">
        <v>541</v>
      </c>
      <c r="D184" s="41">
        <v>566825.89241902728</v>
      </c>
    </row>
    <row r="185" spans="1:4" ht="15" x14ac:dyDescent="0.4">
      <c r="A185" s="26" t="s">
        <v>4749</v>
      </c>
      <c r="C185" s="31">
        <v>280</v>
      </c>
      <c r="D185" s="41">
        <v>293366.45078988472</v>
      </c>
    </row>
    <row r="186" spans="1:4" ht="15" x14ac:dyDescent="0.4">
      <c r="A186" s="26" t="s">
        <v>4749</v>
      </c>
      <c r="C186" s="31">
        <v>345</v>
      </c>
      <c r="D186" s="41">
        <v>361469.37686610792</v>
      </c>
    </row>
    <row r="187" spans="1:4" ht="15" x14ac:dyDescent="0.4">
      <c r="A187" s="26" t="s">
        <v>4749</v>
      </c>
      <c r="C187" s="31">
        <v>251</v>
      </c>
      <c r="D187" s="41">
        <v>262982.06838664663</v>
      </c>
    </row>
    <row r="188" spans="1:4" ht="15" x14ac:dyDescent="0.4">
      <c r="A188" s="26" t="s">
        <v>4749</v>
      </c>
      <c r="C188" s="31">
        <v>339</v>
      </c>
      <c r="D188" s="41">
        <v>355182.95292061043</v>
      </c>
    </row>
    <row r="189" spans="1:4" ht="15" x14ac:dyDescent="0.4">
      <c r="A189" s="26" t="s">
        <v>4749</v>
      </c>
      <c r="C189" s="31">
        <v>841</v>
      </c>
      <c r="D189" s="41">
        <v>881147.08969390369</v>
      </c>
    </row>
    <row r="190" spans="1:4" ht="15" x14ac:dyDescent="0.4">
      <c r="A190" s="26" t="s">
        <v>4749</v>
      </c>
      <c r="C190" s="31">
        <v>1273</v>
      </c>
      <c r="D190" s="41">
        <v>1333769.6137697259</v>
      </c>
    </row>
    <row r="191" spans="1:4" ht="15" x14ac:dyDescent="0.4">
      <c r="A191" s="26" t="s">
        <v>4749</v>
      </c>
      <c r="C191" s="31">
        <v>900</v>
      </c>
      <c r="D191" s="41">
        <v>942963.59182462946</v>
      </c>
    </row>
    <row r="192" spans="1:4" ht="15" x14ac:dyDescent="0.4">
      <c r="A192" s="26" t="s">
        <v>4749</v>
      </c>
      <c r="C192" s="31">
        <v>1299</v>
      </c>
      <c r="D192" s="41">
        <v>1361010.7842002152</v>
      </c>
    </row>
    <row r="193" spans="1:4" ht="15" x14ac:dyDescent="0.4">
      <c r="A193" s="26" t="s">
        <v>4749</v>
      </c>
      <c r="C193" s="31">
        <v>1510</v>
      </c>
      <c r="D193" s="41">
        <v>1582083.3596168782</v>
      </c>
    </row>
    <row r="194" spans="1:4" ht="15" x14ac:dyDescent="0.4">
      <c r="A194" s="26" t="s">
        <v>4749</v>
      </c>
      <c r="C194" s="31">
        <v>449</v>
      </c>
      <c r="D194" s="41">
        <v>470434.05858806515</v>
      </c>
    </row>
    <row r="195" spans="1:4" ht="15" x14ac:dyDescent="0.4">
      <c r="A195" s="26" t="s">
        <v>4749</v>
      </c>
      <c r="C195" s="31">
        <v>774</v>
      </c>
      <c r="D195" s="41">
        <v>810948.68896918127</v>
      </c>
    </row>
    <row r="196" spans="1:4" ht="15" x14ac:dyDescent="0.4">
      <c r="A196" s="26" t="s">
        <v>4749</v>
      </c>
      <c r="C196" s="31">
        <v>398</v>
      </c>
      <c r="D196" s="41">
        <v>416999.45505133615</v>
      </c>
    </row>
    <row r="197" spans="1:4" ht="15" x14ac:dyDescent="0.4">
      <c r="A197" s="26" t="s">
        <v>4749</v>
      </c>
      <c r="C197" s="31">
        <v>295</v>
      </c>
      <c r="D197" s="41">
        <v>309082.51065362856</v>
      </c>
    </row>
    <row r="198" spans="1:4" ht="15" x14ac:dyDescent="0.4">
      <c r="A198" s="26" t="s">
        <v>4749</v>
      </c>
      <c r="C198" s="31">
        <v>1077</v>
      </c>
      <c r="D198" s="41">
        <v>1128413.0982168065</v>
      </c>
    </row>
    <row r="199" spans="1:4" ht="15" x14ac:dyDescent="0.4">
      <c r="A199" s="26" t="s">
        <v>4749</v>
      </c>
      <c r="C199" s="31">
        <v>485</v>
      </c>
      <c r="D199" s="41">
        <v>508152.60226105031</v>
      </c>
    </row>
    <row r="200" spans="1:4" ht="15" x14ac:dyDescent="0.4">
      <c r="A200" s="26" t="s">
        <v>4749</v>
      </c>
      <c r="C200" s="31">
        <v>150</v>
      </c>
      <c r="D200" s="41">
        <v>157160.59863743823</v>
      </c>
    </row>
    <row r="201" spans="1:4" ht="15" x14ac:dyDescent="0.4">
      <c r="A201" s="26" t="s">
        <v>4749</v>
      </c>
      <c r="C201" s="31">
        <v>568</v>
      </c>
      <c r="D201" s="41">
        <v>595114.8001737661</v>
      </c>
    </row>
    <row r="202" spans="1:4" ht="15" x14ac:dyDescent="0.4">
      <c r="A202" s="26" t="s">
        <v>4749</v>
      </c>
      <c r="C202" s="31">
        <v>436</v>
      </c>
      <c r="D202" s="41">
        <v>456813.47337282047</v>
      </c>
    </row>
    <row r="203" spans="1:4" ht="15" x14ac:dyDescent="0.4">
      <c r="A203" s="26" t="s">
        <v>4749</v>
      </c>
      <c r="C203" s="31">
        <v>588</v>
      </c>
      <c r="D203" s="41">
        <v>616069.54665875784</v>
      </c>
    </row>
    <row r="204" spans="1:4" ht="15" x14ac:dyDescent="0.4">
      <c r="A204" s="26" t="s">
        <v>4749</v>
      </c>
      <c r="C204" s="31">
        <v>3579</v>
      </c>
      <c r="D204" s="41">
        <v>3749851.8834892763</v>
      </c>
    </row>
    <row r="205" spans="1:4" ht="15" x14ac:dyDescent="0.4">
      <c r="A205" s="26" t="s">
        <v>4749</v>
      </c>
      <c r="C205" s="31">
        <v>489</v>
      </c>
      <c r="D205" s="41">
        <v>512343.55155804864</v>
      </c>
    </row>
    <row r="206" spans="1:4" ht="15" x14ac:dyDescent="0.4">
      <c r="A206" s="26" t="s">
        <v>4749</v>
      </c>
      <c r="C206" s="31">
        <v>118</v>
      </c>
      <c r="D206" s="41">
        <v>123633.00426145141</v>
      </c>
    </row>
    <row r="207" spans="1:4" ht="15" x14ac:dyDescent="0.4">
      <c r="A207" s="26" t="s">
        <v>4749</v>
      </c>
      <c r="C207" s="31">
        <v>425</v>
      </c>
      <c r="D207" s="41">
        <v>445288.36280607502</v>
      </c>
    </row>
    <row r="208" spans="1:4" ht="15" x14ac:dyDescent="0.4">
      <c r="A208" s="26" t="s">
        <v>4749</v>
      </c>
      <c r="C208" s="31">
        <v>859</v>
      </c>
      <c r="D208" s="41">
        <v>900006.36153039627</v>
      </c>
    </row>
    <row r="209" spans="1:4" ht="15" x14ac:dyDescent="0.4">
      <c r="A209" s="26" t="s">
        <v>4749</v>
      </c>
      <c r="C209" s="31">
        <v>293</v>
      </c>
      <c r="D209" s="41">
        <v>306987.03600512934</v>
      </c>
    </row>
    <row r="210" spans="1:4" ht="15" x14ac:dyDescent="0.4">
      <c r="A210" s="26" t="s">
        <v>4749</v>
      </c>
      <c r="C210" s="31">
        <v>264</v>
      </c>
      <c r="D210" s="41">
        <v>276602.6536018913</v>
      </c>
    </row>
    <row r="211" spans="1:4" ht="15" x14ac:dyDescent="0.4">
      <c r="A211" s="26" t="s">
        <v>4749</v>
      </c>
      <c r="C211" s="31">
        <v>887</v>
      </c>
      <c r="D211" s="41">
        <v>929343.00660938479</v>
      </c>
    </row>
    <row r="212" spans="1:4" ht="15" x14ac:dyDescent="0.4">
      <c r="A212" s="26" t="s">
        <v>4749</v>
      </c>
      <c r="C212" s="31">
        <v>1105</v>
      </c>
      <c r="D212" s="41">
        <v>1157749.7432957951</v>
      </c>
    </row>
    <row r="213" spans="1:4" ht="15" x14ac:dyDescent="0.4">
      <c r="A213" s="26" t="s">
        <v>4749</v>
      </c>
      <c r="C213" s="31">
        <v>1888</v>
      </c>
      <c r="D213" s="41">
        <v>1978128.0681832226</v>
      </c>
    </row>
    <row r="214" spans="1:4" ht="15" x14ac:dyDescent="0.4">
      <c r="A214" s="26" t="s">
        <v>4749</v>
      </c>
      <c r="C214" s="31">
        <v>268</v>
      </c>
      <c r="D214" s="41">
        <v>280793.60289888963</v>
      </c>
    </row>
    <row r="215" spans="1:4" ht="15" x14ac:dyDescent="0.4">
      <c r="A215" s="26" t="s">
        <v>4749</v>
      </c>
      <c r="C215" s="31">
        <v>362</v>
      </c>
      <c r="D215" s="41">
        <v>379280.91137835092</v>
      </c>
    </row>
    <row r="216" spans="1:4" ht="15" x14ac:dyDescent="0.4">
      <c r="A216" s="26" t="s">
        <v>4749</v>
      </c>
      <c r="C216" s="31">
        <v>399</v>
      </c>
      <c r="D216" s="41">
        <v>418047.19237558573</v>
      </c>
    </row>
    <row r="217" spans="1:4" ht="15" x14ac:dyDescent="0.4">
      <c r="A217" s="26" t="s">
        <v>4749</v>
      </c>
      <c r="C217" s="31">
        <v>346</v>
      </c>
      <c r="D217" s="41">
        <v>362517.11419035756</v>
      </c>
    </row>
    <row r="218" spans="1:4" ht="15" x14ac:dyDescent="0.4">
      <c r="A218" s="26" t="s">
        <v>4749</v>
      </c>
      <c r="C218" s="31">
        <v>479</v>
      </c>
      <c r="D218" s="41">
        <v>501866.17831555277</v>
      </c>
    </row>
    <row r="219" spans="1:4" ht="15" x14ac:dyDescent="0.4">
      <c r="A219" s="26" t="s">
        <v>4749</v>
      </c>
      <c r="C219" s="31">
        <v>92</v>
      </c>
      <c r="D219" s="41">
        <v>96391.833830962118</v>
      </c>
    </row>
    <row r="220" spans="1:4" ht="15" x14ac:dyDescent="0.4">
      <c r="A220" s="26" t="s">
        <v>4749</v>
      </c>
      <c r="C220" s="31">
        <v>269</v>
      </c>
      <c r="D220" s="41">
        <v>281841.34022313927</v>
      </c>
    </row>
    <row r="221" spans="1:4" ht="15" x14ac:dyDescent="0.4">
      <c r="A221" s="26" t="s">
        <v>4749</v>
      </c>
      <c r="C221" s="31">
        <v>405</v>
      </c>
      <c r="D221" s="41">
        <v>424333.61632108322</v>
      </c>
    </row>
    <row r="222" spans="1:4" ht="15" x14ac:dyDescent="0.4">
      <c r="A222" s="26" t="s">
        <v>4749</v>
      </c>
      <c r="C222" s="31">
        <v>501</v>
      </c>
      <c r="D222" s="41">
        <v>524916.39944904367</v>
      </c>
    </row>
    <row r="223" spans="1:4" ht="15" x14ac:dyDescent="0.4">
      <c r="A223" s="26" t="s">
        <v>4749</v>
      </c>
      <c r="C223" s="31">
        <v>722</v>
      </c>
      <c r="D223" s="41">
        <v>756466.34810820268</v>
      </c>
    </row>
    <row r="224" spans="1:4" ht="15" x14ac:dyDescent="0.4">
      <c r="A224" s="26" t="s">
        <v>4749</v>
      </c>
      <c r="C224" s="31">
        <v>830</v>
      </c>
      <c r="D224" s="41">
        <v>869621.97912715829</v>
      </c>
    </row>
    <row r="225" spans="1:4" ht="15" x14ac:dyDescent="0.4">
      <c r="A225" s="26" t="s">
        <v>4749</v>
      </c>
      <c r="C225" s="31">
        <v>371</v>
      </c>
      <c r="D225" s="41">
        <v>388710.54729659721</v>
      </c>
    </row>
    <row r="226" spans="1:4" ht="15" x14ac:dyDescent="0.4">
      <c r="A226" s="26" t="s">
        <v>4749</v>
      </c>
      <c r="C226" s="31">
        <v>299</v>
      </c>
      <c r="D226" s="41">
        <v>313273.45995062689</v>
      </c>
    </row>
    <row r="227" spans="1:4" ht="15" x14ac:dyDescent="0.4">
      <c r="A227" s="26" t="s">
        <v>4749</v>
      </c>
      <c r="C227" s="31">
        <v>393</v>
      </c>
      <c r="D227" s="41">
        <v>411760.76843008818</v>
      </c>
    </row>
    <row r="228" spans="1:4" ht="15" x14ac:dyDescent="0.4">
      <c r="A228" s="26" t="s">
        <v>4749</v>
      </c>
      <c r="C228" s="31">
        <v>365</v>
      </c>
      <c r="D228" s="41">
        <v>382424.12335109973</v>
      </c>
    </row>
    <row r="229" spans="1:4" ht="15" x14ac:dyDescent="0.4">
      <c r="A229" s="26" t="s">
        <v>4749</v>
      </c>
      <c r="C229" s="31">
        <v>837</v>
      </c>
      <c r="D229" s="41">
        <v>876956.14039690536</v>
      </c>
    </row>
    <row r="230" spans="1:4" ht="15" x14ac:dyDescent="0.4">
      <c r="A230" s="26" t="s">
        <v>4749</v>
      </c>
      <c r="C230" s="31">
        <v>498</v>
      </c>
      <c r="D230" s="41">
        <v>521773.18747629493</v>
      </c>
    </row>
    <row r="231" spans="1:4" ht="15" x14ac:dyDescent="0.4">
      <c r="A231" s="26" t="s">
        <v>4749</v>
      </c>
      <c r="C231" s="31">
        <v>758</v>
      </c>
      <c r="D231" s="41">
        <v>794184.89178118785</v>
      </c>
    </row>
    <row r="232" spans="1:4" ht="15" x14ac:dyDescent="0.4">
      <c r="A232" s="26" t="s">
        <v>4749</v>
      </c>
      <c r="C232" s="31">
        <v>236</v>
      </c>
      <c r="D232" s="41">
        <v>247266.00852290282</v>
      </c>
    </row>
    <row r="233" spans="1:4" ht="15" x14ac:dyDescent="0.4">
      <c r="A233" s="26" t="s">
        <v>4749</v>
      </c>
      <c r="C233" s="31">
        <v>169</v>
      </c>
      <c r="D233" s="41">
        <v>177067.60779818043</v>
      </c>
    </row>
    <row r="234" spans="1:4" ht="15" x14ac:dyDescent="0.4">
      <c r="A234" s="26" t="s">
        <v>4749</v>
      </c>
      <c r="C234" s="31">
        <v>178</v>
      </c>
      <c r="D234" s="41">
        <v>186497.24371642672</v>
      </c>
    </row>
    <row r="235" spans="1:4" ht="15" x14ac:dyDescent="0.4">
      <c r="A235" s="26" t="s">
        <v>4749</v>
      </c>
      <c r="C235" s="31">
        <v>416</v>
      </c>
      <c r="D235" s="41">
        <v>435858.72688782873</v>
      </c>
    </row>
    <row r="236" spans="1:4" ht="15" x14ac:dyDescent="0.4">
      <c r="A236" s="26" t="s">
        <v>4749</v>
      </c>
      <c r="C236" s="31">
        <v>408</v>
      </c>
      <c r="D236" s="41">
        <v>427476.82829383202</v>
      </c>
    </row>
    <row r="237" spans="1:4" ht="15" x14ac:dyDescent="0.4">
      <c r="A237" s="26" t="s">
        <v>4749</v>
      </c>
      <c r="C237" s="31">
        <v>761</v>
      </c>
      <c r="D237" s="41">
        <v>797328.10375393671</v>
      </c>
    </row>
    <row r="238" spans="1:4" ht="15" x14ac:dyDescent="0.4">
      <c r="A238" s="26" t="s">
        <v>4749</v>
      </c>
      <c r="C238" s="31">
        <v>404</v>
      </c>
      <c r="D238" s="41">
        <v>423285.87899683364</v>
      </c>
    </row>
    <row r="239" spans="1:4" ht="15" x14ac:dyDescent="0.4">
      <c r="A239" s="26" t="s">
        <v>4749</v>
      </c>
      <c r="C239" s="31">
        <v>782</v>
      </c>
      <c r="D239" s="41">
        <v>819330.58756317804</v>
      </c>
    </row>
    <row r="240" spans="1:4" ht="15" x14ac:dyDescent="0.4">
      <c r="A240" s="26" t="s">
        <v>4749</v>
      </c>
      <c r="C240" s="31">
        <v>429</v>
      </c>
      <c r="D240" s="41">
        <v>449479.31210307335</v>
      </c>
    </row>
    <row r="241" spans="1:4" ht="15" x14ac:dyDescent="0.4">
      <c r="A241" s="26" t="s">
        <v>4749</v>
      </c>
      <c r="C241" s="31">
        <v>560</v>
      </c>
      <c r="D241" s="41">
        <v>586732.90157976944</v>
      </c>
    </row>
    <row r="242" spans="1:4" ht="15" x14ac:dyDescent="0.4">
      <c r="A242" s="26" t="s">
        <v>4749</v>
      </c>
      <c r="C242" s="31">
        <v>440</v>
      </c>
      <c r="D242" s="41">
        <v>461004.42266981886</v>
      </c>
    </row>
    <row r="243" spans="1:4" ht="15" x14ac:dyDescent="0.4">
      <c r="A243" s="26" t="s">
        <v>4749</v>
      </c>
      <c r="C243" s="31">
        <v>275</v>
      </c>
      <c r="D243" s="41">
        <v>288127.76416863676</v>
      </c>
    </row>
    <row r="244" spans="1:4" ht="15" x14ac:dyDescent="0.4">
      <c r="A244" s="26" t="s">
        <v>4749</v>
      </c>
      <c r="C244" s="31">
        <v>75</v>
      </c>
      <c r="D244" s="41">
        <v>78580.299318719117</v>
      </c>
    </row>
    <row r="245" spans="1:4" ht="15" x14ac:dyDescent="0.4">
      <c r="A245" s="26" t="s">
        <v>4749</v>
      </c>
      <c r="C245" s="31">
        <v>549</v>
      </c>
      <c r="D245" s="41">
        <v>575207.79101302393</v>
      </c>
    </row>
    <row r="246" spans="1:4" ht="15" x14ac:dyDescent="0.4">
      <c r="A246" s="26" t="s">
        <v>4749</v>
      </c>
      <c r="C246" s="31">
        <v>564</v>
      </c>
      <c r="D246" s="41">
        <v>590923.85087676777</v>
      </c>
    </row>
    <row r="247" spans="1:4" ht="15" x14ac:dyDescent="0.4">
      <c r="A247" s="26" t="s">
        <v>4749</v>
      </c>
      <c r="C247" s="31">
        <v>285</v>
      </c>
      <c r="D247" s="41">
        <v>298605.13741113263</v>
      </c>
    </row>
    <row r="248" spans="1:4" ht="15" x14ac:dyDescent="0.4">
      <c r="A248" s="26" t="s">
        <v>4749</v>
      </c>
      <c r="C248" s="31">
        <v>179</v>
      </c>
      <c r="D248" s="41">
        <v>187544.9810406763</v>
      </c>
    </row>
    <row r="249" spans="1:4" ht="15" x14ac:dyDescent="0.4">
      <c r="A249" s="26" t="s">
        <v>4749</v>
      </c>
      <c r="C249" s="31">
        <v>855</v>
      </c>
      <c r="D249" s="41">
        <v>895815.41223339795</v>
      </c>
    </row>
    <row r="250" spans="1:4" ht="15" x14ac:dyDescent="0.4">
      <c r="A250" s="26" t="s">
        <v>4749</v>
      </c>
      <c r="C250" s="31">
        <v>282</v>
      </c>
      <c r="D250" s="41">
        <v>295461.92543838389</v>
      </c>
    </row>
    <row r="251" spans="1:4" ht="15" x14ac:dyDescent="0.4">
      <c r="A251" s="26" t="s">
        <v>4749</v>
      </c>
      <c r="C251" s="31">
        <v>275</v>
      </c>
      <c r="D251" s="41">
        <v>288127.76416863676</v>
      </c>
    </row>
    <row r="252" spans="1:4" ht="15" x14ac:dyDescent="0.4">
      <c r="A252" s="26" t="s">
        <v>4749</v>
      </c>
      <c r="C252" s="31">
        <v>254</v>
      </c>
      <c r="D252" s="41">
        <v>266125.28035939543</v>
      </c>
    </row>
    <row r="253" spans="1:4" ht="15" x14ac:dyDescent="0.4">
      <c r="A253" s="26" t="s">
        <v>4749</v>
      </c>
      <c r="C253" s="31">
        <v>158</v>
      </c>
      <c r="D253" s="41">
        <v>165542.49723143494</v>
      </c>
    </row>
    <row r="254" spans="1:4" ht="15" x14ac:dyDescent="0.4">
      <c r="A254" s="26" t="s">
        <v>4749</v>
      </c>
      <c r="C254" s="31">
        <v>304</v>
      </c>
      <c r="D254" s="41">
        <v>318512.14657187485</v>
      </c>
    </row>
    <row r="255" spans="1:4" ht="15" x14ac:dyDescent="0.4">
      <c r="A255" s="26" t="s">
        <v>4749</v>
      </c>
      <c r="C255" s="31">
        <v>787</v>
      </c>
      <c r="D255" s="41">
        <v>824569.27418442594</v>
      </c>
    </row>
    <row r="256" spans="1:4" ht="15" x14ac:dyDescent="0.4">
      <c r="A256" s="26" t="s">
        <v>4749</v>
      </c>
      <c r="C256" s="31">
        <v>3224</v>
      </c>
      <c r="D256" s="41">
        <v>3377905.1333806724</v>
      </c>
    </row>
    <row r="257" spans="1:4" ht="15" x14ac:dyDescent="0.4">
      <c r="A257" s="26" t="s">
        <v>4749</v>
      </c>
      <c r="C257" s="31">
        <v>212</v>
      </c>
      <c r="D257" s="41">
        <v>222120.31274091272</v>
      </c>
    </row>
    <row r="258" spans="1:4" ht="15" x14ac:dyDescent="0.4">
      <c r="A258" s="26" t="s">
        <v>4749</v>
      </c>
      <c r="C258" s="31">
        <v>227</v>
      </c>
      <c r="D258" s="41">
        <v>237836.37260465653</v>
      </c>
    </row>
    <row r="259" spans="1:4" ht="15" x14ac:dyDescent="0.4">
      <c r="A259" s="26" t="s">
        <v>4749</v>
      </c>
      <c r="C259" s="31">
        <v>199</v>
      </c>
      <c r="D259" s="41">
        <v>208499.72752566807</v>
      </c>
    </row>
    <row r="260" spans="1:4" ht="15" x14ac:dyDescent="0.4">
      <c r="A260" s="26" t="s">
        <v>4749</v>
      </c>
      <c r="C260" s="31">
        <v>210</v>
      </c>
      <c r="D260" s="41">
        <v>220024.83809241353</v>
      </c>
    </row>
    <row r="261" spans="1:4" ht="15" x14ac:dyDescent="0.4">
      <c r="A261" s="26" t="s">
        <v>4749</v>
      </c>
      <c r="C261" s="31">
        <v>211</v>
      </c>
      <c r="D261" s="41">
        <v>221072.57541666311</v>
      </c>
    </row>
    <row r="262" spans="1:4" ht="15" x14ac:dyDescent="0.4">
      <c r="A262" s="26" t="s">
        <v>4749</v>
      </c>
      <c r="C262" s="31">
        <v>225</v>
      </c>
      <c r="D262" s="41">
        <v>235740.89795615737</v>
      </c>
    </row>
    <row r="263" spans="1:4" ht="15" x14ac:dyDescent="0.4">
      <c r="A263" s="26" t="s">
        <v>4749</v>
      </c>
      <c r="C263" s="31">
        <v>223</v>
      </c>
      <c r="D263" s="41">
        <v>233645.42330765817</v>
      </c>
    </row>
    <row r="264" spans="1:4" ht="15" x14ac:dyDescent="0.4">
      <c r="A264" s="26" t="s">
        <v>4749</v>
      </c>
      <c r="C264" s="31">
        <v>204</v>
      </c>
      <c r="D264" s="41">
        <v>213738.41414691601</v>
      </c>
    </row>
    <row r="265" spans="1:4" ht="15" x14ac:dyDescent="0.4">
      <c r="A265" s="26" t="s">
        <v>4749</v>
      </c>
      <c r="C265" s="31">
        <v>202</v>
      </c>
      <c r="D265" s="41">
        <v>211642.93949841682</v>
      </c>
    </row>
    <row r="266" spans="1:4" ht="15" x14ac:dyDescent="0.4">
      <c r="A266" s="26" t="s">
        <v>4749</v>
      </c>
      <c r="C266" s="31">
        <v>192</v>
      </c>
      <c r="D266" s="41">
        <v>201165.56625592094</v>
      </c>
    </row>
    <row r="267" spans="1:4" ht="15" x14ac:dyDescent="0.4">
      <c r="A267" s="26" t="s">
        <v>4749</v>
      </c>
      <c r="C267" s="31">
        <v>0</v>
      </c>
      <c r="D267" s="41">
        <v>0</v>
      </c>
    </row>
    <row r="268" spans="1:4" ht="15" x14ac:dyDescent="0.4">
      <c r="A268" s="26" t="s">
        <v>4749</v>
      </c>
      <c r="C268" s="31">
        <v>0</v>
      </c>
      <c r="D268" s="41">
        <v>0</v>
      </c>
    </row>
    <row r="269" spans="1:4" ht="15" x14ac:dyDescent="0.4">
      <c r="A269" s="26" t="s">
        <v>4749</v>
      </c>
      <c r="C269" s="31">
        <v>0</v>
      </c>
      <c r="D269" s="41">
        <v>0</v>
      </c>
    </row>
    <row r="270" spans="1:4" ht="15" x14ac:dyDescent="0.4">
      <c r="A270" s="26" t="s">
        <v>4749</v>
      </c>
      <c r="C270" s="31">
        <v>0</v>
      </c>
      <c r="D270" s="41">
        <v>0</v>
      </c>
    </row>
    <row r="271" spans="1:4" ht="15" x14ac:dyDescent="0.4">
      <c r="A271" s="26" t="s">
        <v>4749</v>
      </c>
      <c r="C271" s="31">
        <v>0</v>
      </c>
      <c r="D271" s="41">
        <v>0</v>
      </c>
    </row>
    <row r="272" spans="1:4" ht="15" x14ac:dyDescent="0.4">
      <c r="A272" s="26" t="s">
        <v>4749</v>
      </c>
      <c r="C272" s="31">
        <v>221</v>
      </c>
      <c r="D272" s="41">
        <v>231549.94865915901</v>
      </c>
    </row>
    <row r="273" spans="1:4" ht="15" x14ac:dyDescent="0.4">
      <c r="A273" s="26" t="s">
        <v>4749</v>
      </c>
      <c r="C273" s="31">
        <v>223</v>
      </c>
      <c r="D273" s="41">
        <v>233645.42330765817</v>
      </c>
    </row>
    <row r="274" spans="1:4" ht="15" x14ac:dyDescent="0.4">
      <c r="A274" s="26" t="s">
        <v>4749</v>
      </c>
      <c r="C274" s="31">
        <v>442</v>
      </c>
      <c r="D274" s="41">
        <v>463099.89731831802</v>
      </c>
    </row>
    <row r="275" spans="1:4" ht="15" x14ac:dyDescent="0.4">
      <c r="A275" s="26" t="s">
        <v>4749</v>
      </c>
      <c r="C275" s="31">
        <v>0</v>
      </c>
      <c r="D275" s="41">
        <v>0</v>
      </c>
    </row>
    <row r="276" spans="1:4" ht="15" x14ac:dyDescent="0.4">
      <c r="A276" s="26" t="s">
        <v>4749</v>
      </c>
      <c r="C276" s="31">
        <v>330</v>
      </c>
      <c r="D276" s="41">
        <v>345753.31700236414</v>
      </c>
    </row>
    <row r="277" spans="1:4" ht="15" x14ac:dyDescent="0.4">
      <c r="A277" s="26" t="s">
        <v>4749</v>
      </c>
      <c r="C277" s="31">
        <v>239</v>
      </c>
      <c r="D277" s="41">
        <v>250409.22049565159</v>
      </c>
    </row>
    <row r="278" spans="1:4" ht="15" x14ac:dyDescent="0.4">
      <c r="A278" s="26" t="s">
        <v>4749</v>
      </c>
      <c r="C278" s="31">
        <v>280</v>
      </c>
      <c r="D278" s="41">
        <v>293366.45078988472</v>
      </c>
    </row>
    <row r="279" spans="1:4" ht="15" x14ac:dyDescent="0.4">
      <c r="A279" s="26" t="s">
        <v>4749</v>
      </c>
      <c r="C279" s="31">
        <v>165</v>
      </c>
      <c r="D279" s="41">
        <v>172876.65850118207</v>
      </c>
    </row>
    <row r="280" spans="1:4" ht="15" x14ac:dyDescent="0.4">
      <c r="A280" s="26" t="s">
        <v>4749</v>
      </c>
      <c r="C280" s="31">
        <v>3528</v>
      </c>
      <c r="D280" s="41">
        <v>3696417.2799525475</v>
      </c>
    </row>
    <row r="281" spans="1:4" ht="15" x14ac:dyDescent="0.4">
      <c r="A281" s="26" t="s">
        <v>4749</v>
      </c>
      <c r="C281" s="31">
        <v>0</v>
      </c>
      <c r="D281" s="41">
        <v>0</v>
      </c>
    </row>
    <row r="282" spans="1:4" ht="15" x14ac:dyDescent="0.4">
      <c r="A282" s="26" t="s">
        <v>4749</v>
      </c>
      <c r="C282" s="31">
        <v>0</v>
      </c>
      <c r="D282" s="41">
        <v>0</v>
      </c>
    </row>
    <row r="283" spans="1:4" ht="15" x14ac:dyDescent="0.4">
      <c r="A283" s="26" t="s">
        <v>4749</v>
      </c>
      <c r="C283" s="31">
        <v>0</v>
      </c>
      <c r="D283" s="41">
        <v>0</v>
      </c>
    </row>
    <row r="284" spans="1:4" ht="15" x14ac:dyDescent="0.4">
      <c r="A284" s="26" t="s">
        <v>4749</v>
      </c>
      <c r="C284" s="31">
        <v>0</v>
      </c>
      <c r="D284" s="41">
        <v>0</v>
      </c>
    </row>
    <row r="285" spans="1:4" ht="15" x14ac:dyDescent="0.4">
      <c r="A285" s="26" t="s">
        <v>4749</v>
      </c>
      <c r="C285" s="31">
        <v>0</v>
      </c>
      <c r="D285" s="41">
        <v>0</v>
      </c>
    </row>
    <row r="286" spans="1:4" ht="15" x14ac:dyDescent="0.4">
      <c r="A286" s="26" t="s">
        <v>4749</v>
      </c>
      <c r="C286" s="31">
        <v>0</v>
      </c>
      <c r="D286" s="41">
        <v>0</v>
      </c>
    </row>
    <row r="287" spans="1:4" ht="15" x14ac:dyDescent="0.4">
      <c r="A287" s="26" t="s">
        <v>4749</v>
      </c>
      <c r="C287" s="31">
        <v>205</v>
      </c>
      <c r="D287" s="41">
        <v>214786.15147116559</v>
      </c>
    </row>
    <row r="288" spans="1:4" ht="15" x14ac:dyDescent="0.4">
      <c r="A288" s="26" t="s">
        <v>4749</v>
      </c>
      <c r="C288" s="31">
        <v>0</v>
      </c>
      <c r="D288" s="41">
        <v>0</v>
      </c>
    </row>
    <row r="289" spans="1:4" ht="15" x14ac:dyDescent="0.4">
      <c r="A289" s="26" t="s">
        <v>4749</v>
      </c>
      <c r="C289" s="31">
        <v>253</v>
      </c>
      <c r="D289" s="41">
        <v>265077.54303514585</v>
      </c>
    </row>
    <row r="290" spans="1:4" ht="15" x14ac:dyDescent="0.4">
      <c r="A290" s="26" t="s">
        <v>4749</v>
      </c>
      <c r="C290" s="31">
        <v>138</v>
      </c>
      <c r="D290" s="41">
        <v>144587.75074644317</v>
      </c>
    </row>
    <row r="291" spans="1:4" ht="15" x14ac:dyDescent="0.4">
      <c r="A291" s="26" t="s">
        <v>4749</v>
      </c>
      <c r="C291" s="31">
        <v>146</v>
      </c>
      <c r="D291" s="41">
        <v>152969.64934043988</v>
      </c>
    </row>
    <row r="292" spans="1:4" ht="15" x14ac:dyDescent="0.4">
      <c r="A292" s="26" t="s">
        <v>4749</v>
      </c>
      <c r="C292" s="31">
        <v>253</v>
      </c>
      <c r="D292" s="41">
        <v>265077.54303514585</v>
      </c>
    </row>
    <row r="293" spans="1:4" ht="15" x14ac:dyDescent="0.4">
      <c r="A293" s="26" t="s">
        <v>4749</v>
      </c>
      <c r="C293" s="31">
        <v>195</v>
      </c>
      <c r="D293" s="41">
        <v>204308.77822866972</v>
      </c>
    </row>
    <row r="294" spans="1:4" ht="15" x14ac:dyDescent="0.4">
      <c r="A294" s="26" t="s">
        <v>4749</v>
      </c>
      <c r="C294" s="31">
        <v>128</v>
      </c>
      <c r="D294" s="41">
        <v>134110.3775039473</v>
      </c>
    </row>
    <row r="295" spans="1:4" ht="15" x14ac:dyDescent="0.4">
      <c r="A295" s="26" t="s">
        <v>4749</v>
      </c>
      <c r="C295" s="31">
        <v>92</v>
      </c>
      <c r="D295" s="41">
        <v>96391.833830962118</v>
      </c>
    </row>
    <row r="296" spans="1:4" ht="15" x14ac:dyDescent="0.4">
      <c r="A296" s="26" t="s">
        <v>4749</v>
      </c>
      <c r="C296" s="31">
        <v>125</v>
      </c>
      <c r="D296" s="41">
        <v>130967.16553119854</v>
      </c>
    </row>
    <row r="297" spans="1:4" ht="15" x14ac:dyDescent="0.4">
      <c r="A297" s="26" t="s">
        <v>4749</v>
      </c>
      <c r="C297" s="31">
        <v>223</v>
      </c>
      <c r="D297" s="41">
        <v>233645.42330765817</v>
      </c>
    </row>
    <row r="300" spans="1:4" x14ac:dyDescent="0.35">
      <c r="D300" s="45">
        <v>1777213958.8851218</v>
      </c>
    </row>
    <row r="301" spans="1:4" x14ac:dyDescent="0.35">
      <c r="A301" s="46" t="s">
        <v>4748</v>
      </c>
      <c r="C301" s="26">
        <v>906178</v>
      </c>
      <c r="D301" s="45">
        <v>2726650471.8989644</v>
      </c>
    </row>
  </sheetData>
  <conditionalFormatting sqref="C2:C298">
    <cfRule type="containsBlanks" dxfId="22" priority="1">
      <formula>LEN(TRIM(C2))=0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93"/>
  <sheetViews>
    <sheetView workbookViewId="0">
      <selection sqref="A1:XFD1"/>
    </sheetView>
  </sheetViews>
  <sheetFormatPr defaultColWidth="13.1796875" defaultRowHeight="14.5" outlineLevelRow="2" x14ac:dyDescent="0.35"/>
  <cols>
    <col min="2" max="2" width="33.36328125" customWidth="1"/>
    <col min="5" max="5" width="23.7265625" customWidth="1"/>
    <col min="11" max="11" width="15.6328125" bestFit="1" customWidth="1"/>
  </cols>
  <sheetData>
    <row r="1" spans="1:12" s="40" customFormat="1" ht="58" x14ac:dyDescent="0.35">
      <c r="A1" s="37" t="s">
        <v>4957</v>
      </c>
      <c r="B1" s="37" t="s">
        <v>4958</v>
      </c>
      <c r="C1" s="38" t="s">
        <v>4959</v>
      </c>
      <c r="D1" s="39" t="s">
        <v>4679</v>
      </c>
      <c r="E1" s="39" t="s">
        <v>4960</v>
      </c>
      <c r="F1" s="39" t="s">
        <v>4680</v>
      </c>
      <c r="G1" s="39" t="s">
        <v>4681</v>
      </c>
      <c r="H1" s="37" t="s">
        <v>4961</v>
      </c>
      <c r="I1" s="37" t="s">
        <v>4962</v>
      </c>
      <c r="J1" s="37" t="s">
        <v>3221</v>
      </c>
      <c r="K1" s="37" t="s">
        <v>4682</v>
      </c>
      <c r="L1" s="37" t="s">
        <v>4963</v>
      </c>
    </row>
    <row r="2" spans="1:12" ht="29" outlineLevel="2" x14ac:dyDescent="0.4">
      <c r="A2" t="str">
        <f t="shared" ref="A2:A43" si="0">IFERROR(VLOOKUP($D2,schools,3,FALSE),"")</f>
        <v>332100</v>
      </c>
      <c r="B2" t="str">
        <f t="shared" ref="B2:B43" si="1">IFERROR(VLOOKUP($D2,schools,4,FALSE),"")</f>
        <v>New York City Geographic District #21</v>
      </c>
      <c r="C2" t="str">
        <f t="shared" ref="C2:C43" si="2">IFERROR(VLOOKUP($D2,schools,5,FALSE),"")</f>
        <v>Queens</v>
      </c>
      <c r="D2" s="2" t="s">
        <v>419</v>
      </c>
      <c r="E2" s="2" t="s">
        <v>420</v>
      </c>
      <c r="F2" s="3" t="s">
        <v>2</v>
      </c>
      <c r="G2" s="4">
        <v>901</v>
      </c>
      <c r="H2" t="str">
        <f t="shared" ref="H2:H43" si="3">IFERROR(VLOOKUP($D2,schools,6,FALSE),"")</f>
        <v>031</v>
      </c>
      <c r="I2" t="str">
        <f t="shared" ref="I2:I43" si="4">IFERROR(VLOOKUP($D2,schools,7,FALSE),"")</f>
        <v>10</v>
      </c>
      <c r="J2" t="str">
        <f t="shared" ref="J2:J43" si="5">IFERROR(VLOOKUP($D2,schools,8,FALSE),"")</f>
        <v>031</v>
      </c>
      <c r="K2" s="34">
        <f t="shared" ref="K2:K43" si="6">G2*L$2</f>
        <v>944011.32914887904</v>
      </c>
      <c r="L2" s="33">
        <v>1047.7373242495883</v>
      </c>
    </row>
    <row r="3" spans="1:12" ht="15" outlineLevel="2" x14ac:dyDescent="0.4">
      <c r="A3" t="str">
        <f t="shared" si="0"/>
        <v>342600</v>
      </c>
      <c r="B3" t="str">
        <f t="shared" si="1"/>
        <v>New York City Geographic District #27</v>
      </c>
      <c r="C3" t="str">
        <f t="shared" si="2"/>
        <v>Queens</v>
      </c>
      <c r="D3" s="2" t="s">
        <v>1663</v>
      </c>
      <c r="E3" s="2" t="s">
        <v>1664</v>
      </c>
      <c r="F3" s="3" t="s">
        <v>19</v>
      </c>
      <c r="G3" s="4">
        <v>627</v>
      </c>
      <c r="H3" t="str">
        <f t="shared" si="3"/>
        <v>031</v>
      </c>
      <c r="I3" t="str">
        <f t="shared" si="4"/>
        <v>10</v>
      </c>
      <c r="J3" t="str">
        <f t="shared" si="5"/>
        <v>031</v>
      </c>
      <c r="K3" s="34">
        <f t="shared" si="6"/>
        <v>656931.30230449187</v>
      </c>
    </row>
    <row r="4" spans="1:12" ht="29" outlineLevel="2" x14ac:dyDescent="0.4">
      <c r="A4" t="str">
        <f t="shared" si="0"/>
        <v>342600</v>
      </c>
      <c r="B4" t="str">
        <f t="shared" si="1"/>
        <v>New York City Geographic District #27</v>
      </c>
      <c r="C4" t="str">
        <f t="shared" si="2"/>
        <v>Queens</v>
      </c>
      <c r="D4" s="2" t="s">
        <v>1679</v>
      </c>
      <c r="E4" s="2" t="s">
        <v>1680</v>
      </c>
      <c r="F4" s="3" t="s">
        <v>2</v>
      </c>
      <c r="G4" s="4">
        <v>217</v>
      </c>
      <c r="H4" t="str">
        <f t="shared" si="3"/>
        <v>024</v>
      </c>
      <c r="I4" t="str">
        <f t="shared" si="4"/>
        <v>10</v>
      </c>
      <c r="J4" t="str">
        <f t="shared" si="5"/>
        <v>029</v>
      </c>
      <c r="K4" s="34">
        <f t="shared" si="6"/>
        <v>227358.99936216066</v>
      </c>
    </row>
    <row r="5" spans="1:12" ht="29" outlineLevel="2" x14ac:dyDescent="0.4">
      <c r="A5" t="str">
        <f t="shared" si="0"/>
        <v>342700</v>
      </c>
      <c r="B5" t="str">
        <f t="shared" si="1"/>
        <v>New York City Geographic District #27</v>
      </c>
      <c r="C5" t="str">
        <f t="shared" si="2"/>
        <v>Queens</v>
      </c>
      <c r="D5" s="2" t="s">
        <v>1683</v>
      </c>
      <c r="E5" s="2" t="s">
        <v>1684</v>
      </c>
      <c r="F5" s="3" t="s">
        <v>5</v>
      </c>
      <c r="G5" s="4">
        <v>226</v>
      </c>
      <c r="H5" t="str">
        <f t="shared" si="3"/>
        <v>023</v>
      </c>
      <c r="I5" t="str">
        <f t="shared" si="4"/>
        <v>10</v>
      </c>
      <c r="J5" t="str">
        <f t="shared" si="5"/>
        <v>031</v>
      </c>
      <c r="K5" s="34">
        <f t="shared" si="6"/>
        <v>236788.63528040695</v>
      </c>
    </row>
    <row r="6" spans="1:12" ht="29" outlineLevel="2" x14ac:dyDescent="0.4">
      <c r="A6" t="str">
        <f t="shared" si="0"/>
        <v>342700</v>
      </c>
      <c r="B6" t="str">
        <f t="shared" si="1"/>
        <v>New York City Geographic District #27</v>
      </c>
      <c r="C6" t="str">
        <f t="shared" si="2"/>
        <v>Queens</v>
      </c>
      <c r="D6" s="2" t="s">
        <v>1689</v>
      </c>
      <c r="E6" s="2" t="s">
        <v>1690</v>
      </c>
      <c r="F6" s="3" t="s">
        <v>2</v>
      </c>
      <c r="G6" s="4">
        <v>400</v>
      </c>
      <c r="H6" t="str">
        <f t="shared" si="3"/>
        <v>028</v>
      </c>
      <c r="I6" t="str">
        <f t="shared" si="4"/>
        <v>10</v>
      </c>
      <c r="J6" t="str">
        <f t="shared" si="5"/>
        <v>030</v>
      </c>
      <c r="K6" s="34">
        <f t="shared" si="6"/>
        <v>419094.92969983531</v>
      </c>
    </row>
    <row r="7" spans="1:12" ht="29" outlineLevel="2" x14ac:dyDescent="0.4">
      <c r="A7" t="str">
        <f t="shared" si="0"/>
        <v>342700</v>
      </c>
      <c r="B7" t="str">
        <f t="shared" si="1"/>
        <v>New York City Geographic District #27</v>
      </c>
      <c r="C7" t="str">
        <f t="shared" si="2"/>
        <v>Queens</v>
      </c>
      <c r="D7" s="2" t="s">
        <v>1699</v>
      </c>
      <c r="E7" s="2" t="s">
        <v>1700</v>
      </c>
      <c r="F7" s="3" t="s">
        <v>2</v>
      </c>
      <c r="G7" s="4">
        <v>907</v>
      </c>
      <c r="H7" t="str">
        <f t="shared" si="3"/>
        <v>038</v>
      </c>
      <c r="I7" t="str">
        <f t="shared" si="4"/>
        <v>10</v>
      </c>
      <c r="J7" t="str">
        <f t="shared" si="5"/>
        <v>028</v>
      </c>
      <c r="K7" s="34">
        <f t="shared" si="6"/>
        <v>950297.75309437653</v>
      </c>
    </row>
    <row r="8" spans="1:12" ht="29" outlineLevel="2" x14ac:dyDescent="0.4">
      <c r="A8" t="str">
        <f t="shared" si="0"/>
        <v>342700</v>
      </c>
      <c r="B8" t="str">
        <f t="shared" si="1"/>
        <v>New York City Geographic District #27</v>
      </c>
      <c r="C8" t="str">
        <f t="shared" si="2"/>
        <v>Queens</v>
      </c>
      <c r="D8" s="2" t="s">
        <v>1707</v>
      </c>
      <c r="E8" s="2" t="s">
        <v>1708</v>
      </c>
      <c r="F8" s="3" t="s">
        <v>2</v>
      </c>
      <c r="G8" s="4">
        <v>442</v>
      </c>
      <c r="H8" t="str">
        <f t="shared" si="3"/>
        <v>038</v>
      </c>
      <c r="I8" t="str">
        <f t="shared" si="4"/>
        <v>10</v>
      </c>
      <c r="J8" t="str">
        <f t="shared" si="5"/>
        <v>030</v>
      </c>
      <c r="K8" s="34">
        <f t="shared" si="6"/>
        <v>463099.89731831802</v>
      </c>
    </row>
    <row r="9" spans="1:12" ht="29" outlineLevel="2" x14ac:dyDescent="0.4">
      <c r="A9" t="str">
        <f t="shared" si="0"/>
        <v>342700</v>
      </c>
      <c r="B9" t="str">
        <f t="shared" si="1"/>
        <v>New York City Geographic District #27</v>
      </c>
      <c r="C9" t="str">
        <f t="shared" si="2"/>
        <v>Queens</v>
      </c>
      <c r="D9" s="2" t="s">
        <v>1779</v>
      </c>
      <c r="E9" s="2" t="s">
        <v>1780</v>
      </c>
      <c r="F9" s="3" t="s">
        <v>2</v>
      </c>
      <c r="G9" s="4">
        <v>627</v>
      </c>
      <c r="H9" t="str">
        <f t="shared" si="3"/>
        <v>023</v>
      </c>
      <c r="I9" t="str">
        <f t="shared" si="4"/>
        <v>10</v>
      </c>
      <c r="J9" t="str">
        <f t="shared" si="5"/>
        <v>031</v>
      </c>
      <c r="K9" s="34">
        <f t="shared" si="6"/>
        <v>656931.30230449187</v>
      </c>
    </row>
    <row r="10" spans="1:12" ht="15" outlineLevel="2" x14ac:dyDescent="0.4">
      <c r="A10" t="str">
        <f t="shared" si="0"/>
        <v>342700</v>
      </c>
      <c r="B10" t="str">
        <f t="shared" si="1"/>
        <v>New York City Geographic District #27</v>
      </c>
      <c r="C10" t="str">
        <f t="shared" si="2"/>
        <v>Queens</v>
      </c>
      <c r="D10" s="2" t="s">
        <v>1781</v>
      </c>
      <c r="E10" s="2" t="s">
        <v>1782</v>
      </c>
      <c r="F10" s="3" t="s">
        <v>19</v>
      </c>
      <c r="G10" s="4">
        <v>782</v>
      </c>
      <c r="H10" t="str">
        <f t="shared" si="3"/>
        <v>031</v>
      </c>
      <c r="I10" t="str">
        <f t="shared" si="4"/>
        <v>10</v>
      </c>
      <c r="J10" t="str">
        <f t="shared" si="5"/>
        <v>031</v>
      </c>
      <c r="K10" s="34">
        <f t="shared" si="6"/>
        <v>819330.58756317804</v>
      </c>
    </row>
    <row r="11" spans="1:12" ht="29" outlineLevel="2" x14ac:dyDescent="0.4">
      <c r="A11" t="str">
        <f t="shared" si="0"/>
        <v>342700</v>
      </c>
      <c r="B11" t="str">
        <f t="shared" si="1"/>
        <v>New York City Geographic District #27</v>
      </c>
      <c r="C11" t="str">
        <f t="shared" si="2"/>
        <v>Queens</v>
      </c>
      <c r="D11" s="2" t="s">
        <v>1787</v>
      </c>
      <c r="E11" s="2" t="s">
        <v>1788</v>
      </c>
      <c r="F11" s="3" t="s">
        <v>2</v>
      </c>
      <c r="G11" s="4">
        <v>1394</v>
      </c>
      <c r="H11" t="str">
        <f t="shared" si="3"/>
        <v>031</v>
      </c>
      <c r="I11" t="str">
        <f t="shared" si="4"/>
        <v>10</v>
      </c>
      <c r="J11" t="str">
        <f t="shared" si="5"/>
        <v>032</v>
      </c>
      <c r="K11" s="34">
        <f t="shared" si="6"/>
        <v>1460545.8300039261</v>
      </c>
    </row>
    <row r="12" spans="1:12" ht="29" outlineLevel="2" x14ac:dyDescent="0.4">
      <c r="A12" t="str">
        <f t="shared" si="0"/>
        <v>342700</v>
      </c>
      <c r="B12" t="str">
        <f t="shared" si="1"/>
        <v>New York City Geographic District #27</v>
      </c>
      <c r="C12" t="str">
        <f t="shared" si="2"/>
        <v>Queens</v>
      </c>
      <c r="D12" s="2" t="s">
        <v>1817</v>
      </c>
      <c r="E12" s="2" t="s">
        <v>1818</v>
      </c>
      <c r="F12" s="3" t="s">
        <v>2</v>
      </c>
      <c r="G12" s="4">
        <v>631</v>
      </c>
      <c r="H12" t="str">
        <f t="shared" si="3"/>
        <v>032</v>
      </c>
      <c r="I12" t="str">
        <f t="shared" si="4"/>
        <v>10</v>
      </c>
      <c r="J12" t="str">
        <f t="shared" si="5"/>
        <v>028</v>
      </c>
      <c r="K12" s="34">
        <f t="shared" si="6"/>
        <v>661122.25160149019</v>
      </c>
    </row>
    <row r="13" spans="1:12" ht="15" outlineLevel="2" x14ac:dyDescent="0.4">
      <c r="A13" t="str">
        <f t="shared" si="0"/>
        <v>342700</v>
      </c>
      <c r="B13" t="str">
        <f t="shared" si="1"/>
        <v>New York City Geographic District #27</v>
      </c>
      <c r="C13" t="str">
        <f t="shared" si="2"/>
        <v>Queens</v>
      </c>
      <c r="D13" s="2" t="s">
        <v>1819</v>
      </c>
      <c r="E13" s="2" t="s">
        <v>1820</v>
      </c>
      <c r="F13" s="3" t="s">
        <v>19</v>
      </c>
      <c r="G13" s="4">
        <v>1221</v>
      </c>
      <c r="H13" t="str">
        <f t="shared" si="3"/>
        <v>031</v>
      </c>
      <c r="I13" t="str">
        <f t="shared" si="4"/>
        <v>10</v>
      </c>
      <c r="J13" t="str">
        <f t="shared" si="5"/>
        <v>028</v>
      </c>
      <c r="K13" s="34">
        <f t="shared" si="6"/>
        <v>1279287.2729087472</v>
      </c>
    </row>
    <row r="14" spans="1:12" ht="29" outlineLevel="2" x14ac:dyDescent="0.4">
      <c r="A14" t="str">
        <f t="shared" si="0"/>
        <v>342700</v>
      </c>
      <c r="B14" t="str">
        <f t="shared" si="1"/>
        <v>New York City Geographic District #27</v>
      </c>
      <c r="C14" t="str">
        <f t="shared" si="2"/>
        <v>Queens</v>
      </c>
      <c r="D14" s="2" t="s">
        <v>1879</v>
      </c>
      <c r="E14" s="2" t="s">
        <v>1880</v>
      </c>
      <c r="F14" s="3" t="s">
        <v>2</v>
      </c>
      <c r="G14" s="4">
        <v>451</v>
      </c>
      <c r="H14" t="str">
        <f t="shared" si="3"/>
        <v>031</v>
      </c>
      <c r="I14" t="str">
        <f t="shared" si="4"/>
        <v>10</v>
      </c>
      <c r="J14" t="str">
        <f t="shared" si="5"/>
        <v>028</v>
      </c>
      <c r="K14" s="34">
        <f t="shared" si="6"/>
        <v>472529.53323656431</v>
      </c>
    </row>
    <row r="15" spans="1:12" ht="29" outlineLevel="2" x14ac:dyDescent="0.4">
      <c r="A15" t="str">
        <f t="shared" si="0"/>
        <v>342700</v>
      </c>
      <c r="B15" t="str">
        <f t="shared" si="1"/>
        <v>New York City Geographic District #27</v>
      </c>
      <c r="C15" t="str">
        <f t="shared" si="2"/>
        <v>Queens</v>
      </c>
      <c r="D15" s="2" t="s">
        <v>1927</v>
      </c>
      <c r="E15" s="2" t="s">
        <v>1928</v>
      </c>
      <c r="F15" s="3" t="s">
        <v>19</v>
      </c>
      <c r="G15" s="4">
        <v>499</v>
      </c>
      <c r="H15" t="str">
        <f t="shared" si="3"/>
        <v>031</v>
      </c>
      <c r="I15" t="str">
        <f t="shared" si="4"/>
        <v>10</v>
      </c>
      <c r="J15" t="str">
        <f t="shared" si="5"/>
        <v>031</v>
      </c>
      <c r="K15" s="34">
        <f t="shared" si="6"/>
        <v>522820.92480054451</v>
      </c>
    </row>
    <row r="16" spans="1:12" ht="29" outlineLevel="2" x14ac:dyDescent="0.4">
      <c r="A16" t="str">
        <f t="shared" si="0"/>
        <v>342700</v>
      </c>
      <c r="B16" t="str">
        <f t="shared" si="1"/>
        <v>New York City Geographic District #27</v>
      </c>
      <c r="C16" t="str">
        <f t="shared" si="2"/>
        <v>Queens</v>
      </c>
      <c r="D16" s="2" t="s">
        <v>1999</v>
      </c>
      <c r="E16" s="2" t="s">
        <v>2000</v>
      </c>
      <c r="F16" s="3" t="s">
        <v>2</v>
      </c>
      <c r="G16" s="4">
        <v>527</v>
      </c>
      <c r="H16" t="str">
        <f t="shared" si="3"/>
        <v>032</v>
      </c>
      <c r="I16" t="str">
        <f t="shared" si="4"/>
        <v>10</v>
      </c>
      <c r="J16">
        <f t="shared" si="5"/>
        <v>0</v>
      </c>
      <c r="K16" s="34">
        <f t="shared" si="6"/>
        <v>552157.56987953302</v>
      </c>
    </row>
    <row r="17" spans="1:11" ht="29" outlineLevel="2" x14ac:dyDescent="0.4">
      <c r="A17" t="str">
        <f t="shared" si="0"/>
        <v>342700</v>
      </c>
      <c r="B17" t="str">
        <f t="shared" si="1"/>
        <v>New York City Geographic District #27</v>
      </c>
      <c r="C17" t="str">
        <f t="shared" si="2"/>
        <v>Queens</v>
      </c>
      <c r="D17" s="2" t="s">
        <v>2003</v>
      </c>
      <c r="E17" s="2" t="s">
        <v>2004</v>
      </c>
      <c r="F17" s="3" t="s">
        <v>5</v>
      </c>
      <c r="G17" s="4">
        <v>864</v>
      </c>
      <c r="H17" t="str">
        <f t="shared" si="3"/>
        <v>031</v>
      </c>
      <c r="I17" t="str">
        <f t="shared" si="4"/>
        <v>10</v>
      </c>
      <c r="J17" t="str">
        <f t="shared" si="5"/>
        <v>032</v>
      </c>
      <c r="K17" s="34">
        <f t="shared" si="6"/>
        <v>905245.0481516443</v>
      </c>
    </row>
    <row r="18" spans="1:11" ht="29" outlineLevel="2" x14ac:dyDescent="0.4">
      <c r="A18" t="str">
        <f t="shared" si="0"/>
        <v>342700</v>
      </c>
      <c r="B18" t="str">
        <f t="shared" si="1"/>
        <v>New York City Geographic District #27</v>
      </c>
      <c r="C18" t="str">
        <f t="shared" si="2"/>
        <v>Queens</v>
      </c>
      <c r="D18" s="2" t="s">
        <v>2080</v>
      </c>
      <c r="E18" s="2" t="s">
        <v>2081</v>
      </c>
      <c r="F18" s="3" t="s">
        <v>2</v>
      </c>
      <c r="G18" s="4">
        <v>274</v>
      </c>
      <c r="H18" t="str">
        <f t="shared" si="3"/>
        <v>038</v>
      </c>
      <c r="I18" t="str">
        <f t="shared" si="4"/>
        <v>10</v>
      </c>
      <c r="J18" t="str">
        <f t="shared" si="5"/>
        <v>030</v>
      </c>
      <c r="K18" s="34">
        <f t="shared" si="6"/>
        <v>287080.02684438718</v>
      </c>
    </row>
    <row r="19" spans="1:11" ht="29" outlineLevel="2" x14ac:dyDescent="0.4">
      <c r="A19" t="str">
        <f t="shared" si="0"/>
        <v>342700</v>
      </c>
      <c r="B19" t="str">
        <f t="shared" si="1"/>
        <v>New York City Geographic District #27</v>
      </c>
      <c r="C19" t="str">
        <f t="shared" si="2"/>
        <v>Queens</v>
      </c>
      <c r="D19" s="2" t="s">
        <v>2128</v>
      </c>
      <c r="E19" s="2" t="s">
        <v>2129</v>
      </c>
      <c r="F19" s="3" t="s">
        <v>2</v>
      </c>
      <c r="G19" s="4">
        <v>340</v>
      </c>
      <c r="H19" t="str">
        <f t="shared" si="3"/>
        <v>038</v>
      </c>
      <c r="I19" t="str">
        <f t="shared" si="4"/>
        <v>10</v>
      </c>
      <c r="J19" t="str">
        <f t="shared" si="5"/>
        <v>030</v>
      </c>
      <c r="K19" s="34">
        <f t="shared" si="6"/>
        <v>356230.69024486002</v>
      </c>
    </row>
    <row r="20" spans="1:11" ht="29" outlineLevel="2" x14ac:dyDescent="0.4">
      <c r="A20" t="str">
        <f t="shared" si="0"/>
        <v>342700</v>
      </c>
      <c r="B20" t="str">
        <f t="shared" si="1"/>
        <v>New York City Geographic District #27</v>
      </c>
      <c r="C20" t="str">
        <f t="shared" si="2"/>
        <v>Queens</v>
      </c>
      <c r="D20" s="2" t="s">
        <v>2154</v>
      </c>
      <c r="E20" s="2" t="s">
        <v>2155</v>
      </c>
      <c r="F20" s="3" t="s">
        <v>5</v>
      </c>
      <c r="G20" s="4">
        <v>405</v>
      </c>
      <c r="H20" t="str">
        <f t="shared" si="3"/>
        <v>023</v>
      </c>
      <c r="I20" t="str">
        <f t="shared" si="4"/>
        <v>10</v>
      </c>
      <c r="J20" t="str">
        <f t="shared" si="5"/>
        <v>031</v>
      </c>
      <c r="K20" s="34">
        <f t="shared" si="6"/>
        <v>424333.61632108322</v>
      </c>
    </row>
    <row r="21" spans="1:11" ht="15" outlineLevel="2" x14ac:dyDescent="0.4">
      <c r="A21" t="str">
        <f t="shared" si="0"/>
        <v>342700</v>
      </c>
      <c r="B21" t="str">
        <f t="shared" si="1"/>
        <v>New York City Geographic District #27</v>
      </c>
      <c r="C21" t="str">
        <f t="shared" si="2"/>
        <v>Queens</v>
      </c>
      <c r="D21" s="2" t="s">
        <v>2174</v>
      </c>
      <c r="E21" s="2" t="s">
        <v>2175</v>
      </c>
      <c r="F21" s="3" t="s">
        <v>19</v>
      </c>
      <c r="G21" s="4">
        <v>363</v>
      </c>
      <c r="H21" t="str">
        <f t="shared" si="3"/>
        <v>031</v>
      </c>
      <c r="I21" t="str">
        <f t="shared" si="4"/>
        <v>10</v>
      </c>
      <c r="J21" t="str">
        <f t="shared" si="5"/>
        <v>031</v>
      </c>
      <c r="K21" s="34">
        <f t="shared" si="6"/>
        <v>380328.64870260056</v>
      </c>
    </row>
    <row r="22" spans="1:11" ht="29" outlineLevel="2" x14ac:dyDescent="0.4">
      <c r="A22" t="str">
        <f t="shared" si="0"/>
        <v>342700</v>
      </c>
      <c r="B22" t="str">
        <f t="shared" si="1"/>
        <v>New York City Geographic District #27</v>
      </c>
      <c r="C22" t="str">
        <f t="shared" si="2"/>
        <v>Queens</v>
      </c>
      <c r="D22" s="2" t="s">
        <v>2058</v>
      </c>
      <c r="E22" s="2" t="s">
        <v>2059</v>
      </c>
      <c r="F22" s="3" t="s">
        <v>196</v>
      </c>
      <c r="G22" s="4">
        <v>334</v>
      </c>
      <c r="H22" t="str">
        <f t="shared" si="3"/>
        <v>023</v>
      </c>
      <c r="I22" t="str">
        <f t="shared" si="4"/>
        <v>10</v>
      </c>
      <c r="J22" t="str">
        <f t="shared" si="5"/>
        <v>031</v>
      </c>
      <c r="K22" s="34">
        <f t="shared" si="6"/>
        <v>349944.26629936247</v>
      </c>
    </row>
    <row r="23" spans="1:11" ht="43.5" outlineLevel="2" x14ac:dyDescent="0.4">
      <c r="A23" t="str">
        <f t="shared" si="0"/>
        <v>342700</v>
      </c>
      <c r="B23" t="str">
        <f t="shared" si="1"/>
        <v>New York City Geographic District #27</v>
      </c>
      <c r="C23" t="str">
        <f t="shared" si="2"/>
        <v>Queens</v>
      </c>
      <c r="D23" s="2" t="s">
        <v>2122</v>
      </c>
      <c r="E23" s="2" t="s">
        <v>2123</v>
      </c>
      <c r="F23" s="3" t="s">
        <v>196</v>
      </c>
      <c r="G23" s="4">
        <v>438</v>
      </c>
      <c r="H23" t="str">
        <f t="shared" si="3"/>
        <v>023</v>
      </c>
      <c r="I23" t="str">
        <f t="shared" si="4"/>
        <v>10</v>
      </c>
      <c r="J23" t="str">
        <f t="shared" si="5"/>
        <v>031</v>
      </c>
      <c r="K23" s="34">
        <f t="shared" si="6"/>
        <v>458908.94802131964</v>
      </c>
    </row>
    <row r="24" spans="1:11" ht="43.5" outlineLevel="2" x14ac:dyDescent="0.4">
      <c r="A24" t="str">
        <f t="shared" si="0"/>
        <v>342700</v>
      </c>
      <c r="B24" t="str">
        <f t="shared" si="1"/>
        <v>New York City Geographic District #27</v>
      </c>
      <c r="C24" t="str">
        <f t="shared" si="2"/>
        <v>Queens</v>
      </c>
      <c r="D24" s="2" t="s">
        <v>2134</v>
      </c>
      <c r="E24" s="2" t="s">
        <v>2135</v>
      </c>
      <c r="F24" s="3" t="s">
        <v>118</v>
      </c>
      <c r="G24" s="4">
        <v>655</v>
      </c>
      <c r="H24" t="str">
        <f t="shared" si="3"/>
        <v>023</v>
      </c>
      <c r="I24" t="str">
        <f t="shared" si="4"/>
        <v>10</v>
      </c>
      <c r="J24" t="str">
        <f t="shared" si="5"/>
        <v>031</v>
      </c>
      <c r="K24" s="34">
        <f t="shared" si="6"/>
        <v>686267.94738348026</v>
      </c>
    </row>
    <row r="25" spans="1:11" ht="29" outlineLevel="2" x14ac:dyDescent="0.4">
      <c r="A25" t="str">
        <f t="shared" si="0"/>
        <v>342700</v>
      </c>
      <c r="B25" t="str">
        <f t="shared" si="1"/>
        <v>New York City Geographic District #27</v>
      </c>
      <c r="C25" t="str">
        <f t="shared" si="2"/>
        <v>Queens</v>
      </c>
      <c r="D25" s="2" t="s">
        <v>2210</v>
      </c>
      <c r="E25" s="2" t="s">
        <v>2211</v>
      </c>
      <c r="F25" s="3" t="s">
        <v>196</v>
      </c>
      <c r="G25" s="4">
        <v>294</v>
      </c>
      <c r="H25" t="str">
        <f t="shared" si="3"/>
        <v>032</v>
      </c>
      <c r="I25" t="str">
        <f t="shared" si="4"/>
        <v>10</v>
      </c>
      <c r="J25" t="str">
        <f t="shared" si="5"/>
        <v>028</v>
      </c>
      <c r="K25" s="34">
        <f t="shared" si="6"/>
        <v>308034.77332937892</v>
      </c>
    </row>
    <row r="26" spans="1:11" ht="29" outlineLevel="2" x14ac:dyDescent="0.4">
      <c r="A26" t="str">
        <f t="shared" si="0"/>
        <v>342700</v>
      </c>
      <c r="B26" t="str">
        <f t="shared" si="1"/>
        <v>New York City Geographic District #27</v>
      </c>
      <c r="C26" t="str">
        <f t="shared" si="2"/>
        <v>Queens</v>
      </c>
      <c r="D26" s="2" t="s">
        <v>2232</v>
      </c>
      <c r="E26" s="2" t="s">
        <v>2233</v>
      </c>
      <c r="F26" s="3" t="s">
        <v>196</v>
      </c>
      <c r="G26" s="4">
        <v>1602</v>
      </c>
      <c r="H26" t="str">
        <f t="shared" si="3"/>
        <v>024</v>
      </c>
      <c r="I26" t="str">
        <f t="shared" si="4"/>
        <v>10</v>
      </c>
      <c r="J26" t="str">
        <f t="shared" si="5"/>
        <v>028</v>
      </c>
      <c r="K26" s="34">
        <f t="shared" si="6"/>
        <v>1678475.1934478404</v>
      </c>
    </row>
    <row r="27" spans="1:11" ht="58" outlineLevel="2" x14ac:dyDescent="0.4">
      <c r="A27" t="str">
        <f t="shared" si="0"/>
        <v>342700</v>
      </c>
      <c r="B27" t="str">
        <f t="shared" si="1"/>
        <v>New York City Geographic District #28</v>
      </c>
      <c r="C27" t="str">
        <f t="shared" si="2"/>
        <v>Queens</v>
      </c>
      <c r="D27" s="2" t="s">
        <v>2281</v>
      </c>
      <c r="E27" s="2" t="s">
        <v>2282</v>
      </c>
      <c r="F27" s="3" t="s">
        <v>196</v>
      </c>
      <c r="G27" s="4">
        <v>1038</v>
      </c>
      <c r="H27" t="str">
        <f t="shared" si="3"/>
        <v>038</v>
      </c>
      <c r="I27" t="str">
        <f t="shared" si="4"/>
        <v>10</v>
      </c>
      <c r="J27" t="str">
        <f t="shared" si="5"/>
        <v>028</v>
      </c>
      <c r="K27" s="34">
        <f t="shared" si="6"/>
        <v>1087551.3425710725</v>
      </c>
    </row>
    <row r="28" spans="1:11" ht="29" outlineLevel="2" x14ac:dyDescent="0.4">
      <c r="A28" t="str">
        <f t="shared" si="0"/>
        <v>342700</v>
      </c>
      <c r="B28" t="str">
        <f t="shared" si="1"/>
        <v>New York City Geographic District #28</v>
      </c>
      <c r="C28" t="str">
        <f t="shared" si="2"/>
        <v>Queens</v>
      </c>
      <c r="D28" s="2" t="s">
        <v>1659</v>
      </c>
      <c r="E28" s="2" t="s">
        <v>1660</v>
      </c>
      <c r="F28" s="3" t="s">
        <v>2</v>
      </c>
      <c r="G28" s="4">
        <v>358</v>
      </c>
      <c r="H28" t="str">
        <f t="shared" si="3"/>
        <v>032</v>
      </c>
      <c r="I28" t="str">
        <f t="shared" si="4"/>
        <v>10</v>
      </c>
      <c r="J28" t="str">
        <f t="shared" si="5"/>
        <v>028</v>
      </c>
      <c r="K28" s="34">
        <f t="shared" si="6"/>
        <v>375089.9620813526</v>
      </c>
    </row>
    <row r="29" spans="1:11" ht="29" outlineLevel="2" x14ac:dyDescent="0.4">
      <c r="A29" t="str">
        <f t="shared" si="0"/>
        <v>342800</v>
      </c>
      <c r="B29" t="str">
        <f t="shared" si="1"/>
        <v>New York City Geographic District #28</v>
      </c>
      <c r="C29" t="str">
        <f t="shared" si="2"/>
        <v>Queens</v>
      </c>
      <c r="D29" s="2" t="s">
        <v>1687</v>
      </c>
      <c r="E29" s="2" t="s">
        <v>1688</v>
      </c>
      <c r="F29" s="3" t="s">
        <v>2</v>
      </c>
      <c r="G29" s="4">
        <v>458</v>
      </c>
      <c r="H29" t="str">
        <f t="shared" si="3"/>
        <v>032</v>
      </c>
      <c r="I29" t="str">
        <f t="shared" si="4"/>
        <v>10</v>
      </c>
      <c r="J29" t="str">
        <f t="shared" si="5"/>
        <v>028</v>
      </c>
      <c r="K29" s="34">
        <f t="shared" si="6"/>
        <v>479863.69450631144</v>
      </c>
    </row>
    <row r="30" spans="1:11" ht="29" outlineLevel="2" x14ac:dyDescent="0.4">
      <c r="A30" t="str">
        <f t="shared" si="0"/>
        <v>342800</v>
      </c>
      <c r="B30" t="str">
        <f t="shared" si="1"/>
        <v>New York City Geographic District #28</v>
      </c>
      <c r="C30" t="str">
        <f t="shared" si="2"/>
        <v>Queens</v>
      </c>
      <c r="D30" s="2" t="s">
        <v>1719</v>
      </c>
      <c r="E30" s="2" t="s">
        <v>1720</v>
      </c>
      <c r="F30" s="3" t="s">
        <v>5</v>
      </c>
      <c r="G30" s="4">
        <v>353</v>
      </c>
      <c r="H30" t="str">
        <f t="shared" si="3"/>
        <v>032</v>
      </c>
      <c r="I30" t="str">
        <f t="shared" si="4"/>
        <v>10</v>
      </c>
      <c r="J30" t="str">
        <f t="shared" si="5"/>
        <v>028</v>
      </c>
      <c r="K30" s="34">
        <f t="shared" si="6"/>
        <v>369851.27546010463</v>
      </c>
    </row>
    <row r="31" spans="1:11" ht="58" outlineLevel="2" x14ac:dyDescent="0.4">
      <c r="A31" t="str">
        <f t="shared" si="0"/>
        <v>342800</v>
      </c>
      <c r="B31" t="str">
        <f t="shared" si="1"/>
        <v>New York City Geographic District #28</v>
      </c>
      <c r="C31" t="str">
        <f t="shared" si="2"/>
        <v>Queens</v>
      </c>
      <c r="D31" s="2" t="s">
        <v>1735</v>
      </c>
      <c r="E31" s="2" t="s">
        <v>1736</v>
      </c>
      <c r="F31" s="3" t="s">
        <v>2</v>
      </c>
      <c r="G31" s="4">
        <v>484</v>
      </c>
      <c r="H31" t="str">
        <f t="shared" si="3"/>
        <v>032</v>
      </c>
      <c r="I31" t="str">
        <f t="shared" si="4"/>
        <v>10</v>
      </c>
      <c r="J31" t="str">
        <f t="shared" si="5"/>
        <v>028</v>
      </c>
      <c r="K31" s="34">
        <f t="shared" si="6"/>
        <v>507104.86493680073</v>
      </c>
    </row>
    <row r="32" spans="1:11" ht="29" outlineLevel="2" x14ac:dyDescent="0.4">
      <c r="A32" t="str">
        <f t="shared" si="0"/>
        <v>342800</v>
      </c>
      <c r="B32" t="str">
        <f t="shared" si="1"/>
        <v>New York City Geographic District #28</v>
      </c>
      <c r="C32" t="str">
        <f t="shared" si="2"/>
        <v>Queens</v>
      </c>
      <c r="D32" s="2" t="s">
        <v>1889</v>
      </c>
      <c r="E32" s="2" t="s">
        <v>1890</v>
      </c>
      <c r="F32" s="3" t="s">
        <v>2</v>
      </c>
      <c r="G32" s="4">
        <v>553</v>
      </c>
      <c r="H32" t="str">
        <f t="shared" si="3"/>
        <v>032</v>
      </c>
      <c r="I32" t="str">
        <f t="shared" si="4"/>
        <v>10</v>
      </c>
      <c r="J32" t="str">
        <f t="shared" si="5"/>
        <v>028</v>
      </c>
      <c r="K32" s="34">
        <f t="shared" si="6"/>
        <v>579398.74031002226</v>
      </c>
    </row>
    <row r="33" spans="1:11" ht="29" outlineLevel="2" x14ac:dyDescent="0.4">
      <c r="A33" t="str">
        <f t="shared" si="0"/>
        <v>342800</v>
      </c>
      <c r="B33" t="str">
        <f t="shared" si="1"/>
        <v>New York City Geographic District #28</v>
      </c>
      <c r="C33" t="str">
        <f t="shared" si="2"/>
        <v>Queens</v>
      </c>
      <c r="D33" s="2" t="s">
        <v>1891</v>
      </c>
      <c r="E33" s="2" t="s">
        <v>1892</v>
      </c>
      <c r="F33" s="3" t="s">
        <v>2</v>
      </c>
      <c r="G33" s="4">
        <v>646</v>
      </c>
      <c r="H33" t="str">
        <f t="shared" si="3"/>
        <v>024</v>
      </c>
      <c r="I33" t="str">
        <f t="shared" si="4"/>
        <v>10</v>
      </c>
      <c r="J33" t="str">
        <f t="shared" si="5"/>
        <v>028</v>
      </c>
      <c r="K33" s="34">
        <f t="shared" si="6"/>
        <v>676838.31146523403</v>
      </c>
    </row>
    <row r="34" spans="1:11" ht="29" outlineLevel="2" x14ac:dyDescent="0.4">
      <c r="A34" t="str">
        <f t="shared" si="0"/>
        <v>342800</v>
      </c>
      <c r="B34" t="str">
        <f t="shared" si="1"/>
        <v>New York City Geographic District #28</v>
      </c>
      <c r="C34" t="str">
        <f t="shared" si="2"/>
        <v>Queens</v>
      </c>
      <c r="D34" s="2" t="s">
        <v>2189</v>
      </c>
      <c r="E34" s="2" t="s">
        <v>2190</v>
      </c>
      <c r="F34" s="3" t="s">
        <v>2</v>
      </c>
      <c r="G34" s="4">
        <v>563</v>
      </c>
      <c r="H34" t="str">
        <f t="shared" si="3"/>
        <v>032</v>
      </c>
      <c r="I34" t="str">
        <f t="shared" si="4"/>
        <v>10</v>
      </c>
      <c r="J34" t="str">
        <f t="shared" si="5"/>
        <v>028</v>
      </c>
      <c r="K34" s="34">
        <f t="shared" si="6"/>
        <v>589876.11355251819</v>
      </c>
    </row>
    <row r="35" spans="1:11" ht="43.5" outlineLevel="2" x14ac:dyDescent="0.4">
      <c r="A35" t="str">
        <f t="shared" si="0"/>
        <v>342800</v>
      </c>
      <c r="B35" t="str">
        <f t="shared" si="1"/>
        <v>New York City Geographic District #29</v>
      </c>
      <c r="C35" t="str">
        <f t="shared" si="2"/>
        <v>Queens</v>
      </c>
      <c r="D35" s="2" t="s">
        <v>2291</v>
      </c>
      <c r="E35" s="2" t="s">
        <v>2292</v>
      </c>
      <c r="F35" s="3" t="s">
        <v>196</v>
      </c>
      <c r="G35" s="4">
        <v>462</v>
      </c>
      <c r="H35" t="str">
        <f t="shared" si="3"/>
        <v>032</v>
      </c>
      <c r="I35" t="str">
        <f t="shared" si="4"/>
        <v>10</v>
      </c>
      <c r="J35" t="str">
        <f t="shared" si="5"/>
        <v>027</v>
      </c>
      <c r="K35" s="34">
        <f t="shared" si="6"/>
        <v>484054.64380330977</v>
      </c>
    </row>
    <row r="36" spans="1:11" ht="29" outlineLevel="2" x14ac:dyDescent="0.4">
      <c r="A36" t="str">
        <f t="shared" si="0"/>
        <v>342900</v>
      </c>
      <c r="B36" t="str">
        <f t="shared" si="1"/>
        <v>New York City Geographic District #29</v>
      </c>
      <c r="C36" t="str">
        <f t="shared" si="2"/>
        <v>Queens</v>
      </c>
      <c r="D36" s="2" t="s">
        <v>1655</v>
      </c>
      <c r="E36" s="2" t="s">
        <v>1656</v>
      </c>
      <c r="F36" s="3" t="s">
        <v>2</v>
      </c>
      <c r="G36" s="4">
        <v>358</v>
      </c>
      <c r="H36" t="str">
        <f t="shared" si="3"/>
        <v>032</v>
      </c>
      <c r="I36" t="str">
        <f t="shared" si="4"/>
        <v>10</v>
      </c>
      <c r="J36" t="str">
        <f t="shared" si="5"/>
        <v>031</v>
      </c>
      <c r="K36" s="34">
        <f t="shared" si="6"/>
        <v>375089.9620813526</v>
      </c>
    </row>
    <row r="37" spans="1:11" ht="29" outlineLevel="2" x14ac:dyDescent="0.4">
      <c r="A37" t="str">
        <f t="shared" si="0"/>
        <v>342900</v>
      </c>
      <c r="B37" t="str">
        <f t="shared" si="1"/>
        <v>New York City Geographic District #29</v>
      </c>
      <c r="C37" t="str">
        <f t="shared" si="2"/>
        <v>Queens</v>
      </c>
      <c r="D37" s="2" t="s">
        <v>1681</v>
      </c>
      <c r="E37" s="2" t="s">
        <v>1682</v>
      </c>
      <c r="F37" s="3" t="s">
        <v>2</v>
      </c>
      <c r="G37" s="4">
        <v>413</v>
      </c>
      <c r="H37" t="str">
        <f t="shared" si="3"/>
        <v>031</v>
      </c>
      <c r="I37" t="str">
        <f t="shared" si="4"/>
        <v>10</v>
      </c>
      <c r="J37" t="str">
        <f t="shared" si="5"/>
        <v>031</v>
      </c>
      <c r="K37" s="34">
        <f t="shared" si="6"/>
        <v>432715.51491507993</v>
      </c>
    </row>
    <row r="38" spans="1:11" ht="15" outlineLevel="2" x14ac:dyDescent="0.4">
      <c r="A38" t="str">
        <f t="shared" si="0"/>
        <v>342900</v>
      </c>
      <c r="B38" t="str">
        <f t="shared" si="1"/>
        <v>New York City Geographic District #29</v>
      </c>
      <c r="C38" t="str">
        <f t="shared" si="2"/>
        <v>Queens</v>
      </c>
      <c r="D38" s="2" t="s">
        <v>1847</v>
      </c>
      <c r="E38" s="2" t="s">
        <v>1848</v>
      </c>
      <c r="F38" s="3" t="s">
        <v>19</v>
      </c>
      <c r="G38" s="4">
        <v>677</v>
      </c>
      <c r="H38" t="str">
        <f t="shared" si="3"/>
        <v>029</v>
      </c>
      <c r="I38" t="str">
        <f t="shared" si="4"/>
        <v>10</v>
      </c>
      <c r="J38" t="str">
        <f t="shared" si="5"/>
        <v>031</v>
      </c>
      <c r="K38" s="34">
        <f t="shared" si="6"/>
        <v>709318.16851697129</v>
      </c>
    </row>
    <row r="39" spans="1:11" ht="29" outlineLevel="2" x14ac:dyDescent="0.4">
      <c r="A39" t="str">
        <f t="shared" si="0"/>
        <v>342900</v>
      </c>
      <c r="B39" t="str">
        <f t="shared" si="1"/>
        <v>New York City Geographic District #29</v>
      </c>
      <c r="C39" t="str">
        <f t="shared" si="2"/>
        <v>Queens</v>
      </c>
      <c r="D39" s="2" t="s">
        <v>1923</v>
      </c>
      <c r="E39" s="2" t="s">
        <v>1924</v>
      </c>
      <c r="F39" s="3" t="s">
        <v>2</v>
      </c>
      <c r="G39" s="4">
        <v>301</v>
      </c>
      <c r="H39" t="str">
        <f t="shared" si="3"/>
        <v>031</v>
      </c>
      <c r="I39" t="str">
        <f t="shared" si="4"/>
        <v>10</v>
      </c>
      <c r="J39" t="str">
        <f t="shared" si="5"/>
        <v>031</v>
      </c>
      <c r="K39" s="34">
        <f t="shared" si="6"/>
        <v>315368.93459912605</v>
      </c>
    </row>
    <row r="40" spans="1:11" ht="29" outlineLevel="2" x14ac:dyDescent="0.4">
      <c r="A40" t="str">
        <f t="shared" si="0"/>
        <v>342900</v>
      </c>
      <c r="B40" t="str">
        <f t="shared" si="1"/>
        <v>New York City Geographic District #29</v>
      </c>
      <c r="C40" t="str">
        <f t="shared" si="2"/>
        <v>Queens</v>
      </c>
      <c r="D40" s="2" t="s">
        <v>1949</v>
      </c>
      <c r="E40" s="2" t="s">
        <v>1950</v>
      </c>
      <c r="F40" s="3" t="s">
        <v>2</v>
      </c>
      <c r="G40" s="4">
        <v>498</v>
      </c>
      <c r="H40" t="str">
        <f t="shared" si="3"/>
        <v>029</v>
      </c>
      <c r="I40" t="str">
        <f t="shared" si="4"/>
        <v>10</v>
      </c>
      <c r="J40" t="str">
        <f t="shared" si="5"/>
        <v>031</v>
      </c>
      <c r="K40" s="34">
        <f t="shared" si="6"/>
        <v>521773.18747629493</v>
      </c>
    </row>
    <row r="41" spans="1:11" ht="29" outlineLevel="2" x14ac:dyDescent="0.4">
      <c r="A41" t="str">
        <f t="shared" si="0"/>
        <v>342900</v>
      </c>
      <c r="B41" t="str">
        <f t="shared" si="1"/>
        <v>New York City Geographic District #29</v>
      </c>
      <c r="C41" t="str">
        <f t="shared" si="2"/>
        <v>Queens</v>
      </c>
      <c r="D41" s="2" t="s">
        <v>2043</v>
      </c>
      <c r="E41" s="2" t="s">
        <v>2044</v>
      </c>
      <c r="F41" s="3" t="s">
        <v>2</v>
      </c>
      <c r="G41" s="4">
        <v>282</v>
      </c>
      <c r="H41" t="str">
        <f t="shared" si="3"/>
        <v>031</v>
      </c>
      <c r="I41" t="str">
        <f t="shared" si="4"/>
        <v>10</v>
      </c>
      <c r="J41" t="str">
        <f t="shared" si="5"/>
        <v>031</v>
      </c>
      <c r="K41" s="34">
        <f t="shared" si="6"/>
        <v>295461.92543838389</v>
      </c>
    </row>
    <row r="42" spans="1:11" ht="29" outlineLevel="2" x14ac:dyDescent="0.4">
      <c r="A42" t="str">
        <f t="shared" si="0"/>
        <v>342900</v>
      </c>
      <c r="B42" t="str">
        <f t="shared" si="1"/>
        <v>New York City Geographic District #29</v>
      </c>
      <c r="C42" t="str">
        <f t="shared" si="2"/>
        <v>Queens</v>
      </c>
      <c r="D42" s="2" t="s">
        <v>2191</v>
      </c>
      <c r="E42" s="2" t="s">
        <v>2192</v>
      </c>
      <c r="F42" s="3" t="s">
        <v>5</v>
      </c>
      <c r="G42" s="4">
        <v>307</v>
      </c>
      <c r="H42" t="str">
        <f t="shared" si="3"/>
        <v>031</v>
      </c>
      <c r="I42" t="str">
        <f t="shared" si="4"/>
        <v>10</v>
      </c>
      <c r="J42" t="str">
        <f t="shared" si="5"/>
        <v>031</v>
      </c>
      <c r="K42" s="34">
        <f t="shared" si="6"/>
        <v>321655.3585446236</v>
      </c>
    </row>
    <row r="43" spans="1:11" ht="29" outlineLevel="2" x14ac:dyDescent="0.4">
      <c r="A43" t="str">
        <f t="shared" si="0"/>
        <v>342900</v>
      </c>
      <c r="B43" t="str">
        <f t="shared" si="1"/>
        <v>New York City Geographic District #29</v>
      </c>
      <c r="C43" t="str">
        <f t="shared" si="2"/>
        <v>Queens</v>
      </c>
      <c r="D43" s="2" t="s">
        <v>2193</v>
      </c>
      <c r="E43" s="2" t="s">
        <v>2194</v>
      </c>
      <c r="F43" s="3" t="s">
        <v>5</v>
      </c>
      <c r="G43" s="4">
        <v>301</v>
      </c>
      <c r="H43" t="str">
        <f t="shared" si="3"/>
        <v>031</v>
      </c>
      <c r="I43" t="str">
        <f t="shared" si="4"/>
        <v>10</v>
      </c>
      <c r="J43" t="str">
        <f t="shared" si="5"/>
        <v>031</v>
      </c>
      <c r="K43" s="34">
        <f t="shared" si="6"/>
        <v>315368.93459912605</v>
      </c>
    </row>
    <row r="44" spans="1:11" ht="15" outlineLevel="1" x14ac:dyDescent="0.4">
      <c r="D44" s="2"/>
      <c r="E44" s="2"/>
      <c r="F44" s="3"/>
      <c r="G44" s="4">
        <f>SUBTOTAL(9,G2:G43)</f>
        <v>23473</v>
      </c>
      <c r="I44" s="35" t="s">
        <v>4751</v>
      </c>
      <c r="K44" s="34">
        <f>SUBTOTAL(9,K2:K43)</f>
        <v>24593538.212110598</v>
      </c>
    </row>
    <row r="45" spans="1:11" ht="29" outlineLevel="2" x14ac:dyDescent="0.4">
      <c r="A45" t="str">
        <f t="shared" ref="A45:A92" si="7">IFERROR(VLOOKUP($D45,schools,3,FALSE),"")</f>
        <v>342400</v>
      </c>
      <c r="B45" t="str">
        <f t="shared" ref="B45:B92" si="8">IFERROR(VLOOKUP($D45,schools,4,FALSE),"")</f>
        <v>New York City Geographic District #25</v>
      </c>
      <c r="C45" t="str">
        <f t="shared" ref="C45:C92" si="9">IFERROR(VLOOKUP($D45,schools,5,FALSE),"")</f>
        <v>Queens</v>
      </c>
      <c r="D45" s="2" t="s">
        <v>1627</v>
      </c>
      <c r="E45" s="2" t="s">
        <v>1628</v>
      </c>
      <c r="F45" s="3" t="s">
        <v>2</v>
      </c>
      <c r="G45" s="4">
        <v>1302</v>
      </c>
      <c r="H45" t="str">
        <f t="shared" ref="H45:H92" si="10">IFERROR(VLOOKUP($D45,schools,6,FALSE),"")</f>
        <v>040</v>
      </c>
      <c r="I45" t="str">
        <f t="shared" ref="I45:I92" si="11">IFERROR(VLOOKUP($D45,schools,7,FALSE),"")</f>
        <v>11</v>
      </c>
      <c r="J45" t="str">
        <f t="shared" ref="J45:J92" si="12">IFERROR(VLOOKUP($D45,schools,8,FALSE),"")</f>
        <v>020</v>
      </c>
      <c r="K45" s="34">
        <f t="shared" ref="K45:K92" si="13">G45*L$2</f>
        <v>1364153.9961729639</v>
      </c>
    </row>
    <row r="46" spans="1:11" ht="29" outlineLevel="2" x14ac:dyDescent="0.4">
      <c r="A46" t="str">
        <f t="shared" si="7"/>
        <v>342400</v>
      </c>
      <c r="B46" t="str">
        <f t="shared" si="8"/>
        <v>New York City Geographic District #25</v>
      </c>
      <c r="C46" t="str">
        <f t="shared" si="9"/>
        <v>Queens</v>
      </c>
      <c r="D46" s="2" t="s">
        <v>1635</v>
      </c>
      <c r="E46" s="2" t="s">
        <v>1636</v>
      </c>
      <c r="F46" s="3" t="s">
        <v>5</v>
      </c>
      <c r="G46" s="4">
        <v>1076</v>
      </c>
      <c r="H46" t="str">
        <f t="shared" si="10"/>
        <v>026</v>
      </c>
      <c r="I46" t="str">
        <f t="shared" si="11"/>
        <v>11</v>
      </c>
      <c r="J46" t="str">
        <f t="shared" si="12"/>
        <v>019</v>
      </c>
      <c r="K46" s="34">
        <f t="shared" si="13"/>
        <v>1127365.3608925571</v>
      </c>
    </row>
    <row r="47" spans="1:11" ht="29" outlineLevel="2" x14ac:dyDescent="0.4">
      <c r="A47" t="str">
        <f t="shared" si="7"/>
        <v>342500</v>
      </c>
      <c r="B47" t="str">
        <f t="shared" si="8"/>
        <v>New York City Geographic District #25</v>
      </c>
      <c r="C47" t="str">
        <f t="shared" si="9"/>
        <v>Queens</v>
      </c>
      <c r="D47" s="2" t="s">
        <v>1641</v>
      </c>
      <c r="E47" s="2" t="s">
        <v>1642</v>
      </c>
      <c r="F47" s="3" t="s">
        <v>2</v>
      </c>
      <c r="G47" s="4">
        <v>680</v>
      </c>
      <c r="H47" t="str">
        <f t="shared" si="10"/>
        <v>027</v>
      </c>
      <c r="I47" t="str">
        <f t="shared" si="11"/>
        <v>11</v>
      </c>
      <c r="J47" t="str">
        <f t="shared" si="12"/>
        <v>019</v>
      </c>
      <c r="K47" s="34">
        <f t="shared" si="13"/>
        <v>712461.38048972003</v>
      </c>
    </row>
    <row r="48" spans="1:11" ht="29" outlineLevel="2" x14ac:dyDescent="0.4">
      <c r="A48" t="str">
        <f t="shared" si="7"/>
        <v>342500</v>
      </c>
      <c r="B48" t="str">
        <f t="shared" si="8"/>
        <v>New York City Geographic District #25</v>
      </c>
      <c r="C48" t="str">
        <f t="shared" si="9"/>
        <v>Queens</v>
      </c>
      <c r="D48" s="2" t="s">
        <v>1645</v>
      </c>
      <c r="E48" s="2" t="s">
        <v>1646</v>
      </c>
      <c r="F48" s="3" t="s">
        <v>2</v>
      </c>
      <c r="G48" s="4">
        <v>943</v>
      </c>
      <c r="H48" t="str">
        <f t="shared" si="10"/>
        <v>026</v>
      </c>
      <c r="I48" t="str">
        <f t="shared" si="11"/>
        <v>11</v>
      </c>
      <c r="J48" t="str">
        <f t="shared" si="12"/>
        <v>019</v>
      </c>
      <c r="K48" s="34">
        <f t="shared" si="13"/>
        <v>988016.29676736169</v>
      </c>
    </row>
    <row r="49" spans="1:11" ht="29" outlineLevel="2" x14ac:dyDescent="0.4">
      <c r="A49" t="str">
        <f t="shared" si="7"/>
        <v>342500</v>
      </c>
      <c r="B49" t="str">
        <f t="shared" si="8"/>
        <v>New York City Geographic District #25</v>
      </c>
      <c r="C49" t="str">
        <f t="shared" si="9"/>
        <v>Queens</v>
      </c>
      <c r="D49" s="2" t="s">
        <v>1733</v>
      </c>
      <c r="E49" s="2" t="s">
        <v>1734</v>
      </c>
      <c r="F49" s="3" t="s">
        <v>2</v>
      </c>
      <c r="G49" s="4">
        <v>1083</v>
      </c>
      <c r="H49" t="str">
        <f t="shared" si="10"/>
        <v>026</v>
      </c>
      <c r="I49" t="str">
        <f t="shared" si="11"/>
        <v>11</v>
      </c>
      <c r="J49" t="str">
        <f t="shared" si="12"/>
        <v>019</v>
      </c>
      <c r="K49" s="34">
        <f t="shared" si="13"/>
        <v>1134699.522162304</v>
      </c>
    </row>
    <row r="50" spans="1:11" ht="29" outlineLevel="2" x14ac:dyDescent="0.4">
      <c r="A50" t="str">
        <f t="shared" si="7"/>
        <v>342500</v>
      </c>
      <c r="B50" t="str">
        <f t="shared" si="8"/>
        <v>New York City Geographic District #25</v>
      </c>
      <c r="C50" t="str">
        <f t="shared" si="9"/>
        <v>Queens</v>
      </c>
      <c r="D50" s="2" t="s">
        <v>1785</v>
      </c>
      <c r="E50" s="2" t="s">
        <v>1786</v>
      </c>
      <c r="F50" s="3" t="s">
        <v>2</v>
      </c>
      <c r="G50" s="4">
        <v>907</v>
      </c>
      <c r="H50" t="str">
        <f t="shared" si="10"/>
        <v>026</v>
      </c>
      <c r="I50" t="str">
        <f t="shared" si="11"/>
        <v>11</v>
      </c>
      <c r="J50" t="str">
        <f t="shared" si="12"/>
        <v>020</v>
      </c>
      <c r="K50" s="34">
        <f t="shared" si="13"/>
        <v>950297.75309437653</v>
      </c>
    </row>
    <row r="51" spans="1:11" ht="29" outlineLevel="2" x14ac:dyDescent="0.4">
      <c r="A51" t="str">
        <f t="shared" si="7"/>
        <v>342500</v>
      </c>
      <c r="B51" t="str">
        <f t="shared" si="8"/>
        <v>New York City Geographic District #25</v>
      </c>
      <c r="C51" t="str">
        <f t="shared" si="9"/>
        <v>Queens</v>
      </c>
      <c r="D51" s="2" t="s">
        <v>1831</v>
      </c>
      <c r="E51" s="2" t="s">
        <v>1832</v>
      </c>
      <c r="F51" s="3" t="s">
        <v>2</v>
      </c>
      <c r="G51" s="4">
        <v>402</v>
      </c>
      <c r="H51" t="str">
        <f t="shared" si="10"/>
        <v>026</v>
      </c>
      <c r="I51" t="str">
        <f t="shared" si="11"/>
        <v>11</v>
      </c>
      <c r="J51" t="str">
        <f t="shared" si="12"/>
        <v>019</v>
      </c>
      <c r="K51" s="34">
        <f t="shared" si="13"/>
        <v>421190.40434833447</v>
      </c>
    </row>
    <row r="52" spans="1:11" ht="29" outlineLevel="2" x14ac:dyDescent="0.4">
      <c r="A52" t="str">
        <f t="shared" si="7"/>
        <v>342500</v>
      </c>
      <c r="B52" t="str">
        <f t="shared" si="8"/>
        <v>New York City Geographic District #25</v>
      </c>
      <c r="C52" t="str">
        <f t="shared" si="9"/>
        <v>Queens</v>
      </c>
      <c r="D52" s="2" t="s">
        <v>1905</v>
      </c>
      <c r="E52" s="2" t="s">
        <v>1906</v>
      </c>
      <c r="F52" s="3" t="s">
        <v>2</v>
      </c>
      <c r="G52" s="4">
        <v>409</v>
      </c>
      <c r="H52" t="str">
        <f t="shared" si="10"/>
        <v>026</v>
      </c>
      <c r="I52" t="str">
        <f t="shared" si="11"/>
        <v>11</v>
      </c>
      <c r="J52" t="str">
        <f t="shared" si="12"/>
        <v>019</v>
      </c>
      <c r="K52" s="34">
        <f t="shared" si="13"/>
        <v>428524.5656180816</v>
      </c>
    </row>
    <row r="53" spans="1:11" ht="29" outlineLevel="2" x14ac:dyDescent="0.4">
      <c r="A53" t="str">
        <f t="shared" si="7"/>
        <v>342500</v>
      </c>
      <c r="B53" t="str">
        <f t="shared" si="8"/>
        <v>New York City Geographic District #25</v>
      </c>
      <c r="C53" t="str">
        <f t="shared" si="9"/>
        <v>Queens</v>
      </c>
      <c r="D53" s="2" t="s">
        <v>1929</v>
      </c>
      <c r="E53" s="2" t="s">
        <v>1930</v>
      </c>
      <c r="F53" s="3" t="s">
        <v>2</v>
      </c>
      <c r="G53" s="4">
        <v>475</v>
      </c>
      <c r="H53" t="str">
        <f t="shared" si="10"/>
        <v>026</v>
      </c>
      <c r="I53" t="str">
        <f t="shared" si="11"/>
        <v>11</v>
      </c>
      <c r="J53" t="str">
        <f t="shared" si="12"/>
        <v>019</v>
      </c>
      <c r="K53" s="34">
        <f t="shared" si="13"/>
        <v>497675.22901855444</v>
      </c>
    </row>
    <row r="54" spans="1:11" ht="29" outlineLevel="2" x14ac:dyDescent="0.4">
      <c r="A54" t="str">
        <f t="shared" si="7"/>
        <v>342500</v>
      </c>
      <c r="B54" t="str">
        <f t="shared" si="8"/>
        <v>New York City Geographic District #25</v>
      </c>
      <c r="C54" t="str">
        <f t="shared" si="9"/>
        <v>Queens</v>
      </c>
      <c r="D54" s="2" t="s">
        <v>1931</v>
      </c>
      <c r="E54" s="2" t="s">
        <v>1932</v>
      </c>
      <c r="F54" s="3" t="s">
        <v>5</v>
      </c>
      <c r="G54" s="4">
        <v>1489</v>
      </c>
      <c r="H54" t="str">
        <f t="shared" si="10"/>
        <v>040</v>
      </c>
      <c r="I54" t="str">
        <f t="shared" si="11"/>
        <v>11</v>
      </c>
      <c r="J54" t="str">
        <f t="shared" si="12"/>
        <v>020</v>
      </c>
      <c r="K54" s="34">
        <f t="shared" si="13"/>
        <v>1560080.8758076369</v>
      </c>
    </row>
    <row r="55" spans="1:11" ht="29" outlineLevel="2" x14ac:dyDescent="0.4">
      <c r="A55" t="str">
        <f t="shared" si="7"/>
        <v>342500</v>
      </c>
      <c r="B55" t="str">
        <f t="shared" si="8"/>
        <v>New York City Geographic District #25</v>
      </c>
      <c r="C55" t="str">
        <f t="shared" si="9"/>
        <v>Queens</v>
      </c>
      <c r="D55" s="2" t="s">
        <v>1945</v>
      </c>
      <c r="E55" s="2" t="s">
        <v>1946</v>
      </c>
      <c r="F55" s="3" t="s">
        <v>2</v>
      </c>
      <c r="G55" s="4">
        <v>506</v>
      </c>
      <c r="H55" t="str">
        <f t="shared" si="10"/>
        <v>026</v>
      </c>
      <c r="I55" t="str">
        <f t="shared" si="11"/>
        <v>11</v>
      </c>
      <c r="J55" t="str">
        <f t="shared" si="12"/>
        <v>019</v>
      </c>
      <c r="K55" s="34">
        <f t="shared" si="13"/>
        <v>530155.0860702917</v>
      </c>
    </row>
    <row r="56" spans="1:11" ht="29" outlineLevel="2" x14ac:dyDescent="0.4">
      <c r="A56" t="str">
        <f t="shared" si="7"/>
        <v>342500</v>
      </c>
      <c r="B56" t="str">
        <f t="shared" si="8"/>
        <v>New York City Geographic District #25</v>
      </c>
      <c r="C56" t="str">
        <f t="shared" si="9"/>
        <v>Queens</v>
      </c>
      <c r="D56" s="2" t="s">
        <v>1947</v>
      </c>
      <c r="E56" s="2" t="s">
        <v>1948</v>
      </c>
      <c r="F56" s="3" t="s">
        <v>5</v>
      </c>
      <c r="G56" s="4">
        <v>1260</v>
      </c>
      <c r="H56" t="str">
        <f t="shared" si="10"/>
        <v>026</v>
      </c>
      <c r="I56" t="str">
        <f t="shared" si="11"/>
        <v>11</v>
      </c>
      <c r="J56" t="str">
        <f t="shared" si="12"/>
        <v>019</v>
      </c>
      <c r="K56" s="34">
        <f t="shared" si="13"/>
        <v>1320149.0285544812</v>
      </c>
    </row>
    <row r="57" spans="1:11" ht="29" outlineLevel="2" x14ac:dyDescent="0.4">
      <c r="A57" t="str">
        <f t="shared" si="7"/>
        <v>342500</v>
      </c>
      <c r="B57" t="str">
        <f t="shared" si="8"/>
        <v>New York City Geographic District #25</v>
      </c>
      <c r="C57" t="str">
        <f t="shared" si="9"/>
        <v>Queens</v>
      </c>
      <c r="D57" s="2" t="s">
        <v>1975</v>
      </c>
      <c r="E57" s="2" t="s">
        <v>1976</v>
      </c>
      <c r="F57" s="3" t="s">
        <v>2</v>
      </c>
      <c r="G57" s="4">
        <v>579</v>
      </c>
      <c r="H57" t="str">
        <f t="shared" si="10"/>
        <v>026</v>
      </c>
      <c r="I57" t="str">
        <f t="shared" si="11"/>
        <v>11</v>
      </c>
      <c r="J57" t="str">
        <f t="shared" si="12"/>
        <v>019</v>
      </c>
      <c r="K57" s="34">
        <f t="shared" si="13"/>
        <v>606639.91074051161</v>
      </c>
    </row>
    <row r="58" spans="1:11" ht="29" outlineLevel="2" x14ac:dyDescent="0.4">
      <c r="A58" t="str">
        <f t="shared" si="7"/>
        <v>342500</v>
      </c>
      <c r="B58" t="str">
        <f t="shared" si="8"/>
        <v>New York City Geographic District #25</v>
      </c>
      <c r="C58" t="str">
        <f t="shared" si="9"/>
        <v>Queens</v>
      </c>
      <c r="D58" s="2" t="s">
        <v>1985</v>
      </c>
      <c r="E58" s="2" t="s">
        <v>1986</v>
      </c>
      <c r="F58" s="3" t="s">
        <v>2</v>
      </c>
      <c r="G58" s="4">
        <v>422</v>
      </c>
      <c r="H58" t="str">
        <f t="shared" si="10"/>
        <v>040</v>
      </c>
      <c r="I58" t="str">
        <f t="shared" si="11"/>
        <v>11</v>
      </c>
      <c r="J58" t="str">
        <f t="shared" si="12"/>
        <v>020</v>
      </c>
      <c r="K58" s="34">
        <f t="shared" si="13"/>
        <v>442145.15083332622</v>
      </c>
    </row>
    <row r="59" spans="1:11" ht="29" outlineLevel="2" x14ac:dyDescent="0.4">
      <c r="A59" t="str">
        <f t="shared" si="7"/>
        <v>342500</v>
      </c>
      <c r="B59" t="str">
        <f t="shared" si="8"/>
        <v>New York City Geographic District #25</v>
      </c>
      <c r="C59" t="str">
        <f t="shared" si="9"/>
        <v>Queens</v>
      </c>
      <c r="D59" s="2" t="s">
        <v>2033</v>
      </c>
      <c r="E59" s="2" t="s">
        <v>2034</v>
      </c>
      <c r="F59" s="3" t="s">
        <v>2</v>
      </c>
      <c r="G59" s="4">
        <v>363</v>
      </c>
      <c r="H59" t="str">
        <f t="shared" si="10"/>
        <v>040</v>
      </c>
      <c r="I59" t="str">
        <f t="shared" si="11"/>
        <v>11</v>
      </c>
      <c r="J59" t="str">
        <f t="shared" si="12"/>
        <v>020</v>
      </c>
      <c r="K59" s="34">
        <f t="shared" si="13"/>
        <v>380328.64870260056</v>
      </c>
    </row>
    <row r="60" spans="1:11" ht="29" outlineLevel="2" x14ac:dyDescent="0.4">
      <c r="A60" t="str">
        <f t="shared" si="7"/>
        <v>342500</v>
      </c>
      <c r="B60" t="str">
        <f t="shared" si="8"/>
        <v>New York City Geographic District #25</v>
      </c>
      <c r="C60" t="str">
        <f t="shared" si="9"/>
        <v>Queens</v>
      </c>
      <c r="D60" s="2" t="s">
        <v>2108</v>
      </c>
      <c r="E60" s="2" t="s">
        <v>2109</v>
      </c>
      <c r="F60" s="3" t="s">
        <v>5</v>
      </c>
      <c r="G60" s="4">
        <v>370</v>
      </c>
      <c r="H60" t="str">
        <f t="shared" si="10"/>
        <v>026</v>
      </c>
      <c r="I60" t="str">
        <f t="shared" si="11"/>
        <v>11</v>
      </c>
      <c r="J60" t="str">
        <f t="shared" si="12"/>
        <v>019</v>
      </c>
      <c r="K60" s="34">
        <f t="shared" si="13"/>
        <v>387662.80997234763</v>
      </c>
    </row>
    <row r="61" spans="1:11" ht="43.5" outlineLevel="2" x14ac:dyDescent="0.4">
      <c r="A61" t="str">
        <f t="shared" si="7"/>
        <v>342500</v>
      </c>
      <c r="B61" t="str">
        <f t="shared" si="8"/>
        <v>New York City Geographic District #25</v>
      </c>
      <c r="C61" t="str">
        <f t="shared" si="9"/>
        <v>Queens</v>
      </c>
      <c r="D61" s="2" t="s">
        <v>2094</v>
      </c>
      <c r="E61" s="2" t="s">
        <v>2095</v>
      </c>
      <c r="F61" s="3" t="s">
        <v>118</v>
      </c>
      <c r="G61" s="4">
        <v>565</v>
      </c>
      <c r="H61" t="str">
        <f t="shared" si="10"/>
        <v>026</v>
      </c>
      <c r="I61" t="str">
        <f t="shared" si="11"/>
        <v>11</v>
      </c>
      <c r="J61" t="str">
        <f t="shared" si="12"/>
        <v>019</v>
      </c>
      <c r="K61" s="34">
        <f t="shared" si="13"/>
        <v>591971.58820101735</v>
      </c>
    </row>
    <row r="62" spans="1:11" ht="29" outlineLevel="2" x14ac:dyDescent="0.4">
      <c r="A62" t="str">
        <f t="shared" si="7"/>
        <v>342500</v>
      </c>
      <c r="B62" t="str">
        <f t="shared" si="8"/>
        <v>New York City Geographic District #25</v>
      </c>
      <c r="C62" t="str">
        <f t="shared" si="9"/>
        <v>Queens</v>
      </c>
      <c r="D62" s="2" t="s">
        <v>2259</v>
      </c>
      <c r="E62" s="2" t="s">
        <v>2260</v>
      </c>
      <c r="F62" s="3" t="s">
        <v>196</v>
      </c>
      <c r="G62" s="4">
        <v>311</v>
      </c>
      <c r="H62" t="str">
        <f t="shared" si="10"/>
        <v>040</v>
      </c>
      <c r="I62" t="str">
        <f t="shared" si="11"/>
        <v>11</v>
      </c>
      <c r="J62" t="str">
        <f t="shared" si="12"/>
        <v>020</v>
      </c>
      <c r="K62" s="34">
        <f t="shared" si="13"/>
        <v>325846.30784162192</v>
      </c>
    </row>
    <row r="63" spans="1:11" ht="29" outlineLevel="2" x14ac:dyDescent="0.4">
      <c r="A63" t="str">
        <f t="shared" si="7"/>
        <v>342500</v>
      </c>
      <c r="B63" t="str">
        <f t="shared" si="8"/>
        <v>New York City Geographic District #26</v>
      </c>
      <c r="C63" t="str">
        <f t="shared" si="9"/>
        <v>Queens</v>
      </c>
      <c r="D63" s="2" t="s">
        <v>1621</v>
      </c>
      <c r="E63" s="2" t="s">
        <v>1622</v>
      </c>
      <c r="F63" s="3" t="s">
        <v>2</v>
      </c>
      <c r="G63" s="4">
        <v>565</v>
      </c>
      <c r="H63" t="str">
        <f t="shared" si="10"/>
        <v>024</v>
      </c>
      <c r="I63" t="str">
        <f t="shared" si="11"/>
        <v>11</v>
      </c>
      <c r="J63" t="str">
        <f t="shared" si="12"/>
        <v>023</v>
      </c>
      <c r="K63" s="34">
        <f t="shared" si="13"/>
        <v>591971.58820101735</v>
      </c>
    </row>
    <row r="64" spans="1:11" ht="29" outlineLevel="2" x14ac:dyDescent="0.4">
      <c r="A64" t="str">
        <f t="shared" si="7"/>
        <v>342500</v>
      </c>
      <c r="B64" t="str">
        <f t="shared" si="8"/>
        <v>New York City Geographic District #26</v>
      </c>
      <c r="C64" t="str">
        <f t="shared" si="9"/>
        <v>Queens</v>
      </c>
      <c r="D64" s="2" t="s">
        <v>1637</v>
      </c>
      <c r="E64" s="2" t="s">
        <v>1638</v>
      </c>
      <c r="F64" s="3" t="s">
        <v>2</v>
      </c>
      <c r="G64" s="4">
        <v>655</v>
      </c>
      <c r="H64" t="str">
        <f t="shared" si="10"/>
        <v>025</v>
      </c>
      <c r="I64" t="str">
        <f t="shared" si="11"/>
        <v>11</v>
      </c>
      <c r="J64" t="str">
        <f t="shared" si="12"/>
        <v>023</v>
      </c>
      <c r="K64" s="34">
        <f t="shared" si="13"/>
        <v>686267.94738348026</v>
      </c>
    </row>
    <row r="65" spans="1:11" ht="29" outlineLevel="2" x14ac:dyDescent="0.4">
      <c r="A65" t="str">
        <f t="shared" si="7"/>
        <v>342500</v>
      </c>
      <c r="B65" t="str">
        <f t="shared" si="8"/>
        <v>New York City Geographic District #26</v>
      </c>
      <c r="C65" t="str">
        <f t="shared" si="9"/>
        <v>Queens</v>
      </c>
      <c r="D65" s="2" t="s">
        <v>1643</v>
      </c>
      <c r="E65" s="2" t="s">
        <v>1644</v>
      </c>
      <c r="F65" s="3" t="s">
        <v>2</v>
      </c>
      <c r="G65" s="4">
        <v>527</v>
      </c>
      <c r="H65" t="str">
        <f t="shared" si="10"/>
        <v>025</v>
      </c>
      <c r="I65" t="str">
        <f t="shared" si="11"/>
        <v>11</v>
      </c>
      <c r="J65" t="str">
        <f t="shared" si="12"/>
        <v>019</v>
      </c>
      <c r="K65" s="34">
        <f t="shared" si="13"/>
        <v>552157.56987953302</v>
      </c>
    </row>
    <row r="66" spans="1:11" ht="29" outlineLevel="2" x14ac:dyDescent="0.4">
      <c r="A66" t="str">
        <f t="shared" si="7"/>
        <v>342500</v>
      </c>
      <c r="B66" t="str">
        <f t="shared" si="8"/>
        <v>New York City Geographic District #26</v>
      </c>
      <c r="C66" t="str">
        <f t="shared" si="9"/>
        <v>Queens</v>
      </c>
      <c r="D66" s="2" t="s">
        <v>1661</v>
      </c>
      <c r="E66" s="2" t="s">
        <v>1662</v>
      </c>
      <c r="F66" s="3" t="s">
        <v>2</v>
      </c>
      <c r="G66" s="4">
        <v>457</v>
      </c>
      <c r="H66" t="str">
        <f t="shared" si="10"/>
        <v>026</v>
      </c>
      <c r="I66" t="str">
        <f t="shared" si="11"/>
        <v>11</v>
      </c>
      <c r="J66" t="str">
        <f t="shared" si="12"/>
        <v>019</v>
      </c>
      <c r="K66" s="34">
        <f t="shared" si="13"/>
        <v>478815.95718206186</v>
      </c>
    </row>
    <row r="67" spans="1:11" ht="29" outlineLevel="2" x14ac:dyDescent="0.4">
      <c r="A67" t="str">
        <f t="shared" si="7"/>
        <v>342600</v>
      </c>
      <c r="B67" t="str">
        <f t="shared" si="8"/>
        <v>New York City Geographic District #26</v>
      </c>
      <c r="C67" t="str">
        <f t="shared" si="9"/>
        <v>Queens</v>
      </c>
      <c r="D67" s="2" t="s">
        <v>1709</v>
      </c>
      <c r="E67" s="2" t="s">
        <v>1710</v>
      </c>
      <c r="F67" s="3" t="s">
        <v>5</v>
      </c>
      <c r="G67" s="4">
        <v>892</v>
      </c>
      <c r="H67" t="str">
        <f t="shared" si="10"/>
        <v>026</v>
      </c>
      <c r="I67" t="str">
        <f t="shared" si="11"/>
        <v>11</v>
      </c>
      <c r="J67" t="str">
        <f t="shared" si="12"/>
        <v>019</v>
      </c>
      <c r="K67" s="34">
        <f t="shared" si="13"/>
        <v>934581.69323063269</v>
      </c>
    </row>
    <row r="68" spans="1:11" ht="29" outlineLevel="2" x14ac:dyDescent="0.4">
      <c r="A68" t="str">
        <f t="shared" si="7"/>
        <v>342600</v>
      </c>
      <c r="B68" t="str">
        <f t="shared" si="8"/>
        <v>New York City Geographic District #26</v>
      </c>
      <c r="C68" t="str">
        <f t="shared" si="9"/>
        <v>Queens</v>
      </c>
      <c r="D68" s="2" t="s">
        <v>1761</v>
      </c>
      <c r="E68" s="2" t="s">
        <v>1762</v>
      </c>
      <c r="F68" s="3" t="s">
        <v>2</v>
      </c>
      <c r="G68" s="4">
        <v>303</v>
      </c>
      <c r="H68" t="str">
        <f t="shared" si="10"/>
        <v>026</v>
      </c>
      <c r="I68" t="str">
        <f t="shared" si="11"/>
        <v>11</v>
      </c>
      <c r="J68" t="str">
        <f t="shared" si="12"/>
        <v>019</v>
      </c>
      <c r="K68" s="34">
        <f t="shared" si="13"/>
        <v>317464.40924762527</v>
      </c>
    </row>
    <row r="69" spans="1:11" ht="29" outlineLevel="2" x14ac:dyDescent="0.4">
      <c r="A69" t="str">
        <f t="shared" si="7"/>
        <v>342600</v>
      </c>
      <c r="B69" t="str">
        <f t="shared" si="8"/>
        <v>New York City Geographic District #26</v>
      </c>
      <c r="C69" t="str">
        <f t="shared" si="9"/>
        <v>Queens</v>
      </c>
      <c r="D69" s="2" t="s">
        <v>1769</v>
      </c>
      <c r="E69" s="2" t="s">
        <v>1770</v>
      </c>
      <c r="F69" s="3" t="s">
        <v>2</v>
      </c>
      <c r="G69" s="4">
        <v>277</v>
      </c>
      <c r="H69" t="str">
        <f t="shared" si="10"/>
        <v>026</v>
      </c>
      <c r="I69" t="str">
        <f t="shared" si="11"/>
        <v>11</v>
      </c>
      <c r="J69" t="str">
        <f t="shared" si="12"/>
        <v>019</v>
      </c>
      <c r="K69" s="34">
        <f t="shared" si="13"/>
        <v>290223.23881713592</v>
      </c>
    </row>
    <row r="70" spans="1:11" ht="29" outlineLevel="2" x14ac:dyDescent="0.4">
      <c r="A70" t="str">
        <f t="shared" si="7"/>
        <v>342600</v>
      </c>
      <c r="B70" t="str">
        <f t="shared" si="8"/>
        <v>New York City Geographic District #26</v>
      </c>
      <c r="C70" t="str">
        <f t="shared" si="9"/>
        <v>Queens</v>
      </c>
      <c r="D70" s="2" t="s">
        <v>1801</v>
      </c>
      <c r="E70" s="2" t="s">
        <v>1802</v>
      </c>
      <c r="F70" s="3" t="s">
        <v>2</v>
      </c>
      <c r="G70" s="4">
        <v>681</v>
      </c>
      <c r="H70" t="str">
        <f t="shared" si="10"/>
        <v>024</v>
      </c>
      <c r="I70" t="str">
        <f t="shared" si="11"/>
        <v>11</v>
      </c>
      <c r="J70" t="str">
        <f t="shared" si="12"/>
        <v>023</v>
      </c>
      <c r="K70" s="34">
        <f t="shared" si="13"/>
        <v>713509.11781396961</v>
      </c>
    </row>
    <row r="71" spans="1:11" ht="29" outlineLevel="2" x14ac:dyDescent="0.4">
      <c r="A71" t="str">
        <f t="shared" si="7"/>
        <v>342600</v>
      </c>
      <c r="B71" t="str">
        <f t="shared" si="8"/>
        <v>New York City Geographic District #26</v>
      </c>
      <c r="C71" t="str">
        <f t="shared" si="9"/>
        <v>Queens</v>
      </c>
      <c r="D71" s="2" t="s">
        <v>1837</v>
      </c>
      <c r="E71" s="2" t="s">
        <v>1838</v>
      </c>
      <c r="F71" s="3" t="s">
        <v>2</v>
      </c>
      <c r="G71" s="4">
        <v>521</v>
      </c>
      <c r="H71" t="str">
        <f t="shared" si="10"/>
        <v>033</v>
      </c>
      <c r="I71" t="str">
        <f t="shared" si="11"/>
        <v>11</v>
      </c>
      <c r="J71" t="str">
        <f t="shared" si="12"/>
        <v>023</v>
      </c>
      <c r="K71" s="34">
        <f t="shared" si="13"/>
        <v>545871.14593403554</v>
      </c>
    </row>
    <row r="72" spans="1:11" ht="29" outlineLevel="2" x14ac:dyDescent="0.4">
      <c r="A72" t="str">
        <f t="shared" si="7"/>
        <v>342600</v>
      </c>
      <c r="B72" t="str">
        <f t="shared" si="8"/>
        <v>New York City Geographic District #26</v>
      </c>
      <c r="C72" t="str">
        <f t="shared" si="9"/>
        <v>Queens</v>
      </c>
      <c r="D72" s="2" t="s">
        <v>1885</v>
      </c>
      <c r="E72" s="2" t="s">
        <v>1886</v>
      </c>
      <c r="F72" s="3" t="s">
        <v>5</v>
      </c>
      <c r="G72" s="4">
        <v>1013</v>
      </c>
      <c r="H72" t="str">
        <f t="shared" si="10"/>
        <v>025</v>
      </c>
      <c r="I72" t="str">
        <f t="shared" si="11"/>
        <v>11</v>
      </c>
      <c r="J72" t="str">
        <f t="shared" si="12"/>
        <v>019</v>
      </c>
      <c r="K72" s="34">
        <f t="shared" si="13"/>
        <v>1061357.9094648329</v>
      </c>
    </row>
    <row r="73" spans="1:11" ht="29" outlineLevel="2" x14ac:dyDescent="0.4">
      <c r="A73" t="str">
        <f t="shared" si="7"/>
        <v>342600</v>
      </c>
      <c r="B73" t="str">
        <f t="shared" si="8"/>
        <v>New York City Geographic District #26</v>
      </c>
      <c r="C73" t="str">
        <f t="shared" si="9"/>
        <v>Queens</v>
      </c>
      <c r="D73" s="2" t="s">
        <v>1887</v>
      </c>
      <c r="E73" s="2" t="s">
        <v>1888</v>
      </c>
      <c r="F73" s="3" t="s">
        <v>2</v>
      </c>
      <c r="G73" s="4">
        <v>628</v>
      </c>
      <c r="H73" t="str">
        <f t="shared" si="10"/>
        <v>026</v>
      </c>
      <c r="I73" t="str">
        <f t="shared" si="11"/>
        <v>11</v>
      </c>
      <c r="J73" t="str">
        <f t="shared" si="12"/>
        <v>019</v>
      </c>
      <c r="K73" s="34">
        <f t="shared" si="13"/>
        <v>657979.03962874145</v>
      </c>
    </row>
    <row r="74" spans="1:11" ht="29" outlineLevel="2" x14ac:dyDescent="0.4">
      <c r="A74" t="str">
        <f t="shared" si="7"/>
        <v>342600</v>
      </c>
      <c r="B74" t="str">
        <f t="shared" si="8"/>
        <v>New York City Geographic District #26</v>
      </c>
      <c r="C74" t="str">
        <f t="shared" si="9"/>
        <v>Queens</v>
      </c>
      <c r="D74" s="2" t="s">
        <v>1893</v>
      </c>
      <c r="E74" s="2" t="s">
        <v>1894</v>
      </c>
      <c r="F74" s="3" t="s">
        <v>2</v>
      </c>
      <c r="G74" s="4">
        <v>620</v>
      </c>
      <c r="H74" t="str">
        <f t="shared" si="10"/>
        <v>025</v>
      </c>
      <c r="I74" t="str">
        <f t="shared" si="11"/>
        <v>11</v>
      </c>
      <c r="J74" t="str">
        <f t="shared" si="12"/>
        <v>023</v>
      </c>
      <c r="K74" s="34">
        <f t="shared" si="13"/>
        <v>649597.14103474468</v>
      </c>
    </row>
    <row r="75" spans="1:11" ht="29" outlineLevel="2" x14ac:dyDescent="0.4">
      <c r="A75" t="str">
        <f t="shared" si="7"/>
        <v>342600</v>
      </c>
      <c r="B75" t="str">
        <f t="shared" si="8"/>
        <v>New York City Geographic District #26</v>
      </c>
      <c r="C75" t="str">
        <f t="shared" si="9"/>
        <v>Queens</v>
      </c>
      <c r="D75" s="2" t="s">
        <v>1909</v>
      </c>
      <c r="E75" s="2" t="s">
        <v>1910</v>
      </c>
      <c r="F75" s="3" t="s">
        <v>5</v>
      </c>
      <c r="G75" s="4">
        <v>950</v>
      </c>
      <c r="H75" t="str">
        <f t="shared" si="10"/>
        <v>024</v>
      </c>
      <c r="I75" t="str">
        <f t="shared" si="11"/>
        <v>11</v>
      </c>
      <c r="J75" t="str">
        <f t="shared" si="12"/>
        <v>023</v>
      </c>
      <c r="K75" s="34">
        <f t="shared" si="13"/>
        <v>995350.45803710888</v>
      </c>
    </row>
    <row r="76" spans="1:11" ht="15" outlineLevel="2" x14ac:dyDescent="0.4">
      <c r="A76" t="str">
        <f t="shared" si="7"/>
        <v>342600</v>
      </c>
      <c r="B76" t="str">
        <f t="shared" si="8"/>
        <v>New York City Geographic District #26</v>
      </c>
      <c r="C76" t="str">
        <f t="shared" si="9"/>
        <v>Queens</v>
      </c>
      <c r="D76" s="2" t="s">
        <v>1921</v>
      </c>
      <c r="E76" s="2" t="s">
        <v>1922</v>
      </c>
      <c r="F76" s="3" t="s">
        <v>19</v>
      </c>
      <c r="G76" s="4">
        <v>525</v>
      </c>
      <c r="H76" t="str">
        <f t="shared" si="10"/>
        <v>024</v>
      </c>
      <c r="I76" t="str">
        <f t="shared" si="11"/>
        <v>11</v>
      </c>
      <c r="J76" t="str">
        <f t="shared" si="12"/>
        <v>023</v>
      </c>
      <c r="K76" s="34">
        <f t="shared" si="13"/>
        <v>550062.09523103386</v>
      </c>
    </row>
    <row r="77" spans="1:11" ht="29" outlineLevel="2" x14ac:dyDescent="0.4">
      <c r="A77" t="str">
        <f t="shared" si="7"/>
        <v>342600</v>
      </c>
      <c r="B77" t="str">
        <f t="shared" si="8"/>
        <v>New York City Geographic District #26</v>
      </c>
      <c r="C77" t="str">
        <f t="shared" si="9"/>
        <v>Queens</v>
      </c>
      <c r="D77" s="2" t="s">
        <v>1933</v>
      </c>
      <c r="E77" s="2" t="s">
        <v>1934</v>
      </c>
      <c r="F77" s="3" t="s">
        <v>2</v>
      </c>
      <c r="G77" s="4">
        <v>331</v>
      </c>
      <c r="H77" t="str">
        <f t="shared" si="10"/>
        <v>024</v>
      </c>
      <c r="I77" t="str">
        <f t="shared" si="11"/>
        <v>11</v>
      </c>
      <c r="J77" t="str">
        <f t="shared" si="12"/>
        <v>023</v>
      </c>
      <c r="K77" s="34">
        <f t="shared" si="13"/>
        <v>346801.05432661372</v>
      </c>
    </row>
    <row r="78" spans="1:11" ht="29" outlineLevel="2" x14ac:dyDescent="0.4">
      <c r="A78" t="str">
        <f t="shared" si="7"/>
        <v>342600</v>
      </c>
      <c r="B78" t="str">
        <f t="shared" si="8"/>
        <v>New York City Geographic District #26</v>
      </c>
      <c r="C78" t="str">
        <f t="shared" si="9"/>
        <v>Queens</v>
      </c>
      <c r="D78" s="2" t="s">
        <v>1935</v>
      </c>
      <c r="E78" s="2" t="s">
        <v>1936</v>
      </c>
      <c r="F78" s="3" t="s">
        <v>2</v>
      </c>
      <c r="G78" s="4">
        <v>697</v>
      </c>
      <c r="H78" t="str">
        <f t="shared" si="10"/>
        <v>024</v>
      </c>
      <c r="I78" t="str">
        <f t="shared" si="11"/>
        <v>11</v>
      </c>
      <c r="J78" t="str">
        <f t="shared" si="12"/>
        <v>023</v>
      </c>
      <c r="K78" s="34">
        <f t="shared" si="13"/>
        <v>730272.91500196303</v>
      </c>
    </row>
    <row r="79" spans="1:11" ht="29" outlineLevel="2" x14ac:dyDescent="0.4">
      <c r="A79" t="str">
        <f t="shared" si="7"/>
        <v>342600</v>
      </c>
      <c r="B79" t="str">
        <f t="shared" si="8"/>
        <v>New York City Geographic District #26</v>
      </c>
      <c r="C79" t="str">
        <f t="shared" si="9"/>
        <v>Queens</v>
      </c>
      <c r="D79" s="2" t="s">
        <v>1941</v>
      </c>
      <c r="E79" s="2" t="s">
        <v>1942</v>
      </c>
      <c r="F79" s="3" t="s">
        <v>2</v>
      </c>
      <c r="G79" s="4">
        <v>349</v>
      </c>
      <c r="H79" t="str">
        <f t="shared" si="10"/>
        <v>033</v>
      </c>
      <c r="I79" t="str">
        <f t="shared" si="11"/>
        <v>11</v>
      </c>
      <c r="J79" t="str">
        <f t="shared" si="12"/>
        <v>023</v>
      </c>
      <c r="K79" s="34">
        <f t="shared" si="13"/>
        <v>365660.32616310631</v>
      </c>
    </row>
    <row r="80" spans="1:11" ht="29" outlineLevel="2" x14ac:dyDescent="0.4">
      <c r="A80" t="str">
        <f t="shared" si="7"/>
        <v>342600</v>
      </c>
      <c r="B80" t="str">
        <f t="shared" si="8"/>
        <v>New York City Geographic District #26</v>
      </c>
      <c r="C80" t="str">
        <f t="shared" si="9"/>
        <v>Queens</v>
      </c>
      <c r="D80" s="2" t="s">
        <v>1963</v>
      </c>
      <c r="E80" s="2" t="s">
        <v>1964</v>
      </c>
      <c r="F80" s="3" t="s">
        <v>2</v>
      </c>
      <c r="G80" s="4">
        <v>849</v>
      </c>
      <c r="H80" t="str">
        <f t="shared" si="10"/>
        <v>026</v>
      </c>
      <c r="I80" t="str">
        <f t="shared" si="11"/>
        <v>11</v>
      </c>
      <c r="J80" t="str">
        <f t="shared" si="12"/>
        <v>023</v>
      </c>
      <c r="K80" s="34">
        <f t="shared" si="13"/>
        <v>889528.98828790046</v>
      </c>
    </row>
    <row r="81" spans="1:11" ht="29" outlineLevel="2" x14ac:dyDescent="0.4">
      <c r="A81" t="str">
        <f t="shared" si="7"/>
        <v>342600</v>
      </c>
      <c r="B81" t="str">
        <f t="shared" si="8"/>
        <v>New York City Geographic District #26</v>
      </c>
      <c r="C81" t="str">
        <f t="shared" si="9"/>
        <v>Queens</v>
      </c>
      <c r="D81" s="2" t="s">
        <v>1967</v>
      </c>
      <c r="E81" s="2" t="s">
        <v>1968</v>
      </c>
      <c r="F81" s="3" t="s">
        <v>2</v>
      </c>
      <c r="G81" s="4">
        <v>285</v>
      </c>
      <c r="H81" t="str">
        <f t="shared" si="10"/>
        <v>024</v>
      </c>
      <c r="I81" t="str">
        <f t="shared" si="11"/>
        <v>11</v>
      </c>
      <c r="J81" t="str">
        <f t="shared" si="12"/>
        <v>023</v>
      </c>
      <c r="K81" s="34">
        <f t="shared" si="13"/>
        <v>298605.13741113263</v>
      </c>
    </row>
    <row r="82" spans="1:11" ht="29" outlineLevel="2" x14ac:dyDescent="0.4">
      <c r="A82" t="str">
        <f t="shared" si="7"/>
        <v>342600</v>
      </c>
      <c r="B82" t="str">
        <f t="shared" si="8"/>
        <v>New York City Geographic District #26</v>
      </c>
      <c r="C82" t="str">
        <f t="shared" si="9"/>
        <v>Queens</v>
      </c>
      <c r="D82" s="2" t="s">
        <v>1995</v>
      </c>
      <c r="E82" s="2" t="s">
        <v>1996</v>
      </c>
      <c r="F82" s="3" t="s">
        <v>2</v>
      </c>
      <c r="G82" s="4">
        <v>612</v>
      </c>
      <c r="H82" t="str">
        <f t="shared" si="10"/>
        <v>026</v>
      </c>
      <c r="I82" t="str">
        <f t="shared" si="11"/>
        <v>11</v>
      </c>
      <c r="J82" t="str">
        <f t="shared" si="12"/>
        <v>023</v>
      </c>
      <c r="K82" s="34">
        <f t="shared" si="13"/>
        <v>641215.24244074803</v>
      </c>
    </row>
    <row r="83" spans="1:11" ht="15" outlineLevel="2" x14ac:dyDescent="0.4">
      <c r="A83" t="str">
        <f t="shared" si="7"/>
        <v>342600</v>
      </c>
      <c r="B83" t="str">
        <f t="shared" si="8"/>
        <v>New York City Geographic District #26</v>
      </c>
      <c r="C83" t="str">
        <f t="shared" si="9"/>
        <v>Queens</v>
      </c>
      <c r="D83" s="2" t="s">
        <v>2070</v>
      </c>
      <c r="E83" s="2" t="s">
        <v>2071</v>
      </c>
      <c r="F83" s="3" t="s">
        <v>19</v>
      </c>
      <c r="G83" s="4">
        <v>622</v>
      </c>
      <c r="H83" t="str">
        <f t="shared" si="10"/>
        <v>024</v>
      </c>
      <c r="I83" t="str">
        <f t="shared" si="11"/>
        <v>11</v>
      </c>
      <c r="J83" t="str">
        <f t="shared" si="12"/>
        <v>023</v>
      </c>
      <c r="K83" s="34">
        <f t="shared" si="13"/>
        <v>651692.61568324384</v>
      </c>
    </row>
    <row r="84" spans="1:11" ht="29" outlineLevel="2" x14ac:dyDescent="0.4">
      <c r="A84" t="str">
        <f t="shared" si="7"/>
        <v>342600</v>
      </c>
      <c r="B84" t="str">
        <f t="shared" si="8"/>
        <v>New York City Geographic District #27</v>
      </c>
      <c r="C84" t="str">
        <f t="shared" si="9"/>
        <v>Queens</v>
      </c>
      <c r="D84" s="2" t="s">
        <v>2241</v>
      </c>
      <c r="E84" s="2" t="s">
        <v>2242</v>
      </c>
      <c r="F84" s="3" t="s">
        <v>196</v>
      </c>
      <c r="G84" s="4">
        <v>2973</v>
      </c>
      <c r="H84" t="str">
        <f t="shared" si="10"/>
        <v>026</v>
      </c>
      <c r="I84" t="str">
        <f t="shared" si="11"/>
        <v>11</v>
      </c>
      <c r="J84" t="str">
        <f t="shared" si="12"/>
        <v>019</v>
      </c>
      <c r="K84" s="34">
        <f t="shared" si="13"/>
        <v>3114923.064994026</v>
      </c>
    </row>
    <row r="85" spans="1:11" ht="43.5" outlineLevel="2" x14ac:dyDescent="0.4">
      <c r="A85" t="str">
        <f t="shared" si="7"/>
        <v>342600</v>
      </c>
      <c r="B85" t="str">
        <f t="shared" si="8"/>
        <v>New York City Geographic District #27</v>
      </c>
      <c r="C85" t="str">
        <f t="shared" si="9"/>
        <v>Queens</v>
      </c>
      <c r="D85" s="2" t="s">
        <v>2267</v>
      </c>
      <c r="E85" s="2" t="s">
        <v>2268</v>
      </c>
      <c r="F85" s="3" t="s">
        <v>196</v>
      </c>
      <c r="G85" s="4">
        <v>1041</v>
      </c>
      <c r="H85" t="str">
        <f t="shared" si="10"/>
        <v>024</v>
      </c>
      <c r="I85" t="str">
        <f t="shared" si="11"/>
        <v>11</v>
      </c>
      <c r="J85" t="str">
        <f t="shared" si="12"/>
        <v>023</v>
      </c>
      <c r="K85" s="34">
        <f t="shared" si="13"/>
        <v>1090694.5545438214</v>
      </c>
    </row>
    <row r="86" spans="1:11" ht="29" outlineLevel="2" x14ac:dyDescent="0.4">
      <c r="A86" t="str">
        <f t="shared" si="7"/>
        <v>342800</v>
      </c>
      <c r="B86" t="str">
        <f t="shared" si="8"/>
        <v>New York City Geographic District #28</v>
      </c>
      <c r="C86" t="str">
        <f t="shared" si="9"/>
        <v>Queens</v>
      </c>
      <c r="D86" s="2" t="s">
        <v>1745</v>
      </c>
      <c r="E86" s="2" t="s">
        <v>1746</v>
      </c>
      <c r="F86" s="3" t="s">
        <v>2</v>
      </c>
      <c r="G86" s="4">
        <v>838</v>
      </c>
      <c r="H86" t="str">
        <f t="shared" si="10"/>
        <v>024</v>
      </c>
      <c r="I86" t="str">
        <f t="shared" si="11"/>
        <v>11</v>
      </c>
      <c r="J86" t="str">
        <f t="shared" si="12"/>
        <v>024</v>
      </c>
      <c r="K86" s="34">
        <f t="shared" si="13"/>
        <v>878003.87772115495</v>
      </c>
    </row>
    <row r="87" spans="1:11" ht="43.5" outlineLevel="2" x14ac:dyDescent="0.4">
      <c r="A87" t="str">
        <f t="shared" si="7"/>
        <v>342800</v>
      </c>
      <c r="B87" t="str">
        <f t="shared" si="8"/>
        <v>New York City Geographic District #28</v>
      </c>
      <c r="C87" t="str">
        <f t="shared" si="9"/>
        <v>Queens</v>
      </c>
      <c r="D87" s="2" t="s">
        <v>2279</v>
      </c>
      <c r="E87" s="2" t="s">
        <v>2280</v>
      </c>
      <c r="F87" s="3" t="s">
        <v>196</v>
      </c>
      <c r="G87" s="4">
        <v>2163</v>
      </c>
      <c r="H87" t="str">
        <f t="shared" si="10"/>
        <v>024</v>
      </c>
      <c r="I87" t="str">
        <f t="shared" si="11"/>
        <v>11</v>
      </c>
      <c r="J87" t="str">
        <f t="shared" si="12"/>
        <v>024</v>
      </c>
      <c r="K87" s="34">
        <f t="shared" si="13"/>
        <v>2266255.8323518592</v>
      </c>
    </row>
    <row r="88" spans="1:11" ht="29" outlineLevel="2" x14ac:dyDescent="0.4">
      <c r="A88" t="str">
        <f t="shared" si="7"/>
        <v>342800</v>
      </c>
      <c r="B88" t="str">
        <f t="shared" si="8"/>
        <v>New York City Geographic District #29</v>
      </c>
      <c r="C88" t="str">
        <f t="shared" si="9"/>
        <v>Queens</v>
      </c>
      <c r="D88" s="2" t="s">
        <v>1647</v>
      </c>
      <c r="E88" s="2" t="s">
        <v>1648</v>
      </c>
      <c r="F88" s="3" t="s">
        <v>2</v>
      </c>
      <c r="G88" s="4">
        <v>942</v>
      </c>
      <c r="H88" t="str">
        <f t="shared" si="10"/>
        <v>033</v>
      </c>
      <c r="I88" t="str">
        <f t="shared" si="11"/>
        <v>11</v>
      </c>
      <c r="J88" t="str">
        <f t="shared" si="12"/>
        <v>023</v>
      </c>
      <c r="K88" s="34">
        <f t="shared" si="13"/>
        <v>986968.55944311211</v>
      </c>
    </row>
    <row r="89" spans="1:11" ht="29" outlineLevel="2" x14ac:dyDescent="0.4">
      <c r="A89" t="str">
        <f t="shared" si="7"/>
        <v>342900</v>
      </c>
      <c r="B89" t="str">
        <f t="shared" si="8"/>
        <v>New York City Geographic District #29</v>
      </c>
      <c r="C89" t="str">
        <f t="shared" si="9"/>
        <v>Queens</v>
      </c>
      <c r="D89" s="2" t="s">
        <v>1833</v>
      </c>
      <c r="E89" s="2" t="s">
        <v>1834</v>
      </c>
      <c r="F89" s="3" t="s">
        <v>2</v>
      </c>
      <c r="G89" s="4">
        <v>749</v>
      </c>
      <c r="H89" t="str">
        <f t="shared" si="10"/>
        <v>024</v>
      </c>
      <c r="I89" t="str">
        <f t="shared" si="11"/>
        <v>11</v>
      </c>
      <c r="J89" t="str">
        <f t="shared" si="12"/>
        <v>024</v>
      </c>
      <c r="K89" s="34">
        <f t="shared" si="13"/>
        <v>784755.25586294162</v>
      </c>
    </row>
    <row r="90" spans="1:11" ht="15" outlineLevel="2" x14ac:dyDescent="0.4">
      <c r="A90" t="str">
        <f t="shared" si="7"/>
        <v>342900</v>
      </c>
      <c r="B90" t="str">
        <f t="shared" si="8"/>
        <v>New York City Geographic District #29</v>
      </c>
      <c r="C90" t="str">
        <f t="shared" si="9"/>
        <v>Queens</v>
      </c>
      <c r="D90" s="2" t="s">
        <v>1973</v>
      </c>
      <c r="E90" s="2" t="s">
        <v>1974</v>
      </c>
      <c r="F90" s="3" t="s">
        <v>19</v>
      </c>
      <c r="G90" s="4">
        <v>691</v>
      </c>
      <c r="H90" t="str">
        <f t="shared" si="10"/>
        <v>024</v>
      </c>
      <c r="I90" t="str">
        <f t="shared" si="11"/>
        <v>11</v>
      </c>
      <c r="J90" t="str">
        <f t="shared" si="12"/>
        <v>023</v>
      </c>
      <c r="K90" s="34">
        <f t="shared" si="13"/>
        <v>723986.49105646543</v>
      </c>
    </row>
    <row r="91" spans="1:11" ht="29" outlineLevel="2" x14ac:dyDescent="0.4">
      <c r="A91" t="str">
        <f t="shared" si="7"/>
        <v>342900</v>
      </c>
      <c r="B91" t="str">
        <f t="shared" si="8"/>
        <v>New York City Geographic District #29</v>
      </c>
      <c r="C91" t="str">
        <f t="shared" si="9"/>
        <v>Queens</v>
      </c>
      <c r="D91" s="2" t="s">
        <v>2025</v>
      </c>
      <c r="E91" s="2" t="s">
        <v>2026</v>
      </c>
      <c r="F91" s="3" t="s">
        <v>5</v>
      </c>
      <c r="G91" s="4">
        <v>1282</v>
      </c>
      <c r="H91" t="str">
        <f t="shared" si="10"/>
        <v>029</v>
      </c>
      <c r="I91" t="str">
        <f t="shared" si="11"/>
        <v>11</v>
      </c>
      <c r="J91" t="str">
        <f t="shared" si="12"/>
        <v>027</v>
      </c>
      <c r="K91" s="34">
        <f t="shared" si="13"/>
        <v>1343199.2496879722</v>
      </c>
    </row>
    <row r="92" spans="1:11" ht="15" outlineLevel="2" x14ac:dyDescent="0.4">
      <c r="A92" t="str">
        <f t="shared" si="7"/>
        <v>342900</v>
      </c>
      <c r="B92" t="str">
        <f t="shared" si="8"/>
        <v>New York City Geographic District #29</v>
      </c>
      <c r="C92" t="str">
        <f t="shared" si="9"/>
        <v>Queens</v>
      </c>
      <c r="D92" s="2" t="s">
        <v>2110</v>
      </c>
      <c r="E92" s="2" t="s">
        <v>2111</v>
      </c>
      <c r="F92" s="3" t="s">
        <v>19</v>
      </c>
      <c r="G92" s="4">
        <v>453</v>
      </c>
      <c r="H92" t="str">
        <f t="shared" si="10"/>
        <v>033</v>
      </c>
      <c r="I92" t="str">
        <f t="shared" si="11"/>
        <v>11</v>
      </c>
      <c r="J92" t="str">
        <f t="shared" si="12"/>
        <v>023</v>
      </c>
      <c r="K92" s="34">
        <f t="shared" si="13"/>
        <v>474625.00788506347</v>
      </c>
    </row>
    <row r="93" spans="1:11" ht="15" outlineLevel="1" x14ac:dyDescent="0.4">
      <c r="D93" s="2"/>
      <c r="E93" s="2"/>
      <c r="F93" s="3"/>
      <c r="G93" s="4">
        <f>SUBTOTAL(9,G45:G92)</f>
        <v>36633</v>
      </c>
      <c r="I93" s="35" t="s">
        <v>4752</v>
      </c>
      <c r="K93" s="34">
        <f>SUBTOTAL(9,K45:K92)</f>
        <v>38381761.399235152</v>
      </c>
    </row>
    <row r="94" spans="1:11" ht="29" outlineLevel="2" x14ac:dyDescent="0.4">
      <c r="A94" t="str">
        <f t="shared" ref="A94:A131" si="14">IFERROR(VLOOKUP($D94,schools,3,FALSE),"")</f>
        <v>310200</v>
      </c>
      <c r="B94" t="str">
        <f t="shared" ref="B94:B131" si="15">IFERROR(VLOOKUP($D94,schools,4,FALSE),"")</f>
        <v>New York City Geographic District # 2</v>
      </c>
      <c r="C94" t="str">
        <f t="shared" ref="C94:C131" si="16">IFERROR(VLOOKUP($D94,schools,5,FALSE),"")</f>
        <v>Queens</v>
      </c>
      <c r="D94" s="2" t="s">
        <v>1142</v>
      </c>
      <c r="E94" s="2" t="s">
        <v>1143</v>
      </c>
      <c r="F94" s="3" t="s">
        <v>2</v>
      </c>
      <c r="G94" s="4">
        <v>168</v>
      </c>
      <c r="H94" t="str">
        <f t="shared" ref="H94:H131" si="17">IFERROR(VLOOKUP($D94,schools,6,FALSE),"")</f>
        <v>037</v>
      </c>
      <c r="I94" t="str">
        <f t="shared" ref="I94:I131" si="18">IFERROR(VLOOKUP($D94,schools,7,FALSE),"")</f>
        <v>12</v>
      </c>
      <c r="J94" t="str">
        <f t="shared" ref="J94:J131" si="19">IFERROR(VLOOKUP($D94,schools,8,FALSE),"")</f>
        <v>026</v>
      </c>
      <c r="K94" s="34">
        <f t="shared" ref="K94:K131" si="20">G94*L$2</f>
        <v>176019.87047393082</v>
      </c>
    </row>
    <row r="95" spans="1:11" ht="29" outlineLevel="2" x14ac:dyDescent="0.4">
      <c r="A95" t="str">
        <f t="shared" si="14"/>
        <v>310400</v>
      </c>
      <c r="B95" t="str">
        <f t="shared" si="15"/>
        <v>New York City Geographic District # 4</v>
      </c>
      <c r="C95" t="str">
        <f t="shared" si="16"/>
        <v>Queens</v>
      </c>
      <c r="D95" s="2" t="s">
        <v>1551</v>
      </c>
      <c r="E95" s="2" t="s">
        <v>1552</v>
      </c>
      <c r="F95" s="3" t="s">
        <v>118</v>
      </c>
      <c r="G95" s="4">
        <v>473</v>
      </c>
      <c r="H95" t="str">
        <f t="shared" si="17"/>
        <v>036</v>
      </c>
      <c r="I95" t="str">
        <f t="shared" si="18"/>
        <v>12</v>
      </c>
      <c r="J95" t="str">
        <f t="shared" si="19"/>
        <v>022</v>
      </c>
      <c r="K95" s="34">
        <f t="shared" si="20"/>
        <v>495579.75437005522</v>
      </c>
    </row>
    <row r="96" spans="1:11" ht="29" outlineLevel="2" x14ac:dyDescent="0.4">
      <c r="A96" t="str">
        <f t="shared" si="14"/>
        <v>333200</v>
      </c>
      <c r="B96" t="str">
        <f t="shared" si="15"/>
        <v>New York City Geographic District #24</v>
      </c>
      <c r="C96" t="str">
        <f t="shared" si="16"/>
        <v>Queens</v>
      </c>
      <c r="D96" s="2" t="s">
        <v>1609</v>
      </c>
      <c r="E96" s="2" t="s">
        <v>1610</v>
      </c>
      <c r="F96" s="3" t="s">
        <v>2</v>
      </c>
      <c r="G96" s="4">
        <v>1180</v>
      </c>
      <c r="H96" t="str">
        <f t="shared" si="17"/>
        <v>034</v>
      </c>
      <c r="I96" t="str">
        <f t="shared" si="18"/>
        <v>12</v>
      </c>
      <c r="J96" t="str">
        <f t="shared" si="19"/>
        <v>026</v>
      </c>
      <c r="K96" s="34">
        <f t="shared" si="20"/>
        <v>1236330.0426145142</v>
      </c>
    </row>
    <row r="97" spans="1:11" ht="29" outlineLevel="2" x14ac:dyDescent="0.4">
      <c r="A97" t="str">
        <f t="shared" si="14"/>
        <v>342400</v>
      </c>
      <c r="B97" t="str">
        <f t="shared" si="15"/>
        <v>New York City Geographic District #24</v>
      </c>
      <c r="C97" t="str">
        <f t="shared" si="16"/>
        <v>Queens</v>
      </c>
      <c r="D97" s="2" t="s">
        <v>1711</v>
      </c>
      <c r="E97" s="2" t="s">
        <v>1712</v>
      </c>
      <c r="F97" s="3" t="s">
        <v>2</v>
      </c>
      <c r="G97" s="4">
        <v>580</v>
      </c>
      <c r="H97" t="str">
        <f t="shared" si="17"/>
        <v>038</v>
      </c>
      <c r="I97" t="str">
        <f t="shared" si="18"/>
        <v>12</v>
      </c>
      <c r="J97" t="str">
        <f t="shared" si="19"/>
        <v>030</v>
      </c>
      <c r="K97" s="34">
        <f t="shared" si="20"/>
        <v>607687.64806476119</v>
      </c>
    </row>
    <row r="98" spans="1:11" ht="29" outlineLevel="2" x14ac:dyDescent="0.4">
      <c r="A98" t="str">
        <f t="shared" si="14"/>
        <v>342400</v>
      </c>
      <c r="B98" t="str">
        <f t="shared" si="15"/>
        <v>New York City Geographic District #24</v>
      </c>
      <c r="C98" t="str">
        <f t="shared" si="16"/>
        <v>Queens</v>
      </c>
      <c r="D98" s="2" t="s">
        <v>1729</v>
      </c>
      <c r="E98" s="2" t="s">
        <v>1730</v>
      </c>
      <c r="F98" s="3" t="s">
        <v>5</v>
      </c>
      <c r="G98" s="4">
        <v>992</v>
      </c>
      <c r="H98" t="str">
        <f t="shared" si="17"/>
        <v>038</v>
      </c>
      <c r="I98" t="str">
        <f t="shared" si="18"/>
        <v>12</v>
      </c>
      <c r="J98" t="str">
        <f t="shared" si="19"/>
        <v>034</v>
      </c>
      <c r="K98" s="34">
        <f t="shared" si="20"/>
        <v>1039355.4256555915</v>
      </c>
    </row>
    <row r="99" spans="1:11" ht="29" outlineLevel="2" x14ac:dyDescent="0.4">
      <c r="A99" t="str">
        <f t="shared" si="14"/>
        <v>342400</v>
      </c>
      <c r="B99" t="str">
        <f t="shared" si="15"/>
        <v>New York City Geographic District #24</v>
      </c>
      <c r="C99" t="str">
        <f t="shared" si="16"/>
        <v>Queens</v>
      </c>
      <c r="D99" s="2" t="s">
        <v>1955</v>
      </c>
      <c r="E99" s="2" t="s">
        <v>1956</v>
      </c>
      <c r="F99" s="3" t="s">
        <v>2</v>
      </c>
      <c r="G99" s="4">
        <v>710</v>
      </c>
      <c r="H99" t="str">
        <f t="shared" si="17"/>
        <v>037</v>
      </c>
      <c r="I99" t="str">
        <f t="shared" si="18"/>
        <v>12</v>
      </c>
      <c r="J99" t="str">
        <f t="shared" si="19"/>
        <v>026</v>
      </c>
      <c r="K99" s="34">
        <f t="shared" si="20"/>
        <v>743893.50021720771</v>
      </c>
    </row>
    <row r="100" spans="1:11" ht="29" outlineLevel="2" x14ac:dyDescent="0.4">
      <c r="A100" t="str">
        <f t="shared" si="14"/>
        <v>342400</v>
      </c>
      <c r="B100" t="str">
        <f t="shared" si="15"/>
        <v>New York City Geographic District #24</v>
      </c>
      <c r="C100" t="str">
        <f t="shared" si="16"/>
        <v>Queens</v>
      </c>
      <c r="D100" s="2" t="s">
        <v>2027</v>
      </c>
      <c r="E100" s="2" t="s">
        <v>2028</v>
      </c>
      <c r="F100" s="3" t="s">
        <v>2</v>
      </c>
      <c r="G100" s="4">
        <v>490</v>
      </c>
      <c r="H100" t="str">
        <f t="shared" si="17"/>
        <v>038</v>
      </c>
      <c r="I100" t="str">
        <f t="shared" si="18"/>
        <v>12</v>
      </c>
      <c r="J100" t="str">
        <f t="shared" si="19"/>
        <v>034</v>
      </c>
      <c r="K100" s="34">
        <f t="shared" si="20"/>
        <v>513391.28888229822</v>
      </c>
    </row>
    <row r="101" spans="1:11" ht="29" outlineLevel="2" x14ac:dyDescent="0.4">
      <c r="A101" t="str">
        <f t="shared" si="14"/>
        <v>342400</v>
      </c>
      <c r="B101" t="str">
        <f t="shared" si="15"/>
        <v>New York City Geographic District #24</v>
      </c>
      <c r="C101" t="str">
        <f t="shared" si="16"/>
        <v>Queens</v>
      </c>
      <c r="D101" s="2" t="s">
        <v>2126</v>
      </c>
      <c r="E101" s="2" t="s">
        <v>2127</v>
      </c>
      <c r="F101" s="3" t="s">
        <v>2</v>
      </c>
      <c r="G101" s="4">
        <v>576</v>
      </c>
      <c r="H101" t="str">
        <f t="shared" si="17"/>
        <v>037</v>
      </c>
      <c r="I101" t="str">
        <f t="shared" si="18"/>
        <v>12</v>
      </c>
      <c r="J101" t="str">
        <f t="shared" si="19"/>
        <v>030</v>
      </c>
      <c r="K101" s="34">
        <f t="shared" si="20"/>
        <v>603496.69876776286</v>
      </c>
    </row>
    <row r="102" spans="1:11" ht="29" outlineLevel="2" x14ac:dyDescent="0.4">
      <c r="A102" t="str">
        <f t="shared" si="14"/>
        <v>342400</v>
      </c>
      <c r="B102" t="str">
        <f t="shared" si="15"/>
        <v>New York City Geographic District #24</v>
      </c>
      <c r="C102" t="str">
        <f t="shared" si="16"/>
        <v>Queens</v>
      </c>
      <c r="D102" s="2" t="s">
        <v>2066</v>
      </c>
      <c r="E102" s="2" t="s">
        <v>2067</v>
      </c>
      <c r="F102" s="3" t="s">
        <v>196</v>
      </c>
      <c r="G102" s="4">
        <v>639</v>
      </c>
      <c r="H102" t="str">
        <f t="shared" si="17"/>
        <v>037</v>
      </c>
      <c r="I102" t="str">
        <f t="shared" si="18"/>
        <v>12</v>
      </c>
      <c r="J102" t="str">
        <f t="shared" si="19"/>
        <v>026</v>
      </c>
      <c r="K102" s="34">
        <f t="shared" si="20"/>
        <v>669504.15019548684</v>
      </c>
    </row>
    <row r="103" spans="1:11" ht="29" outlineLevel="2" x14ac:dyDescent="0.4">
      <c r="A103" t="str">
        <f t="shared" si="14"/>
        <v>342400</v>
      </c>
      <c r="B103" t="str">
        <f t="shared" si="15"/>
        <v>New York City Geographic District #24</v>
      </c>
      <c r="C103" t="str">
        <f t="shared" si="16"/>
        <v>Queens</v>
      </c>
      <c r="D103" s="2" t="s">
        <v>2072</v>
      </c>
      <c r="E103" s="2" t="s">
        <v>2073</v>
      </c>
      <c r="F103" s="3" t="s">
        <v>196</v>
      </c>
      <c r="G103" s="4">
        <v>414</v>
      </c>
      <c r="H103" t="str">
        <f t="shared" si="17"/>
        <v>037</v>
      </c>
      <c r="I103" t="str">
        <f t="shared" si="18"/>
        <v>12</v>
      </c>
      <c r="J103" t="str">
        <f t="shared" si="19"/>
        <v>026</v>
      </c>
      <c r="K103" s="34">
        <f t="shared" si="20"/>
        <v>433763.25223932957</v>
      </c>
    </row>
    <row r="104" spans="1:11" ht="29" outlineLevel="2" x14ac:dyDescent="0.4">
      <c r="A104" t="str">
        <f t="shared" si="14"/>
        <v>342400</v>
      </c>
      <c r="B104" t="str">
        <f t="shared" si="15"/>
        <v>New York City Geographic District #24</v>
      </c>
      <c r="C104" t="str">
        <f t="shared" si="16"/>
        <v>Queens</v>
      </c>
      <c r="D104" s="2" t="s">
        <v>2116</v>
      </c>
      <c r="E104" s="2" t="s">
        <v>2117</v>
      </c>
      <c r="F104" s="3" t="s">
        <v>196</v>
      </c>
      <c r="G104" s="4">
        <v>621</v>
      </c>
      <c r="H104" t="str">
        <f t="shared" si="17"/>
        <v>037</v>
      </c>
      <c r="I104" t="str">
        <f t="shared" si="18"/>
        <v>12</v>
      </c>
      <c r="J104" t="str">
        <f t="shared" si="19"/>
        <v>026</v>
      </c>
      <c r="K104" s="34">
        <f t="shared" si="20"/>
        <v>650644.87835899426</v>
      </c>
    </row>
    <row r="105" spans="1:11" ht="43.5" outlineLevel="2" x14ac:dyDescent="0.4">
      <c r="A105" t="str">
        <f t="shared" si="14"/>
        <v>342400</v>
      </c>
      <c r="B105" t="str">
        <f t="shared" si="15"/>
        <v>New York City Geographic District #24</v>
      </c>
      <c r="C105" t="str">
        <f t="shared" si="16"/>
        <v>Queens</v>
      </c>
      <c r="D105" s="2" t="s">
        <v>2253</v>
      </c>
      <c r="E105" s="2" t="s">
        <v>2254</v>
      </c>
      <c r="F105" s="3" t="s">
        <v>196</v>
      </c>
      <c r="G105" s="4">
        <v>503</v>
      </c>
      <c r="H105" t="str">
        <f t="shared" si="17"/>
        <v>037</v>
      </c>
      <c r="I105" t="str">
        <f t="shared" si="18"/>
        <v>12</v>
      </c>
      <c r="J105">
        <f t="shared" si="19"/>
        <v>0</v>
      </c>
      <c r="K105" s="34">
        <f t="shared" si="20"/>
        <v>527011.87409754284</v>
      </c>
    </row>
    <row r="106" spans="1:11" ht="43.5" outlineLevel="2" x14ac:dyDescent="0.4">
      <c r="A106" t="str">
        <f t="shared" si="14"/>
        <v>342400</v>
      </c>
      <c r="B106" t="str">
        <f t="shared" si="15"/>
        <v>New York City Geographic District #24</v>
      </c>
      <c r="C106" t="str">
        <f t="shared" si="16"/>
        <v>Queens</v>
      </c>
      <c r="D106" s="2" t="s">
        <v>2257</v>
      </c>
      <c r="E106" s="2" t="s">
        <v>2258</v>
      </c>
      <c r="F106" s="3" t="s">
        <v>196</v>
      </c>
      <c r="G106" s="4">
        <v>499</v>
      </c>
      <c r="H106" t="str">
        <f t="shared" si="17"/>
        <v>037</v>
      </c>
      <c r="I106" t="str">
        <f t="shared" si="18"/>
        <v>12</v>
      </c>
      <c r="J106" t="str">
        <f t="shared" si="19"/>
        <v>026</v>
      </c>
      <c r="K106" s="34">
        <f t="shared" si="20"/>
        <v>522820.92480054451</v>
      </c>
    </row>
    <row r="107" spans="1:11" ht="43.5" outlineLevel="2" x14ac:dyDescent="0.4">
      <c r="A107" t="str">
        <f t="shared" si="14"/>
        <v>342400</v>
      </c>
      <c r="B107" t="str">
        <f t="shared" si="15"/>
        <v>New York City Geographic District #24</v>
      </c>
      <c r="C107" t="str">
        <f t="shared" si="16"/>
        <v>Queens</v>
      </c>
      <c r="D107" s="2" t="s">
        <v>2265</v>
      </c>
      <c r="E107" s="2" t="s">
        <v>2266</v>
      </c>
      <c r="F107" s="3" t="s">
        <v>118</v>
      </c>
      <c r="G107" s="4">
        <v>671</v>
      </c>
      <c r="H107" t="str">
        <f t="shared" si="17"/>
        <v>037</v>
      </c>
      <c r="I107" t="str">
        <f t="shared" si="18"/>
        <v>12</v>
      </c>
      <c r="J107" t="str">
        <f t="shared" si="19"/>
        <v>026</v>
      </c>
      <c r="K107" s="34">
        <f t="shared" si="20"/>
        <v>703031.74457147368</v>
      </c>
    </row>
    <row r="108" spans="1:11" ht="29" outlineLevel="2" x14ac:dyDescent="0.4">
      <c r="A108" t="str">
        <f t="shared" si="14"/>
        <v>342400</v>
      </c>
      <c r="B108" t="str">
        <f t="shared" si="15"/>
        <v>New York City Geographic District #24</v>
      </c>
      <c r="C108" t="str">
        <f t="shared" si="16"/>
        <v>Queens</v>
      </c>
      <c r="D108" s="2" t="s">
        <v>2275</v>
      </c>
      <c r="E108" s="2" t="s">
        <v>2276</v>
      </c>
      <c r="F108" s="3" t="s">
        <v>196</v>
      </c>
      <c r="G108" s="4">
        <v>1530</v>
      </c>
      <c r="H108" t="str">
        <f t="shared" si="17"/>
        <v>037</v>
      </c>
      <c r="I108" t="str">
        <f t="shared" si="18"/>
        <v>12</v>
      </c>
      <c r="J108" t="str">
        <f t="shared" si="19"/>
        <v>026</v>
      </c>
      <c r="K108" s="34">
        <f t="shared" si="20"/>
        <v>1603038.1061018701</v>
      </c>
    </row>
    <row r="109" spans="1:11" ht="43.5" outlineLevel="2" x14ac:dyDescent="0.4">
      <c r="A109" t="str">
        <f t="shared" si="14"/>
        <v>342400</v>
      </c>
      <c r="B109" t="str">
        <f t="shared" si="15"/>
        <v>New York City Geographic District #25</v>
      </c>
      <c r="C109" t="str">
        <f t="shared" si="16"/>
        <v>Queens</v>
      </c>
      <c r="D109" s="2" t="s">
        <v>2277</v>
      </c>
      <c r="E109" s="2" t="s">
        <v>2278</v>
      </c>
      <c r="F109" s="3" t="s">
        <v>196</v>
      </c>
      <c r="G109" s="4">
        <v>2055</v>
      </c>
      <c r="H109" t="str">
        <f t="shared" si="17"/>
        <v>037</v>
      </c>
      <c r="I109" t="str">
        <f t="shared" si="18"/>
        <v>12</v>
      </c>
      <c r="J109" t="str">
        <f t="shared" si="19"/>
        <v>026</v>
      </c>
      <c r="K109" s="34">
        <f t="shared" si="20"/>
        <v>2153100.2013329039</v>
      </c>
    </row>
    <row r="110" spans="1:11" ht="29" outlineLevel="2" x14ac:dyDescent="0.4">
      <c r="A110" t="str">
        <f t="shared" si="14"/>
        <v>342900</v>
      </c>
      <c r="B110" t="str">
        <f t="shared" si="15"/>
        <v>New York City Geographic District #30</v>
      </c>
      <c r="C110" t="str">
        <f t="shared" si="16"/>
        <v>Queens</v>
      </c>
      <c r="D110" s="2" t="s">
        <v>1605</v>
      </c>
      <c r="E110" s="2" t="s">
        <v>1606</v>
      </c>
      <c r="F110" s="3" t="s">
        <v>5</v>
      </c>
      <c r="G110" s="4">
        <v>768</v>
      </c>
      <c r="H110" t="str">
        <f t="shared" si="17"/>
        <v>036</v>
      </c>
      <c r="I110" t="str">
        <f t="shared" si="18"/>
        <v>12</v>
      </c>
      <c r="J110" t="str">
        <f t="shared" si="19"/>
        <v>022</v>
      </c>
      <c r="K110" s="34">
        <f t="shared" si="20"/>
        <v>804662.26502368378</v>
      </c>
    </row>
    <row r="111" spans="1:11" ht="29" outlineLevel="2" x14ac:dyDescent="0.4">
      <c r="A111" t="str">
        <f t="shared" si="14"/>
        <v>342900</v>
      </c>
      <c r="B111" t="str">
        <f t="shared" si="15"/>
        <v>New York City Geographic District #30</v>
      </c>
      <c r="C111" t="str">
        <f t="shared" si="16"/>
        <v>Queens</v>
      </c>
      <c r="D111" s="2" t="s">
        <v>1607</v>
      </c>
      <c r="E111" s="2" t="s">
        <v>1608</v>
      </c>
      <c r="F111" s="3" t="s">
        <v>2</v>
      </c>
      <c r="G111" s="4">
        <v>971</v>
      </c>
      <c r="H111" t="str">
        <f t="shared" si="17"/>
        <v>030</v>
      </c>
      <c r="I111" t="str">
        <f t="shared" si="18"/>
        <v>12</v>
      </c>
      <c r="J111" t="str">
        <f t="shared" si="19"/>
        <v>026</v>
      </c>
      <c r="K111" s="34">
        <f t="shared" si="20"/>
        <v>1017352.9418463502</v>
      </c>
    </row>
    <row r="112" spans="1:11" ht="29" outlineLevel="2" x14ac:dyDescent="0.4">
      <c r="A112" t="str">
        <f t="shared" si="14"/>
        <v>342900</v>
      </c>
      <c r="B112" t="str">
        <f t="shared" si="15"/>
        <v>New York City Geographic District #30</v>
      </c>
      <c r="C112" t="str">
        <f t="shared" si="16"/>
        <v>Queens</v>
      </c>
      <c r="D112" s="2" t="s">
        <v>1619</v>
      </c>
      <c r="E112" s="2" t="s">
        <v>1620</v>
      </c>
      <c r="F112" s="3" t="s">
        <v>2</v>
      </c>
      <c r="G112" s="4">
        <v>473</v>
      </c>
      <c r="H112" t="str">
        <f t="shared" si="17"/>
        <v>036</v>
      </c>
      <c r="I112" t="str">
        <f t="shared" si="18"/>
        <v>12</v>
      </c>
      <c r="J112" t="str">
        <f t="shared" si="19"/>
        <v>022</v>
      </c>
      <c r="K112" s="34">
        <f t="shared" si="20"/>
        <v>495579.75437005522</v>
      </c>
    </row>
    <row r="113" spans="1:11" ht="15" outlineLevel="2" x14ac:dyDescent="0.4">
      <c r="A113" t="str">
        <f t="shared" si="14"/>
        <v>343000</v>
      </c>
      <c r="B113" t="str">
        <f t="shared" si="15"/>
        <v>New York City Geographic District #30</v>
      </c>
      <c r="C113" t="str">
        <f t="shared" si="16"/>
        <v>Queens</v>
      </c>
      <c r="D113" s="2" t="s">
        <v>1731</v>
      </c>
      <c r="E113" s="2" t="s">
        <v>1732</v>
      </c>
      <c r="F113" s="3" t="s">
        <v>19</v>
      </c>
      <c r="G113" s="4">
        <v>686</v>
      </c>
      <c r="H113" t="str">
        <f t="shared" si="17"/>
        <v>037</v>
      </c>
      <c r="I113" t="str">
        <f t="shared" si="18"/>
        <v>12</v>
      </c>
      <c r="J113" t="str">
        <f t="shared" si="19"/>
        <v>026</v>
      </c>
      <c r="K113" s="34">
        <f t="shared" si="20"/>
        <v>718747.80443521752</v>
      </c>
    </row>
    <row r="114" spans="1:11" ht="29" outlineLevel="2" x14ac:dyDescent="0.4">
      <c r="A114" t="str">
        <f t="shared" si="14"/>
        <v>343000</v>
      </c>
      <c r="B114" t="str">
        <f t="shared" si="15"/>
        <v>New York City Geographic District #30</v>
      </c>
      <c r="C114" t="str">
        <f t="shared" si="16"/>
        <v>Queens</v>
      </c>
      <c r="D114" s="2" t="s">
        <v>1743</v>
      </c>
      <c r="E114" s="2" t="s">
        <v>1744</v>
      </c>
      <c r="F114" s="3" t="s">
        <v>2</v>
      </c>
      <c r="G114" s="4">
        <v>569</v>
      </c>
      <c r="H114" t="str">
        <f t="shared" si="17"/>
        <v>036</v>
      </c>
      <c r="I114" t="str">
        <f t="shared" si="18"/>
        <v>12</v>
      </c>
      <c r="J114" t="str">
        <f t="shared" si="19"/>
        <v>022</v>
      </c>
      <c r="K114" s="34">
        <f t="shared" si="20"/>
        <v>596162.53749801568</v>
      </c>
    </row>
    <row r="115" spans="1:11" ht="15" outlineLevel="2" x14ac:dyDescent="0.4">
      <c r="A115" t="str">
        <f t="shared" si="14"/>
        <v>343000</v>
      </c>
      <c r="B115" t="str">
        <f t="shared" si="15"/>
        <v>New York City Geographic District #30</v>
      </c>
      <c r="C115" t="str">
        <f t="shared" si="16"/>
        <v>Queens</v>
      </c>
      <c r="D115" s="2" t="s">
        <v>1793</v>
      </c>
      <c r="E115" s="2" t="s">
        <v>1794</v>
      </c>
      <c r="F115" s="3" t="s">
        <v>19</v>
      </c>
      <c r="G115" s="4">
        <v>322</v>
      </c>
      <c r="H115" t="str">
        <f t="shared" si="17"/>
        <v>037</v>
      </c>
      <c r="I115" t="str">
        <f t="shared" si="18"/>
        <v>12</v>
      </c>
      <c r="J115" t="str">
        <f t="shared" si="19"/>
        <v>026</v>
      </c>
      <c r="K115" s="34">
        <f t="shared" si="20"/>
        <v>337371.41840836743</v>
      </c>
    </row>
    <row r="116" spans="1:11" ht="29" outlineLevel="2" x14ac:dyDescent="0.4">
      <c r="A116" t="str">
        <f t="shared" si="14"/>
        <v>343000</v>
      </c>
      <c r="B116" t="str">
        <f t="shared" si="15"/>
        <v>New York City Geographic District #30</v>
      </c>
      <c r="C116" t="str">
        <f t="shared" si="16"/>
        <v>Queens</v>
      </c>
      <c r="D116" s="2" t="s">
        <v>1795</v>
      </c>
      <c r="E116" s="2" t="s">
        <v>1796</v>
      </c>
      <c r="F116" s="3" t="s">
        <v>2</v>
      </c>
      <c r="G116" s="4">
        <v>407</v>
      </c>
      <c r="H116" t="str">
        <f t="shared" si="17"/>
        <v>030</v>
      </c>
      <c r="I116" t="str">
        <f t="shared" si="18"/>
        <v>12</v>
      </c>
      <c r="J116" t="str">
        <f t="shared" si="19"/>
        <v>026</v>
      </c>
      <c r="K116" s="34">
        <f t="shared" si="20"/>
        <v>426429.09096958244</v>
      </c>
    </row>
    <row r="117" spans="1:11" ht="15" outlineLevel="2" x14ac:dyDescent="0.4">
      <c r="A117" t="str">
        <f t="shared" si="14"/>
        <v>343000</v>
      </c>
      <c r="B117" t="str">
        <f t="shared" si="15"/>
        <v>New York City Geographic District #30</v>
      </c>
      <c r="C117" t="str">
        <f t="shared" si="16"/>
        <v>Queens</v>
      </c>
      <c r="D117" s="2" t="s">
        <v>1815</v>
      </c>
      <c r="E117" s="2" t="s">
        <v>1816</v>
      </c>
      <c r="F117" s="3" t="s">
        <v>19</v>
      </c>
      <c r="G117" s="4">
        <v>1333</v>
      </c>
      <c r="H117" t="str">
        <f t="shared" si="17"/>
        <v>036</v>
      </c>
      <c r="I117" t="str">
        <f t="shared" si="18"/>
        <v>12</v>
      </c>
      <c r="J117" t="str">
        <f t="shared" si="19"/>
        <v>022</v>
      </c>
      <c r="K117" s="34">
        <f t="shared" si="20"/>
        <v>1396633.8532247012</v>
      </c>
    </row>
    <row r="118" spans="1:11" ht="29" outlineLevel="2" x14ac:dyDescent="0.4">
      <c r="A118" t="str">
        <f t="shared" si="14"/>
        <v>343000</v>
      </c>
      <c r="B118" t="str">
        <f t="shared" si="15"/>
        <v>New York City Geographic District #30</v>
      </c>
      <c r="C118" t="str">
        <f t="shared" si="16"/>
        <v>Queens</v>
      </c>
      <c r="D118" s="2" t="s">
        <v>1823</v>
      </c>
      <c r="E118" s="2" t="s">
        <v>1824</v>
      </c>
      <c r="F118" s="3" t="s">
        <v>5</v>
      </c>
      <c r="G118" s="4">
        <v>705</v>
      </c>
      <c r="H118" t="str">
        <f t="shared" si="17"/>
        <v>036</v>
      </c>
      <c r="I118" t="str">
        <f t="shared" si="18"/>
        <v>12</v>
      </c>
      <c r="J118" t="str">
        <f t="shared" si="19"/>
        <v>022</v>
      </c>
      <c r="K118" s="34">
        <f t="shared" si="20"/>
        <v>738654.81359595968</v>
      </c>
    </row>
    <row r="119" spans="1:11" ht="29" outlineLevel="2" x14ac:dyDescent="0.4">
      <c r="A119" t="str">
        <f t="shared" si="14"/>
        <v>343000</v>
      </c>
      <c r="B119" t="str">
        <f t="shared" si="15"/>
        <v>New York City Geographic District #30</v>
      </c>
      <c r="C119" t="str">
        <f t="shared" si="16"/>
        <v>Queens</v>
      </c>
      <c r="D119" s="2" t="s">
        <v>1901</v>
      </c>
      <c r="E119" s="2" t="s">
        <v>1902</v>
      </c>
      <c r="F119" s="3" t="s">
        <v>2</v>
      </c>
      <c r="G119" s="4">
        <v>960</v>
      </c>
      <c r="H119" t="str">
        <f t="shared" si="17"/>
        <v>030</v>
      </c>
      <c r="I119" t="str">
        <f t="shared" si="18"/>
        <v>12</v>
      </c>
      <c r="J119" t="str">
        <f t="shared" si="19"/>
        <v>026</v>
      </c>
      <c r="K119" s="34">
        <f t="shared" si="20"/>
        <v>1005827.8312796047</v>
      </c>
    </row>
    <row r="120" spans="1:11" ht="29" outlineLevel="2" x14ac:dyDescent="0.4">
      <c r="A120" t="str">
        <f t="shared" si="14"/>
        <v>343000</v>
      </c>
      <c r="B120" t="str">
        <f t="shared" si="15"/>
        <v>New York City Geographic District #30</v>
      </c>
      <c r="C120" t="str">
        <f t="shared" si="16"/>
        <v>Queens</v>
      </c>
      <c r="D120" s="2" t="s">
        <v>1907</v>
      </c>
      <c r="E120" s="2" t="s">
        <v>1908</v>
      </c>
      <c r="F120" s="3" t="s">
        <v>2</v>
      </c>
      <c r="G120" s="4">
        <v>438</v>
      </c>
      <c r="H120" t="str">
        <f t="shared" si="17"/>
        <v>036</v>
      </c>
      <c r="I120" t="str">
        <f t="shared" si="18"/>
        <v>12</v>
      </c>
      <c r="J120" t="str">
        <f t="shared" si="19"/>
        <v>022</v>
      </c>
      <c r="K120" s="34">
        <f t="shared" si="20"/>
        <v>458908.94802131964</v>
      </c>
    </row>
    <row r="121" spans="1:11" ht="29" outlineLevel="2" x14ac:dyDescent="0.4">
      <c r="A121" t="str">
        <f t="shared" si="14"/>
        <v>343000</v>
      </c>
      <c r="B121" t="str">
        <f t="shared" si="15"/>
        <v>New York City Geographic District #30</v>
      </c>
      <c r="C121" t="str">
        <f t="shared" si="16"/>
        <v>Queens</v>
      </c>
      <c r="D121" s="2" t="s">
        <v>1965</v>
      </c>
      <c r="E121" s="2" t="s">
        <v>1966</v>
      </c>
      <c r="F121" s="3" t="s">
        <v>5</v>
      </c>
      <c r="G121" s="4">
        <v>490</v>
      </c>
      <c r="H121" t="str">
        <f t="shared" si="17"/>
        <v>030</v>
      </c>
      <c r="I121" t="str">
        <f t="shared" si="18"/>
        <v>12</v>
      </c>
      <c r="J121" t="str">
        <f t="shared" si="19"/>
        <v>026</v>
      </c>
      <c r="K121" s="34">
        <f t="shared" si="20"/>
        <v>513391.28888229822</v>
      </c>
    </row>
    <row r="122" spans="1:11" ht="29" outlineLevel="2" x14ac:dyDescent="0.4">
      <c r="A122" t="str">
        <f t="shared" si="14"/>
        <v>343000</v>
      </c>
      <c r="B122" t="str">
        <f t="shared" si="15"/>
        <v>New York City Geographic District #30</v>
      </c>
      <c r="C122" t="str">
        <f t="shared" si="16"/>
        <v>Queens</v>
      </c>
      <c r="D122" s="2" t="s">
        <v>2017</v>
      </c>
      <c r="E122" s="2" t="s">
        <v>2018</v>
      </c>
      <c r="F122" s="3" t="s">
        <v>2</v>
      </c>
      <c r="G122" s="4">
        <v>449</v>
      </c>
      <c r="H122" t="str">
        <f t="shared" si="17"/>
        <v>036</v>
      </c>
      <c r="I122" t="str">
        <f t="shared" si="18"/>
        <v>12</v>
      </c>
      <c r="J122" t="str">
        <f t="shared" si="19"/>
        <v>022</v>
      </c>
      <c r="K122" s="34">
        <f t="shared" si="20"/>
        <v>470434.05858806515</v>
      </c>
    </row>
    <row r="123" spans="1:11" ht="29" outlineLevel="2" x14ac:dyDescent="0.4">
      <c r="A123" t="str">
        <f t="shared" si="14"/>
        <v>343000</v>
      </c>
      <c r="B123" t="str">
        <f t="shared" si="15"/>
        <v>New York City Geographic District #30</v>
      </c>
      <c r="C123" t="str">
        <f t="shared" si="16"/>
        <v>Queens</v>
      </c>
      <c r="D123" s="2" t="s">
        <v>2019</v>
      </c>
      <c r="E123" s="2" t="s">
        <v>2020</v>
      </c>
      <c r="F123" s="3" t="s">
        <v>5</v>
      </c>
      <c r="G123" s="4">
        <v>100</v>
      </c>
      <c r="H123" t="str">
        <f t="shared" si="17"/>
        <v>036</v>
      </c>
      <c r="I123" t="str">
        <f t="shared" si="18"/>
        <v>12</v>
      </c>
      <c r="J123" t="str">
        <f t="shared" si="19"/>
        <v>022</v>
      </c>
      <c r="K123" s="34">
        <f t="shared" si="20"/>
        <v>104773.73242495883</v>
      </c>
    </row>
    <row r="124" spans="1:11" ht="29" outlineLevel="2" x14ac:dyDescent="0.4">
      <c r="A124" t="str">
        <f t="shared" si="14"/>
        <v>343000</v>
      </c>
      <c r="B124" t="str">
        <f t="shared" si="15"/>
        <v>New York City Geographic District #30</v>
      </c>
      <c r="C124" t="str">
        <f t="shared" si="16"/>
        <v>Queens</v>
      </c>
      <c r="D124" s="2" t="s">
        <v>2120</v>
      </c>
      <c r="E124" s="2" t="s">
        <v>2121</v>
      </c>
      <c r="F124" s="3" t="s">
        <v>196</v>
      </c>
      <c r="G124" s="4">
        <v>562</v>
      </c>
      <c r="H124" t="str">
        <f t="shared" si="17"/>
        <v>030</v>
      </c>
      <c r="I124" t="str">
        <f t="shared" si="18"/>
        <v>12</v>
      </c>
      <c r="J124" t="str">
        <f t="shared" si="19"/>
        <v>026</v>
      </c>
      <c r="K124" s="34">
        <f t="shared" si="20"/>
        <v>588828.37622826861</v>
      </c>
    </row>
    <row r="125" spans="1:11" ht="29" outlineLevel="2" x14ac:dyDescent="0.4">
      <c r="A125" t="str">
        <f t="shared" si="14"/>
        <v>343000</v>
      </c>
      <c r="B125" t="str">
        <f t="shared" si="15"/>
        <v>New York City Geographic District #30</v>
      </c>
      <c r="C125" t="str">
        <f t="shared" si="16"/>
        <v>Queens</v>
      </c>
      <c r="D125" s="2" t="s">
        <v>2222</v>
      </c>
      <c r="E125" s="2" t="s">
        <v>2223</v>
      </c>
      <c r="F125" s="3" t="s">
        <v>196</v>
      </c>
      <c r="G125" s="4">
        <v>2351</v>
      </c>
      <c r="H125" t="str">
        <f t="shared" si="17"/>
        <v>036</v>
      </c>
      <c r="I125" t="str">
        <f t="shared" si="18"/>
        <v>12</v>
      </c>
      <c r="J125" t="str">
        <f t="shared" si="19"/>
        <v>026</v>
      </c>
      <c r="K125" s="34">
        <f t="shared" si="20"/>
        <v>2463230.4493107819</v>
      </c>
    </row>
    <row r="126" spans="1:11" ht="29" outlineLevel="2" x14ac:dyDescent="0.4">
      <c r="A126" t="str">
        <f t="shared" si="14"/>
        <v>343000</v>
      </c>
      <c r="B126" t="str">
        <f t="shared" si="15"/>
        <v>New York City Geographic District #30</v>
      </c>
      <c r="C126" t="str">
        <f t="shared" si="16"/>
        <v>Queens</v>
      </c>
      <c r="D126" s="2" t="s">
        <v>2224</v>
      </c>
      <c r="E126" s="2" t="s">
        <v>2225</v>
      </c>
      <c r="F126" s="3" t="s">
        <v>196</v>
      </c>
      <c r="G126" s="4">
        <v>2377</v>
      </c>
      <c r="H126" t="str">
        <f t="shared" si="17"/>
        <v>037</v>
      </c>
      <c r="I126" t="str">
        <f t="shared" si="18"/>
        <v>12</v>
      </c>
      <c r="J126" t="str">
        <f t="shared" si="19"/>
        <v>022</v>
      </c>
      <c r="K126" s="34">
        <f t="shared" si="20"/>
        <v>2490471.6197412712</v>
      </c>
    </row>
    <row r="127" spans="1:11" ht="29" outlineLevel="2" x14ac:dyDescent="0.4">
      <c r="A127" t="str">
        <f t="shared" si="14"/>
        <v>343000</v>
      </c>
      <c r="B127" t="str">
        <f t="shared" si="15"/>
        <v>New York City Geographic District #30</v>
      </c>
      <c r="C127" t="str">
        <f t="shared" si="16"/>
        <v>Queens</v>
      </c>
      <c r="D127" s="2" t="s">
        <v>2247</v>
      </c>
      <c r="E127" s="2" t="s">
        <v>2248</v>
      </c>
      <c r="F127" s="3" t="s">
        <v>196</v>
      </c>
      <c r="G127" s="4">
        <v>834</v>
      </c>
      <c r="H127" t="str">
        <f t="shared" si="17"/>
        <v>030</v>
      </c>
      <c r="I127" t="str">
        <f t="shared" si="18"/>
        <v>12</v>
      </c>
      <c r="J127" t="str">
        <f t="shared" si="19"/>
        <v>026</v>
      </c>
      <c r="K127" s="34">
        <f t="shared" si="20"/>
        <v>873812.92842415662</v>
      </c>
    </row>
    <row r="128" spans="1:11" ht="29" outlineLevel="2" x14ac:dyDescent="0.4">
      <c r="A128" t="str">
        <f t="shared" si="14"/>
        <v>343000</v>
      </c>
      <c r="B128" t="str">
        <f t="shared" si="15"/>
        <v>New York City Geographic District #30</v>
      </c>
      <c r="C128" t="str">
        <f t="shared" si="16"/>
        <v>Queens</v>
      </c>
      <c r="D128" s="2" t="s">
        <v>2249</v>
      </c>
      <c r="E128" s="2" t="s">
        <v>2250</v>
      </c>
      <c r="F128" s="3" t="s">
        <v>196</v>
      </c>
      <c r="G128" s="4">
        <v>1013</v>
      </c>
      <c r="H128" t="str">
        <f t="shared" si="17"/>
        <v>037</v>
      </c>
      <c r="I128" t="str">
        <f t="shared" si="18"/>
        <v>12</v>
      </c>
      <c r="J128" t="str">
        <f t="shared" si="19"/>
        <v>026</v>
      </c>
      <c r="K128" s="34">
        <f t="shared" si="20"/>
        <v>1061357.9094648329</v>
      </c>
    </row>
    <row r="129" spans="1:11" ht="29" outlineLevel="2" x14ac:dyDescent="0.4">
      <c r="A129" t="str">
        <f t="shared" si="14"/>
        <v>343000</v>
      </c>
      <c r="B129" t="str">
        <f t="shared" si="15"/>
        <v>New York City Geographic District #30</v>
      </c>
      <c r="C129" t="str">
        <f t="shared" si="16"/>
        <v>Queens</v>
      </c>
      <c r="D129" s="2" t="s">
        <v>2263</v>
      </c>
      <c r="E129" s="2" t="s">
        <v>2264</v>
      </c>
      <c r="F129" s="3" t="s">
        <v>196</v>
      </c>
      <c r="G129" s="4">
        <v>893</v>
      </c>
      <c r="H129" t="str">
        <f t="shared" si="17"/>
        <v>037</v>
      </c>
      <c r="I129" t="str">
        <f t="shared" si="18"/>
        <v>12</v>
      </c>
      <c r="J129" t="str">
        <f t="shared" si="19"/>
        <v>026</v>
      </c>
      <c r="K129" s="34">
        <f t="shared" si="20"/>
        <v>935629.43055488227</v>
      </c>
    </row>
    <row r="130" spans="1:11" ht="29" outlineLevel="2" x14ac:dyDescent="0.4">
      <c r="A130" t="str">
        <f t="shared" si="14"/>
        <v>343000</v>
      </c>
      <c r="B130" t="str">
        <f t="shared" si="15"/>
        <v>New York City Geographic District #31</v>
      </c>
      <c r="C130" t="str">
        <f t="shared" si="16"/>
        <v>Queens</v>
      </c>
      <c r="D130" s="2" t="s">
        <v>2269</v>
      </c>
      <c r="E130" s="2" t="s">
        <v>2270</v>
      </c>
      <c r="F130" s="3" t="s">
        <v>196</v>
      </c>
      <c r="G130" s="4">
        <v>970</v>
      </c>
      <c r="H130" t="str">
        <f t="shared" si="17"/>
        <v>037</v>
      </c>
      <c r="I130" t="str">
        <f t="shared" si="18"/>
        <v>12</v>
      </c>
      <c r="J130" t="str">
        <f t="shared" si="19"/>
        <v>026</v>
      </c>
      <c r="K130" s="34">
        <f t="shared" si="20"/>
        <v>1016305.2045221006</v>
      </c>
    </row>
    <row r="131" spans="1:11" ht="29" outlineLevel="2" x14ac:dyDescent="0.4">
      <c r="A131" t="str">
        <f t="shared" si="14"/>
        <v>343000</v>
      </c>
      <c r="B131" t="str">
        <f t="shared" si="15"/>
        <v>New York City Geographic District #31</v>
      </c>
      <c r="C131" t="str">
        <f t="shared" si="16"/>
        <v>Queens</v>
      </c>
      <c r="D131" s="2" t="s">
        <v>2271</v>
      </c>
      <c r="E131" s="2" t="s">
        <v>2272</v>
      </c>
      <c r="F131" s="3" t="s">
        <v>118</v>
      </c>
      <c r="G131" s="4">
        <v>533</v>
      </c>
      <c r="H131" t="str">
        <f t="shared" si="17"/>
        <v>037</v>
      </c>
      <c r="I131" t="str">
        <f t="shared" si="18"/>
        <v>12</v>
      </c>
      <c r="J131" t="str">
        <f t="shared" si="19"/>
        <v>026</v>
      </c>
      <c r="K131" s="34">
        <f t="shared" si="20"/>
        <v>558443.99382503051</v>
      </c>
    </row>
    <row r="132" spans="1:11" ht="15" outlineLevel="1" x14ac:dyDescent="0.4">
      <c r="D132" s="2"/>
      <c r="E132" s="2"/>
      <c r="F132" s="3"/>
      <c r="G132" s="4">
        <f>SUBTOTAL(9,G94:G131)</f>
        <v>30305</v>
      </c>
      <c r="I132" s="35" t="s">
        <v>4753</v>
      </c>
      <c r="K132" s="34">
        <f>SUBTOTAL(9,K94:K131)</f>
        <v>31751679.611383773</v>
      </c>
    </row>
    <row r="133" spans="1:11" ht="29" outlineLevel="2" x14ac:dyDescent="0.4">
      <c r="A133" t="str">
        <f t="shared" ref="A133:A157" si="21">IFERROR(VLOOKUP($D133,schools,3,FALSE),"")</f>
        <v>321200</v>
      </c>
      <c r="B133" t="str">
        <f t="shared" ref="B133:B157" si="22">IFERROR(VLOOKUP($D133,schools,4,FALSE),"")</f>
        <v>New York City Geographic District #12</v>
      </c>
      <c r="C133" t="str">
        <f t="shared" ref="C133:C157" si="23">IFERROR(VLOOKUP($D133,schools,5,FALSE),"")</f>
        <v>Queens</v>
      </c>
      <c r="D133" s="2" t="s">
        <v>2757</v>
      </c>
      <c r="E133" s="2" t="s">
        <v>1982</v>
      </c>
      <c r="F133" s="3" t="s">
        <v>2</v>
      </c>
      <c r="G133" s="4">
        <v>228</v>
      </c>
      <c r="H133" t="str">
        <f t="shared" ref="H133:H157" si="24">IFERROR(VLOOKUP($D133,schools,6,FALSE),"")</f>
        <v>034</v>
      </c>
      <c r="I133" t="str">
        <f t="shared" ref="I133:I157" si="25">IFERROR(VLOOKUP($D133,schools,7,FALSE),"")</f>
        <v>13</v>
      </c>
      <c r="J133" t="str">
        <f t="shared" ref="J133:J157" si="26">IFERROR(VLOOKUP($D133,schools,8,FALSE),"")</f>
        <v>025</v>
      </c>
      <c r="K133" s="34">
        <f t="shared" ref="K133:K157" si="27">G133*L$2</f>
        <v>238884.10992890611</v>
      </c>
    </row>
    <row r="134" spans="1:11" ht="29" outlineLevel="2" x14ac:dyDescent="0.4">
      <c r="A134" t="str">
        <f t="shared" si="21"/>
        <v>333200</v>
      </c>
      <c r="B134" t="str">
        <f t="shared" si="22"/>
        <v>New York City Geographic District #24</v>
      </c>
      <c r="C134" t="str">
        <f t="shared" si="23"/>
        <v>Queens</v>
      </c>
      <c r="D134" s="2" t="s">
        <v>1613</v>
      </c>
      <c r="E134" s="2" t="s">
        <v>1614</v>
      </c>
      <c r="F134" s="3" t="s">
        <v>2</v>
      </c>
      <c r="G134" s="4">
        <v>1595</v>
      </c>
      <c r="H134" t="str">
        <f t="shared" si="24"/>
        <v>039</v>
      </c>
      <c r="I134" t="str">
        <f t="shared" si="25"/>
        <v>13</v>
      </c>
      <c r="J134" t="str">
        <f t="shared" si="26"/>
        <v>021</v>
      </c>
      <c r="K134" s="34">
        <f t="shared" si="27"/>
        <v>1671141.0321780932</v>
      </c>
    </row>
    <row r="135" spans="1:11" ht="29" outlineLevel="2" x14ac:dyDescent="0.4">
      <c r="A135" t="str">
        <f t="shared" si="21"/>
        <v>342400</v>
      </c>
      <c r="B135" t="str">
        <f t="shared" si="22"/>
        <v>New York City Geographic District #24</v>
      </c>
      <c r="C135" t="str">
        <f t="shared" si="23"/>
        <v>Queens</v>
      </c>
      <c r="D135" s="2" t="s">
        <v>1623</v>
      </c>
      <c r="E135" s="2" t="s">
        <v>1624</v>
      </c>
      <c r="F135" s="3" t="s">
        <v>2</v>
      </c>
      <c r="G135" s="4">
        <v>1827</v>
      </c>
      <c r="H135" t="str">
        <f t="shared" si="24"/>
        <v>034</v>
      </c>
      <c r="I135" t="str">
        <f t="shared" si="25"/>
        <v>13</v>
      </c>
      <c r="J135" t="str">
        <f t="shared" si="26"/>
        <v>021</v>
      </c>
      <c r="K135" s="34">
        <f t="shared" si="27"/>
        <v>1914216.0914039977</v>
      </c>
    </row>
    <row r="136" spans="1:11" ht="43.5" outlineLevel="2" x14ac:dyDescent="0.4">
      <c r="A136" t="str">
        <f t="shared" si="21"/>
        <v>342400</v>
      </c>
      <c r="B136" t="str">
        <f t="shared" si="22"/>
        <v>New York City Geographic District #24</v>
      </c>
      <c r="C136" t="str">
        <f t="shared" si="23"/>
        <v>Queens</v>
      </c>
      <c r="D136" s="2" t="s">
        <v>1639</v>
      </c>
      <c r="E136" s="2" t="s">
        <v>1640</v>
      </c>
      <c r="F136" s="3" t="s">
        <v>2</v>
      </c>
      <c r="G136" s="4">
        <v>460</v>
      </c>
      <c r="H136" t="str">
        <f t="shared" si="24"/>
        <v>039</v>
      </c>
      <c r="I136" t="str">
        <f t="shared" si="25"/>
        <v>13</v>
      </c>
      <c r="J136" t="str">
        <f t="shared" si="26"/>
        <v>021</v>
      </c>
      <c r="K136" s="34">
        <f t="shared" si="27"/>
        <v>481959.1691548106</v>
      </c>
    </row>
    <row r="137" spans="1:11" ht="29" outlineLevel="2" x14ac:dyDescent="0.4">
      <c r="A137" t="str">
        <f t="shared" si="21"/>
        <v>342400</v>
      </c>
      <c r="B137" t="str">
        <f t="shared" si="22"/>
        <v>New York City Geographic District #24</v>
      </c>
      <c r="C137" t="str">
        <f t="shared" si="23"/>
        <v>Queens</v>
      </c>
      <c r="D137" s="2" t="s">
        <v>1697</v>
      </c>
      <c r="E137" s="2" t="s">
        <v>1698</v>
      </c>
      <c r="F137" s="3" t="s">
        <v>5</v>
      </c>
      <c r="G137" s="4">
        <v>2277</v>
      </c>
      <c r="H137" t="str">
        <f t="shared" si="24"/>
        <v>039</v>
      </c>
      <c r="I137" t="str">
        <f t="shared" si="25"/>
        <v>13</v>
      </c>
      <c r="J137" t="str">
        <f t="shared" si="26"/>
        <v>025</v>
      </c>
      <c r="K137" s="34">
        <f t="shared" si="27"/>
        <v>2385697.8873163126</v>
      </c>
    </row>
    <row r="138" spans="1:11" ht="29" outlineLevel="2" x14ac:dyDescent="0.4">
      <c r="A138" t="str">
        <f t="shared" si="21"/>
        <v>342400</v>
      </c>
      <c r="B138" t="str">
        <f t="shared" si="22"/>
        <v>New York City Geographic District #24</v>
      </c>
      <c r="C138" t="str">
        <f t="shared" si="23"/>
        <v>Queens</v>
      </c>
      <c r="D138" s="2" t="s">
        <v>1751</v>
      </c>
      <c r="E138" s="2" t="s">
        <v>1752</v>
      </c>
      <c r="F138" s="3" t="s">
        <v>2</v>
      </c>
      <c r="G138" s="4">
        <v>1873</v>
      </c>
      <c r="H138" t="str">
        <f t="shared" si="24"/>
        <v>039</v>
      </c>
      <c r="I138" t="str">
        <f t="shared" si="25"/>
        <v>13</v>
      </c>
      <c r="J138" t="str">
        <f t="shared" si="26"/>
        <v>021</v>
      </c>
      <c r="K138" s="34">
        <f t="shared" si="27"/>
        <v>1962412.0083194787</v>
      </c>
    </row>
    <row r="139" spans="1:11" ht="29" outlineLevel="2" x14ac:dyDescent="0.4">
      <c r="A139" t="str">
        <f t="shared" si="21"/>
        <v>342400</v>
      </c>
      <c r="B139" t="str">
        <f t="shared" si="22"/>
        <v>New York City Geographic District #24</v>
      </c>
      <c r="C139" t="str">
        <f t="shared" si="23"/>
        <v>Queens</v>
      </c>
      <c r="D139" s="2" t="s">
        <v>1855</v>
      </c>
      <c r="E139" s="2" t="s">
        <v>1856</v>
      </c>
      <c r="F139" s="3" t="s">
        <v>2</v>
      </c>
      <c r="G139" s="4">
        <v>1354</v>
      </c>
      <c r="H139" t="str">
        <f t="shared" si="24"/>
        <v>035</v>
      </c>
      <c r="I139" t="str">
        <f t="shared" si="25"/>
        <v>13</v>
      </c>
      <c r="J139" t="str">
        <f t="shared" si="26"/>
        <v>021</v>
      </c>
      <c r="K139" s="34">
        <f t="shared" si="27"/>
        <v>1418636.3370339426</v>
      </c>
    </row>
    <row r="140" spans="1:11" ht="29" outlineLevel="2" x14ac:dyDescent="0.4">
      <c r="A140" t="str">
        <f t="shared" si="21"/>
        <v>342400</v>
      </c>
      <c r="B140" t="str">
        <f t="shared" si="22"/>
        <v>New York City Geographic District #24</v>
      </c>
      <c r="C140" t="str">
        <f t="shared" si="23"/>
        <v>Queens</v>
      </c>
      <c r="D140" s="2" t="s">
        <v>2130</v>
      </c>
      <c r="E140" s="2" t="s">
        <v>2131</v>
      </c>
      <c r="F140" s="3" t="s">
        <v>2</v>
      </c>
      <c r="G140" s="4">
        <v>929</v>
      </c>
      <c r="H140" t="str">
        <f t="shared" si="24"/>
        <v>034</v>
      </c>
      <c r="I140" t="str">
        <f t="shared" si="25"/>
        <v>13</v>
      </c>
      <c r="J140" t="str">
        <f t="shared" si="26"/>
        <v>021</v>
      </c>
      <c r="K140" s="34">
        <f t="shared" si="27"/>
        <v>973347.97422786744</v>
      </c>
    </row>
    <row r="141" spans="1:11" ht="29" outlineLevel="2" x14ac:dyDescent="0.4">
      <c r="A141" t="str">
        <f t="shared" si="21"/>
        <v>342400</v>
      </c>
      <c r="B141" t="str">
        <f t="shared" si="22"/>
        <v>New York City Geographic District #24</v>
      </c>
      <c r="C141" t="str">
        <f t="shared" si="23"/>
        <v>Queens</v>
      </c>
      <c r="D141" s="2" t="s">
        <v>2106</v>
      </c>
      <c r="E141" s="2" t="s">
        <v>2107</v>
      </c>
      <c r="F141" s="3" t="s">
        <v>196</v>
      </c>
      <c r="G141" s="4">
        <v>553</v>
      </c>
      <c r="H141" t="str">
        <f t="shared" si="24"/>
        <v>039</v>
      </c>
      <c r="I141" t="str">
        <f t="shared" si="25"/>
        <v>13</v>
      </c>
      <c r="J141" t="str">
        <f t="shared" si="26"/>
        <v>021</v>
      </c>
      <c r="K141" s="34">
        <f t="shared" si="27"/>
        <v>579398.74031002226</v>
      </c>
    </row>
    <row r="142" spans="1:11" ht="29" outlineLevel="2" x14ac:dyDescent="0.4">
      <c r="A142" t="str">
        <f t="shared" si="21"/>
        <v>342400</v>
      </c>
      <c r="B142" t="str">
        <f t="shared" si="22"/>
        <v>New York City Geographic District #24</v>
      </c>
      <c r="C142" t="str">
        <f t="shared" si="23"/>
        <v>Queens</v>
      </c>
      <c r="D142" s="2" t="s">
        <v>2112</v>
      </c>
      <c r="E142" s="2" t="s">
        <v>2113</v>
      </c>
      <c r="F142" s="3" t="s">
        <v>196</v>
      </c>
      <c r="G142" s="4">
        <v>423</v>
      </c>
      <c r="H142" t="str">
        <f t="shared" si="24"/>
        <v>039</v>
      </c>
      <c r="I142" t="str">
        <f t="shared" si="25"/>
        <v>13</v>
      </c>
      <c r="J142" t="str">
        <f t="shared" si="26"/>
        <v>021</v>
      </c>
      <c r="K142" s="34">
        <f t="shared" si="27"/>
        <v>443192.88815757586</v>
      </c>
    </row>
    <row r="143" spans="1:11" ht="29" outlineLevel="2" x14ac:dyDescent="0.4">
      <c r="A143" t="str">
        <f t="shared" si="21"/>
        <v>342400</v>
      </c>
      <c r="B143" t="str">
        <f t="shared" si="22"/>
        <v>New York City Geographic District #25</v>
      </c>
      <c r="C143" t="str">
        <f t="shared" si="23"/>
        <v>Queens</v>
      </c>
      <c r="D143" s="2" t="s">
        <v>2295</v>
      </c>
      <c r="E143" s="2" t="s">
        <v>2296</v>
      </c>
      <c r="F143" s="3" t="s">
        <v>196</v>
      </c>
      <c r="G143" s="4">
        <v>205</v>
      </c>
      <c r="H143" t="str">
        <f t="shared" si="24"/>
        <v>039</v>
      </c>
      <c r="I143" t="str">
        <f t="shared" si="25"/>
        <v>13</v>
      </c>
      <c r="J143" t="str">
        <f t="shared" si="26"/>
        <v>021</v>
      </c>
      <c r="K143" s="34">
        <f t="shared" si="27"/>
        <v>214786.15147116559</v>
      </c>
    </row>
    <row r="144" spans="1:11" ht="29" outlineLevel="2" x14ac:dyDescent="0.4">
      <c r="A144" t="str">
        <f t="shared" si="21"/>
        <v>342900</v>
      </c>
      <c r="B144" t="str">
        <f t="shared" si="22"/>
        <v>New York City Geographic District #30</v>
      </c>
      <c r="C144" t="str">
        <f t="shared" si="23"/>
        <v>Queens</v>
      </c>
      <c r="D144" s="2" t="s">
        <v>1593</v>
      </c>
      <c r="E144" s="2" t="s">
        <v>1594</v>
      </c>
      <c r="F144" s="3" t="s">
        <v>2</v>
      </c>
      <c r="G144" s="4">
        <v>536</v>
      </c>
      <c r="H144" t="str">
        <f t="shared" si="24"/>
        <v>036</v>
      </c>
      <c r="I144" t="str">
        <f t="shared" si="25"/>
        <v>13</v>
      </c>
      <c r="J144" t="str">
        <f t="shared" si="26"/>
        <v>022</v>
      </c>
      <c r="K144" s="34">
        <f t="shared" si="27"/>
        <v>561587.20579777926</v>
      </c>
    </row>
    <row r="145" spans="1:12" ht="29" outlineLevel="2" x14ac:dyDescent="0.4">
      <c r="A145" t="str">
        <f t="shared" si="21"/>
        <v>342900</v>
      </c>
      <c r="B145" t="str">
        <f t="shared" si="22"/>
        <v>New York City Geographic District #30</v>
      </c>
      <c r="C145" t="str">
        <f t="shared" si="23"/>
        <v>Queens</v>
      </c>
      <c r="D145" s="2" t="s">
        <v>1713</v>
      </c>
      <c r="E145" s="2" t="s">
        <v>1714</v>
      </c>
      <c r="F145" s="3" t="s">
        <v>2</v>
      </c>
      <c r="G145" s="4">
        <v>964</v>
      </c>
      <c r="H145" t="str">
        <f t="shared" si="24"/>
        <v>039</v>
      </c>
      <c r="I145" t="str">
        <f t="shared" si="25"/>
        <v>13</v>
      </c>
      <c r="J145" t="str">
        <f t="shared" si="26"/>
        <v>025</v>
      </c>
      <c r="K145" s="34">
        <f t="shared" si="27"/>
        <v>1010018.780576603</v>
      </c>
    </row>
    <row r="146" spans="1:12" ht="29" outlineLevel="2" x14ac:dyDescent="0.4">
      <c r="A146" t="str">
        <f t="shared" si="21"/>
        <v>343000</v>
      </c>
      <c r="B146" t="str">
        <f t="shared" si="22"/>
        <v>New York City Geographic District #30</v>
      </c>
      <c r="C146" t="str">
        <f t="shared" si="23"/>
        <v>Queens</v>
      </c>
      <c r="D146" s="2" t="s">
        <v>1741</v>
      </c>
      <c r="E146" s="2" t="s">
        <v>1742</v>
      </c>
      <c r="F146" s="3" t="s">
        <v>2</v>
      </c>
      <c r="G146" s="4">
        <v>219</v>
      </c>
      <c r="H146" t="str">
        <f t="shared" si="24"/>
        <v>036</v>
      </c>
      <c r="I146" t="str">
        <f t="shared" si="25"/>
        <v>13</v>
      </c>
      <c r="J146" t="str">
        <f t="shared" si="26"/>
        <v>022</v>
      </c>
      <c r="K146" s="34">
        <f t="shared" si="27"/>
        <v>229454.47401065982</v>
      </c>
    </row>
    <row r="147" spans="1:12" ht="29" outlineLevel="2" x14ac:dyDescent="0.4">
      <c r="A147" t="str">
        <f t="shared" si="21"/>
        <v>343000</v>
      </c>
      <c r="B147" t="str">
        <f t="shared" si="22"/>
        <v>New York City Geographic District #30</v>
      </c>
      <c r="C147" t="str">
        <f t="shared" si="23"/>
        <v>Queens</v>
      </c>
      <c r="D147" s="2" t="s">
        <v>1757</v>
      </c>
      <c r="E147" s="2" t="s">
        <v>1758</v>
      </c>
      <c r="F147" s="3" t="s">
        <v>2</v>
      </c>
      <c r="G147" s="4">
        <v>824</v>
      </c>
      <c r="H147" t="str">
        <f t="shared" si="24"/>
        <v>035</v>
      </c>
      <c r="I147" t="str">
        <f t="shared" si="25"/>
        <v>13</v>
      </c>
      <c r="J147" t="str">
        <f t="shared" si="26"/>
        <v>021</v>
      </c>
      <c r="K147" s="34">
        <f t="shared" si="27"/>
        <v>863335.55518166069</v>
      </c>
    </row>
    <row r="148" spans="1:12" ht="29" outlineLevel="2" x14ac:dyDescent="0.4">
      <c r="A148" t="str">
        <f t="shared" si="21"/>
        <v>343000</v>
      </c>
      <c r="B148" t="str">
        <f t="shared" si="22"/>
        <v>New York City Geographic District #30</v>
      </c>
      <c r="C148" t="str">
        <f t="shared" si="23"/>
        <v>Queens</v>
      </c>
      <c r="D148" s="2" t="s">
        <v>1825</v>
      </c>
      <c r="E148" s="2" t="s">
        <v>1826</v>
      </c>
      <c r="F148" s="3" t="s">
        <v>19</v>
      </c>
      <c r="G148" s="4">
        <v>1247</v>
      </c>
      <c r="H148" t="str">
        <f t="shared" si="24"/>
        <v>035</v>
      </c>
      <c r="I148" t="str">
        <f t="shared" si="25"/>
        <v>13</v>
      </c>
      <c r="J148" t="str">
        <f t="shared" si="26"/>
        <v>021</v>
      </c>
      <c r="K148" s="34">
        <f t="shared" si="27"/>
        <v>1306528.4433392365</v>
      </c>
    </row>
    <row r="149" spans="1:12" ht="29" outlineLevel="2" x14ac:dyDescent="0.4">
      <c r="A149" t="str">
        <f t="shared" si="21"/>
        <v>343000</v>
      </c>
      <c r="B149" t="str">
        <f t="shared" si="22"/>
        <v>New York City Geographic District #30</v>
      </c>
      <c r="C149" t="str">
        <f t="shared" si="23"/>
        <v>Queens</v>
      </c>
      <c r="D149" s="2" t="s">
        <v>1853</v>
      </c>
      <c r="E149" s="2" t="s">
        <v>1854</v>
      </c>
      <c r="F149" s="3" t="s">
        <v>5</v>
      </c>
      <c r="G149" s="4">
        <v>1150</v>
      </c>
      <c r="H149" t="str">
        <f t="shared" si="24"/>
        <v>036</v>
      </c>
      <c r="I149" t="str">
        <f t="shared" si="25"/>
        <v>13</v>
      </c>
      <c r="J149" t="str">
        <f t="shared" si="26"/>
        <v>022</v>
      </c>
      <c r="K149" s="34">
        <f t="shared" si="27"/>
        <v>1204897.9228870266</v>
      </c>
    </row>
    <row r="150" spans="1:12" ht="29" outlineLevel="2" x14ac:dyDescent="0.4">
      <c r="A150" t="str">
        <f t="shared" si="21"/>
        <v>343000</v>
      </c>
      <c r="B150" t="str">
        <f t="shared" si="22"/>
        <v>New York City Geographic District #30</v>
      </c>
      <c r="C150" t="str">
        <f t="shared" si="23"/>
        <v>Queens</v>
      </c>
      <c r="D150" s="2" t="s">
        <v>1859</v>
      </c>
      <c r="E150" s="2" t="s">
        <v>1860</v>
      </c>
      <c r="F150" s="3" t="s">
        <v>5</v>
      </c>
      <c r="G150" s="4">
        <v>1652</v>
      </c>
      <c r="H150" t="str">
        <f t="shared" si="24"/>
        <v>034</v>
      </c>
      <c r="I150" t="str">
        <f t="shared" si="25"/>
        <v>13</v>
      </c>
      <c r="J150" t="str">
        <f t="shared" si="26"/>
        <v>025</v>
      </c>
      <c r="K150" s="34">
        <f t="shared" si="27"/>
        <v>1730862.0596603197</v>
      </c>
    </row>
    <row r="151" spans="1:12" ht="29" outlineLevel="2" x14ac:dyDescent="0.4">
      <c r="A151" t="str">
        <f t="shared" si="21"/>
        <v>343000</v>
      </c>
      <c r="B151" t="str">
        <f t="shared" si="22"/>
        <v>New York City Geographic District #30</v>
      </c>
      <c r="C151" t="str">
        <f t="shared" si="23"/>
        <v>Queens</v>
      </c>
      <c r="D151" s="2" t="s">
        <v>1867</v>
      </c>
      <c r="E151" s="2" t="s">
        <v>1868</v>
      </c>
      <c r="F151" s="3" t="s">
        <v>2</v>
      </c>
      <c r="G151" s="4">
        <v>1011</v>
      </c>
      <c r="H151" t="str">
        <f t="shared" si="24"/>
        <v>034</v>
      </c>
      <c r="I151" t="str">
        <f t="shared" si="25"/>
        <v>13</v>
      </c>
      <c r="J151" t="str">
        <f t="shared" si="26"/>
        <v>025</v>
      </c>
      <c r="K151" s="34">
        <f t="shared" si="27"/>
        <v>1059262.4348163337</v>
      </c>
    </row>
    <row r="152" spans="1:12" ht="29" outlineLevel="2" x14ac:dyDescent="0.4">
      <c r="A152" t="str">
        <f t="shared" si="21"/>
        <v>343000</v>
      </c>
      <c r="B152" t="str">
        <f t="shared" si="22"/>
        <v>New York City Geographic District #30</v>
      </c>
      <c r="C152" t="str">
        <f t="shared" si="23"/>
        <v>Queens</v>
      </c>
      <c r="D152" s="2" t="s">
        <v>1871</v>
      </c>
      <c r="E152" s="2" t="s">
        <v>1872</v>
      </c>
      <c r="F152" s="3" t="s">
        <v>2</v>
      </c>
      <c r="G152" s="4">
        <v>332</v>
      </c>
      <c r="H152" t="str">
        <f t="shared" si="24"/>
        <v>030</v>
      </c>
      <c r="I152" t="str">
        <f t="shared" si="25"/>
        <v>13</v>
      </c>
      <c r="J152" t="str">
        <f t="shared" si="26"/>
        <v>022</v>
      </c>
      <c r="K152" s="34">
        <f t="shared" si="27"/>
        <v>347848.79165086331</v>
      </c>
    </row>
    <row r="153" spans="1:12" ht="43.5" outlineLevel="2" x14ac:dyDescent="0.4">
      <c r="A153" t="str">
        <f t="shared" si="21"/>
        <v>343000</v>
      </c>
      <c r="B153" t="str">
        <f t="shared" si="22"/>
        <v>New York City Geographic District #30</v>
      </c>
      <c r="C153" t="str">
        <f t="shared" si="23"/>
        <v>Queens</v>
      </c>
      <c r="D153" s="2" t="s">
        <v>1997</v>
      </c>
      <c r="E153" s="2" t="s">
        <v>1998</v>
      </c>
      <c r="F153" s="3" t="s">
        <v>2</v>
      </c>
      <c r="G153" s="4">
        <v>248</v>
      </c>
      <c r="H153" t="str">
        <f t="shared" si="24"/>
        <v>034</v>
      </c>
      <c r="I153" t="str">
        <f t="shared" si="25"/>
        <v>13</v>
      </c>
      <c r="J153" t="str">
        <f t="shared" si="26"/>
        <v>025</v>
      </c>
      <c r="K153" s="34">
        <f t="shared" si="27"/>
        <v>259838.85641389788</v>
      </c>
    </row>
    <row r="154" spans="1:12" ht="29" outlineLevel="2" x14ac:dyDescent="0.4">
      <c r="A154" t="str">
        <f t="shared" si="21"/>
        <v>343000</v>
      </c>
      <c r="B154" t="str">
        <f t="shared" si="22"/>
        <v>New York City Geographic District #30</v>
      </c>
      <c r="C154" t="str">
        <f t="shared" si="23"/>
        <v>Queens</v>
      </c>
      <c r="D154" s="2" t="s">
        <v>2007</v>
      </c>
      <c r="E154" s="2" t="s">
        <v>2008</v>
      </c>
      <c r="F154" s="3" t="s">
        <v>2</v>
      </c>
      <c r="G154" s="4">
        <v>265</v>
      </c>
      <c r="H154" t="str">
        <f t="shared" si="24"/>
        <v>034</v>
      </c>
      <c r="I154" t="str">
        <f t="shared" si="25"/>
        <v>13</v>
      </c>
      <c r="J154" t="str">
        <f t="shared" si="26"/>
        <v>021</v>
      </c>
      <c r="K154" s="34">
        <f t="shared" si="27"/>
        <v>277650.39092614088</v>
      </c>
    </row>
    <row r="155" spans="1:12" ht="29" outlineLevel="2" x14ac:dyDescent="0.4">
      <c r="A155" t="str">
        <f t="shared" si="21"/>
        <v>343000</v>
      </c>
      <c r="B155" t="str">
        <f t="shared" si="22"/>
        <v>New York City Geographic District #30</v>
      </c>
      <c r="C155" t="str">
        <f t="shared" si="23"/>
        <v>Queens</v>
      </c>
      <c r="D155" s="2" t="s">
        <v>2011</v>
      </c>
      <c r="E155" s="2" t="s">
        <v>2012</v>
      </c>
      <c r="F155" s="3" t="s">
        <v>5</v>
      </c>
      <c r="G155" s="4">
        <v>1291</v>
      </c>
      <c r="H155" t="str">
        <f t="shared" si="24"/>
        <v>034</v>
      </c>
      <c r="I155" t="str">
        <f t="shared" si="25"/>
        <v>13</v>
      </c>
      <c r="J155" t="str">
        <f t="shared" si="26"/>
        <v>025</v>
      </c>
      <c r="K155" s="34">
        <f t="shared" si="27"/>
        <v>1352628.8856062184</v>
      </c>
    </row>
    <row r="156" spans="1:12" ht="29" outlineLevel="2" x14ac:dyDescent="0.4">
      <c r="A156" t="str">
        <f t="shared" si="21"/>
        <v>343000</v>
      </c>
      <c r="B156" t="str">
        <f t="shared" si="22"/>
        <v>New York City Geographic District #30</v>
      </c>
      <c r="C156" t="str">
        <f t="shared" si="23"/>
        <v>Queens</v>
      </c>
      <c r="D156" s="2" t="s">
        <v>2084</v>
      </c>
      <c r="E156" s="2" t="s">
        <v>2085</v>
      </c>
      <c r="F156" s="3" t="s">
        <v>2</v>
      </c>
      <c r="G156" s="4">
        <v>652</v>
      </c>
      <c r="H156" t="str">
        <f t="shared" si="24"/>
        <v>034</v>
      </c>
      <c r="I156" t="str">
        <f t="shared" si="25"/>
        <v>13</v>
      </c>
      <c r="J156" t="str">
        <f t="shared" si="26"/>
        <v>025</v>
      </c>
      <c r="K156" s="34">
        <f t="shared" si="27"/>
        <v>683124.73541073152</v>
      </c>
    </row>
    <row r="157" spans="1:12" s="32" customFormat="1" ht="29" outlineLevel="2" x14ac:dyDescent="0.4">
      <c r="A157" t="str">
        <f t="shared" si="21"/>
        <v>343000</v>
      </c>
      <c r="B157" t="str">
        <f t="shared" si="22"/>
        <v>New York City Geographic District #30</v>
      </c>
      <c r="C157" t="str">
        <f t="shared" si="23"/>
        <v>Queens</v>
      </c>
      <c r="D157" s="2" t="s">
        <v>2005</v>
      </c>
      <c r="E157" s="2" t="s">
        <v>2006</v>
      </c>
      <c r="F157" s="3" t="s">
        <v>5</v>
      </c>
      <c r="G157" s="4">
        <v>1571</v>
      </c>
      <c r="H157" t="str">
        <f t="shared" si="24"/>
        <v>034</v>
      </c>
      <c r="I157" t="str">
        <f t="shared" si="25"/>
        <v>13</v>
      </c>
      <c r="J157" t="str">
        <f t="shared" si="26"/>
        <v>021</v>
      </c>
      <c r="K157" s="34">
        <f t="shared" si="27"/>
        <v>1645995.3363961033</v>
      </c>
      <c r="L157"/>
    </row>
    <row r="158" spans="1:12" s="32" customFormat="1" ht="15" outlineLevel="1" x14ac:dyDescent="0.4">
      <c r="A158"/>
      <c r="B158"/>
      <c r="C158"/>
      <c r="D158" s="2"/>
      <c r="E158" s="2"/>
      <c r="F158" s="3"/>
      <c r="G158" s="4">
        <f>SUBTOTAL(9,G133:G157)</f>
        <v>23686</v>
      </c>
      <c r="H158"/>
      <c r="I158" s="35" t="s">
        <v>4754</v>
      </c>
      <c r="J158"/>
      <c r="K158" s="34">
        <f>SUBTOTAL(9,K133:K157)</f>
        <v>24816706.262175746</v>
      </c>
      <c r="L158"/>
    </row>
    <row r="159" spans="1:12" ht="29" outlineLevel="2" x14ac:dyDescent="0.4">
      <c r="A159" t="str">
        <f t="shared" ref="A159:A205" si="28">IFERROR(VLOOKUP($D159,schools,3,FALSE),"")</f>
        <v>342500</v>
      </c>
      <c r="B159" t="str">
        <f t="shared" ref="B159:B205" si="29">IFERROR(VLOOKUP($D159,schools,4,FALSE),"")</f>
        <v>New York City Geographic District #25</v>
      </c>
      <c r="C159" t="str">
        <f t="shared" ref="C159:C205" si="30">IFERROR(VLOOKUP($D159,schools,5,FALSE),"")</f>
        <v>Queens</v>
      </c>
      <c r="D159" s="2" t="s">
        <v>1877</v>
      </c>
      <c r="E159" s="2" t="s">
        <v>1878</v>
      </c>
      <c r="F159" s="3" t="s">
        <v>2</v>
      </c>
      <c r="G159" s="4">
        <v>622</v>
      </c>
      <c r="H159" t="str">
        <f t="shared" ref="H159:H205" si="31">IFERROR(VLOOKUP($D159,schools,6,FALSE),"")</f>
        <v>025</v>
      </c>
      <c r="I159" t="str">
        <f t="shared" ref="I159:I205" si="32">IFERROR(VLOOKUP($D159,schools,7,FALSE),"")</f>
        <v>14</v>
      </c>
      <c r="J159" t="str">
        <f t="shared" ref="J159:J205" si="33">IFERROR(VLOOKUP($D159,schools,8,FALSE),"")</f>
        <v>024</v>
      </c>
      <c r="K159" s="34">
        <f t="shared" ref="K159:K205" si="34">G159*L$2</f>
        <v>651692.61568324384</v>
      </c>
    </row>
    <row r="160" spans="1:12" ht="43.5" outlineLevel="2" x14ac:dyDescent="0.4">
      <c r="A160" t="str">
        <f t="shared" si="28"/>
        <v>342500</v>
      </c>
      <c r="B160" t="str">
        <f t="shared" si="29"/>
        <v>New York City Geographic District #25</v>
      </c>
      <c r="C160" t="str">
        <f t="shared" si="30"/>
        <v>Queens</v>
      </c>
      <c r="D160" s="2" t="s">
        <v>2041</v>
      </c>
      <c r="E160" s="2" t="s">
        <v>2042</v>
      </c>
      <c r="F160" s="3" t="s">
        <v>5</v>
      </c>
      <c r="G160" s="4">
        <v>380</v>
      </c>
      <c r="H160" t="str">
        <f t="shared" si="31"/>
        <v>025</v>
      </c>
      <c r="I160" t="str">
        <f t="shared" si="32"/>
        <v>14</v>
      </c>
      <c r="J160" t="str">
        <f t="shared" si="33"/>
        <v>024</v>
      </c>
      <c r="K160" s="34">
        <f t="shared" si="34"/>
        <v>398140.18321484356</v>
      </c>
    </row>
    <row r="161" spans="1:11" ht="29" outlineLevel="2" x14ac:dyDescent="0.4">
      <c r="A161" t="str">
        <f t="shared" si="28"/>
        <v>342500</v>
      </c>
      <c r="B161" t="str">
        <f t="shared" si="29"/>
        <v>New York City Geographic District #26</v>
      </c>
      <c r="C161" t="str">
        <f t="shared" si="30"/>
        <v>Queens</v>
      </c>
      <c r="D161" s="2" t="s">
        <v>2283</v>
      </c>
      <c r="E161" s="2" t="s">
        <v>2284</v>
      </c>
      <c r="F161" s="3" t="s">
        <v>196</v>
      </c>
      <c r="G161" s="4">
        <v>738</v>
      </c>
      <c r="H161" t="str">
        <f t="shared" si="31"/>
        <v>025</v>
      </c>
      <c r="I161" t="str">
        <f t="shared" si="32"/>
        <v>14</v>
      </c>
      <c r="J161" t="str">
        <f t="shared" si="33"/>
        <v>024</v>
      </c>
      <c r="K161" s="34">
        <f t="shared" si="34"/>
        <v>773230.1452961961</v>
      </c>
    </row>
    <row r="162" spans="1:11" ht="29" outlineLevel="2" x14ac:dyDescent="0.4">
      <c r="A162" t="str">
        <f t="shared" si="28"/>
        <v>342600</v>
      </c>
      <c r="B162" t="str">
        <f t="shared" si="29"/>
        <v>New York City Geographic District #26</v>
      </c>
      <c r="C162" t="str">
        <f t="shared" si="30"/>
        <v>Queens</v>
      </c>
      <c r="D162" s="2" t="s">
        <v>2218</v>
      </c>
      <c r="E162" s="2" t="s">
        <v>2219</v>
      </c>
      <c r="F162" s="3" t="s">
        <v>196</v>
      </c>
      <c r="G162" s="4">
        <v>1085</v>
      </c>
      <c r="H162" t="str">
        <f t="shared" si="31"/>
        <v>024</v>
      </c>
      <c r="I162" t="str">
        <f t="shared" si="32"/>
        <v>14</v>
      </c>
      <c r="J162" t="str">
        <f t="shared" si="33"/>
        <v>023</v>
      </c>
      <c r="K162" s="34">
        <f t="shared" si="34"/>
        <v>1136794.9968108032</v>
      </c>
    </row>
    <row r="163" spans="1:11" ht="29" outlineLevel="2" x14ac:dyDescent="0.4">
      <c r="A163" t="str">
        <f t="shared" si="28"/>
        <v>342700</v>
      </c>
      <c r="B163" t="str">
        <f t="shared" si="29"/>
        <v>New York City Geographic District #28</v>
      </c>
      <c r="C163" t="str">
        <f t="shared" si="30"/>
        <v>Queens</v>
      </c>
      <c r="D163" s="2" t="s">
        <v>1601</v>
      </c>
      <c r="E163" s="2" t="s">
        <v>1602</v>
      </c>
      <c r="F163" s="3" t="s">
        <v>5</v>
      </c>
      <c r="G163" s="4">
        <v>352</v>
      </c>
      <c r="H163" t="str">
        <f t="shared" si="31"/>
        <v>032</v>
      </c>
      <c r="I163" t="str">
        <f t="shared" si="32"/>
        <v>14</v>
      </c>
      <c r="J163" t="str">
        <f t="shared" si="33"/>
        <v>027</v>
      </c>
      <c r="K163" s="34">
        <f t="shared" si="34"/>
        <v>368803.53813585505</v>
      </c>
    </row>
    <row r="164" spans="1:11" ht="29" outlineLevel="2" x14ac:dyDescent="0.4">
      <c r="A164" t="str">
        <f t="shared" si="28"/>
        <v>342800</v>
      </c>
      <c r="B164" t="str">
        <f t="shared" si="29"/>
        <v>New York City Geographic District #28</v>
      </c>
      <c r="C164" t="str">
        <f t="shared" si="30"/>
        <v>Queens</v>
      </c>
      <c r="D164" s="2" t="s">
        <v>1685</v>
      </c>
      <c r="E164" s="2" t="s">
        <v>1686</v>
      </c>
      <c r="F164" s="3" t="s">
        <v>2</v>
      </c>
      <c r="G164" s="4">
        <v>569</v>
      </c>
      <c r="H164" t="str">
        <f t="shared" si="31"/>
        <v>027</v>
      </c>
      <c r="I164" t="str">
        <f t="shared" si="32"/>
        <v>14</v>
      </c>
      <c r="J164" t="str">
        <f t="shared" si="33"/>
        <v>029</v>
      </c>
      <c r="K164" s="34">
        <f t="shared" si="34"/>
        <v>596162.53749801568</v>
      </c>
    </row>
    <row r="165" spans="1:11" ht="29" outlineLevel="2" x14ac:dyDescent="0.4">
      <c r="A165" t="str">
        <f t="shared" si="28"/>
        <v>342800</v>
      </c>
      <c r="B165" t="str">
        <f t="shared" si="29"/>
        <v>New York City Geographic District #28</v>
      </c>
      <c r="C165" t="str">
        <f t="shared" si="30"/>
        <v>Queens</v>
      </c>
      <c r="D165" s="2" t="s">
        <v>1739</v>
      </c>
      <c r="E165" s="2" t="s">
        <v>1740</v>
      </c>
      <c r="F165" s="3" t="s">
        <v>2</v>
      </c>
      <c r="G165" s="4">
        <v>654</v>
      </c>
      <c r="H165" t="str">
        <f t="shared" si="31"/>
        <v>024</v>
      </c>
      <c r="I165" t="str">
        <f t="shared" si="32"/>
        <v>14</v>
      </c>
      <c r="J165" t="str">
        <f t="shared" si="33"/>
        <v>024</v>
      </c>
      <c r="K165" s="34">
        <f t="shared" si="34"/>
        <v>685220.21005923068</v>
      </c>
    </row>
    <row r="166" spans="1:11" ht="29" outlineLevel="2" x14ac:dyDescent="0.4">
      <c r="A166" t="str">
        <f t="shared" si="28"/>
        <v>342800</v>
      </c>
      <c r="B166" t="str">
        <f t="shared" si="29"/>
        <v>New York City Geographic District #28</v>
      </c>
      <c r="C166" t="str">
        <f t="shared" si="30"/>
        <v>Queens</v>
      </c>
      <c r="D166" s="2" t="s">
        <v>1805</v>
      </c>
      <c r="E166" s="2" t="s">
        <v>1806</v>
      </c>
      <c r="F166" s="3" t="s">
        <v>2</v>
      </c>
      <c r="G166" s="4">
        <v>897</v>
      </c>
      <c r="H166" t="str">
        <f t="shared" si="31"/>
        <v>024</v>
      </c>
      <c r="I166" t="str">
        <f t="shared" si="32"/>
        <v>14</v>
      </c>
      <c r="J166" t="str">
        <f t="shared" si="33"/>
        <v>024</v>
      </c>
      <c r="K166" s="34">
        <f t="shared" si="34"/>
        <v>939820.37985188072</v>
      </c>
    </row>
    <row r="167" spans="1:11" ht="29" outlineLevel="2" x14ac:dyDescent="0.4">
      <c r="A167" t="str">
        <f t="shared" si="28"/>
        <v>342800</v>
      </c>
      <c r="B167" t="str">
        <f t="shared" si="29"/>
        <v>New York City Geographic District #28</v>
      </c>
      <c r="C167" t="str">
        <f t="shared" si="30"/>
        <v>Queens</v>
      </c>
      <c r="D167" s="2" t="s">
        <v>1851</v>
      </c>
      <c r="E167" s="2" t="s">
        <v>1852</v>
      </c>
      <c r="F167" s="3" t="s">
        <v>2</v>
      </c>
      <c r="G167" s="4">
        <v>474</v>
      </c>
      <c r="H167" t="str">
        <f t="shared" si="31"/>
        <v>032</v>
      </c>
      <c r="I167" t="str">
        <f t="shared" si="32"/>
        <v>14</v>
      </c>
      <c r="J167" t="str">
        <f t="shared" si="33"/>
        <v>027</v>
      </c>
      <c r="K167" s="34">
        <f t="shared" si="34"/>
        <v>496627.49169430486</v>
      </c>
    </row>
    <row r="168" spans="1:11" ht="29" outlineLevel="2" x14ac:dyDescent="0.4">
      <c r="A168" t="str">
        <f t="shared" si="28"/>
        <v>342800</v>
      </c>
      <c r="B168" t="str">
        <f t="shared" si="29"/>
        <v>New York City Geographic District #28</v>
      </c>
      <c r="C168" t="str">
        <f t="shared" si="30"/>
        <v>Queens</v>
      </c>
      <c r="D168" s="2" t="s">
        <v>1925</v>
      </c>
      <c r="E168" s="2" t="s">
        <v>1926</v>
      </c>
      <c r="F168" s="3" t="s">
        <v>2</v>
      </c>
      <c r="G168" s="4">
        <v>699</v>
      </c>
      <c r="H168" t="str">
        <f t="shared" si="31"/>
        <v>032</v>
      </c>
      <c r="I168" t="str">
        <f t="shared" si="32"/>
        <v>14</v>
      </c>
      <c r="J168" t="str">
        <f t="shared" si="33"/>
        <v>024</v>
      </c>
      <c r="K168" s="34">
        <f t="shared" si="34"/>
        <v>732368.3896504622</v>
      </c>
    </row>
    <row r="169" spans="1:11" ht="29" outlineLevel="2" x14ac:dyDescent="0.4">
      <c r="A169" t="str">
        <f t="shared" si="28"/>
        <v>342800</v>
      </c>
      <c r="B169" t="str">
        <f t="shared" si="29"/>
        <v>New York City Geographic District #28</v>
      </c>
      <c r="C169" t="str">
        <f t="shared" si="30"/>
        <v>Queens</v>
      </c>
      <c r="D169" s="2" t="s">
        <v>1989</v>
      </c>
      <c r="E169" s="2" t="s">
        <v>1990</v>
      </c>
      <c r="F169" s="3" t="s">
        <v>5</v>
      </c>
      <c r="G169" s="4">
        <v>1644</v>
      </c>
      <c r="H169" t="str">
        <f t="shared" si="31"/>
        <v>024</v>
      </c>
      <c r="I169" t="str">
        <f t="shared" si="32"/>
        <v>14</v>
      </c>
      <c r="J169" t="str">
        <f t="shared" si="33"/>
        <v>024</v>
      </c>
      <c r="K169" s="34">
        <f t="shared" si="34"/>
        <v>1722480.1610663231</v>
      </c>
    </row>
    <row r="170" spans="1:11" ht="29" outlineLevel="2" x14ac:dyDescent="0.4">
      <c r="A170" t="str">
        <f t="shared" si="28"/>
        <v>342800</v>
      </c>
      <c r="B170" t="str">
        <f t="shared" si="29"/>
        <v>New York City Geographic District #28</v>
      </c>
      <c r="C170" t="str">
        <f t="shared" si="30"/>
        <v>Queens</v>
      </c>
      <c r="D170" s="2" t="s">
        <v>2140</v>
      </c>
      <c r="E170" s="2" t="s">
        <v>2141</v>
      </c>
      <c r="F170" s="3" t="s">
        <v>2</v>
      </c>
      <c r="G170" s="4">
        <v>200</v>
      </c>
      <c r="H170" t="str">
        <f t="shared" si="31"/>
        <v>024</v>
      </c>
      <c r="I170" t="str">
        <f t="shared" si="32"/>
        <v>14</v>
      </c>
      <c r="J170" t="str">
        <f t="shared" si="33"/>
        <v>024</v>
      </c>
      <c r="K170" s="34">
        <f t="shared" si="34"/>
        <v>209547.46484991765</v>
      </c>
    </row>
    <row r="171" spans="1:11" ht="29" outlineLevel="2" x14ac:dyDescent="0.4">
      <c r="A171" t="str">
        <f t="shared" si="28"/>
        <v>342800</v>
      </c>
      <c r="B171" t="str">
        <f t="shared" si="29"/>
        <v>New York City Geographic District #28</v>
      </c>
      <c r="C171" t="str">
        <f t="shared" si="30"/>
        <v>Queens</v>
      </c>
      <c r="D171" s="2" t="s">
        <v>2092</v>
      </c>
      <c r="E171" s="2" t="s">
        <v>2093</v>
      </c>
      <c r="F171" s="3" t="s">
        <v>118</v>
      </c>
      <c r="G171" s="4">
        <v>675</v>
      </c>
      <c r="H171" t="str">
        <f t="shared" si="31"/>
        <v>032</v>
      </c>
      <c r="I171" t="str">
        <f t="shared" si="32"/>
        <v>14</v>
      </c>
      <c r="J171" t="str">
        <f t="shared" si="33"/>
        <v>027</v>
      </c>
      <c r="K171" s="34">
        <f t="shared" si="34"/>
        <v>707222.69386847212</v>
      </c>
    </row>
    <row r="172" spans="1:11" ht="29" outlineLevel="2" x14ac:dyDescent="0.4">
      <c r="A172" t="str">
        <f t="shared" si="28"/>
        <v>342800</v>
      </c>
      <c r="B172" t="str">
        <f t="shared" si="29"/>
        <v>New York City Geographic District #28</v>
      </c>
      <c r="C172" t="str">
        <f t="shared" si="30"/>
        <v>Queens</v>
      </c>
      <c r="D172" s="2" t="s">
        <v>2136</v>
      </c>
      <c r="E172" s="2" t="s">
        <v>2137</v>
      </c>
      <c r="F172" s="3" t="s">
        <v>118</v>
      </c>
      <c r="G172" s="4">
        <v>668</v>
      </c>
      <c r="H172" t="str">
        <f t="shared" si="31"/>
        <v>024</v>
      </c>
      <c r="I172" t="str">
        <f t="shared" si="32"/>
        <v>14</v>
      </c>
      <c r="J172" t="str">
        <f t="shared" si="33"/>
        <v>024</v>
      </c>
      <c r="K172" s="34">
        <f t="shared" si="34"/>
        <v>699888.53259872494</v>
      </c>
    </row>
    <row r="173" spans="1:11" ht="29" outlineLevel="2" x14ac:dyDescent="0.4">
      <c r="A173" t="str">
        <f t="shared" si="28"/>
        <v>342800</v>
      </c>
      <c r="B173" t="str">
        <f t="shared" si="29"/>
        <v>New York City Geographic District #28</v>
      </c>
      <c r="C173" t="str">
        <f t="shared" si="30"/>
        <v>Queens</v>
      </c>
      <c r="D173" s="2" t="s">
        <v>2160</v>
      </c>
      <c r="E173" s="2" t="s">
        <v>2161</v>
      </c>
      <c r="F173" s="3" t="s">
        <v>196</v>
      </c>
      <c r="G173" s="4">
        <v>428</v>
      </c>
      <c r="H173" t="str">
        <f t="shared" si="31"/>
        <v>024</v>
      </c>
      <c r="I173" t="str">
        <f t="shared" si="32"/>
        <v>14</v>
      </c>
      <c r="J173" t="str">
        <f t="shared" si="33"/>
        <v>024</v>
      </c>
      <c r="K173" s="34">
        <f t="shared" si="34"/>
        <v>448431.57477882376</v>
      </c>
    </row>
    <row r="174" spans="1:11" ht="29" outlineLevel="2" x14ac:dyDescent="0.4">
      <c r="A174" t="str">
        <f t="shared" si="28"/>
        <v>342800</v>
      </c>
      <c r="B174" t="str">
        <f t="shared" si="29"/>
        <v>New York City Geographic District #28</v>
      </c>
      <c r="C174" t="str">
        <f t="shared" si="30"/>
        <v>Queens</v>
      </c>
      <c r="D174" s="2" t="s">
        <v>2166</v>
      </c>
      <c r="E174" s="2" t="s">
        <v>2167</v>
      </c>
      <c r="F174" s="3" t="s">
        <v>196</v>
      </c>
      <c r="G174" s="4">
        <v>473</v>
      </c>
      <c r="H174" t="str">
        <f t="shared" si="31"/>
        <v>024</v>
      </c>
      <c r="I174" t="str">
        <f t="shared" si="32"/>
        <v>14</v>
      </c>
      <c r="J174" t="str">
        <f t="shared" si="33"/>
        <v>024</v>
      </c>
      <c r="K174" s="34">
        <f t="shared" si="34"/>
        <v>495579.75437005522</v>
      </c>
    </row>
    <row r="175" spans="1:11" ht="29" outlineLevel="2" x14ac:dyDescent="0.4">
      <c r="A175" t="str">
        <f t="shared" si="28"/>
        <v>342800</v>
      </c>
      <c r="B175" t="str">
        <f t="shared" si="29"/>
        <v>New York City Geographic District #28</v>
      </c>
      <c r="C175" t="str">
        <f t="shared" si="30"/>
        <v>Queens</v>
      </c>
      <c r="D175" s="2" t="s">
        <v>2178</v>
      </c>
      <c r="E175" s="2" t="s">
        <v>2179</v>
      </c>
      <c r="F175" s="3" t="s">
        <v>196</v>
      </c>
      <c r="G175" s="4">
        <v>193</v>
      </c>
      <c r="H175" t="str">
        <f t="shared" si="31"/>
        <v>024</v>
      </c>
      <c r="I175" t="str">
        <f t="shared" si="32"/>
        <v>14</v>
      </c>
      <c r="J175" t="str">
        <f t="shared" si="33"/>
        <v>024</v>
      </c>
      <c r="K175" s="34">
        <f t="shared" si="34"/>
        <v>202213.30358017053</v>
      </c>
    </row>
    <row r="176" spans="1:11" ht="29" outlineLevel="2" x14ac:dyDescent="0.4">
      <c r="A176" t="str">
        <f t="shared" si="28"/>
        <v>342800</v>
      </c>
      <c r="B176" t="str">
        <f t="shared" si="29"/>
        <v>New York City Geographic District #28</v>
      </c>
      <c r="C176" t="str">
        <f t="shared" si="30"/>
        <v>Queens</v>
      </c>
      <c r="D176" s="2" t="s">
        <v>2251</v>
      </c>
      <c r="E176" s="2" t="s">
        <v>2252</v>
      </c>
      <c r="F176" s="3" t="s">
        <v>196</v>
      </c>
      <c r="G176" s="4">
        <v>3219</v>
      </c>
      <c r="H176" t="str">
        <f t="shared" si="31"/>
        <v>024</v>
      </c>
      <c r="I176" t="str">
        <f t="shared" si="32"/>
        <v>14</v>
      </c>
      <c r="J176" t="str">
        <f t="shared" si="33"/>
        <v>024</v>
      </c>
      <c r="K176" s="34">
        <f t="shared" si="34"/>
        <v>3372666.4467594246</v>
      </c>
    </row>
    <row r="177" spans="1:11" ht="29" outlineLevel="2" x14ac:dyDescent="0.4">
      <c r="A177" t="str">
        <f t="shared" si="28"/>
        <v>342800</v>
      </c>
      <c r="B177" t="str">
        <f t="shared" si="29"/>
        <v>New York City Geographic District #28</v>
      </c>
      <c r="C177" t="str">
        <f t="shared" si="30"/>
        <v>Queens</v>
      </c>
      <c r="D177" s="2" t="s">
        <v>2285</v>
      </c>
      <c r="E177" s="2" t="s">
        <v>2286</v>
      </c>
      <c r="F177" s="3" t="s">
        <v>118</v>
      </c>
      <c r="G177" s="4">
        <v>675</v>
      </c>
      <c r="H177" t="str">
        <f t="shared" si="31"/>
        <v>025</v>
      </c>
      <c r="I177" t="str">
        <f t="shared" si="32"/>
        <v>14</v>
      </c>
      <c r="J177" t="str">
        <f t="shared" si="33"/>
        <v>024</v>
      </c>
      <c r="K177" s="34">
        <f t="shared" si="34"/>
        <v>707222.69386847212</v>
      </c>
    </row>
    <row r="178" spans="1:11" ht="29" outlineLevel="2" x14ac:dyDescent="0.4">
      <c r="A178" t="str">
        <f t="shared" si="28"/>
        <v>342800</v>
      </c>
      <c r="B178" t="str">
        <f t="shared" si="29"/>
        <v>New York City Geographic District #28</v>
      </c>
      <c r="C178" t="str">
        <f t="shared" si="30"/>
        <v>Queens</v>
      </c>
      <c r="D178" s="2" t="s">
        <v>2289</v>
      </c>
      <c r="E178" s="2" t="s">
        <v>2290</v>
      </c>
      <c r="F178" s="3" t="s">
        <v>196</v>
      </c>
      <c r="G178" s="4">
        <v>473</v>
      </c>
      <c r="H178" t="str">
        <f t="shared" si="31"/>
        <v>032</v>
      </c>
      <c r="I178" t="str">
        <f t="shared" si="32"/>
        <v>14</v>
      </c>
      <c r="J178" t="str">
        <f t="shared" si="33"/>
        <v>027</v>
      </c>
      <c r="K178" s="34">
        <f t="shared" si="34"/>
        <v>495579.75437005522</v>
      </c>
    </row>
    <row r="179" spans="1:11" ht="29" outlineLevel="2" x14ac:dyDescent="0.4">
      <c r="A179" t="str">
        <f t="shared" si="28"/>
        <v>342800</v>
      </c>
      <c r="B179" t="str">
        <f t="shared" si="29"/>
        <v>New York City Geographic District #29</v>
      </c>
      <c r="C179" t="str">
        <f t="shared" si="30"/>
        <v>Queens</v>
      </c>
      <c r="D179" s="2" t="s">
        <v>1615</v>
      </c>
      <c r="E179" s="2" t="s">
        <v>1616</v>
      </c>
      <c r="F179" s="3" t="s">
        <v>2</v>
      </c>
      <c r="G179" s="4">
        <v>360</v>
      </c>
      <c r="H179" t="str">
        <f t="shared" si="31"/>
        <v>029</v>
      </c>
      <c r="I179" t="str">
        <f t="shared" si="32"/>
        <v>14</v>
      </c>
      <c r="J179" t="str">
        <f t="shared" si="33"/>
        <v>027</v>
      </c>
      <c r="K179" s="34">
        <f t="shared" si="34"/>
        <v>377185.43672985176</v>
      </c>
    </row>
    <row r="180" spans="1:11" ht="29" outlineLevel="2" x14ac:dyDescent="0.4">
      <c r="A180" t="str">
        <f t="shared" si="28"/>
        <v>342800</v>
      </c>
      <c r="B180" t="str">
        <f t="shared" si="29"/>
        <v>New York City Geographic District #29</v>
      </c>
      <c r="C180" t="str">
        <f t="shared" si="30"/>
        <v>Queens</v>
      </c>
      <c r="D180" s="2" t="s">
        <v>1649</v>
      </c>
      <c r="E180" s="2" t="s">
        <v>1650</v>
      </c>
      <c r="F180" s="3" t="s">
        <v>2</v>
      </c>
      <c r="G180" s="4">
        <v>558</v>
      </c>
      <c r="H180" t="str">
        <f t="shared" si="31"/>
        <v>033</v>
      </c>
      <c r="I180" t="str">
        <f t="shared" si="32"/>
        <v>14</v>
      </c>
      <c r="J180" t="str">
        <f t="shared" si="33"/>
        <v>027</v>
      </c>
      <c r="K180" s="34">
        <f t="shared" si="34"/>
        <v>584637.42693127028</v>
      </c>
    </row>
    <row r="181" spans="1:11" ht="29" outlineLevel="2" x14ac:dyDescent="0.4">
      <c r="A181" t="str">
        <f t="shared" si="28"/>
        <v>342800</v>
      </c>
      <c r="B181" t="str">
        <f t="shared" si="29"/>
        <v>New York City Geographic District #29</v>
      </c>
      <c r="C181" t="str">
        <f t="shared" si="30"/>
        <v>Queens</v>
      </c>
      <c r="D181" s="2" t="s">
        <v>1651</v>
      </c>
      <c r="E181" s="2" t="s">
        <v>1652</v>
      </c>
      <c r="F181" s="3" t="s">
        <v>2</v>
      </c>
      <c r="G181" s="4">
        <v>668</v>
      </c>
      <c r="H181" t="str">
        <f t="shared" si="31"/>
        <v>029</v>
      </c>
      <c r="I181" t="str">
        <f t="shared" si="32"/>
        <v>14</v>
      </c>
      <c r="J181" t="str">
        <f t="shared" si="33"/>
        <v>023</v>
      </c>
      <c r="K181" s="34">
        <f t="shared" si="34"/>
        <v>699888.53259872494</v>
      </c>
    </row>
    <row r="182" spans="1:11" ht="29" outlineLevel="2" x14ac:dyDescent="0.4">
      <c r="A182" t="str">
        <f t="shared" si="28"/>
        <v>342800</v>
      </c>
      <c r="B182" t="str">
        <f t="shared" si="29"/>
        <v>New York City Geographic District #29</v>
      </c>
      <c r="C182" t="str">
        <f t="shared" si="30"/>
        <v>Queens</v>
      </c>
      <c r="D182" s="2" t="s">
        <v>1653</v>
      </c>
      <c r="E182" s="2" t="s">
        <v>1654</v>
      </c>
      <c r="F182" s="3" t="s">
        <v>2</v>
      </c>
      <c r="G182" s="4">
        <v>427</v>
      </c>
      <c r="H182" t="str">
        <f t="shared" si="31"/>
        <v>029</v>
      </c>
      <c r="I182" t="str">
        <f t="shared" si="32"/>
        <v>14</v>
      </c>
      <c r="J182" t="str">
        <f t="shared" si="33"/>
        <v>027</v>
      </c>
      <c r="K182" s="34">
        <f t="shared" si="34"/>
        <v>447383.83745457418</v>
      </c>
    </row>
    <row r="183" spans="1:11" ht="29" outlineLevel="2" x14ac:dyDescent="0.4">
      <c r="A183" t="str">
        <f t="shared" si="28"/>
        <v>342900</v>
      </c>
      <c r="B183" t="str">
        <f t="shared" si="29"/>
        <v>New York City Geographic District #29</v>
      </c>
      <c r="C183" t="str">
        <f t="shared" si="30"/>
        <v>Queens</v>
      </c>
      <c r="D183" s="2" t="s">
        <v>1657</v>
      </c>
      <c r="E183" s="2" t="s">
        <v>1658</v>
      </c>
      <c r="F183" s="3" t="s">
        <v>2</v>
      </c>
      <c r="G183" s="4">
        <v>284</v>
      </c>
      <c r="H183" t="str">
        <f t="shared" si="31"/>
        <v>029</v>
      </c>
      <c r="I183" t="str">
        <f t="shared" si="32"/>
        <v>14</v>
      </c>
      <c r="J183" t="str">
        <f t="shared" si="33"/>
        <v>031</v>
      </c>
      <c r="K183" s="34">
        <f t="shared" si="34"/>
        <v>297557.40008688305</v>
      </c>
    </row>
    <row r="184" spans="1:11" ht="29" outlineLevel="2" x14ac:dyDescent="0.4">
      <c r="A184" t="str">
        <f t="shared" si="28"/>
        <v>342900</v>
      </c>
      <c r="B184" t="str">
        <f t="shared" si="29"/>
        <v>New York City Geographic District #29</v>
      </c>
      <c r="C184" t="str">
        <f t="shared" si="30"/>
        <v>Queens</v>
      </c>
      <c r="D184" s="2" t="s">
        <v>1693</v>
      </c>
      <c r="E184" s="2" t="s">
        <v>1694</v>
      </c>
      <c r="F184" s="3" t="s">
        <v>5</v>
      </c>
      <c r="G184" s="4">
        <v>575</v>
      </c>
      <c r="H184" t="str">
        <f t="shared" si="31"/>
        <v>029</v>
      </c>
      <c r="I184" t="str">
        <f t="shared" si="32"/>
        <v>14</v>
      </c>
      <c r="J184" t="str">
        <f t="shared" si="33"/>
        <v>027</v>
      </c>
      <c r="K184" s="34">
        <f t="shared" si="34"/>
        <v>602448.96144351328</v>
      </c>
    </row>
    <row r="185" spans="1:11" ht="29" outlineLevel="2" x14ac:dyDescent="0.4">
      <c r="A185" t="str">
        <f t="shared" si="28"/>
        <v>342900</v>
      </c>
      <c r="B185" t="str">
        <f t="shared" si="29"/>
        <v>New York City Geographic District #29</v>
      </c>
      <c r="C185" t="str">
        <f t="shared" si="30"/>
        <v>Queens</v>
      </c>
      <c r="D185" s="2" t="s">
        <v>1763</v>
      </c>
      <c r="E185" s="2" t="s">
        <v>1764</v>
      </c>
      <c r="F185" s="3" t="s">
        <v>2</v>
      </c>
      <c r="G185" s="4">
        <v>1410</v>
      </c>
      <c r="H185" t="str">
        <f t="shared" si="31"/>
        <v>029</v>
      </c>
      <c r="I185" t="str">
        <f t="shared" si="32"/>
        <v>14</v>
      </c>
      <c r="J185" t="str">
        <f t="shared" si="33"/>
        <v>027</v>
      </c>
      <c r="K185" s="34">
        <f t="shared" si="34"/>
        <v>1477309.6271919194</v>
      </c>
    </row>
    <row r="186" spans="1:11" ht="29" outlineLevel="2" x14ac:dyDescent="0.4">
      <c r="A186" t="str">
        <f t="shared" si="28"/>
        <v>342900</v>
      </c>
      <c r="B186" t="str">
        <f t="shared" si="29"/>
        <v>New York City Geographic District #29</v>
      </c>
      <c r="C186" t="str">
        <f t="shared" si="30"/>
        <v>Queens</v>
      </c>
      <c r="D186" s="2" t="s">
        <v>1789</v>
      </c>
      <c r="E186" s="2" t="s">
        <v>1790</v>
      </c>
      <c r="F186" s="3" t="s">
        <v>5</v>
      </c>
      <c r="G186" s="4">
        <v>1159</v>
      </c>
      <c r="H186" t="str">
        <f t="shared" si="31"/>
        <v>033</v>
      </c>
      <c r="I186" t="str">
        <f t="shared" si="32"/>
        <v>14</v>
      </c>
      <c r="J186" t="str">
        <f t="shared" si="33"/>
        <v>023</v>
      </c>
      <c r="K186" s="34">
        <f t="shared" si="34"/>
        <v>1214327.5588052727</v>
      </c>
    </row>
    <row r="187" spans="1:11" ht="29" outlineLevel="2" x14ac:dyDescent="0.4">
      <c r="A187" t="str">
        <f t="shared" si="28"/>
        <v>342900</v>
      </c>
      <c r="B187" t="str">
        <f t="shared" si="29"/>
        <v>New York City Geographic District #29</v>
      </c>
      <c r="C187" t="str">
        <f t="shared" si="30"/>
        <v>Queens</v>
      </c>
      <c r="D187" s="2" t="s">
        <v>1807</v>
      </c>
      <c r="E187" s="2" t="s">
        <v>1808</v>
      </c>
      <c r="F187" s="3" t="s">
        <v>2</v>
      </c>
      <c r="G187" s="4">
        <v>373</v>
      </c>
      <c r="H187" t="str">
        <f t="shared" si="31"/>
        <v>033</v>
      </c>
      <c r="I187" t="str">
        <f t="shared" si="32"/>
        <v>14</v>
      </c>
      <c r="J187" t="str">
        <f t="shared" si="33"/>
        <v>027</v>
      </c>
      <c r="K187" s="34">
        <f t="shared" si="34"/>
        <v>390806.02194509644</v>
      </c>
    </row>
    <row r="188" spans="1:11" ht="29" outlineLevel="2" x14ac:dyDescent="0.4">
      <c r="A188" t="str">
        <f t="shared" si="28"/>
        <v>342900</v>
      </c>
      <c r="B188" t="str">
        <f t="shared" si="29"/>
        <v>New York City Geographic District #29</v>
      </c>
      <c r="C188" t="str">
        <f t="shared" si="30"/>
        <v>Queens</v>
      </c>
      <c r="D188" s="2" t="s">
        <v>1835</v>
      </c>
      <c r="E188" s="2" t="s">
        <v>1836</v>
      </c>
      <c r="F188" s="3" t="s">
        <v>2</v>
      </c>
      <c r="G188" s="4">
        <v>355</v>
      </c>
      <c r="H188" t="str">
        <f t="shared" si="31"/>
        <v>029</v>
      </c>
      <c r="I188" t="str">
        <f t="shared" si="32"/>
        <v>14</v>
      </c>
      <c r="J188" t="str">
        <f t="shared" si="33"/>
        <v>031</v>
      </c>
      <c r="K188" s="34">
        <f t="shared" si="34"/>
        <v>371946.75010860385</v>
      </c>
    </row>
    <row r="189" spans="1:11" ht="29" outlineLevel="2" x14ac:dyDescent="0.4">
      <c r="A189" t="str">
        <f t="shared" si="28"/>
        <v>342900</v>
      </c>
      <c r="B189" t="str">
        <f t="shared" si="29"/>
        <v>New York City Geographic District #29</v>
      </c>
      <c r="C189" t="str">
        <f t="shared" si="30"/>
        <v>Queens</v>
      </c>
      <c r="D189" s="2" t="s">
        <v>1839</v>
      </c>
      <c r="E189" s="2" t="s">
        <v>1840</v>
      </c>
      <c r="F189" s="3" t="s">
        <v>2</v>
      </c>
      <c r="G189" s="4">
        <v>326</v>
      </c>
      <c r="H189" t="str">
        <f t="shared" si="31"/>
        <v>033</v>
      </c>
      <c r="I189" t="str">
        <f t="shared" si="32"/>
        <v>14</v>
      </c>
      <c r="J189" t="str">
        <f t="shared" si="33"/>
        <v>027</v>
      </c>
      <c r="K189" s="34">
        <f t="shared" si="34"/>
        <v>341562.36770536576</v>
      </c>
    </row>
    <row r="190" spans="1:11" ht="29" outlineLevel="2" x14ac:dyDescent="0.4">
      <c r="A190" t="str">
        <f t="shared" si="28"/>
        <v>342900</v>
      </c>
      <c r="B190" t="str">
        <f t="shared" si="29"/>
        <v>New York City Geographic District #29</v>
      </c>
      <c r="C190" t="str">
        <f t="shared" si="30"/>
        <v>Queens</v>
      </c>
      <c r="D190" s="2" t="s">
        <v>1841</v>
      </c>
      <c r="E190" s="2" t="s">
        <v>1842</v>
      </c>
      <c r="F190" s="3" t="s">
        <v>2</v>
      </c>
      <c r="G190" s="4">
        <v>880</v>
      </c>
      <c r="H190" t="str">
        <f t="shared" si="31"/>
        <v>033</v>
      </c>
      <c r="I190" t="str">
        <f t="shared" si="32"/>
        <v>14</v>
      </c>
      <c r="J190" t="str">
        <f t="shared" si="33"/>
        <v>023</v>
      </c>
      <c r="K190" s="34">
        <f t="shared" si="34"/>
        <v>922008.84533963772</v>
      </c>
    </row>
    <row r="191" spans="1:11" ht="29" outlineLevel="2" x14ac:dyDescent="0.4">
      <c r="A191" t="str">
        <f t="shared" si="28"/>
        <v>342900</v>
      </c>
      <c r="B191" t="str">
        <f t="shared" si="29"/>
        <v>New York City Geographic District #29</v>
      </c>
      <c r="C191" t="str">
        <f t="shared" si="30"/>
        <v>Queens</v>
      </c>
      <c r="D191" s="2" t="s">
        <v>1843</v>
      </c>
      <c r="E191" s="2" t="s">
        <v>1844</v>
      </c>
      <c r="F191" s="3" t="s">
        <v>2</v>
      </c>
      <c r="G191" s="4">
        <v>533</v>
      </c>
      <c r="H191" t="str">
        <f t="shared" si="31"/>
        <v>033</v>
      </c>
      <c r="I191" t="str">
        <f t="shared" si="32"/>
        <v>14</v>
      </c>
      <c r="J191" t="str">
        <f t="shared" si="33"/>
        <v>027</v>
      </c>
      <c r="K191" s="34">
        <f t="shared" si="34"/>
        <v>558443.99382503051</v>
      </c>
    </row>
    <row r="192" spans="1:11" ht="29" outlineLevel="2" x14ac:dyDescent="0.4">
      <c r="A192" t="str">
        <f t="shared" si="28"/>
        <v>342900</v>
      </c>
      <c r="B192" t="str">
        <f t="shared" si="29"/>
        <v>New York City Geographic District #29</v>
      </c>
      <c r="C192" t="str">
        <f t="shared" si="30"/>
        <v>Queens</v>
      </c>
      <c r="D192" s="2" t="s">
        <v>1863</v>
      </c>
      <c r="E192" s="2" t="s">
        <v>1864</v>
      </c>
      <c r="F192" s="3" t="s">
        <v>19</v>
      </c>
      <c r="G192" s="4">
        <v>522</v>
      </c>
      <c r="H192" t="str">
        <f t="shared" si="31"/>
        <v>033</v>
      </c>
      <c r="I192" t="str">
        <f t="shared" si="32"/>
        <v>14</v>
      </c>
      <c r="J192" t="str">
        <f t="shared" si="33"/>
        <v>027</v>
      </c>
      <c r="K192" s="34">
        <f t="shared" si="34"/>
        <v>546918.88325828512</v>
      </c>
    </row>
    <row r="193" spans="1:11" ht="29" outlineLevel="2" x14ac:dyDescent="0.4">
      <c r="A193" t="str">
        <f t="shared" si="28"/>
        <v>342900</v>
      </c>
      <c r="B193" t="str">
        <f t="shared" si="29"/>
        <v>New York City Geographic District #29</v>
      </c>
      <c r="C193" t="str">
        <f t="shared" si="30"/>
        <v>Queens</v>
      </c>
      <c r="D193" s="2" t="s">
        <v>1917</v>
      </c>
      <c r="E193" s="2" t="s">
        <v>1918</v>
      </c>
      <c r="F193" s="3" t="s">
        <v>2</v>
      </c>
      <c r="G193" s="4">
        <v>669</v>
      </c>
      <c r="H193" t="str">
        <f t="shared" si="31"/>
        <v>033</v>
      </c>
      <c r="I193" t="str">
        <f t="shared" si="32"/>
        <v>14</v>
      </c>
      <c r="J193" t="str">
        <f t="shared" si="33"/>
        <v>027</v>
      </c>
      <c r="K193" s="34">
        <f t="shared" si="34"/>
        <v>700936.26992297452</v>
      </c>
    </row>
    <row r="194" spans="1:11" ht="29" outlineLevel="2" x14ac:dyDescent="0.4">
      <c r="A194" t="str">
        <f t="shared" si="28"/>
        <v>342900</v>
      </c>
      <c r="B194" t="str">
        <f t="shared" si="29"/>
        <v>New York City Geographic District #29</v>
      </c>
      <c r="C194" t="str">
        <f t="shared" si="30"/>
        <v>Queens</v>
      </c>
      <c r="D194" s="2" t="s">
        <v>1943</v>
      </c>
      <c r="E194" s="2" t="s">
        <v>1944</v>
      </c>
      <c r="F194" s="3" t="s">
        <v>5</v>
      </c>
      <c r="G194" s="4">
        <v>519</v>
      </c>
      <c r="H194" t="str">
        <f t="shared" si="31"/>
        <v>033</v>
      </c>
      <c r="I194" t="str">
        <f t="shared" si="32"/>
        <v>14</v>
      </c>
      <c r="J194" t="str">
        <f t="shared" si="33"/>
        <v>027</v>
      </c>
      <c r="K194" s="34">
        <f t="shared" si="34"/>
        <v>543775.67128553626</v>
      </c>
    </row>
    <row r="195" spans="1:11" ht="15" outlineLevel="2" x14ac:dyDescent="0.4">
      <c r="A195" t="str">
        <f t="shared" si="28"/>
        <v>342900</v>
      </c>
      <c r="B195" t="str">
        <f t="shared" si="29"/>
        <v>New York City Geographic District #29</v>
      </c>
      <c r="C195" t="str">
        <f t="shared" si="30"/>
        <v>Queens</v>
      </c>
      <c r="D195" s="2" t="s">
        <v>2074</v>
      </c>
      <c r="E195" s="2" t="s">
        <v>2075</v>
      </c>
      <c r="F195" s="3" t="s">
        <v>19</v>
      </c>
      <c r="G195" s="4">
        <v>633</v>
      </c>
      <c r="H195" t="str">
        <f t="shared" si="31"/>
        <v>029</v>
      </c>
      <c r="I195" t="str">
        <f t="shared" si="32"/>
        <v>14</v>
      </c>
      <c r="J195" t="str">
        <f t="shared" si="33"/>
        <v>027</v>
      </c>
      <c r="K195" s="34">
        <f t="shared" si="34"/>
        <v>663217.72624998935</v>
      </c>
    </row>
    <row r="196" spans="1:11" ht="15" outlineLevel="2" x14ac:dyDescent="0.4">
      <c r="A196" t="str">
        <f t="shared" si="28"/>
        <v>342900</v>
      </c>
      <c r="B196" t="str">
        <f t="shared" si="29"/>
        <v>New York City Geographic District #29</v>
      </c>
      <c r="C196" t="str">
        <f t="shared" si="30"/>
        <v>Queens</v>
      </c>
      <c r="D196" s="2" t="s">
        <v>2076</v>
      </c>
      <c r="E196" s="2" t="s">
        <v>2077</v>
      </c>
      <c r="F196" s="3" t="s">
        <v>19</v>
      </c>
      <c r="G196" s="4">
        <v>741</v>
      </c>
      <c r="H196" t="str">
        <f t="shared" si="31"/>
        <v>029</v>
      </c>
      <c r="I196" t="str">
        <f t="shared" si="32"/>
        <v>14</v>
      </c>
      <c r="J196" t="str">
        <f t="shared" si="33"/>
        <v>031</v>
      </c>
      <c r="K196" s="34">
        <f t="shared" si="34"/>
        <v>776373.35726894485</v>
      </c>
    </row>
    <row r="197" spans="1:11" ht="29" outlineLevel="2" x14ac:dyDescent="0.4">
      <c r="A197" t="str">
        <f t="shared" si="28"/>
        <v>342900</v>
      </c>
      <c r="B197" t="str">
        <f t="shared" si="29"/>
        <v>New York City Geographic District #29</v>
      </c>
      <c r="C197" t="str">
        <f t="shared" si="30"/>
        <v>Queens</v>
      </c>
      <c r="D197" s="2" t="s">
        <v>2039</v>
      </c>
      <c r="E197" s="2" t="s">
        <v>2040</v>
      </c>
      <c r="F197" s="3" t="s">
        <v>196</v>
      </c>
      <c r="G197" s="4">
        <v>355</v>
      </c>
      <c r="H197" t="str">
        <f t="shared" si="31"/>
        <v>029</v>
      </c>
      <c r="I197" t="str">
        <f t="shared" si="32"/>
        <v>14</v>
      </c>
      <c r="J197" t="str">
        <f t="shared" si="33"/>
        <v>031</v>
      </c>
      <c r="K197" s="34">
        <f t="shared" si="34"/>
        <v>371946.75010860385</v>
      </c>
    </row>
    <row r="198" spans="1:11" ht="43.5" outlineLevel="2" x14ac:dyDescent="0.4">
      <c r="A198" t="str">
        <f t="shared" si="28"/>
        <v>342900</v>
      </c>
      <c r="B198" t="str">
        <f t="shared" si="29"/>
        <v>New York City Geographic District #29</v>
      </c>
      <c r="C198" t="str">
        <f t="shared" si="30"/>
        <v>Queens</v>
      </c>
      <c r="D198" s="2" t="s">
        <v>2056</v>
      </c>
      <c r="E198" s="2" t="s">
        <v>2057</v>
      </c>
      <c r="F198" s="3" t="s">
        <v>118</v>
      </c>
      <c r="G198" s="4">
        <v>546</v>
      </c>
      <c r="H198" t="str">
        <f t="shared" si="31"/>
        <v>033</v>
      </c>
      <c r="I198" t="str">
        <f t="shared" si="32"/>
        <v>14</v>
      </c>
      <c r="J198" t="str">
        <f t="shared" si="33"/>
        <v>027</v>
      </c>
      <c r="K198" s="34">
        <f t="shared" si="34"/>
        <v>572064.57904027519</v>
      </c>
    </row>
    <row r="199" spans="1:11" ht="29" outlineLevel="2" x14ac:dyDescent="0.4">
      <c r="A199" t="str">
        <f t="shared" si="28"/>
        <v>342900</v>
      </c>
      <c r="B199" t="str">
        <f t="shared" si="29"/>
        <v>New York City Geographic District #29</v>
      </c>
      <c r="C199" t="str">
        <f t="shared" si="30"/>
        <v>Queens</v>
      </c>
      <c r="D199" s="2" t="s">
        <v>2068</v>
      </c>
      <c r="E199" s="2" t="s">
        <v>2069</v>
      </c>
      <c r="F199" s="3" t="s">
        <v>196</v>
      </c>
      <c r="G199" s="4">
        <v>456</v>
      </c>
      <c r="H199" t="str">
        <f t="shared" si="31"/>
        <v>029</v>
      </c>
      <c r="I199" t="str">
        <f t="shared" si="32"/>
        <v>14</v>
      </c>
      <c r="J199" t="str">
        <f t="shared" si="33"/>
        <v>031</v>
      </c>
      <c r="K199" s="34">
        <f t="shared" si="34"/>
        <v>477768.21985781222</v>
      </c>
    </row>
    <row r="200" spans="1:11" ht="43.5" outlineLevel="2" x14ac:dyDescent="0.4">
      <c r="A200" t="str">
        <f t="shared" si="28"/>
        <v>342900</v>
      </c>
      <c r="B200" t="str">
        <f t="shared" si="29"/>
        <v>New York City Geographic District #29</v>
      </c>
      <c r="C200" t="str">
        <f t="shared" si="30"/>
        <v>Queens</v>
      </c>
      <c r="D200" s="2" t="s">
        <v>2078</v>
      </c>
      <c r="E200" s="2" t="s">
        <v>2079</v>
      </c>
      <c r="F200" s="3" t="s">
        <v>196</v>
      </c>
      <c r="G200" s="4">
        <v>431</v>
      </c>
      <c r="H200" t="str">
        <f t="shared" si="31"/>
        <v>029</v>
      </c>
      <c r="I200" t="str">
        <f t="shared" si="32"/>
        <v>14</v>
      </c>
      <c r="J200" t="str">
        <f t="shared" si="33"/>
        <v>031</v>
      </c>
      <c r="K200" s="34">
        <f t="shared" si="34"/>
        <v>451574.78675157257</v>
      </c>
    </row>
    <row r="201" spans="1:11" ht="43.5" outlineLevel="2" x14ac:dyDescent="0.4">
      <c r="A201" t="str">
        <f t="shared" si="28"/>
        <v>342900</v>
      </c>
      <c r="B201" t="str">
        <f t="shared" si="29"/>
        <v>New York City Geographic District #29</v>
      </c>
      <c r="C201" t="str">
        <f t="shared" si="30"/>
        <v>Queens</v>
      </c>
      <c r="D201" s="2" t="s">
        <v>2090</v>
      </c>
      <c r="E201" s="2" t="s">
        <v>2091</v>
      </c>
      <c r="F201" s="3" t="s">
        <v>118</v>
      </c>
      <c r="G201" s="4">
        <v>544</v>
      </c>
      <c r="H201" t="str">
        <f t="shared" si="31"/>
        <v>029</v>
      </c>
      <c r="I201" t="str">
        <f t="shared" si="32"/>
        <v>14</v>
      </c>
      <c r="J201" t="str">
        <f t="shared" si="33"/>
        <v>031</v>
      </c>
      <c r="K201" s="34">
        <f t="shared" si="34"/>
        <v>569969.10439177603</v>
      </c>
    </row>
    <row r="202" spans="1:11" ht="29" outlineLevel="2" x14ac:dyDescent="0.4">
      <c r="A202" t="str">
        <f t="shared" si="28"/>
        <v>342900</v>
      </c>
      <c r="B202" t="str">
        <f t="shared" si="29"/>
        <v>New York City Geographic District #29</v>
      </c>
      <c r="C202" t="str">
        <f t="shared" si="30"/>
        <v>Queens</v>
      </c>
      <c r="D202" s="2" t="s">
        <v>2162</v>
      </c>
      <c r="E202" s="2" t="s">
        <v>2163</v>
      </c>
      <c r="F202" s="3" t="s">
        <v>196</v>
      </c>
      <c r="G202" s="4">
        <v>346</v>
      </c>
      <c r="H202" t="str">
        <f t="shared" si="31"/>
        <v>029</v>
      </c>
      <c r="I202" t="str">
        <f t="shared" si="32"/>
        <v>14</v>
      </c>
      <c r="J202" t="str">
        <f t="shared" si="33"/>
        <v>023</v>
      </c>
      <c r="K202" s="34">
        <f t="shared" si="34"/>
        <v>362517.11419035756</v>
      </c>
    </row>
    <row r="203" spans="1:11" ht="29" outlineLevel="2" x14ac:dyDescent="0.4">
      <c r="A203" t="str">
        <f t="shared" si="28"/>
        <v>342900</v>
      </c>
      <c r="B203" t="str">
        <f t="shared" si="29"/>
        <v>New York City Geographic District #29</v>
      </c>
      <c r="C203" t="str">
        <f t="shared" si="30"/>
        <v>Queens</v>
      </c>
      <c r="D203" s="2" t="s">
        <v>2164</v>
      </c>
      <c r="E203" s="2" t="s">
        <v>2165</v>
      </c>
      <c r="F203" s="3" t="s">
        <v>118</v>
      </c>
      <c r="G203" s="4">
        <v>575</v>
      </c>
      <c r="H203" t="str">
        <f t="shared" si="31"/>
        <v>029</v>
      </c>
      <c r="I203" t="str">
        <f t="shared" si="32"/>
        <v>14</v>
      </c>
      <c r="J203" t="str">
        <f t="shared" si="33"/>
        <v>027</v>
      </c>
      <c r="K203" s="34">
        <f t="shared" si="34"/>
        <v>602448.96144351328</v>
      </c>
    </row>
    <row r="204" spans="1:11" ht="43.5" outlineLevel="2" x14ac:dyDescent="0.4">
      <c r="A204" t="str">
        <f t="shared" si="28"/>
        <v>342900</v>
      </c>
      <c r="B204" t="str">
        <f t="shared" si="29"/>
        <v>New York City Geographic District #30</v>
      </c>
      <c r="C204" t="str">
        <f t="shared" si="30"/>
        <v>Queens</v>
      </c>
      <c r="D204" s="2" t="s">
        <v>2239</v>
      </c>
      <c r="E204" s="2" t="s">
        <v>2240</v>
      </c>
      <c r="F204" s="3" t="s">
        <v>196</v>
      </c>
      <c r="G204" s="4">
        <v>371</v>
      </c>
      <c r="H204" t="str">
        <f t="shared" si="31"/>
        <v>033</v>
      </c>
      <c r="I204" t="str">
        <f t="shared" si="32"/>
        <v>14</v>
      </c>
      <c r="J204" t="str">
        <f t="shared" si="33"/>
        <v>027</v>
      </c>
      <c r="K204" s="34">
        <f t="shared" si="34"/>
        <v>388710.54729659721</v>
      </c>
    </row>
    <row r="205" spans="1:11" ht="29" outlineLevel="2" x14ac:dyDescent="0.4">
      <c r="A205" t="str">
        <f t="shared" si="28"/>
        <v>342900</v>
      </c>
      <c r="B205" t="str">
        <f t="shared" si="29"/>
        <v>New York City Geographic District #30</v>
      </c>
      <c r="C205" t="str">
        <f t="shared" si="30"/>
        <v>Queens</v>
      </c>
      <c r="D205" s="2" t="s">
        <v>2243</v>
      </c>
      <c r="E205" s="2" t="s">
        <v>2244</v>
      </c>
      <c r="F205" s="3" t="s">
        <v>196</v>
      </c>
      <c r="G205" s="4">
        <v>421</v>
      </c>
      <c r="H205" t="str">
        <f t="shared" si="31"/>
        <v>033</v>
      </c>
      <c r="I205" t="str">
        <f t="shared" si="32"/>
        <v>14</v>
      </c>
      <c r="J205" t="str">
        <f t="shared" si="33"/>
        <v>027</v>
      </c>
      <c r="K205" s="34">
        <f t="shared" si="34"/>
        <v>441097.41350907664</v>
      </c>
    </row>
    <row r="206" spans="1:11" ht="15" outlineLevel="1" x14ac:dyDescent="0.4">
      <c r="D206" s="2"/>
      <c r="E206" s="2"/>
      <c r="F206" s="3"/>
      <c r="G206" s="4">
        <f>SUBTOTAL(9,G159:G205)</f>
        <v>30155</v>
      </c>
      <c r="I206" s="35" t="s">
        <v>4755</v>
      </c>
      <c r="K206" s="34">
        <f>SUBTOTAL(9,K159:K205)</f>
        <v>31594519.012746342</v>
      </c>
    </row>
    <row r="207" spans="1:11" ht="29" outlineLevel="2" x14ac:dyDescent="0.4">
      <c r="A207" t="str">
        <f t="shared" ref="A207:A238" si="35">IFERROR(VLOOKUP($D207,schools,3,FALSE),"")</f>
        <v>342400</v>
      </c>
      <c r="B207" t="str">
        <f t="shared" ref="B207:B238" si="36">IFERROR(VLOOKUP($D207,schools,4,FALSE),"")</f>
        <v>New York City Geographic District #24</v>
      </c>
      <c r="C207" t="str">
        <f t="shared" ref="C207:C238" si="37">IFERROR(VLOOKUP($D207,schools,5,FALSE),"")</f>
        <v>Queens</v>
      </c>
      <c r="D207" s="2" t="s">
        <v>1617</v>
      </c>
      <c r="E207" s="2" t="s">
        <v>1618</v>
      </c>
      <c r="F207" s="3" t="s">
        <v>2</v>
      </c>
      <c r="G207" s="4">
        <v>1465</v>
      </c>
      <c r="H207" t="str">
        <f t="shared" ref="H207:H238" si="38">IFERROR(VLOOKUP($D207,schools,6,FALSE),"")</f>
        <v>038</v>
      </c>
      <c r="I207" t="str">
        <f t="shared" ref="I207:I238" si="39">IFERROR(VLOOKUP($D207,schools,7,FALSE),"")</f>
        <v>15</v>
      </c>
      <c r="J207" t="str">
        <f t="shared" ref="J207:J238" si="40">IFERROR(VLOOKUP($D207,schools,8,FALSE),"")</f>
        <v>021</v>
      </c>
      <c r="K207" s="34">
        <f t="shared" ref="K207:K238" si="41">G207*L$2</f>
        <v>1534935.1800256467</v>
      </c>
    </row>
    <row r="208" spans="1:11" ht="29" outlineLevel="2" x14ac:dyDescent="0.4">
      <c r="A208" t="str">
        <f t="shared" si="35"/>
        <v>342400</v>
      </c>
      <c r="B208" t="str">
        <f t="shared" si="36"/>
        <v>New York City Geographic District #24</v>
      </c>
      <c r="C208" t="str">
        <f t="shared" si="37"/>
        <v>Queens</v>
      </c>
      <c r="D208" s="2" t="s">
        <v>1675</v>
      </c>
      <c r="E208" s="2" t="s">
        <v>1676</v>
      </c>
      <c r="F208" s="3" t="s">
        <v>19</v>
      </c>
      <c r="G208" s="4">
        <v>1178</v>
      </c>
      <c r="H208" t="str">
        <f t="shared" si="38"/>
        <v>030</v>
      </c>
      <c r="I208" t="str">
        <f t="shared" si="39"/>
        <v>15</v>
      </c>
      <c r="J208" t="str">
        <f t="shared" si="40"/>
        <v>030</v>
      </c>
      <c r="K208" s="34">
        <f t="shared" si="41"/>
        <v>1234234.5679660151</v>
      </c>
    </row>
    <row r="209" spans="1:11" ht="29" outlineLevel="2" x14ac:dyDescent="0.4">
      <c r="A209" t="str">
        <f t="shared" si="35"/>
        <v>342400</v>
      </c>
      <c r="B209" t="str">
        <f t="shared" si="36"/>
        <v>New York City Geographic District #24</v>
      </c>
      <c r="C209" t="str">
        <f t="shared" si="37"/>
        <v>Queens</v>
      </c>
      <c r="D209" s="2" t="s">
        <v>1691</v>
      </c>
      <c r="E209" s="2" t="s">
        <v>1692</v>
      </c>
      <c r="F209" s="3" t="s">
        <v>2</v>
      </c>
      <c r="G209" s="4">
        <v>975</v>
      </c>
      <c r="H209" t="str">
        <f t="shared" si="38"/>
        <v>030</v>
      </c>
      <c r="I209" t="str">
        <f t="shared" si="39"/>
        <v>15</v>
      </c>
      <c r="J209" t="str">
        <f t="shared" si="40"/>
        <v>030</v>
      </c>
      <c r="K209" s="34">
        <f t="shared" si="41"/>
        <v>1021543.8911433485</v>
      </c>
    </row>
    <row r="210" spans="1:11" ht="29" outlineLevel="2" x14ac:dyDescent="0.4">
      <c r="A210" t="str">
        <f t="shared" si="35"/>
        <v>342400</v>
      </c>
      <c r="B210" t="str">
        <f t="shared" si="36"/>
        <v>New York City Geographic District #24</v>
      </c>
      <c r="C210" t="str">
        <f t="shared" si="37"/>
        <v>Queens</v>
      </c>
      <c r="D210" s="2" t="s">
        <v>1717</v>
      </c>
      <c r="E210" s="2" t="s">
        <v>1718</v>
      </c>
      <c r="F210" s="3" t="s">
        <v>2</v>
      </c>
      <c r="G210" s="4">
        <v>632</v>
      </c>
      <c r="H210" t="str">
        <f t="shared" si="38"/>
        <v>037</v>
      </c>
      <c r="I210" t="str">
        <f t="shared" si="39"/>
        <v>15</v>
      </c>
      <c r="J210" t="str">
        <f t="shared" si="40"/>
        <v>030</v>
      </c>
      <c r="K210" s="34">
        <f t="shared" si="41"/>
        <v>662169.98892573977</v>
      </c>
    </row>
    <row r="211" spans="1:11" ht="43.5" outlineLevel="2" x14ac:dyDescent="0.4">
      <c r="A211" t="str">
        <f t="shared" si="35"/>
        <v>342400</v>
      </c>
      <c r="B211" t="str">
        <f t="shared" si="36"/>
        <v>New York City Geographic District #24</v>
      </c>
      <c r="C211" t="str">
        <f t="shared" si="37"/>
        <v>Queens</v>
      </c>
      <c r="D211" s="2" t="s">
        <v>1721</v>
      </c>
      <c r="E211" s="2" t="s">
        <v>1722</v>
      </c>
      <c r="F211" s="3" t="s">
        <v>5</v>
      </c>
      <c r="G211" s="4">
        <v>1906</v>
      </c>
      <c r="H211" t="str">
        <f t="shared" si="38"/>
        <v>030</v>
      </c>
      <c r="I211" t="str">
        <f t="shared" si="39"/>
        <v>15</v>
      </c>
      <c r="J211" t="str">
        <f t="shared" si="40"/>
        <v>030</v>
      </c>
      <c r="K211" s="34">
        <f t="shared" si="41"/>
        <v>1996987.3400197153</v>
      </c>
    </row>
    <row r="212" spans="1:11" ht="15" outlineLevel="2" x14ac:dyDescent="0.4">
      <c r="A212" t="str">
        <f t="shared" si="35"/>
        <v>342400</v>
      </c>
      <c r="B212" t="str">
        <f t="shared" si="36"/>
        <v>New York City Geographic District #24</v>
      </c>
      <c r="C212" t="str">
        <f t="shared" si="37"/>
        <v>Queens</v>
      </c>
      <c r="D212" s="2" t="s">
        <v>1747</v>
      </c>
      <c r="E212" s="2" t="s">
        <v>1748</v>
      </c>
      <c r="F212" s="3" t="s">
        <v>19</v>
      </c>
      <c r="G212" s="4">
        <v>561</v>
      </c>
      <c r="H212" t="str">
        <f t="shared" si="38"/>
        <v>028</v>
      </c>
      <c r="I212" t="str">
        <f t="shared" si="39"/>
        <v>15</v>
      </c>
      <c r="J212" t="str">
        <f t="shared" si="40"/>
        <v>030</v>
      </c>
      <c r="K212" s="34">
        <f t="shared" si="41"/>
        <v>587780.63890401903</v>
      </c>
    </row>
    <row r="213" spans="1:11" ht="29" outlineLevel="2" x14ac:dyDescent="0.4">
      <c r="A213" t="str">
        <f t="shared" si="35"/>
        <v>342400</v>
      </c>
      <c r="B213" t="str">
        <f t="shared" si="36"/>
        <v>New York City Geographic District #24</v>
      </c>
      <c r="C213" t="str">
        <f t="shared" si="37"/>
        <v>Queens</v>
      </c>
      <c r="D213" s="2" t="s">
        <v>1755</v>
      </c>
      <c r="E213" s="2" t="s">
        <v>1756</v>
      </c>
      <c r="F213" s="3" t="s">
        <v>2</v>
      </c>
      <c r="G213" s="4">
        <v>688</v>
      </c>
      <c r="H213" t="str">
        <f t="shared" si="38"/>
        <v>038</v>
      </c>
      <c r="I213" t="str">
        <f t="shared" si="39"/>
        <v>15</v>
      </c>
      <c r="J213" t="str">
        <f t="shared" si="40"/>
        <v>030</v>
      </c>
      <c r="K213" s="34">
        <f t="shared" si="41"/>
        <v>720843.27908371668</v>
      </c>
    </row>
    <row r="214" spans="1:11" ht="29" outlineLevel="2" x14ac:dyDescent="0.4">
      <c r="A214" t="str">
        <f t="shared" si="35"/>
        <v>342400</v>
      </c>
      <c r="B214" t="str">
        <f t="shared" si="36"/>
        <v>New York City Geographic District #24</v>
      </c>
      <c r="C214" t="str">
        <f t="shared" si="37"/>
        <v>Queens</v>
      </c>
      <c r="D214" s="2" t="s">
        <v>1759</v>
      </c>
      <c r="E214" s="2" t="s">
        <v>1760</v>
      </c>
      <c r="F214" s="3" t="s">
        <v>5</v>
      </c>
      <c r="G214" s="4">
        <v>1110</v>
      </c>
      <c r="H214" t="str">
        <f t="shared" si="38"/>
        <v>037</v>
      </c>
      <c r="I214" t="str">
        <f t="shared" si="39"/>
        <v>15</v>
      </c>
      <c r="J214" t="str">
        <f t="shared" si="40"/>
        <v>030</v>
      </c>
      <c r="K214" s="34">
        <f t="shared" si="41"/>
        <v>1162988.4299170431</v>
      </c>
    </row>
    <row r="215" spans="1:11" ht="29" outlineLevel="2" x14ac:dyDescent="0.4">
      <c r="A215" t="str">
        <f t="shared" si="35"/>
        <v>342400</v>
      </c>
      <c r="B215" t="str">
        <f t="shared" si="36"/>
        <v>New York City Geographic District #24</v>
      </c>
      <c r="C215" t="str">
        <f t="shared" si="37"/>
        <v>Queens</v>
      </c>
      <c r="D215" s="2" t="s">
        <v>1797</v>
      </c>
      <c r="E215" s="2" t="s">
        <v>1798</v>
      </c>
      <c r="F215" s="3" t="s">
        <v>19</v>
      </c>
      <c r="G215" s="4">
        <v>871</v>
      </c>
      <c r="H215" t="str">
        <f t="shared" si="38"/>
        <v>028</v>
      </c>
      <c r="I215" t="str">
        <f t="shared" si="39"/>
        <v>15</v>
      </c>
      <c r="J215" t="str">
        <f t="shared" si="40"/>
        <v>030</v>
      </c>
      <c r="K215" s="34">
        <f t="shared" si="41"/>
        <v>912579.20942139137</v>
      </c>
    </row>
    <row r="216" spans="1:11" ht="43.5" outlineLevel="2" x14ac:dyDescent="0.4">
      <c r="A216" t="str">
        <f t="shared" si="35"/>
        <v>342400</v>
      </c>
      <c r="B216" t="str">
        <f t="shared" si="36"/>
        <v>New York City Geographic District #24</v>
      </c>
      <c r="C216" t="str">
        <f t="shared" si="37"/>
        <v>Queens</v>
      </c>
      <c r="D216" s="2" t="s">
        <v>1827</v>
      </c>
      <c r="E216" s="2" t="s">
        <v>1828</v>
      </c>
      <c r="F216" s="3" t="s">
        <v>19</v>
      </c>
      <c r="G216" s="4">
        <v>940</v>
      </c>
      <c r="H216" t="str">
        <f t="shared" si="38"/>
        <v>028</v>
      </c>
      <c r="I216" t="str">
        <f t="shared" si="39"/>
        <v>15</v>
      </c>
      <c r="J216" t="str">
        <f t="shared" si="40"/>
        <v>030</v>
      </c>
      <c r="K216" s="34">
        <f t="shared" si="41"/>
        <v>984873.08479461295</v>
      </c>
    </row>
    <row r="217" spans="1:11" ht="29" outlineLevel="2" x14ac:dyDescent="0.4">
      <c r="A217" t="str">
        <f t="shared" si="35"/>
        <v>342400</v>
      </c>
      <c r="B217" t="str">
        <f t="shared" si="36"/>
        <v>New York City Geographic District #24</v>
      </c>
      <c r="C217" t="str">
        <f t="shared" si="37"/>
        <v>Queens</v>
      </c>
      <c r="D217" s="2" t="s">
        <v>1875</v>
      </c>
      <c r="E217" s="2" t="s">
        <v>1876</v>
      </c>
      <c r="F217" s="3" t="s">
        <v>2</v>
      </c>
      <c r="G217" s="4">
        <v>1061</v>
      </c>
      <c r="H217" t="str">
        <f t="shared" si="38"/>
        <v>030</v>
      </c>
      <c r="I217" t="str">
        <f t="shared" si="39"/>
        <v>15</v>
      </c>
      <c r="J217" t="str">
        <f t="shared" si="40"/>
        <v>030</v>
      </c>
      <c r="K217" s="34">
        <f t="shared" si="41"/>
        <v>1111649.3010288132</v>
      </c>
    </row>
    <row r="218" spans="1:11" ht="29" outlineLevel="2" x14ac:dyDescent="0.4">
      <c r="A218" t="str">
        <f t="shared" si="35"/>
        <v>342400</v>
      </c>
      <c r="B218" t="str">
        <f t="shared" si="36"/>
        <v>New York City Geographic District #24</v>
      </c>
      <c r="C218" t="str">
        <f t="shared" si="37"/>
        <v>Queens</v>
      </c>
      <c r="D218" s="2" t="s">
        <v>2009</v>
      </c>
      <c r="E218" s="2" t="s">
        <v>2010</v>
      </c>
      <c r="F218" s="3" t="s">
        <v>2</v>
      </c>
      <c r="G218" s="4">
        <v>1443</v>
      </c>
      <c r="H218" t="str">
        <f t="shared" si="38"/>
        <v>030</v>
      </c>
      <c r="I218" t="str">
        <f t="shared" si="39"/>
        <v>15</v>
      </c>
      <c r="J218" t="str">
        <f t="shared" si="40"/>
        <v>030</v>
      </c>
      <c r="K218" s="34">
        <f t="shared" si="41"/>
        <v>1511884.9588921559</v>
      </c>
    </row>
    <row r="219" spans="1:11" ht="43.5" outlineLevel="2" x14ac:dyDescent="0.4">
      <c r="A219" t="str">
        <f t="shared" si="35"/>
        <v>342400</v>
      </c>
      <c r="B219" t="str">
        <f t="shared" si="36"/>
        <v>New York City Geographic District #24</v>
      </c>
      <c r="C219" t="str">
        <f t="shared" si="37"/>
        <v>Queens</v>
      </c>
      <c r="D219" s="2" t="s">
        <v>2102</v>
      </c>
      <c r="E219" s="2" t="s">
        <v>2103</v>
      </c>
      <c r="F219" s="3" t="s">
        <v>2</v>
      </c>
      <c r="G219" s="4">
        <v>523</v>
      </c>
      <c r="H219" t="str">
        <f t="shared" si="38"/>
        <v>030</v>
      </c>
      <c r="I219" t="str">
        <f t="shared" si="39"/>
        <v>15</v>
      </c>
      <c r="J219" t="str">
        <f t="shared" si="40"/>
        <v>030</v>
      </c>
      <c r="K219" s="34">
        <f t="shared" si="41"/>
        <v>547966.6205825347</v>
      </c>
    </row>
    <row r="220" spans="1:11" ht="29" outlineLevel="2" x14ac:dyDescent="0.4">
      <c r="A220" t="str">
        <f t="shared" si="35"/>
        <v>342400</v>
      </c>
      <c r="B220" t="str">
        <f t="shared" si="36"/>
        <v>New York City Geographic District #24</v>
      </c>
      <c r="C220" t="str">
        <f t="shared" si="37"/>
        <v>Queens</v>
      </c>
      <c r="D220" s="2" t="s">
        <v>2236</v>
      </c>
      <c r="E220" s="2" t="s">
        <v>2237</v>
      </c>
      <c r="F220" s="3" t="s">
        <v>196</v>
      </c>
      <c r="G220" s="4">
        <v>1693</v>
      </c>
      <c r="H220" t="str">
        <f t="shared" si="38"/>
        <v>037</v>
      </c>
      <c r="I220" t="str">
        <f t="shared" si="39"/>
        <v>15</v>
      </c>
      <c r="J220" t="str">
        <f t="shared" si="40"/>
        <v>030</v>
      </c>
      <c r="K220" s="34">
        <f t="shared" si="41"/>
        <v>1773819.2899545529</v>
      </c>
    </row>
    <row r="221" spans="1:11" ht="29" outlineLevel="2" x14ac:dyDescent="0.4">
      <c r="A221" t="str">
        <f t="shared" si="35"/>
        <v>342400</v>
      </c>
      <c r="B221" t="str">
        <f t="shared" si="36"/>
        <v>New York City Geographic District #24</v>
      </c>
      <c r="C221" t="str">
        <f t="shared" si="37"/>
        <v>Queens</v>
      </c>
      <c r="D221" s="2" t="s">
        <v>2273</v>
      </c>
      <c r="E221" s="2" t="s">
        <v>2274</v>
      </c>
      <c r="F221" s="3" t="s">
        <v>196</v>
      </c>
      <c r="G221" s="4">
        <v>1195</v>
      </c>
      <c r="H221" t="str">
        <f t="shared" si="38"/>
        <v>028</v>
      </c>
      <c r="I221" t="str">
        <f t="shared" si="39"/>
        <v>15</v>
      </c>
      <c r="J221" t="str">
        <f t="shared" si="40"/>
        <v>029</v>
      </c>
      <c r="K221" s="34">
        <f t="shared" si="41"/>
        <v>1252046.1024782581</v>
      </c>
    </row>
    <row r="222" spans="1:11" ht="15" outlineLevel="2" x14ac:dyDescent="0.4">
      <c r="A222" t="str">
        <f t="shared" si="35"/>
        <v>342500</v>
      </c>
      <c r="B222" t="str">
        <f t="shared" si="36"/>
        <v>New York City Geographic District #25</v>
      </c>
      <c r="C222" t="str">
        <f t="shared" si="37"/>
        <v>Queens</v>
      </c>
      <c r="D222" s="2" t="s">
        <v>1897</v>
      </c>
      <c r="E222" s="2" t="s">
        <v>1898</v>
      </c>
      <c r="F222" s="3" t="s">
        <v>19</v>
      </c>
      <c r="G222" s="4">
        <v>654</v>
      </c>
      <c r="H222" t="str">
        <f t="shared" si="38"/>
        <v>027</v>
      </c>
      <c r="I222" t="str">
        <f t="shared" si="39"/>
        <v>15</v>
      </c>
      <c r="J222" t="str">
        <f t="shared" si="40"/>
        <v>024</v>
      </c>
      <c r="K222" s="34">
        <f t="shared" si="41"/>
        <v>685220.21005923068</v>
      </c>
    </row>
    <row r="223" spans="1:11" ht="29" outlineLevel="2" x14ac:dyDescent="0.4">
      <c r="A223" t="str">
        <f t="shared" si="35"/>
        <v>342500</v>
      </c>
      <c r="B223" t="str">
        <f t="shared" si="36"/>
        <v>New York City Geographic District #25</v>
      </c>
      <c r="C223" t="str">
        <f t="shared" si="37"/>
        <v>Queens</v>
      </c>
      <c r="D223" s="2" t="s">
        <v>1899</v>
      </c>
      <c r="E223" s="2" t="s">
        <v>1900</v>
      </c>
      <c r="F223" s="3" t="s">
        <v>2</v>
      </c>
      <c r="G223" s="4">
        <v>691</v>
      </c>
      <c r="H223" t="str">
        <f t="shared" si="38"/>
        <v>027</v>
      </c>
      <c r="I223" t="str">
        <f t="shared" si="39"/>
        <v>15</v>
      </c>
      <c r="J223" t="str">
        <f t="shared" si="40"/>
        <v>024</v>
      </c>
      <c r="K223" s="34">
        <f t="shared" si="41"/>
        <v>723986.49105646543</v>
      </c>
    </row>
    <row r="224" spans="1:11" ht="29" outlineLevel="2" x14ac:dyDescent="0.4">
      <c r="A224" t="str">
        <f t="shared" si="35"/>
        <v>342500</v>
      </c>
      <c r="B224" t="str">
        <f t="shared" si="36"/>
        <v>New York City Geographic District #26</v>
      </c>
      <c r="C224" t="str">
        <f t="shared" si="37"/>
        <v>Queens</v>
      </c>
      <c r="D224" s="2" t="s">
        <v>2299</v>
      </c>
      <c r="E224" s="2" t="s">
        <v>2300</v>
      </c>
      <c r="F224" s="3" t="s">
        <v>196</v>
      </c>
      <c r="G224" s="4">
        <v>185</v>
      </c>
      <c r="H224" t="str">
        <f t="shared" si="38"/>
        <v>027</v>
      </c>
      <c r="I224" t="str">
        <f t="shared" si="39"/>
        <v>15</v>
      </c>
      <c r="J224" t="str">
        <f t="shared" si="40"/>
        <v>024</v>
      </c>
      <c r="K224" s="34">
        <f t="shared" si="41"/>
        <v>193831.40498617382</v>
      </c>
    </row>
    <row r="225" spans="1:11" ht="15" outlineLevel="2" x14ac:dyDescent="0.4">
      <c r="A225" t="str">
        <f t="shared" si="35"/>
        <v>342600</v>
      </c>
      <c r="B225" t="str">
        <f t="shared" si="36"/>
        <v>New York City Geographic District #27</v>
      </c>
      <c r="C225" t="str">
        <f t="shared" si="37"/>
        <v>Queens</v>
      </c>
      <c r="D225" s="2" t="s">
        <v>1671</v>
      </c>
      <c r="E225" s="2" t="s">
        <v>1672</v>
      </c>
      <c r="F225" s="3" t="s">
        <v>19</v>
      </c>
      <c r="G225" s="4">
        <v>195</v>
      </c>
      <c r="H225" t="str">
        <f t="shared" si="38"/>
        <v>023</v>
      </c>
      <c r="I225" t="str">
        <f t="shared" si="39"/>
        <v>15</v>
      </c>
      <c r="J225" t="str">
        <f t="shared" si="40"/>
        <v>032</v>
      </c>
      <c r="K225" s="34">
        <f t="shared" si="41"/>
        <v>204308.77822866972</v>
      </c>
    </row>
    <row r="226" spans="1:11" ht="29" outlineLevel="2" x14ac:dyDescent="0.4">
      <c r="A226" t="str">
        <f t="shared" si="35"/>
        <v>342700</v>
      </c>
      <c r="B226" t="str">
        <f t="shared" si="36"/>
        <v>New York City Geographic District #27</v>
      </c>
      <c r="C226" t="str">
        <f t="shared" si="37"/>
        <v>Queens</v>
      </c>
      <c r="D226" s="2" t="s">
        <v>1695</v>
      </c>
      <c r="E226" s="2" t="s">
        <v>1696</v>
      </c>
      <c r="F226" s="3" t="s">
        <v>2</v>
      </c>
      <c r="G226" s="4">
        <v>1039</v>
      </c>
      <c r="H226" t="str">
        <f t="shared" si="38"/>
        <v>038</v>
      </c>
      <c r="I226" t="str">
        <f t="shared" si="39"/>
        <v>15</v>
      </c>
      <c r="J226" t="str">
        <f t="shared" si="40"/>
        <v>032</v>
      </c>
      <c r="K226" s="34">
        <f t="shared" si="41"/>
        <v>1088599.0798953222</v>
      </c>
    </row>
    <row r="227" spans="1:11" ht="29" outlineLevel="2" x14ac:dyDescent="0.4">
      <c r="A227" t="str">
        <f t="shared" si="35"/>
        <v>342700</v>
      </c>
      <c r="B227" t="str">
        <f t="shared" si="36"/>
        <v>New York City Geographic District #27</v>
      </c>
      <c r="C227" t="str">
        <f t="shared" si="37"/>
        <v>Queens</v>
      </c>
      <c r="D227" s="2" t="s">
        <v>1701</v>
      </c>
      <c r="E227" s="2" t="s">
        <v>1702</v>
      </c>
      <c r="F227" s="3" t="s">
        <v>2</v>
      </c>
      <c r="G227" s="4">
        <v>1075</v>
      </c>
      <c r="H227" t="str">
        <f t="shared" si="38"/>
        <v>023</v>
      </c>
      <c r="I227" t="str">
        <f t="shared" si="39"/>
        <v>15</v>
      </c>
      <c r="J227" t="str">
        <f t="shared" si="40"/>
        <v>032</v>
      </c>
      <c r="K227" s="34">
        <f t="shared" si="41"/>
        <v>1126317.6235683074</v>
      </c>
    </row>
    <row r="228" spans="1:11" ht="29" outlineLevel="2" x14ac:dyDescent="0.4">
      <c r="A228" t="str">
        <f t="shared" si="35"/>
        <v>342700</v>
      </c>
      <c r="B228" t="str">
        <f t="shared" si="36"/>
        <v>New York City Geographic District #27</v>
      </c>
      <c r="C228" t="str">
        <f t="shared" si="37"/>
        <v>Queens</v>
      </c>
      <c r="D228" s="2" t="s">
        <v>1703</v>
      </c>
      <c r="E228" s="2" t="s">
        <v>1704</v>
      </c>
      <c r="F228" s="3" t="s">
        <v>2</v>
      </c>
      <c r="G228" s="4">
        <v>560</v>
      </c>
      <c r="H228" t="str">
        <f t="shared" si="38"/>
        <v>038</v>
      </c>
      <c r="I228" t="str">
        <f t="shared" si="39"/>
        <v>15</v>
      </c>
      <c r="J228" t="str">
        <f t="shared" si="40"/>
        <v>032</v>
      </c>
      <c r="K228" s="34">
        <f t="shared" si="41"/>
        <v>586732.90157976944</v>
      </c>
    </row>
    <row r="229" spans="1:11" ht="29" outlineLevel="2" x14ac:dyDescent="0.4">
      <c r="A229" t="str">
        <f t="shared" si="35"/>
        <v>342700</v>
      </c>
      <c r="B229" t="str">
        <f t="shared" si="36"/>
        <v>New York City Geographic District #27</v>
      </c>
      <c r="C229" t="str">
        <f t="shared" si="37"/>
        <v>Queens</v>
      </c>
      <c r="D229" s="2" t="s">
        <v>1705</v>
      </c>
      <c r="E229" s="2" t="s">
        <v>1706</v>
      </c>
      <c r="F229" s="3" t="s">
        <v>2</v>
      </c>
      <c r="G229" s="4">
        <v>452</v>
      </c>
      <c r="H229" t="str">
        <f t="shared" si="38"/>
        <v>038</v>
      </c>
      <c r="I229" t="str">
        <f t="shared" si="39"/>
        <v>15</v>
      </c>
      <c r="J229" t="str">
        <f t="shared" si="40"/>
        <v>032</v>
      </c>
      <c r="K229" s="34">
        <f t="shared" si="41"/>
        <v>473577.27056081389</v>
      </c>
    </row>
    <row r="230" spans="1:11" ht="29" outlineLevel="2" x14ac:dyDescent="0.4">
      <c r="A230" t="str">
        <f t="shared" si="35"/>
        <v>342700</v>
      </c>
      <c r="B230" t="str">
        <f t="shared" si="36"/>
        <v>New York City Geographic District #27</v>
      </c>
      <c r="C230" t="str">
        <f t="shared" si="37"/>
        <v>Queens</v>
      </c>
      <c r="D230" s="2" t="s">
        <v>1753</v>
      </c>
      <c r="E230" s="2" t="s">
        <v>1754</v>
      </c>
      <c r="F230" s="3" t="s">
        <v>2</v>
      </c>
      <c r="G230" s="4">
        <v>788</v>
      </c>
      <c r="H230" t="str">
        <f t="shared" si="38"/>
        <v>028</v>
      </c>
      <c r="I230" t="str">
        <f t="shared" si="39"/>
        <v>15</v>
      </c>
      <c r="J230" t="str">
        <f t="shared" si="40"/>
        <v>030</v>
      </c>
      <c r="K230" s="34">
        <f t="shared" si="41"/>
        <v>825617.01150867552</v>
      </c>
    </row>
    <row r="231" spans="1:11" ht="29" outlineLevel="2" x14ac:dyDescent="0.4">
      <c r="A231" t="str">
        <f t="shared" si="35"/>
        <v>342700</v>
      </c>
      <c r="B231" t="str">
        <f t="shared" si="36"/>
        <v>New York City Geographic District #27</v>
      </c>
      <c r="C231" t="str">
        <f t="shared" si="37"/>
        <v>Queens</v>
      </c>
      <c r="D231" s="2" t="s">
        <v>1767</v>
      </c>
      <c r="E231" s="2" t="s">
        <v>1768</v>
      </c>
      <c r="F231" s="3" t="s">
        <v>2</v>
      </c>
      <c r="G231" s="4">
        <v>673</v>
      </c>
      <c r="H231" t="str">
        <f t="shared" si="38"/>
        <v>038</v>
      </c>
      <c r="I231" t="str">
        <f t="shared" si="39"/>
        <v>15</v>
      </c>
      <c r="J231" t="str">
        <f t="shared" si="40"/>
        <v>030</v>
      </c>
      <c r="K231" s="34">
        <f t="shared" si="41"/>
        <v>705127.21921997285</v>
      </c>
    </row>
    <row r="232" spans="1:11" ht="29" outlineLevel="2" x14ac:dyDescent="0.4">
      <c r="A232" t="str">
        <f t="shared" si="35"/>
        <v>342700</v>
      </c>
      <c r="B232" t="str">
        <f t="shared" si="36"/>
        <v>New York City Geographic District #27</v>
      </c>
      <c r="C232" t="str">
        <f t="shared" si="37"/>
        <v>Queens</v>
      </c>
      <c r="D232" s="2" t="s">
        <v>1783</v>
      </c>
      <c r="E232" s="2" t="s">
        <v>1784</v>
      </c>
      <c r="F232" s="3" t="s">
        <v>2</v>
      </c>
      <c r="G232" s="4">
        <v>191</v>
      </c>
      <c r="H232" t="str">
        <f t="shared" si="38"/>
        <v>023</v>
      </c>
      <c r="I232" t="str">
        <f t="shared" si="39"/>
        <v>15</v>
      </c>
      <c r="J232" t="str">
        <f t="shared" si="40"/>
        <v>031</v>
      </c>
      <c r="K232" s="34">
        <f t="shared" si="41"/>
        <v>200117.82893167136</v>
      </c>
    </row>
    <row r="233" spans="1:11" ht="15" outlineLevel="2" x14ac:dyDescent="0.4">
      <c r="A233" t="str">
        <f t="shared" si="35"/>
        <v>342700</v>
      </c>
      <c r="B233" t="str">
        <f t="shared" si="36"/>
        <v>New York City Geographic District #27</v>
      </c>
      <c r="C233" t="str">
        <f t="shared" si="37"/>
        <v>Queens</v>
      </c>
      <c r="D233" s="2" t="s">
        <v>1799</v>
      </c>
      <c r="E233" s="2" t="s">
        <v>1800</v>
      </c>
      <c r="F233" s="3" t="s">
        <v>19</v>
      </c>
      <c r="G233" s="4">
        <v>629</v>
      </c>
      <c r="H233" t="str">
        <f t="shared" si="38"/>
        <v>023</v>
      </c>
      <c r="I233" t="str">
        <f t="shared" si="39"/>
        <v>15</v>
      </c>
      <c r="J233" t="str">
        <f t="shared" si="40"/>
        <v>032</v>
      </c>
      <c r="K233" s="34">
        <f t="shared" si="41"/>
        <v>659026.77695299103</v>
      </c>
    </row>
    <row r="234" spans="1:11" ht="29" outlineLevel="2" x14ac:dyDescent="0.4">
      <c r="A234" t="str">
        <f t="shared" si="35"/>
        <v>342700</v>
      </c>
      <c r="B234" t="str">
        <f t="shared" si="36"/>
        <v>New York City Geographic District #27</v>
      </c>
      <c r="C234" t="str">
        <f t="shared" si="37"/>
        <v>Queens</v>
      </c>
      <c r="D234" s="2" t="s">
        <v>1845</v>
      </c>
      <c r="E234" s="2" t="s">
        <v>1846</v>
      </c>
      <c r="F234" s="3" t="s">
        <v>5</v>
      </c>
      <c r="G234" s="4">
        <v>1866</v>
      </c>
      <c r="H234" t="str">
        <f t="shared" si="38"/>
        <v>023</v>
      </c>
      <c r="I234" t="str">
        <f t="shared" si="39"/>
        <v>15</v>
      </c>
      <c r="J234" t="str">
        <f t="shared" si="40"/>
        <v>032</v>
      </c>
      <c r="K234" s="34">
        <f t="shared" si="41"/>
        <v>1955077.8470497318</v>
      </c>
    </row>
    <row r="235" spans="1:11" ht="15" outlineLevel="2" x14ac:dyDescent="0.4">
      <c r="A235" t="str">
        <f t="shared" si="35"/>
        <v>342700</v>
      </c>
      <c r="B235" t="str">
        <f t="shared" si="36"/>
        <v>New York City Geographic District #27</v>
      </c>
      <c r="C235" t="str">
        <f t="shared" si="37"/>
        <v>Queens</v>
      </c>
      <c r="D235" s="2" t="s">
        <v>1861</v>
      </c>
      <c r="E235" s="2" t="s">
        <v>1862</v>
      </c>
      <c r="F235" s="3" t="s">
        <v>19</v>
      </c>
      <c r="G235" s="4">
        <v>623</v>
      </c>
      <c r="H235" t="str">
        <f t="shared" si="38"/>
        <v>023</v>
      </c>
      <c r="I235" t="str">
        <f t="shared" si="39"/>
        <v>15</v>
      </c>
      <c r="J235" t="str">
        <f t="shared" si="40"/>
        <v>032</v>
      </c>
      <c r="K235" s="34">
        <f t="shared" si="41"/>
        <v>652740.35300749354</v>
      </c>
    </row>
    <row r="236" spans="1:11" ht="29" outlineLevel="2" x14ac:dyDescent="0.4">
      <c r="A236" t="str">
        <f t="shared" si="35"/>
        <v>342700</v>
      </c>
      <c r="B236" t="str">
        <f t="shared" si="36"/>
        <v>New York City Geographic District #27</v>
      </c>
      <c r="C236" t="str">
        <f t="shared" si="37"/>
        <v>Queens</v>
      </c>
      <c r="D236" s="2" t="s">
        <v>1953</v>
      </c>
      <c r="E236" s="2" t="s">
        <v>1954</v>
      </c>
      <c r="F236" s="3" t="s">
        <v>2</v>
      </c>
      <c r="G236" s="4">
        <v>443</v>
      </c>
      <c r="H236" t="str">
        <f t="shared" si="38"/>
        <v>023</v>
      </c>
      <c r="I236" t="str">
        <f t="shared" si="39"/>
        <v>15</v>
      </c>
      <c r="J236" t="str">
        <f t="shared" si="40"/>
        <v>031</v>
      </c>
      <c r="K236" s="34">
        <f t="shared" si="41"/>
        <v>464147.6346425676</v>
      </c>
    </row>
    <row r="237" spans="1:11" ht="15" outlineLevel="2" x14ac:dyDescent="0.4">
      <c r="A237" t="str">
        <f t="shared" si="35"/>
        <v>342700</v>
      </c>
      <c r="B237" t="str">
        <f t="shared" si="36"/>
        <v>New York City Geographic District #27</v>
      </c>
      <c r="C237" t="str">
        <f t="shared" si="37"/>
        <v>Queens</v>
      </c>
      <c r="D237" s="2" t="s">
        <v>1971</v>
      </c>
      <c r="E237" s="2" t="s">
        <v>1972</v>
      </c>
      <c r="F237" s="3" t="s">
        <v>19</v>
      </c>
      <c r="G237" s="4">
        <v>588</v>
      </c>
      <c r="H237" t="str">
        <f t="shared" si="38"/>
        <v>023</v>
      </c>
      <c r="I237" t="str">
        <f t="shared" si="39"/>
        <v>15</v>
      </c>
      <c r="J237" t="str">
        <f t="shared" si="40"/>
        <v>032</v>
      </c>
      <c r="K237" s="34">
        <f t="shared" si="41"/>
        <v>616069.54665875784</v>
      </c>
    </row>
    <row r="238" spans="1:11" ht="15" outlineLevel="2" x14ac:dyDescent="0.4">
      <c r="A238" t="str">
        <f t="shared" si="35"/>
        <v>342700</v>
      </c>
      <c r="B238" t="str">
        <f t="shared" si="36"/>
        <v>New York City Geographic District #27</v>
      </c>
      <c r="C238" t="str">
        <f t="shared" si="37"/>
        <v>Queens</v>
      </c>
      <c r="D238" s="2" t="s">
        <v>2013</v>
      </c>
      <c r="E238" s="2" t="s">
        <v>2014</v>
      </c>
      <c r="F238" s="3" t="s">
        <v>19</v>
      </c>
      <c r="G238" s="4">
        <v>899</v>
      </c>
      <c r="H238" t="str">
        <f t="shared" si="38"/>
        <v>023</v>
      </c>
      <c r="I238" t="str">
        <f t="shared" si="39"/>
        <v>15</v>
      </c>
      <c r="J238" t="str">
        <f t="shared" si="40"/>
        <v>032</v>
      </c>
      <c r="K238" s="34">
        <f t="shared" si="41"/>
        <v>941915.85450037988</v>
      </c>
    </row>
    <row r="239" spans="1:11" ht="29" outlineLevel="2" x14ac:dyDescent="0.4">
      <c r="A239" t="str">
        <f t="shared" ref="A239:A255" si="42">IFERROR(VLOOKUP($D239,schools,3,FALSE),"")</f>
        <v>342700</v>
      </c>
      <c r="B239" t="str">
        <f t="shared" ref="B239:B255" si="43">IFERROR(VLOOKUP($D239,schools,4,FALSE),"")</f>
        <v>New York City Geographic District #27</v>
      </c>
      <c r="C239" t="str">
        <f t="shared" ref="C239:C255" si="44">IFERROR(VLOOKUP($D239,schools,5,FALSE),"")</f>
        <v>Queens</v>
      </c>
      <c r="D239" s="2" t="s">
        <v>2048</v>
      </c>
      <c r="E239" s="2" t="s">
        <v>2049</v>
      </c>
      <c r="F239" s="3" t="s">
        <v>2</v>
      </c>
      <c r="G239" s="4">
        <v>589</v>
      </c>
      <c r="H239" t="str">
        <f t="shared" ref="H239:H255" si="45">IFERROR(VLOOKUP($D239,schools,6,FALSE),"")</f>
        <v>038</v>
      </c>
      <c r="I239" t="str">
        <f t="shared" ref="I239:I255" si="46">IFERROR(VLOOKUP($D239,schools,7,FALSE),"")</f>
        <v>15</v>
      </c>
      <c r="J239" t="str">
        <f t="shared" ref="J239:J255" si="47">IFERROR(VLOOKUP($D239,schools,8,FALSE),"")</f>
        <v>030</v>
      </c>
      <c r="K239" s="34">
        <f t="shared" ref="K239:K270" si="48">G239*L$2</f>
        <v>617117.28398300754</v>
      </c>
    </row>
    <row r="240" spans="1:11" ht="29" outlineLevel="2" x14ac:dyDescent="0.4">
      <c r="A240" t="str">
        <f t="shared" si="42"/>
        <v>342700</v>
      </c>
      <c r="B240" t="str">
        <f t="shared" si="43"/>
        <v>New York City Geographic District #27</v>
      </c>
      <c r="C240" t="str">
        <f t="shared" si="44"/>
        <v>Queens</v>
      </c>
      <c r="D240" s="2" t="s">
        <v>2150</v>
      </c>
      <c r="E240" s="2" t="s">
        <v>2151</v>
      </c>
      <c r="F240" s="3" t="s">
        <v>2</v>
      </c>
      <c r="G240" s="4">
        <v>450</v>
      </c>
      <c r="H240" t="str">
        <f t="shared" si="45"/>
        <v>023</v>
      </c>
      <c r="I240" t="str">
        <f t="shared" si="46"/>
        <v>15</v>
      </c>
      <c r="J240" t="str">
        <f t="shared" si="47"/>
        <v>032</v>
      </c>
      <c r="K240" s="34">
        <f t="shared" si="48"/>
        <v>471481.79591231473</v>
      </c>
    </row>
    <row r="241" spans="1:11" ht="29" outlineLevel="2" x14ac:dyDescent="0.4">
      <c r="A241" t="str">
        <f t="shared" si="42"/>
        <v>342700</v>
      </c>
      <c r="B241" t="str">
        <f t="shared" si="43"/>
        <v>New York City Geographic District #27</v>
      </c>
      <c r="C241" t="str">
        <f t="shared" si="44"/>
        <v>Queens</v>
      </c>
      <c r="D241" s="2" t="s">
        <v>2152</v>
      </c>
      <c r="E241" s="2" t="s">
        <v>2153</v>
      </c>
      <c r="F241" s="3" t="s">
        <v>5</v>
      </c>
      <c r="G241" s="4">
        <v>231</v>
      </c>
      <c r="H241" t="str">
        <f t="shared" si="45"/>
        <v>023</v>
      </c>
      <c r="I241" t="str">
        <f t="shared" si="46"/>
        <v>15</v>
      </c>
      <c r="J241" t="str">
        <f t="shared" si="47"/>
        <v>032</v>
      </c>
      <c r="K241" s="34">
        <f t="shared" si="48"/>
        <v>242027.32190165488</v>
      </c>
    </row>
    <row r="242" spans="1:11" ht="29" outlineLevel="2" x14ac:dyDescent="0.4">
      <c r="A242" t="str">
        <f t="shared" si="42"/>
        <v>342700</v>
      </c>
      <c r="B242" t="str">
        <f t="shared" si="43"/>
        <v>New York City Geographic District #27</v>
      </c>
      <c r="C242" t="str">
        <f t="shared" si="44"/>
        <v>Queens</v>
      </c>
      <c r="D242" s="2" t="s">
        <v>2156</v>
      </c>
      <c r="E242" s="2" t="s">
        <v>2157</v>
      </c>
      <c r="F242" s="3" t="s">
        <v>118</v>
      </c>
      <c r="G242" s="4">
        <v>1375</v>
      </c>
      <c r="H242" t="str">
        <f t="shared" si="45"/>
        <v>023</v>
      </c>
      <c r="I242" t="str">
        <f t="shared" si="46"/>
        <v>15</v>
      </c>
      <c r="J242" t="str">
        <f t="shared" si="47"/>
        <v>032</v>
      </c>
      <c r="K242" s="34">
        <f t="shared" si="48"/>
        <v>1440638.8208431839</v>
      </c>
    </row>
    <row r="243" spans="1:11" ht="29" outlineLevel="2" x14ac:dyDescent="0.4">
      <c r="A243" t="str">
        <f t="shared" si="42"/>
        <v>342700</v>
      </c>
      <c r="B243" t="str">
        <f t="shared" si="43"/>
        <v>New York City Geographic District #27</v>
      </c>
      <c r="C243" t="str">
        <f t="shared" si="44"/>
        <v>Queens</v>
      </c>
      <c r="D243" s="2" t="s">
        <v>2062</v>
      </c>
      <c r="E243" s="2" t="s">
        <v>2063</v>
      </c>
      <c r="F243" s="3" t="s">
        <v>118</v>
      </c>
      <c r="G243" s="4">
        <v>953</v>
      </c>
      <c r="H243" t="str">
        <f t="shared" si="45"/>
        <v>023</v>
      </c>
      <c r="I243" t="str">
        <f t="shared" si="46"/>
        <v>15</v>
      </c>
      <c r="J243" t="str">
        <f t="shared" si="47"/>
        <v>032</v>
      </c>
      <c r="K243" s="34">
        <f t="shared" si="48"/>
        <v>998493.67000985763</v>
      </c>
    </row>
    <row r="244" spans="1:11" ht="43.5" outlineLevel="2" x14ac:dyDescent="0.4">
      <c r="A244" t="str">
        <f t="shared" si="42"/>
        <v>342700</v>
      </c>
      <c r="B244" t="str">
        <f t="shared" si="43"/>
        <v>New York City Geographic District #27</v>
      </c>
      <c r="C244" t="str">
        <f t="shared" si="44"/>
        <v>Queens</v>
      </c>
      <c r="D244" s="2" t="s">
        <v>2132</v>
      </c>
      <c r="E244" s="2" t="s">
        <v>2133</v>
      </c>
      <c r="F244" s="3" t="s">
        <v>196</v>
      </c>
      <c r="G244" s="4">
        <v>619</v>
      </c>
      <c r="H244" t="str">
        <f t="shared" si="45"/>
        <v>023</v>
      </c>
      <c r="I244" t="str">
        <f t="shared" si="46"/>
        <v>15</v>
      </c>
      <c r="J244" t="str">
        <f t="shared" si="47"/>
        <v>032</v>
      </c>
      <c r="K244" s="34">
        <f t="shared" si="48"/>
        <v>648549.4037104951</v>
      </c>
    </row>
    <row r="245" spans="1:11" ht="43.5" outlineLevel="2" x14ac:dyDescent="0.4">
      <c r="A245" t="str">
        <f t="shared" si="42"/>
        <v>342700</v>
      </c>
      <c r="B245" t="str">
        <f t="shared" si="43"/>
        <v>New York City Geographic District #27</v>
      </c>
      <c r="C245" t="str">
        <f t="shared" si="44"/>
        <v>Queens</v>
      </c>
      <c r="D245" s="2" t="s">
        <v>2158</v>
      </c>
      <c r="E245" s="2" t="s">
        <v>2159</v>
      </c>
      <c r="F245" s="3" t="s">
        <v>196</v>
      </c>
      <c r="G245" s="4">
        <v>283</v>
      </c>
      <c r="H245" t="str">
        <f t="shared" si="45"/>
        <v>023</v>
      </c>
      <c r="I245" t="str">
        <f t="shared" si="46"/>
        <v>15</v>
      </c>
      <c r="J245" t="str">
        <f t="shared" si="47"/>
        <v>032</v>
      </c>
      <c r="K245" s="34">
        <f t="shared" si="48"/>
        <v>296509.66276263347</v>
      </c>
    </row>
    <row r="246" spans="1:11" ht="29" outlineLevel="2" x14ac:dyDescent="0.4">
      <c r="A246" t="str">
        <f t="shared" si="42"/>
        <v>342700</v>
      </c>
      <c r="B246" t="str">
        <f t="shared" si="43"/>
        <v>New York City Geographic District #27</v>
      </c>
      <c r="C246" t="str">
        <f t="shared" si="44"/>
        <v>Queens</v>
      </c>
      <c r="D246" s="2" t="s">
        <v>2187</v>
      </c>
      <c r="E246" s="2" t="s">
        <v>2188</v>
      </c>
      <c r="F246" s="3" t="s">
        <v>196</v>
      </c>
      <c r="G246" s="4">
        <v>292</v>
      </c>
      <c r="H246" t="str">
        <f t="shared" si="45"/>
        <v>023</v>
      </c>
      <c r="I246" t="str">
        <f t="shared" si="46"/>
        <v>15</v>
      </c>
      <c r="J246" t="str">
        <f t="shared" si="47"/>
        <v>032</v>
      </c>
      <c r="K246" s="34">
        <f t="shared" si="48"/>
        <v>305939.29868087976</v>
      </c>
    </row>
    <row r="247" spans="1:11" ht="29" outlineLevel="2" x14ac:dyDescent="0.4">
      <c r="A247" t="str">
        <f t="shared" si="42"/>
        <v>342700</v>
      </c>
      <c r="B247" t="str">
        <f t="shared" si="43"/>
        <v>New York City Geographic District #28</v>
      </c>
      <c r="C247" t="str">
        <f t="shared" si="44"/>
        <v>Queens</v>
      </c>
      <c r="D247" s="2" t="s">
        <v>2234</v>
      </c>
      <c r="E247" s="2" t="s">
        <v>2235</v>
      </c>
      <c r="F247" s="3" t="s">
        <v>196</v>
      </c>
      <c r="G247" s="4">
        <v>2264</v>
      </c>
      <c r="H247" t="str">
        <f t="shared" si="45"/>
        <v>023</v>
      </c>
      <c r="I247" t="str">
        <f t="shared" si="46"/>
        <v>15</v>
      </c>
      <c r="J247" t="str">
        <f t="shared" si="47"/>
        <v>032</v>
      </c>
      <c r="K247" s="34">
        <f t="shared" si="48"/>
        <v>2372077.3021010677</v>
      </c>
    </row>
    <row r="248" spans="1:11" ht="29" outlineLevel="2" x14ac:dyDescent="0.4">
      <c r="A248" t="str">
        <f t="shared" si="42"/>
        <v>342800</v>
      </c>
      <c r="B248" t="str">
        <f t="shared" si="43"/>
        <v>New York City Geographic District #28</v>
      </c>
      <c r="C248" t="str">
        <f t="shared" si="44"/>
        <v>Queens</v>
      </c>
      <c r="D248" s="2" t="s">
        <v>1771</v>
      </c>
      <c r="E248" s="2" t="s">
        <v>1772</v>
      </c>
      <c r="F248" s="3" t="s">
        <v>2</v>
      </c>
      <c r="G248" s="4">
        <v>783</v>
      </c>
      <c r="H248" t="str">
        <f t="shared" si="45"/>
        <v>027</v>
      </c>
      <c r="I248" t="str">
        <f t="shared" si="46"/>
        <v>15</v>
      </c>
      <c r="J248" t="str">
        <f t="shared" si="47"/>
        <v>029</v>
      </c>
      <c r="K248" s="34">
        <f t="shared" si="48"/>
        <v>820378.32488742762</v>
      </c>
    </row>
    <row r="249" spans="1:11" ht="29" outlineLevel="2" x14ac:dyDescent="0.4">
      <c r="A249" t="str">
        <f t="shared" si="42"/>
        <v>342800</v>
      </c>
      <c r="B249" t="str">
        <f t="shared" si="43"/>
        <v>New York City Geographic District #28</v>
      </c>
      <c r="C249" t="str">
        <f t="shared" si="44"/>
        <v>Queens</v>
      </c>
      <c r="D249" s="2" t="s">
        <v>1775</v>
      </c>
      <c r="E249" s="2" t="s">
        <v>1776</v>
      </c>
      <c r="F249" s="3" t="s">
        <v>2</v>
      </c>
      <c r="G249" s="4">
        <v>664</v>
      </c>
      <c r="H249" t="str">
        <f t="shared" si="45"/>
        <v>028</v>
      </c>
      <c r="I249" t="str">
        <f t="shared" si="46"/>
        <v>15</v>
      </c>
      <c r="J249" t="str">
        <f t="shared" si="47"/>
        <v>029</v>
      </c>
      <c r="K249" s="34">
        <f t="shared" si="48"/>
        <v>695697.58330172661</v>
      </c>
    </row>
    <row r="250" spans="1:11" ht="29" outlineLevel="2" x14ac:dyDescent="0.4">
      <c r="A250" t="str">
        <f t="shared" si="42"/>
        <v>342800</v>
      </c>
      <c r="B250" t="str">
        <f t="shared" si="43"/>
        <v>New York City Geographic District #28</v>
      </c>
      <c r="C250" t="str">
        <f t="shared" si="44"/>
        <v>Queens</v>
      </c>
      <c r="D250" s="2" t="s">
        <v>1857</v>
      </c>
      <c r="E250" s="2" t="s">
        <v>1858</v>
      </c>
      <c r="F250" s="3" t="s">
        <v>2</v>
      </c>
      <c r="G250" s="4">
        <v>805</v>
      </c>
      <c r="H250" t="str">
        <f t="shared" si="45"/>
        <v>028</v>
      </c>
      <c r="I250" t="str">
        <f t="shared" si="46"/>
        <v>15</v>
      </c>
      <c r="J250" t="str">
        <f t="shared" si="47"/>
        <v>029</v>
      </c>
      <c r="K250" s="34">
        <f t="shared" si="48"/>
        <v>843428.54602091853</v>
      </c>
    </row>
    <row r="251" spans="1:11" ht="29" outlineLevel="2" x14ac:dyDescent="0.4">
      <c r="A251" t="str">
        <f t="shared" si="42"/>
        <v>342800</v>
      </c>
      <c r="B251" t="str">
        <f t="shared" si="43"/>
        <v>New York City Geographic District #28</v>
      </c>
      <c r="C251" t="str">
        <f t="shared" si="44"/>
        <v>Queens</v>
      </c>
      <c r="D251" s="2" t="s">
        <v>1913</v>
      </c>
      <c r="E251" s="2" t="s">
        <v>1914</v>
      </c>
      <c r="F251" s="3" t="s">
        <v>2</v>
      </c>
      <c r="G251" s="4">
        <v>633</v>
      </c>
      <c r="H251" t="str">
        <f t="shared" si="45"/>
        <v>028</v>
      </c>
      <c r="I251" t="str">
        <f t="shared" si="46"/>
        <v>15</v>
      </c>
      <c r="J251" t="str">
        <f t="shared" si="47"/>
        <v>029</v>
      </c>
      <c r="K251" s="34">
        <f t="shared" si="48"/>
        <v>663217.72624998935</v>
      </c>
    </row>
    <row r="252" spans="1:11" ht="29" outlineLevel="2" x14ac:dyDescent="0.4">
      <c r="A252" t="str">
        <f t="shared" si="42"/>
        <v>342800</v>
      </c>
      <c r="B252" t="str">
        <f t="shared" si="43"/>
        <v>New York City Geographic District #28</v>
      </c>
      <c r="C252" t="str">
        <f t="shared" si="44"/>
        <v>Queens</v>
      </c>
      <c r="D252" s="2" t="s">
        <v>1951</v>
      </c>
      <c r="E252" s="2" t="s">
        <v>1952</v>
      </c>
      <c r="F252" s="3" t="s">
        <v>2</v>
      </c>
      <c r="G252" s="4">
        <v>998</v>
      </c>
      <c r="H252" t="str">
        <f t="shared" si="45"/>
        <v>027</v>
      </c>
      <c r="I252" t="str">
        <f t="shared" si="46"/>
        <v>15</v>
      </c>
      <c r="J252" t="str">
        <f t="shared" si="47"/>
        <v>029</v>
      </c>
      <c r="K252" s="34">
        <f t="shared" si="48"/>
        <v>1045641.849601089</v>
      </c>
    </row>
    <row r="253" spans="1:11" ht="43.5" outlineLevel="2" x14ac:dyDescent="0.4">
      <c r="A253" t="str">
        <f t="shared" si="42"/>
        <v>342800</v>
      </c>
      <c r="B253" t="str">
        <f t="shared" si="43"/>
        <v>New York City Geographic District #28</v>
      </c>
      <c r="C253" t="str">
        <f t="shared" si="44"/>
        <v>Queens</v>
      </c>
      <c r="D253" s="2" t="s">
        <v>2124</v>
      </c>
      <c r="E253" s="2" t="s">
        <v>2125</v>
      </c>
      <c r="F253" s="3" t="s">
        <v>2</v>
      </c>
      <c r="G253" s="4">
        <v>188</v>
      </c>
      <c r="H253" t="str">
        <f t="shared" si="45"/>
        <v>028</v>
      </c>
      <c r="I253" t="str">
        <f t="shared" si="46"/>
        <v>15</v>
      </c>
      <c r="J253" t="str">
        <f t="shared" si="47"/>
        <v>024</v>
      </c>
      <c r="K253" s="34">
        <f t="shared" si="48"/>
        <v>196974.61695892259</v>
      </c>
    </row>
    <row r="254" spans="1:11" ht="29" outlineLevel="2" x14ac:dyDescent="0.4">
      <c r="A254" t="str">
        <f t="shared" si="42"/>
        <v>342800</v>
      </c>
      <c r="B254" t="str">
        <f t="shared" si="43"/>
        <v>New York City Geographic District #28</v>
      </c>
      <c r="C254" t="str">
        <f t="shared" si="44"/>
        <v>Queens</v>
      </c>
      <c r="D254" s="2" t="s">
        <v>2220</v>
      </c>
      <c r="E254" s="2" t="s">
        <v>2221</v>
      </c>
      <c r="F254" s="3" t="s">
        <v>196</v>
      </c>
      <c r="G254" s="4">
        <v>3628</v>
      </c>
      <c r="H254" t="str">
        <f t="shared" si="45"/>
        <v>028</v>
      </c>
      <c r="I254" t="str">
        <f t="shared" si="46"/>
        <v>15</v>
      </c>
      <c r="J254" t="str">
        <f t="shared" si="47"/>
        <v>029</v>
      </c>
      <c r="K254" s="34">
        <f t="shared" si="48"/>
        <v>3801191.0123775061</v>
      </c>
    </row>
    <row r="255" spans="1:11" ht="29" outlineLevel="2" x14ac:dyDescent="0.4">
      <c r="A255" t="str">
        <f t="shared" si="42"/>
        <v>342800</v>
      </c>
      <c r="B255" t="str">
        <f t="shared" si="43"/>
        <v>New York City Geographic District #28</v>
      </c>
      <c r="C255" t="str">
        <f t="shared" si="44"/>
        <v>Queens</v>
      </c>
      <c r="D255" s="2" t="s">
        <v>2287</v>
      </c>
      <c r="E255" s="2" t="s">
        <v>2288</v>
      </c>
      <c r="F255" s="3" t="s">
        <v>196</v>
      </c>
      <c r="G255" s="4">
        <v>1077</v>
      </c>
      <c r="H255" t="str">
        <f t="shared" si="45"/>
        <v>028</v>
      </c>
      <c r="I255" t="str">
        <f t="shared" si="46"/>
        <v>15</v>
      </c>
      <c r="J255" t="str">
        <f t="shared" si="47"/>
        <v>029</v>
      </c>
      <c r="K255" s="34">
        <f t="shared" si="48"/>
        <v>1128413.0982168065</v>
      </c>
    </row>
    <row r="256" spans="1:11" ht="15" outlineLevel="1" x14ac:dyDescent="0.4">
      <c r="D256" s="2"/>
      <c r="E256" s="2"/>
      <c r="F256" s="3"/>
      <c r="G256" s="4">
        <f>SUBTOTAL(9,G207:G255)</f>
        <v>43624</v>
      </c>
      <c r="I256" s="35" t="s">
        <v>4756</v>
      </c>
      <c r="K256" s="34">
        <f>SUBTOTAL(9,K207:K255)</f>
        <v>45706493.03306403</v>
      </c>
    </row>
    <row r="257" spans="1:11" ht="29" outlineLevel="2" x14ac:dyDescent="0.4">
      <c r="A257" t="str">
        <f t="shared" ref="A257:A290" si="49">IFERROR(VLOOKUP($D257,schools,3,FALSE),"")</f>
        <v>333200</v>
      </c>
      <c r="B257" t="str">
        <f t="shared" ref="B257:B290" si="50">IFERROR(VLOOKUP($D257,schools,4,FALSE),"")</f>
        <v>New York City Geographic District #24</v>
      </c>
      <c r="C257" t="str">
        <f t="shared" ref="C257:C290" si="51">IFERROR(VLOOKUP($D257,schools,5,FALSE),"")</f>
        <v>Queens</v>
      </c>
      <c r="D257" s="2" t="s">
        <v>1597</v>
      </c>
      <c r="E257" s="2" t="s">
        <v>1598</v>
      </c>
      <c r="F257" s="3" t="s">
        <v>5</v>
      </c>
      <c r="G257" s="4">
        <v>1771</v>
      </c>
      <c r="H257" t="str">
        <f t="shared" ref="H257:H290" si="52">IFERROR(VLOOKUP($D257,schools,6,FALSE),"")</f>
        <v>039</v>
      </c>
      <c r="I257" t="str">
        <f t="shared" ref="I257:I290" si="53">IFERROR(VLOOKUP($D257,schools,7,FALSE),"")</f>
        <v>16</v>
      </c>
      <c r="J257" t="str">
        <f t="shared" ref="J257:J290" si="54">IFERROR(VLOOKUP($D257,schools,8,FALSE),"")</f>
        <v>029</v>
      </c>
      <c r="K257" s="34">
        <f t="shared" ref="K257:K290" si="55">G257*L$2</f>
        <v>1855542.8012460207</v>
      </c>
    </row>
    <row r="258" spans="1:11" ht="29" outlineLevel="2" x14ac:dyDescent="0.4">
      <c r="A258" t="str">
        <f t="shared" si="49"/>
        <v>333200</v>
      </c>
      <c r="B258" t="str">
        <f t="shared" si="50"/>
        <v>New York City Geographic District #24</v>
      </c>
      <c r="C258" t="str">
        <f t="shared" si="51"/>
        <v>Queens</v>
      </c>
      <c r="D258" s="2" t="s">
        <v>1599</v>
      </c>
      <c r="E258" s="2" t="s">
        <v>1600</v>
      </c>
      <c r="F258" s="3" t="s">
        <v>2</v>
      </c>
      <c r="G258" s="4">
        <v>1314</v>
      </c>
      <c r="H258" t="str">
        <f t="shared" si="52"/>
        <v>039</v>
      </c>
      <c r="I258" t="str">
        <f t="shared" si="53"/>
        <v>16</v>
      </c>
      <c r="J258" t="str">
        <f t="shared" si="54"/>
        <v>025</v>
      </c>
      <c r="K258" s="34">
        <f t="shared" si="55"/>
        <v>1376726.8440639589</v>
      </c>
    </row>
    <row r="259" spans="1:11" ht="29" outlineLevel="2" x14ac:dyDescent="0.4">
      <c r="A259" t="str">
        <f t="shared" si="49"/>
        <v>333200</v>
      </c>
      <c r="B259" t="str">
        <f t="shared" si="50"/>
        <v>New York City Geographic District #24</v>
      </c>
      <c r="C259" t="str">
        <f t="shared" si="51"/>
        <v>Queens</v>
      </c>
      <c r="D259" s="2" t="s">
        <v>1611</v>
      </c>
      <c r="E259" s="2" t="s">
        <v>1612</v>
      </c>
      <c r="F259" s="3" t="s">
        <v>2</v>
      </c>
      <c r="G259" s="4">
        <v>1546</v>
      </c>
      <c r="H259" t="str">
        <f t="shared" si="52"/>
        <v>035</v>
      </c>
      <c r="I259" t="str">
        <f t="shared" si="53"/>
        <v>16</v>
      </c>
      <c r="J259" t="str">
        <f t="shared" si="54"/>
        <v>025</v>
      </c>
      <c r="K259" s="34">
        <f t="shared" si="55"/>
        <v>1619801.9032898634</v>
      </c>
    </row>
    <row r="260" spans="1:11" ht="29" outlineLevel="2" x14ac:dyDescent="0.4">
      <c r="A260" t="str">
        <f t="shared" si="49"/>
        <v>342400</v>
      </c>
      <c r="B260" t="str">
        <f t="shared" si="50"/>
        <v>New York City Geographic District #24</v>
      </c>
      <c r="C260" t="str">
        <f t="shared" si="51"/>
        <v>Queens</v>
      </c>
      <c r="D260" s="2" t="s">
        <v>2170</v>
      </c>
      <c r="E260" s="2" t="s">
        <v>2171</v>
      </c>
      <c r="F260" s="3" t="s">
        <v>2</v>
      </c>
      <c r="G260" s="4">
        <v>582</v>
      </c>
      <c r="H260" t="str">
        <f t="shared" si="52"/>
        <v>035</v>
      </c>
      <c r="I260" t="str">
        <f t="shared" si="53"/>
        <v>16</v>
      </c>
      <c r="J260" t="str">
        <f t="shared" si="54"/>
        <v>021</v>
      </c>
      <c r="K260" s="34">
        <f t="shared" si="55"/>
        <v>609783.12271326035</v>
      </c>
    </row>
    <row r="261" spans="1:11" ht="29" outlineLevel="2" x14ac:dyDescent="0.4">
      <c r="A261" t="str">
        <f t="shared" si="49"/>
        <v>342400</v>
      </c>
      <c r="B261" t="str">
        <f t="shared" si="50"/>
        <v>New York City Geographic District #24</v>
      </c>
      <c r="C261" t="str">
        <f t="shared" si="51"/>
        <v>Queens</v>
      </c>
      <c r="D261" s="2" t="s">
        <v>2226</v>
      </c>
      <c r="E261" s="2" t="s">
        <v>2227</v>
      </c>
      <c r="F261" s="3" t="s">
        <v>196</v>
      </c>
      <c r="G261" s="4">
        <v>1814</v>
      </c>
      <c r="H261" t="str">
        <f t="shared" si="52"/>
        <v>035</v>
      </c>
      <c r="I261" t="str">
        <f t="shared" si="53"/>
        <v>16</v>
      </c>
      <c r="J261" t="str">
        <f t="shared" si="54"/>
        <v>025</v>
      </c>
      <c r="K261" s="34">
        <f t="shared" si="55"/>
        <v>1900595.5061887531</v>
      </c>
    </row>
    <row r="262" spans="1:11" ht="29" outlineLevel="2" x14ac:dyDescent="0.4">
      <c r="A262" t="str">
        <f t="shared" si="49"/>
        <v>342400</v>
      </c>
      <c r="B262" t="str">
        <f t="shared" si="50"/>
        <v>New York City Geographic District #24</v>
      </c>
      <c r="C262" t="str">
        <f t="shared" si="51"/>
        <v>Queens</v>
      </c>
      <c r="D262" s="2" t="s">
        <v>2261</v>
      </c>
      <c r="E262" s="2" t="s">
        <v>2262</v>
      </c>
      <c r="F262" s="3" t="s">
        <v>196</v>
      </c>
      <c r="G262" s="4">
        <v>793</v>
      </c>
      <c r="H262" t="str">
        <f t="shared" si="52"/>
        <v>035</v>
      </c>
      <c r="I262" t="str">
        <f t="shared" si="53"/>
        <v>16</v>
      </c>
      <c r="J262" t="str">
        <f t="shared" si="54"/>
        <v>021</v>
      </c>
      <c r="K262" s="34">
        <f t="shared" si="55"/>
        <v>830855.69812992343</v>
      </c>
    </row>
    <row r="263" spans="1:11" ht="29" outlineLevel="2" x14ac:dyDescent="0.4">
      <c r="A263" t="str">
        <f t="shared" si="49"/>
        <v>342400</v>
      </c>
      <c r="B263" t="str">
        <f t="shared" si="50"/>
        <v>New York City Geographic District #25</v>
      </c>
      <c r="C263" t="str">
        <f t="shared" si="51"/>
        <v>Queens</v>
      </c>
      <c r="D263" s="2" t="s">
        <v>1625</v>
      </c>
      <c r="E263" s="2" t="s">
        <v>1626</v>
      </c>
      <c r="F263" s="3" t="s">
        <v>2</v>
      </c>
      <c r="G263" s="4">
        <v>1154</v>
      </c>
      <c r="H263" t="str">
        <f t="shared" si="52"/>
        <v>040</v>
      </c>
      <c r="I263" t="str">
        <f t="shared" si="53"/>
        <v>16</v>
      </c>
      <c r="J263" t="str">
        <f t="shared" si="54"/>
        <v>020</v>
      </c>
      <c r="K263" s="34">
        <f t="shared" si="55"/>
        <v>1209088.8721840249</v>
      </c>
    </row>
    <row r="264" spans="1:11" ht="29" outlineLevel="2" x14ac:dyDescent="0.4">
      <c r="A264" t="str">
        <f t="shared" si="49"/>
        <v>342400</v>
      </c>
      <c r="B264" t="str">
        <f t="shared" si="50"/>
        <v>New York City Geographic District #25</v>
      </c>
      <c r="C264" t="str">
        <f t="shared" si="51"/>
        <v>Queens</v>
      </c>
      <c r="D264" s="2" t="s">
        <v>1629</v>
      </c>
      <c r="E264" s="2" t="s">
        <v>1630</v>
      </c>
      <c r="F264" s="3" t="s">
        <v>2</v>
      </c>
      <c r="G264" s="4">
        <v>905</v>
      </c>
      <c r="H264" t="str">
        <f t="shared" si="52"/>
        <v>040</v>
      </c>
      <c r="I264" t="str">
        <f t="shared" si="53"/>
        <v>16</v>
      </c>
      <c r="J264" t="str">
        <f t="shared" si="54"/>
        <v>020</v>
      </c>
      <c r="K264" s="34">
        <f t="shared" si="55"/>
        <v>948202.27844587737</v>
      </c>
    </row>
    <row r="265" spans="1:11" ht="29" outlineLevel="2" x14ac:dyDescent="0.4">
      <c r="A265" t="str">
        <f t="shared" si="49"/>
        <v>342400</v>
      </c>
      <c r="B265" t="str">
        <f t="shared" si="50"/>
        <v>New York City Geographic District #25</v>
      </c>
      <c r="C265" t="str">
        <f t="shared" si="51"/>
        <v>Queens</v>
      </c>
      <c r="D265" s="2" t="s">
        <v>1633</v>
      </c>
      <c r="E265" s="2" t="s">
        <v>1634</v>
      </c>
      <c r="F265" s="3" t="s">
        <v>2</v>
      </c>
      <c r="G265" s="4">
        <v>987</v>
      </c>
      <c r="H265" t="str">
        <f t="shared" si="52"/>
        <v>025</v>
      </c>
      <c r="I265" t="str">
        <f t="shared" si="53"/>
        <v>16</v>
      </c>
      <c r="J265" t="str">
        <f t="shared" si="54"/>
        <v>020</v>
      </c>
      <c r="K265" s="34">
        <f t="shared" si="55"/>
        <v>1034116.7390343436</v>
      </c>
    </row>
    <row r="266" spans="1:11" ht="29" outlineLevel="2" x14ac:dyDescent="0.4">
      <c r="A266" t="str">
        <f t="shared" si="49"/>
        <v>342500</v>
      </c>
      <c r="B266" t="str">
        <f t="shared" si="50"/>
        <v>New York City Geographic District #25</v>
      </c>
      <c r="C266" t="str">
        <f t="shared" si="51"/>
        <v>Queens</v>
      </c>
      <c r="D266" s="2" t="s">
        <v>1811</v>
      </c>
      <c r="E266" s="2" t="s">
        <v>1812</v>
      </c>
      <c r="F266" s="3" t="s">
        <v>2</v>
      </c>
      <c r="G266" s="4">
        <v>911</v>
      </c>
      <c r="H266" t="str">
        <f t="shared" si="52"/>
        <v>025</v>
      </c>
      <c r="I266" t="str">
        <f t="shared" si="53"/>
        <v>16</v>
      </c>
      <c r="J266" t="str">
        <f t="shared" si="54"/>
        <v>020</v>
      </c>
      <c r="K266" s="34">
        <f t="shared" si="55"/>
        <v>954488.70239137486</v>
      </c>
    </row>
    <row r="267" spans="1:11" ht="29" outlineLevel="2" x14ac:dyDescent="0.4">
      <c r="A267" t="str">
        <f t="shared" si="49"/>
        <v>342500</v>
      </c>
      <c r="B267" t="str">
        <f t="shared" si="50"/>
        <v>New York City Geographic District #25</v>
      </c>
      <c r="C267" t="str">
        <f t="shared" si="51"/>
        <v>Queens</v>
      </c>
      <c r="D267" s="2" t="s">
        <v>1895</v>
      </c>
      <c r="E267" s="2" t="s">
        <v>1896</v>
      </c>
      <c r="F267" s="3" t="s">
        <v>2</v>
      </c>
      <c r="G267" s="4">
        <v>711</v>
      </c>
      <c r="H267" t="str">
        <f t="shared" si="52"/>
        <v>025</v>
      </c>
      <c r="I267" t="str">
        <f t="shared" si="53"/>
        <v>16</v>
      </c>
      <c r="J267" t="str">
        <f t="shared" si="54"/>
        <v>020</v>
      </c>
      <c r="K267" s="34">
        <f t="shared" si="55"/>
        <v>744941.23754145729</v>
      </c>
    </row>
    <row r="268" spans="1:11" ht="29" outlineLevel="2" x14ac:dyDescent="0.4">
      <c r="A268" t="str">
        <f t="shared" si="49"/>
        <v>342500</v>
      </c>
      <c r="B268" t="str">
        <f t="shared" si="50"/>
        <v>New York City Geographic District #25</v>
      </c>
      <c r="C268" t="str">
        <f t="shared" si="51"/>
        <v>Queens</v>
      </c>
      <c r="D268" s="2" t="s">
        <v>1937</v>
      </c>
      <c r="E268" s="2" t="s">
        <v>1938</v>
      </c>
      <c r="F268" s="3" t="s">
        <v>5</v>
      </c>
      <c r="G268" s="4">
        <v>783</v>
      </c>
      <c r="H268" t="str">
        <f t="shared" si="52"/>
        <v>040</v>
      </c>
      <c r="I268" t="str">
        <f t="shared" si="53"/>
        <v>16</v>
      </c>
      <c r="J268" t="str">
        <f t="shared" si="54"/>
        <v>020</v>
      </c>
      <c r="K268" s="34">
        <f t="shared" si="55"/>
        <v>820378.32488742762</v>
      </c>
    </row>
    <row r="269" spans="1:11" ht="43.5" outlineLevel="2" x14ac:dyDescent="0.4">
      <c r="A269" t="str">
        <f t="shared" si="49"/>
        <v>342500</v>
      </c>
      <c r="B269" t="str">
        <f t="shared" si="50"/>
        <v>New York City Geographic District #25</v>
      </c>
      <c r="C269" t="str">
        <f t="shared" si="51"/>
        <v>Queens</v>
      </c>
      <c r="D269" s="2" t="s">
        <v>1959</v>
      </c>
      <c r="E269" s="2" t="s">
        <v>1960</v>
      </c>
      <c r="F269" s="3" t="s">
        <v>2</v>
      </c>
      <c r="G269" s="4">
        <v>414</v>
      </c>
      <c r="H269" t="str">
        <f t="shared" si="52"/>
        <v>027</v>
      </c>
      <c r="I269" t="str">
        <f t="shared" si="53"/>
        <v>16</v>
      </c>
      <c r="J269" t="str">
        <f t="shared" si="54"/>
        <v>024</v>
      </c>
      <c r="K269" s="34">
        <f t="shared" si="55"/>
        <v>433763.25223932957</v>
      </c>
    </row>
    <row r="270" spans="1:11" ht="15" outlineLevel="2" x14ac:dyDescent="0.4">
      <c r="A270" t="str">
        <f t="shared" si="49"/>
        <v>342500</v>
      </c>
      <c r="B270" t="str">
        <f t="shared" si="50"/>
        <v>New York City Geographic District #25</v>
      </c>
      <c r="C270" t="str">
        <f t="shared" si="51"/>
        <v>Queens</v>
      </c>
      <c r="D270" s="2" t="s">
        <v>1991</v>
      </c>
      <c r="E270" s="2" t="s">
        <v>1992</v>
      </c>
      <c r="F270" s="3" t="s">
        <v>19</v>
      </c>
      <c r="G270" s="4">
        <v>585</v>
      </c>
      <c r="H270" t="str">
        <f t="shared" si="52"/>
        <v>027</v>
      </c>
      <c r="I270" t="str">
        <f t="shared" si="53"/>
        <v>16</v>
      </c>
      <c r="J270" t="str">
        <f t="shared" si="54"/>
        <v>024</v>
      </c>
      <c r="K270" s="34">
        <f t="shared" si="55"/>
        <v>612926.3346860091</v>
      </c>
    </row>
    <row r="271" spans="1:11" ht="29" outlineLevel="2" x14ac:dyDescent="0.4">
      <c r="A271" t="str">
        <f t="shared" si="49"/>
        <v>342500</v>
      </c>
      <c r="B271" t="str">
        <f t="shared" si="50"/>
        <v>New York City Geographic District #25</v>
      </c>
      <c r="C271" t="str">
        <f t="shared" si="51"/>
        <v>Queens</v>
      </c>
      <c r="D271" s="2" t="s">
        <v>2023</v>
      </c>
      <c r="E271" s="2" t="s">
        <v>2024</v>
      </c>
      <c r="F271" s="3" t="s">
        <v>5</v>
      </c>
      <c r="G271" s="4">
        <v>1381</v>
      </c>
      <c r="H271" t="str">
        <f t="shared" si="52"/>
        <v>025</v>
      </c>
      <c r="I271" t="str">
        <f t="shared" si="53"/>
        <v>16</v>
      </c>
      <c r="J271" t="str">
        <f t="shared" si="54"/>
        <v>020</v>
      </c>
      <c r="K271" s="34">
        <f t="shared" si="55"/>
        <v>1446925.2447886814</v>
      </c>
    </row>
    <row r="272" spans="1:11" ht="29" outlineLevel="2" x14ac:dyDescent="0.4">
      <c r="A272" t="str">
        <f t="shared" si="49"/>
        <v>342500</v>
      </c>
      <c r="B272" t="str">
        <f t="shared" si="50"/>
        <v>New York City Geographic District #25</v>
      </c>
      <c r="C272" t="str">
        <f t="shared" si="51"/>
        <v>Queens</v>
      </c>
      <c r="D272" s="2" t="s">
        <v>2037</v>
      </c>
      <c r="E272" s="2" t="s">
        <v>2038</v>
      </c>
      <c r="F272" s="3" t="s">
        <v>2</v>
      </c>
      <c r="G272" s="4">
        <v>417</v>
      </c>
      <c r="H272" t="str">
        <f t="shared" si="52"/>
        <v>040</v>
      </c>
      <c r="I272" t="str">
        <f t="shared" si="53"/>
        <v>16</v>
      </c>
      <c r="J272" t="str">
        <f t="shared" si="54"/>
        <v>020</v>
      </c>
      <c r="K272" s="34">
        <f t="shared" si="55"/>
        <v>436906.46421207831</v>
      </c>
    </row>
    <row r="273" spans="1:11" ht="29" outlineLevel="2" x14ac:dyDescent="0.4">
      <c r="A273" t="str">
        <f t="shared" si="49"/>
        <v>342500</v>
      </c>
      <c r="B273" t="str">
        <f t="shared" si="50"/>
        <v>New York City Geographic District #25</v>
      </c>
      <c r="C273" t="str">
        <f t="shared" si="51"/>
        <v>Queens</v>
      </c>
      <c r="D273" s="2" t="s">
        <v>2064</v>
      </c>
      <c r="E273" s="2" t="s">
        <v>2065</v>
      </c>
      <c r="F273" s="3" t="s">
        <v>196</v>
      </c>
      <c r="G273" s="4">
        <v>429</v>
      </c>
      <c r="H273" t="str">
        <f t="shared" si="52"/>
        <v>040</v>
      </c>
      <c r="I273" t="str">
        <f t="shared" si="53"/>
        <v>16</v>
      </c>
      <c r="J273" t="str">
        <f t="shared" si="54"/>
        <v>020</v>
      </c>
      <c r="K273" s="34">
        <f t="shared" si="55"/>
        <v>449479.31210307335</v>
      </c>
    </row>
    <row r="274" spans="1:11" ht="29" outlineLevel="2" x14ac:dyDescent="0.4">
      <c r="A274" t="str">
        <f t="shared" si="49"/>
        <v>342500</v>
      </c>
      <c r="B274" t="str">
        <f t="shared" si="50"/>
        <v>New York City Geographic District #25</v>
      </c>
      <c r="C274" t="str">
        <f t="shared" si="51"/>
        <v>Queens</v>
      </c>
      <c r="D274" s="2" t="s">
        <v>2086</v>
      </c>
      <c r="E274" s="2" t="s">
        <v>2087</v>
      </c>
      <c r="F274" s="3" t="s">
        <v>118</v>
      </c>
      <c r="G274" s="4">
        <v>647</v>
      </c>
      <c r="H274" t="str">
        <f t="shared" si="52"/>
        <v>025</v>
      </c>
      <c r="I274" t="str">
        <f t="shared" si="53"/>
        <v>16</v>
      </c>
      <c r="J274" t="str">
        <f t="shared" si="54"/>
        <v>020</v>
      </c>
      <c r="K274" s="34">
        <f t="shared" si="55"/>
        <v>677886.04878948361</v>
      </c>
    </row>
    <row r="275" spans="1:11" ht="29" outlineLevel="2" x14ac:dyDescent="0.4">
      <c r="A275" t="str">
        <f t="shared" si="49"/>
        <v>342500</v>
      </c>
      <c r="B275" t="str">
        <f t="shared" si="50"/>
        <v>New York City Geographic District #25</v>
      </c>
      <c r="C275" t="str">
        <f t="shared" si="51"/>
        <v>Queens</v>
      </c>
      <c r="D275" s="2" t="s">
        <v>2229</v>
      </c>
      <c r="E275" s="2" t="s">
        <v>2230</v>
      </c>
      <c r="F275" s="3" t="s">
        <v>196</v>
      </c>
      <c r="G275" s="4">
        <v>1538</v>
      </c>
      <c r="H275" t="str">
        <f t="shared" si="52"/>
        <v>040</v>
      </c>
      <c r="I275" t="str">
        <f t="shared" si="53"/>
        <v>16</v>
      </c>
      <c r="J275" t="str">
        <f t="shared" si="54"/>
        <v>020</v>
      </c>
      <c r="K275" s="34">
        <f t="shared" si="55"/>
        <v>1611420.0046958667</v>
      </c>
    </row>
    <row r="276" spans="1:11" ht="43.5" outlineLevel="2" x14ac:dyDescent="0.4">
      <c r="A276" t="str">
        <f t="shared" si="49"/>
        <v>342500</v>
      </c>
      <c r="B276" t="str">
        <f t="shared" si="50"/>
        <v>New York City Geographic District #25</v>
      </c>
      <c r="C276" t="str">
        <f t="shared" si="51"/>
        <v>Queens</v>
      </c>
      <c r="D276" s="2" t="s">
        <v>2245</v>
      </c>
      <c r="E276" s="2" t="s">
        <v>2246</v>
      </c>
      <c r="F276" s="3" t="s">
        <v>19</v>
      </c>
      <c r="G276" s="4">
        <v>482</v>
      </c>
      <c r="H276" t="str">
        <f t="shared" si="52"/>
        <v>025</v>
      </c>
      <c r="I276" t="str">
        <f t="shared" si="53"/>
        <v>16</v>
      </c>
      <c r="J276" t="str">
        <f t="shared" si="54"/>
        <v>024</v>
      </c>
      <c r="K276" s="34">
        <f t="shared" si="55"/>
        <v>505009.39028830151</v>
      </c>
    </row>
    <row r="277" spans="1:11" ht="29" outlineLevel="2" x14ac:dyDescent="0.4">
      <c r="A277" t="str">
        <f t="shared" si="49"/>
        <v>342500</v>
      </c>
      <c r="B277" t="str">
        <f t="shared" si="50"/>
        <v>New York City Geographic District #25</v>
      </c>
      <c r="C277" t="str">
        <f t="shared" si="51"/>
        <v>Queens</v>
      </c>
      <c r="D277" s="2" t="s">
        <v>2255</v>
      </c>
      <c r="E277" s="2" t="s">
        <v>2256</v>
      </c>
      <c r="F277" s="3" t="s">
        <v>196</v>
      </c>
      <c r="G277" s="4">
        <v>1139</v>
      </c>
      <c r="H277" t="str">
        <f t="shared" si="52"/>
        <v>027</v>
      </c>
      <c r="I277" t="str">
        <f t="shared" si="53"/>
        <v>16</v>
      </c>
      <c r="J277" t="str">
        <f t="shared" si="54"/>
        <v>024</v>
      </c>
      <c r="K277" s="34">
        <f t="shared" si="55"/>
        <v>1193372.8123202811</v>
      </c>
    </row>
    <row r="278" spans="1:11" ht="29" outlineLevel="2" x14ac:dyDescent="0.4">
      <c r="A278" t="str">
        <f t="shared" si="49"/>
        <v>342600</v>
      </c>
      <c r="B278" t="str">
        <f t="shared" si="50"/>
        <v>New York City Geographic District #26</v>
      </c>
      <c r="C278" t="str">
        <f t="shared" si="51"/>
        <v>Queens</v>
      </c>
      <c r="D278" s="2" t="s">
        <v>1723</v>
      </c>
      <c r="E278" s="2" t="s">
        <v>1724</v>
      </c>
      <c r="F278" s="3" t="s">
        <v>5</v>
      </c>
      <c r="G278" s="4">
        <v>1166</v>
      </c>
      <c r="H278" t="str">
        <f t="shared" si="52"/>
        <v>025</v>
      </c>
      <c r="I278" t="str">
        <f t="shared" si="53"/>
        <v>16</v>
      </c>
      <c r="J278" t="str">
        <f t="shared" si="54"/>
        <v>023</v>
      </c>
      <c r="K278" s="34">
        <f t="shared" si="55"/>
        <v>1221661.7200750199</v>
      </c>
    </row>
    <row r="279" spans="1:11" ht="29" outlineLevel="2" x14ac:dyDescent="0.4">
      <c r="A279" t="str">
        <f t="shared" si="49"/>
        <v>342600</v>
      </c>
      <c r="B279" t="str">
        <f t="shared" si="50"/>
        <v>New York City Geographic District #26</v>
      </c>
      <c r="C279" t="str">
        <f t="shared" si="51"/>
        <v>Queens</v>
      </c>
      <c r="D279" s="2" t="s">
        <v>1911</v>
      </c>
      <c r="E279" s="2" t="s">
        <v>1912</v>
      </c>
      <c r="F279" s="3" t="s">
        <v>2</v>
      </c>
      <c r="G279" s="4">
        <v>890</v>
      </c>
      <c r="H279" t="str">
        <f t="shared" si="52"/>
        <v>025</v>
      </c>
      <c r="I279" t="str">
        <f t="shared" si="53"/>
        <v>16</v>
      </c>
      <c r="J279" t="str">
        <f t="shared" si="54"/>
        <v>024</v>
      </c>
      <c r="K279" s="34">
        <f t="shared" si="55"/>
        <v>932486.21858213353</v>
      </c>
    </row>
    <row r="280" spans="1:11" ht="29" outlineLevel="2" x14ac:dyDescent="0.4">
      <c r="A280" t="str">
        <f t="shared" si="49"/>
        <v>342600</v>
      </c>
      <c r="B280" t="str">
        <f t="shared" si="50"/>
        <v>New York City Geographic District #26</v>
      </c>
      <c r="C280" t="str">
        <f t="shared" si="51"/>
        <v>Queens</v>
      </c>
      <c r="D280" s="2" t="s">
        <v>1983</v>
      </c>
      <c r="E280" s="2" t="s">
        <v>1984</v>
      </c>
      <c r="F280" s="3" t="s">
        <v>2</v>
      </c>
      <c r="G280" s="4">
        <v>388</v>
      </c>
      <c r="H280" t="str">
        <f t="shared" si="52"/>
        <v>025</v>
      </c>
      <c r="I280" t="str">
        <f t="shared" si="53"/>
        <v>16</v>
      </c>
      <c r="J280" t="str">
        <f t="shared" si="54"/>
        <v>023</v>
      </c>
      <c r="K280" s="34">
        <f t="shared" si="55"/>
        <v>406522.08180884022</v>
      </c>
    </row>
    <row r="281" spans="1:11" ht="29" outlineLevel="2" x14ac:dyDescent="0.4">
      <c r="A281" t="str">
        <f t="shared" si="49"/>
        <v>342600</v>
      </c>
      <c r="B281" t="str">
        <f t="shared" si="50"/>
        <v>New York City Geographic District #26</v>
      </c>
      <c r="C281" t="str">
        <f t="shared" si="51"/>
        <v>Queens</v>
      </c>
      <c r="D281" s="2" t="s">
        <v>1987</v>
      </c>
      <c r="E281" s="2" t="s">
        <v>1988</v>
      </c>
      <c r="F281" s="3" t="s">
        <v>5</v>
      </c>
      <c r="G281" s="4">
        <v>1498</v>
      </c>
      <c r="H281" t="str">
        <f t="shared" si="52"/>
        <v>025</v>
      </c>
      <c r="I281" t="str">
        <f t="shared" si="53"/>
        <v>16</v>
      </c>
      <c r="J281" t="str">
        <f t="shared" si="54"/>
        <v>024</v>
      </c>
      <c r="K281" s="34">
        <f t="shared" si="55"/>
        <v>1569510.5117258832</v>
      </c>
    </row>
    <row r="282" spans="1:11" ht="29" outlineLevel="2" x14ac:dyDescent="0.4">
      <c r="A282" t="str">
        <f t="shared" si="49"/>
        <v>342600</v>
      </c>
      <c r="B282" t="str">
        <f t="shared" si="50"/>
        <v>New York City Geographic District #26</v>
      </c>
      <c r="C282" t="str">
        <f t="shared" si="51"/>
        <v>Queens</v>
      </c>
      <c r="D282" s="2" t="s">
        <v>2212</v>
      </c>
      <c r="E282" s="2" t="s">
        <v>2213</v>
      </c>
      <c r="F282" s="3" t="s">
        <v>196</v>
      </c>
      <c r="G282" s="4">
        <v>3659</v>
      </c>
      <c r="H282" t="str">
        <f t="shared" si="52"/>
        <v>026</v>
      </c>
      <c r="I282" t="str">
        <f t="shared" si="53"/>
        <v>16</v>
      </c>
      <c r="J282" t="str">
        <f t="shared" si="54"/>
        <v>023</v>
      </c>
      <c r="K282" s="34">
        <f t="shared" si="55"/>
        <v>3833670.8694292433</v>
      </c>
    </row>
    <row r="283" spans="1:11" ht="29" outlineLevel="2" x14ac:dyDescent="0.4">
      <c r="A283" t="str">
        <f t="shared" si="49"/>
        <v>342600</v>
      </c>
      <c r="B283" t="str">
        <f t="shared" si="50"/>
        <v>New York City Geographic District #26</v>
      </c>
      <c r="C283" t="str">
        <f t="shared" si="51"/>
        <v>Queens</v>
      </c>
      <c r="D283" s="2" t="s">
        <v>2216</v>
      </c>
      <c r="E283" s="2" t="s">
        <v>2217</v>
      </c>
      <c r="F283" s="3" t="s">
        <v>196</v>
      </c>
      <c r="G283" s="4">
        <v>4510</v>
      </c>
      <c r="H283" t="str">
        <f t="shared" si="52"/>
        <v>025</v>
      </c>
      <c r="I283" t="str">
        <f t="shared" si="53"/>
        <v>16</v>
      </c>
      <c r="J283" t="str">
        <f t="shared" si="54"/>
        <v>020</v>
      </c>
      <c r="K283" s="34">
        <f t="shared" si="55"/>
        <v>4725295.3323656432</v>
      </c>
    </row>
    <row r="284" spans="1:11" ht="29" outlineLevel="2" x14ac:dyDescent="0.4">
      <c r="A284" t="str">
        <f t="shared" si="49"/>
        <v>342800</v>
      </c>
      <c r="B284" t="str">
        <f t="shared" si="50"/>
        <v>New York City Geographic District #28</v>
      </c>
      <c r="C284" t="str">
        <f t="shared" si="51"/>
        <v>Queens</v>
      </c>
      <c r="D284" s="2" t="s">
        <v>1849</v>
      </c>
      <c r="E284" s="2" t="s">
        <v>1850</v>
      </c>
      <c r="F284" s="3" t="s">
        <v>2</v>
      </c>
      <c r="G284" s="4">
        <v>742</v>
      </c>
      <c r="H284" t="str">
        <f t="shared" si="52"/>
        <v>028</v>
      </c>
      <c r="I284" t="str">
        <f t="shared" si="53"/>
        <v>16</v>
      </c>
      <c r="J284" t="str">
        <f t="shared" si="54"/>
        <v>029</v>
      </c>
      <c r="K284" s="34">
        <f t="shared" si="55"/>
        <v>777421.09459319443</v>
      </c>
    </row>
    <row r="285" spans="1:11" ht="29" outlineLevel="2" x14ac:dyDescent="0.4">
      <c r="A285" t="str">
        <f t="shared" si="49"/>
        <v>342800</v>
      </c>
      <c r="B285" t="str">
        <f t="shared" si="50"/>
        <v>New York City Geographic District #28</v>
      </c>
      <c r="C285" t="str">
        <f t="shared" si="51"/>
        <v>Queens</v>
      </c>
      <c r="D285" s="2" t="s">
        <v>1883</v>
      </c>
      <c r="E285" s="2" t="s">
        <v>1884</v>
      </c>
      <c r="F285" s="3" t="s">
        <v>5</v>
      </c>
      <c r="G285" s="4">
        <v>1673</v>
      </c>
      <c r="H285" t="str">
        <f t="shared" si="52"/>
        <v>027</v>
      </c>
      <c r="I285" t="str">
        <f t="shared" si="53"/>
        <v>16</v>
      </c>
      <c r="J285" t="str">
        <f t="shared" si="54"/>
        <v>029</v>
      </c>
      <c r="K285" s="34">
        <f t="shared" si="55"/>
        <v>1752864.5434695613</v>
      </c>
    </row>
    <row r="286" spans="1:11" ht="29" outlineLevel="2" x14ac:dyDescent="0.4">
      <c r="A286" t="str">
        <f t="shared" si="49"/>
        <v>342800</v>
      </c>
      <c r="B286" t="str">
        <f t="shared" si="50"/>
        <v>New York City Geographic District #28</v>
      </c>
      <c r="C286" t="str">
        <f t="shared" si="51"/>
        <v>Queens</v>
      </c>
      <c r="D286" s="2" t="s">
        <v>1915</v>
      </c>
      <c r="E286" s="2" t="s">
        <v>1916</v>
      </c>
      <c r="F286" s="3" t="s">
        <v>2</v>
      </c>
      <c r="G286" s="4">
        <v>774</v>
      </c>
      <c r="H286" t="str">
        <f t="shared" si="52"/>
        <v>027</v>
      </c>
      <c r="I286" t="str">
        <f t="shared" si="53"/>
        <v>16</v>
      </c>
      <c r="J286" t="str">
        <f t="shared" si="54"/>
        <v>029</v>
      </c>
      <c r="K286" s="34">
        <f t="shared" si="55"/>
        <v>810948.68896918127</v>
      </c>
    </row>
    <row r="287" spans="1:11" ht="29" outlineLevel="2" x14ac:dyDescent="0.4">
      <c r="A287" t="str">
        <f t="shared" si="49"/>
        <v>342800</v>
      </c>
      <c r="B287" t="str">
        <f t="shared" si="50"/>
        <v>New York City Geographic District #28</v>
      </c>
      <c r="C287" t="str">
        <f t="shared" si="51"/>
        <v>Queens</v>
      </c>
      <c r="D287" s="2" t="s">
        <v>1939</v>
      </c>
      <c r="E287" s="2" t="s">
        <v>1940</v>
      </c>
      <c r="F287" s="3" t="s">
        <v>5</v>
      </c>
      <c r="G287" s="4">
        <v>1102</v>
      </c>
      <c r="H287" t="str">
        <f t="shared" si="52"/>
        <v>028</v>
      </c>
      <c r="I287" t="str">
        <f t="shared" si="53"/>
        <v>16</v>
      </c>
      <c r="J287" t="str">
        <f t="shared" si="54"/>
        <v>029</v>
      </c>
      <c r="K287" s="34">
        <f t="shared" si="55"/>
        <v>1154606.5313230462</v>
      </c>
    </row>
    <row r="288" spans="1:11" ht="29" outlineLevel="2" x14ac:dyDescent="0.4">
      <c r="A288" t="str">
        <f t="shared" si="49"/>
        <v>342800</v>
      </c>
      <c r="B288" t="str">
        <f t="shared" si="50"/>
        <v>New York City Geographic District #28</v>
      </c>
      <c r="C288" t="str">
        <f t="shared" si="51"/>
        <v>Queens</v>
      </c>
      <c r="D288" s="2" t="s">
        <v>1969</v>
      </c>
      <c r="E288" s="2" t="s">
        <v>1970</v>
      </c>
      <c r="F288" s="3" t="s">
        <v>2</v>
      </c>
      <c r="G288" s="4">
        <v>583</v>
      </c>
      <c r="H288" t="str">
        <f t="shared" si="52"/>
        <v>035</v>
      </c>
      <c r="I288" t="str">
        <f t="shared" si="53"/>
        <v>16</v>
      </c>
      <c r="J288" t="str">
        <f t="shared" si="54"/>
        <v>025</v>
      </c>
      <c r="K288" s="34">
        <f t="shared" si="55"/>
        <v>610830.86003750993</v>
      </c>
    </row>
    <row r="289" spans="1:11" ht="29" outlineLevel="2" x14ac:dyDescent="0.4">
      <c r="A289" t="str">
        <f t="shared" si="49"/>
        <v>342800</v>
      </c>
      <c r="B289" t="str">
        <f t="shared" si="50"/>
        <v>New York City Geographic District #28</v>
      </c>
      <c r="C289" t="str">
        <f t="shared" si="51"/>
        <v>Queens</v>
      </c>
      <c r="D289" s="2" t="s">
        <v>1993</v>
      </c>
      <c r="E289" s="2" t="s">
        <v>1994</v>
      </c>
      <c r="F289" s="3" t="s">
        <v>2</v>
      </c>
      <c r="G289" s="4">
        <v>678</v>
      </c>
      <c r="H289" t="str">
        <f t="shared" si="52"/>
        <v>035</v>
      </c>
      <c r="I289" t="str">
        <f t="shared" si="53"/>
        <v>16</v>
      </c>
      <c r="J289" t="str">
        <f t="shared" si="54"/>
        <v>024</v>
      </c>
      <c r="K289" s="34">
        <f t="shared" si="55"/>
        <v>710365.90584122087</v>
      </c>
    </row>
    <row r="290" spans="1:11" ht="29" outlineLevel="2" x14ac:dyDescent="0.4">
      <c r="A290" t="str">
        <f t="shared" si="49"/>
        <v>343000</v>
      </c>
      <c r="B290" t="str">
        <f t="shared" si="50"/>
        <v>New York City Geographic District #30</v>
      </c>
      <c r="C290" t="str">
        <f t="shared" si="51"/>
        <v>Queens</v>
      </c>
      <c r="D290" s="2" t="s">
        <v>1873</v>
      </c>
      <c r="E290" s="2" t="s">
        <v>1874</v>
      </c>
      <c r="F290" s="3" t="s">
        <v>2</v>
      </c>
      <c r="G290" s="4">
        <v>970</v>
      </c>
      <c r="H290" t="str">
        <f t="shared" si="52"/>
        <v>034</v>
      </c>
      <c r="I290" t="str">
        <f t="shared" si="53"/>
        <v>16</v>
      </c>
      <c r="J290" t="str">
        <f t="shared" si="54"/>
        <v>026</v>
      </c>
      <c r="K290" s="34">
        <f t="shared" si="55"/>
        <v>1016305.2045221006</v>
      </c>
    </row>
    <row r="291" spans="1:11" ht="15" outlineLevel="1" x14ac:dyDescent="0.4">
      <c r="D291" s="2"/>
      <c r="E291" s="2"/>
      <c r="F291" s="3"/>
      <c r="G291" s="4">
        <f>SUBTOTAL(9,G257:G290)</f>
        <v>38936</v>
      </c>
      <c r="I291" s="35" t="s">
        <v>4757</v>
      </c>
      <c r="K291" s="34">
        <f>SUBTOTAL(9,K257:K290)</f>
        <v>40794700.456981972</v>
      </c>
    </row>
    <row r="292" spans="1:11" ht="29" outlineLevel="2" x14ac:dyDescent="0.4">
      <c r="A292" t="str">
        <f t="shared" ref="A292:A326" si="56">IFERROR(VLOOKUP($D292,schools,3,FALSE),"")</f>
        <v>331500</v>
      </c>
      <c r="B292" t="str">
        <f t="shared" ref="B292:B326" si="57">IFERROR(VLOOKUP($D292,schools,4,FALSE),"")</f>
        <v>New York City Geographic District #15</v>
      </c>
      <c r="C292" t="str">
        <f t="shared" ref="C292:C326" si="58">IFERROR(VLOOKUP($D292,schools,5,FALSE),"")</f>
        <v>Brooklyn</v>
      </c>
      <c r="D292" s="2" t="s">
        <v>209</v>
      </c>
      <c r="E292" s="2" t="s">
        <v>210</v>
      </c>
      <c r="F292" s="3" t="s">
        <v>2</v>
      </c>
      <c r="G292" s="4">
        <v>949</v>
      </c>
      <c r="H292" t="str">
        <f t="shared" ref="H292:H326" si="59">IFERROR(VLOOKUP($D292,schools,6,FALSE),"")</f>
        <v>051</v>
      </c>
      <c r="I292" t="str">
        <f t="shared" ref="I292:I326" si="60">IFERROR(VLOOKUP($D292,schools,7,FALSE),"")</f>
        <v>17</v>
      </c>
      <c r="J292" t="str">
        <f t="shared" ref="J292:J326" si="61">IFERROR(VLOOKUP($D292,schools,8,FALSE),"")</f>
        <v>039</v>
      </c>
      <c r="K292" s="34">
        <f t="shared" ref="K292:K326" si="62">G292*L$2</f>
        <v>994302.7207128593</v>
      </c>
    </row>
    <row r="293" spans="1:11" ht="29" outlineLevel="2" x14ac:dyDescent="0.4">
      <c r="A293" t="str">
        <f t="shared" si="56"/>
        <v>331500</v>
      </c>
      <c r="B293" t="str">
        <f t="shared" si="57"/>
        <v>New York City Geographic District #15</v>
      </c>
      <c r="C293" t="str">
        <f t="shared" si="58"/>
        <v>Brooklyn</v>
      </c>
      <c r="D293" s="2" t="s">
        <v>273</v>
      </c>
      <c r="E293" s="2" t="s">
        <v>274</v>
      </c>
      <c r="F293" s="3" t="s">
        <v>2</v>
      </c>
      <c r="G293" s="4">
        <v>1388</v>
      </c>
      <c r="H293" t="str">
        <f t="shared" si="59"/>
        <v>051</v>
      </c>
      <c r="I293" t="str">
        <f t="shared" si="60"/>
        <v>17</v>
      </c>
      <c r="J293" t="str">
        <f t="shared" si="61"/>
        <v>038</v>
      </c>
      <c r="K293" s="34">
        <f t="shared" si="62"/>
        <v>1454259.4060584286</v>
      </c>
    </row>
    <row r="294" spans="1:11" ht="29" outlineLevel="2" x14ac:dyDescent="0.4">
      <c r="A294" t="str">
        <f t="shared" si="56"/>
        <v>331500</v>
      </c>
      <c r="B294" t="str">
        <f t="shared" si="57"/>
        <v>New York City Geographic District #15</v>
      </c>
      <c r="C294" t="str">
        <f t="shared" si="58"/>
        <v>Brooklyn</v>
      </c>
      <c r="D294" s="2" t="s">
        <v>731</v>
      </c>
      <c r="E294" s="2" t="s">
        <v>732</v>
      </c>
      <c r="F294" s="3" t="s">
        <v>196</v>
      </c>
      <c r="G294" s="4">
        <v>213</v>
      </c>
      <c r="H294" t="str">
        <f t="shared" si="59"/>
        <v>051</v>
      </c>
      <c r="I294" t="str">
        <f t="shared" si="60"/>
        <v>17</v>
      </c>
      <c r="J294" t="str">
        <f t="shared" si="61"/>
        <v>038</v>
      </c>
      <c r="K294" s="34">
        <f t="shared" si="62"/>
        <v>223168.0500651623</v>
      </c>
    </row>
    <row r="295" spans="1:11" ht="29" outlineLevel="2" x14ac:dyDescent="0.4">
      <c r="A295" t="str">
        <f t="shared" si="56"/>
        <v>331900</v>
      </c>
      <c r="B295" t="str">
        <f t="shared" si="57"/>
        <v>New York City Geographic District #20</v>
      </c>
      <c r="C295" t="str">
        <f t="shared" si="58"/>
        <v>Brooklyn</v>
      </c>
      <c r="D295" s="2" t="s">
        <v>82</v>
      </c>
      <c r="E295" s="2" t="s">
        <v>83</v>
      </c>
      <c r="F295" s="3" t="s">
        <v>2</v>
      </c>
      <c r="G295" s="4">
        <v>534</v>
      </c>
      <c r="H295" t="str">
        <f t="shared" si="59"/>
        <v>048</v>
      </c>
      <c r="I295" t="str">
        <f t="shared" si="60"/>
        <v>17</v>
      </c>
      <c r="J295" t="str">
        <f t="shared" si="61"/>
        <v>044</v>
      </c>
      <c r="K295" s="34">
        <f t="shared" si="62"/>
        <v>559491.73114928009</v>
      </c>
    </row>
    <row r="296" spans="1:11" ht="29" outlineLevel="2" x14ac:dyDescent="0.4">
      <c r="A296" t="str">
        <f t="shared" si="56"/>
        <v>331900</v>
      </c>
      <c r="B296" t="str">
        <f t="shared" si="57"/>
        <v>New York City Geographic District #20</v>
      </c>
      <c r="C296" t="str">
        <f t="shared" si="58"/>
        <v>Brooklyn</v>
      </c>
      <c r="D296" s="2" t="s">
        <v>104</v>
      </c>
      <c r="E296" s="2" t="s">
        <v>105</v>
      </c>
      <c r="F296" s="3" t="s">
        <v>5</v>
      </c>
      <c r="G296" s="4">
        <v>1213</v>
      </c>
      <c r="H296" t="str">
        <f t="shared" si="59"/>
        <v>044</v>
      </c>
      <c r="I296" t="str">
        <f t="shared" si="60"/>
        <v>17</v>
      </c>
      <c r="J296" t="str">
        <f t="shared" si="61"/>
        <v>039</v>
      </c>
      <c r="K296" s="34">
        <f t="shared" si="62"/>
        <v>1270905.3743147505</v>
      </c>
    </row>
    <row r="297" spans="1:11" ht="29" outlineLevel="2" x14ac:dyDescent="0.4">
      <c r="A297" t="str">
        <f t="shared" si="56"/>
        <v>331900</v>
      </c>
      <c r="B297" t="str">
        <f t="shared" si="57"/>
        <v>New York City Geographic District #20</v>
      </c>
      <c r="C297" t="str">
        <f t="shared" si="58"/>
        <v>Brooklyn</v>
      </c>
      <c r="D297" s="2" t="s">
        <v>114</v>
      </c>
      <c r="E297" s="2" t="s">
        <v>115</v>
      </c>
      <c r="F297" s="3" t="s">
        <v>2</v>
      </c>
      <c r="G297" s="4">
        <v>739</v>
      </c>
      <c r="H297" t="str">
        <f t="shared" si="59"/>
        <v>049</v>
      </c>
      <c r="I297" t="str">
        <f t="shared" si="60"/>
        <v>17</v>
      </c>
      <c r="J297" t="str">
        <f t="shared" si="61"/>
        <v>039</v>
      </c>
      <c r="K297" s="34">
        <f t="shared" si="62"/>
        <v>774277.88262044569</v>
      </c>
    </row>
    <row r="298" spans="1:11" ht="29" outlineLevel="2" x14ac:dyDescent="0.4">
      <c r="A298" t="str">
        <f t="shared" si="56"/>
        <v>332000</v>
      </c>
      <c r="B298" t="str">
        <f t="shared" si="57"/>
        <v>New York City Geographic District #20</v>
      </c>
      <c r="C298" t="str">
        <f t="shared" si="58"/>
        <v>Brooklyn</v>
      </c>
      <c r="D298" s="2" t="s">
        <v>164</v>
      </c>
      <c r="E298" s="2" t="s">
        <v>165</v>
      </c>
      <c r="F298" s="3" t="s">
        <v>2</v>
      </c>
      <c r="G298" s="4">
        <v>1466</v>
      </c>
      <c r="H298" t="str">
        <f t="shared" si="59"/>
        <v>048</v>
      </c>
      <c r="I298" t="str">
        <f t="shared" si="60"/>
        <v>17</v>
      </c>
      <c r="J298" t="str">
        <f t="shared" si="61"/>
        <v>038</v>
      </c>
      <c r="K298" s="34">
        <f t="shared" si="62"/>
        <v>1535982.9173498964</v>
      </c>
    </row>
    <row r="299" spans="1:11" ht="29" outlineLevel="2" x14ac:dyDescent="0.4">
      <c r="A299" t="str">
        <f t="shared" si="56"/>
        <v>332000</v>
      </c>
      <c r="B299" t="str">
        <f t="shared" si="57"/>
        <v>New York City Geographic District #20</v>
      </c>
      <c r="C299" t="str">
        <f t="shared" si="58"/>
        <v>Brooklyn</v>
      </c>
      <c r="D299" s="2" t="s">
        <v>259</v>
      </c>
      <c r="E299" s="2" t="s">
        <v>260</v>
      </c>
      <c r="F299" s="3" t="s">
        <v>2</v>
      </c>
      <c r="G299" s="4">
        <v>1165</v>
      </c>
      <c r="H299" t="str">
        <f t="shared" si="59"/>
        <v>049</v>
      </c>
      <c r="I299" t="str">
        <f t="shared" si="60"/>
        <v>17</v>
      </c>
      <c r="J299" t="str">
        <f t="shared" si="61"/>
        <v>039</v>
      </c>
      <c r="K299" s="34">
        <f t="shared" si="62"/>
        <v>1220613.9827507704</v>
      </c>
    </row>
    <row r="300" spans="1:11" ht="29" outlineLevel="2" x14ac:dyDescent="0.4">
      <c r="A300" t="str">
        <f t="shared" si="56"/>
        <v>332000</v>
      </c>
      <c r="B300" t="str">
        <f t="shared" si="57"/>
        <v>New York City Geographic District #20</v>
      </c>
      <c r="C300" t="str">
        <f t="shared" si="58"/>
        <v>Brooklyn</v>
      </c>
      <c r="D300" s="2" t="s">
        <v>267</v>
      </c>
      <c r="E300" s="2" t="s">
        <v>268</v>
      </c>
      <c r="F300" s="3" t="s">
        <v>2</v>
      </c>
      <c r="G300" s="4">
        <v>701</v>
      </c>
      <c r="H300" t="str">
        <f t="shared" si="59"/>
        <v>048</v>
      </c>
      <c r="I300" t="str">
        <f t="shared" si="60"/>
        <v>17</v>
      </c>
      <c r="J300" t="str">
        <f t="shared" si="61"/>
        <v>044</v>
      </c>
      <c r="K300" s="34">
        <f t="shared" si="62"/>
        <v>734463.86429896136</v>
      </c>
    </row>
    <row r="301" spans="1:11" ht="15" outlineLevel="2" x14ac:dyDescent="0.4">
      <c r="A301" t="str">
        <f t="shared" si="56"/>
        <v>332000</v>
      </c>
      <c r="B301" t="str">
        <f t="shared" si="57"/>
        <v>New York City Geographic District #20</v>
      </c>
      <c r="C301" t="str">
        <f t="shared" si="58"/>
        <v>Brooklyn</v>
      </c>
      <c r="D301" s="2" t="s">
        <v>289</v>
      </c>
      <c r="E301" s="2" t="s">
        <v>290</v>
      </c>
      <c r="F301" s="3" t="s">
        <v>19</v>
      </c>
      <c r="G301" s="4">
        <v>1120</v>
      </c>
      <c r="H301" t="str">
        <f t="shared" si="59"/>
        <v>048</v>
      </c>
      <c r="I301" t="str">
        <f t="shared" si="60"/>
        <v>17</v>
      </c>
      <c r="J301" t="str">
        <f t="shared" si="61"/>
        <v>044</v>
      </c>
      <c r="K301" s="34">
        <f t="shared" si="62"/>
        <v>1173465.8031595389</v>
      </c>
    </row>
    <row r="302" spans="1:11" ht="43.5" outlineLevel="2" x14ac:dyDescent="0.4">
      <c r="A302" t="str">
        <f t="shared" si="56"/>
        <v>332000</v>
      </c>
      <c r="B302" t="str">
        <f t="shared" si="57"/>
        <v>New York City Geographic District #20</v>
      </c>
      <c r="C302" t="str">
        <f t="shared" si="58"/>
        <v>Brooklyn</v>
      </c>
      <c r="D302" s="2" t="s">
        <v>309</v>
      </c>
      <c r="E302" s="2" t="s">
        <v>310</v>
      </c>
      <c r="F302" s="3" t="s">
        <v>19</v>
      </c>
      <c r="G302" s="4">
        <v>626</v>
      </c>
      <c r="H302" t="str">
        <f t="shared" si="59"/>
        <v>048</v>
      </c>
      <c r="I302" t="str">
        <f t="shared" si="60"/>
        <v>17</v>
      </c>
      <c r="J302" t="str">
        <f t="shared" si="61"/>
        <v>044</v>
      </c>
      <c r="K302" s="34">
        <f t="shared" si="62"/>
        <v>655883.56498024228</v>
      </c>
    </row>
    <row r="303" spans="1:11" ht="29" outlineLevel="2" x14ac:dyDescent="0.4">
      <c r="A303" t="str">
        <f t="shared" si="56"/>
        <v>332000</v>
      </c>
      <c r="B303" t="str">
        <f t="shared" si="57"/>
        <v>New York City Geographic District #20</v>
      </c>
      <c r="C303" t="str">
        <f t="shared" si="58"/>
        <v>Brooklyn</v>
      </c>
      <c r="D303" s="2" t="s">
        <v>363</v>
      </c>
      <c r="E303" s="2" t="s">
        <v>364</v>
      </c>
      <c r="F303" s="3" t="s">
        <v>5</v>
      </c>
      <c r="G303" s="4">
        <v>1517</v>
      </c>
      <c r="H303" t="str">
        <f t="shared" si="59"/>
        <v>049</v>
      </c>
      <c r="I303" t="str">
        <f t="shared" si="60"/>
        <v>17</v>
      </c>
      <c r="J303" t="str">
        <f t="shared" si="61"/>
        <v>038</v>
      </c>
      <c r="K303" s="34">
        <f t="shared" si="62"/>
        <v>1589417.5208866254</v>
      </c>
    </row>
    <row r="304" spans="1:11" ht="29" outlineLevel="2" x14ac:dyDescent="0.4">
      <c r="A304" t="str">
        <f t="shared" si="56"/>
        <v>332000</v>
      </c>
      <c r="B304" t="str">
        <f t="shared" si="57"/>
        <v>New York City Geographic District #20</v>
      </c>
      <c r="C304" t="str">
        <f t="shared" si="58"/>
        <v>Brooklyn</v>
      </c>
      <c r="D304" s="2" t="s">
        <v>369</v>
      </c>
      <c r="E304" s="2" t="s">
        <v>370</v>
      </c>
      <c r="F304" s="3" t="s">
        <v>5</v>
      </c>
      <c r="G304" s="4">
        <v>882</v>
      </c>
      <c r="H304" t="str">
        <f t="shared" si="59"/>
        <v>044</v>
      </c>
      <c r="I304" t="str">
        <f t="shared" si="60"/>
        <v>17</v>
      </c>
      <c r="J304" t="str">
        <f t="shared" si="61"/>
        <v>044</v>
      </c>
      <c r="K304" s="34">
        <f t="shared" si="62"/>
        <v>924104.31998813688</v>
      </c>
    </row>
    <row r="305" spans="1:11" ht="29" outlineLevel="2" x14ac:dyDescent="0.4">
      <c r="A305" t="str">
        <f t="shared" si="56"/>
        <v>332000</v>
      </c>
      <c r="B305" t="str">
        <f t="shared" si="57"/>
        <v>New York City Geographic District #20</v>
      </c>
      <c r="C305" t="str">
        <f t="shared" si="58"/>
        <v>Brooklyn</v>
      </c>
      <c r="D305" s="2" t="s">
        <v>905</v>
      </c>
      <c r="E305" s="2" t="s">
        <v>906</v>
      </c>
      <c r="F305" s="3" t="s">
        <v>2</v>
      </c>
      <c r="G305" s="4">
        <v>386</v>
      </c>
      <c r="H305" t="str">
        <f t="shared" si="59"/>
        <v>047</v>
      </c>
      <c r="I305" t="str">
        <f t="shared" si="60"/>
        <v>17</v>
      </c>
      <c r="J305" t="str">
        <f t="shared" si="61"/>
        <v>044</v>
      </c>
      <c r="K305" s="34">
        <f t="shared" si="62"/>
        <v>404426.60716034105</v>
      </c>
    </row>
    <row r="306" spans="1:11" ht="15" outlineLevel="2" x14ac:dyDescent="0.4">
      <c r="A306" t="str">
        <f t="shared" si="56"/>
        <v>332000</v>
      </c>
      <c r="B306" t="str">
        <f t="shared" si="57"/>
        <v>New York City Geographic District #20</v>
      </c>
      <c r="C306" t="str">
        <f t="shared" si="58"/>
        <v>Brooklyn</v>
      </c>
      <c r="D306" s="2" t="s">
        <v>913</v>
      </c>
      <c r="E306" s="2" t="s">
        <v>914</v>
      </c>
      <c r="F306" s="3" t="s">
        <v>19</v>
      </c>
      <c r="G306" s="4">
        <v>516</v>
      </c>
      <c r="H306" t="str">
        <f t="shared" si="59"/>
        <v>047</v>
      </c>
      <c r="I306" t="str">
        <f t="shared" si="60"/>
        <v>17</v>
      </c>
      <c r="J306" t="str">
        <f t="shared" si="61"/>
        <v>044</v>
      </c>
      <c r="K306" s="34">
        <f t="shared" si="62"/>
        <v>540632.45931278751</v>
      </c>
    </row>
    <row r="307" spans="1:11" ht="29" outlineLevel="2" x14ac:dyDescent="0.4">
      <c r="A307" t="str">
        <f t="shared" si="56"/>
        <v>332000</v>
      </c>
      <c r="B307" t="str">
        <f t="shared" si="57"/>
        <v>New York City Geographic District #21</v>
      </c>
      <c r="C307" t="str">
        <f t="shared" si="58"/>
        <v>Brooklyn</v>
      </c>
      <c r="D307" s="2" t="s">
        <v>705</v>
      </c>
      <c r="E307" s="2" t="s">
        <v>706</v>
      </c>
      <c r="F307" s="3" t="s">
        <v>196</v>
      </c>
      <c r="G307" s="4">
        <v>2935</v>
      </c>
      <c r="H307" t="str">
        <f t="shared" si="59"/>
        <v>048</v>
      </c>
      <c r="I307" t="str">
        <f t="shared" si="60"/>
        <v>17</v>
      </c>
      <c r="J307" t="str">
        <f t="shared" si="61"/>
        <v>044</v>
      </c>
      <c r="K307" s="34">
        <f t="shared" si="62"/>
        <v>3075109.0466725416</v>
      </c>
    </row>
    <row r="308" spans="1:11" ht="29" outlineLevel="2" x14ac:dyDescent="0.4">
      <c r="A308" t="str">
        <f t="shared" si="56"/>
        <v>332000</v>
      </c>
      <c r="B308" t="str">
        <f t="shared" si="57"/>
        <v>New York City Geographic District #21</v>
      </c>
      <c r="C308" t="str">
        <f t="shared" si="58"/>
        <v>Brooklyn</v>
      </c>
      <c r="D308" s="2" t="s">
        <v>821</v>
      </c>
      <c r="E308" s="2" t="s">
        <v>822</v>
      </c>
      <c r="F308" s="3" t="s">
        <v>118</v>
      </c>
      <c r="G308" s="4">
        <v>555</v>
      </c>
      <c r="H308" t="str">
        <f t="shared" si="59"/>
        <v>044</v>
      </c>
      <c r="I308" t="str">
        <f t="shared" si="60"/>
        <v>17</v>
      </c>
      <c r="J308" t="str">
        <f t="shared" si="61"/>
        <v>044</v>
      </c>
      <c r="K308" s="34">
        <f t="shared" si="62"/>
        <v>581494.21495852154</v>
      </c>
    </row>
    <row r="309" spans="1:11" ht="29" outlineLevel="2" x14ac:dyDescent="0.4">
      <c r="A309" t="str">
        <f t="shared" si="56"/>
        <v>332000</v>
      </c>
      <c r="B309" t="str">
        <f t="shared" si="57"/>
        <v>New York City Geographic District #21</v>
      </c>
      <c r="C309" t="str">
        <f t="shared" si="58"/>
        <v>Brooklyn</v>
      </c>
      <c r="D309" s="2" t="s">
        <v>148</v>
      </c>
      <c r="E309" s="2" t="s">
        <v>149</v>
      </c>
      <c r="F309" s="3" t="s">
        <v>5</v>
      </c>
      <c r="G309" s="4">
        <v>795</v>
      </c>
      <c r="H309" t="str">
        <f t="shared" si="59"/>
        <v>047</v>
      </c>
      <c r="I309" t="str">
        <f t="shared" si="60"/>
        <v>17</v>
      </c>
      <c r="J309" t="str">
        <f t="shared" si="61"/>
        <v>044</v>
      </c>
      <c r="K309" s="34">
        <f t="shared" si="62"/>
        <v>832951.17277842271</v>
      </c>
    </row>
    <row r="310" spans="1:11" ht="15" outlineLevel="2" x14ac:dyDescent="0.4">
      <c r="A310" t="str">
        <f t="shared" si="56"/>
        <v>332100</v>
      </c>
      <c r="B310" t="str">
        <f t="shared" si="57"/>
        <v>New York City Geographic District #21</v>
      </c>
      <c r="C310" t="str">
        <f t="shared" si="58"/>
        <v>Brooklyn</v>
      </c>
      <c r="D310" s="2" t="s">
        <v>154</v>
      </c>
      <c r="E310" s="2" t="s">
        <v>155</v>
      </c>
      <c r="F310" s="3" t="s">
        <v>19</v>
      </c>
      <c r="G310" s="4">
        <v>826</v>
      </c>
      <c r="H310" t="str">
        <f t="shared" si="59"/>
        <v>048</v>
      </c>
      <c r="I310" t="str">
        <f t="shared" si="60"/>
        <v>17</v>
      </c>
      <c r="J310" t="str">
        <f t="shared" si="61"/>
        <v>044</v>
      </c>
      <c r="K310" s="34">
        <f t="shared" si="62"/>
        <v>865431.02983015985</v>
      </c>
    </row>
    <row r="311" spans="1:11" ht="29" outlineLevel="2" x14ac:dyDescent="0.4">
      <c r="A311" t="str">
        <f t="shared" si="56"/>
        <v>332100</v>
      </c>
      <c r="B311" t="str">
        <f t="shared" si="57"/>
        <v>New York City Geographic District #21</v>
      </c>
      <c r="C311" t="str">
        <f t="shared" si="58"/>
        <v>Brooklyn</v>
      </c>
      <c r="D311" s="2" t="s">
        <v>192</v>
      </c>
      <c r="E311" s="2" t="s">
        <v>193</v>
      </c>
      <c r="F311" s="3" t="s">
        <v>19</v>
      </c>
      <c r="G311" s="4">
        <v>334</v>
      </c>
      <c r="H311" t="str">
        <f t="shared" si="59"/>
        <v>048</v>
      </c>
      <c r="I311" t="str">
        <f t="shared" si="60"/>
        <v>17</v>
      </c>
      <c r="J311" t="str">
        <f t="shared" si="61"/>
        <v>044</v>
      </c>
      <c r="K311" s="34">
        <f t="shared" si="62"/>
        <v>349944.26629936247</v>
      </c>
    </row>
    <row r="312" spans="1:11" ht="29" outlineLevel="2" x14ac:dyDescent="0.4">
      <c r="A312" t="str">
        <f t="shared" si="56"/>
        <v>332100</v>
      </c>
      <c r="B312" t="str">
        <f t="shared" si="57"/>
        <v>New York City Geographic District #21</v>
      </c>
      <c r="C312" t="str">
        <f t="shared" si="58"/>
        <v>Brooklyn</v>
      </c>
      <c r="D312" s="2" t="s">
        <v>245</v>
      </c>
      <c r="E312" s="2" t="s">
        <v>246</v>
      </c>
      <c r="F312" s="3" t="s">
        <v>2</v>
      </c>
      <c r="G312" s="4">
        <v>521</v>
      </c>
      <c r="H312" t="str">
        <f t="shared" si="59"/>
        <v>045</v>
      </c>
      <c r="I312" t="str">
        <f t="shared" si="60"/>
        <v>17</v>
      </c>
      <c r="J312" t="str">
        <f t="shared" si="61"/>
        <v>048</v>
      </c>
      <c r="K312" s="34">
        <f t="shared" si="62"/>
        <v>545871.14593403554</v>
      </c>
    </row>
    <row r="313" spans="1:11" ht="29" outlineLevel="2" x14ac:dyDescent="0.4">
      <c r="A313" t="str">
        <f t="shared" si="56"/>
        <v>332100</v>
      </c>
      <c r="B313" t="str">
        <f t="shared" si="57"/>
        <v>New York City Geographic District #21</v>
      </c>
      <c r="C313" t="str">
        <f t="shared" si="58"/>
        <v>Brooklyn</v>
      </c>
      <c r="D313" s="2" t="s">
        <v>283</v>
      </c>
      <c r="E313" s="2" t="s">
        <v>284</v>
      </c>
      <c r="F313" s="3" t="s">
        <v>2</v>
      </c>
      <c r="G313" s="4">
        <v>956</v>
      </c>
      <c r="H313" t="str">
        <f t="shared" si="59"/>
        <v>047</v>
      </c>
      <c r="I313" t="str">
        <f t="shared" si="60"/>
        <v>17</v>
      </c>
      <c r="J313" t="str">
        <f t="shared" si="61"/>
        <v>044</v>
      </c>
      <c r="K313" s="34">
        <f t="shared" si="62"/>
        <v>1001636.8819826064</v>
      </c>
    </row>
    <row r="314" spans="1:11" ht="29" outlineLevel="2" x14ac:dyDescent="0.4">
      <c r="A314" t="str">
        <f t="shared" si="56"/>
        <v>332100</v>
      </c>
      <c r="B314" t="str">
        <f t="shared" si="57"/>
        <v>New York City Geographic District #21</v>
      </c>
      <c r="C314" t="str">
        <f t="shared" si="58"/>
        <v>Brooklyn</v>
      </c>
      <c r="D314" s="2" t="s">
        <v>323</v>
      </c>
      <c r="E314" s="2" t="s">
        <v>324</v>
      </c>
      <c r="F314" s="3" t="s">
        <v>2</v>
      </c>
      <c r="G314" s="4">
        <v>534</v>
      </c>
      <c r="H314" t="str">
        <f t="shared" si="59"/>
        <v>048</v>
      </c>
      <c r="I314" t="str">
        <f t="shared" si="60"/>
        <v>17</v>
      </c>
      <c r="J314" t="str">
        <f t="shared" si="61"/>
        <v>048</v>
      </c>
      <c r="K314" s="34">
        <f t="shared" si="62"/>
        <v>559491.73114928009</v>
      </c>
    </row>
    <row r="315" spans="1:11" ht="15" outlineLevel="2" x14ac:dyDescent="0.4">
      <c r="A315" t="str">
        <f t="shared" si="56"/>
        <v>332100</v>
      </c>
      <c r="B315" t="str">
        <f t="shared" si="57"/>
        <v>New York City Geographic District #21</v>
      </c>
      <c r="C315" t="str">
        <f t="shared" si="58"/>
        <v>Brooklyn</v>
      </c>
      <c r="D315" s="2" t="s">
        <v>375</v>
      </c>
      <c r="E315" s="2" t="s">
        <v>376</v>
      </c>
      <c r="F315" s="3" t="s">
        <v>19</v>
      </c>
      <c r="G315" s="4">
        <v>997</v>
      </c>
      <c r="H315" t="str">
        <f t="shared" si="59"/>
        <v>048</v>
      </c>
      <c r="I315" t="str">
        <f t="shared" si="60"/>
        <v>17</v>
      </c>
      <c r="J315" t="str">
        <f t="shared" si="61"/>
        <v>044</v>
      </c>
      <c r="K315" s="34">
        <f t="shared" si="62"/>
        <v>1044594.1122768394</v>
      </c>
    </row>
    <row r="316" spans="1:11" ht="29" outlineLevel="2" x14ac:dyDescent="0.4">
      <c r="A316" t="str">
        <f t="shared" si="56"/>
        <v>332100</v>
      </c>
      <c r="B316" t="str">
        <f t="shared" si="57"/>
        <v>New York City Geographic District #21</v>
      </c>
      <c r="C316" t="str">
        <f t="shared" si="58"/>
        <v>Brooklyn</v>
      </c>
      <c r="D316" s="2" t="s">
        <v>725</v>
      </c>
      <c r="E316" s="2" t="s">
        <v>726</v>
      </c>
      <c r="F316" s="3" t="s">
        <v>196</v>
      </c>
      <c r="G316" s="4">
        <v>3667</v>
      </c>
      <c r="H316" t="str">
        <f t="shared" si="59"/>
        <v>048</v>
      </c>
      <c r="I316" t="str">
        <f t="shared" si="60"/>
        <v>17</v>
      </c>
      <c r="J316" t="str">
        <f t="shared" si="61"/>
        <v>048</v>
      </c>
      <c r="K316" s="34">
        <f t="shared" si="62"/>
        <v>3842052.7680232399</v>
      </c>
    </row>
    <row r="317" spans="1:11" ht="29" outlineLevel="2" x14ac:dyDescent="0.4">
      <c r="A317" t="str">
        <f t="shared" si="56"/>
        <v>332200</v>
      </c>
      <c r="B317" t="str">
        <f t="shared" si="57"/>
        <v>New York City Geographic District #22</v>
      </c>
      <c r="C317" t="str">
        <f t="shared" si="58"/>
        <v>Brooklyn</v>
      </c>
      <c r="D317" s="2" t="s">
        <v>215</v>
      </c>
      <c r="E317" s="2" t="s">
        <v>216</v>
      </c>
      <c r="F317" s="3" t="s">
        <v>2</v>
      </c>
      <c r="G317" s="4">
        <v>554</v>
      </c>
      <c r="H317" t="str">
        <f t="shared" si="59"/>
        <v>044</v>
      </c>
      <c r="I317" t="str">
        <f t="shared" si="60"/>
        <v>17</v>
      </c>
      <c r="J317" t="str">
        <f t="shared" si="61"/>
        <v>044</v>
      </c>
      <c r="K317" s="34">
        <f t="shared" si="62"/>
        <v>580446.47763427184</v>
      </c>
    </row>
    <row r="318" spans="1:11" ht="29" outlineLevel="2" x14ac:dyDescent="0.4">
      <c r="A318" t="str">
        <f t="shared" si="56"/>
        <v>332200</v>
      </c>
      <c r="B318" t="str">
        <f t="shared" si="57"/>
        <v>New York City Geographic District #22</v>
      </c>
      <c r="C318" t="str">
        <f t="shared" si="58"/>
        <v>Brooklyn</v>
      </c>
      <c r="D318" s="2" t="s">
        <v>225</v>
      </c>
      <c r="E318" s="2" t="s">
        <v>226</v>
      </c>
      <c r="F318" s="3" t="s">
        <v>2</v>
      </c>
      <c r="G318" s="4">
        <v>926</v>
      </c>
      <c r="H318" t="str">
        <f t="shared" si="59"/>
        <v>044</v>
      </c>
      <c r="I318" t="str">
        <f t="shared" si="60"/>
        <v>17</v>
      </c>
      <c r="J318" t="str">
        <f t="shared" si="61"/>
        <v>044</v>
      </c>
      <c r="K318" s="34">
        <f t="shared" si="62"/>
        <v>970204.76225511869</v>
      </c>
    </row>
    <row r="319" spans="1:11" ht="29" outlineLevel="2" x14ac:dyDescent="0.4">
      <c r="A319" t="str">
        <f t="shared" si="56"/>
        <v>332200</v>
      </c>
      <c r="B319" t="str">
        <f t="shared" si="57"/>
        <v>New York City Geographic District #22</v>
      </c>
      <c r="C319" t="str">
        <f t="shared" si="58"/>
        <v>Brooklyn</v>
      </c>
      <c r="D319" s="2" t="s">
        <v>311</v>
      </c>
      <c r="E319" s="2" t="s">
        <v>312</v>
      </c>
      <c r="F319" s="3" t="s">
        <v>2</v>
      </c>
      <c r="G319" s="4">
        <v>706</v>
      </c>
      <c r="H319" t="str">
        <f t="shared" si="59"/>
        <v>042</v>
      </c>
      <c r="I319" t="str">
        <f t="shared" si="60"/>
        <v>17</v>
      </c>
      <c r="J319" t="str">
        <f t="shared" si="61"/>
        <v>048</v>
      </c>
      <c r="K319" s="34">
        <f t="shared" si="62"/>
        <v>739702.55092020927</v>
      </c>
    </row>
    <row r="320" spans="1:11" ht="29" outlineLevel="2" x14ac:dyDescent="0.4">
      <c r="A320" t="str">
        <f t="shared" si="56"/>
        <v>332200</v>
      </c>
      <c r="B320" t="str">
        <f t="shared" si="57"/>
        <v>New York City Geographic District #22</v>
      </c>
      <c r="C320" t="str">
        <f t="shared" si="58"/>
        <v>Brooklyn</v>
      </c>
      <c r="D320" s="2" t="s">
        <v>319</v>
      </c>
      <c r="E320" s="2" t="s">
        <v>320</v>
      </c>
      <c r="F320" s="3" t="s">
        <v>2</v>
      </c>
      <c r="G320" s="4">
        <v>676</v>
      </c>
      <c r="H320" t="str">
        <f t="shared" si="59"/>
        <v>041</v>
      </c>
      <c r="I320" t="str">
        <f t="shared" si="60"/>
        <v>17</v>
      </c>
      <c r="J320" t="str">
        <f t="shared" si="61"/>
        <v>048</v>
      </c>
      <c r="K320" s="34">
        <f t="shared" si="62"/>
        <v>708270.43119272171</v>
      </c>
    </row>
    <row r="321" spans="1:11" ht="29" outlineLevel="2" x14ac:dyDescent="0.4">
      <c r="A321" t="str">
        <f t="shared" si="56"/>
        <v>332200</v>
      </c>
      <c r="B321" t="str">
        <f t="shared" si="57"/>
        <v>New York City Geographic District #22</v>
      </c>
      <c r="C321" t="str">
        <f t="shared" si="58"/>
        <v>Brooklyn</v>
      </c>
      <c r="D321" s="2" t="s">
        <v>357</v>
      </c>
      <c r="E321" s="2" t="s">
        <v>358</v>
      </c>
      <c r="F321" s="3" t="s">
        <v>2</v>
      </c>
      <c r="G321" s="4">
        <v>1101</v>
      </c>
      <c r="H321" t="str">
        <f t="shared" si="59"/>
        <v>044</v>
      </c>
      <c r="I321" t="str">
        <f t="shared" si="60"/>
        <v>17</v>
      </c>
      <c r="J321" t="str">
        <f t="shared" si="61"/>
        <v>040</v>
      </c>
      <c r="K321" s="34">
        <f t="shared" si="62"/>
        <v>1153558.7939987967</v>
      </c>
    </row>
    <row r="322" spans="1:11" ht="29" outlineLevel="2" x14ac:dyDescent="0.4">
      <c r="A322" t="str">
        <f t="shared" si="56"/>
        <v>332200</v>
      </c>
      <c r="B322" t="str">
        <f t="shared" si="57"/>
        <v>New York City Geographic District #22</v>
      </c>
      <c r="C322" t="str">
        <f t="shared" si="58"/>
        <v>Brooklyn</v>
      </c>
      <c r="D322" s="2" t="s">
        <v>389</v>
      </c>
      <c r="E322" s="2" t="s">
        <v>390</v>
      </c>
      <c r="F322" s="3" t="s">
        <v>5</v>
      </c>
      <c r="G322" s="4">
        <v>1772</v>
      </c>
      <c r="H322" t="str">
        <f t="shared" si="59"/>
        <v>045</v>
      </c>
      <c r="I322" t="str">
        <f t="shared" si="60"/>
        <v>17</v>
      </c>
      <c r="J322" t="str">
        <f t="shared" si="61"/>
        <v>048</v>
      </c>
      <c r="K322" s="34">
        <f t="shared" si="62"/>
        <v>1856590.5385702704</v>
      </c>
    </row>
    <row r="323" spans="1:11" ht="29" outlineLevel="2" x14ac:dyDescent="0.4">
      <c r="A323" t="str">
        <f t="shared" si="56"/>
        <v>332200</v>
      </c>
      <c r="B323" t="str">
        <f t="shared" si="57"/>
        <v>New York City Geographic District #22</v>
      </c>
      <c r="C323" t="str">
        <f t="shared" si="58"/>
        <v>Brooklyn</v>
      </c>
      <c r="D323" s="2" t="s">
        <v>399</v>
      </c>
      <c r="E323" s="2" t="s">
        <v>400</v>
      </c>
      <c r="F323" s="3" t="s">
        <v>5</v>
      </c>
      <c r="G323" s="4">
        <v>717</v>
      </c>
      <c r="H323" t="str">
        <f t="shared" si="59"/>
        <v>042</v>
      </c>
      <c r="I323" t="str">
        <f t="shared" si="60"/>
        <v>17</v>
      </c>
      <c r="J323" t="str">
        <f t="shared" si="61"/>
        <v>045</v>
      </c>
      <c r="K323" s="34">
        <f t="shared" si="62"/>
        <v>751227.66148695478</v>
      </c>
    </row>
    <row r="324" spans="1:11" ht="29" outlineLevel="2" x14ac:dyDescent="0.4">
      <c r="A324" t="str">
        <f t="shared" si="56"/>
        <v>332200</v>
      </c>
      <c r="B324" t="str">
        <f t="shared" si="57"/>
        <v>New York City Geographic District #22</v>
      </c>
      <c r="C324" t="str">
        <f t="shared" si="58"/>
        <v>Brooklyn</v>
      </c>
      <c r="D324" s="2" t="s">
        <v>423</v>
      </c>
      <c r="E324" s="2" t="s">
        <v>424</v>
      </c>
      <c r="F324" s="3" t="s">
        <v>2</v>
      </c>
      <c r="G324" s="4">
        <v>887</v>
      </c>
      <c r="H324" t="str">
        <f t="shared" si="59"/>
        <v>045</v>
      </c>
      <c r="I324" t="str">
        <f t="shared" si="60"/>
        <v>17</v>
      </c>
      <c r="J324" t="str">
        <f t="shared" si="61"/>
        <v>048</v>
      </c>
      <c r="K324" s="34">
        <f t="shared" si="62"/>
        <v>929343.00660938479</v>
      </c>
    </row>
    <row r="325" spans="1:11" ht="29" outlineLevel="2" x14ac:dyDescent="0.4">
      <c r="A325" t="str">
        <f t="shared" si="56"/>
        <v>332200</v>
      </c>
      <c r="B325" t="str">
        <f t="shared" si="57"/>
        <v>New York City Geographic District #22</v>
      </c>
      <c r="C325" t="str">
        <f t="shared" si="58"/>
        <v>Brooklyn</v>
      </c>
      <c r="D325" s="2" t="s">
        <v>587</v>
      </c>
      <c r="E325" s="2" t="s">
        <v>588</v>
      </c>
      <c r="F325" s="3" t="s">
        <v>5</v>
      </c>
      <c r="G325" s="4">
        <v>214</v>
      </c>
      <c r="H325" t="str">
        <f t="shared" si="59"/>
        <v>041</v>
      </c>
      <c r="I325" t="str">
        <f t="shared" si="60"/>
        <v>17</v>
      </c>
      <c r="J325" t="str">
        <f t="shared" si="61"/>
        <v>048</v>
      </c>
      <c r="K325" s="34">
        <f t="shared" si="62"/>
        <v>224215.78738941188</v>
      </c>
    </row>
    <row r="326" spans="1:11" ht="29" outlineLevel="2" x14ac:dyDescent="0.4">
      <c r="A326" t="str">
        <f t="shared" si="56"/>
        <v>332200</v>
      </c>
      <c r="B326" t="str">
        <f t="shared" si="57"/>
        <v>New York City Geographic District #22</v>
      </c>
      <c r="C326" t="str">
        <f t="shared" si="58"/>
        <v>Brooklyn</v>
      </c>
      <c r="D326" s="2" t="s">
        <v>634</v>
      </c>
      <c r="E326" s="2" t="s">
        <v>635</v>
      </c>
      <c r="F326" s="3" t="s">
        <v>196</v>
      </c>
      <c r="G326" s="4">
        <v>3878</v>
      </c>
      <c r="H326" t="str">
        <f t="shared" si="59"/>
        <v>041</v>
      </c>
      <c r="I326" t="str">
        <f t="shared" si="60"/>
        <v>17</v>
      </c>
      <c r="J326" t="str">
        <f t="shared" si="61"/>
        <v>048</v>
      </c>
      <c r="K326" s="34">
        <f t="shared" si="62"/>
        <v>4063125.3434399031</v>
      </c>
    </row>
    <row r="327" spans="1:11" ht="15" outlineLevel="1" x14ac:dyDescent="0.4">
      <c r="D327" s="2"/>
      <c r="E327" s="2"/>
      <c r="F327" s="3"/>
      <c r="G327" s="4">
        <f>SUBTOTAL(9,G292:G326)</f>
        <v>36966</v>
      </c>
      <c r="I327" s="35" t="s">
        <v>4758</v>
      </c>
      <c r="K327" s="34">
        <f>SUBTOTAL(9,K292:K326)</f>
        <v>38730657.928210288</v>
      </c>
    </row>
    <row r="328" spans="1:11" ht="29" outlineLevel="2" x14ac:dyDescent="0.4">
      <c r="A328" t="str">
        <f t="shared" ref="A328:A359" si="63">IFERROR(VLOOKUP($D328,schools,3,FALSE),"")</f>
        <v>331300</v>
      </c>
      <c r="B328" t="str">
        <f t="shared" ref="B328:B359" si="64">IFERROR(VLOOKUP($D328,schools,4,FALSE),"")</f>
        <v>New York City Geographic District #14</v>
      </c>
      <c r="C328" t="str">
        <f t="shared" ref="C328:C359" si="65">IFERROR(VLOOKUP($D328,schools,5,FALSE),"")</f>
        <v>Brooklyn</v>
      </c>
      <c r="D328" s="2" t="s">
        <v>36</v>
      </c>
      <c r="E328" s="2" t="s">
        <v>37</v>
      </c>
      <c r="F328" s="3" t="s">
        <v>2</v>
      </c>
      <c r="G328" s="4">
        <v>243</v>
      </c>
      <c r="H328" t="str">
        <f t="shared" ref="H328:H359" si="66">IFERROR(VLOOKUP($D328,schools,6,FALSE),"")</f>
        <v>050</v>
      </c>
      <c r="I328" t="str">
        <f t="shared" ref="I328:I359" si="67">IFERROR(VLOOKUP($D328,schools,7,FALSE),"")</f>
        <v>18</v>
      </c>
      <c r="J328" t="str">
        <f t="shared" ref="J328:J359" si="68">IFERROR(VLOOKUP($D328,schools,8,FALSE),"")</f>
        <v>034</v>
      </c>
      <c r="K328" s="34">
        <f t="shared" ref="K328:K359" si="69">G328*L$2</f>
        <v>254600.16979264995</v>
      </c>
    </row>
    <row r="329" spans="1:11" ht="29" outlineLevel="2" x14ac:dyDescent="0.4">
      <c r="A329" t="str">
        <f t="shared" si="63"/>
        <v>331300</v>
      </c>
      <c r="B329" t="str">
        <f t="shared" si="64"/>
        <v>New York City Geographic District #14</v>
      </c>
      <c r="C329" t="str">
        <f t="shared" si="65"/>
        <v>Brooklyn</v>
      </c>
      <c r="D329" s="2" t="s">
        <v>38</v>
      </c>
      <c r="E329" s="2" t="s">
        <v>39</v>
      </c>
      <c r="F329" s="3" t="s">
        <v>2</v>
      </c>
      <c r="G329" s="4">
        <v>177</v>
      </c>
      <c r="H329" t="str">
        <f t="shared" si="66"/>
        <v>053</v>
      </c>
      <c r="I329" t="str">
        <f t="shared" si="67"/>
        <v>18</v>
      </c>
      <c r="J329" t="str">
        <f t="shared" si="68"/>
        <v>034</v>
      </c>
      <c r="K329" s="34">
        <f t="shared" si="69"/>
        <v>185449.50639217711</v>
      </c>
    </row>
    <row r="330" spans="1:11" ht="29" outlineLevel="2" x14ac:dyDescent="0.4">
      <c r="A330" t="str">
        <f t="shared" si="63"/>
        <v>331400</v>
      </c>
      <c r="B330" t="str">
        <f t="shared" si="64"/>
        <v>New York City Geographic District #14</v>
      </c>
      <c r="C330" t="str">
        <f t="shared" si="65"/>
        <v>Brooklyn</v>
      </c>
      <c r="D330" s="2" t="s">
        <v>84</v>
      </c>
      <c r="E330" s="2" t="s">
        <v>85</v>
      </c>
      <c r="F330" s="3" t="s">
        <v>5</v>
      </c>
      <c r="G330" s="4">
        <v>324</v>
      </c>
      <c r="H330" t="str">
        <f t="shared" si="66"/>
        <v>053</v>
      </c>
      <c r="I330" t="str">
        <f t="shared" si="67"/>
        <v>18</v>
      </c>
      <c r="J330" t="str">
        <f t="shared" si="68"/>
        <v>034</v>
      </c>
      <c r="K330" s="34">
        <f t="shared" si="69"/>
        <v>339466.8930568666</v>
      </c>
    </row>
    <row r="331" spans="1:11" ht="29" outlineLevel="2" x14ac:dyDescent="0.4">
      <c r="A331" t="str">
        <f t="shared" si="63"/>
        <v>331400</v>
      </c>
      <c r="B331" t="str">
        <f t="shared" si="64"/>
        <v>New York City Geographic District #14</v>
      </c>
      <c r="C331" t="str">
        <f t="shared" si="65"/>
        <v>Brooklyn</v>
      </c>
      <c r="D331" s="2" t="s">
        <v>100</v>
      </c>
      <c r="E331" s="2" t="s">
        <v>101</v>
      </c>
      <c r="F331" s="3" t="s">
        <v>2</v>
      </c>
      <c r="G331" s="4">
        <v>264</v>
      </c>
      <c r="H331" t="str">
        <f t="shared" si="66"/>
        <v>056</v>
      </c>
      <c r="I331" t="str">
        <f t="shared" si="67"/>
        <v>18</v>
      </c>
      <c r="J331" t="str">
        <f t="shared" si="68"/>
        <v>036</v>
      </c>
      <c r="K331" s="34">
        <f t="shared" si="69"/>
        <v>276602.6536018913</v>
      </c>
    </row>
    <row r="332" spans="1:11" ht="15" outlineLevel="2" x14ac:dyDescent="0.4">
      <c r="A332" t="str">
        <f t="shared" si="63"/>
        <v>331400</v>
      </c>
      <c r="B332" t="str">
        <f t="shared" si="64"/>
        <v>New York City Geographic District #14</v>
      </c>
      <c r="C332" t="str">
        <f t="shared" si="65"/>
        <v>Brooklyn</v>
      </c>
      <c r="D332" s="2" t="s">
        <v>128</v>
      </c>
      <c r="E332" s="2" t="s">
        <v>129</v>
      </c>
      <c r="F332" s="3" t="s">
        <v>19</v>
      </c>
      <c r="G332" s="4">
        <v>689</v>
      </c>
      <c r="H332" t="str">
        <f t="shared" si="66"/>
        <v>050</v>
      </c>
      <c r="I332" t="str">
        <f t="shared" si="67"/>
        <v>18</v>
      </c>
      <c r="J332" t="str">
        <f t="shared" si="68"/>
        <v>034</v>
      </c>
      <c r="K332" s="34">
        <f t="shared" si="69"/>
        <v>721891.01640796626</v>
      </c>
    </row>
    <row r="333" spans="1:11" ht="29" outlineLevel="2" x14ac:dyDescent="0.4">
      <c r="A333" t="str">
        <f t="shared" si="63"/>
        <v>331400</v>
      </c>
      <c r="B333" t="str">
        <f t="shared" si="64"/>
        <v>New York City Geographic District #14</v>
      </c>
      <c r="C333" t="str">
        <f t="shared" si="65"/>
        <v>Brooklyn</v>
      </c>
      <c r="D333" s="2" t="s">
        <v>190</v>
      </c>
      <c r="E333" s="2" t="s">
        <v>191</v>
      </c>
      <c r="F333" s="3" t="s">
        <v>2</v>
      </c>
      <c r="G333" s="4">
        <v>348</v>
      </c>
      <c r="H333" t="str">
        <f t="shared" si="66"/>
        <v>053</v>
      </c>
      <c r="I333" t="str">
        <f t="shared" si="67"/>
        <v>18</v>
      </c>
      <c r="J333" t="str">
        <f t="shared" si="68"/>
        <v>034</v>
      </c>
      <c r="K333" s="34">
        <f t="shared" si="69"/>
        <v>364612.58883885673</v>
      </c>
    </row>
    <row r="334" spans="1:11" ht="29" outlineLevel="2" x14ac:dyDescent="0.4">
      <c r="A334" t="str">
        <f t="shared" si="63"/>
        <v>331400</v>
      </c>
      <c r="B334" t="str">
        <f t="shared" si="64"/>
        <v>New York City Geographic District #14</v>
      </c>
      <c r="C334" t="str">
        <f t="shared" si="65"/>
        <v>Brooklyn</v>
      </c>
      <c r="D334" s="2" t="s">
        <v>211</v>
      </c>
      <c r="E334" s="2" t="s">
        <v>212</v>
      </c>
      <c r="F334" s="3" t="s">
        <v>2</v>
      </c>
      <c r="G334" s="4">
        <v>620</v>
      </c>
      <c r="H334" t="str">
        <f t="shared" si="66"/>
        <v>053</v>
      </c>
      <c r="I334" t="str">
        <f t="shared" si="67"/>
        <v>18</v>
      </c>
      <c r="J334" t="str">
        <f t="shared" si="68"/>
        <v>034</v>
      </c>
      <c r="K334" s="34">
        <f t="shared" si="69"/>
        <v>649597.14103474468</v>
      </c>
    </row>
    <row r="335" spans="1:11" ht="29" outlineLevel="2" x14ac:dyDescent="0.4">
      <c r="A335" t="str">
        <f t="shared" si="63"/>
        <v>331400</v>
      </c>
      <c r="B335" t="str">
        <f t="shared" si="64"/>
        <v>New York City Geographic District #14</v>
      </c>
      <c r="C335" t="str">
        <f t="shared" si="65"/>
        <v>Brooklyn</v>
      </c>
      <c r="D335" s="2" t="s">
        <v>235</v>
      </c>
      <c r="E335" s="2" t="s">
        <v>236</v>
      </c>
      <c r="F335" s="3" t="s">
        <v>2</v>
      </c>
      <c r="G335" s="4">
        <v>328</v>
      </c>
      <c r="H335" t="str">
        <f t="shared" si="66"/>
        <v>053</v>
      </c>
      <c r="I335" t="str">
        <f t="shared" si="67"/>
        <v>18</v>
      </c>
      <c r="J335" t="str">
        <f t="shared" si="68"/>
        <v>034</v>
      </c>
      <c r="K335" s="34">
        <f t="shared" si="69"/>
        <v>343657.84235386492</v>
      </c>
    </row>
    <row r="336" spans="1:11" ht="29" outlineLevel="2" x14ac:dyDescent="0.4">
      <c r="A336" t="str">
        <f t="shared" si="63"/>
        <v>331400</v>
      </c>
      <c r="B336" t="str">
        <f t="shared" si="64"/>
        <v>New York City Geographic District #14</v>
      </c>
      <c r="C336" t="str">
        <f t="shared" si="65"/>
        <v>Brooklyn</v>
      </c>
      <c r="D336" s="2" t="s">
        <v>317</v>
      </c>
      <c r="E336" s="2" t="s">
        <v>318</v>
      </c>
      <c r="F336" s="3" t="s">
        <v>2</v>
      </c>
      <c r="G336" s="4">
        <v>255</v>
      </c>
      <c r="H336" t="str">
        <f t="shared" si="66"/>
        <v>053</v>
      </c>
      <c r="I336" t="str">
        <f t="shared" si="67"/>
        <v>18</v>
      </c>
      <c r="J336" t="str">
        <f t="shared" si="68"/>
        <v>034</v>
      </c>
      <c r="K336" s="34">
        <f t="shared" si="69"/>
        <v>267173.01768364501</v>
      </c>
    </row>
    <row r="337" spans="1:11" ht="29" outlineLevel="2" x14ac:dyDescent="0.4">
      <c r="A337" t="str">
        <f t="shared" si="63"/>
        <v>331400</v>
      </c>
      <c r="B337" t="str">
        <f t="shared" si="64"/>
        <v>New York City Geographic District #14</v>
      </c>
      <c r="C337" t="str">
        <f t="shared" si="65"/>
        <v>Brooklyn</v>
      </c>
      <c r="D337" s="2" t="s">
        <v>415</v>
      </c>
      <c r="E337" s="2" t="s">
        <v>416</v>
      </c>
      <c r="F337" s="3" t="s">
        <v>2</v>
      </c>
      <c r="G337" s="4">
        <v>385</v>
      </c>
      <c r="H337" t="str">
        <f t="shared" si="66"/>
        <v>053</v>
      </c>
      <c r="I337" t="str">
        <f t="shared" si="67"/>
        <v>18</v>
      </c>
      <c r="J337" t="str">
        <f t="shared" si="68"/>
        <v>034</v>
      </c>
      <c r="K337" s="34">
        <f t="shared" si="69"/>
        <v>403378.86983609147</v>
      </c>
    </row>
    <row r="338" spans="1:11" ht="29" outlineLevel="2" x14ac:dyDescent="0.4">
      <c r="A338" t="str">
        <f t="shared" si="63"/>
        <v>331400</v>
      </c>
      <c r="B338" t="str">
        <f t="shared" si="64"/>
        <v>New York City Geographic District #14</v>
      </c>
      <c r="C338" t="str">
        <f t="shared" si="65"/>
        <v>Brooklyn</v>
      </c>
      <c r="D338" s="2" t="s">
        <v>427</v>
      </c>
      <c r="E338" s="2" t="s">
        <v>428</v>
      </c>
      <c r="F338" s="3" t="s">
        <v>2</v>
      </c>
      <c r="G338" s="4">
        <v>628</v>
      </c>
      <c r="H338" t="str">
        <f t="shared" si="66"/>
        <v>053</v>
      </c>
      <c r="I338" t="str">
        <f t="shared" si="67"/>
        <v>18</v>
      </c>
      <c r="J338" t="str">
        <f t="shared" si="68"/>
        <v>034</v>
      </c>
      <c r="K338" s="34">
        <f t="shared" si="69"/>
        <v>657979.03962874145</v>
      </c>
    </row>
    <row r="339" spans="1:11" ht="29" outlineLevel="2" x14ac:dyDescent="0.4">
      <c r="A339" t="str">
        <f t="shared" si="63"/>
        <v>331400</v>
      </c>
      <c r="B339" t="str">
        <f t="shared" si="64"/>
        <v>New York City Geographic District #14</v>
      </c>
      <c r="C339" t="str">
        <f t="shared" si="65"/>
        <v>Brooklyn</v>
      </c>
      <c r="D339" s="2" t="s">
        <v>483</v>
      </c>
      <c r="E339" s="2" t="s">
        <v>484</v>
      </c>
      <c r="F339" s="3" t="s">
        <v>2</v>
      </c>
      <c r="G339" s="4">
        <v>183</v>
      </c>
      <c r="H339" t="str">
        <f t="shared" si="66"/>
        <v>056</v>
      </c>
      <c r="I339" t="str">
        <f t="shared" si="67"/>
        <v>18</v>
      </c>
      <c r="J339" t="str">
        <f t="shared" si="68"/>
        <v>034</v>
      </c>
      <c r="K339" s="34">
        <f t="shared" si="69"/>
        <v>191735.93033767465</v>
      </c>
    </row>
    <row r="340" spans="1:11" ht="29" outlineLevel="2" x14ac:dyDescent="0.4">
      <c r="A340" t="str">
        <f t="shared" si="63"/>
        <v>331400</v>
      </c>
      <c r="B340" t="str">
        <f t="shared" si="64"/>
        <v>New York City Geographic District #14</v>
      </c>
      <c r="C340" t="str">
        <f t="shared" si="65"/>
        <v>Brooklyn</v>
      </c>
      <c r="D340" s="2" t="s">
        <v>515</v>
      </c>
      <c r="E340" s="2" t="s">
        <v>516</v>
      </c>
      <c r="F340" s="3" t="s">
        <v>2</v>
      </c>
      <c r="G340" s="4">
        <v>81</v>
      </c>
      <c r="H340" t="str">
        <f t="shared" si="66"/>
        <v>053</v>
      </c>
      <c r="I340" t="str">
        <f t="shared" si="67"/>
        <v>18</v>
      </c>
      <c r="J340" t="str">
        <f t="shared" si="68"/>
        <v>034</v>
      </c>
      <c r="K340" s="34">
        <f t="shared" si="69"/>
        <v>84866.723264216649</v>
      </c>
    </row>
    <row r="341" spans="1:11" ht="29" outlineLevel="2" x14ac:dyDescent="0.4">
      <c r="A341" t="str">
        <f t="shared" si="63"/>
        <v>331400</v>
      </c>
      <c r="B341" t="str">
        <f t="shared" si="64"/>
        <v>New York City Geographic District #14</v>
      </c>
      <c r="C341" t="str">
        <f t="shared" si="65"/>
        <v>Brooklyn</v>
      </c>
      <c r="D341" s="2" t="s">
        <v>793</v>
      </c>
      <c r="E341" s="2" t="s">
        <v>794</v>
      </c>
      <c r="F341" s="3" t="s">
        <v>5</v>
      </c>
      <c r="G341" s="4">
        <v>487</v>
      </c>
      <c r="H341" t="str">
        <f t="shared" si="66"/>
        <v>050</v>
      </c>
      <c r="I341" t="str">
        <f t="shared" si="67"/>
        <v>18</v>
      </c>
      <c r="J341" t="str">
        <f t="shared" si="68"/>
        <v>034</v>
      </c>
      <c r="K341" s="34">
        <f t="shared" si="69"/>
        <v>510248.07690954948</v>
      </c>
    </row>
    <row r="342" spans="1:11" ht="29" outlineLevel="2" x14ac:dyDescent="0.4">
      <c r="A342" t="str">
        <f t="shared" si="63"/>
        <v>331400</v>
      </c>
      <c r="B342" t="str">
        <f t="shared" si="64"/>
        <v>New York City Geographic District #14</v>
      </c>
      <c r="C342" t="str">
        <f t="shared" si="65"/>
        <v>Brooklyn</v>
      </c>
      <c r="D342" s="2" t="s">
        <v>799</v>
      </c>
      <c r="E342" s="2" t="s">
        <v>800</v>
      </c>
      <c r="F342" s="3" t="s">
        <v>5</v>
      </c>
      <c r="G342" s="4">
        <v>248</v>
      </c>
      <c r="H342" t="str">
        <f t="shared" si="66"/>
        <v>053</v>
      </c>
      <c r="I342" t="str">
        <f t="shared" si="67"/>
        <v>18</v>
      </c>
      <c r="J342" t="str">
        <f t="shared" si="68"/>
        <v>034</v>
      </c>
      <c r="K342" s="34">
        <f t="shared" si="69"/>
        <v>259838.85641389788</v>
      </c>
    </row>
    <row r="343" spans="1:11" ht="29" outlineLevel="2" x14ac:dyDescent="0.4">
      <c r="A343" t="str">
        <f t="shared" si="63"/>
        <v>331400</v>
      </c>
      <c r="B343" t="str">
        <f t="shared" si="64"/>
        <v>New York City Geographic District #14</v>
      </c>
      <c r="C343" t="str">
        <f t="shared" si="65"/>
        <v>Brooklyn</v>
      </c>
      <c r="D343" s="2" t="s">
        <v>655</v>
      </c>
      <c r="E343" s="2" t="s">
        <v>656</v>
      </c>
      <c r="F343" s="3" t="s">
        <v>196</v>
      </c>
      <c r="G343" s="4">
        <v>616</v>
      </c>
      <c r="H343" t="str">
        <f t="shared" si="66"/>
        <v>053</v>
      </c>
      <c r="I343" t="str">
        <f t="shared" si="67"/>
        <v>18</v>
      </c>
      <c r="J343" t="str">
        <f t="shared" si="68"/>
        <v>034</v>
      </c>
      <c r="K343" s="34">
        <f t="shared" si="69"/>
        <v>645406.19173774635</v>
      </c>
    </row>
    <row r="344" spans="1:11" ht="43.5" outlineLevel="2" x14ac:dyDescent="0.4">
      <c r="A344" t="str">
        <f t="shared" si="63"/>
        <v>331400</v>
      </c>
      <c r="B344" t="str">
        <f t="shared" si="64"/>
        <v>New York City Geographic District #14</v>
      </c>
      <c r="C344" t="str">
        <f t="shared" si="65"/>
        <v>Brooklyn</v>
      </c>
      <c r="D344" s="2" t="s">
        <v>659</v>
      </c>
      <c r="E344" s="2" t="s">
        <v>660</v>
      </c>
      <c r="F344" s="3" t="s">
        <v>196</v>
      </c>
      <c r="G344" s="4">
        <v>283</v>
      </c>
      <c r="H344" t="str">
        <f t="shared" si="66"/>
        <v>053</v>
      </c>
      <c r="I344" t="str">
        <f t="shared" si="67"/>
        <v>18</v>
      </c>
      <c r="J344" t="str">
        <f t="shared" si="68"/>
        <v>034</v>
      </c>
      <c r="K344" s="34">
        <f t="shared" si="69"/>
        <v>296509.66276263347</v>
      </c>
    </row>
    <row r="345" spans="1:11" ht="29" outlineLevel="2" x14ac:dyDescent="0.4">
      <c r="A345" t="str">
        <f t="shared" si="63"/>
        <v>331400</v>
      </c>
      <c r="B345" t="str">
        <f t="shared" si="64"/>
        <v>New York City Geographic District #14</v>
      </c>
      <c r="C345" t="str">
        <f t="shared" si="65"/>
        <v>Brooklyn</v>
      </c>
      <c r="D345" s="2" t="s">
        <v>672</v>
      </c>
      <c r="E345" s="2" t="s">
        <v>673</v>
      </c>
      <c r="F345" s="3" t="s">
        <v>196</v>
      </c>
      <c r="G345" s="4">
        <v>667</v>
      </c>
      <c r="H345" t="str">
        <f t="shared" si="66"/>
        <v>053</v>
      </c>
      <c r="I345" t="str">
        <f t="shared" si="67"/>
        <v>18</v>
      </c>
      <c r="J345" t="str">
        <f t="shared" si="68"/>
        <v>034</v>
      </c>
      <c r="K345" s="34">
        <f t="shared" si="69"/>
        <v>698840.79527447536</v>
      </c>
    </row>
    <row r="346" spans="1:11" ht="29" outlineLevel="2" x14ac:dyDescent="0.4">
      <c r="A346" t="str">
        <f t="shared" si="63"/>
        <v>331400</v>
      </c>
      <c r="B346" t="str">
        <f t="shared" si="64"/>
        <v>New York City Geographic District #14</v>
      </c>
      <c r="C346" t="str">
        <f t="shared" si="65"/>
        <v>Brooklyn</v>
      </c>
      <c r="D346" s="2" t="s">
        <v>674</v>
      </c>
      <c r="E346" s="2" t="s">
        <v>675</v>
      </c>
      <c r="F346" s="3" t="s">
        <v>196</v>
      </c>
      <c r="G346" s="4">
        <v>263</v>
      </c>
      <c r="H346" t="str">
        <f t="shared" si="66"/>
        <v>053</v>
      </c>
      <c r="I346" t="str">
        <f t="shared" si="67"/>
        <v>18</v>
      </c>
      <c r="J346" t="str">
        <f t="shared" si="68"/>
        <v>034</v>
      </c>
      <c r="K346" s="34">
        <f t="shared" si="69"/>
        <v>275554.91627764172</v>
      </c>
    </row>
    <row r="347" spans="1:11" ht="43.5" outlineLevel="2" x14ac:dyDescent="0.4">
      <c r="A347" t="str">
        <f t="shared" si="63"/>
        <v>331400</v>
      </c>
      <c r="B347" t="str">
        <f t="shared" si="64"/>
        <v>New York City Geographic District #14</v>
      </c>
      <c r="C347" t="str">
        <f t="shared" si="65"/>
        <v>Brooklyn</v>
      </c>
      <c r="D347" s="2" t="s">
        <v>676</v>
      </c>
      <c r="E347" s="2" t="s">
        <v>677</v>
      </c>
      <c r="F347" s="3" t="s">
        <v>196</v>
      </c>
      <c r="G347" s="4">
        <v>821</v>
      </c>
      <c r="H347" t="str">
        <f t="shared" si="66"/>
        <v>053</v>
      </c>
      <c r="I347" t="str">
        <f t="shared" si="67"/>
        <v>18</v>
      </c>
      <c r="J347" t="str">
        <f t="shared" si="68"/>
        <v>034</v>
      </c>
      <c r="K347" s="34">
        <f t="shared" si="69"/>
        <v>860192.34320891195</v>
      </c>
    </row>
    <row r="348" spans="1:11" ht="29" outlineLevel="2" x14ac:dyDescent="0.4">
      <c r="A348" t="str">
        <f t="shared" si="63"/>
        <v>331400</v>
      </c>
      <c r="B348" t="str">
        <f t="shared" si="64"/>
        <v>New York City Geographic District #14</v>
      </c>
      <c r="C348" t="str">
        <f t="shared" si="65"/>
        <v>Brooklyn</v>
      </c>
      <c r="D348" s="2" t="s">
        <v>684</v>
      </c>
      <c r="E348" s="2" t="s">
        <v>685</v>
      </c>
      <c r="F348" s="3" t="s">
        <v>196</v>
      </c>
      <c r="G348" s="4">
        <v>505</v>
      </c>
      <c r="H348" t="str">
        <f t="shared" si="66"/>
        <v>050</v>
      </c>
      <c r="I348" t="str">
        <f t="shared" si="67"/>
        <v>18</v>
      </c>
      <c r="J348" t="str">
        <f t="shared" si="68"/>
        <v>033</v>
      </c>
      <c r="K348" s="34">
        <f t="shared" si="69"/>
        <v>529107.34874604212</v>
      </c>
    </row>
    <row r="349" spans="1:11" ht="43.5" outlineLevel="2" x14ac:dyDescent="0.4">
      <c r="A349" t="str">
        <f t="shared" si="63"/>
        <v>331400</v>
      </c>
      <c r="B349" t="str">
        <f t="shared" si="64"/>
        <v>New York City Geographic District #14</v>
      </c>
      <c r="C349" t="str">
        <f t="shared" si="65"/>
        <v>Brooklyn</v>
      </c>
      <c r="D349" s="2" t="s">
        <v>769</v>
      </c>
      <c r="E349" s="2" t="s">
        <v>770</v>
      </c>
      <c r="F349" s="3" t="s">
        <v>196</v>
      </c>
      <c r="G349" s="4">
        <v>565</v>
      </c>
      <c r="H349" t="str">
        <f t="shared" si="66"/>
        <v>050</v>
      </c>
      <c r="I349" t="str">
        <f t="shared" si="67"/>
        <v>18</v>
      </c>
      <c r="J349" t="str">
        <f t="shared" si="68"/>
        <v>033</v>
      </c>
      <c r="K349" s="34">
        <f t="shared" si="69"/>
        <v>591971.58820101735</v>
      </c>
    </row>
    <row r="350" spans="1:11" ht="29" outlineLevel="2" x14ac:dyDescent="0.4">
      <c r="A350" t="str">
        <f t="shared" si="63"/>
        <v>331400</v>
      </c>
      <c r="B350" t="str">
        <f t="shared" si="64"/>
        <v>New York City Geographic District #14</v>
      </c>
      <c r="C350" t="str">
        <f t="shared" si="65"/>
        <v>Brooklyn</v>
      </c>
      <c r="D350" s="2" t="s">
        <v>773</v>
      </c>
      <c r="E350" s="2" t="s">
        <v>774</v>
      </c>
      <c r="F350" s="3" t="s">
        <v>196</v>
      </c>
      <c r="G350" s="4">
        <v>669</v>
      </c>
      <c r="H350" t="str">
        <f t="shared" si="66"/>
        <v>050</v>
      </c>
      <c r="I350" t="str">
        <f t="shared" si="67"/>
        <v>18</v>
      </c>
      <c r="J350" t="str">
        <f t="shared" si="68"/>
        <v>033</v>
      </c>
      <c r="K350" s="34">
        <f t="shared" si="69"/>
        <v>700936.26992297452</v>
      </c>
    </row>
    <row r="351" spans="1:11" ht="29" outlineLevel="2" x14ac:dyDescent="0.4">
      <c r="A351" t="str">
        <f t="shared" si="63"/>
        <v>331400</v>
      </c>
      <c r="B351" t="str">
        <f t="shared" si="64"/>
        <v>New York City Geographic District #14</v>
      </c>
      <c r="C351" t="str">
        <f t="shared" si="65"/>
        <v>Brooklyn</v>
      </c>
      <c r="D351" s="2" t="s">
        <v>803</v>
      </c>
      <c r="E351" s="2" t="s">
        <v>804</v>
      </c>
      <c r="F351" s="3" t="s">
        <v>118</v>
      </c>
      <c r="G351" s="4">
        <v>424</v>
      </c>
      <c r="H351" t="str">
        <f t="shared" si="66"/>
        <v>053</v>
      </c>
      <c r="I351" t="str">
        <f t="shared" si="67"/>
        <v>18</v>
      </c>
      <c r="J351" t="str">
        <f t="shared" si="68"/>
        <v>034</v>
      </c>
      <c r="K351" s="34">
        <f t="shared" si="69"/>
        <v>444240.62548182544</v>
      </c>
    </row>
    <row r="352" spans="1:11" ht="29" outlineLevel="2" x14ac:dyDescent="0.4">
      <c r="A352" t="str">
        <f t="shared" si="63"/>
        <v>331600</v>
      </c>
      <c r="B352" t="str">
        <f t="shared" si="64"/>
        <v>New York City Geographic District #16</v>
      </c>
      <c r="C352" t="str">
        <f t="shared" si="65"/>
        <v>Brooklyn</v>
      </c>
      <c r="D352" s="2" t="s">
        <v>839</v>
      </c>
      <c r="E352" s="2" t="s">
        <v>840</v>
      </c>
      <c r="F352" s="3" t="s">
        <v>2</v>
      </c>
      <c r="G352" s="4">
        <v>262</v>
      </c>
      <c r="H352" t="str">
        <f t="shared" si="66"/>
        <v>054</v>
      </c>
      <c r="I352" t="str">
        <f t="shared" si="67"/>
        <v>18</v>
      </c>
      <c r="J352" t="str">
        <f t="shared" si="68"/>
        <v>036</v>
      </c>
      <c r="K352" s="34">
        <f t="shared" si="69"/>
        <v>274507.17895339214</v>
      </c>
    </row>
    <row r="353" spans="1:11" ht="29" outlineLevel="2" x14ac:dyDescent="0.4">
      <c r="A353" t="str">
        <f t="shared" si="63"/>
        <v>331800</v>
      </c>
      <c r="B353" t="str">
        <f t="shared" si="64"/>
        <v>New York City Geographic District #19</v>
      </c>
      <c r="C353" t="str">
        <f t="shared" si="65"/>
        <v>Brooklyn</v>
      </c>
      <c r="D353" s="2" t="s">
        <v>15</v>
      </c>
      <c r="E353" s="2" t="s">
        <v>16</v>
      </c>
      <c r="F353" s="3" t="s">
        <v>2</v>
      </c>
      <c r="G353" s="4">
        <v>831</v>
      </c>
      <c r="H353" t="str">
        <f t="shared" si="66"/>
        <v>054</v>
      </c>
      <c r="I353" t="str">
        <f t="shared" si="67"/>
        <v>18</v>
      </c>
      <c r="J353" t="str">
        <f t="shared" si="68"/>
        <v>037</v>
      </c>
      <c r="K353" s="34">
        <f t="shared" si="69"/>
        <v>870669.71645140788</v>
      </c>
    </row>
    <row r="354" spans="1:11" ht="29" outlineLevel="2" x14ac:dyDescent="0.4">
      <c r="A354" t="str">
        <f t="shared" si="63"/>
        <v>331800</v>
      </c>
      <c r="B354" t="str">
        <f t="shared" si="64"/>
        <v>New York City Geographic District #19</v>
      </c>
      <c r="C354" t="str">
        <f t="shared" si="65"/>
        <v>Brooklyn</v>
      </c>
      <c r="D354" s="2" t="s">
        <v>106</v>
      </c>
      <c r="E354" s="2" t="s">
        <v>107</v>
      </c>
      <c r="F354" s="3" t="s">
        <v>2</v>
      </c>
      <c r="G354" s="4">
        <v>590</v>
      </c>
      <c r="H354" t="str">
        <f t="shared" si="66"/>
        <v>054</v>
      </c>
      <c r="I354" t="str">
        <f t="shared" si="67"/>
        <v>18</v>
      </c>
      <c r="J354" t="str">
        <f t="shared" si="68"/>
        <v>037</v>
      </c>
      <c r="K354" s="34">
        <f t="shared" si="69"/>
        <v>618165.02130725712</v>
      </c>
    </row>
    <row r="355" spans="1:11" ht="15" outlineLevel="2" x14ac:dyDescent="0.4">
      <c r="A355" t="str">
        <f t="shared" si="63"/>
        <v>331800</v>
      </c>
      <c r="B355" t="str">
        <f t="shared" si="64"/>
        <v>New York City Geographic District #19</v>
      </c>
      <c r="C355" t="str">
        <f t="shared" si="65"/>
        <v>Brooklyn</v>
      </c>
      <c r="D355" s="2" t="s">
        <v>134</v>
      </c>
      <c r="E355" s="2" t="s">
        <v>135</v>
      </c>
      <c r="F355" s="3" t="s">
        <v>19</v>
      </c>
      <c r="G355" s="4">
        <v>431</v>
      </c>
      <c r="H355" t="str">
        <f t="shared" si="66"/>
        <v>055</v>
      </c>
      <c r="I355" t="str">
        <f t="shared" si="67"/>
        <v>18</v>
      </c>
      <c r="J355" t="str">
        <f t="shared" si="68"/>
        <v>037</v>
      </c>
      <c r="K355" s="34">
        <f t="shared" si="69"/>
        <v>451574.78675157257</v>
      </c>
    </row>
    <row r="356" spans="1:11" ht="29" outlineLevel="2" x14ac:dyDescent="0.4">
      <c r="A356" t="str">
        <f t="shared" si="63"/>
        <v>331900</v>
      </c>
      <c r="B356" t="str">
        <f t="shared" si="64"/>
        <v>New York City Geographic District #19</v>
      </c>
      <c r="C356" t="str">
        <f t="shared" si="65"/>
        <v>Brooklyn</v>
      </c>
      <c r="D356" s="2" t="s">
        <v>170</v>
      </c>
      <c r="E356" s="2" t="s">
        <v>171</v>
      </c>
      <c r="F356" s="3" t="s">
        <v>2</v>
      </c>
      <c r="G356" s="4">
        <v>833</v>
      </c>
      <c r="H356" t="str">
        <f t="shared" si="66"/>
        <v>054</v>
      </c>
      <c r="I356" t="str">
        <f t="shared" si="67"/>
        <v>18</v>
      </c>
      <c r="J356" t="str">
        <f t="shared" si="68"/>
        <v>037</v>
      </c>
      <c r="K356" s="34">
        <f t="shared" si="69"/>
        <v>872765.19109990704</v>
      </c>
    </row>
    <row r="357" spans="1:11" ht="29" outlineLevel="2" x14ac:dyDescent="0.4">
      <c r="A357" t="str">
        <f t="shared" si="63"/>
        <v>331900</v>
      </c>
      <c r="B357" t="str">
        <f t="shared" si="64"/>
        <v>New York City Geographic District #19</v>
      </c>
      <c r="C357" t="str">
        <f t="shared" si="65"/>
        <v>Brooklyn</v>
      </c>
      <c r="D357" s="2" t="s">
        <v>255</v>
      </c>
      <c r="E357" s="2" t="s">
        <v>256</v>
      </c>
      <c r="F357" s="3" t="s">
        <v>2</v>
      </c>
      <c r="G357" s="4">
        <v>504</v>
      </c>
      <c r="H357" t="str">
        <f t="shared" si="66"/>
        <v>054</v>
      </c>
      <c r="I357" t="str">
        <f t="shared" si="67"/>
        <v>18</v>
      </c>
      <c r="J357" t="str">
        <f t="shared" si="68"/>
        <v>037</v>
      </c>
      <c r="K357" s="34">
        <f t="shared" si="69"/>
        <v>528059.61142179254</v>
      </c>
    </row>
    <row r="358" spans="1:11" ht="29" outlineLevel="2" x14ac:dyDescent="0.4">
      <c r="A358" t="str">
        <f t="shared" si="63"/>
        <v>331900</v>
      </c>
      <c r="B358" t="str">
        <f t="shared" si="64"/>
        <v>New York City Geographic District #19</v>
      </c>
      <c r="C358" t="str">
        <f t="shared" si="65"/>
        <v>Brooklyn</v>
      </c>
      <c r="D358" s="2" t="s">
        <v>277</v>
      </c>
      <c r="E358" s="2" t="s">
        <v>278</v>
      </c>
      <c r="F358" s="3" t="s">
        <v>5</v>
      </c>
      <c r="G358" s="4">
        <v>437</v>
      </c>
      <c r="H358" t="str">
        <f t="shared" si="66"/>
        <v>054</v>
      </c>
      <c r="I358" t="str">
        <f t="shared" si="67"/>
        <v>18</v>
      </c>
      <c r="J358" t="str">
        <f t="shared" si="68"/>
        <v>037</v>
      </c>
      <c r="K358" s="34">
        <f t="shared" si="69"/>
        <v>457861.21069707006</v>
      </c>
    </row>
    <row r="359" spans="1:11" ht="29" outlineLevel="2" x14ac:dyDescent="0.4">
      <c r="A359" t="str">
        <f t="shared" si="63"/>
        <v>331900</v>
      </c>
      <c r="B359" t="str">
        <f t="shared" si="64"/>
        <v>New York City Geographic District #19</v>
      </c>
      <c r="C359" t="str">
        <f t="shared" si="65"/>
        <v>Brooklyn</v>
      </c>
      <c r="D359" s="2" t="s">
        <v>475</v>
      </c>
      <c r="E359" s="2" t="s">
        <v>476</v>
      </c>
      <c r="F359" s="3" t="s">
        <v>2</v>
      </c>
      <c r="G359" s="4">
        <v>519</v>
      </c>
      <c r="H359" t="str">
        <f t="shared" si="66"/>
        <v>055</v>
      </c>
      <c r="I359" t="str">
        <f t="shared" si="67"/>
        <v>18</v>
      </c>
      <c r="J359" t="str">
        <f t="shared" si="68"/>
        <v>037</v>
      </c>
      <c r="K359" s="34">
        <f t="shared" si="69"/>
        <v>543775.67128553626</v>
      </c>
    </row>
    <row r="360" spans="1:11" ht="29" outlineLevel="2" x14ac:dyDescent="0.4">
      <c r="A360" t="str">
        <f t="shared" ref="A360:A389" si="70">IFERROR(VLOOKUP($D360,schools,3,FALSE),"")</f>
        <v>331900</v>
      </c>
      <c r="B360" t="str">
        <f t="shared" ref="B360:B389" si="71">IFERROR(VLOOKUP($D360,schools,4,FALSE),"")</f>
        <v>New York City Geographic District #19</v>
      </c>
      <c r="C360" t="str">
        <f t="shared" ref="C360:C389" si="72">IFERROR(VLOOKUP($D360,schools,5,FALSE),"")</f>
        <v>Brooklyn</v>
      </c>
      <c r="D360" s="2" t="s">
        <v>539</v>
      </c>
      <c r="E360" s="2" t="s">
        <v>540</v>
      </c>
      <c r="F360" s="3" t="s">
        <v>2</v>
      </c>
      <c r="G360" s="4">
        <v>465</v>
      </c>
      <c r="H360" t="str">
        <f t="shared" ref="H360:H389" si="73">IFERROR(VLOOKUP($D360,schools,6,FALSE),"")</f>
        <v>054</v>
      </c>
      <c r="I360" t="str">
        <f t="shared" ref="I360:I389" si="74">IFERROR(VLOOKUP($D360,schools,7,FALSE),"")</f>
        <v>18</v>
      </c>
      <c r="J360" t="str">
        <f t="shared" ref="J360:J389" si="75">IFERROR(VLOOKUP($D360,schools,8,FALSE),"")</f>
        <v>037</v>
      </c>
      <c r="K360" s="34">
        <f t="shared" ref="K360:K391" si="76">G360*L$2</f>
        <v>487197.85577605851</v>
      </c>
    </row>
    <row r="361" spans="1:11" ht="29" outlineLevel="2" x14ac:dyDescent="0.4">
      <c r="A361" t="str">
        <f t="shared" si="70"/>
        <v>331900</v>
      </c>
      <c r="B361" t="str">
        <f t="shared" si="71"/>
        <v>New York City Geographic District #19</v>
      </c>
      <c r="C361" t="str">
        <f t="shared" si="72"/>
        <v>Brooklyn</v>
      </c>
      <c r="D361" s="2" t="s">
        <v>801</v>
      </c>
      <c r="E361" s="2" t="s">
        <v>802</v>
      </c>
      <c r="F361" s="3" t="s">
        <v>196</v>
      </c>
      <c r="G361" s="4">
        <v>269</v>
      </c>
      <c r="H361" t="str">
        <f t="shared" si="73"/>
        <v>054</v>
      </c>
      <c r="I361" t="str">
        <f t="shared" si="74"/>
        <v>18</v>
      </c>
      <c r="J361" t="str">
        <f t="shared" si="75"/>
        <v>037</v>
      </c>
      <c r="K361" s="34">
        <f t="shared" si="76"/>
        <v>281841.34022313927</v>
      </c>
    </row>
    <row r="362" spans="1:11" ht="43.5" outlineLevel="2" x14ac:dyDescent="0.4">
      <c r="A362" t="str">
        <f t="shared" si="70"/>
        <v>331900</v>
      </c>
      <c r="B362" t="str">
        <f t="shared" si="71"/>
        <v>New York City Geographic District #19</v>
      </c>
      <c r="C362" t="str">
        <f t="shared" si="72"/>
        <v>Brooklyn</v>
      </c>
      <c r="D362" s="2" t="s">
        <v>829</v>
      </c>
      <c r="E362" s="2" t="s">
        <v>830</v>
      </c>
      <c r="F362" s="3" t="s">
        <v>196</v>
      </c>
      <c r="G362" s="4">
        <v>622</v>
      </c>
      <c r="H362" t="str">
        <f t="shared" si="73"/>
        <v>054</v>
      </c>
      <c r="I362" t="str">
        <f t="shared" si="74"/>
        <v>18</v>
      </c>
      <c r="J362" t="str">
        <f t="shared" si="75"/>
        <v>037</v>
      </c>
      <c r="K362" s="34">
        <f t="shared" si="76"/>
        <v>651692.61568324384</v>
      </c>
    </row>
    <row r="363" spans="1:11" ht="29" outlineLevel="2" x14ac:dyDescent="0.4">
      <c r="A363" t="str">
        <f t="shared" si="70"/>
        <v>331900</v>
      </c>
      <c r="B363" t="str">
        <f t="shared" si="71"/>
        <v>New York City Geographic District #19</v>
      </c>
      <c r="C363" t="str">
        <f t="shared" si="72"/>
        <v>Brooklyn</v>
      </c>
      <c r="D363" s="2" t="s">
        <v>835</v>
      </c>
      <c r="E363" s="2" t="s">
        <v>836</v>
      </c>
      <c r="F363" s="3" t="s">
        <v>196</v>
      </c>
      <c r="G363" s="4">
        <v>415</v>
      </c>
      <c r="H363" t="str">
        <f t="shared" si="73"/>
        <v>054</v>
      </c>
      <c r="I363" t="str">
        <f t="shared" si="74"/>
        <v>18</v>
      </c>
      <c r="J363" t="str">
        <f t="shared" si="75"/>
        <v>037</v>
      </c>
      <c r="K363" s="34">
        <f t="shared" si="76"/>
        <v>434810.98956357915</v>
      </c>
    </row>
    <row r="364" spans="1:11" ht="29" outlineLevel="2" x14ac:dyDescent="0.4">
      <c r="A364" t="str">
        <f t="shared" si="70"/>
        <v>331900</v>
      </c>
      <c r="B364" t="str">
        <f t="shared" si="71"/>
        <v>New York City Geographic District #19</v>
      </c>
      <c r="C364" t="str">
        <f t="shared" si="72"/>
        <v>Brooklyn</v>
      </c>
      <c r="D364" s="2" t="s">
        <v>853</v>
      </c>
      <c r="E364" s="2" t="s">
        <v>854</v>
      </c>
      <c r="F364" s="3" t="s">
        <v>196</v>
      </c>
      <c r="G364" s="4">
        <v>395</v>
      </c>
      <c r="H364" t="str">
        <f t="shared" si="73"/>
        <v>054</v>
      </c>
      <c r="I364" t="str">
        <f t="shared" si="74"/>
        <v>18</v>
      </c>
      <c r="J364" t="str">
        <f t="shared" si="75"/>
        <v>037</v>
      </c>
      <c r="K364" s="34">
        <f t="shared" si="76"/>
        <v>413856.24307858734</v>
      </c>
    </row>
    <row r="365" spans="1:11" ht="29" outlineLevel="2" x14ac:dyDescent="0.4">
      <c r="A365" t="str">
        <f t="shared" si="70"/>
        <v>331900</v>
      </c>
      <c r="B365" t="str">
        <f t="shared" si="71"/>
        <v>New York City Geographic District #19</v>
      </c>
      <c r="C365" t="str">
        <f t="shared" si="72"/>
        <v>Brooklyn</v>
      </c>
      <c r="D365" s="2" t="s">
        <v>871</v>
      </c>
      <c r="E365" s="2" t="s">
        <v>872</v>
      </c>
      <c r="F365" s="3" t="s">
        <v>196</v>
      </c>
      <c r="G365" s="4">
        <v>270</v>
      </c>
      <c r="H365" t="str">
        <f t="shared" si="73"/>
        <v>054</v>
      </c>
      <c r="I365" t="str">
        <f t="shared" si="74"/>
        <v>18</v>
      </c>
      <c r="J365" t="str">
        <f t="shared" si="75"/>
        <v>037</v>
      </c>
      <c r="K365" s="34">
        <f t="shared" si="76"/>
        <v>282889.07754738885</v>
      </c>
    </row>
    <row r="366" spans="1:11" ht="29" outlineLevel="2" x14ac:dyDescent="0.4">
      <c r="A366" t="str">
        <f t="shared" si="70"/>
        <v>332300</v>
      </c>
      <c r="B366" t="str">
        <f t="shared" si="71"/>
        <v>New York City Geographic District #23</v>
      </c>
      <c r="C366" t="str">
        <f t="shared" si="72"/>
        <v>Brooklyn</v>
      </c>
      <c r="D366" s="2" t="s">
        <v>861</v>
      </c>
      <c r="E366" s="2" t="s">
        <v>862</v>
      </c>
      <c r="F366" s="3" t="s">
        <v>196</v>
      </c>
      <c r="G366" s="4">
        <v>284</v>
      </c>
      <c r="H366" t="str">
        <f t="shared" si="73"/>
        <v>055</v>
      </c>
      <c r="I366" t="str">
        <f t="shared" si="74"/>
        <v>18</v>
      </c>
      <c r="J366" t="str">
        <f t="shared" si="75"/>
        <v>037</v>
      </c>
      <c r="K366" s="34">
        <f t="shared" si="76"/>
        <v>297557.40008688305</v>
      </c>
    </row>
    <row r="367" spans="1:11" ht="29" outlineLevel="2" x14ac:dyDescent="0.4">
      <c r="A367" t="str">
        <f t="shared" si="70"/>
        <v>332300</v>
      </c>
      <c r="B367" t="str">
        <f t="shared" si="71"/>
        <v>New York City Geographic District #32</v>
      </c>
      <c r="C367" t="str">
        <f t="shared" si="72"/>
        <v>Brooklyn</v>
      </c>
      <c r="D367" s="2" t="s">
        <v>78</v>
      </c>
      <c r="E367" s="2" t="s">
        <v>79</v>
      </c>
      <c r="F367" s="3" t="s">
        <v>19</v>
      </c>
      <c r="G367" s="4">
        <v>593</v>
      </c>
      <c r="H367" t="str">
        <f t="shared" si="73"/>
        <v>054</v>
      </c>
      <c r="I367" t="str">
        <f t="shared" si="74"/>
        <v>18</v>
      </c>
      <c r="J367" t="str">
        <f t="shared" si="75"/>
        <v>037</v>
      </c>
      <c r="K367" s="34">
        <f t="shared" si="76"/>
        <v>621308.23328000586</v>
      </c>
    </row>
    <row r="368" spans="1:11" ht="29" outlineLevel="2" x14ac:dyDescent="0.4">
      <c r="A368" t="str">
        <f t="shared" si="70"/>
        <v>332300</v>
      </c>
      <c r="B368" t="str">
        <f t="shared" si="71"/>
        <v>New York City Geographic District #32</v>
      </c>
      <c r="C368" t="str">
        <f t="shared" si="72"/>
        <v>Brooklyn</v>
      </c>
      <c r="D368" s="2" t="s">
        <v>120</v>
      </c>
      <c r="E368" s="2" t="s">
        <v>121</v>
      </c>
      <c r="F368" s="3" t="s">
        <v>2</v>
      </c>
      <c r="G368" s="4">
        <v>285</v>
      </c>
      <c r="H368" t="str">
        <f t="shared" si="73"/>
        <v>054</v>
      </c>
      <c r="I368" t="str">
        <f t="shared" si="74"/>
        <v>18</v>
      </c>
      <c r="J368" t="str">
        <f t="shared" si="75"/>
        <v>034</v>
      </c>
      <c r="K368" s="34">
        <f t="shared" si="76"/>
        <v>298605.13741113263</v>
      </c>
    </row>
    <row r="369" spans="1:11" ht="29" outlineLevel="2" x14ac:dyDescent="0.4">
      <c r="A369" t="str">
        <f t="shared" si="70"/>
        <v>332300</v>
      </c>
      <c r="B369" t="str">
        <f t="shared" si="71"/>
        <v>New York City Geographic District #32</v>
      </c>
      <c r="C369" t="str">
        <f t="shared" si="72"/>
        <v>Brooklyn</v>
      </c>
      <c r="D369" s="2" t="s">
        <v>166</v>
      </c>
      <c r="E369" s="2" t="s">
        <v>167</v>
      </c>
      <c r="F369" s="3" t="s">
        <v>2</v>
      </c>
      <c r="G369" s="4">
        <v>366</v>
      </c>
      <c r="H369" t="str">
        <f t="shared" si="73"/>
        <v>054</v>
      </c>
      <c r="I369" t="str">
        <f t="shared" si="74"/>
        <v>18</v>
      </c>
      <c r="J369" t="str">
        <f t="shared" si="75"/>
        <v>037</v>
      </c>
      <c r="K369" s="34">
        <f t="shared" si="76"/>
        <v>383471.86067534931</v>
      </c>
    </row>
    <row r="370" spans="1:11" ht="29" outlineLevel="2" x14ac:dyDescent="0.4">
      <c r="A370" t="str">
        <f t="shared" si="70"/>
        <v>332300</v>
      </c>
      <c r="B370" t="str">
        <f t="shared" si="71"/>
        <v>New York City Geographic District #32</v>
      </c>
      <c r="C370" t="str">
        <f t="shared" si="72"/>
        <v>Brooklyn</v>
      </c>
      <c r="D370" s="2" t="s">
        <v>184</v>
      </c>
      <c r="E370" s="2" t="s">
        <v>185</v>
      </c>
      <c r="F370" s="3" t="s">
        <v>2</v>
      </c>
      <c r="G370" s="4">
        <v>325</v>
      </c>
      <c r="H370" t="str">
        <f t="shared" si="73"/>
        <v>053</v>
      </c>
      <c r="I370" t="str">
        <f t="shared" si="74"/>
        <v>18</v>
      </c>
      <c r="J370" t="str">
        <f t="shared" si="75"/>
        <v>037</v>
      </c>
      <c r="K370" s="34">
        <f t="shared" si="76"/>
        <v>340514.63038111618</v>
      </c>
    </row>
    <row r="371" spans="1:11" ht="29" outlineLevel="2" x14ac:dyDescent="0.4">
      <c r="A371" t="str">
        <f t="shared" si="70"/>
        <v>333200</v>
      </c>
      <c r="B371" t="str">
        <f t="shared" si="71"/>
        <v>New York City Geographic District #32</v>
      </c>
      <c r="C371" t="str">
        <f t="shared" si="72"/>
        <v>Brooklyn</v>
      </c>
      <c r="D371" s="2" t="s">
        <v>231</v>
      </c>
      <c r="E371" s="2" t="s">
        <v>232</v>
      </c>
      <c r="F371" s="3" t="s">
        <v>2</v>
      </c>
      <c r="G371" s="4">
        <v>490</v>
      </c>
      <c r="H371" t="str">
        <f t="shared" si="73"/>
        <v>053</v>
      </c>
      <c r="I371" t="str">
        <f t="shared" si="74"/>
        <v>18</v>
      </c>
      <c r="J371" t="str">
        <f t="shared" si="75"/>
        <v>034</v>
      </c>
      <c r="K371" s="34">
        <f t="shared" si="76"/>
        <v>513391.28888229822</v>
      </c>
    </row>
    <row r="372" spans="1:11" ht="29" outlineLevel="2" x14ac:dyDescent="0.4">
      <c r="A372" t="str">
        <f t="shared" si="70"/>
        <v>333200</v>
      </c>
      <c r="B372" t="str">
        <f t="shared" si="71"/>
        <v>New York City Geographic District #32</v>
      </c>
      <c r="C372" t="str">
        <f t="shared" si="72"/>
        <v>Brooklyn</v>
      </c>
      <c r="D372" s="2" t="s">
        <v>241</v>
      </c>
      <c r="E372" s="2" t="s">
        <v>242</v>
      </c>
      <c r="F372" s="3" t="s">
        <v>2</v>
      </c>
      <c r="G372" s="4">
        <v>259</v>
      </c>
      <c r="H372" t="str">
        <f t="shared" si="73"/>
        <v>054</v>
      </c>
      <c r="I372" t="str">
        <f t="shared" si="74"/>
        <v>18</v>
      </c>
      <c r="J372" t="str">
        <f t="shared" si="75"/>
        <v>037</v>
      </c>
      <c r="K372" s="34">
        <f t="shared" si="76"/>
        <v>271363.96698064334</v>
      </c>
    </row>
    <row r="373" spans="1:11" ht="29" outlineLevel="2" x14ac:dyDescent="0.4">
      <c r="A373" t="str">
        <f t="shared" si="70"/>
        <v>333200</v>
      </c>
      <c r="B373" t="str">
        <f t="shared" si="71"/>
        <v>New York City Geographic District #32</v>
      </c>
      <c r="C373" t="str">
        <f t="shared" si="72"/>
        <v>Brooklyn</v>
      </c>
      <c r="D373" s="2" t="s">
        <v>263</v>
      </c>
      <c r="E373" s="2" t="s">
        <v>264</v>
      </c>
      <c r="F373" s="3" t="s">
        <v>5</v>
      </c>
      <c r="G373" s="4">
        <v>282</v>
      </c>
      <c r="H373" t="str">
        <f t="shared" si="73"/>
        <v>053</v>
      </c>
      <c r="I373" t="str">
        <f t="shared" si="74"/>
        <v>18</v>
      </c>
      <c r="J373" t="str">
        <f t="shared" si="75"/>
        <v>034</v>
      </c>
      <c r="K373" s="34">
        <f t="shared" si="76"/>
        <v>295461.92543838389</v>
      </c>
    </row>
    <row r="374" spans="1:11" ht="29" outlineLevel="2" x14ac:dyDescent="0.4">
      <c r="A374" t="str">
        <f t="shared" si="70"/>
        <v>333200</v>
      </c>
      <c r="B374" t="str">
        <f t="shared" si="71"/>
        <v>New York City Geographic District #32</v>
      </c>
      <c r="C374" t="str">
        <f t="shared" si="72"/>
        <v>Brooklyn</v>
      </c>
      <c r="D374" s="2" t="s">
        <v>451</v>
      </c>
      <c r="E374" s="2" t="s">
        <v>452</v>
      </c>
      <c r="F374" s="3" t="s">
        <v>2</v>
      </c>
      <c r="G374" s="4">
        <v>349</v>
      </c>
      <c r="H374" t="str">
        <f t="shared" si="73"/>
        <v>054</v>
      </c>
      <c r="I374" t="str">
        <f t="shared" si="74"/>
        <v>18</v>
      </c>
      <c r="J374" t="str">
        <f t="shared" si="75"/>
        <v>034</v>
      </c>
      <c r="K374" s="34">
        <f t="shared" si="76"/>
        <v>365660.32616310631</v>
      </c>
    </row>
    <row r="375" spans="1:11" ht="29" outlineLevel="2" x14ac:dyDescent="0.4">
      <c r="A375" t="str">
        <f t="shared" si="70"/>
        <v>333200</v>
      </c>
      <c r="B375" t="str">
        <f t="shared" si="71"/>
        <v>New York City Geographic District #32</v>
      </c>
      <c r="C375" t="str">
        <f t="shared" si="72"/>
        <v>Brooklyn</v>
      </c>
      <c r="D375" s="2" t="s">
        <v>487</v>
      </c>
      <c r="E375" s="2" t="s">
        <v>488</v>
      </c>
      <c r="F375" s="3" t="s">
        <v>2</v>
      </c>
      <c r="G375" s="4">
        <v>212</v>
      </c>
      <c r="H375" t="str">
        <f t="shared" si="73"/>
        <v>054</v>
      </c>
      <c r="I375" t="str">
        <f t="shared" si="74"/>
        <v>18</v>
      </c>
      <c r="J375" t="str">
        <f t="shared" si="75"/>
        <v>034</v>
      </c>
      <c r="K375" s="34">
        <f t="shared" si="76"/>
        <v>222120.31274091272</v>
      </c>
    </row>
    <row r="376" spans="1:11" ht="29" outlineLevel="2" x14ac:dyDescent="0.4">
      <c r="A376" t="str">
        <f t="shared" si="70"/>
        <v>333200</v>
      </c>
      <c r="B376" t="str">
        <f t="shared" si="71"/>
        <v>New York City Geographic District #32</v>
      </c>
      <c r="C376" t="str">
        <f t="shared" si="72"/>
        <v>Brooklyn</v>
      </c>
      <c r="D376" s="2" t="s">
        <v>543</v>
      </c>
      <c r="E376" s="2" t="s">
        <v>544</v>
      </c>
      <c r="F376" s="3" t="s">
        <v>5</v>
      </c>
      <c r="G376" s="4">
        <v>306</v>
      </c>
      <c r="H376" t="str">
        <f t="shared" si="73"/>
        <v>053</v>
      </c>
      <c r="I376" t="str">
        <f t="shared" si="74"/>
        <v>18</v>
      </c>
      <c r="J376" t="str">
        <f t="shared" si="75"/>
        <v>034</v>
      </c>
      <c r="K376" s="34">
        <f t="shared" si="76"/>
        <v>320607.62122037401</v>
      </c>
    </row>
    <row r="377" spans="1:11" ht="29" outlineLevel="2" x14ac:dyDescent="0.4">
      <c r="A377" t="str">
        <f t="shared" si="70"/>
        <v>333200</v>
      </c>
      <c r="B377" t="str">
        <f t="shared" si="71"/>
        <v>New York City Geographic District #32</v>
      </c>
      <c r="C377" t="str">
        <f t="shared" si="72"/>
        <v>Brooklyn</v>
      </c>
      <c r="D377" s="2" t="s">
        <v>547</v>
      </c>
      <c r="E377" s="2" t="s">
        <v>548</v>
      </c>
      <c r="F377" s="3" t="s">
        <v>5</v>
      </c>
      <c r="G377" s="4">
        <v>349</v>
      </c>
      <c r="H377" t="str">
        <f t="shared" si="73"/>
        <v>053</v>
      </c>
      <c r="I377" t="str">
        <f t="shared" si="74"/>
        <v>18</v>
      </c>
      <c r="J377" t="str">
        <f t="shared" si="75"/>
        <v>034</v>
      </c>
      <c r="K377" s="34">
        <f t="shared" si="76"/>
        <v>365660.32616310631</v>
      </c>
    </row>
    <row r="378" spans="1:11" ht="29" outlineLevel="2" x14ac:dyDescent="0.4">
      <c r="A378" t="str">
        <f t="shared" si="70"/>
        <v>333200</v>
      </c>
      <c r="B378" t="str">
        <f t="shared" si="71"/>
        <v>New York City Geographic District #32</v>
      </c>
      <c r="C378" t="str">
        <f t="shared" si="72"/>
        <v>Brooklyn</v>
      </c>
      <c r="D378" s="2" t="s">
        <v>581</v>
      </c>
      <c r="E378" s="2" t="s">
        <v>582</v>
      </c>
      <c r="F378" s="3" t="s">
        <v>2</v>
      </c>
      <c r="G378" s="4">
        <v>477</v>
      </c>
      <c r="H378" t="str">
        <f t="shared" si="73"/>
        <v>053</v>
      </c>
      <c r="I378" t="str">
        <f t="shared" si="74"/>
        <v>18</v>
      </c>
      <c r="J378" t="str">
        <f t="shared" si="75"/>
        <v>037</v>
      </c>
      <c r="K378" s="34">
        <f t="shared" si="76"/>
        <v>499770.7036670536</v>
      </c>
    </row>
    <row r="379" spans="1:11" ht="29" outlineLevel="2" x14ac:dyDescent="0.4">
      <c r="A379" t="str">
        <f t="shared" si="70"/>
        <v>333200</v>
      </c>
      <c r="B379" t="str">
        <f t="shared" si="71"/>
        <v>New York City Geographic District #32</v>
      </c>
      <c r="C379" t="str">
        <f t="shared" si="72"/>
        <v>Brooklyn</v>
      </c>
      <c r="D379" s="2" t="s">
        <v>583</v>
      </c>
      <c r="E379" s="2" t="s">
        <v>584</v>
      </c>
      <c r="F379" s="3" t="s">
        <v>2</v>
      </c>
      <c r="G379" s="4">
        <v>144</v>
      </c>
      <c r="H379" t="str">
        <f t="shared" si="73"/>
        <v>053</v>
      </c>
      <c r="I379" t="str">
        <f t="shared" si="74"/>
        <v>18</v>
      </c>
      <c r="J379" t="str">
        <f t="shared" si="75"/>
        <v>037</v>
      </c>
      <c r="K379" s="34">
        <f t="shared" si="76"/>
        <v>150874.17469194072</v>
      </c>
    </row>
    <row r="380" spans="1:11" ht="29" outlineLevel="2" x14ac:dyDescent="0.4">
      <c r="A380" t="str">
        <f t="shared" si="70"/>
        <v>333200</v>
      </c>
      <c r="B380" t="str">
        <f t="shared" si="71"/>
        <v>New York City Geographic District #32</v>
      </c>
      <c r="C380" t="str">
        <f t="shared" si="72"/>
        <v>Brooklyn</v>
      </c>
      <c r="D380" s="2" t="s">
        <v>591</v>
      </c>
      <c r="E380" s="2" t="s">
        <v>592</v>
      </c>
      <c r="F380" s="3" t="s">
        <v>5</v>
      </c>
      <c r="G380" s="4">
        <v>812</v>
      </c>
      <c r="H380" t="str">
        <f t="shared" si="73"/>
        <v>053</v>
      </c>
      <c r="I380" t="str">
        <f t="shared" si="74"/>
        <v>18</v>
      </c>
      <c r="J380" t="str">
        <f t="shared" si="75"/>
        <v>037</v>
      </c>
      <c r="K380" s="34">
        <f t="shared" si="76"/>
        <v>850762.70729066571</v>
      </c>
    </row>
    <row r="381" spans="1:11" ht="29" outlineLevel="2" x14ac:dyDescent="0.4">
      <c r="A381" t="str">
        <f t="shared" si="70"/>
        <v>333200</v>
      </c>
      <c r="B381" t="str">
        <f t="shared" si="71"/>
        <v>New York City Geographic District #32</v>
      </c>
      <c r="C381" t="str">
        <f t="shared" si="72"/>
        <v>Brooklyn</v>
      </c>
      <c r="D381" s="2" t="s">
        <v>593</v>
      </c>
      <c r="E381" s="2" t="s">
        <v>594</v>
      </c>
      <c r="F381" s="3" t="s">
        <v>19</v>
      </c>
      <c r="G381" s="4">
        <v>443</v>
      </c>
      <c r="H381" t="str">
        <f t="shared" si="73"/>
        <v>054</v>
      </c>
      <c r="I381" t="str">
        <f t="shared" si="74"/>
        <v>18</v>
      </c>
      <c r="J381" t="str">
        <f t="shared" si="75"/>
        <v>037</v>
      </c>
      <c r="K381" s="34">
        <f t="shared" si="76"/>
        <v>464147.6346425676</v>
      </c>
    </row>
    <row r="382" spans="1:11" ht="29" outlineLevel="2" x14ac:dyDescent="0.4">
      <c r="A382" t="str">
        <f t="shared" si="70"/>
        <v>333200</v>
      </c>
      <c r="B382" t="str">
        <f t="shared" si="71"/>
        <v>New York City Geographic District #32</v>
      </c>
      <c r="C382" t="str">
        <f t="shared" si="72"/>
        <v>Brooklyn</v>
      </c>
      <c r="D382" s="2" t="s">
        <v>271</v>
      </c>
      <c r="E382" s="2" t="s">
        <v>272</v>
      </c>
      <c r="F382" s="3" t="s">
        <v>196</v>
      </c>
      <c r="G382" s="4">
        <v>281</v>
      </c>
      <c r="H382" t="str">
        <f t="shared" si="73"/>
        <v>054</v>
      </c>
      <c r="I382" t="str">
        <f t="shared" si="74"/>
        <v>18</v>
      </c>
      <c r="J382" t="str">
        <f t="shared" si="75"/>
        <v>037</v>
      </c>
      <c r="K382" s="34">
        <f t="shared" si="76"/>
        <v>294414.1881141343</v>
      </c>
    </row>
    <row r="383" spans="1:11" ht="29" outlineLevel="2" x14ac:dyDescent="0.4">
      <c r="A383" t="str">
        <f t="shared" si="70"/>
        <v>333200</v>
      </c>
      <c r="B383" t="str">
        <f t="shared" si="71"/>
        <v>New York City Geographic District #32</v>
      </c>
      <c r="C383" t="str">
        <f t="shared" si="72"/>
        <v>Brooklyn</v>
      </c>
      <c r="D383" s="2" t="s">
        <v>609</v>
      </c>
      <c r="E383" s="2" t="s">
        <v>610</v>
      </c>
      <c r="F383" s="3" t="s">
        <v>196</v>
      </c>
      <c r="G383" s="4">
        <v>246</v>
      </c>
      <c r="H383" t="str">
        <f t="shared" si="73"/>
        <v>054</v>
      </c>
      <c r="I383" t="str">
        <f t="shared" si="74"/>
        <v>18</v>
      </c>
      <c r="J383" t="str">
        <f t="shared" si="75"/>
        <v>037</v>
      </c>
      <c r="K383" s="34">
        <f t="shared" si="76"/>
        <v>257743.38176539872</v>
      </c>
    </row>
    <row r="384" spans="1:11" ht="29" outlineLevel="2" x14ac:dyDescent="0.4">
      <c r="A384" t="str">
        <f t="shared" si="70"/>
        <v>333200</v>
      </c>
      <c r="B384" t="str">
        <f t="shared" si="71"/>
        <v>New York City Geographic District #32</v>
      </c>
      <c r="C384" t="str">
        <f t="shared" si="72"/>
        <v>Brooklyn</v>
      </c>
      <c r="D384" s="2" t="s">
        <v>747</v>
      </c>
      <c r="E384" s="2" t="s">
        <v>748</v>
      </c>
      <c r="F384" s="3" t="s">
        <v>196</v>
      </c>
      <c r="G384" s="4">
        <v>487</v>
      </c>
      <c r="H384" t="str">
        <f t="shared" si="73"/>
        <v>054</v>
      </c>
      <c r="I384" t="str">
        <f t="shared" si="74"/>
        <v>18</v>
      </c>
      <c r="J384" t="str">
        <f t="shared" si="75"/>
        <v>034</v>
      </c>
      <c r="K384" s="34">
        <f t="shared" si="76"/>
        <v>510248.07690954948</v>
      </c>
    </row>
    <row r="385" spans="1:11" ht="29" outlineLevel="2" x14ac:dyDescent="0.4">
      <c r="A385" t="str">
        <f t="shared" si="70"/>
        <v>333200</v>
      </c>
      <c r="B385" t="str">
        <f t="shared" si="71"/>
        <v>New York City Geographic District #32</v>
      </c>
      <c r="C385" t="str">
        <f t="shared" si="72"/>
        <v>Brooklyn</v>
      </c>
      <c r="D385" s="2" t="s">
        <v>757</v>
      </c>
      <c r="E385" s="2" t="s">
        <v>758</v>
      </c>
      <c r="F385" s="3" t="s">
        <v>196</v>
      </c>
      <c r="G385" s="4">
        <v>198</v>
      </c>
      <c r="H385" t="str">
        <f t="shared" si="73"/>
        <v>054</v>
      </c>
      <c r="I385" t="str">
        <f t="shared" si="74"/>
        <v>18</v>
      </c>
      <c r="J385" t="str">
        <f t="shared" si="75"/>
        <v>037</v>
      </c>
      <c r="K385" s="34">
        <f t="shared" si="76"/>
        <v>207451.99020141846</v>
      </c>
    </row>
    <row r="386" spans="1:11" ht="29" outlineLevel="2" x14ac:dyDescent="0.4">
      <c r="A386" t="str">
        <f t="shared" si="70"/>
        <v>333200</v>
      </c>
      <c r="B386" t="str">
        <f t="shared" si="71"/>
        <v>New York City Geographic District #24</v>
      </c>
      <c r="C386" t="str">
        <f t="shared" si="72"/>
        <v>Brooklyn</v>
      </c>
      <c r="D386" s="2" t="s">
        <v>761</v>
      </c>
      <c r="E386" s="2" t="s">
        <v>762</v>
      </c>
      <c r="F386" s="3" t="s">
        <v>118</v>
      </c>
      <c r="G386" s="4">
        <v>447</v>
      </c>
      <c r="H386" t="str">
        <f t="shared" si="73"/>
        <v>053</v>
      </c>
      <c r="I386" t="str">
        <f t="shared" si="74"/>
        <v>18</v>
      </c>
      <c r="J386" t="str">
        <f t="shared" si="75"/>
        <v>037</v>
      </c>
      <c r="K386" s="34">
        <f t="shared" si="76"/>
        <v>468338.58393956593</v>
      </c>
    </row>
    <row r="387" spans="1:11" ht="43.5" outlineLevel="2" x14ac:dyDescent="0.4">
      <c r="A387" t="str">
        <f t="shared" si="70"/>
        <v>333200</v>
      </c>
      <c r="B387" t="str">
        <f t="shared" si="71"/>
        <v>New York City Geographic District #24</v>
      </c>
      <c r="C387" t="str">
        <f t="shared" si="72"/>
        <v>Brooklyn</v>
      </c>
      <c r="D387" s="2" t="s">
        <v>765</v>
      </c>
      <c r="E387" s="2" t="s">
        <v>766</v>
      </c>
      <c r="F387" s="3" t="s">
        <v>196</v>
      </c>
      <c r="G387" s="4">
        <v>275</v>
      </c>
      <c r="H387" t="str">
        <f t="shared" si="73"/>
        <v>054</v>
      </c>
      <c r="I387" t="str">
        <f t="shared" si="74"/>
        <v>18</v>
      </c>
      <c r="J387" t="str">
        <f t="shared" si="75"/>
        <v>034</v>
      </c>
      <c r="K387" s="34">
        <f t="shared" si="76"/>
        <v>288127.76416863676</v>
      </c>
    </row>
    <row r="388" spans="1:11" ht="29" outlineLevel="2" x14ac:dyDescent="0.4">
      <c r="A388" t="str">
        <f t="shared" si="70"/>
        <v>342400</v>
      </c>
      <c r="B388" t="str">
        <f t="shared" si="71"/>
        <v>New York City Geographic District #24</v>
      </c>
      <c r="C388" t="str">
        <f t="shared" si="72"/>
        <v>Queens</v>
      </c>
      <c r="D388" s="2" t="s">
        <v>1737</v>
      </c>
      <c r="E388" s="2" t="s">
        <v>1738</v>
      </c>
      <c r="F388" s="3" t="s">
        <v>2</v>
      </c>
      <c r="G388" s="4">
        <v>576</v>
      </c>
      <c r="H388" t="str">
        <f t="shared" si="73"/>
        <v>053</v>
      </c>
      <c r="I388" t="str">
        <f t="shared" si="74"/>
        <v>18</v>
      </c>
      <c r="J388" t="str">
        <f t="shared" si="75"/>
        <v>034</v>
      </c>
      <c r="K388" s="34">
        <f t="shared" si="76"/>
        <v>603496.69876776286</v>
      </c>
    </row>
    <row r="389" spans="1:11" ht="29" outlineLevel="2" x14ac:dyDescent="0.4">
      <c r="A389" t="str">
        <f t="shared" si="70"/>
        <v>342800</v>
      </c>
      <c r="B389" t="str">
        <f t="shared" si="71"/>
        <v>New York City Geographic District #29</v>
      </c>
      <c r="C389" t="str">
        <f t="shared" si="72"/>
        <v>Brooklyn</v>
      </c>
      <c r="D389" s="2" t="s">
        <v>2303</v>
      </c>
      <c r="E389" s="2" t="s">
        <v>2304</v>
      </c>
      <c r="F389" s="3" t="s">
        <v>118</v>
      </c>
      <c r="G389" s="4">
        <v>565</v>
      </c>
      <c r="H389" t="str">
        <f t="shared" si="73"/>
        <v>053</v>
      </c>
      <c r="I389" t="str">
        <f t="shared" si="74"/>
        <v>18</v>
      </c>
      <c r="J389" t="str">
        <f t="shared" si="75"/>
        <v>034</v>
      </c>
      <c r="K389" s="34">
        <f t="shared" si="76"/>
        <v>591971.58820101735</v>
      </c>
    </row>
    <row r="390" spans="1:11" ht="15" outlineLevel="1" x14ac:dyDescent="0.4">
      <c r="D390" s="2"/>
      <c r="E390" s="2"/>
      <c r="F390" s="3"/>
      <c r="G390" s="4">
        <f>SUBTOTAL(9,G328:G389)</f>
        <v>25967</v>
      </c>
      <c r="I390" s="35" t="s">
        <v>4759</v>
      </c>
      <c r="K390" s="34">
        <f>SUBTOTAL(9,K328:K389)</f>
        <v>27206595.098789055</v>
      </c>
    </row>
    <row r="391" spans="1:11" ht="29" outlineLevel="2" x14ac:dyDescent="0.4">
      <c r="A391" t="str">
        <f t="shared" ref="A391:A422" si="77">IFERROR(VLOOKUP($D391,schools,3,FALSE),"")</f>
        <v>331700</v>
      </c>
      <c r="B391" t="str">
        <f t="shared" ref="B391:B422" si="78">IFERROR(VLOOKUP($D391,schools,4,FALSE),"")</f>
        <v>New York City Geographic District #18</v>
      </c>
      <c r="C391" t="str">
        <f t="shared" ref="C391:C422" si="79">IFERROR(VLOOKUP($D391,schools,5,FALSE),"")</f>
        <v>Brooklyn</v>
      </c>
      <c r="D391" s="2" t="s">
        <v>112</v>
      </c>
      <c r="E391" s="2" t="s">
        <v>113</v>
      </c>
      <c r="F391" s="3" t="s">
        <v>5</v>
      </c>
      <c r="G391" s="4">
        <v>284</v>
      </c>
      <c r="H391" t="str">
        <f t="shared" ref="H391:H422" si="80">IFERROR(VLOOKUP($D391,schools,6,FALSE),"")</f>
        <v>059</v>
      </c>
      <c r="I391" t="str">
        <f t="shared" ref="I391:I422" si="81">IFERROR(VLOOKUP($D391,schools,7,FALSE),"")</f>
        <v>19</v>
      </c>
      <c r="J391" t="str">
        <f t="shared" ref="J391:J422" si="82">IFERROR(VLOOKUP($D391,schools,8,FALSE),"")</f>
        <v>046</v>
      </c>
      <c r="K391" s="34">
        <f t="shared" ref="K391:K422" si="83">G391*L$2</f>
        <v>297557.40008688305</v>
      </c>
    </row>
    <row r="392" spans="1:11" ht="29" outlineLevel="2" x14ac:dyDescent="0.4">
      <c r="A392" t="str">
        <f t="shared" si="77"/>
        <v>331700</v>
      </c>
      <c r="B392" t="str">
        <f t="shared" si="78"/>
        <v>New York City Geographic District #18</v>
      </c>
      <c r="C392" t="str">
        <f t="shared" si="79"/>
        <v>Brooklyn</v>
      </c>
      <c r="D392" s="2" t="s">
        <v>180</v>
      </c>
      <c r="E392" s="2" t="s">
        <v>181</v>
      </c>
      <c r="F392" s="3" t="s">
        <v>2</v>
      </c>
      <c r="G392" s="4">
        <v>461</v>
      </c>
      <c r="H392" t="str">
        <f t="shared" si="80"/>
        <v>059</v>
      </c>
      <c r="I392" t="str">
        <f t="shared" si="81"/>
        <v>19</v>
      </c>
      <c r="J392" t="str">
        <f t="shared" si="82"/>
        <v>042</v>
      </c>
      <c r="K392" s="34">
        <f t="shared" si="83"/>
        <v>483006.90647906018</v>
      </c>
    </row>
    <row r="393" spans="1:11" ht="29" outlineLevel="2" x14ac:dyDescent="0.4">
      <c r="A393" t="str">
        <f t="shared" si="77"/>
        <v>331700</v>
      </c>
      <c r="B393" t="str">
        <f t="shared" si="78"/>
        <v>New York City Geographic District #18</v>
      </c>
      <c r="C393" t="str">
        <f t="shared" si="79"/>
        <v>Brooklyn</v>
      </c>
      <c r="D393" s="2" t="s">
        <v>182</v>
      </c>
      <c r="E393" s="2" t="s">
        <v>183</v>
      </c>
      <c r="F393" s="3" t="s">
        <v>2</v>
      </c>
      <c r="G393" s="4">
        <v>803</v>
      </c>
      <c r="H393" t="str">
        <f t="shared" si="80"/>
        <v>059</v>
      </c>
      <c r="I393" t="str">
        <f t="shared" si="81"/>
        <v>19</v>
      </c>
      <c r="J393" t="str">
        <f t="shared" si="82"/>
        <v>046</v>
      </c>
      <c r="K393" s="34">
        <f t="shared" si="83"/>
        <v>841333.07137241936</v>
      </c>
    </row>
    <row r="394" spans="1:11" ht="29" outlineLevel="2" x14ac:dyDescent="0.4">
      <c r="A394" t="str">
        <f t="shared" si="77"/>
        <v>331800</v>
      </c>
      <c r="B394" t="str">
        <f t="shared" si="78"/>
        <v>New York City Geographic District #18</v>
      </c>
      <c r="C394" t="str">
        <f t="shared" si="79"/>
        <v>Brooklyn</v>
      </c>
      <c r="D394" s="2" t="s">
        <v>345</v>
      </c>
      <c r="E394" s="2" t="s">
        <v>346</v>
      </c>
      <c r="F394" s="3" t="s">
        <v>5</v>
      </c>
      <c r="G394" s="4">
        <v>481</v>
      </c>
      <c r="H394" t="str">
        <f t="shared" si="80"/>
        <v>058</v>
      </c>
      <c r="I394" t="str">
        <f t="shared" si="81"/>
        <v>19</v>
      </c>
      <c r="J394" t="str">
        <f t="shared" si="82"/>
        <v>042</v>
      </c>
      <c r="K394" s="34">
        <f t="shared" si="83"/>
        <v>503961.65296405193</v>
      </c>
    </row>
    <row r="395" spans="1:11" ht="29" outlineLevel="2" x14ac:dyDescent="0.4">
      <c r="A395" t="str">
        <f t="shared" si="77"/>
        <v>331800</v>
      </c>
      <c r="B395" t="str">
        <f t="shared" si="78"/>
        <v>New York City Geographic District #18</v>
      </c>
      <c r="C395" t="str">
        <f t="shared" si="79"/>
        <v>Brooklyn</v>
      </c>
      <c r="D395" s="2" t="s">
        <v>447</v>
      </c>
      <c r="E395" s="2" t="s">
        <v>448</v>
      </c>
      <c r="F395" s="3" t="s">
        <v>2</v>
      </c>
      <c r="G395" s="4">
        <v>380</v>
      </c>
      <c r="H395" t="str">
        <f t="shared" si="80"/>
        <v>059</v>
      </c>
      <c r="I395" t="str">
        <f t="shared" si="81"/>
        <v>19</v>
      </c>
      <c r="J395" t="str">
        <f t="shared" si="82"/>
        <v>046</v>
      </c>
      <c r="K395" s="34">
        <f t="shared" si="83"/>
        <v>398140.18321484356</v>
      </c>
    </row>
    <row r="396" spans="1:11" ht="29" outlineLevel="2" x14ac:dyDescent="0.4">
      <c r="A396" t="str">
        <f t="shared" si="77"/>
        <v>331800</v>
      </c>
      <c r="B396" t="str">
        <f t="shared" si="78"/>
        <v>New York City Geographic District #18</v>
      </c>
      <c r="C396" t="str">
        <f t="shared" si="79"/>
        <v>Brooklyn</v>
      </c>
      <c r="D396" s="2" t="s">
        <v>453</v>
      </c>
      <c r="E396" s="2" t="s">
        <v>454</v>
      </c>
      <c r="F396" s="3" t="s">
        <v>2</v>
      </c>
      <c r="G396" s="4">
        <v>544</v>
      </c>
      <c r="H396" t="str">
        <f t="shared" si="80"/>
        <v>059</v>
      </c>
      <c r="I396" t="str">
        <f t="shared" si="81"/>
        <v>19</v>
      </c>
      <c r="J396" t="str">
        <f t="shared" si="82"/>
        <v>046</v>
      </c>
      <c r="K396" s="34">
        <f t="shared" si="83"/>
        <v>569969.10439177603</v>
      </c>
    </row>
    <row r="397" spans="1:11" ht="29" outlineLevel="2" x14ac:dyDescent="0.4">
      <c r="A397" t="str">
        <f t="shared" si="77"/>
        <v>331800</v>
      </c>
      <c r="B397" t="str">
        <f t="shared" si="78"/>
        <v>New York City Geographic District #18</v>
      </c>
      <c r="C397" t="str">
        <f t="shared" si="79"/>
        <v>Brooklyn</v>
      </c>
      <c r="D397" s="2" t="s">
        <v>459</v>
      </c>
      <c r="E397" s="2" t="s">
        <v>460</v>
      </c>
      <c r="F397" s="3" t="s">
        <v>2</v>
      </c>
      <c r="G397" s="4">
        <v>371</v>
      </c>
      <c r="H397" t="str">
        <f t="shared" si="80"/>
        <v>058</v>
      </c>
      <c r="I397" t="str">
        <f t="shared" si="81"/>
        <v>19</v>
      </c>
      <c r="J397" t="str">
        <f t="shared" si="82"/>
        <v>042</v>
      </c>
      <c r="K397" s="34">
        <f t="shared" si="83"/>
        <v>388710.54729659721</v>
      </c>
    </row>
    <row r="398" spans="1:11" ht="29" outlineLevel="2" x14ac:dyDescent="0.4">
      <c r="A398" t="str">
        <f t="shared" si="77"/>
        <v>331800</v>
      </c>
      <c r="B398" t="str">
        <f t="shared" si="78"/>
        <v>New York City Geographic District #18</v>
      </c>
      <c r="C398" t="str">
        <f t="shared" si="79"/>
        <v>Brooklyn</v>
      </c>
      <c r="D398" s="2" t="s">
        <v>565</v>
      </c>
      <c r="E398" s="2" t="s">
        <v>566</v>
      </c>
      <c r="F398" s="3" t="s">
        <v>5</v>
      </c>
      <c r="G398" s="4">
        <v>389</v>
      </c>
      <c r="H398" t="str">
        <f t="shared" si="80"/>
        <v>058</v>
      </c>
      <c r="I398" t="str">
        <f t="shared" si="81"/>
        <v>19</v>
      </c>
      <c r="J398" t="str">
        <f t="shared" si="82"/>
        <v>042</v>
      </c>
      <c r="K398" s="34">
        <f t="shared" si="83"/>
        <v>407569.81913308986</v>
      </c>
    </row>
    <row r="399" spans="1:11" ht="29" outlineLevel="2" x14ac:dyDescent="0.4">
      <c r="A399" t="str">
        <f t="shared" si="77"/>
        <v>331800</v>
      </c>
      <c r="B399" t="str">
        <f t="shared" si="78"/>
        <v>New York City Geographic District #18</v>
      </c>
      <c r="C399" t="str">
        <f t="shared" si="79"/>
        <v>Brooklyn</v>
      </c>
      <c r="D399" s="2" t="s">
        <v>783</v>
      </c>
      <c r="E399" s="2" t="s">
        <v>784</v>
      </c>
      <c r="F399" s="3" t="s">
        <v>196</v>
      </c>
      <c r="G399" s="4">
        <v>350</v>
      </c>
      <c r="H399" t="str">
        <f t="shared" si="80"/>
        <v>059</v>
      </c>
      <c r="I399" t="str">
        <f t="shared" si="81"/>
        <v>19</v>
      </c>
      <c r="J399" t="str">
        <f t="shared" si="82"/>
        <v>046</v>
      </c>
      <c r="K399" s="34">
        <f t="shared" si="83"/>
        <v>366708.06348735589</v>
      </c>
    </row>
    <row r="400" spans="1:11" ht="29" outlineLevel="2" x14ac:dyDescent="0.4">
      <c r="A400" t="str">
        <f t="shared" si="77"/>
        <v>331800</v>
      </c>
      <c r="B400" t="str">
        <f t="shared" si="78"/>
        <v>New York City Geographic District #18</v>
      </c>
      <c r="C400" t="str">
        <f t="shared" si="79"/>
        <v>Brooklyn</v>
      </c>
      <c r="D400" s="2" t="s">
        <v>791</v>
      </c>
      <c r="E400" s="2" t="s">
        <v>792</v>
      </c>
      <c r="F400" s="3" t="s">
        <v>196</v>
      </c>
      <c r="G400" s="4">
        <v>345</v>
      </c>
      <c r="H400" t="str">
        <f t="shared" si="80"/>
        <v>059</v>
      </c>
      <c r="I400" t="str">
        <f t="shared" si="81"/>
        <v>19</v>
      </c>
      <c r="J400" t="str">
        <f t="shared" si="82"/>
        <v>046</v>
      </c>
      <c r="K400" s="34">
        <f t="shared" si="83"/>
        <v>361469.37686610792</v>
      </c>
    </row>
    <row r="401" spans="1:11" ht="29" outlineLevel="2" x14ac:dyDescent="0.4">
      <c r="A401" t="str">
        <f t="shared" si="77"/>
        <v>331800</v>
      </c>
      <c r="B401" t="str">
        <f t="shared" si="78"/>
        <v>New York City Geographic District #18</v>
      </c>
      <c r="C401" t="str">
        <f t="shared" si="79"/>
        <v>Brooklyn</v>
      </c>
      <c r="D401" s="2" t="s">
        <v>795</v>
      </c>
      <c r="E401" s="2" t="s">
        <v>796</v>
      </c>
      <c r="F401" s="3" t="s">
        <v>196</v>
      </c>
      <c r="G401" s="4">
        <v>183</v>
      </c>
      <c r="H401" t="str">
        <f t="shared" si="80"/>
        <v>059</v>
      </c>
      <c r="I401" t="str">
        <f t="shared" si="81"/>
        <v>19</v>
      </c>
      <c r="J401" t="str">
        <f t="shared" si="82"/>
        <v>046</v>
      </c>
      <c r="K401" s="34">
        <f t="shared" si="83"/>
        <v>191735.93033767465</v>
      </c>
    </row>
    <row r="402" spans="1:11" ht="29" outlineLevel="2" x14ac:dyDescent="0.4">
      <c r="A402" t="str">
        <f t="shared" si="77"/>
        <v>331800</v>
      </c>
      <c r="B402" t="str">
        <f t="shared" si="78"/>
        <v>New York City Geographic District #18</v>
      </c>
      <c r="C402" t="str">
        <f t="shared" si="79"/>
        <v>Brooklyn</v>
      </c>
      <c r="D402" s="2" t="s">
        <v>833</v>
      </c>
      <c r="E402" s="2" t="s">
        <v>834</v>
      </c>
      <c r="F402" s="3" t="s">
        <v>196</v>
      </c>
      <c r="G402" s="4">
        <v>230</v>
      </c>
      <c r="H402" t="str">
        <f t="shared" si="80"/>
        <v>059</v>
      </c>
      <c r="I402" t="str">
        <f t="shared" si="81"/>
        <v>19</v>
      </c>
      <c r="J402" t="str">
        <f t="shared" si="82"/>
        <v>046</v>
      </c>
      <c r="K402" s="34">
        <f t="shared" si="83"/>
        <v>240979.5845774053</v>
      </c>
    </row>
    <row r="403" spans="1:11" ht="29" outlineLevel="2" x14ac:dyDescent="0.4">
      <c r="A403" t="str">
        <f t="shared" si="77"/>
        <v>331800</v>
      </c>
      <c r="B403" t="str">
        <f t="shared" si="78"/>
        <v>New York City Geographic District #18</v>
      </c>
      <c r="C403" t="str">
        <f t="shared" si="79"/>
        <v>Brooklyn</v>
      </c>
      <c r="D403" s="2" t="s">
        <v>847</v>
      </c>
      <c r="E403" s="2" t="s">
        <v>848</v>
      </c>
      <c r="F403" s="3" t="s">
        <v>196</v>
      </c>
      <c r="G403" s="4">
        <v>413</v>
      </c>
      <c r="H403" t="str">
        <f t="shared" si="80"/>
        <v>059</v>
      </c>
      <c r="I403" t="str">
        <f t="shared" si="81"/>
        <v>19</v>
      </c>
      <c r="J403" t="str">
        <f t="shared" si="82"/>
        <v>046</v>
      </c>
      <c r="K403" s="34">
        <f t="shared" si="83"/>
        <v>432715.51491507993</v>
      </c>
    </row>
    <row r="404" spans="1:11" ht="29" outlineLevel="2" x14ac:dyDescent="0.4">
      <c r="A404" t="str">
        <f t="shared" si="77"/>
        <v>331800</v>
      </c>
      <c r="B404" t="str">
        <f t="shared" si="78"/>
        <v>New York City Geographic District #18</v>
      </c>
      <c r="C404" t="str">
        <f t="shared" si="79"/>
        <v>Brooklyn</v>
      </c>
      <c r="D404" s="2" t="s">
        <v>849</v>
      </c>
      <c r="E404" s="2" t="s">
        <v>850</v>
      </c>
      <c r="F404" s="3" t="s">
        <v>196</v>
      </c>
      <c r="G404" s="4">
        <v>206</v>
      </c>
      <c r="H404" t="str">
        <f t="shared" si="80"/>
        <v>058</v>
      </c>
      <c r="I404" t="str">
        <f t="shared" si="81"/>
        <v>19</v>
      </c>
      <c r="J404" t="str">
        <f t="shared" si="82"/>
        <v>042</v>
      </c>
      <c r="K404" s="34">
        <f t="shared" si="83"/>
        <v>215833.88879541517</v>
      </c>
    </row>
    <row r="405" spans="1:11" ht="29" outlineLevel="2" x14ac:dyDescent="0.4">
      <c r="A405" t="str">
        <f t="shared" si="77"/>
        <v>331800</v>
      </c>
      <c r="B405" t="str">
        <f t="shared" si="78"/>
        <v>New York City Geographic District #18</v>
      </c>
      <c r="C405" t="str">
        <f t="shared" si="79"/>
        <v>Brooklyn</v>
      </c>
      <c r="D405" s="2" t="s">
        <v>851</v>
      </c>
      <c r="E405" s="2" t="s">
        <v>852</v>
      </c>
      <c r="F405" s="3" t="s">
        <v>196</v>
      </c>
      <c r="G405" s="4">
        <v>282</v>
      </c>
      <c r="H405" t="str">
        <f t="shared" si="80"/>
        <v>059</v>
      </c>
      <c r="I405" t="str">
        <f t="shared" si="81"/>
        <v>19</v>
      </c>
      <c r="J405" t="str">
        <f t="shared" si="82"/>
        <v>046</v>
      </c>
      <c r="K405" s="34">
        <f t="shared" si="83"/>
        <v>295461.92543838389</v>
      </c>
    </row>
    <row r="406" spans="1:11" ht="29" outlineLevel="2" x14ac:dyDescent="0.4">
      <c r="A406" t="str">
        <f t="shared" si="77"/>
        <v>331800</v>
      </c>
      <c r="B406" t="str">
        <f t="shared" si="78"/>
        <v>New York City Geographic District #19</v>
      </c>
      <c r="C406" t="str">
        <f t="shared" si="79"/>
        <v>Brooklyn</v>
      </c>
      <c r="D406" s="2" t="s">
        <v>855</v>
      </c>
      <c r="E406" s="2" t="s">
        <v>856</v>
      </c>
      <c r="F406" s="3" t="s">
        <v>196</v>
      </c>
      <c r="G406" s="4">
        <v>242</v>
      </c>
      <c r="H406" t="str">
        <f t="shared" si="80"/>
        <v>059</v>
      </c>
      <c r="I406" t="str">
        <f t="shared" si="81"/>
        <v>19</v>
      </c>
      <c r="J406" t="str">
        <f t="shared" si="82"/>
        <v>046</v>
      </c>
      <c r="K406" s="34">
        <f t="shared" si="83"/>
        <v>253552.43246840037</v>
      </c>
    </row>
    <row r="407" spans="1:11" ht="29" outlineLevel="2" x14ac:dyDescent="0.4">
      <c r="A407" t="str">
        <f t="shared" si="77"/>
        <v>331800</v>
      </c>
      <c r="B407" t="str">
        <f t="shared" si="78"/>
        <v>New York City Geographic District #19</v>
      </c>
      <c r="C407" t="str">
        <f t="shared" si="79"/>
        <v>Brooklyn</v>
      </c>
      <c r="D407" s="2" t="s">
        <v>893</v>
      </c>
      <c r="E407" s="2" t="s">
        <v>894</v>
      </c>
      <c r="F407" s="3" t="s">
        <v>196</v>
      </c>
      <c r="G407" s="4">
        <v>194</v>
      </c>
      <c r="H407" t="str">
        <f t="shared" si="80"/>
        <v>058</v>
      </c>
      <c r="I407" t="str">
        <f t="shared" si="81"/>
        <v>19</v>
      </c>
      <c r="J407" t="str">
        <f t="shared" si="82"/>
        <v>041</v>
      </c>
      <c r="K407" s="34">
        <f t="shared" si="83"/>
        <v>203261.04090442011</v>
      </c>
    </row>
    <row r="408" spans="1:11" ht="29" outlineLevel="2" x14ac:dyDescent="0.4">
      <c r="A408" t="str">
        <f t="shared" si="77"/>
        <v>331800</v>
      </c>
      <c r="B408" t="str">
        <f t="shared" si="78"/>
        <v>New York City Geographic District #19</v>
      </c>
      <c r="C408" t="str">
        <f t="shared" si="79"/>
        <v>Brooklyn</v>
      </c>
      <c r="D408" s="2" t="s">
        <v>28</v>
      </c>
      <c r="E408" s="2" t="s">
        <v>29</v>
      </c>
      <c r="F408" s="3" t="s">
        <v>2</v>
      </c>
      <c r="G408" s="4">
        <v>406</v>
      </c>
      <c r="H408" t="str">
        <f t="shared" si="80"/>
        <v>060</v>
      </c>
      <c r="I408" t="str">
        <f t="shared" si="81"/>
        <v>19</v>
      </c>
      <c r="J408" t="str">
        <f t="shared" si="82"/>
        <v>042</v>
      </c>
      <c r="K408" s="34">
        <f t="shared" si="83"/>
        <v>425381.35364533286</v>
      </c>
    </row>
    <row r="409" spans="1:11" ht="29" outlineLevel="2" x14ac:dyDescent="0.4">
      <c r="A409" t="str">
        <f t="shared" si="77"/>
        <v>331900</v>
      </c>
      <c r="B409" t="str">
        <f t="shared" si="78"/>
        <v>New York City Geographic District #19</v>
      </c>
      <c r="C409" t="str">
        <f t="shared" si="79"/>
        <v>Brooklyn</v>
      </c>
      <c r="D409" s="2" t="s">
        <v>237</v>
      </c>
      <c r="E409" s="2" t="s">
        <v>238</v>
      </c>
      <c r="F409" s="3" t="s">
        <v>2</v>
      </c>
      <c r="G409" s="4">
        <v>605</v>
      </c>
      <c r="H409" t="str">
        <f t="shared" si="80"/>
        <v>060</v>
      </c>
      <c r="I409" t="str">
        <f t="shared" si="81"/>
        <v>19</v>
      </c>
      <c r="J409" t="str">
        <f t="shared" si="82"/>
        <v>037</v>
      </c>
      <c r="K409" s="34">
        <f t="shared" si="83"/>
        <v>633881.08117100084</v>
      </c>
    </row>
    <row r="410" spans="1:11" ht="29" outlineLevel="2" x14ac:dyDescent="0.4">
      <c r="A410" t="str">
        <f t="shared" si="77"/>
        <v>331900</v>
      </c>
      <c r="B410" t="str">
        <f t="shared" si="78"/>
        <v>New York City Geographic District #19</v>
      </c>
      <c r="C410" t="str">
        <f t="shared" si="79"/>
        <v>Brooklyn</v>
      </c>
      <c r="D410" s="2" t="s">
        <v>257</v>
      </c>
      <c r="E410" s="2" t="s">
        <v>258</v>
      </c>
      <c r="F410" s="3" t="s">
        <v>2</v>
      </c>
      <c r="G410" s="4">
        <v>722</v>
      </c>
      <c r="H410" t="str">
        <f t="shared" si="80"/>
        <v>054</v>
      </c>
      <c r="I410" t="str">
        <f t="shared" si="81"/>
        <v>19</v>
      </c>
      <c r="J410" t="str">
        <f t="shared" si="82"/>
        <v>042</v>
      </c>
      <c r="K410" s="34">
        <f t="shared" si="83"/>
        <v>756466.34810820268</v>
      </c>
    </row>
    <row r="411" spans="1:11" ht="29" outlineLevel="2" x14ac:dyDescent="0.4">
      <c r="A411" t="str">
        <f t="shared" si="77"/>
        <v>331900</v>
      </c>
      <c r="B411" t="str">
        <f t="shared" si="78"/>
        <v>New York City Geographic District #19</v>
      </c>
      <c r="C411" t="str">
        <f t="shared" si="79"/>
        <v>Brooklyn</v>
      </c>
      <c r="D411" s="2" t="s">
        <v>305</v>
      </c>
      <c r="E411" s="2" t="s">
        <v>306</v>
      </c>
      <c r="F411" s="3" t="s">
        <v>2</v>
      </c>
      <c r="G411" s="4">
        <v>201</v>
      </c>
      <c r="H411" t="str">
        <f t="shared" si="80"/>
        <v>060</v>
      </c>
      <c r="I411" t="str">
        <f t="shared" si="81"/>
        <v>19</v>
      </c>
      <c r="J411" t="str">
        <f t="shared" si="82"/>
        <v>042</v>
      </c>
      <c r="K411" s="34">
        <f t="shared" si="83"/>
        <v>210595.20217416724</v>
      </c>
    </row>
    <row r="412" spans="1:11" ht="29" outlineLevel="2" x14ac:dyDescent="0.4">
      <c r="A412" t="str">
        <f t="shared" si="77"/>
        <v>331900</v>
      </c>
      <c r="B412" t="str">
        <f t="shared" si="78"/>
        <v>New York City Geographic District #19</v>
      </c>
      <c r="C412" t="str">
        <f t="shared" si="79"/>
        <v>Brooklyn</v>
      </c>
      <c r="D412" s="2" t="s">
        <v>329</v>
      </c>
      <c r="E412" s="2" t="s">
        <v>330</v>
      </c>
      <c r="F412" s="3" t="s">
        <v>2</v>
      </c>
      <c r="G412" s="4">
        <v>344</v>
      </c>
      <c r="H412" t="str">
        <f t="shared" si="80"/>
        <v>060</v>
      </c>
      <c r="I412" t="str">
        <f t="shared" si="81"/>
        <v>19</v>
      </c>
      <c r="J412" t="str">
        <f t="shared" si="82"/>
        <v>042</v>
      </c>
      <c r="K412" s="34">
        <f t="shared" si="83"/>
        <v>360421.63954185834</v>
      </c>
    </row>
    <row r="413" spans="1:11" ht="29" outlineLevel="2" x14ac:dyDescent="0.4">
      <c r="A413" t="str">
        <f t="shared" si="77"/>
        <v>331900</v>
      </c>
      <c r="B413" t="str">
        <f t="shared" si="78"/>
        <v>New York City Geographic District #19</v>
      </c>
      <c r="C413" t="str">
        <f t="shared" si="79"/>
        <v>Brooklyn</v>
      </c>
      <c r="D413" s="2" t="s">
        <v>349</v>
      </c>
      <c r="E413" s="2" t="s">
        <v>350</v>
      </c>
      <c r="F413" s="3" t="s">
        <v>2</v>
      </c>
      <c r="G413" s="4">
        <v>212</v>
      </c>
      <c r="H413" t="str">
        <f t="shared" si="80"/>
        <v>060</v>
      </c>
      <c r="I413" t="str">
        <f t="shared" si="81"/>
        <v>19</v>
      </c>
      <c r="J413" t="str">
        <f t="shared" si="82"/>
        <v>042</v>
      </c>
      <c r="K413" s="34">
        <f t="shared" si="83"/>
        <v>222120.31274091272</v>
      </c>
    </row>
    <row r="414" spans="1:11" ht="29" outlineLevel="2" x14ac:dyDescent="0.4">
      <c r="A414" t="str">
        <f t="shared" si="77"/>
        <v>331900</v>
      </c>
      <c r="B414" t="str">
        <f t="shared" si="78"/>
        <v>New York City Geographic District #19</v>
      </c>
      <c r="C414" t="str">
        <f t="shared" si="79"/>
        <v>Brooklyn</v>
      </c>
      <c r="D414" s="2" t="s">
        <v>351</v>
      </c>
      <c r="E414" s="2" t="s">
        <v>352</v>
      </c>
      <c r="F414" s="3" t="s">
        <v>2</v>
      </c>
      <c r="G414" s="4">
        <v>807</v>
      </c>
      <c r="H414" t="str">
        <f t="shared" si="80"/>
        <v>060</v>
      </c>
      <c r="I414" t="str">
        <f t="shared" si="81"/>
        <v>19</v>
      </c>
      <c r="J414" t="str">
        <f t="shared" si="82"/>
        <v>037</v>
      </c>
      <c r="K414" s="34">
        <f t="shared" si="83"/>
        <v>845524.02066941769</v>
      </c>
    </row>
    <row r="415" spans="1:11" ht="29" outlineLevel="2" x14ac:dyDescent="0.4">
      <c r="A415" t="str">
        <f t="shared" si="77"/>
        <v>331900</v>
      </c>
      <c r="B415" t="str">
        <f t="shared" si="78"/>
        <v>New York City Geographic District #19</v>
      </c>
      <c r="C415" t="str">
        <f t="shared" si="79"/>
        <v>Brooklyn</v>
      </c>
      <c r="D415" s="2" t="s">
        <v>359</v>
      </c>
      <c r="E415" s="2" t="s">
        <v>360</v>
      </c>
      <c r="F415" s="3" t="s">
        <v>5</v>
      </c>
      <c r="G415" s="4">
        <v>470</v>
      </c>
      <c r="H415" t="str">
        <f t="shared" si="80"/>
        <v>060</v>
      </c>
      <c r="I415" t="str">
        <f t="shared" si="81"/>
        <v>19</v>
      </c>
      <c r="J415" t="str">
        <f t="shared" si="82"/>
        <v>042</v>
      </c>
      <c r="K415" s="34">
        <f t="shared" si="83"/>
        <v>492436.54239730648</v>
      </c>
    </row>
    <row r="416" spans="1:11" ht="29" outlineLevel="2" x14ac:dyDescent="0.4">
      <c r="A416" t="str">
        <f t="shared" si="77"/>
        <v>331900</v>
      </c>
      <c r="B416" t="str">
        <f t="shared" si="78"/>
        <v>New York City Geographic District #19</v>
      </c>
      <c r="C416" t="str">
        <f t="shared" si="79"/>
        <v>Brooklyn</v>
      </c>
      <c r="D416" s="2" t="s">
        <v>371</v>
      </c>
      <c r="E416" s="2" t="s">
        <v>372</v>
      </c>
      <c r="F416" s="3" t="s">
        <v>2</v>
      </c>
      <c r="G416" s="4">
        <v>370</v>
      </c>
      <c r="H416" t="str">
        <f t="shared" si="80"/>
        <v>060</v>
      </c>
      <c r="I416" t="str">
        <f t="shared" si="81"/>
        <v>19</v>
      </c>
      <c r="J416" t="str">
        <f t="shared" si="82"/>
        <v>042</v>
      </c>
      <c r="K416" s="34">
        <f t="shared" si="83"/>
        <v>387662.80997234763</v>
      </c>
    </row>
    <row r="417" spans="1:11" ht="29" outlineLevel="2" x14ac:dyDescent="0.4">
      <c r="A417" t="str">
        <f t="shared" si="77"/>
        <v>331900</v>
      </c>
      <c r="B417" t="str">
        <f t="shared" si="78"/>
        <v>New York City Geographic District #19</v>
      </c>
      <c r="C417" t="str">
        <f t="shared" si="79"/>
        <v>Brooklyn</v>
      </c>
      <c r="D417" s="2" t="s">
        <v>449</v>
      </c>
      <c r="E417" s="2" t="s">
        <v>450</v>
      </c>
      <c r="F417" s="3" t="s">
        <v>2</v>
      </c>
      <c r="G417" s="4">
        <v>328</v>
      </c>
      <c r="H417" t="str">
        <f t="shared" si="80"/>
        <v>060</v>
      </c>
      <c r="I417" t="str">
        <f t="shared" si="81"/>
        <v>19</v>
      </c>
      <c r="J417" t="str">
        <f t="shared" si="82"/>
        <v>042</v>
      </c>
      <c r="K417" s="34">
        <f t="shared" si="83"/>
        <v>343657.84235386492</v>
      </c>
    </row>
    <row r="418" spans="1:11" ht="29" outlineLevel="2" x14ac:dyDescent="0.4">
      <c r="A418" t="str">
        <f t="shared" si="77"/>
        <v>331900</v>
      </c>
      <c r="B418" t="str">
        <f t="shared" si="78"/>
        <v>New York City Geographic District #19</v>
      </c>
      <c r="C418" t="str">
        <f t="shared" si="79"/>
        <v>Brooklyn</v>
      </c>
      <c r="D418" s="2" t="s">
        <v>479</v>
      </c>
      <c r="E418" s="2" t="s">
        <v>480</v>
      </c>
      <c r="F418" s="3" t="s">
        <v>5</v>
      </c>
      <c r="G418" s="4">
        <v>544</v>
      </c>
      <c r="H418" t="str">
        <f t="shared" si="80"/>
        <v>055</v>
      </c>
      <c r="I418" t="str">
        <f t="shared" si="81"/>
        <v>19</v>
      </c>
      <c r="J418" t="str">
        <f t="shared" si="82"/>
        <v>037</v>
      </c>
      <c r="K418" s="34">
        <f t="shared" si="83"/>
        <v>569969.10439177603</v>
      </c>
    </row>
    <row r="419" spans="1:11" ht="29" outlineLevel="2" x14ac:dyDescent="0.4">
      <c r="A419" t="str">
        <f t="shared" si="77"/>
        <v>331900</v>
      </c>
      <c r="B419" t="str">
        <f t="shared" si="78"/>
        <v>New York City Geographic District #19</v>
      </c>
      <c r="C419" t="str">
        <f t="shared" si="79"/>
        <v>Brooklyn</v>
      </c>
      <c r="D419" s="2" t="s">
        <v>495</v>
      </c>
      <c r="E419" s="2" t="s">
        <v>496</v>
      </c>
      <c r="F419" s="3" t="s">
        <v>2</v>
      </c>
      <c r="G419" s="4">
        <v>258</v>
      </c>
      <c r="H419" t="str">
        <f t="shared" si="80"/>
        <v>060</v>
      </c>
      <c r="I419" t="str">
        <f t="shared" si="81"/>
        <v>19</v>
      </c>
      <c r="J419" t="str">
        <f t="shared" si="82"/>
        <v>042</v>
      </c>
      <c r="K419" s="34">
        <f t="shared" si="83"/>
        <v>270316.22965639376</v>
      </c>
    </row>
    <row r="420" spans="1:11" ht="29" outlineLevel="2" x14ac:dyDescent="0.4">
      <c r="A420" t="str">
        <f t="shared" si="77"/>
        <v>331900</v>
      </c>
      <c r="B420" t="str">
        <f t="shared" si="78"/>
        <v>New York City Geographic District #19</v>
      </c>
      <c r="C420" t="str">
        <f t="shared" si="79"/>
        <v>Brooklyn</v>
      </c>
      <c r="D420" s="2" t="s">
        <v>521</v>
      </c>
      <c r="E420" s="2" t="s">
        <v>522</v>
      </c>
      <c r="F420" s="3" t="s">
        <v>2</v>
      </c>
      <c r="G420" s="4">
        <v>173</v>
      </c>
      <c r="H420" t="str">
        <f t="shared" si="80"/>
        <v>060</v>
      </c>
      <c r="I420" t="str">
        <f t="shared" si="81"/>
        <v>19</v>
      </c>
      <c r="J420" t="str">
        <f t="shared" si="82"/>
        <v>042</v>
      </c>
      <c r="K420" s="34">
        <f t="shared" si="83"/>
        <v>181258.55709517878</v>
      </c>
    </row>
    <row r="421" spans="1:11" ht="29" outlineLevel="2" x14ac:dyDescent="0.4">
      <c r="A421" t="str">
        <f t="shared" si="77"/>
        <v>331900</v>
      </c>
      <c r="B421" t="str">
        <f t="shared" si="78"/>
        <v>New York City Geographic District #19</v>
      </c>
      <c r="C421" t="str">
        <f t="shared" si="79"/>
        <v>Brooklyn</v>
      </c>
      <c r="D421" s="2" t="s">
        <v>527</v>
      </c>
      <c r="E421" s="2" t="s">
        <v>528</v>
      </c>
      <c r="F421" s="3" t="s">
        <v>2</v>
      </c>
      <c r="G421" s="4">
        <v>265</v>
      </c>
      <c r="H421" t="str">
        <f t="shared" si="80"/>
        <v>060</v>
      </c>
      <c r="I421" t="str">
        <f t="shared" si="81"/>
        <v>19</v>
      </c>
      <c r="J421" t="str">
        <f t="shared" si="82"/>
        <v>042</v>
      </c>
      <c r="K421" s="34">
        <f t="shared" si="83"/>
        <v>277650.39092614088</v>
      </c>
    </row>
    <row r="422" spans="1:11" ht="29" outlineLevel="2" x14ac:dyDescent="0.4">
      <c r="A422" t="str">
        <f t="shared" si="77"/>
        <v>331900</v>
      </c>
      <c r="B422" t="str">
        <f t="shared" si="78"/>
        <v>New York City Geographic District #19</v>
      </c>
      <c r="C422" t="str">
        <f t="shared" si="79"/>
        <v>Brooklyn</v>
      </c>
      <c r="D422" s="2" t="s">
        <v>541</v>
      </c>
      <c r="E422" s="2" t="s">
        <v>542</v>
      </c>
      <c r="F422" s="3" t="s">
        <v>2</v>
      </c>
      <c r="G422" s="4">
        <v>496</v>
      </c>
      <c r="H422" t="str">
        <f t="shared" si="80"/>
        <v>060</v>
      </c>
      <c r="I422" t="str">
        <f t="shared" si="81"/>
        <v>19</v>
      </c>
      <c r="J422" t="str">
        <f t="shared" si="82"/>
        <v>046</v>
      </c>
      <c r="K422" s="34">
        <f t="shared" si="83"/>
        <v>519677.71282779577</v>
      </c>
    </row>
    <row r="423" spans="1:11" ht="29" outlineLevel="2" x14ac:dyDescent="0.4">
      <c r="A423" t="str">
        <f t="shared" ref="A423:A446" si="84">IFERROR(VLOOKUP($D423,schools,3,FALSE),"")</f>
        <v>331900</v>
      </c>
      <c r="B423" t="str">
        <f t="shared" ref="B423:B446" si="85">IFERROR(VLOOKUP($D423,schools,4,FALSE),"")</f>
        <v>New York City Geographic District #19</v>
      </c>
      <c r="C423" t="str">
        <f t="shared" ref="C423:C446" si="86">IFERROR(VLOOKUP($D423,schools,5,FALSE),"")</f>
        <v>Brooklyn</v>
      </c>
      <c r="D423" s="2" t="s">
        <v>563</v>
      </c>
      <c r="E423" s="2" t="s">
        <v>564</v>
      </c>
      <c r="F423" s="3" t="s">
        <v>5</v>
      </c>
      <c r="G423" s="4">
        <v>360</v>
      </c>
      <c r="H423" t="str">
        <f t="shared" ref="H423:H446" si="87">IFERROR(VLOOKUP($D423,schools,6,FALSE),"")</f>
        <v>060</v>
      </c>
      <c r="I423" t="str">
        <f t="shared" ref="I423:I446" si="88">IFERROR(VLOOKUP($D423,schools,7,FALSE),"")</f>
        <v>19</v>
      </c>
      <c r="J423" t="str">
        <f t="shared" ref="J423:J446" si="89">IFERROR(VLOOKUP($D423,schools,8,FALSE),"")</f>
        <v>046</v>
      </c>
      <c r="K423" s="34">
        <f t="shared" ref="K423:K454" si="90">G423*L$2</f>
        <v>377185.43672985176</v>
      </c>
    </row>
    <row r="424" spans="1:11" ht="43.5" outlineLevel="2" x14ac:dyDescent="0.4">
      <c r="A424" t="str">
        <f t="shared" si="84"/>
        <v>331900</v>
      </c>
      <c r="B424" t="str">
        <f t="shared" si="85"/>
        <v>New York City Geographic District #19</v>
      </c>
      <c r="C424" t="str">
        <f t="shared" si="86"/>
        <v>Brooklyn</v>
      </c>
      <c r="D424" s="2" t="s">
        <v>657</v>
      </c>
      <c r="E424" s="2" t="s">
        <v>658</v>
      </c>
      <c r="F424" s="3" t="s">
        <v>5</v>
      </c>
      <c r="G424" s="4">
        <v>346</v>
      </c>
      <c r="H424" t="str">
        <f t="shared" si="87"/>
        <v>060</v>
      </c>
      <c r="I424" t="str">
        <f t="shared" si="88"/>
        <v>19</v>
      </c>
      <c r="J424" t="str">
        <f t="shared" si="89"/>
        <v>042</v>
      </c>
      <c r="K424" s="34">
        <f t="shared" si="90"/>
        <v>362517.11419035756</v>
      </c>
    </row>
    <row r="425" spans="1:11" ht="29" outlineLevel="2" x14ac:dyDescent="0.4">
      <c r="A425" t="str">
        <f t="shared" si="84"/>
        <v>331900</v>
      </c>
      <c r="B425" t="str">
        <f t="shared" si="85"/>
        <v>New York City Geographic District #19</v>
      </c>
      <c r="C425" t="str">
        <f t="shared" si="86"/>
        <v>Brooklyn</v>
      </c>
      <c r="D425" s="2" t="s">
        <v>899</v>
      </c>
      <c r="E425" s="2" t="s">
        <v>900</v>
      </c>
      <c r="F425" s="3" t="s">
        <v>2</v>
      </c>
      <c r="G425" s="4">
        <v>509</v>
      </c>
      <c r="H425" t="str">
        <f t="shared" si="87"/>
        <v>060</v>
      </c>
      <c r="I425" t="str">
        <f t="shared" si="88"/>
        <v>19</v>
      </c>
      <c r="J425" t="str">
        <f t="shared" si="89"/>
        <v>042</v>
      </c>
      <c r="K425" s="34">
        <f t="shared" si="90"/>
        <v>533298.29804304044</v>
      </c>
    </row>
    <row r="426" spans="1:11" ht="29" outlineLevel="2" x14ac:dyDescent="0.4">
      <c r="A426" t="str">
        <f t="shared" si="84"/>
        <v>331900</v>
      </c>
      <c r="B426" t="str">
        <f t="shared" si="85"/>
        <v>New York City Geographic District #19</v>
      </c>
      <c r="C426" t="str">
        <f t="shared" si="86"/>
        <v>Brooklyn</v>
      </c>
      <c r="D426" s="2" t="s">
        <v>901</v>
      </c>
      <c r="E426" s="2" t="s">
        <v>902</v>
      </c>
      <c r="F426" s="3" t="s">
        <v>5</v>
      </c>
      <c r="G426" s="4">
        <v>271</v>
      </c>
      <c r="H426" t="str">
        <f t="shared" si="87"/>
        <v>060</v>
      </c>
      <c r="I426" t="str">
        <f t="shared" si="88"/>
        <v>19</v>
      </c>
      <c r="J426" t="str">
        <f t="shared" si="89"/>
        <v>042</v>
      </c>
      <c r="K426" s="34">
        <f t="shared" si="90"/>
        <v>283936.81487163843</v>
      </c>
    </row>
    <row r="427" spans="1:11" ht="29" outlineLevel="2" x14ac:dyDescent="0.4">
      <c r="A427" t="str">
        <f t="shared" si="84"/>
        <v>331900</v>
      </c>
      <c r="B427" t="str">
        <f t="shared" si="85"/>
        <v>New York City Geographic District #19</v>
      </c>
      <c r="C427" t="str">
        <f t="shared" si="86"/>
        <v>Brooklyn</v>
      </c>
      <c r="D427" s="2" t="s">
        <v>611</v>
      </c>
      <c r="E427" s="2" t="s">
        <v>612</v>
      </c>
      <c r="F427" s="3" t="s">
        <v>118</v>
      </c>
      <c r="G427" s="4">
        <v>514</v>
      </c>
      <c r="H427" t="str">
        <f t="shared" si="87"/>
        <v>060</v>
      </c>
      <c r="I427" t="str">
        <f t="shared" si="88"/>
        <v>19</v>
      </c>
      <c r="J427" t="str">
        <f t="shared" si="89"/>
        <v>042</v>
      </c>
      <c r="K427" s="34">
        <f t="shared" si="90"/>
        <v>538536.98466428835</v>
      </c>
    </row>
    <row r="428" spans="1:11" ht="29" outlineLevel="2" x14ac:dyDescent="0.4">
      <c r="A428" t="str">
        <f t="shared" si="84"/>
        <v>331900</v>
      </c>
      <c r="B428" t="str">
        <f t="shared" si="85"/>
        <v>New York City Geographic District #19</v>
      </c>
      <c r="C428" t="str">
        <f t="shared" si="86"/>
        <v>Brooklyn</v>
      </c>
      <c r="D428" s="2" t="s">
        <v>617</v>
      </c>
      <c r="E428" s="2" t="s">
        <v>618</v>
      </c>
      <c r="F428" s="3" t="s">
        <v>118</v>
      </c>
      <c r="G428" s="4">
        <v>501</v>
      </c>
      <c r="H428" t="str">
        <f t="shared" si="87"/>
        <v>060</v>
      </c>
      <c r="I428" t="str">
        <f t="shared" si="88"/>
        <v>19</v>
      </c>
      <c r="J428" t="str">
        <f t="shared" si="89"/>
        <v>042</v>
      </c>
      <c r="K428" s="34">
        <f t="shared" si="90"/>
        <v>524916.39944904367</v>
      </c>
    </row>
    <row r="429" spans="1:11" ht="43.5" outlineLevel="2" x14ac:dyDescent="0.4">
      <c r="A429" t="str">
        <f t="shared" si="84"/>
        <v>331900</v>
      </c>
      <c r="B429" t="str">
        <f t="shared" si="85"/>
        <v>New York City Geographic District #19</v>
      </c>
      <c r="C429" t="str">
        <f t="shared" si="86"/>
        <v>Brooklyn</v>
      </c>
      <c r="D429" s="2" t="s">
        <v>699</v>
      </c>
      <c r="E429" s="2" t="s">
        <v>700</v>
      </c>
      <c r="F429" s="3" t="s">
        <v>196</v>
      </c>
      <c r="G429" s="4">
        <v>296</v>
      </c>
      <c r="H429" t="str">
        <f t="shared" si="87"/>
        <v>060</v>
      </c>
      <c r="I429" t="str">
        <f t="shared" si="88"/>
        <v>19</v>
      </c>
      <c r="J429" t="str">
        <f t="shared" si="89"/>
        <v>042</v>
      </c>
      <c r="K429" s="34">
        <f t="shared" si="90"/>
        <v>310130.24797787814</v>
      </c>
    </row>
    <row r="430" spans="1:11" ht="29" outlineLevel="2" x14ac:dyDescent="0.4">
      <c r="A430" t="str">
        <f t="shared" si="84"/>
        <v>331900</v>
      </c>
      <c r="B430" t="str">
        <f t="shared" si="85"/>
        <v>New York City Geographic District #19</v>
      </c>
      <c r="C430" t="str">
        <f t="shared" si="86"/>
        <v>Brooklyn</v>
      </c>
      <c r="D430" s="2" t="s">
        <v>703</v>
      </c>
      <c r="E430" s="2" t="s">
        <v>704</v>
      </c>
      <c r="F430" s="3" t="s">
        <v>196</v>
      </c>
      <c r="G430" s="4">
        <v>206</v>
      </c>
      <c r="H430" t="str">
        <f t="shared" si="87"/>
        <v>060</v>
      </c>
      <c r="I430" t="str">
        <f t="shared" si="88"/>
        <v>19</v>
      </c>
      <c r="J430" t="str">
        <f t="shared" si="89"/>
        <v>042</v>
      </c>
      <c r="K430" s="34">
        <f t="shared" si="90"/>
        <v>215833.88879541517</v>
      </c>
    </row>
    <row r="431" spans="1:11" ht="29" outlineLevel="2" x14ac:dyDescent="0.4">
      <c r="A431" t="str">
        <f t="shared" si="84"/>
        <v>331900</v>
      </c>
      <c r="B431" t="str">
        <f t="shared" si="85"/>
        <v>New York City Geographic District #19</v>
      </c>
      <c r="C431" t="str">
        <f t="shared" si="86"/>
        <v>Brooklyn</v>
      </c>
      <c r="D431" s="2" t="s">
        <v>709</v>
      </c>
      <c r="E431" s="2" t="s">
        <v>710</v>
      </c>
      <c r="F431" s="3" t="s">
        <v>196</v>
      </c>
      <c r="G431" s="4">
        <v>415</v>
      </c>
      <c r="H431" t="str">
        <f t="shared" si="87"/>
        <v>060</v>
      </c>
      <c r="I431" t="str">
        <f t="shared" si="88"/>
        <v>19</v>
      </c>
      <c r="J431" t="str">
        <f t="shared" si="89"/>
        <v>042</v>
      </c>
      <c r="K431" s="34">
        <f t="shared" si="90"/>
        <v>434810.98956357915</v>
      </c>
    </row>
    <row r="432" spans="1:11" ht="43.5" outlineLevel="2" x14ac:dyDescent="0.4">
      <c r="A432" t="str">
        <f t="shared" si="84"/>
        <v>331900</v>
      </c>
      <c r="B432" t="str">
        <f t="shared" si="85"/>
        <v>New York City Geographic District #19</v>
      </c>
      <c r="C432" t="str">
        <f t="shared" si="86"/>
        <v>Brooklyn</v>
      </c>
      <c r="D432" s="2" t="s">
        <v>711</v>
      </c>
      <c r="E432" s="2" t="s">
        <v>712</v>
      </c>
      <c r="F432" s="3" t="s">
        <v>196</v>
      </c>
      <c r="G432" s="4">
        <v>262</v>
      </c>
      <c r="H432" t="str">
        <f t="shared" si="87"/>
        <v>060</v>
      </c>
      <c r="I432" t="str">
        <f t="shared" si="88"/>
        <v>19</v>
      </c>
      <c r="J432" t="str">
        <f t="shared" si="89"/>
        <v>042</v>
      </c>
      <c r="K432" s="34">
        <f t="shared" si="90"/>
        <v>274507.17895339214</v>
      </c>
    </row>
    <row r="433" spans="1:11" ht="43.5" outlineLevel="2" x14ac:dyDescent="0.4">
      <c r="A433" t="str">
        <f t="shared" si="84"/>
        <v>331900</v>
      </c>
      <c r="B433" t="str">
        <f t="shared" si="85"/>
        <v>New York City Geographic District #20</v>
      </c>
      <c r="C433" t="str">
        <f t="shared" si="86"/>
        <v>Brooklyn</v>
      </c>
      <c r="D433" s="2" t="s">
        <v>907</v>
      </c>
      <c r="E433" s="2" t="s">
        <v>908</v>
      </c>
      <c r="F433" s="3" t="s">
        <v>196</v>
      </c>
      <c r="G433" s="4">
        <v>261</v>
      </c>
      <c r="H433" t="str">
        <f t="shared" si="87"/>
        <v>060</v>
      </c>
      <c r="I433" t="str">
        <f t="shared" si="88"/>
        <v>19</v>
      </c>
      <c r="J433" t="str">
        <f t="shared" si="89"/>
        <v>042</v>
      </c>
      <c r="K433" s="34">
        <f t="shared" si="90"/>
        <v>273459.44162914256</v>
      </c>
    </row>
    <row r="434" spans="1:11" ht="29" outlineLevel="2" x14ac:dyDescent="0.4">
      <c r="A434" t="str">
        <f t="shared" si="84"/>
        <v>332100</v>
      </c>
      <c r="B434" t="str">
        <f t="shared" si="85"/>
        <v>New York City Geographic District #22</v>
      </c>
      <c r="C434" t="str">
        <f t="shared" si="86"/>
        <v>Brooklyn</v>
      </c>
      <c r="D434" s="2" t="s">
        <v>30</v>
      </c>
      <c r="E434" s="2" t="s">
        <v>31</v>
      </c>
      <c r="F434" s="3" t="s">
        <v>5</v>
      </c>
      <c r="G434" s="4">
        <v>521</v>
      </c>
      <c r="H434" t="str">
        <f t="shared" si="87"/>
        <v>041</v>
      </c>
      <c r="I434" t="str">
        <f t="shared" si="88"/>
        <v>19</v>
      </c>
      <c r="J434" t="str">
        <f t="shared" si="89"/>
        <v>046</v>
      </c>
      <c r="K434" s="34">
        <f t="shared" si="90"/>
        <v>545871.14593403554</v>
      </c>
    </row>
    <row r="435" spans="1:11" ht="29" outlineLevel="2" x14ac:dyDescent="0.4">
      <c r="A435" t="str">
        <f t="shared" si="84"/>
        <v>332100</v>
      </c>
      <c r="B435" t="str">
        <f t="shared" si="85"/>
        <v>New York City Geographic District #22</v>
      </c>
      <c r="C435" t="str">
        <f t="shared" si="86"/>
        <v>Brooklyn</v>
      </c>
      <c r="D435" s="2" t="s">
        <v>124</v>
      </c>
      <c r="E435" s="2" t="s">
        <v>125</v>
      </c>
      <c r="F435" s="3" t="s">
        <v>5</v>
      </c>
      <c r="G435" s="4">
        <v>551</v>
      </c>
      <c r="H435" t="str">
        <f t="shared" si="87"/>
        <v>059</v>
      </c>
      <c r="I435" t="str">
        <f t="shared" si="88"/>
        <v>19</v>
      </c>
      <c r="J435" t="str">
        <f t="shared" si="89"/>
        <v>046</v>
      </c>
      <c r="K435" s="34">
        <f t="shared" si="90"/>
        <v>577303.2656615231</v>
      </c>
    </row>
    <row r="436" spans="1:11" ht="29" outlineLevel="2" x14ac:dyDescent="0.4">
      <c r="A436" t="str">
        <f t="shared" si="84"/>
        <v>332200</v>
      </c>
      <c r="B436" t="str">
        <f t="shared" si="85"/>
        <v>New York City Geographic District #22</v>
      </c>
      <c r="C436" t="str">
        <f t="shared" si="86"/>
        <v>Brooklyn</v>
      </c>
      <c r="D436" s="2" t="s">
        <v>313</v>
      </c>
      <c r="E436" s="2" t="s">
        <v>314</v>
      </c>
      <c r="F436" s="3" t="s">
        <v>2</v>
      </c>
      <c r="G436" s="4">
        <v>531</v>
      </c>
      <c r="H436" t="str">
        <f t="shared" si="87"/>
        <v>041</v>
      </c>
      <c r="I436" t="str">
        <f t="shared" si="88"/>
        <v>19</v>
      </c>
      <c r="J436" t="str">
        <f t="shared" si="89"/>
        <v>048</v>
      </c>
      <c r="K436" s="34">
        <f t="shared" si="90"/>
        <v>556348.51917653135</v>
      </c>
    </row>
    <row r="437" spans="1:11" ht="29" outlineLevel="2" x14ac:dyDescent="0.4">
      <c r="A437" t="str">
        <f t="shared" si="84"/>
        <v>332200</v>
      </c>
      <c r="B437" t="str">
        <f t="shared" si="85"/>
        <v>New York City Geographic District #22</v>
      </c>
      <c r="C437" t="str">
        <f t="shared" si="86"/>
        <v>Brooklyn</v>
      </c>
      <c r="D437" s="2" t="s">
        <v>331</v>
      </c>
      <c r="E437" s="2" t="s">
        <v>332</v>
      </c>
      <c r="F437" s="3" t="s">
        <v>2</v>
      </c>
      <c r="G437" s="4">
        <v>611</v>
      </c>
      <c r="H437" t="str">
        <f t="shared" si="87"/>
        <v>059</v>
      </c>
      <c r="I437" t="str">
        <f t="shared" si="88"/>
        <v>19</v>
      </c>
      <c r="J437" t="str">
        <f t="shared" si="89"/>
        <v>046</v>
      </c>
      <c r="K437" s="34">
        <f t="shared" si="90"/>
        <v>640167.50511649845</v>
      </c>
    </row>
    <row r="438" spans="1:11" ht="15" outlineLevel="2" x14ac:dyDescent="0.4">
      <c r="A438" t="str">
        <f t="shared" si="84"/>
        <v>332200</v>
      </c>
      <c r="B438" t="str">
        <f t="shared" si="85"/>
        <v>New York City Geographic District #22</v>
      </c>
      <c r="C438" t="str">
        <f t="shared" si="86"/>
        <v>Brooklyn</v>
      </c>
      <c r="D438" s="2" t="s">
        <v>337</v>
      </c>
      <c r="E438" s="2" t="s">
        <v>338</v>
      </c>
      <c r="F438" s="3" t="s">
        <v>19</v>
      </c>
      <c r="G438" s="4">
        <v>1485</v>
      </c>
      <c r="H438" t="str">
        <f t="shared" si="87"/>
        <v>041</v>
      </c>
      <c r="I438" t="str">
        <f t="shared" si="88"/>
        <v>19</v>
      </c>
      <c r="J438" t="str">
        <f t="shared" si="89"/>
        <v>048</v>
      </c>
      <c r="K438" s="34">
        <f t="shared" si="90"/>
        <v>1555889.9265106386</v>
      </c>
    </row>
    <row r="439" spans="1:11" ht="29" outlineLevel="2" x14ac:dyDescent="0.4">
      <c r="A439" t="str">
        <f t="shared" si="84"/>
        <v>332200</v>
      </c>
      <c r="B439" t="str">
        <f t="shared" si="85"/>
        <v>New York City Geographic District #22</v>
      </c>
      <c r="C439" t="str">
        <f t="shared" si="86"/>
        <v>Brooklyn</v>
      </c>
      <c r="D439" s="2" t="s">
        <v>393</v>
      </c>
      <c r="E439" s="2" t="s">
        <v>394</v>
      </c>
      <c r="F439" s="3" t="s">
        <v>2</v>
      </c>
      <c r="G439" s="4">
        <v>504</v>
      </c>
      <c r="H439" t="str">
        <f t="shared" si="87"/>
        <v>059</v>
      </c>
      <c r="I439" t="str">
        <f t="shared" si="88"/>
        <v>19</v>
      </c>
      <c r="J439" t="str">
        <f t="shared" si="89"/>
        <v>046</v>
      </c>
      <c r="K439" s="34">
        <f t="shared" si="90"/>
        <v>528059.61142179254</v>
      </c>
    </row>
    <row r="440" spans="1:11" ht="29" outlineLevel="2" x14ac:dyDescent="0.4">
      <c r="A440" t="str">
        <f t="shared" si="84"/>
        <v>332200</v>
      </c>
      <c r="B440" t="str">
        <f t="shared" si="85"/>
        <v>New York City Geographic District #22</v>
      </c>
      <c r="C440" t="str">
        <f t="shared" si="86"/>
        <v>Brooklyn</v>
      </c>
      <c r="D440" s="2" t="s">
        <v>421</v>
      </c>
      <c r="E440" s="2" t="s">
        <v>422</v>
      </c>
      <c r="F440" s="3" t="s">
        <v>2</v>
      </c>
      <c r="G440" s="4">
        <v>734</v>
      </c>
      <c r="H440" t="str">
        <f t="shared" si="87"/>
        <v>045</v>
      </c>
      <c r="I440" t="str">
        <f t="shared" si="88"/>
        <v>19</v>
      </c>
      <c r="J440" t="str">
        <f t="shared" si="89"/>
        <v>048</v>
      </c>
      <c r="K440" s="34">
        <f t="shared" si="90"/>
        <v>769039.19599919778</v>
      </c>
    </row>
    <row r="441" spans="1:11" ht="29" outlineLevel="2" x14ac:dyDescent="0.4">
      <c r="A441" t="str">
        <f t="shared" si="84"/>
        <v>332200</v>
      </c>
      <c r="B441" t="str">
        <f t="shared" si="85"/>
        <v>New York City Geographic District #22</v>
      </c>
      <c r="C441" t="str">
        <f t="shared" si="86"/>
        <v>Brooklyn</v>
      </c>
      <c r="D441" s="2" t="s">
        <v>505</v>
      </c>
      <c r="E441" s="2" t="s">
        <v>506</v>
      </c>
      <c r="F441" s="3" t="s">
        <v>2</v>
      </c>
      <c r="G441" s="4">
        <v>678</v>
      </c>
      <c r="H441" t="str">
        <f t="shared" si="87"/>
        <v>059</v>
      </c>
      <c r="I441" t="str">
        <f t="shared" si="88"/>
        <v>19</v>
      </c>
      <c r="J441" t="str">
        <f t="shared" si="89"/>
        <v>046</v>
      </c>
      <c r="K441" s="34">
        <f t="shared" si="90"/>
        <v>710365.90584122087</v>
      </c>
    </row>
    <row r="442" spans="1:11" ht="15" outlineLevel="2" x14ac:dyDescent="0.4">
      <c r="A442" t="str">
        <f t="shared" si="84"/>
        <v>332200</v>
      </c>
      <c r="B442" t="str">
        <f t="shared" si="85"/>
        <v>New York City Geographic District #23</v>
      </c>
      <c r="C442" t="str">
        <f t="shared" si="86"/>
        <v>Brooklyn</v>
      </c>
      <c r="D442" s="2" t="s">
        <v>74</v>
      </c>
      <c r="E442" s="2" t="s">
        <v>75</v>
      </c>
      <c r="F442" s="3" t="s">
        <v>19</v>
      </c>
      <c r="G442" s="4">
        <v>452</v>
      </c>
      <c r="H442" t="str">
        <f t="shared" si="87"/>
        <v>060</v>
      </c>
      <c r="I442" t="str">
        <f t="shared" si="88"/>
        <v>19</v>
      </c>
      <c r="J442" t="str">
        <f t="shared" si="89"/>
        <v>042</v>
      </c>
      <c r="K442" s="34">
        <f t="shared" si="90"/>
        <v>473577.27056081389</v>
      </c>
    </row>
    <row r="443" spans="1:11" ht="29" outlineLevel="2" x14ac:dyDescent="0.4">
      <c r="A443" t="str">
        <f t="shared" si="84"/>
        <v>332300</v>
      </c>
      <c r="B443" t="str">
        <f t="shared" si="85"/>
        <v>New York City Geographic District #23</v>
      </c>
      <c r="C443" t="str">
        <f t="shared" si="86"/>
        <v>Brooklyn</v>
      </c>
      <c r="D443" s="2" t="s">
        <v>269</v>
      </c>
      <c r="E443" s="2" t="s">
        <v>270</v>
      </c>
      <c r="F443" s="3" t="s">
        <v>2</v>
      </c>
      <c r="G443" s="4">
        <v>179</v>
      </c>
      <c r="H443" t="str">
        <f t="shared" si="87"/>
        <v>058</v>
      </c>
      <c r="I443" t="str">
        <f t="shared" si="88"/>
        <v>19</v>
      </c>
      <c r="J443" t="str">
        <f t="shared" si="89"/>
        <v>042</v>
      </c>
      <c r="K443" s="34">
        <f t="shared" si="90"/>
        <v>187544.9810406763</v>
      </c>
    </row>
    <row r="444" spans="1:11" ht="15" outlineLevel="2" x14ac:dyDescent="0.4">
      <c r="A444" t="str">
        <f t="shared" si="84"/>
        <v>332300</v>
      </c>
      <c r="B444" t="str">
        <f t="shared" si="85"/>
        <v>New York City Geographic District #23</v>
      </c>
      <c r="C444" t="str">
        <f t="shared" si="86"/>
        <v>Brooklyn</v>
      </c>
      <c r="D444" s="2" t="s">
        <v>293</v>
      </c>
      <c r="E444" s="2" t="s">
        <v>294</v>
      </c>
      <c r="F444" s="3" t="s">
        <v>19</v>
      </c>
      <c r="G444" s="4">
        <v>522</v>
      </c>
      <c r="H444" t="str">
        <f t="shared" si="87"/>
        <v>060</v>
      </c>
      <c r="I444" t="str">
        <f t="shared" si="88"/>
        <v>19</v>
      </c>
      <c r="J444" t="str">
        <f t="shared" si="89"/>
        <v>042</v>
      </c>
      <c r="K444" s="34">
        <f t="shared" si="90"/>
        <v>546918.88325828512</v>
      </c>
    </row>
    <row r="445" spans="1:11" ht="29" outlineLevel="2" x14ac:dyDescent="0.4">
      <c r="A445" t="str">
        <f t="shared" si="84"/>
        <v>332300</v>
      </c>
      <c r="B445" t="str">
        <f t="shared" si="85"/>
        <v>New York City Geographic District #23</v>
      </c>
      <c r="C445" t="str">
        <f t="shared" si="86"/>
        <v>Brooklyn</v>
      </c>
      <c r="D445" s="2" t="s">
        <v>607</v>
      </c>
      <c r="E445" s="2" t="s">
        <v>608</v>
      </c>
      <c r="F445" s="3" t="s">
        <v>2</v>
      </c>
      <c r="G445" s="4">
        <v>245</v>
      </c>
      <c r="H445" t="str">
        <f t="shared" si="87"/>
        <v>055</v>
      </c>
      <c r="I445" t="str">
        <f t="shared" si="88"/>
        <v>19</v>
      </c>
      <c r="J445" t="str">
        <f t="shared" si="89"/>
        <v>037</v>
      </c>
      <c r="K445" s="34">
        <f t="shared" si="90"/>
        <v>256695.64444114911</v>
      </c>
    </row>
    <row r="446" spans="1:11" ht="29" outlineLevel="2" x14ac:dyDescent="0.4">
      <c r="A446" t="str">
        <f t="shared" si="84"/>
        <v>332300</v>
      </c>
      <c r="B446" t="str">
        <f t="shared" si="85"/>
        <v>New York City Geographic District #32</v>
      </c>
      <c r="C446" t="str">
        <f t="shared" si="86"/>
        <v>Brooklyn</v>
      </c>
      <c r="D446" s="2" t="s">
        <v>863</v>
      </c>
      <c r="E446" s="2" t="s">
        <v>864</v>
      </c>
      <c r="F446" s="3" t="s">
        <v>196</v>
      </c>
      <c r="G446" s="4">
        <v>212</v>
      </c>
      <c r="H446" t="str">
        <f t="shared" si="87"/>
        <v>058</v>
      </c>
      <c r="I446" t="str">
        <f t="shared" si="88"/>
        <v>19</v>
      </c>
      <c r="J446" t="str">
        <f t="shared" si="89"/>
        <v>042</v>
      </c>
      <c r="K446" s="34">
        <f t="shared" si="90"/>
        <v>222120.31274091272</v>
      </c>
    </row>
    <row r="447" spans="1:11" ht="15" outlineLevel="1" x14ac:dyDescent="0.4">
      <c r="D447" s="2"/>
      <c r="E447" s="2"/>
      <c r="F447" s="3"/>
      <c r="G447" s="4">
        <f>SUBTOTAL(9,G391:G446)</f>
        <v>23525</v>
      </c>
      <c r="I447" s="35" t="s">
        <v>4760</v>
      </c>
      <c r="K447" s="34">
        <f>SUBTOTAL(9,K391:K446)</f>
        <v>24648020.552971568</v>
      </c>
    </row>
    <row r="448" spans="1:11" ht="29" outlineLevel="2" x14ac:dyDescent="0.4">
      <c r="A448" t="str">
        <f t="shared" ref="A448:A490" si="91">IFERROR(VLOOKUP($D448,schools,3,FALSE),"")</f>
        <v>331300</v>
      </c>
      <c r="B448" t="str">
        <f t="shared" ref="B448:B490" si="92">IFERROR(VLOOKUP($D448,schools,4,FALSE),"")</f>
        <v>New York City Geographic District #13</v>
      </c>
      <c r="C448" t="str">
        <f t="shared" ref="C448:C490" si="93">IFERROR(VLOOKUP($D448,schools,5,FALSE),"")</f>
        <v>Brooklyn</v>
      </c>
      <c r="D448" s="2" t="s">
        <v>213</v>
      </c>
      <c r="E448" s="2" t="s">
        <v>214</v>
      </c>
      <c r="F448" s="3" t="s">
        <v>2</v>
      </c>
      <c r="G448" s="4">
        <v>701</v>
      </c>
      <c r="H448" t="str">
        <f t="shared" ref="H448:H490" si="94">IFERROR(VLOOKUP($D448,schools,6,FALSE),"")</f>
        <v>052</v>
      </c>
      <c r="I448" t="str">
        <f t="shared" ref="I448:I490" si="95">IFERROR(VLOOKUP($D448,schools,7,FALSE),"")</f>
        <v>20</v>
      </c>
      <c r="J448" t="str">
        <f t="shared" ref="J448:J490" si="96">IFERROR(VLOOKUP($D448,schools,8,FALSE),"")</f>
        <v>038</v>
      </c>
      <c r="K448" s="34">
        <f t="shared" ref="K448:K490" si="97">G448*L$2</f>
        <v>734463.86429896136</v>
      </c>
    </row>
    <row r="449" spans="1:11" ht="29" outlineLevel="2" x14ac:dyDescent="0.4">
      <c r="A449" t="str">
        <f t="shared" si="91"/>
        <v>331500</v>
      </c>
      <c r="B449" t="str">
        <f t="shared" si="92"/>
        <v>New York City Geographic District #15</v>
      </c>
      <c r="C449" t="str">
        <f t="shared" si="93"/>
        <v>Brooklyn</v>
      </c>
      <c r="D449" s="2" t="s">
        <v>86</v>
      </c>
      <c r="E449" s="2" t="s">
        <v>87</v>
      </c>
      <c r="F449" s="3" t="s">
        <v>5</v>
      </c>
      <c r="G449" s="4">
        <v>1132</v>
      </c>
      <c r="H449" t="str">
        <f t="shared" si="94"/>
        <v>052</v>
      </c>
      <c r="I449" t="str">
        <f t="shared" si="95"/>
        <v>20</v>
      </c>
      <c r="J449" t="str">
        <f t="shared" si="96"/>
        <v>039</v>
      </c>
      <c r="K449" s="34">
        <f t="shared" si="97"/>
        <v>1186038.6510505339</v>
      </c>
    </row>
    <row r="450" spans="1:11" ht="29" outlineLevel="2" x14ac:dyDescent="0.4">
      <c r="A450" t="str">
        <f t="shared" si="91"/>
        <v>331500</v>
      </c>
      <c r="B450" t="str">
        <f t="shared" si="92"/>
        <v>New York City Geographic District #15</v>
      </c>
      <c r="C450" t="str">
        <f t="shared" si="93"/>
        <v>Brooklyn</v>
      </c>
      <c r="D450" s="2" t="s">
        <v>144</v>
      </c>
      <c r="E450" s="2" t="s">
        <v>145</v>
      </c>
      <c r="F450" s="3" t="s">
        <v>2</v>
      </c>
      <c r="G450" s="4">
        <v>1351</v>
      </c>
      <c r="H450" t="str">
        <f t="shared" si="94"/>
        <v>051</v>
      </c>
      <c r="I450" t="str">
        <f t="shared" si="95"/>
        <v>20</v>
      </c>
      <c r="J450" t="str">
        <f t="shared" si="96"/>
        <v>038</v>
      </c>
      <c r="K450" s="34">
        <f t="shared" si="97"/>
        <v>1415493.1250611937</v>
      </c>
    </row>
    <row r="451" spans="1:11" ht="29" outlineLevel="2" x14ac:dyDescent="0.4">
      <c r="A451" t="str">
        <f t="shared" si="91"/>
        <v>331500</v>
      </c>
      <c r="B451" t="str">
        <f t="shared" si="92"/>
        <v>New York City Geographic District #15</v>
      </c>
      <c r="C451" t="str">
        <f t="shared" si="93"/>
        <v>Brooklyn</v>
      </c>
      <c r="D451" s="2" t="s">
        <v>199</v>
      </c>
      <c r="E451" s="2" t="s">
        <v>200</v>
      </c>
      <c r="F451" s="3" t="s">
        <v>2</v>
      </c>
      <c r="G451" s="4">
        <v>296</v>
      </c>
      <c r="H451" t="str">
        <f t="shared" si="94"/>
        <v>051</v>
      </c>
      <c r="I451" t="str">
        <f t="shared" si="95"/>
        <v>20</v>
      </c>
      <c r="J451" t="str">
        <f t="shared" si="96"/>
        <v>039</v>
      </c>
      <c r="K451" s="34">
        <f t="shared" si="97"/>
        <v>310130.24797787814</v>
      </c>
    </row>
    <row r="452" spans="1:11" ht="29" outlineLevel="2" x14ac:dyDescent="0.4">
      <c r="A452" t="str">
        <f t="shared" si="91"/>
        <v>331500</v>
      </c>
      <c r="B452" t="str">
        <f t="shared" si="92"/>
        <v>New York City Geographic District #15</v>
      </c>
      <c r="C452" t="str">
        <f t="shared" si="93"/>
        <v>Brooklyn</v>
      </c>
      <c r="D452" s="2" t="s">
        <v>517</v>
      </c>
      <c r="E452" s="2" t="s">
        <v>518</v>
      </c>
      <c r="F452" s="3" t="s">
        <v>2</v>
      </c>
      <c r="G452" s="4">
        <v>1460</v>
      </c>
      <c r="H452" t="str">
        <f t="shared" si="94"/>
        <v>052</v>
      </c>
      <c r="I452" t="str">
        <f t="shared" si="95"/>
        <v>20</v>
      </c>
      <c r="J452" t="str">
        <f t="shared" si="96"/>
        <v>039</v>
      </c>
      <c r="K452" s="34">
        <f t="shared" si="97"/>
        <v>1529696.4934043989</v>
      </c>
    </row>
    <row r="453" spans="1:11" ht="29" outlineLevel="2" x14ac:dyDescent="0.4">
      <c r="A453" t="str">
        <f t="shared" si="91"/>
        <v>331600</v>
      </c>
      <c r="B453" t="str">
        <f t="shared" si="92"/>
        <v>New York City Geographic District #17</v>
      </c>
      <c r="C453" t="str">
        <f t="shared" si="93"/>
        <v>Brooklyn</v>
      </c>
      <c r="D453" s="1" t="s">
        <v>3</v>
      </c>
      <c r="E453" s="2" t="s">
        <v>4</v>
      </c>
      <c r="F453" s="3" t="s">
        <v>5</v>
      </c>
      <c r="G453" s="4">
        <v>495</v>
      </c>
      <c r="H453" t="str">
        <f t="shared" si="94"/>
        <v>043</v>
      </c>
      <c r="I453" t="str">
        <f t="shared" si="95"/>
        <v>20</v>
      </c>
      <c r="J453" t="str">
        <f t="shared" si="96"/>
        <v>040</v>
      </c>
      <c r="K453" s="34">
        <f t="shared" si="97"/>
        <v>518629.97550354619</v>
      </c>
    </row>
    <row r="454" spans="1:11" ht="29" outlineLevel="2" x14ac:dyDescent="0.4">
      <c r="A454" t="str">
        <f t="shared" si="91"/>
        <v>331700</v>
      </c>
      <c r="B454" t="str">
        <f t="shared" si="92"/>
        <v>New York City Geographic District #17</v>
      </c>
      <c r="C454" t="str">
        <f t="shared" si="93"/>
        <v>Brooklyn</v>
      </c>
      <c r="D454" s="2" t="s">
        <v>102</v>
      </c>
      <c r="E454" s="2" t="s">
        <v>103</v>
      </c>
      <c r="F454" s="3" t="s">
        <v>5</v>
      </c>
      <c r="G454" s="4">
        <v>592</v>
      </c>
      <c r="H454" t="str">
        <f t="shared" si="94"/>
        <v>043</v>
      </c>
      <c r="I454" t="str">
        <f t="shared" si="95"/>
        <v>20</v>
      </c>
      <c r="J454" t="str">
        <f t="shared" si="96"/>
        <v>040</v>
      </c>
      <c r="K454" s="34">
        <f t="shared" si="97"/>
        <v>620260.49595575628</v>
      </c>
    </row>
    <row r="455" spans="1:11" ht="29" outlineLevel="2" x14ac:dyDescent="0.4">
      <c r="A455" t="str">
        <f t="shared" si="91"/>
        <v>331700</v>
      </c>
      <c r="B455" t="str">
        <f t="shared" si="92"/>
        <v>New York City Geographic District #17</v>
      </c>
      <c r="C455" t="str">
        <f t="shared" si="93"/>
        <v>Brooklyn</v>
      </c>
      <c r="D455" s="2" t="s">
        <v>138</v>
      </c>
      <c r="E455" s="2" t="s">
        <v>139</v>
      </c>
      <c r="F455" s="3" t="s">
        <v>2</v>
      </c>
      <c r="G455" s="4">
        <v>196</v>
      </c>
      <c r="H455" t="str">
        <f t="shared" si="94"/>
        <v>043</v>
      </c>
      <c r="I455" t="str">
        <f t="shared" si="95"/>
        <v>20</v>
      </c>
      <c r="J455" t="str">
        <f t="shared" si="96"/>
        <v>040</v>
      </c>
      <c r="K455" s="34">
        <f t="shared" si="97"/>
        <v>205356.5155529193</v>
      </c>
    </row>
    <row r="456" spans="1:11" ht="29" outlineLevel="2" x14ac:dyDescent="0.4">
      <c r="A456" t="str">
        <f t="shared" si="91"/>
        <v>331700</v>
      </c>
      <c r="B456" t="str">
        <f t="shared" si="92"/>
        <v>New York City Geographic District #17</v>
      </c>
      <c r="C456" t="str">
        <f t="shared" si="93"/>
        <v>Brooklyn</v>
      </c>
      <c r="D456" s="2" t="s">
        <v>140</v>
      </c>
      <c r="E456" s="2" t="s">
        <v>141</v>
      </c>
      <c r="F456" s="3" t="s">
        <v>2</v>
      </c>
      <c r="G456" s="4">
        <v>341</v>
      </c>
      <c r="H456" t="str">
        <f t="shared" si="94"/>
        <v>043</v>
      </c>
      <c r="I456" t="str">
        <f t="shared" si="95"/>
        <v>20</v>
      </c>
      <c r="J456" t="str">
        <f t="shared" si="96"/>
        <v>040</v>
      </c>
      <c r="K456" s="34">
        <f t="shared" si="97"/>
        <v>357278.4275691096</v>
      </c>
    </row>
    <row r="457" spans="1:11" ht="29" outlineLevel="2" x14ac:dyDescent="0.4">
      <c r="A457" t="str">
        <f t="shared" si="91"/>
        <v>331700</v>
      </c>
      <c r="B457" t="str">
        <f t="shared" si="92"/>
        <v>New York City Geographic District #17</v>
      </c>
      <c r="C457" t="str">
        <f t="shared" si="93"/>
        <v>Brooklyn</v>
      </c>
      <c r="D457" s="2" t="s">
        <v>303</v>
      </c>
      <c r="E457" s="2" t="s">
        <v>304</v>
      </c>
      <c r="F457" s="3" t="s">
        <v>19</v>
      </c>
      <c r="G457" s="4">
        <v>1077</v>
      </c>
      <c r="H457" t="str">
        <f t="shared" si="94"/>
        <v>055</v>
      </c>
      <c r="I457" t="str">
        <f t="shared" si="95"/>
        <v>20</v>
      </c>
      <c r="J457" t="str">
        <f t="shared" si="96"/>
        <v>041</v>
      </c>
      <c r="K457" s="34">
        <f t="shared" si="97"/>
        <v>1128413.0982168065</v>
      </c>
    </row>
    <row r="458" spans="1:11" ht="29" outlineLevel="2" x14ac:dyDescent="0.4">
      <c r="A458" t="str">
        <f t="shared" si="91"/>
        <v>331700</v>
      </c>
      <c r="B458" t="str">
        <f t="shared" si="92"/>
        <v>New York City Geographic District #17</v>
      </c>
      <c r="C458" t="str">
        <f t="shared" si="93"/>
        <v>Brooklyn</v>
      </c>
      <c r="D458" s="2" t="s">
        <v>365</v>
      </c>
      <c r="E458" s="2" t="s">
        <v>366</v>
      </c>
      <c r="F458" s="3" t="s">
        <v>2</v>
      </c>
      <c r="G458" s="4">
        <v>231</v>
      </c>
      <c r="H458" t="str">
        <f t="shared" si="94"/>
        <v>043</v>
      </c>
      <c r="I458" t="str">
        <f t="shared" si="95"/>
        <v>20</v>
      </c>
      <c r="J458" t="str">
        <f t="shared" si="96"/>
        <v>035</v>
      </c>
      <c r="K458" s="34">
        <f t="shared" si="97"/>
        <v>242027.32190165488</v>
      </c>
    </row>
    <row r="459" spans="1:11" ht="29" outlineLevel="2" x14ac:dyDescent="0.4">
      <c r="A459" t="str">
        <f t="shared" si="91"/>
        <v>331700</v>
      </c>
      <c r="B459" t="str">
        <f t="shared" si="92"/>
        <v>New York City Geographic District #17</v>
      </c>
      <c r="C459" t="str">
        <f t="shared" si="93"/>
        <v>Brooklyn</v>
      </c>
      <c r="D459" s="2" t="s">
        <v>511</v>
      </c>
      <c r="E459" s="2" t="s">
        <v>512</v>
      </c>
      <c r="F459" s="3" t="s">
        <v>2</v>
      </c>
      <c r="G459" s="4">
        <v>557</v>
      </c>
      <c r="H459" t="str">
        <f t="shared" si="94"/>
        <v>057</v>
      </c>
      <c r="I459" t="str">
        <f t="shared" si="95"/>
        <v>20</v>
      </c>
      <c r="J459" t="str">
        <f t="shared" si="96"/>
        <v>035</v>
      </c>
      <c r="K459" s="34">
        <f t="shared" si="97"/>
        <v>583589.6896070207</v>
      </c>
    </row>
    <row r="460" spans="1:11" ht="29" outlineLevel="2" x14ac:dyDescent="0.4">
      <c r="A460" t="str">
        <f t="shared" si="91"/>
        <v>331700</v>
      </c>
      <c r="B460" t="str">
        <f t="shared" si="92"/>
        <v>New York City Geographic District #17</v>
      </c>
      <c r="C460" t="str">
        <f t="shared" si="93"/>
        <v>Brooklyn</v>
      </c>
      <c r="D460" s="2" t="s">
        <v>535</v>
      </c>
      <c r="E460" s="2" t="s">
        <v>536</v>
      </c>
      <c r="F460" s="3" t="s">
        <v>5</v>
      </c>
      <c r="G460" s="4">
        <v>204</v>
      </c>
      <c r="H460" t="str">
        <f t="shared" si="94"/>
        <v>052</v>
      </c>
      <c r="I460" t="str">
        <f t="shared" si="95"/>
        <v>20</v>
      </c>
      <c r="J460" t="str">
        <f t="shared" si="96"/>
        <v>035</v>
      </c>
      <c r="K460" s="34">
        <f t="shared" si="97"/>
        <v>213738.41414691601</v>
      </c>
    </row>
    <row r="461" spans="1:11" ht="29" outlineLevel="2" x14ac:dyDescent="0.4">
      <c r="A461" t="str">
        <f t="shared" si="91"/>
        <v>331700</v>
      </c>
      <c r="B461" t="str">
        <f t="shared" si="92"/>
        <v>New York City Geographic District #17</v>
      </c>
      <c r="C461" t="str">
        <f t="shared" si="93"/>
        <v>Brooklyn</v>
      </c>
      <c r="D461" s="2" t="s">
        <v>553</v>
      </c>
      <c r="E461" s="2" t="s">
        <v>554</v>
      </c>
      <c r="F461" s="3" t="s">
        <v>5</v>
      </c>
      <c r="G461" s="4">
        <v>152</v>
      </c>
      <c r="H461" t="str">
        <f t="shared" si="94"/>
        <v>057</v>
      </c>
      <c r="I461" t="str">
        <f t="shared" si="95"/>
        <v>20</v>
      </c>
      <c r="J461" t="str">
        <f t="shared" si="96"/>
        <v>035</v>
      </c>
      <c r="K461" s="34">
        <f t="shared" si="97"/>
        <v>159256.07328593743</v>
      </c>
    </row>
    <row r="462" spans="1:11" ht="29" outlineLevel="2" x14ac:dyDescent="0.4">
      <c r="A462" t="str">
        <f t="shared" si="91"/>
        <v>331700</v>
      </c>
      <c r="B462" t="str">
        <f t="shared" si="92"/>
        <v>New York City Geographic District #17</v>
      </c>
      <c r="C462" t="str">
        <f t="shared" si="93"/>
        <v>Brooklyn</v>
      </c>
      <c r="D462" s="2" t="s">
        <v>555</v>
      </c>
      <c r="E462" s="2" t="s">
        <v>556</v>
      </c>
      <c r="F462" s="3" t="s">
        <v>5</v>
      </c>
      <c r="G462" s="4">
        <v>146</v>
      </c>
      <c r="H462" t="str">
        <f t="shared" si="94"/>
        <v>057</v>
      </c>
      <c r="I462" t="str">
        <f t="shared" si="95"/>
        <v>20</v>
      </c>
      <c r="J462" t="str">
        <f t="shared" si="96"/>
        <v>035</v>
      </c>
      <c r="K462" s="34">
        <f t="shared" si="97"/>
        <v>152969.64934043988</v>
      </c>
    </row>
    <row r="463" spans="1:11" ht="29" outlineLevel="2" x14ac:dyDescent="0.4">
      <c r="A463" t="str">
        <f t="shared" si="91"/>
        <v>331700</v>
      </c>
      <c r="B463" t="str">
        <f t="shared" si="92"/>
        <v>New York City Geographic District #17</v>
      </c>
      <c r="C463" t="str">
        <f t="shared" si="93"/>
        <v>Brooklyn</v>
      </c>
      <c r="D463" s="2" t="s">
        <v>579</v>
      </c>
      <c r="E463" s="2" t="s">
        <v>580</v>
      </c>
      <c r="F463" s="3" t="s">
        <v>2</v>
      </c>
      <c r="G463" s="4">
        <v>297</v>
      </c>
      <c r="H463" t="str">
        <f t="shared" si="94"/>
        <v>057</v>
      </c>
      <c r="I463" t="str">
        <f t="shared" si="95"/>
        <v>20</v>
      </c>
      <c r="J463" t="str">
        <f t="shared" si="96"/>
        <v>035</v>
      </c>
      <c r="K463" s="34">
        <f t="shared" si="97"/>
        <v>311177.98530212772</v>
      </c>
    </row>
    <row r="464" spans="1:11" ht="29" outlineLevel="2" x14ac:dyDescent="0.4">
      <c r="A464" t="str">
        <f t="shared" si="91"/>
        <v>331700</v>
      </c>
      <c r="B464" t="str">
        <f t="shared" si="92"/>
        <v>New York City Geographic District #17</v>
      </c>
      <c r="C464" t="str">
        <f t="shared" si="93"/>
        <v>Brooklyn</v>
      </c>
      <c r="D464" s="2" t="s">
        <v>601</v>
      </c>
      <c r="E464" s="2" t="s">
        <v>602</v>
      </c>
      <c r="F464" s="3" t="s">
        <v>2</v>
      </c>
      <c r="G464" s="4">
        <v>170</v>
      </c>
      <c r="H464" t="str">
        <f t="shared" si="94"/>
        <v>043</v>
      </c>
      <c r="I464" t="str">
        <f t="shared" si="95"/>
        <v>20</v>
      </c>
      <c r="J464" t="str">
        <f t="shared" si="96"/>
        <v>040</v>
      </c>
      <c r="K464" s="34">
        <f t="shared" si="97"/>
        <v>178115.34512243001</v>
      </c>
    </row>
    <row r="465" spans="1:11" ht="29" outlineLevel="2" x14ac:dyDescent="0.4">
      <c r="A465" t="str">
        <f t="shared" si="91"/>
        <v>331700</v>
      </c>
      <c r="B465" t="str">
        <f t="shared" si="92"/>
        <v>New York City Geographic District #17</v>
      </c>
      <c r="C465" t="str">
        <f t="shared" si="93"/>
        <v>Brooklyn</v>
      </c>
      <c r="D465" s="2" t="s">
        <v>603</v>
      </c>
      <c r="E465" s="2" t="s">
        <v>604</v>
      </c>
      <c r="F465" s="3" t="s">
        <v>2</v>
      </c>
      <c r="G465" s="4">
        <v>240</v>
      </c>
      <c r="H465" t="str">
        <f t="shared" si="94"/>
        <v>055</v>
      </c>
      <c r="I465" t="str">
        <f t="shared" si="95"/>
        <v>20</v>
      </c>
      <c r="J465" t="str">
        <f t="shared" si="96"/>
        <v>041</v>
      </c>
      <c r="K465" s="34">
        <f t="shared" si="97"/>
        <v>251456.95781990117</v>
      </c>
    </row>
    <row r="466" spans="1:11" ht="29" outlineLevel="2" x14ac:dyDescent="0.4">
      <c r="A466" t="str">
        <f t="shared" si="91"/>
        <v>331700</v>
      </c>
      <c r="B466" t="str">
        <f t="shared" si="92"/>
        <v>New York City Geographic District #17</v>
      </c>
      <c r="C466" t="str">
        <f t="shared" si="93"/>
        <v>Brooklyn</v>
      </c>
      <c r="D466" s="2" t="s">
        <v>949</v>
      </c>
      <c r="E466" s="2" t="s">
        <v>950</v>
      </c>
      <c r="F466" s="3" t="s">
        <v>2</v>
      </c>
      <c r="G466" s="4">
        <v>275</v>
      </c>
      <c r="H466" t="str">
        <f t="shared" si="94"/>
        <v>055</v>
      </c>
      <c r="I466" t="str">
        <f t="shared" si="95"/>
        <v>20</v>
      </c>
      <c r="J466" t="str">
        <f t="shared" si="96"/>
        <v>041</v>
      </c>
      <c r="K466" s="34">
        <f t="shared" si="97"/>
        <v>288127.76416863676</v>
      </c>
    </row>
    <row r="467" spans="1:11" ht="29" outlineLevel="2" x14ac:dyDescent="0.4">
      <c r="A467" t="str">
        <f t="shared" si="91"/>
        <v>331700</v>
      </c>
      <c r="B467" t="str">
        <f t="shared" si="92"/>
        <v>New York City Geographic District #17</v>
      </c>
      <c r="C467" t="str">
        <f t="shared" si="93"/>
        <v>Brooklyn</v>
      </c>
      <c r="D467" s="2" t="s">
        <v>733</v>
      </c>
      <c r="E467" s="2" t="s">
        <v>734</v>
      </c>
      <c r="F467" s="3" t="s">
        <v>118</v>
      </c>
      <c r="G467" s="4">
        <v>347</v>
      </c>
      <c r="H467" t="str">
        <f t="shared" si="94"/>
        <v>043</v>
      </c>
      <c r="I467" t="str">
        <f t="shared" si="95"/>
        <v>20</v>
      </c>
      <c r="J467" t="str">
        <f t="shared" si="96"/>
        <v>040</v>
      </c>
      <c r="K467" s="34">
        <f t="shared" si="97"/>
        <v>363564.85151460714</v>
      </c>
    </row>
    <row r="468" spans="1:11" ht="43.5" outlineLevel="2" x14ac:dyDescent="0.4">
      <c r="A468" t="str">
        <f t="shared" si="91"/>
        <v>331700</v>
      </c>
      <c r="B468" t="str">
        <f t="shared" si="92"/>
        <v>New York City Geographic District #17</v>
      </c>
      <c r="C468" t="str">
        <f t="shared" si="93"/>
        <v>Brooklyn</v>
      </c>
      <c r="D468" s="2" t="s">
        <v>749</v>
      </c>
      <c r="E468" s="2" t="s">
        <v>750</v>
      </c>
      <c r="F468" s="3" t="s">
        <v>196</v>
      </c>
      <c r="G468" s="4">
        <v>437</v>
      </c>
      <c r="H468" t="str">
        <f t="shared" si="94"/>
        <v>043</v>
      </c>
      <c r="I468" t="str">
        <f t="shared" si="95"/>
        <v>20</v>
      </c>
      <c r="J468" t="str">
        <f t="shared" si="96"/>
        <v>040</v>
      </c>
      <c r="K468" s="34">
        <f t="shared" si="97"/>
        <v>457861.21069707006</v>
      </c>
    </row>
    <row r="469" spans="1:11" ht="29" outlineLevel="2" x14ac:dyDescent="0.4">
      <c r="A469" t="str">
        <f t="shared" si="91"/>
        <v>331700</v>
      </c>
      <c r="B469" t="str">
        <f t="shared" si="92"/>
        <v>New York City Geographic District #17</v>
      </c>
      <c r="C469" t="str">
        <f t="shared" si="93"/>
        <v>Brooklyn</v>
      </c>
      <c r="D469" s="2" t="s">
        <v>785</v>
      </c>
      <c r="E469" s="2" t="s">
        <v>786</v>
      </c>
      <c r="F469" s="3" t="s">
        <v>196</v>
      </c>
      <c r="G469" s="4">
        <v>93</v>
      </c>
      <c r="H469" t="str">
        <f t="shared" si="94"/>
        <v>055</v>
      </c>
      <c r="I469" t="str">
        <f t="shared" si="95"/>
        <v>20</v>
      </c>
      <c r="J469" t="str">
        <f t="shared" si="96"/>
        <v>041</v>
      </c>
      <c r="K469" s="34">
        <f t="shared" si="97"/>
        <v>97439.571155211714</v>
      </c>
    </row>
    <row r="470" spans="1:11" ht="29" outlineLevel="2" x14ac:dyDescent="0.4">
      <c r="A470" t="str">
        <f t="shared" si="91"/>
        <v>331700</v>
      </c>
      <c r="B470" t="str">
        <f t="shared" si="92"/>
        <v>New York City Geographic District #17</v>
      </c>
      <c r="C470" t="str">
        <f t="shared" si="93"/>
        <v>Brooklyn</v>
      </c>
      <c r="D470" s="2" t="s">
        <v>807</v>
      </c>
      <c r="E470" s="2" t="s">
        <v>808</v>
      </c>
      <c r="F470" s="3" t="s">
        <v>118</v>
      </c>
      <c r="G470" s="4">
        <v>1313</v>
      </c>
      <c r="H470" t="str">
        <f t="shared" si="94"/>
        <v>043</v>
      </c>
      <c r="I470" t="str">
        <f t="shared" si="95"/>
        <v>20</v>
      </c>
      <c r="J470" t="str">
        <f t="shared" si="96"/>
        <v>035</v>
      </c>
      <c r="K470" s="34">
        <f t="shared" si="97"/>
        <v>1375679.1067397094</v>
      </c>
    </row>
    <row r="471" spans="1:11" ht="29" outlineLevel="2" x14ac:dyDescent="0.4">
      <c r="A471" t="str">
        <f t="shared" si="91"/>
        <v>331800</v>
      </c>
      <c r="B471" t="str">
        <f t="shared" si="92"/>
        <v>New York City Geographic District #18</v>
      </c>
      <c r="C471" t="str">
        <f t="shared" si="93"/>
        <v>Brooklyn</v>
      </c>
      <c r="D471" s="2" t="s">
        <v>217</v>
      </c>
      <c r="E471" s="2" t="s">
        <v>218</v>
      </c>
      <c r="F471" s="3" t="s">
        <v>2</v>
      </c>
      <c r="G471" s="4">
        <v>499</v>
      </c>
      <c r="H471" t="str">
        <f t="shared" si="94"/>
        <v>058</v>
      </c>
      <c r="I471" t="str">
        <f t="shared" si="95"/>
        <v>20</v>
      </c>
      <c r="J471" t="str">
        <f t="shared" si="96"/>
        <v>041</v>
      </c>
      <c r="K471" s="34">
        <f t="shared" si="97"/>
        <v>522820.92480054451</v>
      </c>
    </row>
    <row r="472" spans="1:11" ht="29" outlineLevel="2" x14ac:dyDescent="0.4">
      <c r="A472" t="str">
        <f t="shared" si="91"/>
        <v>331800</v>
      </c>
      <c r="B472" t="str">
        <f t="shared" si="92"/>
        <v>New York City Geographic District #18</v>
      </c>
      <c r="C472" t="str">
        <f t="shared" si="93"/>
        <v>Brooklyn</v>
      </c>
      <c r="D472" s="2" t="s">
        <v>361</v>
      </c>
      <c r="E472" s="2" t="s">
        <v>362</v>
      </c>
      <c r="F472" s="3" t="s">
        <v>2</v>
      </c>
      <c r="G472" s="4">
        <v>431</v>
      </c>
      <c r="H472" t="str">
        <f t="shared" si="94"/>
        <v>058</v>
      </c>
      <c r="I472" t="str">
        <f t="shared" si="95"/>
        <v>20</v>
      </c>
      <c r="J472" t="str">
        <f t="shared" si="96"/>
        <v>041</v>
      </c>
      <c r="K472" s="34">
        <f t="shared" si="97"/>
        <v>451574.78675157257</v>
      </c>
    </row>
    <row r="473" spans="1:11" ht="29" outlineLevel="2" x14ac:dyDescent="0.4">
      <c r="A473" t="str">
        <f t="shared" si="91"/>
        <v>331800</v>
      </c>
      <c r="B473" t="str">
        <f t="shared" si="92"/>
        <v>New York City Geographic District #18</v>
      </c>
      <c r="C473" t="str">
        <f t="shared" si="93"/>
        <v>Brooklyn</v>
      </c>
      <c r="D473" s="2" t="s">
        <v>391</v>
      </c>
      <c r="E473" s="2" t="s">
        <v>392</v>
      </c>
      <c r="F473" s="3" t="s">
        <v>19</v>
      </c>
      <c r="G473" s="4">
        <v>1252</v>
      </c>
      <c r="H473" t="str">
        <f t="shared" si="94"/>
        <v>043</v>
      </c>
      <c r="I473" t="str">
        <f t="shared" si="95"/>
        <v>20</v>
      </c>
      <c r="J473" t="str">
        <f t="shared" si="96"/>
        <v>040</v>
      </c>
      <c r="K473" s="34">
        <f t="shared" si="97"/>
        <v>1311767.1299604846</v>
      </c>
    </row>
    <row r="474" spans="1:11" ht="29" outlineLevel="2" x14ac:dyDescent="0.4">
      <c r="A474" t="str">
        <f t="shared" si="91"/>
        <v>331800</v>
      </c>
      <c r="B474" t="str">
        <f t="shared" si="92"/>
        <v>New York City Geographic District #18</v>
      </c>
      <c r="C474" t="str">
        <f t="shared" si="93"/>
        <v>Brooklyn</v>
      </c>
      <c r="D474" s="2" t="s">
        <v>443</v>
      </c>
      <c r="E474" s="2" t="s">
        <v>444</v>
      </c>
      <c r="F474" s="3" t="s">
        <v>2</v>
      </c>
      <c r="G474" s="4">
        <v>317</v>
      </c>
      <c r="H474" t="str">
        <f t="shared" si="94"/>
        <v>058</v>
      </c>
      <c r="I474" t="str">
        <f t="shared" si="95"/>
        <v>20</v>
      </c>
      <c r="J474" t="str">
        <f t="shared" si="96"/>
        <v>041</v>
      </c>
      <c r="K474" s="34">
        <f t="shared" si="97"/>
        <v>332132.73178711947</v>
      </c>
    </row>
    <row r="475" spans="1:11" ht="29" outlineLevel="2" x14ac:dyDescent="0.4">
      <c r="A475" t="str">
        <f t="shared" si="91"/>
        <v>331800</v>
      </c>
      <c r="B475" t="str">
        <f t="shared" si="92"/>
        <v>New York City Geographic District #18</v>
      </c>
      <c r="C475" t="str">
        <f t="shared" si="93"/>
        <v>Brooklyn</v>
      </c>
      <c r="D475" s="2" t="s">
        <v>797</v>
      </c>
      <c r="E475" s="2" t="s">
        <v>798</v>
      </c>
      <c r="F475" s="3" t="s">
        <v>5</v>
      </c>
      <c r="G475" s="4">
        <v>227</v>
      </c>
      <c r="H475" t="str">
        <f t="shared" si="94"/>
        <v>058</v>
      </c>
      <c r="I475" t="str">
        <f t="shared" si="95"/>
        <v>20</v>
      </c>
      <c r="J475" t="str">
        <f t="shared" si="96"/>
        <v>045</v>
      </c>
      <c r="K475" s="34">
        <f t="shared" si="97"/>
        <v>237836.37260465653</v>
      </c>
    </row>
    <row r="476" spans="1:11" ht="29" outlineLevel="2" x14ac:dyDescent="0.4">
      <c r="A476" t="str">
        <f t="shared" si="91"/>
        <v>331800</v>
      </c>
      <c r="B476" t="str">
        <f t="shared" si="92"/>
        <v>New York City Geographic District #18</v>
      </c>
      <c r="C476" t="str">
        <f t="shared" si="93"/>
        <v>Brooklyn</v>
      </c>
      <c r="D476" s="2" t="s">
        <v>805</v>
      </c>
      <c r="E476" s="2" t="s">
        <v>806</v>
      </c>
      <c r="F476" s="3" t="s">
        <v>5</v>
      </c>
      <c r="G476" s="4">
        <v>176</v>
      </c>
      <c r="H476" t="str">
        <f t="shared" si="94"/>
        <v>058</v>
      </c>
      <c r="I476" t="str">
        <f t="shared" si="95"/>
        <v>20</v>
      </c>
      <c r="J476" t="str">
        <f t="shared" si="96"/>
        <v>041</v>
      </c>
      <c r="K476" s="34">
        <f t="shared" si="97"/>
        <v>184401.76906792753</v>
      </c>
    </row>
    <row r="477" spans="1:11" ht="29" outlineLevel="2" x14ac:dyDescent="0.4">
      <c r="A477" t="str">
        <f t="shared" si="91"/>
        <v>332000</v>
      </c>
      <c r="B477" t="str">
        <f t="shared" si="92"/>
        <v>New York City Geographic District #20</v>
      </c>
      <c r="C477" t="str">
        <f t="shared" si="93"/>
        <v>Brooklyn</v>
      </c>
      <c r="D477" s="2" t="s">
        <v>503</v>
      </c>
      <c r="E477" s="2" t="s">
        <v>504</v>
      </c>
      <c r="F477" s="3" t="s">
        <v>2</v>
      </c>
      <c r="G477" s="4">
        <v>399</v>
      </c>
      <c r="H477" t="str">
        <f t="shared" si="94"/>
        <v>051</v>
      </c>
      <c r="I477" t="str">
        <f t="shared" si="95"/>
        <v>20</v>
      </c>
      <c r="J477" t="str">
        <f t="shared" si="96"/>
        <v>039</v>
      </c>
      <c r="K477" s="34">
        <f t="shared" si="97"/>
        <v>418047.19237558573</v>
      </c>
    </row>
    <row r="478" spans="1:11" ht="29" outlineLevel="2" x14ac:dyDescent="0.4">
      <c r="A478" t="str">
        <f t="shared" si="91"/>
        <v>332000</v>
      </c>
      <c r="B478" t="str">
        <f t="shared" si="92"/>
        <v>New York City Geographic District #20</v>
      </c>
      <c r="C478" t="str">
        <f t="shared" si="93"/>
        <v>Brooklyn</v>
      </c>
      <c r="D478" s="2" t="s">
        <v>701</v>
      </c>
      <c r="E478" s="2" t="s">
        <v>702</v>
      </c>
      <c r="F478" s="3" t="s">
        <v>2</v>
      </c>
      <c r="G478" s="4">
        <v>1020</v>
      </c>
      <c r="H478" t="str">
        <f t="shared" si="94"/>
        <v>051</v>
      </c>
      <c r="I478" t="str">
        <f t="shared" si="95"/>
        <v>20</v>
      </c>
      <c r="J478" t="str">
        <f t="shared" si="96"/>
        <v>038</v>
      </c>
      <c r="K478" s="34">
        <f t="shared" si="97"/>
        <v>1068692.07073458</v>
      </c>
    </row>
    <row r="479" spans="1:11" ht="29" outlineLevel="2" x14ac:dyDescent="0.4">
      <c r="A479" t="str">
        <f t="shared" si="91"/>
        <v>332000</v>
      </c>
      <c r="B479" t="str">
        <f t="shared" si="92"/>
        <v>New York City Geographic District #20</v>
      </c>
      <c r="C479" t="str">
        <f t="shared" si="93"/>
        <v>Brooklyn</v>
      </c>
      <c r="D479" s="2" t="s">
        <v>707</v>
      </c>
      <c r="E479" s="2" t="s">
        <v>708</v>
      </c>
      <c r="F479" s="3" t="s">
        <v>2</v>
      </c>
      <c r="G479" s="4">
        <v>770</v>
      </c>
      <c r="H479" t="str">
        <f t="shared" si="94"/>
        <v>051</v>
      </c>
      <c r="I479" t="str">
        <f t="shared" si="95"/>
        <v>20</v>
      </c>
      <c r="J479" t="str">
        <f t="shared" si="96"/>
        <v>038</v>
      </c>
      <c r="K479" s="34">
        <f t="shared" si="97"/>
        <v>806757.73967218294</v>
      </c>
    </row>
    <row r="480" spans="1:11" ht="29" outlineLevel="2" x14ac:dyDescent="0.4">
      <c r="A480" t="str">
        <f t="shared" si="91"/>
        <v>332000</v>
      </c>
      <c r="B480" t="str">
        <f t="shared" si="92"/>
        <v>New York City Geographic District #20</v>
      </c>
      <c r="C480" t="str">
        <f t="shared" si="93"/>
        <v>Brooklyn</v>
      </c>
      <c r="D480" s="2" t="s">
        <v>973</v>
      </c>
      <c r="E480" s="2" t="s">
        <v>974</v>
      </c>
      <c r="F480" s="3" t="s">
        <v>2</v>
      </c>
      <c r="G480" s="4">
        <v>338</v>
      </c>
      <c r="H480" t="str">
        <f t="shared" si="94"/>
        <v>051</v>
      </c>
      <c r="I480" t="str">
        <f t="shared" si="95"/>
        <v>20</v>
      </c>
      <c r="J480" t="str">
        <f t="shared" si="96"/>
        <v>038</v>
      </c>
      <c r="K480" s="34">
        <f t="shared" si="97"/>
        <v>354135.21559636085</v>
      </c>
    </row>
    <row r="481" spans="1:11" ht="29" outlineLevel="2" x14ac:dyDescent="0.4">
      <c r="A481" t="str">
        <f t="shared" si="91"/>
        <v>332200</v>
      </c>
      <c r="B481" t="str">
        <f t="shared" si="92"/>
        <v>New York City Geographic District #23</v>
      </c>
      <c r="C481" t="str">
        <f t="shared" si="93"/>
        <v>Brooklyn</v>
      </c>
      <c r="D481" s="2" t="s">
        <v>239</v>
      </c>
      <c r="E481" s="2" t="s">
        <v>240</v>
      </c>
      <c r="F481" s="3" t="s">
        <v>2</v>
      </c>
      <c r="G481" s="4">
        <v>193</v>
      </c>
      <c r="H481" t="str">
        <f t="shared" si="94"/>
        <v>055</v>
      </c>
      <c r="I481" t="str">
        <f t="shared" si="95"/>
        <v>20</v>
      </c>
      <c r="J481" t="str">
        <f t="shared" si="96"/>
        <v>041</v>
      </c>
      <c r="K481" s="34">
        <f t="shared" si="97"/>
        <v>202213.30358017053</v>
      </c>
    </row>
    <row r="482" spans="1:11" ht="29" outlineLevel="2" x14ac:dyDescent="0.4">
      <c r="A482" t="str">
        <f t="shared" si="91"/>
        <v>332300</v>
      </c>
      <c r="B482" t="str">
        <f t="shared" si="92"/>
        <v>New York City Geographic District #23</v>
      </c>
      <c r="C482" t="str">
        <f t="shared" si="93"/>
        <v>Brooklyn</v>
      </c>
      <c r="D482" s="2" t="s">
        <v>251</v>
      </c>
      <c r="E482" s="2" t="s">
        <v>252</v>
      </c>
      <c r="F482" s="3" t="s">
        <v>2</v>
      </c>
      <c r="G482" s="4">
        <v>654</v>
      </c>
      <c r="H482" t="str">
        <f t="shared" si="94"/>
        <v>055</v>
      </c>
      <c r="I482" t="str">
        <f t="shared" si="95"/>
        <v>20</v>
      </c>
      <c r="J482" t="str">
        <f t="shared" si="96"/>
        <v>041</v>
      </c>
      <c r="K482" s="34">
        <f t="shared" si="97"/>
        <v>685220.21005923068</v>
      </c>
    </row>
    <row r="483" spans="1:11" ht="43.5" outlineLevel="2" x14ac:dyDescent="0.4">
      <c r="A483" t="str">
        <f t="shared" si="91"/>
        <v>332300</v>
      </c>
      <c r="B483" t="str">
        <f t="shared" si="92"/>
        <v>New York City Geographic District #23</v>
      </c>
      <c r="C483" t="str">
        <f t="shared" si="93"/>
        <v>Brooklyn</v>
      </c>
      <c r="D483" s="2" t="s">
        <v>465</v>
      </c>
      <c r="E483" s="2" t="s">
        <v>466</v>
      </c>
      <c r="F483" s="3" t="s">
        <v>2</v>
      </c>
      <c r="G483" s="4">
        <v>267</v>
      </c>
      <c r="H483" t="str">
        <f t="shared" si="94"/>
        <v>055</v>
      </c>
      <c r="I483" t="str">
        <f t="shared" si="95"/>
        <v>20</v>
      </c>
      <c r="J483">
        <f t="shared" si="96"/>
        <v>0</v>
      </c>
      <c r="K483" s="34">
        <f t="shared" si="97"/>
        <v>279745.86557464005</v>
      </c>
    </row>
    <row r="484" spans="1:11" ht="29" outlineLevel="2" x14ac:dyDescent="0.4">
      <c r="A484" t="str">
        <f t="shared" si="91"/>
        <v>332300</v>
      </c>
      <c r="B484" t="str">
        <f t="shared" si="92"/>
        <v>New York City Geographic District #23</v>
      </c>
      <c r="C484" t="str">
        <f t="shared" si="93"/>
        <v>Brooklyn</v>
      </c>
      <c r="D484" s="2" t="s">
        <v>485</v>
      </c>
      <c r="E484" s="2" t="s">
        <v>486</v>
      </c>
      <c r="F484" s="3" t="s">
        <v>2</v>
      </c>
      <c r="G484" s="4">
        <v>208</v>
      </c>
      <c r="H484" t="str">
        <f t="shared" si="94"/>
        <v>055</v>
      </c>
      <c r="I484" t="str">
        <f t="shared" si="95"/>
        <v>20</v>
      </c>
      <c r="J484" t="str">
        <f t="shared" si="96"/>
        <v>041</v>
      </c>
      <c r="K484" s="34">
        <f t="shared" si="97"/>
        <v>217929.36344391436</v>
      </c>
    </row>
    <row r="485" spans="1:11" ht="15" outlineLevel="2" x14ac:dyDescent="0.4">
      <c r="A485" t="str">
        <f t="shared" si="91"/>
        <v>332300</v>
      </c>
      <c r="B485" t="str">
        <f t="shared" si="92"/>
        <v>New York City Geographic District #23</v>
      </c>
      <c r="C485" t="str">
        <f t="shared" si="93"/>
        <v>Brooklyn</v>
      </c>
      <c r="D485" s="2" t="s">
        <v>519</v>
      </c>
      <c r="E485" s="2" t="s">
        <v>520</v>
      </c>
      <c r="F485" s="3" t="s">
        <v>19</v>
      </c>
      <c r="G485" s="4">
        <v>531</v>
      </c>
      <c r="H485" t="str">
        <f t="shared" si="94"/>
        <v>055</v>
      </c>
      <c r="I485" t="str">
        <f t="shared" si="95"/>
        <v>20</v>
      </c>
      <c r="J485" t="str">
        <f t="shared" si="96"/>
        <v>042</v>
      </c>
      <c r="K485" s="34">
        <f t="shared" si="97"/>
        <v>556348.51917653135</v>
      </c>
    </row>
    <row r="486" spans="1:11" ht="29" outlineLevel="2" x14ac:dyDescent="0.4">
      <c r="A486" t="str">
        <f t="shared" si="91"/>
        <v>332300</v>
      </c>
      <c r="B486" t="str">
        <f t="shared" si="92"/>
        <v>New York City Geographic District #23</v>
      </c>
      <c r="C486" t="str">
        <f t="shared" si="93"/>
        <v>Brooklyn</v>
      </c>
      <c r="D486" s="2" t="s">
        <v>525</v>
      </c>
      <c r="E486" s="2" t="s">
        <v>526</v>
      </c>
      <c r="F486" s="3" t="s">
        <v>2</v>
      </c>
      <c r="G486" s="4">
        <v>268</v>
      </c>
      <c r="H486" t="str">
        <f t="shared" si="94"/>
        <v>055</v>
      </c>
      <c r="I486" t="str">
        <f t="shared" si="95"/>
        <v>20</v>
      </c>
      <c r="J486" t="str">
        <f t="shared" si="96"/>
        <v>041</v>
      </c>
      <c r="K486" s="34">
        <f t="shared" si="97"/>
        <v>280793.60289888963</v>
      </c>
    </row>
    <row r="487" spans="1:11" ht="29" outlineLevel="2" x14ac:dyDescent="0.4">
      <c r="A487" t="str">
        <f t="shared" si="91"/>
        <v>332300</v>
      </c>
      <c r="B487" t="str">
        <f t="shared" si="92"/>
        <v>New York City Geographic District #23</v>
      </c>
      <c r="C487" t="str">
        <f t="shared" si="93"/>
        <v>Brooklyn</v>
      </c>
      <c r="D487" s="2" t="s">
        <v>595</v>
      </c>
      <c r="E487" s="2" t="s">
        <v>596</v>
      </c>
      <c r="F487" s="3" t="s">
        <v>5</v>
      </c>
      <c r="G487" s="4">
        <v>296</v>
      </c>
      <c r="H487" t="str">
        <f t="shared" si="94"/>
        <v>055</v>
      </c>
      <c r="I487" t="str">
        <f t="shared" si="95"/>
        <v>20</v>
      </c>
      <c r="J487" t="str">
        <f t="shared" si="96"/>
        <v>041</v>
      </c>
      <c r="K487" s="34">
        <f t="shared" si="97"/>
        <v>310130.24797787814</v>
      </c>
    </row>
    <row r="488" spans="1:11" ht="29" outlineLevel="2" x14ac:dyDescent="0.4">
      <c r="A488" t="str">
        <f t="shared" si="91"/>
        <v>332300</v>
      </c>
      <c r="B488" t="str">
        <f t="shared" si="92"/>
        <v>New York City Geographic District #23</v>
      </c>
      <c r="C488" t="str">
        <f t="shared" si="93"/>
        <v>Brooklyn</v>
      </c>
      <c r="D488" s="2" t="s">
        <v>713</v>
      </c>
      <c r="E488" s="2" t="s">
        <v>714</v>
      </c>
      <c r="F488" s="3" t="s">
        <v>196</v>
      </c>
      <c r="G488" s="4">
        <v>134</v>
      </c>
      <c r="H488" t="str">
        <f t="shared" si="94"/>
        <v>055</v>
      </c>
      <c r="I488" t="str">
        <f t="shared" si="95"/>
        <v>20</v>
      </c>
      <c r="J488" t="str">
        <f t="shared" si="96"/>
        <v>041</v>
      </c>
      <c r="K488" s="34">
        <f t="shared" si="97"/>
        <v>140396.80144944481</v>
      </c>
    </row>
    <row r="489" spans="1:11" ht="29" outlineLevel="2" x14ac:dyDescent="0.4">
      <c r="A489" t="str">
        <f t="shared" si="91"/>
        <v>332300</v>
      </c>
      <c r="B489" t="str">
        <f t="shared" si="92"/>
        <v>New York City Geographic District #23</v>
      </c>
      <c r="C489" t="str">
        <f t="shared" si="93"/>
        <v>Brooklyn</v>
      </c>
      <c r="D489" s="2" t="s">
        <v>891</v>
      </c>
      <c r="E489" s="2" t="s">
        <v>892</v>
      </c>
      <c r="F489" s="3" t="s">
        <v>5</v>
      </c>
      <c r="G489" s="4">
        <v>182</v>
      </c>
      <c r="H489" t="str">
        <f t="shared" si="94"/>
        <v>055</v>
      </c>
      <c r="I489" t="str">
        <f t="shared" si="95"/>
        <v>20</v>
      </c>
      <c r="J489" t="str">
        <f t="shared" si="96"/>
        <v>041</v>
      </c>
      <c r="K489" s="34">
        <f t="shared" si="97"/>
        <v>190688.19301342507</v>
      </c>
    </row>
    <row r="490" spans="1:11" ht="29" outlineLevel="2" x14ac:dyDescent="0.4">
      <c r="A490" t="str">
        <f t="shared" si="91"/>
        <v>332300</v>
      </c>
      <c r="B490" t="str">
        <f t="shared" si="92"/>
        <v>New York City Geographic District #32</v>
      </c>
      <c r="C490" t="str">
        <f t="shared" si="93"/>
        <v>Brooklyn</v>
      </c>
      <c r="D490" s="2" t="s">
        <v>921</v>
      </c>
      <c r="E490" s="2" t="s">
        <v>922</v>
      </c>
      <c r="F490" s="3" t="s">
        <v>118</v>
      </c>
      <c r="G490" s="4">
        <v>162</v>
      </c>
      <c r="H490" t="str">
        <f t="shared" si="94"/>
        <v>055</v>
      </c>
      <c r="I490" t="str">
        <f t="shared" si="95"/>
        <v>20</v>
      </c>
      <c r="J490" t="str">
        <f t="shared" si="96"/>
        <v>041</v>
      </c>
      <c r="K490" s="34">
        <f t="shared" si="97"/>
        <v>169733.4465284333</v>
      </c>
    </row>
    <row r="491" spans="1:11" ht="15" outlineLevel="1" x14ac:dyDescent="0.4">
      <c r="D491" s="2"/>
      <c r="E491" s="2"/>
      <c r="F491" s="3"/>
      <c r="G491" s="4">
        <f>SUBTOTAL(9,G448:G490)</f>
        <v>20427</v>
      </c>
      <c r="I491" s="35" t="s">
        <v>4761</v>
      </c>
      <c r="K491" s="34">
        <f>SUBTOTAL(9,K448:K490)</f>
        <v>21402130.322446343</v>
      </c>
    </row>
    <row r="492" spans="1:11" ht="43.5" outlineLevel="2" x14ac:dyDescent="0.4">
      <c r="A492" t="str">
        <f t="shared" ref="A492:A537" si="98">IFERROR(VLOOKUP($D492,schools,3,FALSE),"")</f>
        <v>331400</v>
      </c>
      <c r="B492" t="str">
        <f t="shared" ref="B492:B537" si="99">IFERROR(VLOOKUP($D492,schools,4,FALSE),"")</f>
        <v>New York City Geographic District #15</v>
      </c>
      <c r="C492" t="str">
        <f t="shared" ref="C492:C537" si="100">IFERROR(VLOOKUP($D492,schools,5,FALSE),"")</f>
        <v>Brooklyn</v>
      </c>
      <c r="D492" s="2" t="s">
        <v>22</v>
      </c>
      <c r="E492" s="2" t="s">
        <v>23</v>
      </c>
      <c r="F492" s="3" t="s">
        <v>2</v>
      </c>
      <c r="G492" s="4">
        <v>971</v>
      </c>
      <c r="H492" t="str">
        <f t="shared" ref="H492:H537" si="101">IFERROR(VLOOKUP($D492,schools,6,FALSE),"")</f>
        <v>051</v>
      </c>
      <c r="I492" t="str">
        <f t="shared" ref="I492:I537" si="102">IFERROR(VLOOKUP($D492,schools,7,FALSE),"")</f>
        <v>21</v>
      </c>
      <c r="J492" t="str">
        <f t="shared" ref="J492:J537" si="103">IFERROR(VLOOKUP($D492,schools,8,FALSE),"")</f>
        <v>038</v>
      </c>
      <c r="K492" s="34">
        <f t="shared" ref="K492:K537" si="104">G492*L$2</f>
        <v>1017352.9418463502</v>
      </c>
    </row>
    <row r="493" spans="1:11" ht="29" outlineLevel="2" x14ac:dyDescent="0.4">
      <c r="A493" t="str">
        <f t="shared" si="98"/>
        <v>331500</v>
      </c>
      <c r="B493" t="str">
        <f t="shared" si="99"/>
        <v>New York City Geographic District #15</v>
      </c>
      <c r="C493" t="str">
        <f t="shared" si="100"/>
        <v>Brooklyn</v>
      </c>
      <c r="D493" s="2" t="s">
        <v>70</v>
      </c>
      <c r="E493" s="2" t="s">
        <v>71</v>
      </c>
      <c r="F493" s="3" t="s">
        <v>2</v>
      </c>
      <c r="G493" s="4">
        <v>426</v>
      </c>
      <c r="H493" t="str">
        <f t="shared" si="101"/>
        <v>052</v>
      </c>
      <c r="I493" t="str">
        <f t="shared" si="102"/>
        <v>21</v>
      </c>
      <c r="J493" t="str">
        <f t="shared" si="103"/>
        <v>039</v>
      </c>
      <c r="K493" s="34">
        <f t="shared" si="104"/>
        <v>446336.1001303246</v>
      </c>
    </row>
    <row r="494" spans="1:11" ht="29" outlineLevel="2" x14ac:dyDescent="0.4">
      <c r="A494" t="str">
        <f t="shared" si="98"/>
        <v>331500</v>
      </c>
      <c r="B494" t="str">
        <f t="shared" si="99"/>
        <v>New York City Geographic District #15</v>
      </c>
      <c r="C494" t="str">
        <f t="shared" si="100"/>
        <v>Brooklyn</v>
      </c>
      <c r="D494" s="2" t="s">
        <v>168</v>
      </c>
      <c r="E494" s="2" t="s">
        <v>169</v>
      </c>
      <c r="F494" s="3" t="s">
        <v>2</v>
      </c>
      <c r="G494" s="4">
        <v>548</v>
      </c>
      <c r="H494" t="str">
        <f t="shared" si="101"/>
        <v>044</v>
      </c>
      <c r="I494" t="str">
        <f t="shared" si="102"/>
        <v>21</v>
      </c>
      <c r="J494" t="str">
        <f t="shared" si="103"/>
        <v>039</v>
      </c>
      <c r="K494" s="34">
        <f t="shared" si="104"/>
        <v>574160.05368877435</v>
      </c>
    </row>
    <row r="495" spans="1:11" ht="29" outlineLevel="2" x14ac:dyDescent="0.4">
      <c r="A495">
        <f t="shared" si="98"/>
        <v>0</v>
      </c>
      <c r="B495" t="str">
        <f t="shared" si="99"/>
        <v>New York City Geographic District #15</v>
      </c>
      <c r="C495" t="str">
        <f t="shared" si="100"/>
        <v>Brooklyn</v>
      </c>
      <c r="D495" s="2" t="s">
        <v>207</v>
      </c>
      <c r="E495" s="2" t="s">
        <v>208</v>
      </c>
      <c r="F495" s="3" t="s">
        <v>2</v>
      </c>
      <c r="G495" s="4">
        <v>781</v>
      </c>
      <c r="H495" t="str">
        <f t="shared" si="101"/>
        <v>044</v>
      </c>
      <c r="I495" t="str">
        <f t="shared" si="102"/>
        <v>21</v>
      </c>
      <c r="J495" t="str">
        <f t="shared" si="103"/>
        <v>039</v>
      </c>
      <c r="K495" s="34">
        <f t="shared" si="104"/>
        <v>818282.85023892845</v>
      </c>
    </row>
    <row r="496" spans="1:11" ht="29" outlineLevel="2" x14ac:dyDescent="0.4">
      <c r="A496" t="str">
        <f t="shared" si="98"/>
        <v>331500</v>
      </c>
      <c r="B496" t="str">
        <f t="shared" si="99"/>
        <v>New York City Geographic District #15</v>
      </c>
      <c r="C496" t="str">
        <f t="shared" si="100"/>
        <v>Brooklyn</v>
      </c>
      <c r="D496" s="2" t="s">
        <v>247</v>
      </c>
      <c r="E496" s="2" t="s">
        <v>248</v>
      </c>
      <c r="F496" s="3" t="s">
        <v>2</v>
      </c>
      <c r="G496" s="4">
        <v>499</v>
      </c>
      <c r="H496" t="str">
        <f t="shared" si="101"/>
        <v>044</v>
      </c>
      <c r="I496" t="str">
        <f t="shared" si="102"/>
        <v>21</v>
      </c>
      <c r="J496" t="str">
        <f t="shared" si="103"/>
        <v>039</v>
      </c>
      <c r="K496" s="34">
        <f t="shared" si="104"/>
        <v>522820.92480054451</v>
      </c>
    </row>
    <row r="497" spans="1:11" ht="29" outlineLevel="2" x14ac:dyDescent="0.4">
      <c r="A497" t="str">
        <f t="shared" si="98"/>
        <v>331500</v>
      </c>
      <c r="B497" t="str">
        <f t="shared" si="99"/>
        <v>New York City Geographic District #15</v>
      </c>
      <c r="C497" t="str">
        <f t="shared" si="100"/>
        <v>Brooklyn</v>
      </c>
      <c r="D497" s="2" t="s">
        <v>383</v>
      </c>
      <c r="E497" s="2" t="s">
        <v>384</v>
      </c>
      <c r="F497" s="3" t="s">
        <v>2</v>
      </c>
      <c r="G497" s="4">
        <v>1096</v>
      </c>
      <c r="H497" t="str">
        <f t="shared" si="101"/>
        <v>044</v>
      </c>
      <c r="I497" t="str">
        <f t="shared" si="102"/>
        <v>21</v>
      </c>
      <c r="J497" t="str">
        <f t="shared" si="103"/>
        <v>039</v>
      </c>
      <c r="K497" s="34">
        <f t="shared" si="104"/>
        <v>1148320.1073775487</v>
      </c>
    </row>
    <row r="498" spans="1:11" ht="29" outlineLevel="2" x14ac:dyDescent="0.4">
      <c r="A498" t="str">
        <f t="shared" si="98"/>
        <v>331500</v>
      </c>
      <c r="B498" t="str">
        <f t="shared" si="99"/>
        <v>New York City Geographic District #15</v>
      </c>
      <c r="C498" t="str">
        <f t="shared" si="100"/>
        <v>Brooklyn</v>
      </c>
      <c r="D498" s="2" t="s">
        <v>481</v>
      </c>
      <c r="E498" s="2" t="s">
        <v>482</v>
      </c>
      <c r="F498" s="3" t="s">
        <v>2</v>
      </c>
      <c r="G498" s="4">
        <v>392</v>
      </c>
      <c r="H498" t="str">
        <f t="shared" si="101"/>
        <v>051</v>
      </c>
      <c r="I498" t="str">
        <f t="shared" si="102"/>
        <v>21</v>
      </c>
      <c r="J498" t="str">
        <f t="shared" si="103"/>
        <v>038</v>
      </c>
      <c r="K498" s="34">
        <f t="shared" si="104"/>
        <v>410713.0311058386</v>
      </c>
    </row>
    <row r="499" spans="1:11" ht="29" outlineLevel="2" x14ac:dyDescent="0.4">
      <c r="A499" t="str">
        <f t="shared" si="98"/>
        <v>331500</v>
      </c>
      <c r="B499" t="str">
        <f t="shared" si="99"/>
        <v>New York City Geographic District #15</v>
      </c>
      <c r="C499" t="str">
        <f t="shared" si="100"/>
        <v>Brooklyn</v>
      </c>
      <c r="D499" s="2" t="s">
        <v>645</v>
      </c>
      <c r="E499" s="2" t="s">
        <v>646</v>
      </c>
      <c r="F499" s="3" t="s">
        <v>5</v>
      </c>
      <c r="G499" s="4">
        <v>568</v>
      </c>
      <c r="H499" t="str">
        <f t="shared" si="101"/>
        <v>051</v>
      </c>
      <c r="I499" t="str">
        <f t="shared" si="102"/>
        <v>21</v>
      </c>
      <c r="J499" t="str">
        <f t="shared" si="103"/>
        <v>038</v>
      </c>
      <c r="K499" s="34">
        <f t="shared" si="104"/>
        <v>595114.8001737661</v>
      </c>
    </row>
    <row r="500" spans="1:11" ht="29" outlineLevel="2" x14ac:dyDescent="0.4">
      <c r="A500" t="str">
        <f t="shared" si="98"/>
        <v>331500</v>
      </c>
      <c r="B500" t="str">
        <f t="shared" si="99"/>
        <v>New York City Geographic District #15</v>
      </c>
      <c r="C500" t="str">
        <f t="shared" si="100"/>
        <v>Brooklyn</v>
      </c>
      <c r="D500" s="2" t="s">
        <v>663</v>
      </c>
      <c r="E500" s="2" t="s">
        <v>664</v>
      </c>
      <c r="F500" s="3" t="s">
        <v>196</v>
      </c>
      <c r="G500" s="4">
        <v>452</v>
      </c>
      <c r="H500" t="str">
        <f t="shared" si="101"/>
        <v>044</v>
      </c>
      <c r="I500" t="str">
        <f t="shared" si="102"/>
        <v>21</v>
      </c>
      <c r="J500" t="str">
        <f t="shared" si="103"/>
        <v>039</v>
      </c>
      <c r="K500" s="34">
        <f t="shared" si="104"/>
        <v>473577.27056081389</v>
      </c>
    </row>
    <row r="501" spans="1:11" ht="29" outlineLevel="2" x14ac:dyDescent="0.4">
      <c r="A501" t="str">
        <f t="shared" si="98"/>
        <v>331500</v>
      </c>
      <c r="B501" t="str">
        <f t="shared" si="99"/>
        <v>New York City Geographic District #15</v>
      </c>
      <c r="C501" t="str">
        <f t="shared" si="100"/>
        <v>Brooklyn</v>
      </c>
      <c r="D501" s="2" t="s">
        <v>665</v>
      </c>
      <c r="E501" s="2" t="s">
        <v>666</v>
      </c>
      <c r="F501" s="3" t="s">
        <v>196</v>
      </c>
      <c r="G501" s="4">
        <v>196</v>
      </c>
      <c r="H501" t="str">
        <f t="shared" si="101"/>
        <v>044</v>
      </c>
      <c r="I501" t="str">
        <f t="shared" si="102"/>
        <v>21</v>
      </c>
      <c r="J501" t="str">
        <f t="shared" si="103"/>
        <v>039</v>
      </c>
      <c r="K501" s="34">
        <f t="shared" si="104"/>
        <v>205356.5155529193</v>
      </c>
    </row>
    <row r="502" spans="1:11" ht="29" outlineLevel="2" x14ac:dyDescent="0.4">
      <c r="A502" t="str">
        <f t="shared" si="98"/>
        <v>331500</v>
      </c>
      <c r="B502" t="str">
        <f t="shared" si="99"/>
        <v>New York City Geographic District #15</v>
      </c>
      <c r="C502" t="str">
        <f t="shared" si="100"/>
        <v>Brooklyn</v>
      </c>
      <c r="D502" s="2" t="s">
        <v>667</v>
      </c>
      <c r="E502" s="2" t="s">
        <v>668</v>
      </c>
      <c r="F502" s="3" t="s">
        <v>118</v>
      </c>
      <c r="G502" s="4">
        <v>681</v>
      </c>
      <c r="H502" t="str">
        <f t="shared" si="101"/>
        <v>044</v>
      </c>
      <c r="I502" t="str">
        <f t="shared" si="102"/>
        <v>21</v>
      </c>
      <c r="J502" t="str">
        <f t="shared" si="103"/>
        <v>039</v>
      </c>
      <c r="K502" s="34">
        <f t="shared" si="104"/>
        <v>713509.11781396961</v>
      </c>
    </row>
    <row r="503" spans="1:11" ht="29" outlineLevel="2" x14ac:dyDescent="0.4">
      <c r="A503" t="str">
        <f t="shared" si="98"/>
        <v>331500</v>
      </c>
      <c r="B503" t="str">
        <f t="shared" si="99"/>
        <v>New York City Geographic District #16</v>
      </c>
      <c r="C503" t="str">
        <f t="shared" si="100"/>
        <v>Brooklyn</v>
      </c>
      <c r="D503" s="2" t="s">
        <v>909</v>
      </c>
      <c r="E503" s="2" t="s">
        <v>910</v>
      </c>
      <c r="F503" s="3" t="s">
        <v>196</v>
      </c>
      <c r="G503" s="4">
        <v>675</v>
      </c>
      <c r="H503" t="str">
        <f t="shared" si="101"/>
        <v>044</v>
      </c>
      <c r="I503" t="str">
        <f t="shared" si="102"/>
        <v>21</v>
      </c>
      <c r="J503" t="str">
        <f t="shared" si="103"/>
        <v>039</v>
      </c>
      <c r="K503" s="34">
        <f t="shared" si="104"/>
        <v>707222.69386847212</v>
      </c>
    </row>
    <row r="504" spans="1:11" ht="29" outlineLevel="2" x14ac:dyDescent="0.4">
      <c r="A504" t="str">
        <f t="shared" si="98"/>
        <v>331600</v>
      </c>
      <c r="B504" t="str">
        <f t="shared" si="99"/>
        <v>New York City Geographic District #17</v>
      </c>
      <c r="C504" t="str">
        <f t="shared" si="100"/>
        <v>Brooklyn</v>
      </c>
      <c r="D504" s="2" t="s">
        <v>13</v>
      </c>
      <c r="E504" s="2" t="s">
        <v>14</v>
      </c>
      <c r="F504" s="3" t="s">
        <v>2</v>
      </c>
      <c r="G504" s="4">
        <v>626</v>
      </c>
      <c r="H504" t="str">
        <f t="shared" si="101"/>
        <v>042</v>
      </c>
      <c r="I504" t="str">
        <f t="shared" si="102"/>
        <v>21</v>
      </c>
      <c r="J504" t="str">
        <f t="shared" si="103"/>
        <v>040</v>
      </c>
      <c r="K504" s="34">
        <f t="shared" si="104"/>
        <v>655883.56498024228</v>
      </c>
    </row>
    <row r="505" spans="1:11" ht="15" outlineLevel="2" x14ac:dyDescent="0.4">
      <c r="A505" t="str">
        <f t="shared" si="98"/>
        <v>331700</v>
      </c>
      <c r="B505" t="str">
        <f t="shared" si="99"/>
        <v>New York City Geographic District #17</v>
      </c>
      <c r="C505" t="str">
        <f t="shared" si="100"/>
        <v>Brooklyn</v>
      </c>
      <c r="D505" s="2" t="s">
        <v>291</v>
      </c>
      <c r="E505" s="2" t="s">
        <v>292</v>
      </c>
      <c r="F505" s="3" t="s">
        <v>19</v>
      </c>
      <c r="G505" s="4">
        <v>581</v>
      </c>
      <c r="H505" t="str">
        <f t="shared" si="101"/>
        <v>042</v>
      </c>
      <c r="I505" t="str">
        <f t="shared" si="102"/>
        <v>21</v>
      </c>
      <c r="J505" t="str">
        <f t="shared" si="103"/>
        <v>045</v>
      </c>
      <c r="K505" s="34">
        <f t="shared" si="104"/>
        <v>608735.38538901077</v>
      </c>
    </row>
    <row r="506" spans="1:11" ht="29" outlineLevel="2" x14ac:dyDescent="0.4">
      <c r="A506" t="str">
        <f t="shared" si="98"/>
        <v>331700</v>
      </c>
      <c r="B506" t="str">
        <f t="shared" si="99"/>
        <v>New York City Geographic District #17</v>
      </c>
      <c r="C506" t="str">
        <f t="shared" si="100"/>
        <v>Brooklyn</v>
      </c>
      <c r="D506" s="2" t="s">
        <v>401</v>
      </c>
      <c r="E506" s="2" t="s">
        <v>402</v>
      </c>
      <c r="F506" s="3" t="s">
        <v>2</v>
      </c>
      <c r="G506" s="4">
        <v>448</v>
      </c>
      <c r="H506" t="str">
        <f t="shared" si="101"/>
        <v>057</v>
      </c>
      <c r="I506" t="str">
        <f t="shared" si="102"/>
        <v>21</v>
      </c>
      <c r="J506" t="str">
        <f t="shared" si="103"/>
        <v>035</v>
      </c>
      <c r="K506" s="34">
        <f t="shared" si="104"/>
        <v>469386.32126381551</v>
      </c>
    </row>
    <row r="507" spans="1:11" ht="29" outlineLevel="2" x14ac:dyDescent="0.4">
      <c r="A507" t="str">
        <f t="shared" si="98"/>
        <v>331700</v>
      </c>
      <c r="B507" t="str">
        <f t="shared" si="99"/>
        <v>New York City Geographic District #17</v>
      </c>
      <c r="C507" t="str">
        <f t="shared" si="100"/>
        <v>Brooklyn</v>
      </c>
      <c r="D507" s="2" t="s">
        <v>409</v>
      </c>
      <c r="E507" s="2" t="s">
        <v>410</v>
      </c>
      <c r="F507" s="3" t="s">
        <v>5</v>
      </c>
      <c r="G507" s="4">
        <v>416</v>
      </c>
      <c r="H507" t="str">
        <f t="shared" si="101"/>
        <v>042</v>
      </c>
      <c r="I507" t="str">
        <f t="shared" si="102"/>
        <v>21</v>
      </c>
      <c r="J507" t="str">
        <f t="shared" si="103"/>
        <v>040</v>
      </c>
      <c r="K507" s="34">
        <f t="shared" si="104"/>
        <v>435858.72688782873</v>
      </c>
    </row>
    <row r="508" spans="1:11" ht="29" outlineLevel="2" x14ac:dyDescent="0.4">
      <c r="A508" t="str">
        <f t="shared" si="98"/>
        <v>331700</v>
      </c>
      <c r="B508" t="str">
        <f t="shared" si="99"/>
        <v>New York City Geographic District #17</v>
      </c>
      <c r="C508" t="str">
        <f t="shared" si="100"/>
        <v>Brooklyn</v>
      </c>
      <c r="D508" s="2" t="s">
        <v>413</v>
      </c>
      <c r="E508" s="2" t="s">
        <v>414</v>
      </c>
      <c r="F508" s="3" t="s">
        <v>2</v>
      </c>
      <c r="G508" s="4">
        <v>810</v>
      </c>
      <c r="H508" t="str">
        <f t="shared" si="101"/>
        <v>042</v>
      </c>
      <c r="I508" t="str">
        <f t="shared" si="102"/>
        <v>21</v>
      </c>
      <c r="J508" t="str">
        <f t="shared" si="103"/>
        <v>040</v>
      </c>
      <c r="K508" s="34">
        <f t="shared" si="104"/>
        <v>848667.23264216643</v>
      </c>
    </row>
    <row r="509" spans="1:11" ht="29" outlineLevel="2" x14ac:dyDescent="0.4">
      <c r="A509" t="str">
        <f t="shared" si="98"/>
        <v>331700</v>
      </c>
      <c r="B509" t="str">
        <f t="shared" si="99"/>
        <v>New York City Geographic District #17</v>
      </c>
      <c r="C509" t="str">
        <f t="shared" si="100"/>
        <v>Brooklyn</v>
      </c>
      <c r="D509" s="2" t="s">
        <v>605</v>
      </c>
      <c r="E509" s="2" t="s">
        <v>606</v>
      </c>
      <c r="F509" s="3" t="s">
        <v>2</v>
      </c>
      <c r="G509" s="4">
        <v>331</v>
      </c>
      <c r="H509" t="str">
        <f t="shared" si="101"/>
        <v>042</v>
      </c>
      <c r="I509" t="str">
        <f t="shared" si="102"/>
        <v>21</v>
      </c>
      <c r="J509" t="str">
        <f t="shared" si="103"/>
        <v>040</v>
      </c>
      <c r="K509" s="34">
        <f t="shared" si="104"/>
        <v>346801.05432661372</v>
      </c>
    </row>
    <row r="510" spans="1:11" ht="58" outlineLevel="2" x14ac:dyDescent="0.4">
      <c r="A510" t="str">
        <f t="shared" si="98"/>
        <v>331700</v>
      </c>
      <c r="B510" t="str">
        <f t="shared" si="99"/>
        <v>New York City Geographic District #17</v>
      </c>
      <c r="C510" t="str">
        <f t="shared" si="100"/>
        <v>Brooklyn</v>
      </c>
      <c r="D510" s="2" t="s">
        <v>589</v>
      </c>
      <c r="E510" s="2" t="s">
        <v>590</v>
      </c>
      <c r="F510" s="3" t="s">
        <v>118</v>
      </c>
      <c r="G510" s="4">
        <v>420</v>
      </c>
      <c r="H510" t="str">
        <f t="shared" si="101"/>
        <v>042</v>
      </c>
      <c r="I510" t="str">
        <f t="shared" si="102"/>
        <v>21</v>
      </c>
      <c r="J510" t="str">
        <f t="shared" si="103"/>
        <v>040</v>
      </c>
      <c r="K510" s="34">
        <f t="shared" si="104"/>
        <v>440049.67618482705</v>
      </c>
    </row>
    <row r="511" spans="1:11" ht="29" outlineLevel="2" x14ac:dyDescent="0.4">
      <c r="A511" t="str">
        <f t="shared" si="98"/>
        <v>331700</v>
      </c>
      <c r="B511" t="str">
        <f t="shared" si="99"/>
        <v>New York City Geographic District #17</v>
      </c>
      <c r="C511" t="str">
        <f t="shared" si="100"/>
        <v>Brooklyn</v>
      </c>
      <c r="D511" s="2" t="s">
        <v>615</v>
      </c>
      <c r="E511" s="2" t="s">
        <v>616</v>
      </c>
      <c r="F511" s="3" t="s">
        <v>196</v>
      </c>
      <c r="G511" s="4">
        <v>222</v>
      </c>
      <c r="H511" t="str">
        <f t="shared" si="101"/>
        <v>042</v>
      </c>
      <c r="I511" t="str">
        <f t="shared" si="102"/>
        <v>21</v>
      </c>
      <c r="J511" t="str">
        <f t="shared" si="103"/>
        <v>040</v>
      </c>
      <c r="K511" s="34">
        <f t="shared" si="104"/>
        <v>232597.68598340859</v>
      </c>
    </row>
    <row r="512" spans="1:11" ht="29" outlineLevel="2" x14ac:dyDescent="0.4">
      <c r="A512" t="str">
        <f t="shared" si="98"/>
        <v>331700</v>
      </c>
      <c r="B512" t="str">
        <f t="shared" si="99"/>
        <v>New York City Geographic District #17</v>
      </c>
      <c r="C512" t="str">
        <f t="shared" si="100"/>
        <v>Brooklyn</v>
      </c>
      <c r="D512" s="2" t="s">
        <v>723</v>
      </c>
      <c r="E512" s="2" t="s">
        <v>724</v>
      </c>
      <c r="F512" s="3" t="s">
        <v>196</v>
      </c>
      <c r="G512" s="4">
        <v>391</v>
      </c>
      <c r="H512" t="str">
        <f t="shared" si="101"/>
        <v>057</v>
      </c>
      <c r="I512" t="str">
        <f t="shared" si="102"/>
        <v>21</v>
      </c>
      <c r="J512" t="str">
        <f t="shared" si="103"/>
        <v>035</v>
      </c>
      <c r="K512" s="34">
        <f t="shared" si="104"/>
        <v>409665.29378158902</v>
      </c>
    </row>
    <row r="513" spans="1:11" ht="29" outlineLevel="2" x14ac:dyDescent="0.4">
      <c r="A513" t="str">
        <f t="shared" si="98"/>
        <v>331700</v>
      </c>
      <c r="B513" t="str">
        <f t="shared" si="99"/>
        <v>New York City Geographic District #17</v>
      </c>
      <c r="C513" t="str">
        <f t="shared" si="100"/>
        <v>Brooklyn</v>
      </c>
      <c r="D513" s="2" t="s">
        <v>729</v>
      </c>
      <c r="E513" s="2" t="s">
        <v>730</v>
      </c>
      <c r="F513" s="3" t="s">
        <v>196</v>
      </c>
      <c r="G513" s="4">
        <v>184</v>
      </c>
      <c r="H513" t="str">
        <f t="shared" si="101"/>
        <v>057</v>
      </c>
      <c r="I513" t="str">
        <f t="shared" si="102"/>
        <v>21</v>
      </c>
      <c r="J513" t="str">
        <f t="shared" si="103"/>
        <v>035</v>
      </c>
      <c r="K513" s="34">
        <f t="shared" si="104"/>
        <v>192783.66766192424</v>
      </c>
    </row>
    <row r="514" spans="1:11" ht="43.5" outlineLevel="2" x14ac:dyDescent="0.4">
      <c r="A514" t="str">
        <f t="shared" si="98"/>
        <v>331700</v>
      </c>
      <c r="B514" t="str">
        <f t="shared" si="99"/>
        <v>New York City Geographic District #17</v>
      </c>
      <c r="C514" t="str">
        <f t="shared" si="100"/>
        <v>Brooklyn</v>
      </c>
      <c r="D514" s="2" t="s">
        <v>739</v>
      </c>
      <c r="E514" s="2" t="s">
        <v>740</v>
      </c>
      <c r="F514" s="3" t="s">
        <v>196</v>
      </c>
      <c r="G514" s="4">
        <v>484</v>
      </c>
      <c r="H514" t="str">
        <f t="shared" si="101"/>
        <v>042</v>
      </c>
      <c r="I514" t="str">
        <f t="shared" si="102"/>
        <v>21</v>
      </c>
      <c r="J514" t="str">
        <f t="shared" si="103"/>
        <v>040</v>
      </c>
      <c r="K514" s="34">
        <f t="shared" si="104"/>
        <v>507104.86493680073</v>
      </c>
    </row>
    <row r="515" spans="1:11" ht="29" outlineLevel="2" x14ac:dyDescent="0.4">
      <c r="A515" t="str">
        <f t="shared" si="98"/>
        <v>331700</v>
      </c>
      <c r="B515" t="str">
        <f t="shared" si="99"/>
        <v>New York City Geographic District #17</v>
      </c>
      <c r="C515" t="str">
        <f t="shared" si="100"/>
        <v>Brooklyn</v>
      </c>
      <c r="D515" s="2" t="s">
        <v>741</v>
      </c>
      <c r="E515" s="2" t="s">
        <v>742</v>
      </c>
      <c r="F515" s="3" t="s">
        <v>196</v>
      </c>
      <c r="G515" s="4">
        <v>327</v>
      </c>
      <c r="H515" t="str">
        <f t="shared" si="101"/>
        <v>042</v>
      </c>
      <c r="I515" t="str">
        <f t="shared" si="102"/>
        <v>21</v>
      </c>
      <c r="J515" t="str">
        <f t="shared" si="103"/>
        <v>040</v>
      </c>
      <c r="K515" s="34">
        <f t="shared" si="104"/>
        <v>342610.10502961534</v>
      </c>
    </row>
    <row r="516" spans="1:11" ht="43.5" outlineLevel="2" x14ac:dyDescent="0.4">
      <c r="A516" t="str">
        <f t="shared" si="98"/>
        <v>331700</v>
      </c>
      <c r="B516" t="str">
        <f t="shared" si="99"/>
        <v>New York City Geographic District #17</v>
      </c>
      <c r="C516" t="str">
        <f t="shared" si="100"/>
        <v>Brooklyn</v>
      </c>
      <c r="D516" s="2" t="s">
        <v>745</v>
      </c>
      <c r="E516" s="2" t="s">
        <v>746</v>
      </c>
      <c r="F516" s="3" t="s">
        <v>118</v>
      </c>
      <c r="G516" s="4">
        <v>554</v>
      </c>
      <c r="H516" t="str">
        <f t="shared" si="101"/>
        <v>042</v>
      </c>
      <c r="I516" t="str">
        <f t="shared" si="102"/>
        <v>21</v>
      </c>
      <c r="J516" t="str">
        <f t="shared" si="103"/>
        <v>040</v>
      </c>
      <c r="K516" s="34">
        <f t="shared" si="104"/>
        <v>580446.47763427184</v>
      </c>
    </row>
    <row r="517" spans="1:11" ht="43.5" outlineLevel="2" x14ac:dyDescent="0.4">
      <c r="A517" t="str">
        <f t="shared" si="98"/>
        <v>331700</v>
      </c>
      <c r="B517" t="str">
        <f t="shared" si="99"/>
        <v>New York City Geographic District #17</v>
      </c>
      <c r="C517" t="str">
        <f t="shared" si="100"/>
        <v>Brooklyn</v>
      </c>
      <c r="D517" s="2" t="s">
        <v>751</v>
      </c>
      <c r="E517" s="2" t="s">
        <v>752</v>
      </c>
      <c r="F517" s="3" t="s">
        <v>196</v>
      </c>
      <c r="G517" s="4">
        <v>357</v>
      </c>
      <c r="H517" t="str">
        <f t="shared" si="101"/>
        <v>057</v>
      </c>
      <c r="I517" t="str">
        <f t="shared" si="102"/>
        <v>21</v>
      </c>
      <c r="J517" t="str">
        <f t="shared" si="103"/>
        <v>035</v>
      </c>
      <c r="K517" s="34">
        <f t="shared" si="104"/>
        <v>374042.22475710302</v>
      </c>
    </row>
    <row r="518" spans="1:11" ht="29" outlineLevel="2" x14ac:dyDescent="0.4">
      <c r="A518" t="str">
        <f t="shared" si="98"/>
        <v>331700</v>
      </c>
      <c r="B518" t="str">
        <f t="shared" si="99"/>
        <v>New York City Geographic District #17</v>
      </c>
      <c r="C518" t="str">
        <f t="shared" si="100"/>
        <v>Brooklyn</v>
      </c>
      <c r="D518" s="2" t="s">
        <v>753</v>
      </c>
      <c r="E518" s="2" t="s">
        <v>754</v>
      </c>
      <c r="F518" s="3" t="s">
        <v>196</v>
      </c>
      <c r="G518" s="4">
        <v>278</v>
      </c>
      <c r="H518" t="str">
        <f t="shared" si="101"/>
        <v>057</v>
      </c>
      <c r="I518" t="str">
        <f t="shared" si="102"/>
        <v>21</v>
      </c>
      <c r="J518" t="str">
        <f t="shared" si="103"/>
        <v>035</v>
      </c>
      <c r="K518" s="34">
        <f t="shared" si="104"/>
        <v>291270.97614138556</v>
      </c>
    </row>
    <row r="519" spans="1:11" ht="29" outlineLevel="2" x14ac:dyDescent="0.4">
      <c r="A519" t="str">
        <f t="shared" si="98"/>
        <v>331700</v>
      </c>
      <c r="B519" t="str">
        <f t="shared" si="99"/>
        <v>New York City Geographic District #17</v>
      </c>
      <c r="C519" t="str">
        <f t="shared" si="100"/>
        <v>Brooklyn</v>
      </c>
      <c r="D519" s="2" t="s">
        <v>817</v>
      </c>
      <c r="E519" s="2" t="s">
        <v>818</v>
      </c>
      <c r="F519" s="3" t="s">
        <v>196</v>
      </c>
      <c r="G519" s="4">
        <v>1176</v>
      </c>
      <c r="H519" t="str">
        <f t="shared" si="101"/>
        <v>057</v>
      </c>
      <c r="I519" t="str">
        <f t="shared" si="102"/>
        <v>21</v>
      </c>
      <c r="J519" t="str">
        <f t="shared" si="103"/>
        <v>035</v>
      </c>
      <c r="K519" s="34">
        <f t="shared" si="104"/>
        <v>1232139.0933175157</v>
      </c>
    </row>
    <row r="520" spans="1:11" ht="15" outlineLevel="2" x14ac:dyDescent="0.4">
      <c r="A520" t="str">
        <f t="shared" si="98"/>
        <v>331700</v>
      </c>
      <c r="B520" t="str">
        <f t="shared" si="99"/>
        <v>New York City Geographic District #18</v>
      </c>
      <c r="C520" t="str">
        <f t="shared" si="100"/>
        <v>Brooklyn</v>
      </c>
      <c r="D520" s="2" t="s">
        <v>108</v>
      </c>
      <c r="E520" s="2" t="s">
        <v>109</v>
      </c>
      <c r="F520" s="3" t="s">
        <v>19</v>
      </c>
      <c r="G520" s="4">
        <v>774</v>
      </c>
      <c r="H520" t="str">
        <f t="shared" si="101"/>
        <v>058</v>
      </c>
      <c r="I520" t="str">
        <f t="shared" si="102"/>
        <v>21</v>
      </c>
      <c r="J520" t="str">
        <f t="shared" si="103"/>
        <v>042</v>
      </c>
      <c r="K520" s="34">
        <f t="shared" si="104"/>
        <v>810948.68896918127</v>
      </c>
    </row>
    <row r="521" spans="1:11" ht="29" outlineLevel="2" x14ac:dyDescent="0.4">
      <c r="A521" t="str">
        <f t="shared" si="98"/>
        <v>331800</v>
      </c>
      <c r="B521" t="str">
        <f t="shared" si="99"/>
        <v>New York City Geographic District #18</v>
      </c>
      <c r="C521" t="str">
        <f t="shared" si="100"/>
        <v>Brooklyn</v>
      </c>
      <c r="D521" s="2" t="s">
        <v>341</v>
      </c>
      <c r="E521" s="2" t="s">
        <v>342</v>
      </c>
      <c r="F521" s="3" t="s">
        <v>2</v>
      </c>
      <c r="G521" s="4">
        <v>303</v>
      </c>
      <c r="H521" t="str">
        <f t="shared" si="101"/>
        <v>058</v>
      </c>
      <c r="I521" t="str">
        <f t="shared" si="102"/>
        <v>21</v>
      </c>
      <c r="J521" t="str">
        <f t="shared" si="103"/>
        <v>045</v>
      </c>
      <c r="K521" s="34">
        <f t="shared" si="104"/>
        <v>317464.40924762527</v>
      </c>
    </row>
    <row r="522" spans="1:11" ht="29" outlineLevel="2" x14ac:dyDescent="0.4">
      <c r="A522" t="str">
        <f t="shared" si="98"/>
        <v>331800</v>
      </c>
      <c r="B522" t="str">
        <f t="shared" si="99"/>
        <v>New York City Geographic District #18</v>
      </c>
      <c r="C522" t="str">
        <f t="shared" si="100"/>
        <v>Brooklyn</v>
      </c>
      <c r="D522" s="2" t="s">
        <v>387</v>
      </c>
      <c r="E522" s="2" t="s">
        <v>388</v>
      </c>
      <c r="F522" s="3" t="s">
        <v>2</v>
      </c>
      <c r="G522" s="4">
        <v>387</v>
      </c>
      <c r="H522" t="str">
        <f t="shared" si="101"/>
        <v>058</v>
      </c>
      <c r="I522" t="str">
        <f t="shared" si="102"/>
        <v>21</v>
      </c>
      <c r="J522" t="str">
        <f t="shared" si="103"/>
        <v>042</v>
      </c>
      <c r="K522" s="34">
        <f t="shared" si="104"/>
        <v>405474.34448459063</v>
      </c>
    </row>
    <row r="523" spans="1:11" ht="29" outlineLevel="2" x14ac:dyDescent="0.4">
      <c r="A523" t="str">
        <f t="shared" si="98"/>
        <v>331800</v>
      </c>
      <c r="B523" t="str">
        <f t="shared" si="99"/>
        <v>New York City Geographic District #18</v>
      </c>
      <c r="C523" t="str">
        <f t="shared" si="100"/>
        <v>Brooklyn</v>
      </c>
      <c r="D523" s="2" t="s">
        <v>405</v>
      </c>
      <c r="E523" s="2" t="s">
        <v>406</v>
      </c>
      <c r="F523" s="3" t="s">
        <v>2</v>
      </c>
      <c r="G523" s="4">
        <v>373</v>
      </c>
      <c r="H523" t="str">
        <f t="shared" si="101"/>
        <v>058</v>
      </c>
      <c r="I523" t="str">
        <f t="shared" si="102"/>
        <v>21</v>
      </c>
      <c r="J523" t="str">
        <f t="shared" si="103"/>
        <v>045</v>
      </c>
      <c r="K523" s="34">
        <f t="shared" si="104"/>
        <v>390806.02194509644</v>
      </c>
    </row>
    <row r="524" spans="1:11" ht="29" outlineLevel="2" x14ac:dyDescent="0.4">
      <c r="A524" t="str">
        <f t="shared" si="98"/>
        <v>331800</v>
      </c>
      <c r="B524" t="str">
        <f t="shared" si="99"/>
        <v>New York City Geographic District #18</v>
      </c>
      <c r="C524" t="str">
        <f t="shared" si="100"/>
        <v>Brooklyn</v>
      </c>
      <c r="D524" s="2" t="s">
        <v>777</v>
      </c>
      <c r="E524" s="2" t="s">
        <v>778</v>
      </c>
      <c r="F524" s="3" t="s">
        <v>196</v>
      </c>
      <c r="G524" s="4">
        <v>722</v>
      </c>
      <c r="H524" t="str">
        <f t="shared" si="101"/>
        <v>058</v>
      </c>
      <c r="I524" t="str">
        <f t="shared" si="102"/>
        <v>21</v>
      </c>
      <c r="J524" t="str">
        <f t="shared" si="103"/>
        <v>045</v>
      </c>
      <c r="K524" s="34">
        <f t="shared" si="104"/>
        <v>756466.34810820268</v>
      </c>
    </row>
    <row r="525" spans="1:11" ht="29" outlineLevel="2" x14ac:dyDescent="0.4">
      <c r="A525" t="str">
        <f t="shared" si="98"/>
        <v>331800</v>
      </c>
      <c r="B525" t="str">
        <f t="shared" si="99"/>
        <v>New York City Geographic District #18</v>
      </c>
      <c r="C525" t="str">
        <f t="shared" si="100"/>
        <v>Brooklyn</v>
      </c>
      <c r="D525" s="2" t="s">
        <v>787</v>
      </c>
      <c r="E525" s="2" t="s">
        <v>788</v>
      </c>
      <c r="F525" s="3" t="s">
        <v>196</v>
      </c>
      <c r="G525" s="4">
        <v>350</v>
      </c>
      <c r="H525" t="str">
        <f t="shared" si="101"/>
        <v>058</v>
      </c>
      <c r="I525" t="str">
        <f t="shared" si="102"/>
        <v>21</v>
      </c>
      <c r="J525" t="str">
        <f t="shared" si="103"/>
        <v>045</v>
      </c>
      <c r="K525" s="34">
        <f t="shared" si="104"/>
        <v>366708.06348735589</v>
      </c>
    </row>
    <row r="526" spans="1:11" ht="29" outlineLevel="2" x14ac:dyDescent="0.4">
      <c r="A526" t="str">
        <f t="shared" si="98"/>
        <v>331800</v>
      </c>
      <c r="B526" t="str">
        <f t="shared" si="99"/>
        <v>New York City Geographic District #18</v>
      </c>
      <c r="C526" t="str">
        <f t="shared" si="100"/>
        <v>Brooklyn</v>
      </c>
      <c r="D526" s="2" t="s">
        <v>843</v>
      </c>
      <c r="E526" s="2" t="s">
        <v>844</v>
      </c>
      <c r="F526" s="3" t="s">
        <v>196</v>
      </c>
      <c r="G526" s="4">
        <v>318</v>
      </c>
      <c r="H526" t="str">
        <f t="shared" si="101"/>
        <v>058</v>
      </c>
      <c r="I526" t="str">
        <f t="shared" si="102"/>
        <v>21</v>
      </c>
      <c r="J526" t="str">
        <f t="shared" si="103"/>
        <v>045</v>
      </c>
      <c r="K526" s="34">
        <f t="shared" si="104"/>
        <v>333180.46911136905</v>
      </c>
    </row>
    <row r="527" spans="1:11" ht="29" outlineLevel="2" x14ac:dyDescent="0.4">
      <c r="A527" t="str">
        <f t="shared" si="98"/>
        <v>332000</v>
      </c>
      <c r="B527" t="str">
        <f t="shared" si="99"/>
        <v>New York City Geographic District #20</v>
      </c>
      <c r="C527" t="str">
        <f t="shared" si="100"/>
        <v>Brooklyn</v>
      </c>
      <c r="D527" s="2" t="s">
        <v>287</v>
      </c>
      <c r="E527" s="2" t="s">
        <v>288</v>
      </c>
      <c r="F527" s="3" t="s">
        <v>2</v>
      </c>
      <c r="G527" s="4">
        <v>819</v>
      </c>
      <c r="H527" t="str">
        <f t="shared" si="101"/>
        <v>044</v>
      </c>
      <c r="I527" t="str">
        <f t="shared" si="102"/>
        <v>21</v>
      </c>
      <c r="J527" t="str">
        <f t="shared" si="103"/>
        <v>039</v>
      </c>
      <c r="K527" s="34">
        <f t="shared" si="104"/>
        <v>858096.86856041278</v>
      </c>
    </row>
    <row r="528" spans="1:11" ht="15" outlineLevel="2" x14ac:dyDescent="0.4">
      <c r="A528" t="str">
        <f t="shared" si="98"/>
        <v>332100</v>
      </c>
      <c r="B528" t="str">
        <f t="shared" si="99"/>
        <v>New York City Geographic District #22</v>
      </c>
      <c r="C528" t="str">
        <f t="shared" si="100"/>
        <v>Brooklyn</v>
      </c>
      <c r="D528" s="2" t="s">
        <v>172</v>
      </c>
      <c r="E528" s="2" t="s">
        <v>173</v>
      </c>
      <c r="F528" s="3" t="s">
        <v>19</v>
      </c>
      <c r="G528" s="4">
        <v>596</v>
      </c>
      <c r="H528" t="str">
        <f t="shared" si="101"/>
        <v>058</v>
      </c>
      <c r="I528" t="str">
        <f t="shared" si="102"/>
        <v>21</v>
      </c>
      <c r="J528" t="str">
        <f t="shared" si="103"/>
        <v>045</v>
      </c>
      <c r="K528" s="34">
        <f t="shared" si="104"/>
        <v>624451.44525275461</v>
      </c>
    </row>
    <row r="529" spans="1:11" ht="29" outlineLevel="2" x14ac:dyDescent="0.4">
      <c r="A529" t="str">
        <f t="shared" si="98"/>
        <v>332100</v>
      </c>
      <c r="B529" t="str">
        <f t="shared" si="99"/>
        <v>New York City Geographic District #22</v>
      </c>
      <c r="C529" t="str">
        <f t="shared" si="100"/>
        <v>Brooklyn</v>
      </c>
      <c r="D529" s="2" t="s">
        <v>188</v>
      </c>
      <c r="E529" s="2" t="s">
        <v>189</v>
      </c>
      <c r="F529" s="3" t="s">
        <v>2</v>
      </c>
      <c r="G529" s="4">
        <v>416</v>
      </c>
      <c r="H529" t="str">
        <f t="shared" si="101"/>
        <v>041</v>
      </c>
      <c r="I529" t="str">
        <f t="shared" si="102"/>
        <v>21</v>
      </c>
      <c r="J529" t="str">
        <f t="shared" si="103"/>
        <v>045</v>
      </c>
      <c r="K529" s="34">
        <f t="shared" si="104"/>
        <v>435858.72688782873</v>
      </c>
    </row>
    <row r="530" spans="1:11" ht="29" outlineLevel="2" x14ac:dyDescent="0.4">
      <c r="A530" t="str">
        <f t="shared" si="98"/>
        <v>332200</v>
      </c>
      <c r="B530" t="str">
        <f t="shared" si="99"/>
        <v>New York City Geographic District #22</v>
      </c>
      <c r="C530" t="str">
        <f t="shared" si="100"/>
        <v>Brooklyn</v>
      </c>
      <c r="D530" s="2" t="s">
        <v>243</v>
      </c>
      <c r="E530" s="2" t="s">
        <v>244</v>
      </c>
      <c r="F530" s="3" t="s">
        <v>2</v>
      </c>
      <c r="G530" s="4">
        <v>612</v>
      </c>
      <c r="H530" t="str">
        <f t="shared" si="101"/>
        <v>042</v>
      </c>
      <c r="I530" t="str">
        <f t="shared" si="102"/>
        <v>21</v>
      </c>
      <c r="J530" t="str">
        <f t="shared" si="103"/>
        <v>045</v>
      </c>
      <c r="K530" s="34">
        <f t="shared" si="104"/>
        <v>641215.24244074803</v>
      </c>
    </row>
    <row r="531" spans="1:11" ht="29" outlineLevel="2" x14ac:dyDescent="0.4">
      <c r="A531" t="str">
        <f t="shared" si="98"/>
        <v>332200</v>
      </c>
      <c r="B531" t="str">
        <f t="shared" si="99"/>
        <v>New York City Geographic District #22</v>
      </c>
      <c r="C531" t="str">
        <f t="shared" si="100"/>
        <v>Brooklyn</v>
      </c>
      <c r="D531" s="2" t="s">
        <v>321</v>
      </c>
      <c r="E531" s="2" t="s">
        <v>322</v>
      </c>
      <c r="F531" s="3" t="s">
        <v>2</v>
      </c>
      <c r="G531" s="4">
        <v>324</v>
      </c>
      <c r="H531" t="str">
        <f t="shared" si="101"/>
        <v>058</v>
      </c>
      <c r="I531" t="str">
        <f t="shared" si="102"/>
        <v>21</v>
      </c>
      <c r="J531" t="str">
        <f t="shared" si="103"/>
        <v>045</v>
      </c>
      <c r="K531" s="34">
        <f t="shared" si="104"/>
        <v>339466.8930568666</v>
      </c>
    </row>
    <row r="532" spans="1:11" ht="29" outlineLevel="2" x14ac:dyDescent="0.4">
      <c r="A532" t="str">
        <f t="shared" si="98"/>
        <v>332200</v>
      </c>
      <c r="B532" t="str">
        <f t="shared" si="99"/>
        <v>New York City Geographic District #22</v>
      </c>
      <c r="C532" t="str">
        <f t="shared" si="100"/>
        <v>Brooklyn</v>
      </c>
      <c r="D532" s="2" t="s">
        <v>417</v>
      </c>
      <c r="E532" s="2" t="s">
        <v>418</v>
      </c>
      <c r="F532" s="3" t="s">
        <v>2</v>
      </c>
      <c r="G532" s="4">
        <v>433</v>
      </c>
      <c r="H532" t="str">
        <f t="shared" si="101"/>
        <v>059</v>
      </c>
      <c r="I532" t="str">
        <f t="shared" si="102"/>
        <v>21</v>
      </c>
      <c r="J532" t="str">
        <f t="shared" si="103"/>
        <v>046</v>
      </c>
      <c r="K532" s="34">
        <f t="shared" si="104"/>
        <v>453670.26140007173</v>
      </c>
    </row>
    <row r="533" spans="1:11" ht="29" outlineLevel="2" x14ac:dyDescent="0.4">
      <c r="A533" t="str">
        <f t="shared" si="98"/>
        <v>332200</v>
      </c>
      <c r="B533" t="str">
        <f t="shared" si="99"/>
        <v>New York City Geographic District #22</v>
      </c>
      <c r="C533" t="str">
        <f t="shared" si="100"/>
        <v>Brooklyn</v>
      </c>
      <c r="D533" s="2" t="s">
        <v>509</v>
      </c>
      <c r="E533" s="2" t="s">
        <v>510</v>
      </c>
      <c r="F533" s="3" t="s">
        <v>2</v>
      </c>
      <c r="G533" s="4">
        <v>648</v>
      </c>
      <c r="H533" t="str">
        <f t="shared" si="101"/>
        <v>042</v>
      </c>
      <c r="I533" t="str">
        <f t="shared" si="102"/>
        <v>21</v>
      </c>
      <c r="J533" t="str">
        <f t="shared" si="103"/>
        <v>045</v>
      </c>
      <c r="K533" s="34">
        <f t="shared" si="104"/>
        <v>678933.78611373319</v>
      </c>
    </row>
    <row r="534" spans="1:11" ht="29" outlineLevel="2" x14ac:dyDescent="0.4">
      <c r="A534" t="str">
        <f t="shared" si="98"/>
        <v>332200</v>
      </c>
      <c r="B534" t="str">
        <f t="shared" si="99"/>
        <v>New York City Geographic District #22</v>
      </c>
      <c r="C534" t="str">
        <f t="shared" si="100"/>
        <v>Brooklyn</v>
      </c>
      <c r="D534" s="2" t="s">
        <v>523</v>
      </c>
      <c r="E534" s="2" t="s">
        <v>524</v>
      </c>
      <c r="F534" s="3" t="s">
        <v>2</v>
      </c>
      <c r="G534" s="4">
        <v>157</v>
      </c>
      <c r="H534" t="str">
        <f t="shared" si="101"/>
        <v>041</v>
      </c>
      <c r="I534" t="str">
        <f t="shared" si="102"/>
        <v>21</v>
      </c>
      <c r="J534" t="str">
        <f t="shared" si="103"/>
        <v>045</v>
      </c>
      <c r="K534" s="34">
        <f t="shared" si="104"/>
        <v>164494.75990718536</v>
      </c>
    </row>
    <row r="535" spans="1:11" ht="29" outlineLevel="2" x14ac:dyDescent="0.4">
      <c r="A535" t="str">
        <f t="shared" si="98"/>
        <v>332200</v>
      </c>
      <c r="B535" t="str">
        <f t="shared" si="99"/>
        <v>New York City Geographic District #22</v>
      </c>
      <c r="C535" t="str">
        <f t="shared" si="100"/>
        <v>Brooklyn</v>
      </c>
      <c r="D535" s="2" t="s">
        <v>559</v>
      </c>
      <c r="E535" s="2" t="s">
        <v>560</v>
      </c>
      <c r="F535" s="3" t="s">
        <v>2</v>
      </c>
      <c r="G535" s="4">
        <v>619</v>
      </c>
      <c r="H535" t="str">
        <f t="shared" si="101"/>
        <v>042</v>
      </c>
      <c r="I535" t="str">
        <f t="shared" si="102"/>
        <v>21</v>
      </c>
      <c r="J535" t="str">
        <f t="shared" si="103"/>
        <v>045</v>
      </c>
      <c r="K535" s="34">
        <f t="shared" si="104"/>
        <v>648549.4037104951</v>
      </c>
    </row>
    <row r="536" spans="1:11" ht="29" outlineLevel="2" x14ac:dyDescent="0.4">
      <c r="A536" t="str">
        <f t="shared" si="98"/>
        <v>332200</v>
      </c>
      <c r="B536" t="str">
        <f t="shared" si="99"/>
        <v>New York City Geographic District #22</v>
      </c>
      <c r="C536" t="str">
        <f t="shared" si="100"/>
        <v>Brooklyn</v>
      </c>
      <c r="D536" s="2" t="s">
        <v>613</v>
      </c>
      <c r="E536" s="2" t="s">
        <v>614</v>
      </c>
      <c r="F536" s="3" t="s">
        <v>196</v>
      </c>
      <c r="G536" s="4">
        <v>4120</v>
      </c>
      <c r="H536" t="str">
        <f t="shared" si="101"/>
        <v>042</v>
      </c>
      <c r="I536" t="str">
        <f t="shared" si="102"/>
        <v>21</v>
      </c>
      <c r="J536" t="str">
        <f t="shared" si="103"/>
        <v>045</v>
      </c>
      <c r="K536" s="34">
        <f t="shared" si="104"/>
        <v>4316677.7759083034</v>
      </c>
    </row>
    <row r="537" spans="1:11" ht="29" outlineLevel="2" x14ac:dyDescent="0.4">
      <c r="A537" t="str">
        <f t="shared" si="98"/>
        <v>332200</v>
      </c>
      <c r="B537" t="str">
        <f t="shared" si="99"/>
        <v>New York City Geographic District #22</v>
      </c>
      <c r="C537" t="str">
        <f t="shared" si="100"/>
        <v>Brooklyn</v>
      </c>
      <c r="D537" s="2" t="s">
        <v>763</v>
      </c>
      <c r="E537" s="2" t="s">
        <v>764</v>
      </c>
      <c r="F537" s="3" t="s">
        <v>196</v>
      </c>
      <c r="G537" s="4">
        <v>630</v>
      </c>
      <c r="H537" t="str">
        <f t="shared" si="101"/>
        <v>044</v>
      </c>
      <c r="I537" t="str">
        <f t="shared" si="102"/>
        <v>21</v>
      </c>
      <c r="J537" t="str">
        <f t="shared" si="103"/>
        <v>040</v>
      </c>
      <c r="K537" s="34">
        <f t="shared" si="104"/>
        <v>660074.51427724061</v>
      </c>
    </row>
    <row r="538" spans="1:11" ht="15" outlineLevel="1" x14ac:dyDescent="0.4">
      <c r="D538" s="2"/>
      <c r="E538" s="2"/>
      <c r="F538" s="3"/>
      <c r="G538" s="4">
        <f>SUBTOTAL(9,G492:G537)</f>
        <v>27491</v>
      </c>
      <c r="I538" s="35" t="s">
        <v>4762</v>
      </c>
      <c r="K538" s="34">
        <f>SUBTOTAL(9,K492:K537)</f>
        <v>28803346.780945428</v>
      </c>
    </row>
    <row r="539" spans="1:11" ht="29" outlineLevel="2" x14ac:dyDescent="0.4">
      <c r="A539" t="str">
        <f t="shared" ref="A539:A579" si="105">IFERROR(VLOOKUP($D539,schools,3,FALSE),"")</f>
        <v>331900</v>
      </c>
      <c r="B539" t="str">
        <f t="shared" ref="B539:B579" si="106">IFERROR(VLOOKUP($D539,schools,4,FALSE),"")</f>
        <v>New York City Geographic District #20</v>
      </c>
      <c r="C539" t="str">
        <f t="shared" ref="C539:C579" si="107">IFERROR(VLOOKUP($D539,schools,5,FALSE),"")</f>
        <v>Brooklyn</v>
      </c>
      <c r="D539" s="2" t="s">
        <v>56</v>
      </c>
      <c r="E539" s="2" t="s">
        <v>57</v>
      </c>
      <c r="F539" s="3" t="s">
        <v>19</v>
      </c>
      <c r="G539" s="4">
        <v>1025</v>
      </c>
      <c r="H539" t="str">
        <f t="shared" ref="H539:H579" si="108">IFERROR(VLOOKUP($D539,schools,6,FALSE),"")</f>
        <v>064</v>
      </c>
      <c r="I539" t="str">
        <f t="shared" ref="I539:I579" si="109">IFERROR(VLOOKUP($D539,schools,7,FALSE),"")</f>
        <v>22</v>
      </c>
      <c r="J539" t="str">
        <f t="shared" ref="J539:J579" si="110">IFERROR(VLOOKUP($D539,schools,8,FALSE),"")</f>
        <v>043</v>
      </c>
      <c r="K539" s="34">
        <f t="shared" ref="K539:K579" si="111">G539*L$2</f>
        <v>1073930.7573558281</v>
      </c>
    </row>
    <row r="540" spans="1:11" ht="29" outlineLevel="2" x14ac:dyDescent="0.4">
      <c r="A540" t="str">
        <f t="shared" si="105"/>
        <v>332000</v>
      </c>
      <c r="B540" t="str">
        <f t="shared" si="106"/>
        <v>New York City Geographic District #20</v>
      </c>
      <c r="C540" t="str">
        <f t="shared" si="107"/>
        <v>Brooklyn</v>
      </c>
      <c r="D540" s="2" t="s">
        <v>160</v>
      </c>
      <c r="E540" s="2" t="s">
        <v>161</v>
      </c>
      <c r="F540" s="3" t="s">
        <v>2</v>
      </c>
      <c r="G540" s="4">
        <v>1450</v>
      </c>
      <c r="H540" t="str">
        <f t="shared" si="108"/>
        <v>064</v>
      </c>
      <c r="I540" t="str">
        <f t="shared" si="109"/>
        <v>22</v>
      </c>
      <c r="J540" t="str">
        <f t="shared" si="110"/>
        <v>043</v>
      </c>
      <c r="K540" s="34">
        <f t="shared" si="111"/>
        <v>1519219.1201619029</v>
      </c>
    </row>
    <row r="541" spans="1:11" ht="29" outlineLevel="2" x14ac:dyDescent="0.4">
      <c r="A541" t="str">
        <f t="shared" si="105"/>
        <v>332000</v>
      </c>
      <c r="B541" t="str">
        <f t="shared" si="106"/>
        <v>New York City Geographic District #20</v>
      </c>
      <c r="C541" t="str">
        <f t="shared" si="107"/>
        <v>Brooklyn</v>
      </c>
      <c r="D541" s="2" t="s">
        <v>162</v>
      </c>
      <c r="E541" s="2" t="s">
        <v>163</v>
      </c>
      <c r="F541" s="3" t="s">
        <v>19</v>
      </c>
      <c r="G541" s="4">
        <v>1207</v>
      </c>
      <c r="H541" t="str">
        <f t="shared" si="108"/>
        <v>046</v>
      </c>
      <c r="I541" t="str">
        <f t="shared" si="109"/>
        <v>22</v>
      </c>
      <c r="J541" t="str">
        <f t="shared" si="110"/>
        <v>043</v>
      </c>
      <c r="K541" s="34">
        <f t="shared" si="111"/>
        <v>1264618.9503692531</v>
      </c>
    </row>
    <row r="542" spans="1:11" ht="29" outlineLevel="2" x14ac:dyDescent="0.4">
      <c r="A542" t="str">
        <f t="shared" si="105"/>
        <v>332000</v>
      </c>
      <c r="B542" t="str">
        <f t="shared" si="106"/>
        <v>New York City Geographic District #20</v>
      </c>
      <c r="C542" t="str">
        <f t="shared" si="107"/>
        <v>Brooklyn</v>
      </c>
      <c r="D542" s="2" t="s">
        <v>176</v>
      </c>
      <c r="E542" s="2" t="s">
        <v>177</v>
      </c>
      <c r="F542" s="3" t="s">
        <v>2</v>
      </c>
      <c r="G542" s="4">
        <v>680</v>
      </c>
      <c r="H542" t="str">
        <f t="shared" si="108"/>
        <v>049</v>
      </c>
      <c r="I542" t="str">
        <f t="shared" si="109"/>
        <v>22</v>
      </c>
      <c r="J542" t="str">
        <f t="shared" si="110"/>
        <v>043</v>
      </c>
      <c r="K542" s="34">
        <f t="shared" si="111"/>
        <v>712461.38048972003</v>
      </c>
    </row>
    <row r="543" spans="1:11" ht="29" outlineLevel="2" x14ac:dyDescent="0.4">
      <c r="A543" t="str">
        <f t="shared" si="105"/>
        <v>332000</v>
      </c>
      <c r="B543" t="str">
        <f t="shared" si="106"/>
        <v>New York City Geographic District #20</v>
      </c>
      <c r="C543" t="str">
        <f t="shared" si="107"/>
        <v>Brooklyn</v>
      </c>
      <c r="D543" s="2" t="s">
        <v>203</v>
      </c>
      <c r="E543" s="2" t="s">
        <v>204</v>
      </c>
      <c r="F543" s="3" t="s">
        <v>2</v>
      </c>
      <c r="G543" s="4">
        <v>528</v>
      </c>
      <c r="H543" t="str">
        <f t="shared" si="108"/>
        <v>046</v>
      </c>
      <c r="I543" t="str">
        <f t="shared" si="109"/>
        <v>22</v>
      </c>
      <c r="J543" t="str">
        <f t="shared" si="110"/>
        <v>043</v>
      </c>
      <c r="K543" s="34">
        <f t="shared" si="111"/>
        <v>553205.30720378261</v>
      </c>
    </row>
    <row r="544" spans="1:11" ht="15" outlineLevel="2" x14ac:dyDescent="0.4">
      <c r="A544" t="str">
        <f t="shared" si="105"/>
        <v>332000</v>
      </c>
      <c r="B544" t="str">
        <f t="shared" si="106"/>
        <v>New York City Geographic District #20</v>
      </c>
      <c r="C544" t="str">
        <f t="shared" si="107"/>
        <v>Brooklyn</v>
      </c>
      <c r="D544" s="2" t="s">
        <v>265</v>
      </c>
      <c r="E544" s="2" t="s">
        <v>266</v>
      </c>
      <c r="F544" s="3" t="s">
        <v>19</v>
      </c>
      <c r="G544" s="4">
        <v>592</v>
      </c>
      <c r="H544" t="str">
        <f t="shared" si="108"/>
        <v>047</v>
      </c>
      <c r="I544" t="str">
        <f t="shared" si="109"/>
        <v>22</v>
      </c>
      <c r="J544" t="str">
        <f t="shared" si="110"/>
        <v>043</v>
      </c>
      <c r="K544" s="34">
        <f t="shared" si="111"/>
        <v>620260.49595575628</v>
      </c>
    </row>
    <row r="545" spans="1:11" ht="29" outlineLevel="2" x14ac:dyDescent="0.4">
      <c r="A545" t="str">
        <f t="shared" si="105"/>
        <v>332000</v>
      </c>
      <c r="B545" t="str">
        <f t="shared" si="106"/>
        <v>New York City Geographic District #20</v>
      </c>
      <c r="C545" t="str">
        <f t="shared" si="107"/>
        <v>Brooklyn</v>
      </c>
      <c r="D545" s="2" t="s">
        <v>275</v>
      </c>
      <c r="E545" s="2" t="s">
        <v>276</v>
      </c>
      <c r="F545" s="3" t="s">
        <v>2</v>
      </c>
      <c r="G545" s="4">
        <v>998</v>
      </c>
      <c r="H545" t="str">
        <f t="shared" si="108"/>
        <v>064</v>
      </c>
      <c r="I545" t="str">
        <f t="shared" si="109"/>
        <v>22</v>
      </c>
      <c r="J545" t="str">
        <f t="shared" si="110"/>
        <v>043</v>
      </c>
      <c r="K545" s="34">
        <f t="shared" si="111"/>
        <v>1045641.849601089</v>
      </c>
    </row>
    <row r="546" spans="1:11" ht="29" outlineLevel="2" x14ac:dyDescent="0.4">
      <c r="A546" t="str">
        <f t="shared" si="105"/>
        <v>332000</v>
      </c>
      <c r="B546" t="str">
        <f t="shared" si="106"/>
        <v>New York City Geographic District #20</v>
      </c>
      <c r="C546" t="str">
        <f t="shared" si="107"/>
        <v>Brooklyn</v>
      </c>
      <c r="D546" s="2" t="s">
        <v>281</v>
      </c>
      <c r="E546" s="2" t="s">
        <v>282</v>
      </c>
      <c r="F546" s="3" t="s">
        <v>2</v>
      </c>
      <c r="G546" s="4">
        <v>1272</v>
      </c>
      <c r="H546" t="str">
        <f t="shared" si="108"/>
        <v>049</v>
      </c>
      <c r="I546" t="str">
        <f t="shared" si="109"/>
        <v>22</v>
      </c>
      <c r="J546" t="str">
        <f t="shared" si="110"/>
        <v>043</v>
      </c>
      <c r="K546" s="34">
        <f t="shared" si="111"/>
        <v>1332721.8764454762</v>
      </c>
    </row>
    <row r="547" spans="1:11" ht="29" outlineLevel="2" x14ac:dyDescent="0.4">
      <c r="A547" t="str">
        <f t="shared" si="105"/>
        <v>332000</v>
      </c>
      <c r="B547" t="str">
        <f t="shared" si="106"/>
        <v>New York City Geographic District #20</v>
      </c>
      <c r="C547" t="str">
        <f t="shared" si="107"/>
        <v>Brooklyn</v>
      </c>
      <c r="D547" s="2" t="s">
        <v>295</v>
      </c>
      <c r="E547" s="2" t="s">
        <v>296</v>
      </c>
      <c r="F547" s="3" t="s">
        <v>2</v>
      </c>
      <c r="G547" s="4">
        <v>629</v>
      </c>
      <c r="H547" t="str">
        <f t="shared" si="108"/>
        <v>046</v>
      </c>
      <c r="I547" t="str">
        <f t="shared" si="109"/>
        <v>22</v>
      </c>
      <c r="J547" t="str">
        <f t="shared" si="110"/>
        <v>043</v>
      </c>
      <c r="K547" s="34">
        <f t="shared" si="111"/>
        <v>659026.77695299103</v>
      </c>
    </row>
    <row r="548" spans="1:11" ht="29" outlineLevel="2" x14ac:dyDescent="0.4">
      <c r="A548" t="str">
        <f t="shared" si="105"/>
        <v>332000</v>
      </c>
      <c r="B548" t="str">
        <f t="shared" si="106"/>
        <v>New York City Geographic District #20</v>
      </c>
      <c r="C548" t="str">
        <f t="shared" si="107"/>
        <v>Brooklyn</v>
      </c>
      <c r="D548" s="2" t="s">
        <v>297</v>
      </c>
      <c r="E548" s="2" t="s">
        <v>298</v>
      </c>
      <c r="F548" s="3" t="s">
        <v>2</v>
      </c>
      <c r="G548" s="4">
        <v>1067</v>
      </c>
      <c r="H548" t="str">
        <f t="shared" si="108"/>
        <v>049</v>
      </c>
      <c r="I548" t="str">
        <f t="shared" si="109"/>
        <v>22</v>
      </c>
      <c r="J548" t="str">
        <f t="shared" si="110"/>
        <v>050</v>
      </c>
      <c r="K548" s="34">
        <f t="shared" si="111"/>
        <v>1117935.7249743107</v>
      </c>
    </row>
    <row r="549" spans="1:11" ht="29" outlineLevel="2" x14ac:dyDescent="0.4">
      <c r="A549" t="str">
        <f t="shared" si="105"/>
        <v>332000</v>
      </c>
      <c r="B549" t="str">
        <f t="shared" si="106"/>
        <v>New York City Geographic District #20</v>
      </c>
      <c r="C549" t="str">
        <f t="shared" si="107"/>
        <v>Brooklyn</v>
      </c>
      <c r="D549" s="2" t="s">
        <v>299</v>
      </c>
      <c r="E549" s="2" t="s">
        <v>300</v>
      </c>
      <c r="F549" s="3" t="s">
        <v>5</v>
      </c>
      <c r="G549" s="4">
        <v>925</v>
      </c>
      <c r="H549" t="str">
        <f t="shared" si="108"/>
        <v>049</v>
      </c>
      <c r="I549" t="str">
        <f t="shared" si="109"/>
        <v>22</v>
      </c>
      <c r="J549" t="str">
        <f t="shared" si="110"/>
        <v>043</v>
      </c>
      <c r="K549" s="34">
        <f t="shared" si="111"/>
        <v>969157.02493086911</v>
      </c>
    </row>
    <row r="550" spans="1:11" ht="29" outlineLevel="2" x14ac:dyDescent="0.4">
      <c r="A550" t="str">
        <f t="shared" si="105"/>
        <v>332000</v>
      </c>
      <c r="B550" t="str">
        <f t="shared" si="106"/>
        <v>New York City Geographic District #20</v>
      </c>
      <c r="C550" t="str">
        <f t="shared" si="107"/>
        <v>Brooklyn</v>
      </c>
      <c r="D550" s="2" t="s">
        <v>327</v>
      </c>
      <c r="E550" s="2" t="s">
        <v>328</v>
      </c>
      <c r="F550" s="3" t="s">
        <v>5</v>
      </c>
      <c r="G550" s="4">
        <v>1597</v>
      </c>
      <c r="H550" t="str">
        <f t="shared" si="108"/>
        <v>046</v>
      </c>
      <c r="I550" t="str">
        <f t="shared" si="109"/>
        <v>22</v>
      </c>
      <c r="J550" t="str">
        <f t="shared" si="110"/>
        <v>043</v>
      </c>
      <c r="K550" s="34">
        <f t="shared" si="111"/>
        <v>1673236.5068265924</v>
      </c>
    </row>
    <row r="551" spans="1:11" ht="29" outlineLevel="2" x14ac:dyDescent="0.4">
      <c r="A551" t="str">
        <f t="shared" si="105"/>
        <v>332000</v>
      </c>
      <c r="B551" t="str">
        <f t="shared" si="106"/>
        <v>New York City Geographic District #20</v>
      </c>
      <c r="C551" t="str">
        <f t="shared" si="107"/>
        <v>Brooklyn</v>
      </c>
      <c r="D551" s="2" t="s">
        <v>333</v>
      </c>
      <c r="E551" s="2" t="s">
        <v>334</v>
      </c>
      <c r="F551" s="3" t="s">
        <v>2</v>
      </c>
      <c r="G551" s="4">
        <v>1144</v>
      </c>
      <c r="H551" t="str">
        <f t="shared" si="108"/>
        <v>049</v>
      </c>
      <c r="I551" t="str">
        <f t="shared" si="109"/>
        <v>22</v>
      </c>
      <c r="J551" t="str">
        <f t="shared" si="110"/>
        <v>043</v>
      </c>
      <c r="K551" s="34">
        <f t="shared" si="111"/>
        <v>1198611.4989415291</v>
      </c>
    </row>
    <row r="552" spans="1:11" ht="29" outlineLevel="2" x14ac:dyDescent="0.4">
      <c r="A552" t="str">
        <f t="shared" si="105"/>
        <v>332000</v>
      </c>
      <c r="B552" t="str">
        <f t="shared" si="106"/>
        <v>New York City Geographic District #20</v>
      </c>
      <c r="C552" t="str">
        <f t="shared" si="107"/>
        <v>Brooklyn</v>
      </c>
      <c r="D552" s="2" t="s">
        <v>335</v>
      </c>
      <c r="E552" s="2" t="s">
        <v>336</v>
      </c>
      <c r="F552" s="3" t="s">
        <v>2</v>
      </c>
      <c r="G552" s="4">
        <v>1204</v>
      </c>
      <c r="H552" t="str">
        <f t="shared" si="108"/>
        <v>049</v>
      </c>
      <c r="I552" t="str">
        <f t="shared" si="109"/>
        <v>22</v>
      </c>
      <c r="J552" t="str">
        <f t="shared" si="110"/>
        <v>044</v>
      </c>
      <c r="K552" s="34">
        <f t="shared" si="111"/>
        <v>1261475.7383965042</v>
      </c>
    </row>
    <row r="553" spans="1:11" ht="29" outlineLevel="2" x14ac:dyDescent="0.4">
      <c r="A553" t="str">
        <f t="shared" si="105"/>
        <v>332000</v>
      </c>
      <c r="B553" t="str">
        <f t="shared" si="106"/>
        <v>New York City Geographic District #20</v>
      </c>
      <c r="C553" t="str">
        <f t="shared" si="107"/>
        <v>Brooklyn</v>
      </c>
      <c r="D553" s="2" t="s">
        <v>377</v>
      </c>
      <c r="E553" s="2" t="s">
        <v>378</v>
      </c>
      <c r="F553" s="3" t="s">
        <v>5</v>
      </c>
      <c r="G553" s="4">
        <v>1634</v>
      </c>
      <c r="H553" t="str">
        <f t="shared" si="108"/>
        <v>049</v>
      </c>
      <c r="I553" t="str">
        <f t="shared" si="109"/>
        <v>22</v>
      </c>
      <c r="J553" t="str">
        <f t="shared" si="110"/>
        <v>043</v>
      </c>
      <c r="K553" s="34">
        <f t="shared" si="111"/>
        <v>1712002.7878238272</v>
      </c>
    </row>
    <row r="554" spans="1:11" ht="15" outlineLevel="2" x14ac:dyDescent="0.4">
      <c r="A554" t="str">
        <f t="shared" si="105"/>
        <v>332000</v>
      </c>
      <c r="B554" t="str">
        <f t="shared" si="106"/>
        <v>New York City Geographic District #20</v>
      </c>
      <c r="C554" t="str">
        <f t="shared" si="107"/>
        <v>Brooklyn</v>
      </c>
      <c r="D554" s="2" t="s">
        <v>381</v>
      </c>
      <c r="E554" s="2" t="s">
        <v>382</v>
      </c>
      <c r="F554" s="3" t="s">
        <v>19</v>
      </c>
      <c r="G554" s="4">
        <v>1209</v>
      </c>
      <c r="H554" t="str">
        <f t="shared" si="108"/>
        <v>046</v>
      </c>
      <c r="I554" t="str">
        <f t="shared" si="109"/>
        <v>22</v>
      </c>
      <c r="J554" t="str">
        <f t="shared" si="110"/>
        <v>043</v>
      </c>
      <c r="K554" s="34">
        <f t="shared" si="111"/>
        <v>1266714.4250177522</v>
      </c>
    </row>
    <row r="555" spans="1:11" ht="29" outlineLevel="2" x14ac:dyDescent="0.4">
      <c r="A555" t="str">
        <f t="shared" si="105"/>
        <v>332000</v>
      </c>
      <c r="B555" t="str">
        <f t="shared" si="106"/>
        <v>New York City Geographic District #20</v>
      </c>
      <c r="C555" t="str">
        <f t="shared" si="107"/>
        <v>Brooklyn</v>
      </c>
      <c r="D555" s="2" t="s">
        <v>411</v>
      </c>
      <c r="E555" s="2" t="s">
        <v>412</v>
      </c>
      <c r="F555" s="3" t="s">
        <v>2</v>
      </c>
      <c r="G555" s="4">
        <v>857</v>
      </c>
      <c r="H555" t="str">
        <f t="shared" si="108"/>
        <v>049</v>
      </c>
      <c r="I555" t="str">
        <f t="shared" si="109"/>
        <v>22</v>
      </c>
      <c r="J555" t="str">
        <f t="shared" si="110"/>
        <v>044</v>
      </c>
      <c r="K555" s="34">
        <f t="shared" si="111"/>
        <v>897910.88688189711</v>
      </c>
    </row>
    <row r="556" spans="1:11" ht="29" outlineLevel="2" x14ac:dyDescent="0.4">
      <c r="A556" t="str">
        <f t="shared" si="105"/>
        <v>332000</v>
      </c>
      <c r="B556" t="str">
        <f t="shared" si="106"/>
        <v>New York City Geographic District #20</v>
      </c>
      <c r="C556" t="str">
        <f t="shared" si="107"/>
        <v>Brooklyn</v>
      </c>
      <c r="D556" s="2" t="s">
        <v>429</v>
      </c>
      <c r="E556" s="2" t="s">
        <v>430</v>
      </c>
      <c r="F556" s="3" t="s">
        <v>5</v>
      </c>
      <c r="G556" s="4">
        <v>1943</v>
      </c>
      <c r="H556" t="str">
        <f t="shared" si="108"/>
        <v>046</v>
      </c>
      <c r="I556" t="str">
        <f t="shared" si="109"/>
        <v>22</v>
      </c>
      <c r="J556" t="str">
        <f t="shared" si="110"/>
        <v>043</v>
      </c>
      <c r="K556" s="34">
        <f t="shared" si="111"/>
        <v>2035753.6210169499</v>
      </c>
    </row>
    <row r="557" spans="1:11" ht="43.5" outlineLevel="2" x14ac:dyDescent="0.4">
      <c r="A557" t="str">
        <f t="shared" si="105"/>
        <v>332000</v>
      </c>
      <c r="B557" t="str">
        <f t="shared" si="106"/>
        <v>New York City Geographic District #20</v>
      </c>
      <c r="C557" t="str">
        <f t="shared" si="107"/>
        <v>Brooklyn</v>
      </c>
      <c r="D557" s="2" t="s">
        <v>435</v>
      </c>
      <c r="E557" s="2" t="s">
        <v>436</v>
      </c>
      <c r="F557" s="3" t="s">
        <v>2</v>
      </c>
      <c r="G557" s="4">
        <v>453</v>
      </c>
      <c r="H557" t="str">
        <f t="shared" si="108"/>
        <v>046</v>
      </c>
      <c r="I557" t="str">
        <f t="shared" si="109"/>
        <v>22</v>
      </c>
      <c r="J557" t="str">
        <f t="shared" si="110"/>
        <v>043</v>
      </c>
      <c r="K557" s="34">
        <f t="shared" si="111"/>
        <v>474625.00788506347</v>
      </c>
    </row>
    <row r="558" spans="1:11" ht="29" outlineLevel="2" x14ac:dyDescent="0.4">
      <c r="A558" t="str">
        <f t="shared" si="105"/>
        <v>332000</v>
      </c>
      <c r="B558" t="str">
        <f t="shared" si="106"/>
        <v>New York City Geographic District #20</v>
      </c>
      <c r="C558" t="str">
        <f t="shared" si="107"/>
        <v>Brooklyn</v>
      </c>
      <c r="D558" s="2" t="s">
        <v>935</v>
      </c>
      <c r="E558" s="2" t="s">
        <v>936</v>
      </c>
      <c r="F558" s="3" t="s">
        <v>2</v>
      </c>
      <c r="G558" s="4">
        <v>529</v>
      </c>
      <c r="H558" t="str">
        <f t="shared" si="108"/>
        <v>047</v>
      </c>
      <c r="I558" t="str">
        <f t="shared" si="109"/>
        <v>22</v>
      </c>
      <c r="J558" t="str">
        <f t="shared" si="110"/>
        <v>043</v>
      </c>
      <c r="K558" s="34">
        <f t="shared" si="111"/>
        <v>554253.04452803219</v>
      </c>
    </row>
    <row r="559" spans="1:11" ht="29" outlineLevel="2" x14ac:dyDescent="0.4">
      <c r="A559" t="str">
        <f t="shared" si="105"/>
        <v>332000</v>
      </c>
      <c r="B559" t="str">
        <f t="shared" si="106"/>
        <v>New York City Geographic District #20</v>
      </c>
      <c r="C559" t="str">
        <f t="shared" si="107"/>
        <v>Brooklyn</v>
      </c>
      <c r="D559" s="2" t="s">
        <v>647</v>
      </c>
      <c r="E559" s="2" t="s">
        <v>648</v>
      </c>
      <c r="F559" s="3" t="s">
        <v>196</v>
      </c>
      <c r="G559" s="4">
        <v>3497</v>
      </c>
      <c r="H559" t="str">
        <f t="shared" si="108"/>
        <v>049</v>
      </c>
      <c r="I559" t="str">
        <f t="shared" si="109"/>
        <v>22</v>
      </c>
      <c r="J559" t="str">
        <f t="shared" si="110"/>
        <v>043</v>
      </c>
      <c r="K559" s="34">
        <f t="shared" si="111"/>
        <v>3663937.4229008099</v>
      </c>
    </row>
    <row r="560" spans="1:11" ht="43.5" outlineLevel="2" x14ac:dyDescent="0.4">
      <c r="A560" t="str">
        <f t="shared" si="105"/>
        <v>332000</v>
      </c>
      <c r="B560" t="str">
        <f t="shared" si="106"/>
        <v>New York City Geographic District #20</v>
      </c>
      <c r="C560" t="str">
        <f t="shared" si="107"/>
        <v>Brooklyn</v>
      </c>
      <c r="D560" s="2" t="s">
        <v>682</v>
      </c>
      <c r="E560" s="2" t="s">
        <v>683</v>
      </c>
      <c r="F560" s="3" t="s">
        <v>196</v>
      </c>
      <c r="G560" s="4">
        <v>1273</v>
      </c>
      <c r="H560" t="str">
        <f t="shared" si="108"/>
        <v>051</v>
      </c>
      <c r="I560" t="str">
        <f t="shared" si="109"/>
        <v>22</v>
      </c>
      <c r="J560" t="str">
        <f t="shared" si="110"/>
        <v>043</v>
      </c>
      <c r="K560" s="34">
        <f t="shared" si="111"/>
        <v>1333769.6137697259</v>
      </c>
    </row>
    <row r="561" spans="1:11" ht="15" outlineLevel="2" x14ac:dyDescent="0.4">
      <c r="A561" t="str">
        <f t="shared" si="105"/>
        <v>332000</v>
      </c>
      <c r="B561" t="str">
        <f t="shared" si="106"/>
        <v>New York City Geographic District #21</v>
      </c>
      <c r="C561" t="str">
        <f t="shared" si="107"/>
        <v>Brooklyn</v>
      </c>
      <c r="D561" s="2" t="s">
        <v>146</v>
      </c>
      <c r="E561" s="2" t="s">
        <v>147</v>
      </c>
      <c r="F561" s="3" t="s">
        <v>19</v>
      </c>
      <c r="G561" s="4">
        <v>923</v>
      </c>
      <c r="H561" t="str">
        <f t="shared" si="108"/>
        <v>045</v>
      </c>
      <c r="I561" t="str">
        <f t="shared" si="109"/>
        <v>22</v>
      </c>
      <c r="J561" t="str">
        <f t="shared" si="110"/>
        <v>047</v>
      </c>
      <c r="K561" s="34">
        <f t="shared" si="111"/>
        <v>967061.55028236995</v>
      </c>
    </row>
    <row r="562" spans="1:11" ht="29" outlineLevel="2" x14ac:dyDescent="0.4">
      <c r="A562" t="str">
        <f t="shared" si="105"/>
        <v>332100</v>
      </c>
      <c r="B562" t="str">
        <f t="shared" si="106"/>
        <v>New York City Geographic District #21</v>
      </c>
      <c r="C562" t="str">
        <f t="shared" si="107"/>
        <v>Brooklyn</v>
      </c>
      <c r="D562" s="2" t="s">
        <v>158</v>
      </c>
      <c r="E562" s="2" t="s">
        <v>159</v>
      </c>
      <c r="F562" s="3" t="s">
        <v>2</v>
      </c>
      <c r="G562" s="4">
        <v>840</v>
      </c>
      <c r="H562" t="str">
        <f t="shared" si="108"/>
        <v>047</v>
      </c>
      <c r="I562" t="str">
        <f t="shared" si="109"/>
        <v>22</v>
      </c>
      <c r="J562" t="str">
        <f t="shared" si="110"/>
        <v>047</v>
      </c>
      <c r="K562" s="34">
        <f t="shared" si="111"/>
        <v>880099.35236965411</v>
      </c>
    </row>
    <row r="563" spans="1:11" ht="29" outlineLevel="2" x14ac:dyDescent="0.4">
      <c r="A563" t="str">
        <f t="shared" si="105"/>
        <v>332100</v>
      </c>
      <c r="B563" t="str">
        <f t="shared" si="106"/>
        <v>New York City Geographic District #21</v>
      </c>
      <c r="C563" t="str">
        <f t="shared" si="107"/>
        <v>Brooklyn</v>
      </c>
      <c r="D563" s="2" t="s">
        <v>347</v>
      </c>
      <c r="E563" s="2" t="s">
        <v>348</v>
      </c>
      <c r="F563" s="3" t="s">
        <v>2</v>
      </c>
      <c r="G563" s="4">
        <v>647</v>
      </c>
      <c r="H563" t="str">
        <f t="shared" si="108"/>
        <v>047</v>
      </c>
      <c r="I563" t="str">
        <f t="shared" si="109"/>
        <v>22</v>
      </c>
      <c r="J563" t="str">
        <f t="shared" si="110"/>
        <v>047</v>
      </c>
      <c r="K563" s="34">
        <f t="shared" si="111"/>
        <v>677886.04878948361</v>
      </c>
    </row>
    <row r="564" spans="1:11" ht="29" outlineLevel="2" x14ac:dyDescent="0.4">
      <c r="A564" t="str">
        <f t="shared" si="105"/>
        <v>332100</v>
      </c>
      <c r="B564" t="str">
        <f t="shared" si="106"/>
        <v>New York City Geographic District #21</v>
      </c>
      <c r="C564" t="str">
        <f t="shared" si="107"/>
        <v>Brooklyn</v>
      </c>
      <c r="D564" s="2" t="s">
        <v>353</v>
      </c>
      <c r="E564" s="2" t="s">
        <v>354</v>
      </c>
      <c r="F564" s="3" t="s">
        <v>2</v>
      </c>
      <c r="G564" s="4">
        <v>817</v>
      </c>
      <c r="H564" t="str">
        <f t="shared" si="108"/>
        <v>045</v>
      </c>
      <c r="I564" t="str">
        <f t="shared" si="109"/>
        <v>22</v>
      </c>
      <c r="J564" t="str">
        <f t="shared" si="110"/>
        <v>047</v>
      </c>
      <c r="K564" s="34">
        <f t="shared" si="111"/>
        <v>856001.39391191362</v>
      </c>
    </row>
    <row r="565" spans="1:11" ht="29" outlineLevel="2" x14ac:dyDescent="0.4">
      <c r="A565" t="str">
        <f t="shared" si="105"/>
        <v>332100</v>
      </c>
      <c r="B565" t="str">
        <f t="shared" si="106"/>
        <v>New York City Geographic District #21</v>
      </c>
      <c r="C565" t="str">
        <f t="shared" si="107"/>
        <v>Brooklyn</v>
      </c>
      <c r="D565" s="2" t="s">
        <v>379</v>
      </c>
      <c r="E565" s="2" t="s">
        <v>380</v>
      </c>
      <c r="F565" s="3" t="s">
        <v>5</v>
      </c>
      <c r="G565" s="4">
        <v>1359</v>
      </c>
      <c r="H565" t="str">
        <f t="shared" si="108"/>
        <v>047</v>
      </c>
      <c r="I565" t="str">
        <f t="shared" si="109"/>
        <v>22</v>
      </c>
      <c r="J565" t="str">
        <f t="shared" si="110"/>
        <v>047</v>
      </c>
      <c r="K565" s="34">
        <f t="shared" si="111"/>
        <v>1423875.0236551904</v>
      </c>
    </row>
    <row r="566" spans="1:11" ht="15" outlineLevel="2" x14ac:dyDescent="0.4">
      <c r="A566" t="str">
        <f t="shared" si="105"/>
        <v>332100</v>
      </c>
      <c r="B566" t="str">
        <f t="shared" si="106"/>
        <v>New York City Geographic District #21</v>
      </c>
      <c r="C566" t="str">
        <f t="shared" si="107"/>
        <v>Brooklyn</v>
      </c>
      <c r="D566" s="2" t="s">
        <v>395</v>
      </c>
      <c r="E566" s="2" t="s">
        <v>396</v>
      </c>
      <c r="F566" s="3" t="s">
        <v>19</v>
      </c>
      <c r="G566" s="4">
        <v>552</v>
      </c>
      <c r="H566" t="str">
        <f t="shared" si="108"/>
        <v>045</v>
      </c>
      <c r="I566" t="str">
        <f t="shared" si="109"/>
        <v>22</v>
      </c>
      <c r="J566" t="str">
        <f t="shared" si="110"/>
        <v>048</v>
      </c>
      <c r="K566" s="34">
        <f t="shared" si="111"/>
        <v>578351.00298577268</v>
      </c>
    </row>
    <row r="567" spans="1:11" ht="29" outlineLevel="2" x14ac:dyDescent="0.4">
      <c r="A567" t="str">
        <f t="shared" si="105"/>
        <v>332100</v>
      </c>
      <c r="B567" t="str">
        <f t="shared" si="106"/>
        <v>New York City Geographic District #21</v>
      </c>
      <c r="C567" t="str">
        <f t="shared" si="107"/>
        <v>Brooklyn</v>
      </c>
      <c r="D567" s="2" t="s">
        <v>533</v>
      </c>
      <c r="E567" s="2" t="s">
        <v>534</v>
      </c>
      <c r="F567" s="3" t="s">
        <v>196</v>
      </c>
      <c r="G567" s="4">
        <v>288</v>
      </c>
      <c r="H567" t="str">
        <f t="shared" si="108"/>
        <v>047</v>
      </c>
      <c r="I567" t="str">
        <f t="shared" si="109"/>
        <v>22</v>
      </c>
      <c r="J567" t="str">
        <f t="shared" si="110"/>
        <v>047</v>
      </c>
      <c r="K567" s="34">
        <f t="shared" si="111"/>
        <v>301748.34938388143</v>
      </c>
    </row>
    <row r="568" spans="1:11" ht="29" outlineLevel="2" x14ac:dyDescent="0.4">
      <c r="A568" t="str">
        <f t="shared" si="105"/>
        <v>332100</v>
      </c>
      <c r="B568" t="str">
        <f t="shared" si="106"/>
        <v>New York City Geographic District #21</v>
      </c>
      <c r="C568" t="str">
        <f t="shared" si="107"/>
        <v>Brooklyn</v>
      </c>
      <c r="D568" s="2" t="s">
        <v>545</v>
      </c>
      <c r="E568" s="2" t="s">
        <v>546</v>
      </c>
      <c r="F568" s="3" t="s">
        <v>196</v>
      </c>
      <c r="G568" s="4">
        <v>218</v>
      </c>
      <c r="H568" t="str">
        <f t="shared" si="108"/>
        <v>047</v>
      </c>
      <c r="I568" t="str">
        <f t="shared" si="109"/>
        <v>22</v>
      </c>
      <c r="J568" t="str">
        <f t="shared" si="110"/>
        <v>047</v>
      </c>
      <c r="K568" s="34">
        <f t="shared" si="111"/>
        <v>228406.73668641024</v>
      </c>
    </row>
    <row r="569" spans="1:11" ht="29" outlineLevel="2" x14ac:dyDescent="0.4">
      <c r="A569" t="str">
        <f t="shared" si="105"/>
        <v>332100</v>
      </c>
      <c r="B569" t="str">
        <f t="shared" si="106"/>
        <v>New York City Geographic District #21</v>
      </c>
      <c r="C569" t="str">
        <f t="shared" si="107"/>
        <v>Brooklyn</v>
      </c>
      <c r="D569" s="2" t="s">
        <v>670</v>
      </c>
      <c r="E569" s="2" t="s">
        <v>671</v>
      </c>
      <c r="F569" s="3" t="s">
        <v>118</v>
      </c>
      <c r="G569" s="4">
        <v>637</v>
      </c>
      <c r="H569" t="str">
        <f t="shared" si="108"/>
        <v>047</v>
      </c>
      <c r="I569" t="str">
        <f t="shared" si="109"/>
        <v>22</v>
      </c>
      <c r="J569" t="str">
        <f t="shared" si="110"/>
        <v>047</v>
      </c>
      <c r="K569" s="34">
        <f t="shared" si="111"/>
        <v>667408.67554698768</v>
      </c>
    </row>
    <row r="570" spans="1:11" ht="29" outlineLevel="2" x14ac:dyDescent="0.4">
      <c r="A570" t="str">
        <f t="shared" si="105"/>
        <v>332100</v>
      </c>
      <c r="B570" t="str">
        <f t="shared" si="106"/>
        <v>New York City Geographic District #21</v>
      </c>
      <c r="C570" t="str">
        <f t="shared" si="107"/>
        <v>Brooklyn</v>
      </c>
      <c r="D570" s="2" t="s">
        <v>771</v>
      </c>
      <c r="E570" s="2" t="s">
        <v>772</v>
      </c>
      <c r="F570" s="3" t="s">
        <v>196</v>
      </c>
      <c r="G570" s="4">
        <v>305</v>
      </c>
      <c r="H570" t="str">
        <f t="shared" si="108"/>
        <v>047</v>
      </c>
      <c r="I570" t="str">
        <f t="shared" si="109"/>
        <v>22</v>
      </c>
      <c r="J570" t="str">
        <f t="shared" si="110"/>
        <v>047</v>
      </c>
      <c r="K570" s="34">
        <f t="shared" si="111"/>
        <v>319559.88389612443</v>
      </c>
    </row>
    <row r="571" spans="1:11" ht="43.5" outlineLevel="2" x14ac:dyDescent="0.4">
      <c r="A571" t="str">
        <f t="shared" si="105"/>
        <v>332100</v>
      </c>
      <c r="B571" t="str">
        <f t="shared" si="106"/>
        <v>New York City Geographic District #21</v>
      </c>
      <c r="C571" t="str">
        <f t="shared" si="107"/>
        <v>Brooklyn</v>
      </c>
      <c r="D571" s="2" t="s">
        <v>789</v>
      </c>
      <c r="E571" s="2" t="s">
        <v>790</v>
      </c>
      <c r="F571" s="3" t="s">
        <v>196</v>
      </c>
      <c r="G571" s="4">
        <v>359</v>
      </c>
      <c r="H571" t="str">
        <f t="shared" si="108"/>
        <v>047</v>
      </c>
      <c r="I571" t="str">
        <f t="shared" si="109"/>
        <v>22</v>
      </c>
      <c r="J571" t="str">
        <f t="shared" si="110"/>
        <v>047</v>
      </c>
      <c r="K571" s="34">
        <f t="shared" si="111"/>
        <v>376137.69940560218</v>
      </c>
    </row>
    <row r="572" spans="1:11" ht="29" outlineLevel="2" x14ac:dyDescent="0.4">
      <c r="A572" t="str">
        <f t="shared" si="105"/>
        <v>332100</v>
      </c>
      <c r="B572" t="str">
        <f t="shared" si="106"/>
        <v>New York City Geographic District #22</v>
      </c>
      <c r="C572" t="str">
        <f t="shared" si="107"/>
        <v>Brooklyn</v>
      </c>
      <c r="D572" s="2" t="s">
        <v>917</v>
      </c>
      <c r="E572" s="2" t="s">
        <v>918</v>
      </c>
      <c r="F572" s="3" t="s">
        <v>118</v>
      </c>
      <c r="G572" s="4">
        <v>919</v>
      </c>
      <c r="H572" t="str">
        <f t="shared" si="108"/>
        <v>047</v>
      </c>
      <c r="I572" t="str">
        <f t="shared" si="109"/>
        <v>22</v>
      </c>
      <c r="J572" t="str">
        <f t="shared" si="110"/>
        <v>043</v>
      </c>
      <c r="K572" s="34">
        <f t="shared" si="111"/>
        <v>962870.60098537162</v>
      </c>
    </row>
    <row r="573" spans="1:11" ht="29" outlineLevel="2" x14ac:dyDescent="0.4">
      <c r="A573" t="str">
        <f t="shared" si="105"/>
        <v>332100</v>
      </c>
      <c r="B573" t="str">
        <f t="shared" si="106"/>
        <v>New York City Geographic District #22</v>
      </c>
      <c r="C573" t="str">
        <f t="shared" si="107"/>
        <v>Brooklyn</v>
      </c>
      <c r="D573" s="2" t="s">
        <v>88</v>
      </c>
      <c r="E573" s="2" t="s">
        <v>89</v>
      </c>
      <c r="F573" s="3" t="s">
        <v>2</v>
      </c>
      <c r="G573" s="4">
        <v>715</v>
      </c>
      <c r="H573" t="str">
        <f t="shared" si="108"/>
        <v>041</v>
      </c>
      <c r="I573" t="str">
        <f t="shared" si="109"/>
        <v>22</v>
      </c>
      <c r="J573" t="str">
        <f t="shared" si="110"/>
        <v>048</v>
      </c>
      <c r="K573" s="34">
        <f t="shared" si="111"/>
        <v>749132.18683845561</v>
      </c>
    </row>
    <row r="574" spans="1:11" ht="29" outlineLevel="2" x14ac:dyDescent="0.4">
      <c r="A574" t="str">
        <f t="shared" si="105"/>
        <v>332200</v>
      </c>
      <c r="B574" t="str">
        <f t="shared" si="106"/>
        <v>New York City Geographic District #22</v>
      </c>
      <c r="C574" t="str">
        <f t="shared" si="107"/>
        <v>Brooklyn</v>
      </c>
      <c r="D574" s="2" t="s">
        <v>315</v>
      </c>
      <c r="E574" s="2" t="s">
        <v>316</v>
      </c>
      <c r="F574" s="3" t="s">
        <v>2</v>
      </c>
      <c r="G574" s="4">
        <v>459</v>
      </c>
      <c r="H574" t="str">
        <f t="shared" si="108"/>
        <v>045</v>
      </c>
      <c r="I574" t="str">
        <f t="shared" si="109"/>
        <v>22</v>
      </c>
      <c r="J574" t="str">
        <f t="shared" si="110"/>
        <v>048</v>
      </c>
      <c r="K574" s="34">
        <f t="shared" si="111"/>
        <v>480911.43183056102</v>
      </c>
    </row>
    <row r="575" spans="1:11" ht="15" outlineLevel="2" x14ac:dyDescent="0.4">
      <c r="A575" t="str">
        <f t="shared" si="105"/>
        <v>332200</v>
      </c>
      <c r="B575" t="str">
        <f t="shared" si="106"/>
        <v>New York City Geographic District #22</v>
      </c>
      <c r="C575" t="str">
        <f t="shared" si="107"/>
        <v>Brooklyn</v>
      </c>
      <c r="D575" s="2" t="s">
        <v>339</v>
      </c>
      <c r="E575" s="2" t="s">
        <v>340</v>
      </c>
      <c r="F575" s="3" t="s">
        <v>19</v>
      </c>
      <c r="G575" s="4">
        <v>1187</v>
      </c>
      <c r="H575" t="str">
        <f t="shared" si="108"/>
        <v>059</v>
      </c>
      <c r="I575" t="str">
        <f t="shared" si="109"/>
        <v>22</v>
      </c>
      <c r="J575" t="str">
        <f t="shared" si="110"/>
        <v>046</v>
      </c>
      <c r="K575" s="34">
        <f t="shared" si="111"/>
        <v>1243664.2038842612</v>
      </c>
    </row>
    <row r="576" spans="1:11" ht="29" outlineLevel="2" x14ac:dyDescent="0.4">
      <c r="A576" t="str">
        <f t="shared" si="105"/>
        <v>332200</v>
      </c>
      <c r="B576" t="str">
        <f t="shared" si="106"/>
        <v>New York City Geographic District #22</v>
      </c>
      <c r="C576" t="str">
        <f t="shared" si="107"/>
        <v>Brooklyn</v>
      </c>
      <c r="D576" s="2" t="s">
        <v>367</v>
      </c>
      <c r="E576" s="2" t="s">
        <v>368</v>
      </c>
      <c r="F576" s="3" t="s">
        <v>2</v>
      </c>
      <c r="G576" s="4">
        <v>900</v>
      </c>
      <c r="H576" t="str">
        <f t="shared" si="108"/>
        <v>041</v>
      </c>
      <c r="I576" t="str">
        <f t="shared" si="109"/>
        <v>22</v>
      </c>
      <c r="J576" t="str">
        <f t="shared" si="110"/>
        <v>046</v>
      </c>
      <c r="K576" s="34">
        <f t="shared" si="111"/>
        <v>942963.59182462946</v>
      </c>
    </row>
    <row r="577" spans="1:11" ht="29" outlineLevel="2" x14ac:dyDescent="0.4">
      <c r="A577" t="str">
        <f t="shared" si="105"/>
        <v>332200</v>
      </c>
      <c r="B577" t="str">
        <f t="shared" si="106"/>
        <v>New York City Geographic District #22</v>
      </c>
      <c r="C577" t="str">
        <f t="shared" si="107"/>
        <v>Brooklyn</v>
      </c>
      <c r="D577" s="2" t="s">
        <v>455</v>
      </c>
      <c r="E577" s="2" t="s">
        <v>456</v>
      </c>
      <c r="F577" s="3" t="s">
        <v>2</v>
      </c>
      <c r="G577" s="4">
        <v>377</v>
      </c>
      <c r="H577" t="str">
        <f t="shared" si="108"/>
        <v>059</v>
      </c>
      <c r="I577" t="str">
        <f t="shared" si="109"/>
        <v>22</v>
      </c>
      <c r="J577" t="str">
        <f t="shared" si="110"/>
        <v>046</v>
      </c>
      <c r="K577" s="34">
        <f t="shared" si="111"/>
        <v>394996.97124209476</v>
      </c>
    </row>
    <row r="578" spans="1:11" ht="29" outlineLevel="2" x14ac:dyDescent="0.4">
      <c r="A578" t="str">
        <f t="shared" si="105"/>
        <v>332200</v>
      </c>
      <c r="B578" t="str">
        <f t="shared" si="106"/>
        <v>New York City Geographic District #22</v>
      </c>
      <c r="C578" t="str">
        <f t="shared" si="107"/>
        <v>Brooklyn</v>
      </c>
      <c r="D578" s="2" t="s">
        <v>457</v>
      </c>
      <c r="E578" s="2" t="s">
        <v>458</v>
      </c>
      <c r="F578" s="3" t="s">
        <v>5</v>
      </c>
      <c r="G578" s="4">
        <v>1215</v>
      </c>
      <c r="H578" t="str">
        <f t="shared" si="108"/>
        <v>041</v>
      </c>
      <c r="I578" t="str">
        <f t="shared" si="109"/>
        <v>22</v>
      </c>
      <c r="J578" t="str">
        <f t="shared" si="110"/>
        <v>046</v>
      </c>
      <c r="K578" s="34">
        <f t="shared" si="111"/>
        <v>1273000.8489632497</v>
      </c>
    </row>
    <row r="579" spans="1:11" ht="29" outlineLevel="2" x14ac:dyDescent="0.4">
      <c r="A579" t="str">
        <f t="shared" si="105"/>
        <v>332200</v>
      </c>
      <c r="B579" t="str">
        <f t="shared" si="106"/>
        <v>New York City Geographic District #22</v>
      </c>
      <c r="C579" t="str">
        <f t="shared" si="107"/>
        <v>Brooklyn</v>
      </c>
      <c r="D579" s="2" t="s">
        <v>737</v>
      </c>
      <c r="E579" s="2" t="s">
        <v>738</v>
      </c>
      <c r="F579" s="3" t="s">
        <v>196</v>
      </c>
      <c r="G579" s="4">
        <v>999</v>
      </c>
      <c r="H579" t="str">
        <f t="shared" si="108"/>
        <v>045</v>
      </c>
      <c r="I579" t="str">
        <f t="shared" si="109"/>
        <v>22</v>
      </c>
      <c r="J579" t="str">
        <f t="shared" si="110"/>
        <v>048</v>
      </c>
      <c r="K579" s="34">
        <f t="shared" si="111"/>
        <v>1046689.5869253387</v>
      </c>
    </row>
    <row r="580" spans="1:11" ht="15" outlineLevel="1" x14ac:dyDescent="0.4">
      <c r="D580" s="2"/>
      <c r="E580" s="2"/>
      <c r="F580" s="3"/>
      <c r="G580" s="4">
        <f>SUBTOTAL(9,G539:G579)</f>
        <v>39429</v>
      </c>
      <c r="I580" s="35" t="s">
        <v>4763</v>
      </c>
      <c r="K580" s="34">
        <f>SUBTOTAL(9,K539:K579)</f>
        <v>41311234.957837015</v>
      </c>
    </row>
    <row r="581" spans="1:11" ht="29" outlineLevel="2" x14ac:dyDescent="0.4">
      <c r="A581" t="str">
        <f t="shared" ref="A581:A618" si="112">IFERROR(VLOOKUP($D581,schools,3,FALSE),"")</f>
        <v>332000</v>
      </c>
      <c r="B581" t="str">
        <f t="shared" ref="B581:B618" si="113">IFERROR(VLOOKUP($D581,schools,4,FALSE),"")</f>
        <v>New York City Geographic District #20</v>
      </c>
      <c r="C581" t="str">
        <f t="shared" ref="C581:C618" si="114">IFERROR(VLOOKUP($D581,schools,5,FALSE),"")</f>
        <v>Brooklyn</v>
      </c>
      <c r="D581" s="2" t="s">
        <v>325</v>
      </c>
      <c r="E581" s="2" t="s">
        <v>326</v>
      </c>
      <c r="F581" s="3" t="s">
        <v>2</v>
      </c>
      <c r="G581" s="4">
        <v>1325</v>
      </c>
      <c r="H581" t="str">
        <f t="shared" ref="H581:H618" si="115">IFERROR(VLOOKUP($D581,schools,6,FALSE),"")</f>
        <v>047</v>
      </c>
      <c r="I581" t="str">
        <f t="shared" ref="I581:I618" si="116">IFERROR(VLOOKUP($D581,schools,7,FALSE),"")</f>
        <v>23</v>
      </c>
      <c r="J581" t="str">
        <f t="shared" ref="J581:J618" si="117">IFERROR(VLOOKUP($D581,schools,8,FALSE),"")</f>
        <v>050</v>
      </c>
      <c r="K581" s="34">
        <f t="shared" ref="K581:K618" si="118">G581*L$2</f>
        <v>1388251.9546307044</v>
      </c>
    </row>
    <row r="582" spans="1:11" ht="29" outlineLevel="2" x14ac:dyDescent="0.4">
      <c r="A582" t="str">
        <f t="shared" si="112"/>
        <v>332000</v>
      </c>
      <c r="B582" t="str">
        <f t="shared" si="113"/>
        <v>New York City Geographic District #21</v>
      </c>
      <c r="C582" t="str">
        <f t="shared" si="114"/>
        <v>Brooklyn</v>
      </c>
      <c r="D582" s="2" t="s">
        <v>136</v>
      </c>
      <c r="E582" s="2" t="s">
        <v>137</v>
      </c>
      <c r="F582" s="3" t="s">
        <v>2</v>
      </c>
      <c r="G582" s="4">
        <v>598</v>
      </c>
      <c r="H582" t="str">
        <f t="shared" si="115"/>
        <v>046</v>
      </c>
      <c r="I582" t="str">
        <f t="shared" si="116"/>
        <v>23</v>
      </c>
      <c r="J582" t="str">
        <f t="shared" si="117"/>
        <v>047</v>
      </c>
      <c r="K582" s="34">
        <f t="shared" si="118"/>
        <v>626546.91990125377</v>
      </c>
    </row>
    <row r="583" spans="1:11" ht="29" outlineLevel="2" x14ac:dyDescent="0.4">
      <c r="A583" t="str">
        <f t="shared" si="112"/>
        <v>332100</v>
      </c>
      <c r="B583" t="str">
        <f t="shared" si="113"/>
        <v>New York City Geographic District #21</v>
      </c>
      <c r="C583" t="str">
        <f t="shared" si="114"/>
        <v>Brooklyn</v>
      </c>
      <c r="D583" s="2" t="s">
        <v>152</v>
      </c>
      <c r="E583" s="2" t="s">
        <v>153</v>
      </c>
      <c r="F583" s="3" t="s">
        <v>5</v>
      </c>
      <c r="G583" s="4">
        <v>1527</v>
      </c>
      <c r="H583" t="str">
        <f t="shared" si="115"/>
        <v>045</v>
      </c>
      <c r="I583" t="str">
        <f t="shared" si="116"/>
        <v>23</v>
      </c>
      <c r="J583" t="str">
        <f t="shared" si="117"/>
        <v>048</v>
      </c>
      <c r="K583" s="34">
        <f t="shared" si="118"/>
        <v>1599894.8941291212</v>
      </c>
    </row>
    <row r="584" spans="1:11" ht="29" outlineLevel="2" x14ac:dyDescent="0.4">
      <c r="A584" t="str">
        <f t="shared" si="112"/>
        <v>332100</v>
      </c>
      <c r="B584" t="str">
        <f t="shared" si="113"/>
        <v>New York City Geographic District #21</v>
      </c>
      <c r="C584" t="str">
        <f t="shared" si="114"/>
        <v>Brooklyn</v>
      </c>
      <c r="D584" s="2" t="s">
        <v>156</v>
      </c>
      <c r="E584" s="2" t="s">
        <v>157</v>
      </c>
      <c r="F584" s="3" t="s">
        <v>2</v>
      </c>
      <c r="G584" s="4">
        <v>724</v>
      </c>
      <c r="H584" t="str">
        <f t="shared" si="115"/>
        <v>046</v>
      </c>
      <c r="I584" t="str">
        <f t="shared" si="116"/>
        <v>23</v>
      </c>
      <c r="J584" t="str">
        <f t="shared" si="117"/>
        <v>047</v>
      </c>
      <c r="K584" s="34">
        <f t="shared" si="118"/>
        <v>758561.82275670185</v>
      </c>
    </row>
    <row r="585" spans="1:11" ht="29" outlineLevel="2" x14ac:dyDescent="0.4">
      <c r="A585" t="str">
        <f t="shared" si="112"/>
        <v>332100</v>
      </c>
      <c r="B585" t="str">
        <f t="shared" si="113"/>
        <v>New York City Geographic District #21</v>
      </c>
      <c r="C585" t="str">
        <f t="shared" si="114"/>
        <v>Brooklyn</v>
      </c>
      <c r="D585" s="2" t="s">
        <v>205</v>
      </c>
      <c r="E585" s="2" t="s">
        <v>206</v>
      </c>
      <c r="F585" s="3" t="s">
        <v>2</v>
      </c>
      <c r="G585" s="4">
        <v>488</v>
      </c>
      <c r="H585" t="str">
        <f t="shared" si="115"/>
        <v>047</v>
      </c>
      <c r="I585" t="str">
        <f t="shared" si="116"/>
        <v>23</v>
      </c>
      <c r="J585" t="str">
        <f t="shared" si="117"/>
        <v>050</v>
      </c>
      <c r="K585" s="34">
        <f t="shared" si="118"/>
        <v>511295.81423379906</v>
      </c>
    </row>
    <row r="586" spans="1:11" ht="29" outlineLevel="2" x14ac:dyDescent="0.4">
      <c r="A586" t="str">
        <f t="shared" si="112"/>
        <v>332100</v>
      </c>
      <c r="B586" t="str">
        <f t="shared" si="113"/>
        <v>New York City Geographic District #21</v>
      </c>
      <c r="C586" t="str">
        <f t="shared" si="114"/>
        <v>Brooklyn</v>
      </c>
      <c r="D586" s="2" t="s">
        <v>301</v>
      </c>
      <c r="E586" s="2" t="s">
        <v>302</v>
      </c>
      <c r="F586" s="3" t="s">
        <v>2</v>
      </c>
      <c r="G586" s="4">
        <v>336</v>
      </c>
      <c r="H586" t="str">
        <f t="shared" si="115"/>
        <v>046</v>
      </c>
      <c r="I586" t="str">
        <f t="shared" si="116"/>
        <v>23</v>
      </c>
      <c r="J586" t="str">
        <f t="shared" si="117"/>
        <v>047</v>
      </c>
      <c r="K586" s="34">
        <f t="shared" si="118"/>
        <v>352039.74094786163</v>
      </c>
    </row>
    <row r="587" spans="1:11" ht="15" outlineLevel="2" x14ac:dyDescent="0.4">
      <c r="A587" t="str">
        <f t="shared" si="112"/>
        <v>332100</v>
      </c>
      <c r="B587" t="str">
        <f t="shared" si="113"/>
        <v>New York City Geographic District #21</v>
      </c>
      <c r="C587" t="str">
        <f t="shared" si="114"/>
        <v>Brooklyn</v>
      </c>
      <c r="D587" s="2" t="s">
        <v>343</v>
      </c>
      <c r="E587" s="2" t="s">
        <v>344</v>
      </c>
      <c r="F587" s="3" t="s">
        <v>19</v>
      </c>
      <c r="G587" s="4">
        <v>685</v>
      </c>
      <c r="H587" t="str">
        <f t="shared" si="115"/>
        <v>045</v>
      </c>
      <c r="I587" t="str">
        <f t="shared" si="116"/>
        <v>23</v>
      </c>
      <c r="J587" t="str">
        <f t="shared" si="117"/>
        <v>047</v>
      </c>
      <c r="K587" s="34">
        <f t="shared" si="118"/>
        <v>717700.06711096794</v>
      </c>
    </row>
    <row r="588" spans="1:11" ht="29" outlineLevel="2" x14ac:dyDescent="0.4">
      <c r="A588" t="str">
        <f t="shared" si="112"/>
        <v>332100</v>
      </c>
      <c r="B588" t="str">
        <f t="shared" si="113"/>
        <v>New York City Geographic District #21</v>
      </c>
      <c r="C588" t="str">
        <f t="shared" si="114"/>
        <v>Brooklyn</v>
      </c>
      <c r="D588" s="2" t="s">
        <v>355</v>
      </c>
      <c r="E588" s="2" t="s">
        <v>356</v>
      </c>
      <c r="F588" s="3" t="s">
        <v>2</v>
      </c>
      <c r="G588" s="4">
        <v>659</v>
      </c>
      <c r="H588" t="str">
        <f t="shared" si="115"/>
        <v>045</v>
      </c>
      <c r="I588" t="str">
        <f t="shared" si="116"/>
        <v>23</v>
      </c>
      <c r="J588" t="str">
        <f t="shared" si="117"/>
        <v>047</v>
      </c>
      <c r="K588" s="34">
        <f t="shared" si="118"/>
        <v>690458.89668047871</v>
      </c>
    </row>
    <row r="589" spans="1:11" ht="29" outlineLevel="2" x14ac:dyDescent="0.4">
      <c r="A589" t="str">
        <f t="shared" si="112"/>
        <v>332100</v>
      </c>
      <c r="B589" t="str">
        <f t="shared" si="113"/>
        <v>New York City Geographic District #21</v>
      </c>
      <c r="C589" t="str">
        <f t="shared" si="114"/>
        <v>Brooklyn</v>
      </c>
      <c r="D589" s="2" t="s">
        <v>373</v>
      </c>
      <c r="E589" s="2" t="s">
        <v>374</v>
      </c>
      <c r="F589" s="3" t="s">
        <v>19</v>
      </c>
      <c r="G589" s="4">
        <v>931</v>
      </c>
      <c r="H589" t="str">
        <f t="shared" si="115"/>
        <v>045</v>
      </c>
      <c r="I589" t="str">
        <f t="shared" si="116"/>
        <v>23</v>
      </c>
      <c r="J589" t="str">
        <f t="shared" si="117"/>
        <v>048</v>
      </c>
      <c r="K589" s="34">
        <f t="shared" si="118"/>
        <v>975443.44887636672</v>
      </c>
    </row>
    <row r="590" spans="1:11" ht="29" outlineLevel="2" x14ac:dyDescent="0.4">
      <c r="A590" t="str">
        <f t="shared" si="112"/>
        <v>332100</v>
      </c>
      <c r="B590" t="str">
        <f t="shared" si="113"/>
        <v>New York City Geographic District #21</v>
      </c>
      <c r="C590" t="str">
        <f t="shared" si="114"/>
        <v>Brooklyn</v>
      </c>
      <c r="D590" s="2" t="s">
        <v>397</v>
      </c>
      <c r="E590" s="2" t="s">
        <v>398</v>
      </c>
      <c r="F590" s="3" t="s">
        <v>5</v>
      </c>
      <c r="G590" s="4">
        <v>1325</v>
      </c>
      <c r="H590" t="str">
        <f t="shared" si="115"/>
        <v>046</v>
      </c>
      <c r="I590" t="str">
        <f t="shared" si="116"/>
        <v>23</v>
      </c>
      <c r="J590" t="str">
        <f t="shared" si="117"/>
        <v>047</v>
      </c>
      <c r="K590" s="34">
        <f t="shared" si="118"/>
        <v>1388251.9546307044</v>
      </c>
    </row>
    <row r="591" spans="1:11" ht="29" outlineLevel="2" x14ac:dyDescent="0.4">
      <c r="A591" t="str">
        <f t="shared" si="112"/>
        <v>332100</v>
      </c>
      <c r="B591" t="str">
        <f t="shared" si="113"/>
        <v>New York City Geographic District #21</v>
      </c>
      <c r="C591" t="str">
        <f t="shared" si="114"/>
        <v>Brooklyn</v>
      </c>
      <c r="D591" s="2" t="s">
        <v>461</v>
      </c>
      <c r="E591" s="2" t="s">
        <v>462</v>
      </c>
      <c r="F591" s="3" t="s">
        <v>5</v>
      </c>
      <c r="G591" s="4">
        <v>1343</v>
      </c>
      <c r="H591" t="str">
        <f t="shared" si="115"/>
        <v>047</v>
      </c>
      <c r="I591" t="str">
        <f t="shared" si="116"/>
        <v>23</v>
      </c>
      <c r="J591" t="str">
        <f t="shared" si="117"/>
        <v>047</v>
      </c>
      <c r="K591" s="34">
        <f t="shared" si="118"/>
        <v>1407111.2264671971</v>
      </c>
    </row>
    <row r="592" spans="1:11" ht="29" outlineLevel="2" x14ac:dyDescent="0.4">
      <c r="A592" t="str">
        <f t="shared" si="112"/>
        <v>332100</v>
      </c>
      <c r="B592" t="str">
        <f t="shared" si="113"/>
        <v>New York City Geographic District #21</v>
      </c>
      <c r="C592" t="str">
        <f t="shared" si="114"/>
        <v>Brooklyn</v>
      </c>
      <c r="D592" s="2" t="s">
        <v>471</v>
      </c>
      <c r="E592" s="2" t="s">
        <v>472</v>
      </c>
      <c r="F592" s="3" t="s">
        <v>19</v>
      </c>
      <c r="G592" s="4">
        <v>675</v>
      </c>
      <c r="H592" t="str">
        <f t="shared" si="115"/>
        <v>046</v>
      </c>
      <c r="I592" t="str">
        <f t="shared" si="116"/>
        <v>23</v>
      </c>
      <c r="J592">
        <f t="shared" si="117"/>
        <v>0</v>
      </c>
      <c r="K592" s="34">
        <f t="shared" si="118"/>
        <v>707222.69386847212</v>
      </c>
    </row>
    <row r="593" spans="1:11" ht="29" outlineLevel="2" x14ac:dyDescent="0.4">
      <c r="A593" t="str">
        <f t="shared" si="112"/>
        <v>332100</v>
      </c>
      <c r="B593" t="str">
        <f t="shared" si="113"/>
        <v>New York City Geographic District #21</v>
      </c>
      <c r="C593" t="str">
        <f t="shared" si="114"/>
        <v>Brooklyn</v>
      </c>
      <c r="D593" s="2" t="s">
        <v>491</v>
      </c>
      <c r="E593" s="2" t="s">
        <v>492</v>
      </c>
      <c r="F593" s="3" t="s">
        <v>5</v>
      </c>
      <c r="G593" s="4">
        <v>536</v>
      </c>
      <c r="H593" t="str">
        <f t="shared" si="115"/>
        <v>046</v>
      </c>
      <c r="I593" t="str">
        <f t="shared" si="116"/>
        <v>23</v>
      </c>
      <c r="J593" t="str">
        <f t="shared" si="117"/>
        <v>047</v>
      </c>
      <c r="K593" s="34">
        <f t="shared" si="118"/>
        <v>561587.20579777926</v>
      </c>
    </row>
    <row r="594" spans="1:11" ht="29" outlineLevel="2" x14ac:dyDescent="0.4">
      <c r="A594" t="str">
        <f t="shared" si="112"/>
        <v>332100</v>
      </c>
      <c r="B594" t="str">
        <f t="shared" si="113"/>
        <v>New York City Geographic District #21</v>
      </c>
      <c r="C594" t="str">
        <f t="shared" si="114"/>
        <v>Brooklyn</v>
      </c>
      <c r="D594" s="2" t="s">
        <v>529</v>
      </c>
      <c r="E594" s="2" t="s">
        <v>530</v>
      </c>
      <c r="F594" s="3" t="s">
        <v>2</v>
      </c>
      <c r="G594" s="4">
        <v>368</v>
      </c>
      <c r="H594" t="str">
        <f t="shared" si="115"/>
        <v>046</v>
      </c>
      <c r="I594" t="str">
        <f t="shared" si="116"/>
        <v>23</v>
      </c>
      <c r="J594" t="str">
        <f t="shared" si="117"/>
        <v>047</v>
      </c>
      <c r="K594" s="34">
        <f t="shared" si="118"/>
        <v>385567.33532384847</v>
      </c>
    </row>
    <row r="595" spans="1:11" ht="29" outlineLevel="2" x14ac:dyDescent="0.4">
      <c r="A595" t="str">
        <f t="shared" si="112"/>
        <v>332100</v>
      </c>
      <c r="B595" t="str">
        <f t="shared" si="113"/>
        <v>New York City Geographic District #21</v>
      </c>
      <c r="C595" t="str">
        <f t="shared" si="114"/>
        <v>Brooklyn</v>
      </c>
      <c r="D595" s="2" t="s">
        <v>537</v>
      </c>
      <c r="E595" s="2" t="s">
        <v>538</v>
      </c>
      <c r="F595" s="3" t="s">
        <v>196</v>
      </c>
      <c r="G595" s="4">
        <v>606</v>
      </c>
      <c r="H595" t="str">
        <f t="shared" si="115"/>
        <v>046</v>
      </c>
      <c r="I595" t="str">
        <f t="shared" si="116"/>
        <v>23</v>
      </c>
      <c r="J595" t="str">
        <f t="shared" si="117"/>
        <v>047</v>
      </c>
      <c r="K595" s="34">
        <f t="shared" si="118"/>
        <v>634928.81849525054</v>
      </c>
    </row>
    <row r="596" spans="1:11" ht="29" outlineLevel="2" x14ac:dyDescent="0.4">
      <c r="A596" t="str">
        <f t="shared" si="112"/>
        <v>332100</v>
      </c>
      <c r="B596" t="str">
        <f t="shared" si="113"/>
        <v>New York City Geographic District #21</v>
      </c>
      <c r="C596" t="str">
        <f t="shared" si="114"/>
        <v>Brooklyn</v>
      </c>
      <c r="D596" s="2" t="s">
        <v>619</v>
      </c>
      <c r="E596" s="2" t="s">
        <v>620</v>
      </c>
      <c r="F596" s="3" t="s">
        <v>196</v>
      </c>
      <c r="G596" s="4">
        <v>1840</v>
      </c>
      <c r="H596" t="str">
        <f t="shared" si="115"/>
        <v>046</v>
      </c>
      <c r="I596" t="str">
        <f t="shared" si="116"/>
        <v>23</v>
      </c>
      <c r="J596" t="str">
        <f t="shared" si="117"/>
        <v>047</v>
      </c>
      <c r="K596" s="34">
        <f t="shared" si="118"/>
        <v>1927836.6766192424</v>
      </c>
    </row>
    <row r="597" spans="1:11" ht="29" outlineLevel="2" x14ac:dyDescent="0.4">
      <c r="A597" t="str">
        <f t="shared" si="112"/>
        <v>332100</v>
      </c>
      <c r="B597" t="str">
        <f t="shared" si="113"/>
        <v>New York City Geographic District #21</v>
      </c>
      <c r="C597" t="str">
        <f t="shared" si="114"/>
        <v>Brooklyn</v>
      </c>
      <c r="D597" s="2" t="s">
        <v>743</v>
      </c>
      <c r="E597" s="2" t="s">
        <v>744</v>
      </c>
      <c r="F597" s="3" t="s">
        <v>196</v>
      </c>
      <c r="G597" s="4">
        <v>2223</v>
      </c>
      <c r="H597" t="str">
        <f t="shared" si="115"/>
        <v>045</v>
      </c>
      <c r="I597" t="str">
        <f t="shared" si="116"/>
        <v>23</v>
      </c>
      <c r="J597" t="str">
        <f t="shared" si="117"/>
        <v>047</v>
      </c>
      <c r="K597" s="34">
        <f t="shared" si="118"/>
        <v>2329120.0718068345</v>
      </c>
    </row>
    <row r="598" spans="1:11" ht="43.5" outlineLevel="2" x14ac:dyDescent="0.4">
      <c r="A598" t="str">
        <f t="shared" si="112"/>
        <v>332100</v>
      </c>
      <c r="B598" t="str">
        <f t="shared" si="113"/>
        <v>New York City Geographic District #21</v>
      </c>
      <c r="C598" t="str">
        <f t="shared" si="114"/>
        <v>Brooklyn</v>
      </c>
      <c r="D598" s="2" t="s">
        <v>837</v>
      </c>
      <c r="E598" s="2" t="s">
        <v>838</v>
      </c>
      <c r="F598" s="3" t="s">
        <v>196</v>
      </c>
      <c r="G598" s="4">
        <v>395</v>
      </c>
      <c r="H598" t="str">
        <f t="shared" si="115"/>
        <v>045</v>
      </c>
      <c r="I598" t="str">
        <f t="shared" si="116"/>
        <v>23</v>
      </c>
      <c r="J598" t="str">
        <f t="shared" si="117"/>
        <v>048</v>
      </c>
      <c r="K598" s="34">
        <f t="shared" si="118"/>
        <v>413856.24307858734</v>
      </c>
    </row>
    <row r="599" spans="1:11" ht="29" outlineLevel="2" x14ac:dyDescent="0.4">
      <c r="A599" t="str">
        <f t="shared" si="112"/>
        <v>332100</v>
      </c>
      <c r="B599" t="str">
        <f t="shared" si="113"/>
        <v>New York City Geographic District #22</v>
      </c>
      <c r="C599" t="str">
        <f t="shared" si="114"/>
        <v>Brooklyn</v>
      </c>
      <c r="D599" s="2" t="s">
        <v>931</v>
      </c>
      <c r="E599" s="2" t="s">
        <v>932</v>
      </c>
      <c r="F599" s="3" t="s">
        <v>196</v>
      </c>
      <c r="G599" s="4">
        <v>208</v>
      </c>
      <c r="H599" t="str">
        <f t="shared" si="115"/>
        <v>046</v>
      </c>
      <c r="I599" t="str">
        <f t="shared" si="116"/>
        <v>23</v>
      </c>
      <c r="J599" t="str">
        <f t="shared" si="117"/>
        <v>047</v>
      </c>
      <c r="K599" s="34">
        <f t="shared" si="118"/>
        <v>217929.36344391436</v>
      </c>
    </row>
    <row r="600" spans="1:11" ht="29" outlineLevel="2" x14ac:dyDescent="0.4">
      <c r="A600" t="str">
        <f t="shared" si="112"/>
        <v>342700</v>
      </c>
      <c r="B600" t="str">
        <f t="shared" si="113"/>
        <v>New York City Geographic District #27</v>
      </c>
      <c r="C600" t="str">
        <f t="shared" si="114"/>
        <v>Brooklyn</v>
      </c>
      <c r="D600" s="2" t="s">
        <v>2047</v>
      </c>
      <c r="E600" s="2" t="s">
        <v>420</v>
      </c>
      <c r="F600" s="3" t="s">
        <v>2</v>
      </c>
      <c r="G600" s="4">
        <v>479</v>
      </c>
      <c r="H600" t="str">
        <f t="shared" si="115"/>
        <v>045</v>
      </c>
      <c r="I600" t="str">
        <f t="shared" si="116"/>
        <v>23</v>
      </c>
      <c r="J600" t="str">
        <f t="shared" si="117"/>
        <v>048</v>
      </c>
      <c r="K600" s="34">
        <f t="shared" si="118"/>
        <v>501866.17831555277</v>
      </c>
    </row>
    <row r="601" spans="1:11" ht="29" outlineLevel="2" x14ac:dyDescent="0.4">
      <c r="A601" t="str">
        <f t="shared" si="112"/>
        <v>353100</v>
      </c>
      <c r="B601" t="str">
        <f t="shared" si="113"/>
        <v>New York City Geographic District #31</v>
      </c>
      <c r="C601" t="str">
        <f t="shared" si="114"/>
        <v>Staten Island</v>
      </c>
      <c r="D601" s="2" t="s">
        <v>2338</v>
      </c>
      <c r="E601" s="2" t="s">
        <v>2339</v>
      </c>
      <c r="F601" s="3" t="s">
        <v>2</v>
      </c>
      <c r="G601" s="4">
        <v>430</v>
      </c>
      <c r="H601" t="str">
        <f t="shared" si="115"/>
        <v>061</v>
      </c>
      <c r="I601" t="str">
        <f t="shared" si="116"/>
        <v>23</v>
      </c>
      <c r="J601" t="str">
        <f t="shared" si="117"/>
        <v>049</v>
      </c>
      <c r="K601" s="34">
        <f t="shared" si="118"/>
        <v>450527.04942732293</v>
      </c>
    </row>
    <row r="602" spans="1:11" ht="29" outlineLevel="2" x14ac:dyDescent="0.4">
      <c r="A602" t="str">
        <f t="shared" si="112"/>
        <v>353100</v>
      </c>
      <c r="B602" t="str">
        <f t="shared" si="113"/>
        <v>New York City Geographic District #31</v>
      </c>
      <c r="C602" t="str">
        <f t="shared" si="114"/>
        <v>Staten Island</v>
      </c>
      <c r="D602" s="2" t="s">
        <v>2340</v>
      </c>
      <c r="E602" s="2" t="s">
        <v>2341</v>
      </c>
      <c r="F602" s="3" t="s">
        <v>2</v>
      </c>
      <c r="G602" s="4">
        <v>519</v>
      </c>
      <c r="H602" t="str">
        <f t="shared" si="115"/>
        <v>061</v>
      </c>
      <c r="I602" t="str">
        <f t="shared" si="116"/>
        <v>23</v>
      </c>
      <c r="J602" t="str">
        <f t="shared" si="117"/>
        <v>049</v>
      </c>
      <c r="K602" s="34">
        <f t="shared" si="118"/>
        <v>543775.67128553626</v>
      </c>
    </row>
    <row r="603" spans="1:11" ht="29" outlineLevel="2" x14ac:dyDescent="0.4">
      <c r="A603" t="str">
        <f t="shared" si="112"/>
        <v>353100</v>
      </c>
      <c r="B603" t="str">
        <f t="shared" si="113"/>
        <v>New York City Geographic District #31</v>
      </c>
      <c r="C603" t="str">
        <f t="shared" si="114"/>
        <v>Staten Island</v>
      </c>
      <c r="D603" s="2" t="s">
        <v>2342</v>
      </c>
      <c r="E603" s="2" t="s">
        <v>2343</v>
      </c>
      <c r="F603" s="3" t="s">
        <v>2</v>
      </c>
      <c r="G603" s="4">
        <v>479</v>
      </c>
      <c r="H603" t="str">
        <f t="shared" si="115"/>
        <v>061</v>
      </c>
      <c r="I603" t="str">
        <f t="shared" si="116"/>
        <v>23</v>
      </c>
      <c r="J603" t="str">
        <f t="shared" si="117"/>
        <v>049</v>
      </c>
      <c r="K603" s="34">
        <f t="shared" si="118"/>
        <v>501866.17831555277</v>
      </c>
    </row>
    <row r="604" spans="1:11" ht="29" outlineLevel="2" x14ac:dyDescent="0.4">
      <c r="A604" t="str">
        <f t="shared" si="112"/>
        <v>353100</v>
      </c>
      <c r="B604" t="str">
        <f t="shared" si="113"/>
        <v>New York City Geographic District #31</v>
      </c>
      <c r="C604" t="str">
        <f t="shared" si="114"/>
        <v>Staten Island</v>
      </c>
      <c r="D604" s="2" t="s">
        <v>2344</v>
      </c>
      <c r="E604" s="2" t="s">
        <v>2345</v>
      </c>
      <c r="F604" s="3" t="s">
        <v>2</v>
      </c>
      <c r="G604" s="4">
        <v>433</v>
      </c>
      <c r="H604" t="str">
        <f t="shared" si="115"/>
        <v>061</v>
      </c>
      <c r="I604" t="str">
        <f t="shared" si="116"/>
        <v>23</v>
      </c>
      <c r="J604" t="str">
        <f t="shared" si="117"/>
        <v>049</v>
      </c>
      <c r="K604" s="34">
        <f t="shared" si="118"/>
        <v>453670.26140007173</v>
      </c>
    </row>
    <row r="605" spans="1:11" ht="29" outlineLevel="2" x14ac:dyDescent="0.4">
      <c r="A605" t="str">
        <f t="shared" si="112"/>
        <v>353100</v>
      </c>
      <c r="B605" t="str">
        <f t="shared" si="113"/>
        <v>New York City Geographic District #31</v>
      </c>
      <c r="C605" t="str">
        <f t="shared" si="114"/>
        <v>Staten Island</v>
      </c>
      <c r="D605" s="2" t="s">
        <v>2346</v>
      </c>
      <c r="E605" s="2" t="s">
        <v>2347</v>
      </c>
      <c r="F605" s="3" t="s">
        <v>2</v>
      </c>
      <c r="G605" s="4">
        <v>356</v>
      </c>
      <c r="H605" t="str">
        <f t="shared" si="115"/>
        <v>061</v>
      </c>
      <c r="I605" t="str">
        <f t="shared" si="116"/>
        <v>23</v>
      </c>
      <c r="J605" t="str">
        <f t="shared" si="117"/>
        <v>049</v>
      </c>
      <c r="K605" s="34">
        <f t="shared" si="118"/>
        <v>372994.48743285344</v>
      </c>
    </row>
    <row r="606" spans="1:11" ht="29" outlineLevel="2" x14ac:dyDescent="0.4">
      <c r="A606" t="str">
        <f t="shared" si="112"/>
        <v>353100</v>
      </c>
      <c r="B606" t="str">
        <f t="shared" si="113"/>
        <v>New York City Geographic District #31</v>
      </c>
      <c r="C606" t="str">
        <f t="shared" si="114"/>
        <v>Staten Island</v>
      </c>
      <c r="D606" s="2" t="s">
        <v>2348</v>
      </c>
      <c r="E606" s="2" t="s">
        <v>2349</v>
      </c>
      <c r="F606" s="3" t="s">
        <v>2</v>
      </c>
      <c r="G606" s="4">
        <v>925</v>
      </c>
      <c r="H606" t="str">
        <f t="shared" si="115"/>
        <v>061</v>
      </c>
      <c r="I606" t="str">
        <f t="shared" si="116"/>
        <v>23</v>
      </c>
      <c r="J606" t="str">
        <f t="shared" si="117"/>
        <v>049</v>
      </c>
      <c r="K606" s="34">
        <f t="shared" si="118"/>
        <v>969157.02493086911</v>
      </c>
    </row>
    <row r="607" spans="1:11" ht="29" outlineLevel="2" x14ac:dyDescent="0.4">
      <c r="A607" t="str">
        <f t="shared" si="112"/>
        <v>353100</v>
      </c>
      <c r="B607" t="str">
        <f t="shared" si="113"/>
        <v>New York City Geographic District #31</v>
      </c>
      <c r="C607" t="str">
        <f t="shared" si="114"/>
        <v>Staten Island</v>
      </c>
      <c r="D607" s="2" t="s">
        <v>2367</v>
      </c>
      <c r="E607" s="2" t="s">
        <v>2368</v>
      </c>
      <c r="F607" s="3" t="s">
        <v>2</v>
      </c>
      <c r="G607" s="4">
        <v>316</v>
      </c>
      <c r="H607" t="str">
        <f t="shared" si="115"/>
        <v>061</v>
      </c>
      <c r="I607" t="str">
        <f t="shared" si="116"/>
        <v>23</v>
      </c>
      <c r="J607" t="str">
        <f t="shared" si="117"/>
        <v>049</v>
      </c>
      <c r="K607" s="34">
        <f t="shared" si="118"/>
        <v>331084.99446286989</v>
      </c>
    </row>
    <row r="608" spans="1:11" ht="29" outlineLevel="2" x14ac:dyDescent="0.4">
      <c r="A608" t="str">
        <f t="shared" si="112"/>
        <v>353100</v>
      </c>
      <c r="B608" t="str">
        <f t="shared" si="113"/>
        <v>New York City Geographic District #31</v>
      </c>
      <c r="C608" t="str">
        <f t="shared" si="114"/>
        <v>Staten Island</v>
      </c>
      <c r="D608" s="2" t="s">
        <v>2381</v>
      </c>
      <c r="E608" s="2" t="s">
        <v>2382</v>
      </c>
      <c r="F608" s="3" t="s">
        <v>2</v>
      </c>
      <c r="G608" s="4">
        <v>548</v>
      </c>
      <c r="H608" t="str">
        <f t="shared" si="115"/>
        <v>064</v>
      </c>
      <c r="I608" t="str">
        <f t="shared" si="116"/>
        <v>23</v>
      </c>
      <c r="J608" t="str">
        <f t="shared" si="117"/>
        <v>050</v>
      </c>
      <c r="K608" s="34">
        <f t="shared" si="118"/>
        <v>574160.05368877435</v>
      </c>
    </row>
    <row r="609" spans="1:11" ht="29" outlineLevel="2" x14ac:dyDescent="0.4">
      <c r="A609" t="str">
        <f t="shared" si="112"/>
        <v>353100</v>
      </c>
      <c r="B609" t="str">
        <f t="shared" si="113"/>
        <v>New York City Geographic District #31</v>
      </c>
      <c r="C609" t="str">
        <f t="shared" si="114"/>
        <v>Staten Island</v>
      </c>
      <c r="D609" s="2" t="s">
        <v>2387</v>
      </c>
      <c r="E609" s="2" t="s">
        <v>2388</v>
      </c>
      <c r="F609" s="3" t="s">
        <v>2</v>
      </c>
      <c r="G609" s="4">
        <v>772</v>
      </c>
      <c r="H609" t="str">
        <f t="shared" si="115"/>
        <v>061</v>
      </c>
      <c r="I609" t="str">
        <f t="shared" si="116"/>
        <v>23</v>
      </c>
      <c r="J609" t="str">
        <f t="shared" si="117"/>
        <v>049</v>
      </c>
      <c r="K609" s="34">
        <f t="shared" si="118"/>
        <v>808853.21432068211</v>
      </c>
    </row>
    <row r="610" spans="1:11" ht="29" outlineLevel="2" x14ac:dyDescent="0.4">
      <c r="A610" t="str">
        <f t="shared" si="112"/>
        <v>353100</v>
      </c>
      <c r="B610" t="str">
        <f t="shared" si="113"/>
        <v>New York City Geographic District #31</v>
      </c>
      <c r="C610" t="str">
        <f t="shared" si="114"/>
        <v>Staten Island</v>
      </c>
      <c r="D610" s="2" t="s">
        <v>2391</v>
      </c>
      <c r="E610" s="2" t="s">
        <v>2392</v>
      </c>
      <c r="F610" s="3" t="s">
        <v>2</v>
      </c>
      <c r="G610" s="4">
        <v>235</v>
      </c>
      <c r="H610" t="str">
        <f t="shared" si="115"/>
        <v>064</v>
      </c>
      <c r="I610" t="str">
        <f t="shared" si="116"/>
        <v>23</v>
      </c>
      <c r="J610" t="str">
        <f t="shared" si="117"/>
        <v>050</v>
      </c>
      <c r="K610" s="34">
        <f t="shared" si="118"/>
        <v>246218.27119865324</v>
      </c>
    </row>
    <row r="611" spans="1:11" ht="29" outlineLevel="2" x14ac:dyDescent="0.4">
      <c r="A611" t="str">
        <f t="shared" si="112"/>
        <v>353100</v>
      </c>
      <c r="B611" t="str">
        <f t="shared" si="113"/>
        <v>New York City Geographic District #31</v>
      </c>
      <c r="C611" t="str">
        <f t="shared" si="114"/>
        <v>Staten Island</v>
      </c>
      <c r="D611" s="2" t="s">
        <v>2397</v>
      </c>
      <c r="E611" s="2" t="s">
        <v>2398</v>
      </c>
      <c r="F611" s="3" t="s">
        <v>5</v>
      </c>
      <c r="G611" s="4">
        <v>517</v>
      </c>
      <c r="H611" t="str">
        <f t="shared" si="115"/>
        <v>061</v>
      </c>
      <c r="I611" t="str">
        <f t="shared" si="116"/>
        <v>23</v>
      </c>
      <c r="J611" t="str">
        <f t="shared" si="117"/>
        <v>049</v>
      </c>
      <c r="K611" s="34">
        <f t="shared" si="118"/>
        <v>541680.19663703709</v>
      </c>
    </row>
    <row r="612" spans="1:11" ht="29" outlineLevel="2" x14ac:dyDescent="0.4">
      <c r="A612" t="str">
        <f t="shared" si="112"/>
        <v>353100</v>
      </c>
      <c r="B612" t="str">
        <f t="shared" si="113"/>
        <v>New York City Geographic District #31</v>
      </c>
      <c r="C612" t="str">
        <f t="shared" si="114"/>
        <v>Staten Island</v>
      </c>
      <c r="D612" s="2" t="s">
        <v>2413</v>
      </c>
      <c r="E612" s="2" t="s">
        <v>2414</v>
      </c>
      <c r="F612" s="3" t="s">
        <v>2</v>
      </c>
      <c r="G612" s="4">
        <v>625</v>
      </c>
      <c r="H612" t="str">
        <f t="shared" si="115"/>
        <v>061</v>
      </c>
      <c r="I612" t="str">
        <f t="shared" si="116"/>
        <v>23</v>
      </c>
      <c r="J612" t="str">
        <f t="shared" si="117"/>
        <v>049</v>
      </c>
      <c r="K612" s="34">
        <f t="shared" si="118"/>
        <v>654835.8276559927</v>
      </c>
    </row>
    <row r="613" spans="1:11" ht="29" outlineLevel="2" x14ac:dyDescent="0.4">
      <c r="A613" t="str">
        <f t="shared" si="112"/>
        <v>353100</v>
      </c>
      <c r="B613" t="str">
        <f t="shared" si="113"/>
        <v>New York City Geographic District #31</v>
      </c>
      <c r="C613" t="str">
        <f t="shared" si="114"/>
        <v>Staten Island</v>
      </c>
      <c r="D613" s="2" t="s">
        <v>2429</v>
      </c>
      <c r="E613" s="2" t="s">
        <v>2430</v>
      </c>
      <c r="F613" s="3" t="s">
        <v>2</v>
      </c>
      <c r="G613" s="4">
        <v>381</v>
      </c>
      <c r="H613" t="str">
        <f t="shared" si="115"/>
        <v>061</v>
      </c>
      <c r="I613" t="str">
        <f t="shared" si="116"/>
        <v>23</v>
      </c>
      <c r="J613" t="str">
        <f t="shared" si="117"/>
        <v>049</v>
      </c>
      <c r="K613" s="34">
        <f t="shared" si="118"/>
        <v>399187.92053909315</v>
      </c>
    </row>
    <row r="614" spans="1:11" ht="29" outlineLevel="2" x14ac:dyDescent="0.4">
      <c r="A614" t="str">
        <f t="shared" si="112"/>
        <v>353100</v>
      </c>
      <c r="B614" t="str">
        <f t="shared" si="113"/>
        <v>New York City Geographic District #31</v>
      </c>
      <c r="C614" t="str">
        <f t="shared" si="114"/>
        <v>Staten Island</v>
      </c>
      <c r="D614" s="2" t="s">
        <v>2466</v>
      </c>
      <c r="E614" s="2" t="s">
        <v>2467</v>
      </c>
      <c r="F614" s="3" t="s">
        <v>19</v>
      </c>
      <c r="G614" s="4">
        <v>886</v>
      </c>
      <c r="H614" t="str">
        <f t="shared" si="115"/>
        <v>063</v>
      </c>
      <c r="I614" t="str">
        <f t="shared" si="116"/>
        <v>23</v>
      </c>
      <c r="J614" t="str">
        <f t="shared" si="117"/>
        <v>049</v>
      </c>
      <c r="K614" s="34">
        <f t="shared" si="118"/>
        <v>928295.2692851352</v>
      </c>
    </row>
    <row r="615" spans="1:11" ht="29" outlineLevel="2" x14ac:dyDescent="0.4">
      <c r="A615" t="str">
        <f t="shared" si="112"/>
        <v>353100</v>
      </c>
      <c r="B615" t="str">
        <f t="shared" si="113"/>
        <v>New York City Geographic District #31</v>
      </c>
      <c r="C615" t="str">
        <f t="shared" si="114"/>
        <v>Staten Island</v>
      </c>
      <c r="D615" s="2" t="s">
        <v>2449</v>
      </c>
      <c r="E615" s="2" t="s">
        <v>2450</v>
      </c>
      <c r="F615" s="3" t="s">
        <v>196</v>
      </c>
      <c r="G615" s="4">
        <v>1403</v>
      </c>
      <c r="H615" t="str">
        <f t="shared" si="115"/>
        <v>061</v>
      </c>
      <c r="I615" t="str">
        <f t="shared" si="116"/>
        <v>23</v>
      </c>
      <c r="J615" t="str">
        <f t="shared" si="117"/>
        <v>049</v>
      </c>
      <c r="K615" s="34">
        <f t="shared" si="118"/>
        <v>1469975.4659221724</v>
      </c>
    </row>
    <row r="616" spans="1:11" ht="29" outlineLevel="2" x14ac:dyDescent="0.4">
      <c r="A616" t="str">
        <f t="shared" si="112"/>
        <v>353100</v>
      </c>
      <c r="B616" t="str">
        <f t="shared" si="113"/>
        <v>New York City Geographic District #31</v>
      </c>
      <c r="C616" t="str">
        <f t="shared" si="114"/>
        <v>Staten Island</v>
      </c>
      <c r="D616" s="2" t="s">
        <v>2451</v>
      </c>
      <c r="E616" s="2" t="s">
        <v>2452</v>
      </c>
      <c r="F616" s="3" t="s">
        <v>196</v>
      </c>
      <c r="G616" s="4">
        <v>2590</v>
      </c>
      <c r="H616" t="str">
        <f t="shared" si="115"/>
        <v>061</v>
      </c>
      <c r="I616" t="str">
        <f t="shared" si="116"/>
        <v>23</v>
      </c>
      <c r="J616" t="str">
        <f t="shared" si="117"/>
        <v>049</v>
      </c>
      <c r="K616" s="34">
        <f t="shared" si="118"/>
        <v>2713639.6698064334</v>
      </c>
    </row>
    <row r="617" spans="1:11" ht="29" outlineLevel="2" x14ac:dyDescent="0.4">
      <c r="A617" t="str">
        <f t="shared" si="112"/>
        <v>353100</v>
      </c>
      <c r="B617" t="str">
        <f t="shared" si="113"/>
        <v>New York City Geographic District #31</v>
      </c>
      <c r="C617" t="str">
        <f t="shared" si="114"/>
        <v>Staten Island</v>
      </c>
      <c r="D617" s="2" t="s">
        <v>2457</v>
      </c>
      <c r="E617" s="2" t="s">
        <v>2458</v>
      </c>
      <c r="F617" s="3" t="s">
        <v>196</v>
      </c>
      <c r="G617" s="4">
        <v>168</v>
      </c>
      <c r="H617" t="str">
        <f t="shared" si="115"/>
        <v>061</v>
      </c>
      <c r="I617" t="str">
        <f t="shared" si="116"/>
        <v>23</v>
      </c>
      <c r="J617" t="str">
        <f t="shared" si="117"/>
        <v>049</v>
      </c>
      <c r="K617" s="34">
        <f t="shared" si="118"/>
        <v>176019.87047393082</v>
      </c>
    </row>
    <row r="618" spans="1:11" ht="43.5" outlineLevel="2" x14ac:dyDescent="0.4">
      <c r="A618" t="str">
        <f t="shared" si="112"/>
        <v>353100</v>
      </c>
      <c r="B618">
        <f t="shared" si="113"/>
        <v>0</v>
      </c>
      <c r="C618" t="str">
        <f t="shared" si="114"/>
        <v>Staten Island</v>
      </c>
      <c r="D618" s="2" t="s">
        <v>2459</v>
      </c>
      <c r="E618" s="2" t="s">
        <v>2460</v>
      </c>
      <c r="F618" s="3" t="s">
        <v>196</v>
      </c>
      <c r="G618" s="4">
        <v>832</v>
      </c>
      <c r="H618" t="str">
        <f t="shared" si="115"/>
        <v>061</v>
      </c>
      <c r="I618" t="str">
        <f t="shared" si="116"/>
        <v>23</v>
      </c>
      <c r="J618" t="str">
        <f t="shared" si="117"/>
        <v>049</v>
      </c>
      <c r="K618" s="34">
        <f t="shared" si="118"/>
        <v>871717.45377565746</v>
      </c>
    </row>
    <row r="619" spans="1:11" ht="15" outlineLevel="1" x14ac:dyDescent="0.4">
      <c r="D619" s="2"/>
      <c r="E619" s="2"/>
      <c r="F619" s="3"/>
      <c r="G619" s="4">
        <f>SUBTOTAL(9,G581:G618)</f>
        <v>29686</v>
      </c>
      <c r="I619" s="35" t="s">
        <v>4764</v>
      </c>
      <c r="K619" s="34">
        <f>SUBTOTAL(9,K581:K618)</f>
        <v>31103130.207673278</v>
      </c>
    </row>
    <row r="620" spans="1:11" ht="29" outlineLevel="2" x14ac:dyDescent="0.4">
      <c r="A620">
        <f t="shared" ref="A620:A664" si="119">IFERROR(VLOOKUP($D620,schools,3,FALSE),"")</f>
        <v>331500</v>
      </c>
      <c r="B620" t="str">
        <f t="shared" ref="B620:B664" si="120">IFERROR(VLOOKUP($D620,schools,4,FALSE),"")</f>
        <v>New York City Geographic District #15</v>
      </c>
      <c r="C620" t="str">
        <f t="shared" ref="C620:C664" si="121">IFERROR(VLOOKUP($D620,schools,5,FALSE),"")</f>
        <v>Brooklyn</v>
      </c>
      <c r="D620" s="2" t="s">
        <v>955</v>
      </c>
      <c r="E620" s="2" t="s">
        <v>956</v>
      </c>
      <c r="F620" s="3" t="s">
        <v>5</v>
      </c>
      <c r="G620" s="4">
        <v>505</v>
      </c>
      <c r="H620" t="str">
        <f t="shared" ref="H620:H664" si="122">IFERROR(VLOOKUP($D620,schools,6,FALSE),"")</f>
        <v>063</v>
      </c>
      <c r="I620" t="str">
        <f t="shared" ref="I620:I664" si="123">IFERROR(VLOOKUP($D620,schools,7,FALSE),"")</f>
        <v>24</v>
      </c>
      <c r="J620" t="str">
        <f t="shared" ref="J620:J664" si="124">IFERROR(VLOOKUP($D620,schools,8,FALSE),"")</f>
        <v>050</v>
      </c>
      <c r="K620" s="34">
        <f t="shared" ref="K620:K664" si="125">G620*L$2</f>
        <v>529107.34874604212</v>
      </c>
    </row>
    <row r="621" spans="1:11" ht="29" outlineLevel="2" x14ac:dyDescent="0.4">
      <c r="A621" t="str">
        <f t="shared" si="119"/>
        <v>343000</v>
      </c>
      <c r="B621" t="str">
        <f t="shared" si="120"/>
        <v>New York City Geographic District #31</v>
      </c>
      <c r="C621" t="str">
        <f t="shared" si="121"/>
        <v>Staten Island</v>
      </c>
      <c r="D621" s="2" t="s">
        <v>2314</v>
      </c>
      <c r="E621" s="2" t="s">
        <v>2315</v>
      </c>
      <c r="F621" s="3" t="s">
        <v>2</v>
      </c>
      <c r="G621" s="4">
        <v>399</v>
      </c>
      <c r="H621" t="str">
        <f t="shared" si="122"/>
        <v>062</v>
      </c>
      <c r="I621" t="str">
        <f t="shared" si="123"/>
        <v>24</v>
      </c>
      <c r="J621" t="str">
        <f t="shared" si="124"/>
        <v>051</v>
      </c>
      <c r="K621" s="34">
        <f t="shared" si="125"/>
        <v>418047.19237558573</v>
      </c>
    </row>
    <row r="622" spans="1:11" ht="29" outlineLevel="2" x14ac:dyDescent="0.4">
      <c r="A622" t="str">
        <f t="shared" si="119"/>
        <v>343000</v>
      </c>
      <c r="B622" t="str">
        <f t="shared" si="120"/>
        <v>New York City Geographic District #31</v>
      </c>
      <c r="C622" t="str">
        <f t="shared" si="121"/>
        <v>Staten Island</v>
      </c>
      <c r="D622" s="2" t="s">
        <v>2316</v>
      </c>
      <c r="E622" s="2" t="s">
        <v>2317</v>
      </c>
      <c r="F622" s="3" t="s">
        <v>5</v>
      </c>
      <c r="G622" s="4">
        <v>1079</v>
      </c>
      <c r="H622" t="str">
        <f t="shared" si="122"/>
        <v>064</v>
      </c>
      <c r="I622" t="str">
        <f t="shared" si="123"/>
        <v>24</v>
      </c>
      <c r="J622" t="str">
        <f t="shared" si="124"/>
        <v>050</v>
      </c>
      <c r="K622" s="34">
        <f t="shared" si="125"/>
        <v>1130508.5728653057</v>
      </c>
    </row>
    <row r="623" spans="1:11" ht="29" outlineLevel="2" x14ac:dyDescent="0.4">
      <c r="A623" t="str">
        <f t="shared" si="119"/>
        <v>343000</v>
      </c>
      <c r="B623" t="str">
        <f t="shared" si="120"/>
        <v>New York City Geographic District #31</v>
      </c>
      <c r="C623" t="str">
        <f t="shared" si="121"/>
        <v>Staten Island</v>
      </c>
      <c r="D623" s="2" t="s">
        <v>2318</v>
      </c>
      <c r="E623" s="2" t="s">
        <v>2319</v>
      </c>
      <c r="F623" s="3" t="s">
        <v>2</v>
      </c>
      <c r="G623" s="4">
        <v>716</v>
      </c>
      <c r="H623" t="str">
        <f t="shared" si="122"/>
        <v>062</v>
      </c>
      <c r="I623" t="str">
        <f t="shared" si="123"/>
        <v>24</v>
      </c>
      <c r="J623" t="str">
        <f t="shared" si="124"/>
        <v>051</v>
      </c>
      <c r="K623" s="34">
        <f t="shared" si="125"/>
        <v>750179.9241627052</v>
      </c>
    </row>
    <row r="624" spans="1:11" ht="29" outlineLevel="2" x14ac:dyDescent="0.4">
      <c r="A624" t="str">
        <f t="shared" si="119"/>
        <v>343000</v>
      </c>
      <c r="B624" t="str">
        <f t="shared" si="120"/>
        <v>New York City Geographic District #31</v>
      </c>
      <c r="C624" t="str">
        <f t="shared" si="121"/>
        <v>Staten Island</v>
      </c>
      <c r="D624" s="2" t="s">
        <v>2320</v>
      </c>
      <c r="E624" s="2" t="s">
        <v>2321</v>
      </c>
      <c r="F624" s="3" t="s">
        <v>2</v>
      </c>
      <c r="G624" s="4">
        <v>661</v>
      </c>
      <c r="H624" t="str">
        <f t="shared" si="122"/>
        <v>063</v>
      </c>
      <c r="I624" t="str">
        <f t="shared" si="123"/>
        <v>24</v>
      </c>
      <c r="J624" t="str">
        <f t="shared" si="124"/>
        <v>051</v>
      </c>
      <c r="K624" s="34">
        <f t="shared" si="125"/>
        <v>692554.37132897787</v>
      </c>
    </row>
    <row r="625" spans="1:11" ht="29" outlineLevel="2" x14ac:dyDescent="0.4">
      <c r="A625" t="str">
        <f t="shared" si="119"/>
        <v>343000</v>
      </c>
      <c r="B625" t="str">
        <f t="shared" si="120"/>
        <v>New York City Geographic District #31</v>
      </c>
      <c r="C625" t="str">
        <f t="shared" si="121"/>
        <v>Staten Island</v>
      </c>
      <c r="D625" s="2" t="s">
        <v>2322</v>
      </c>
      <c r="E625" s="2" t="s">
        <v>2323</v>
      </c>
      <c r="F625" s="3" t="s">
        <v>2</v>
      </c>
      <c r="G625" s="4">
        <v>314</v>
      </c>
      <c r="H625" t="str">
        <f t="shared" si="122"/>
        <v>062</v>
      </c>
      <c r="I625" t="str">
        <f t="shared" si="123"/>
        <v>24</v>
      </c>
      <c r="J625" t="str">
        <f t="shared" si="124"/>
        <v>051</v>
      </c>
      <c r="K625" s="34">
        <f t="shared" si="125"/>
        <v>328989.51981437072</v>
      </c>
    </row>
    <row r="626" spans="1:11" ht="29" outlineLevel="2" x14ac:dyDescent="0.4">
      <c r="A626" t="str">
        <f t="shared" si="119"/>
        <v>353100</v>
      </c>
      <c r="B626" t="str">
        <f t="shared" si="120"/>
        <v>New York City Geographic District #31</v>
      </c>
      <c r="C626" t="str">
        <f t="shared" si="121"/>
        <v>Staten Island</v>
      </c>
      <c r="D626" s="2" t="s">
        <v>2324</v>
      </c>
      <c r="E626" s="2" t="s">
        <v>2325</v>
      </c>
      <c r="F626" s="3" t="s">
        <v>2</v>
      </c>
      <c r="G626" s="4">
        <v>474</v>
      </c>
      <c r="H626" t="str">
        <f t="shared" si="122"/>
        <v>062</v>
      </c>
      <c r="I626" t="str">
        <f t="shared" si="123"/>
        <v>24</v>
      </c>
      <c r="J626" t="str">
        <f t="shared" si="124"/>
        <v>051</v>
      </c>
      <c r="K626" s="34">
        <f t="shared" si="125"/>
        <v>496627.49169430486</v>
      </c>
    </row>
    <row r="627" spans="1:11" ht="29" outlineLevel="2" x14ac:dyDescent="0.4">
      <c r="A627" t="str">
        <f t="shared" si="119"/>
        <v>353100</v>
      </c>
      <c r="B627" t="str">
        <f t="shared" si="120"/>
        <v>New York City Geographic District #31</v>
      </c>
      <c r="C627" t="str">
        <f t="shared" si="121"/>
        <v>Staten Island</v>
      </c>
      <c r="D627" s="2" t="s">
        <v>2326</v>
      </c>
      <c r="E627" s="2" t="s">
        <v>2327</v>
      </c>
      <c r="F627" s="3" t="s">
        <v>5</v>
      </c>
      <c r="G627" s="4">
        <v>1171</v>
      </c>
      <c r="H627" t="str">
        <f t="shared" si="122"/>
        <v>062</v>
      </c>
      <c r="I627" t="str">
        <f t="shared" si="123"/>
        <v>24</v>
      </c>
      <c r="J627" t="str">
        <f t="shared" si="124"/>
        <v>051</v>
      </c>
      <c r="K627" s="34">
        <f t="shared" si="125"/>
        <v>1226900.4066962679</v>
      </c>
    </row>
    <row r="628" spans="1:11" ht="29" outlineLevel="2" x14ac:dyDescent="0.4">
      <c r="A628" t="str">
        <f t="shared" si="119"/>
        <v>353100</v>
      </c>
      <c r="B628" t="str">
        <f t="shared" si="120"/>
        <v>New York City Geographic District #31</v>
      </c>
      <c r="C628" t="str">
        <f t="shared" si="121"/>
        <v>Staten Island</v>
      </c>
      <c r="D628" s="2" t="s">
        <v>2328</v>
      </c>
      <c r="E628" s="2" t="s">
        <v>2329</v>
      </c>
      <c r="F628" s="3" t="s">
        <v>2</v>
      </c>
      <c r="G628" s="4">
        <v>564</v>
      </c>
      <c r="H628" t="str">
        <f t="shared" si="122"/>
        <v>064</v>
      </c>
      <c r="I628" t="str">
        <f t="shared" si="123"/>
        <v>24</v>
      </c>
      <c r="J628" t="str">
        <f t="shared" si="124"/>
        <v>051</v>
      </c>
      <c r="K628" s="34">
        <f t="shared" si="125"/>
        <v>590923.85087676777</v>
      </c>
    </row>
    <row r="629" spans="1:11" ht="29" outlineLevel="2" x14ac:dyDescent="0.4">
      <c r="A629" t="str">
        <f t="shared" si="119"/>
        <v>353100</v>
      </c>
      <c r="B629" t="str">
        <f t="shared" si="120"/>
        <v>New York City Geographic District #31</v>
      </c>
      <c r="C629" t="str">
        <f t="shared" si="121"/>
        <v>Staten Island</v>
      </c>
      <c r="D629" s="2" t="s">
        <v>2334</v>
      </c>
      <c r="E629" s="2" t="s">
        <v>2335</v>
      </c>
      <c r="F629" s="3" t="s">
        <v>2</v>
      </c>
      <c r="G629" s="4">
        <v>287</v>
      </c>
      <c r="H629" t="str">
        <f t="shared" si="122"/>
        <v>063</v>
      </c>
      <c r="I629" t="str">
        <f t="shared" si="123"/>
        <v>24</v>
      </c>
      <c r="J629" t="str">
        <f t="shared" si="124"/>
        <v>050</v>
      </c>
      <c r="K629" s="34">
        <f t="shared" si="125"/>
        <v>300700.61205963185</v>
      </c>
    </row>
    <row r="630" spans="1:11" ht="29" outlineLevel="2" x14ac:dyDescent="0.4">
      <c r="A630" t="str">
        <f t="shared" si="119"/>
        <v>353100</v>
      </c>
      <c r="B630" t="str">
        <f t="shared" si="120"/>
        <v>New York City Geographic District #31</v>
      </c>
      <c r="C630" t="str">
        <f t="shared" si="121"/>
        <v>Staten Island</v>
      </c>
      <c r="D630" s="2" t="s">
        <v>2350</v>
      </c>
      <c r="E630" s="2" t="s">
        <v>2351</v>
      </c>
      <c r="F630" s="3" t="s">
        <v>2</v>
      </c>
      <c r="G630" s="4">
        <v>533</v>
      </c>
      <c r="H630" t="str">
        <f t="shared" si="122"/>
        <v>062</v>
      </c>
      <c r="I630" t="str">
        <f t="shared" si="123"/>
        <v>24</v>
      </c>
      <c r="J630" t="str">
        <f t="shared" si="124"/>
        <v>050</v>
      </c>
      <c r="K630" s="34">
        <f t="shared" si="125"/>
        <v>558443.99382503051</v>
      </c>
    </row>
    <row r="631" spans="1:11" ht="29" outlineLevel="2" x14ac:dyDescent="0.4">
      <c r="A631" t="str">
        <f t="shared" si="119"/>
        <v>353100</v>
      </c>
      <c r="B631" t="str">
        <f t="shared" si="120"/>
        <v>New York City Geographic District #31</v>
      </c>
      <c r="C631" t="str">
        <f t="shared" si="121"/>
        <v>Staten Island</v>
      </c>
      <c r="D631" s="2" t="s">
        <v>2352</v>
      </c>
      <c r="E631" s="2" t="s">
        <v>2353</v>
      </c>
      <c r="F631" s="3" t="s">
        <v>5</v>
      </c>
      <c r="G631" s="4">
        <v>1323</v>
      </c>
      <c r="H631" t="str">
        <f t="shared" si="122"/>
        <v>064</v>
      </c>
      <c r="I631" t="str">
        <f t="shared" si="123"/>
        <v>24</v>
      </c>
      <c r="J631" t="str">
        <f t="shared" si="124"/>
        <v>051</v>
      </c>
      <c r="K631" s="34">
        <f t="shared" si="125"/>
        <v>1386156.4799822052</v>
      </c>
    </row>
    <row r="632" spans="1:11" ht="29" outlineLevel="2" x14ac:dyDescent="0.4">
      <c r="A632" t="str">
        <f t="shared" si="119"/>
        <v>353100</v>
      </c>
      <c r="B632" t="str">
        <f t="shared" si="120"/>
        <v>New York City Geographic District #31</v>
      </c>
      <c r="C632" t="str">
        <f t="shared" si="121"/>
        <v>Staten Island</v>
      </c>
      <c r="D632" s="2" t="s">
        <v>2356</v>
      </c>
      <c r="E632" s="2" t="s">
        <v>2357</v>
      </c>
      <c r="F632" s="3" t="s">
        <v>2</v>
      </c>
      <c r="G632" s="4">
        <v>264</v>
      </c>
      <c r="H632" t="str">
        <f t="shared" si="122"/>
        <v>063</v>
      </c>
      <c r="I632" t="str">
        <f t="shared" si="123"/>
        <v>24</v>
      </c>
      <c r="J632" t="str">
        <f t="shared" si="124"/>
        <v>050</v>
      </c>
      <c r="K632" s="34">
        <f t="shared" si="125"/>
        <v>276602.6536018913</v>
      </c>
    </row>
    <row r="633" spans="1:11" ht="29" outlineLevel="2" x14ac:dyDescent="0.4">
      <c r="A633" t="str">
        <f t="shared" si="119"/>
        <v>353100</v>
      </c>
      <c r="B633" t="str">
        <f t="shared" si="120"/>
        <v>New York City Geographic District #31</v>
      </c>
      <c r="C633" t="str">
        <f t="shared" si="121"/>
        <v>Staten Island</v>
      </c>
      <c r="D633" s="2" t="s">
        <v>2358</v>
      </c>
      <c r="E633" s="2" t="s">
        <v>2359</v>
      </c>
      <c r="F633" s="3" t="s">
        <v>5</v>
      </c>
      <c r="G633" s="4">
        <v>1009</v>
      </c>
      <c r="H633" t="str">
        <f t="shared" si="122"/>
        <v>061</v>
      </c>
      <c r="I633" t="str">
        <f t="shared" si="123"/>
        <v>24</v>
      </c>
      <c r="J633" t="str">
        <f t="shared" si="124"/>
        <v>049</v>
      </c>
      <c r="K633" s="34">
        <f t="shared" si="125"/>
        <v>1057166.9601678345</v>
      </c>
    </row>
    <row r="634" spans="1:11" ht="29" outlineLevel="2" x14ac:dyDescent="0.4">
      <c r="A634" t="str">
        <f t="shared" si="119"/>
        <v>353100</v>
      </c>
      <c r="B634" t="str">
        <f t="shared" si="120"/>
        <v>New York City Geographic District #31</v>
      </c>
      <c r="C634" t="str">
        <f t="shared" si="121"/>
        <v>Staten Island</v>
      </c>
      <c r="D634" s="2" t="s">
        <v>2363</v>
      </c>
      <c r="E634" s="2" t="s">
        <v>2364</v>
      </c>
      <c r="F634" s="3" t="s">
        <v>2</v>
      </c>
      <c r="G634" s="4">
        <v>585</v>
      </c>
      <c r="H634" t="str">
        <f t="shared" si="122"/>
        <v>063</v>
      </c>
      <c r="I634" t="str">
        <f t="shared" si="123"/>
        <v>24</v>
      </c>
      <c r="J634" t="str">
        <f t="shared" si="124"/>
        <v>049</v>
      </c>
      <c r="K634" s="34">
        <f t="shared" si="125"/>
        <v>612926.3346860091</v>
      </c>
    </row>
    <row r="635" spans="1:11" ht="29" outlineLevel="2" x14ac:dyDescent="0.4">
      <c r="A635" t="str">
        <f t="shared" si="119"/>
        <v>353100</v>
      </c>
      <c r="B635" t="str">
        <f t="shared" si="120"/>
        <v>New York City Geographic District #31</v>
      </c>
      <c r="C635" t="str">
        <f t="shared" si="121"/>
        <v>Staten Island</v>
      </c>
      <c r="D635" s="2" t="s">
        <v>2365</v>
      </c>
      <c r="E635" s="2" t="s">
        <v>2366</v>
      </c>
      <c r="F635" s="3" t="s">
        <v>2</v>
      </c>
      <c r="G635" s="4">
        <v>807</v>
      </c>
      <c r="H635" t="str">
        <f t="shared" si="122"/>
        <v>063</v>
      </c>
      <c r="I635" t="str">
        <f t="shared" si="123"/>
        <v>24</v>
      </c>
      <c r="J635" t="str">
        <f t="shared" si="124"/>
        <v>049</v>
      </c>
      <c r="K635" s="34">
        <f t="shared" si="125"/>
        <v>845524.02066941769</v>
      </c>
    </row>
    <row r="636" spans="1:11" ht="29" outlineLevel="2" x14ac:dyDescent="0.4">
      <c r="A636" t="str">
        <f t="shared" si="119"/>
        <v>353100</v>
      </c>
      <c r="B636" t="str">
        <f t="shared" si="120"/>
        <v>New York City Geographic District #31</v>
      </c>
      <c r="C636" t="str">
        <f t="shared" si="121"/>
        <v>Staten Island</v>
      </c>
      <c r="D636" s="2" t="s">
        <v>2369</v>
      </c>
      <c r="E636" s="2" t="s">
        <v>2370</v>
      </c>
      <c r="F636" s="3" t="s">
        <v>2</v>
      </c>
      <c r="G636" s="4">
        <v>604</v>
      </c>
      <c r="H636" t="str">
        <f t="shared" si="122"/>
        <v>062</v>
      </c>
      <c r="I636" t="str">
        <f t="shared" si="123"/>
        <v>24</v>
      </c>
      <c r="J636" t="str">
        <f t="shared" si="124"/>
        <v>051</v>
      </c>
      <c r="K636" s="34">
        <f t="shared" si="125"/>
        <v>632833.34384675126</v>
      </c>
    </row>
    <row r="637" spans="1:11" ht="29" outlineLevel="2" x14ac:dyDescent="0.4">
      <c r="A637" t="str">
        <f t="shared" si="119"/>
        <v>353100</v>
      </c>
      <c r="B637" t="str">
        <f t="shared" si="120"/>
        <v>New York City Geographic District #31</v>
      </c>
      <c r="C637" t="str">
        <f t="shared" si="121"/>
        <v>Staten Island</v>
      </c>
      <c r="D637" s="2" t="s">
        <v>2371</v>
      </c>
      <c r="E637" s="2" t="s">
        <v>2372</v>
      </c>
      <c r="F637" s="3" t="s">
        <v>5</v>
      </c>
      <c r="G637" s="4">
        <v>1065</v>
      </c>
      <c r="H637" t="str">
        <f t="shared" si="122"/>
        <v>062</v>
      </c>
      <c r="I637" t="str">
        <f t="shared" si="123"/>
        <v>24</v>
      </c>
      <c r="J637" t="str">
        <f t="shared" si="124"/>
        <v>051</v>
      </c>
      <c r="K637" s="34">
        <f t="shared" si="125"/>
        <v>1115840.2503258116</v>
      </c>
    </row>
    <row r="638" spans="1:11" ht="29" outlineLevel="2" x14ac:dyDescent="0.4">
      <c r="A638" t="str">
        <f t="shared" si="119"/>
        <v>353100</v>
      </c>
      <c r="B638" t="str">
        <f t="shared" si="120"/>
        <v>New York City Geographic District #31</v>
      </c>
      <c r="C638" t="str">
        <f t="shared" si="121"/>
        <v>Staten Island</v>
      </c>
      <c r="D638" s="2" t="s">
        <v>2373</v>
      </c>
      <c r="E638" s="2" t="s">
        <v>2374</v>
      </c>
      <c r="F638" s="3" t="s">
        <v>2</v>
      </c>
      <c r="G638" s="4">
        <v>398</v>
      </c>
      <c r="H638" t="str">
        <f t="shared" si="122"/>
        <v>063</v>
      </c>
      <c r="I638" t="str">
        <f t="shared" si="123"/>
        <v>24</v>
      </c>
      <c r="J638" t="str">
        <f t="shared" si="124"/>
        <v>049</v>
      </c>
      <c r="K638" s="34">
        <f t="shared" si="125"/>
        <v>416999.45505133615</v>
      </c>
    </row>
    <row r="639" spans="1:11" ht="29" outlineLevel="2" x14ac:dyDescent="0.4">
      <c r="A639" t="str">
        <f t="shared" si="119"/>
        <v>353100</v>
      </c>
      <c r="B639" t="str">
        <f t="shared" si="120"/>
        <v>New York City Geographic District #31</v>
      </c>
      <c r="C639" t="str">
        <f t="shared" si="121"/>
        <v>Staten Island</v>
      </c>
      <c r="D639" s="2" t="s">
        <v>2375</v>
      </c>
      <c r="E639" s="2" t="s">
        <v>2376</v>
      </c>
      <c r="F639" s="3" t="s">
        <v>2</v>
      </c>
      <c r="G639" s="4">
        <v>739</v>
      </c>
      <c r="H639" t="str">
        <f t="shared" si="122"/>
        <v>062</v>
      </c>
      <c r="I639" t="str">
        <f t="shared" si="123"/>
        <v>24</v>
      </c>
      <c r="J639" t="str">
        <f t="shared" si="124"/>
        <v>051</v>
      </c>
      <c r="K639" s="34">
        <f t="shared" si="125"/>
        <v>774277.88262044569</v>
      </c>
    </row>
    <row r="640" spans="1:11" ht="29" outlineLevel="2" x14ac:dyDescent="0.4">
      <c r="A640" t="str">
        <f t="shared" si="119"/>
        <v>353100</v>
      </c>
      <c r="B640" t="str">
        <f t="shared" si="120"/>
        <v>New York City Geographic District #31</v>
      </c>
      <c r="C640" t="str">
        <f t="shared" si="121"/>
        <v>Staten Island</v>
      </c>
      <c r="D640" s="2" t="s">
        <v>2379</v>
      </c>
      <c r="E640" s="2" t="s">
        <v>2380</v>
      </c>
      <c r="F640" s="3" t="s">
        <v>2</v>
      </c>
      <c r="G640" s="4">
        <v>324</v>
      </c>
      <c r="H640" t="str">
        <f t="shared" si="122"/>
        <v>064</v>
      </c>
      <c r="I640" t="str">
        <f t="shared" si="123"/>
        <v>24</v>
      </c>
      <c r="J640" t="str">
        <f t="shared" si="124"/>
        <v>050</v>
      </c>
      <c r="K640" s="34">
        <f t="shared" si="125"/>
        <v>339466.8930568666</v>
      </c>
    </row>
    <row r="641" spans="1:11" ht="29" outlineLevel="2" x14ac:dyDescent="0.4">
      <c r="A641" t="str">
        <f t="shared" si="119"/>
        <v>353100</v>
      </c>
      <c r="B641" t="str">
        <f t="shared" si="120"/>
        <v>New York City Geographic District #31</v>
      </c>
      <c r="C641" t="str">
        <f t="shared" si="121"/>
        <v>Staten Island</v>
      </c>
      <c r="D641" s="2" t="s">
        <v>2383</v>
      </c>
      <c r="E641" s="2" t="s">
        <v>2384</v>
      </c>
      <c r="F641" s="3" t="s">
        <v>2</v>
      </c>
      <c r="G641" s="4">
        <v>631</v>
      </c>
      <c r="H641" t="str">
        <f t="shared" si="122"/>
        <v>064</v>
      </c>
      <c r="I641" t="str">
        <f t="shared" si="123"/>
        <v>24</v>
      </c>
      <c r="J641" t="str">
        <f t="shared" si="124"/>
        <v>050</v>
      </c>
      <c r="K641" s="34">
        <f t="shared" si="125"/>
        <v>661122.25160149019</v>
      </c>
    </row>
    <row r="642" spans="1:11" ht="29" outlineLevel="2" x14ac:dyDescent="0.4">
      <c r="A642" t="str">
        <f t="shared" si="119"/>
        <v>353100</v>
      </c>
      <c r="B642" t="str">
        <f t="shared" si="120"/>
        <v>New York City Geographic District #31</v>
      </c>
      <c r="C642" t="str">
        <f t="shared" si="121"/>
        <v>Staten Island</v>
      </c>
      <c r="D642" s="2" t="s">
        <v>2385</v>
      </c>
      <c r="E642" s="2" t="s">
        <v>2386</v>
      </c>
      <c r="F642" s="3" t="s">
        <v>2</v>
      </c>
      <c r="G642" s="4">
        <v>978</v>
      </c>
      <c r="H642" t="str">
        <f t="shared" si="122"/>
        <v>062</v>
      </c>
      <c r="I642" t="str">
        <f t="shared" si="123"/>
        <v>24</v>
      </c>
      <c r="J642" t="str">
        <f t="shared" si="124"/>
        <v>051</v>
      </c>
      <c r="K642" s="34">
        <f t="shared" si="125"/>
        <v>1024687.1031160973</v>
      </c>
    </row>
    <row r="643" spans="1:11" ht="29" outlineLevel="2" x14ac:dyDescent="0.4">
      <c r="A643" t="str">
        <f t="shared" si="119"/>
        <v>353100</v>
      </c>
      <c r="B643" t="str">
        <f t="shared" si="120"/>
        <v>New York City Geographic District #31</v>
      </c>
      <c r="C643" t="str">
        <f t="shared" si="121"/>
        <v>Staten Island</v>
      </c>
      <c r="D643" s="2" t="s">
        <v>2389</v>
      </c>
      <c r="E643" s="2" t="s">
        <v>2390</v>
      </c>
      <c r="F643" s="3" t="s">
        <v>2</v>
      </c>
      <c r="G643" s="4">
        <v>827</v>
      </c>
      <c r="H643" t="str">
        <f t="shared" si="122"/>
        <v>061</v>
      </c>
      <c r="I643" t="str">
        <f t="shared" si="123"/>
        <v>24</v>
      </c>
      <c r="J643" t="str">
        <f t="shared" si="124"/>
        <v>049</v>
      </c>
      <c r="K643" s="34">
        <f t="shared" si="125"/>
        <v>866478.76715440943</v>
      </c>
    </row>
    <row r="644" spans="1:11" ht="15" outlineLevel="2" x14ac:dyDescent="0.4">
      <c r="A644" t="str">
        <f t="shared" si="119"/>
        <v>353100</v>
      </c>
      <c r="B644" t="str">
        <f t="shared" si="120"/>
        <v>New York City Geographic District #31</v>
      </c>
      <c r="C644" t="str">
        <f t="shared" si="121"/>
        <v>Staten Island</v>
      </c>
      <c r="D644" s="2" t="s">
        <v>2395</v>
      </c>
      <c r="E644" s="2" t="s">
        <v>2396</v>
      </c>
      <c r="F644" s="3" t="s">
        <v>19</v>
      </c>
      <c r="G644" s="4">
        <v>930</v>
      </c>
      <c r="H644" t="str">
        <f t="shared" si="122"/>
        <v>063</v>
      </c>
      <c r="I644" t="str">
        <f t="shared" si="123"/>
        <v>24</v>
      </c>
      <c r="J644" t="str">
        <f t="shared" si="124"/>
        <v>050</v>
      </c>
      <c r="K644" s="34">
        <f t="shared" si="125"/>
        <v>974395.71155211702</v>
      </c>
    </row>
    <row r="645" spans="1:11" ht="29" outlineLevel="2" x14ac:dyDescent="0.4">
      <c r="A645" t="str">
        <f t="shared" si="119"/>
        <v>353100</v>
      </c>
      <c r="B645" t="str">
        <f t="shared" si="120"/>
        <v>New York City Geographic District #31</v>
      </c>
      <c r="C645" t="str">
        <f t="shared" si="121"/>
        <v>Staten Island</v>
      </c>
      <c r="D645" s="2" t="s">
        <v>2399</v>
      </c>
      <c r="E645" s="2" t="s">
        <v>2400</v>
      </c>
      <c r="F645" s="3" t="s">
        <v>2</v>
      </c>
      <c r="G645" s="4">
        <v>673</v>
      </c>
      <c r="H645" t="str">
        <f t="shared" si="122"/>
        <v>064</v>
      </c>
      <c r="I645" t="str">
        <f t="shared" si="123"/>
        <v>24</v>
      </c>
      <c r="J645" t="str">
        <f t="shared" si="124"/>
        <v>050</v>
      </c>
      <c r="K645" s="34">
        <f t="shared" si="125"/>
        <v>705127.21921997285</v>
      </c>
    </row>
    <row r="646" spans="1:11" ht="29" outlineLevel="2" x14ac:dyDescent="0.4">
      <c r="A646" t="str">
        <f t="shared" si="119"/>
        <v>353100</v>
      </c>
      <c r="B646" t="str">
        <f t="shared" si="120"/>
        <v>New York City Geographic District #31</v>
      </c>
      <c r="C646" t="str">
        <f t="shared" si="121"/>
        <v>Staten Island</v>
      </c>
      <c r="D646" s="2" t="s">
        <v>2401</v>
      </c>
      <c r="E646" s="2" t="s">
        <v>2402</v>
      </c>
      <c r="F646" s="3" t="s">
        <v>5</v>
      </c>
      <c r="G646" s="4">
        <v>1303</v>
      </c>
      <c r="H646" t="str">
        <f t="shared" si="122"/>
        <v>061</v>
      </c>
      <c r="I646" t="str">
        <f t="shared" si="123"/>
        <v>24</v>
      </c>
      <c r="J646" t="str">
        <f t="shared" si="124"/>
        <v>049</v>
      </c>
      <c r="K646" s="34">
        <f t="shared" si="125"/>
        <v>1365201.7334972136</v>
      </c>
    </row>
    <row r="647" spans="1:11" ht="29" outlineLevel="2" x14ac:dyDescent="0.4">
      <c r="A647" t="str">
        <f t="shared" si="119"/>
        <v>353100</v>
      </c>
      <c r="B647" t="str">
        <f t="shared" si="120"/>
        <v>New York City Geographic District #31</v>
      </c>
      <c r="C647" t="str">
        <f t="shared" si="121"/>
        <v>Staten Island</v>
      </c>
      <c r="D647" s="2" t="s">
        <v>2403</v>
      </c>
      <c r="E647" s="2" t="s">
        <v>2404</v>
      </c>
      <c r="F647" s="3" t="s">
        <v>2</v>
      </c>
      <c r="G647" s="4">
        <v>497</v>
      </c>
      <c r="H647" t="str">
        <f t="shared" si="122"/>
        <v>064</v>
      </c>
      <c r="I647" t="str">
        <f t="shared" si="123"/>
        <v>24</v>
      </c>
      <c r="J647" t="str">
        <f t="shared" si="124"/>
        <v>050</v>
      </c>
      <c r="K647" s="34">
        <f t="shared" si="125"/>
        <v>520725.45015204535</v>
      </c>
    </row>
    <row r="648" spans="1:11" ht="29" outlineLevel="2" x14ac:dyDescent="0.4">
      <c r="A648" t="str">
        <f t="shared" si="119"/>
        <v>353100</v>
      </c>
      <c r="B648" t="str">
        <f t="shared" si="120"/>
        <v>New York City Geographic District #31</v>
      </c>
      <c r="C648" t="str">
        <f t="shared" si="121"/>
        <v>Staten Island</v>
      </c>
      <c r="D648" s="2" t="s">
        <v>2405</v>
      </c>
      <c r="E648" s="2" t="s">
        <v>2406</v>
      </c>
      <c r="F648" s="3" t="s">
        <v>2</v>
      </c>
      <c r="G648" s="4">
        <v>760</v>
      </c>
      <c r="H648" t="str">
        <f t="shared" si="122"/>
        <v>064</v>
      </c>
      <c r="I648" t="str">
        <f t="shared" si="123"/>
        <v>24</v>
      </c>
      <c r="J648" t="str">
        <f t="shared" si="124"/>
        <v>051</v>
      </c>
      <c r="K648" s="34">
        <f t="shared" si="125"/>
        <v>796280.36642968713</v>
      </c>
    </row>
    <row r="649" spans="1:11" ht="29" outlineLevel="2" x14ac:dyDescent="0.4">
      <c r="A649" t="str">
        <f t="shared" si="119"/>
        <v>353100</v>
      </c>
      <c r="B649" t="str">
        <f t="shared" si="120"/>
        <v>New York City Geographic District #31</v>
      </c>
      <c r="C649" t="str">
        <f t="shared" si="121"/>
        <v>Staten Island</v>
      </c>
      <c r="D649" s="2" t="s">
        <v>2407</v>
      </c>
      <c r="E649" s="2" t="s">
        <v>2408</v>
      </c>
      <c r="F649" s="3" t="s">
        <v>2</v>
      </c>
      <c r="G649" s="4">
        <v>752</v>
      </c>
      <c r="H649" t="str">
        <f t="shared" si="122"/>
        <v>063</v>
      </c>
      <c r="I649" t="str">
        <f t="shared" si="123"/>
        <v>24</v>
      </c>
      <c r="J649" t="str">
        <f t="shared" si="124"/>
        <v>050</v>
      </c>
      <c r="K649" s="34">
        <f t="shared" si="125"/>
        <v>787898.46783569036</v>
      </c>
    </row>
    <row r="650" spans="1:11" ht="29" outlineLevel="2" x14ac:dyDescent="0.4">
      <c r="A650" t="str">
        <f t="shared" si="119"/>
        <v>353100</v>
      </c>
      <c r="B650" t="str">
        <f t="shared" si="120"/>
        <v>New York City Geographic District #31</v>
      </c>
      <c r="C650" t="str">
        <f t="shared" si="121"/>
        <v>Staten Island</v>
      </c>
      <c r="D650" s="2" t="s">
        <v>2409</v>
      </c>
      <c r="E650" s="2" t="s">
        <v>2410</v>
      </c>
      <c r="F650" s="3" t="s">
        <v>2</v>
      </c>
      <c r="G650" s="4">
        <v>545</v>
      </c>
      <c r="H650" t="str">
        <f t="shared" si="122"/>
        <v>062</v>
      </c>
      <c r="I650" t="str">
        <f t="shared" si="123"/>
        <v>24</v>
      </c>
      <c r="J650" t="str">
        <f t="shared" si="124"/>
        <v>051</v>
      </c>
      <c r="K650" s="34">
        <f t="shared" si="125"/>
        <v>571016.84171602561</v>
      </c>
    </row>
    <row r="651" spans="1:11" ht="29" outlineLevel="2" x14ac:dyDescent="0.4">
      <c r="A651" t="str">
        <f t="shared" si="119"/>
        <v>353100</v>
      </c>
      <c r="B651" t="str">
        <f t="shared" si="120"/>
        <v>New York City Geographic District #31</v>
      </c>
      <c r="C651" t="str">
        <f t="shared" si="121"/>
        <v>Staten Island</v>
      </c>
      <c r="D651" s="2" t="s">
        <v>2411</v>
      </c>
      <c r="E651" s="2" t="s">
        <v>2412</v>
      </c>
      <c r="F651" s="3" t="s">
        <v>2</v>
      </c>
      <c r="G651" s="4">
        <v>511</v>
      </c>
      <c r="H651" t="str">
        <f t="shared" si="122"/>
        <v>062</v>
      </c>
      <c r="I651" t="str">
        <f t="shared" si="123"/>
        <v>24</v>
      </c>
      <c r="J651" t="str">
        <f t="shared" si="124"/>
        <v>051</v>
      </c>
      <c r="K651" s="34">
        <f t="shared" si="125"/>
        <v>535393.77269153961</v>
      </c>
    </row>
    <row r="652" spans="1:11" ht="29" outlineLevel="2" x14ac:dyDescent="0.4">
      <c r="A652" t="str">
        <f t="shared" si="119"/>
        <v>353100</v>
      </c>
      <c r="B652" t="str">
        <f t="shared" si="120"/>
        <v>New York City Geographic District #31</v>
      </c>
      <c r="C652" t="str">
        <f t="shared" si="121"/>
        <v>Staten Island</v>
      </c>
      <c r="D652" s="2" t="s">
        <v>2415</v>
      </c>
      <c r="E652" s="2" t="s">
        <v>2416</v>
      </c>
      <c r="F652" s="3" t="s">
        <v>2</v>
      </c>
      <c r="G652" s="4">
        <v>605</v>
      </c>
      <c r="H652" t="str">
        <f t="shared" si="122"/>
        <v>063</v>
      </c>
      <c r="I652" t="str">
        <f t="shared" si="123"/>
        <v>24</v>
      </c>
      <c r="J652" t="str">
        <f t="shared" si="124"/>
        <v>051</v>
      </c>
      <c r="K652" s="34">
        <f t="shared" si="125"/>
        <v>633881.08117100084</v>
      </c>
    </row>
    <row r="653" spans="1:11" ht="29" outlineLevel="2" x14ac:dyDescent="0.4">
      <c r="A653" t="str">
        <f t="shared" si="119"/>
        <v>353100</v>
      </c>
      <c r="B653" t="str">
        <f t="shared" si="120"/>
        <v>New York City Geographic District #31</v>
      </c>
      <c r="C653" t="str">
        <f t="shared" si="121"/>
        <v>Staten Island</v>
      </c>
      <c r="D653" s="2" t="s">
        <v>2419</v>
      </c>
      <c r="E653" s="2" t="s">
        <v>2420</v>
      </c>
      <c r="F653" s="3" t="s">
        <v>2</v>
      </c>
      <c r="G653" s="4">
        <v>820</v>
      </c>
      <c r="H653" t="str">
        <f t="shared" si="122"/>
        <v>063</v>
      </c>
      <c r="I653" t="str">
        <f t="shared" si="123"/>
        <v>24</v>
      </c>
      <c r="J653" t="str">
        <f t="shared" si="124"/>
        <v>050</v>
      </c>
      <c r="K653" s="34">
        <f t="shared" si="125"/>
        <v>859144.60588466236</v>
      </c>
    </row>
    <row r="654" spans="1:11" ht="29" outlineLevel="2" x14ac:dyDescent="0.4">
      <c r="A654" t="str">
        <f t="shared" si="119"/>
        <v>353100</v>
      </c>
      <c r="B654" t="str">
        <f t="shared" si="120"/>
        <v>New York City Geographic District #31</v>
      </c>
      <c r="C654" t="str">
        <f t="shared" si="121"/>
        <v>Staten Island</v>
      </c>
      <c r="D654" s="2" t="s">
        <v>2421</v>
      </c>
      <c r="E654" s="2" t="s">
        <v>2422</v>
      </c>
      <c r="F654" s="3" t="s">
        <v>5</v>
      </c>
      <c r="G654" s="4">
        <v>977</v>
      </c>
      <c r="H654" t="str">
        <f t="shared" si="122"/>
        <v>061</v>
      </c>
      <c r="I654" t="str">
        <f t="shared" si="123"/>
        <v>24</v>
      </c>
      <c r="J654" t="str">
        <f t="shared" si="124"/>
        <v>049</v>
      </c>
      <c r="K654" s="34">
        <f t="shared" si="125"/>
        <v>1023639.3657918477</v>
      </c>
    </row>
    <row r="655" spans="1:11" ht="29" outlineLevel="2" x14ac:dyDescent="0.4">
      <c r="A655" t="str">
        <f t="shared" si="119"/>
        <v>353100</v>
      </c>
      <c r="B655" t="str">
        <f t="shared" si="120"/>
        <v>New York City Geographic District #31</v>
      </c>
      <c r="C655" t="str">
        <f t="shared" si="121"/>
        <v>Staten Island</v>
      </c>
      <c r="D655" s="2" t="s">
        <v>2425</v>
      </c>
      <c r="E655" s="2" t="s">
        <v>2426</v>
      </c>
      <c r="F655" s="3" t="s">
        <v>5</v>
      </c>
      <c r="G655" s="4">
        <v>448</v>
      </c>
      <c r="H655" t="str">
        <f t="shared" si="122"/>
        <v>063</v>
      </c>
      <c r="I655" t="str">
        <f t="shared" si="123"/>
        <v>24</v>
      </c>
      <c r="J655" t="str">
        <f t="shared" si="124"/>
        <v>051</v>
      </c>
      <c r="K655" s="34">
        <f t="shared" si="125"/>
        <v>469386.32126381551</v>
      </c>
    </row>
    <row r="656" spans="1:11" ht="29" outlineLevel="2" x14ac:dyDescent="0.4">
      <c r="A656" t="str">
        <f t="shared" si="119"/>
        <v>353100</v>
      </c>
      <c r="B656" t="str">
        <f t="shared" si="120"/>
        <v>New York City Geographic District #31</v>
      </c>
      <c r="C656" t="str">
        <f t="shared" si="121"/>
        <v>Staten Island</v>
      </c>
      <c r="D656" s="2" t="s">
        <v>2433</v>
      </c>
      <c r="E656" s="2" t="s">
        <v>2434</v>
      </c>
      <c r="F656" s="3" t="s">
        <v>2</v>
      </c>
      <c r="G656" s="4">
        <v>870</v>
      </c>
      <c r="H656" t="str">
        <f t="shared" si="122"/>
        <v>063</v>
      </c>
      <c r="I656" t="str">
        <f t="shared" si="123"/>
        <v>24</v>
      </c>
      <c r="J656" t="str">
        <f t="shared" si="124"/>
        <v>051</v>
      </c>
      <c r="K656" s="34">
        <f t="shared" si="125"/>
        <v>911531.47209714178</v>
      </c>
    </row>
    <row r="657" spans="1:11" ht="29" outlineLevel="2" x14ac:dyDescent="0.4">
      <c r="A657" t="str">
        <f t="shared" si="119"/>
        <v>353100</v>
      </c>
      <c r="B657" t="str">
        <f t="shared" si="120"/>
        <v>New York City Geographic District #31</v>
      </c>
      <c r="C657" t="str">
        <f t="shared" si="121"/>
        <v>Staten Island</v>
      </c>
      <c r="D657" s="2" t="s">
        <v>2435</v>
      </c>
      <c r="E657" s="2" t="s">
        <v>2436</v>
      </c>
      <c r="F657" s="3" t="s">
        <v>5</v>
      </c>
      <c r="G657" s="4">
        <v>1500</v>
      </c>
      <c r="H657" t="str">
        <f t="shared" si="122"/>
        <v>063</v>
      </c>
      <c r="I657" t="str">
        <f t="shared" si="123"/>
        <v>24</v>
      </c>
      <c r="J657" t="str">
        <f t="shared" si="124"/>
        <v>051</v>
      </c>
      <c r="K657" s="34">
        <f t="shared" si="125"/>
        <v>1571605.9863743824</v>
      </c>
    </row>
    <row r="658" spans="1:11" ht="29" outlineLevel="2" x14ac:dyDescent="0.4">
      <c r="A658" t="str">
        <f t="shared" si="119"/>
        <v>353100</v>
      </c>
      <c r="B658" t="str">
        <f t="shared" si="120"/>
        <v>New York City Geographic District #31</v>
      </c>
      <c r="C658" t="str">
        <f t="shared" si="121"/>
        <v>Staten Island</v>
      </c>
      <c r="D658" s="2" t="s">
        <v>2439</v>
      </c>
      <c r="E658" s="2" t="s">
        <v>2440</v>
      </c>
      <c r="F658" s="3" t="s">
        <v>5</v>
      </c>
      <c r="G658" s="4">
        <v>1380</v>
      </c>
      <c r="H658" t="str">
        <f t="shared" si="122"/>
        <v>062</v>
      </c>
      <c r="I658" t="str">
        <f t="shared" si="123"/>
        <v>24</v>
      </c>
      <c r="J658" t="str">
        <f t="shared" si="124"/>
        <v>051</v>
      </c>
      <c r="K658" s="34">
        <f t="shared" si="125"/>
        <v>1445877.5074644317</v>
      </c>
    </row>
    <row r="659" spans="1:11" ht="29" outlineLevel="2" x14ac:dyDescent="0.4">
      <c r="A659" t="str">
        <f t="shared" si="119"/>
        <v>353100</v>
      </c>
      <c r="B659" t="str">
        <f t="shared" si="120"/>
        <v>New York City Geographic District #31</v>
      </c>
      <c r="C659" t="str">
        <f t="shared" si="121"/>
        <v>Staten Island</v>
      </c>
      <c r="D659" s="2" t="s">
        <v>2393</v>
      </c>
      <c r="E659" s="2" t="s">
        <v>2394</v>
      </c>
      <c r="F659" s="3" t="s">
        <v>196</v>
      </c>
      <c r="G659" s="4">
        <v>497</v>
      </c>
      <c r="H659" t="str">
        <f t="shared" si="122"/>
        <v>063</v>
      </c>
      <c r="I659" t="str">
        <f t="shared" si="123"/>
        <v>24</v>
      </c>
      <c r="J659" t="str">
        <f t="shared" si="124"/>
        <v>051</v>
      </c>
      <c r="K659" s="34">
        <f t="shared" si="125"/>
        <v>520725.45015204535</v>
      </c>
    </row>
    <row r="660" spans="1:11" ht="43.5" outlineLevel="2" x14ac:dyDescent="0.4">
      <c r="A660" t="str">
        <f t="shared" si="119"/>
        <v>353100</v>
      </c>
      <c r="B660" t="str">
        <f t="shared" si="120"/>
        <v>New York City Geographic District #31</v>
      </c>
      <c r="C660" t="str">
        <f t="shared" si="121"/>
        <v>Staten Island</v>
      </c>
      <c r="D660" s="2" t="s">
        <v>2427</v>
      </c>
      <c r="E660" s="2" t="s">
        <v>2428</v>
      </c>
      <c r="F660" s="3" t="s">
        <v>196</v>
      </c>
      <c r="G660" s="4">
        <v>436</v>
      </c>
      <c r="H660" t="str">
        <f t="shared" si="122"/>
        <v>063</v>
      </c>
      <c r="I660" t="str">
        <f t="shared" si="123"/>
        <v>24</v>
      </c>
      <c r="J660" t="str">
        <f t="shared" si="124"/>
        <v>051</v>
      </c>
      <c r="K660" s="34">
        <f t="shared" si="125"/>
        <v>456813.47337282047</v>
      </c>
    </row>
    <row r="661" spans="1:11" ht="29" outlineLevel="2" x14ac:dyDescent="0.4">
      <c r="A661" t="str">
        <f t="shared" si="119"/>
        <v>353100</v>
      </c>
      <c r="B661" t="str">
        <f t="shared" si="120"/>
        <v>New York City Geographic District #31</v>
      </c>
      <c r="C661" t="str">
        <f t="shared" si="121"/>
        <v>Staten Island</v>
      </c>
      <c r="D661" s="2" t="s">
        <v>2443</v>
      </c>
      <c r="E661" s="2" t="s">
        <v>2444</v>
      </c>
      <c r="F661" s="3" t="s">
        <v>1342</v>
      </c>
      <c r="G661" s="4">
        <v>1257</v>
      </c>
      <c r="H661" t="str">
        <f t="shared" si="122"/>
        <v>063</v>
      </c>
      <c r="I661" t="str">
        <f t="shared" si="123"/>
        <v>24</v>
      </c>
      <c r="J661" t="str">
        <f t="shared" si="124"/>
        <v>049</v>
      </c>
      <c r="K661" s="34">
        <f t="shared" si="125"/>
        <v>1317005.8165817324</v>
      </c>
    </row>
    <row r="662" spans="1:11" ht="29" outlineLevel="2" x14ac:dyDescent="0.4">
      <c r="A662" t="str">
        <f t="shared" si="119"/>
        <v>353100</v>
      </c>
      <c r="B662" t="str">
        <f t="shared" si="120"/>
        <v>New York City Geographic District #31</v>
      </c>
      <c r="C662" t="str">
        <f t="shared" si="121"/>
        <v>Staten Island</v>
      </c>
      <c r="D662" s="2" t="s">
        <v>2447</v>
      </c>
      <c r="E662" s="2" t="s">
        <v>2448</v>
      </c>
      <c r="F662" s="3" t="s">
        <v>196</v>
      </c>
      <c r="G662" s="4">
        <v>3023</v>
      </c>
      <c r="H662" t="str">
        <f t="shared" si="122"/>
        <v>064</v>
      </c>
      <c r="I662" t="str">
        <f t="shared" si="123"/>
        <v>24</v>
      </c>
      <c r="J662" t="str">
        <f t="shared" si="124"/>
        <v>050</v>
      </c>
      <c r="K662" s="34">
        <f t="shared" si="125"/>
        <v>3167309.9312065053</v>
      </c>
    </row>
    <row r="663" spans="1:11" ht="29" outlineLevel="2" x14ac:dyDescent="0.4">
      <c r="A663" t="str">
        <f t="shared" si="119"/>
        <v>353100</v>
      </c>
      <c r="B663" t="str">
        <f t="shared" si="120"/>
        <v>New York City Geographic District #31</v>
      </c>
      <c r="C663" t="str">
        <f t="shared" si="121"/>
        <v>Staten Island</v>
      </c>
      <c r="D663" s="2" t="s">
        <v>2453</v>
      </c>
      <c r="E663" s="2" t="s">
        <v>2454</v>
      </c>
      <c r="F663" s="3" t="s">
        <v>196</v>
      </c>
      <c r="G663" s="4">
        <v>3721</v>
      </c>
      <c r="H663" t="str">
        <f t="shared" si="122"/>
        <v>062</v>
      </c>
      <c r="I663" t="str">
        <f t="shared" si="123"/>
        <v>24</v>
      </c>
      <c r="J663" t="str">
        <f t="shared" si="124"/>
        <v>051</v>
      </c>
      <c r="K663" s="34">
        <f t="shared" si="125"/>
        <v>3898630.583532718</v>
      </c>
    </row>
    <row r="664" spans="1:11" ht="29" outlineLevel="2" x14ac:dyDescent="0.4">
      <c r="A664">
        <f t="shared" si="119"/>
        <v>0</v>
      </c>
      <c r="B664">
        <f t="shared" si="120"/>
        <v>0</v>
      </c>
      <c r="C664" t="str">
        <f t="shared" si="121"/>
        <v>Staten Island</v>
      </c>
      <c r="D664" s="2" t="s">
        <v>2461</v>
      </c>
      <c r="E664" s="2" t="s">
        <v>2462</v>
      </c>
      <c r="F664" s="3" t="s">
        <v>196</v>
      </c>
      <c r="G664" s="4">
        <v>1335</v>
      </c>
      <c r="H664" t="str">
        <f t="shared" si="122"/>
        <v>064</v>
      </c>
      <c r="I664" t="str">
        <f t="shared" si="123"/>
        <v>24</v>
      </c>
      <c r="J664" t="str">
        <f t="shared" si="124"/>
        <v>050</v>
      </c>
      <c r="K664" s="34">
        <f t="shared" si="125"/>
        <v>1398729.3278732004</v>
      </c>
    </row>
    <row r="665" spans="1:11" ht="15" outlineLevel="1" x14ac:dyDescent="0.4">
      <c r="D665" s="2"/>
      <c r="E665" s="2"/>
      <c r="F665" s="3"/>
      <c r="G665" s="4">
        <f>SUBTOTAL(9,G620:G664)</f>
        <v>39097</v>
      </c>
      <c r="I665" s="35" t="s">
        <v>4765</v>
      </c>
      <c r="K665" s="34">
        <f>SUBTOTAL(9,K620:K664)</f>
        <v>40963386.166186161</v>
      </c>
    </row>
    <row r="666" spans="1:11" ht="29" outlineLevel="2" x14ac:dyDescent="0.4">
      <c r="A666" t="str">
        <f t="shared" ref="A666:A697" si="126">IFERROR(VLOOKUP($D666,schools,3,FALSE),"")</f>
        <v>321200</v>
      </c>
      <c r="B666" t="str">
        <f t="shared" ref="B666:B697" si="127">IFERROR(VLOOKUP($D666,schools,4,FALSE),"")</f>
        <v>New York City Geographic District #13</v>
      </c>
      <c r="C666" t="str">
        <f t="shared" ref="C666:C697" si="128">IFERROR(VLOOKUP($D666,schools,5,FALSE),"")</f>
        <v>Brooklyn</v>
      </c>
      <c r="D666" s="1" t="s">
        <v>6</v>
      </c>
      <c r="E666" s="2" t="s">
        <v>7</v>
      </c>
      <c r="F666" s="3" t="s">
        <v>2</v>
      </c>
      <c r="G666" s="4">
        <v>313</v>
      </c>
      <c r="H666" t="str">
        <f t="shared" ref="H666:H697" si="129">IFERROR(VLOOKUP($D666,schools,6,FALSE),"")</f>
        <v>057</v>
      </c>
      <c r="I666" t="str">
        <f t="shared" ref="I666:I697" si="130">IFERROR(VLOOKUP($D666,schools,7,FALSE),"")</f>
        <v>25</v>
      </c>
      <c r="J666" t="str">
        <f t="shared" ref="J666:J697" si="131">IFERROR(VLOOKUP($D666,schools,8,FALSE),"")</f>
        <v>036</v>
      </c>
      <c r="K666" s="34">
        <f t="shared" ref="K666:K697" si="132">G666*L$2</f>
        <v>327941.78249012114</v>
      </c>
    </row>
    <row r="667" spans="1:11" ht="29" outlineLevel="2" x14ac:dyDescent="0.4">
      <c r="A667" t="str">
        <f t="shared" si="126"/>
        <v>321200</v>
      </c>
      <c r="B667" t="str">
        <f t="shared" si="127"/>
        <v>New York City Geographic District #13</v>
      </c>
      <c r="C667" t="str">
        <f t="shared" si="128"/>
        <v>Brooklyn</v>
      </c>
      <c r="D667" s="2" t="s">
        <v>20</v>
      </c>
      <c r="E667" s="2" t="s">
        <v>21</v>
      </c>
      <c r="F667" s="3" t="s">
        <v>2</v>
      </c>
      <c r="G667" s="4">
        <v>794</v>
      </c>
      <c r="H667" t="str">
        <f t="shared" si="129"/>
        <v>057</v>
      </c>
      <c r="I667" t="str">
        <f t="shared" si="130"/>
        <v>25</v>
      </c>
      <c r="J667" t="str">
        <f t="shared" si="131"/>
        <v>035</v>
      </c>
      <c r="K667" s="34">
        <f t="shared" si="132"/>
        <v>831903.43545417313</v>
      </c>
    </row>
    <row r="668" spans="1:11" ht="29" outlineLevel="2" x14ac:dyDescent="0.4">
      <c r="A668" t="str">
        <f t="shared" si="126"/>
        <v>321200</v>
      </c>
      <c r="B668" t="str">
        <f t="shared" si="127"/>
        <v>New York City Geographic District #13</v>
      </c>
      <c r="C668" t="str">
        <f t="shared" si="128"/>
        <v>Brooklyn</v>
      </c>
      <c r="D668" s="2" t="s">
        <v>24</v>
      </c>
      <c r="E668" s="2" t="s">
        <v>25</v>
      </c>
      <c r="F668" s="3" t="s">
        <v>2</v>
      </c>
      <c r="G668" s="4">
        <v>814</v>
      </c>
      <c r="H668" t="str">
        <f t="shared" si="129"/>
        <v>057</v>
      </c>
      <c r="I668" t="str">
        <f t="shared" si="130"/>
        <v>25</v>
      </c>
      <c r="J668" t="str">
        <f t="shared" si="131"/>
        <v>035</v>
      </c>
      <c r="K668" s="34">
        <f t="shared" si="132"/>
        <v>852858.18193916488</v>
      </c>
    </row>
    <row r="669" spans="1:11" ht="29" outlineLevel="2" x14ac:dyDescent="0.4">
      <c r="A669" t="str">
        <f t="shared" si="126"/>
        <v>321200</v>
      </c>
      <c r="B669" t="str">
        <f t="shared" si="127"/>
        <v>New York City Geographic District #13</v>
      </c>
      <c r="C669" t="str">
        <f t="shared" si="128"/>
        <v>Brooklyn</v>
      </c>
      <c r="D669" s="2" t="s">
        <v>40</v>
      </c>
      <c r="E669" s="2" t="s">
        <v>41</v>
      </c>
      <c r="F669" s="3" t="s">
        <v>2</v>
      </c>
      <c r="G669" s="4">
        <v>423</v>
      </c>
      <c r="H669" t="str">
        <f t="shared" si="129"/>
        <v>057</v>
      </c>
      <c r="I669" t="str">
        <f t="shared" si="130"/>
        <v>25</v>
      </c>
      <c r="J669" t="str">
        <f t="shared" si="131"/>
        <v>035</v>
      </c>
      <c r="K669" s="34">
        <f t="shared" si="132"/>
        <v>443192.88815757586</v>
      </c>
    </row>
    <row r="670" spans="1:11" ht="29" outlineLevel="2" x14ac:dyDescent="0.4">
      <c r="A670" t="str">
        <f t="shared" si="126"/>
        <v>331300</v>
      </c>
      <c r="B670" t="str">
        <f t="shared" si="127"/>
        <v>New York City Geographic District #13</v>
      </c>
      <c r="C670" t="str">
        <f t="shared" si="128"/>
        <v>Brooklyn</v>
      </c>
      <c r="D670" s="2" t="s">
        <v>76</v>
      </c>
      <c r="E670" s="2" t="s">
        <v>77</v>
      </c>
      <c r="F670" s="3" t="s">
        <v>2</v>
      </c>
      <c r="G670" s="4">
        <v>134</v>
      </c>
      <c r="H670" t="str">
        <f t="shared" si="129"/>
        <v>056</v>
      </c>
      <c r="I670" t="str">
        <f t="shared" si="130"/>
        <v>25</v>
      </c>
      <c r="J670" t="str">
        <f t="shared" si="131"/>
        <v>036</v>
      </c>
      <c r="K670" s="34">
        <f t="shared" si="132"/>
        <v>140396.80144944481</v>
      </c>
    </row>
    <row r="671" spans="1:11" ht="29" outlineLevel="2" x14ac:dyDescent="0.4">
      <c r="A671" t="str">
        <f t="shared" si="126"/>
        <v>331300</v>
      </c>
      <c r="B671" t="str">
        <f t="shared" si="127"/>
        <v>New York City Geographic District #13</v>
      </c>
      <c r="C671" t="str">
        <f t="shared" si="128"/>
        <v>Brooklyn</v>
      </c>
      <c r="D671" s="2" t="s">
        <v>80</v>
      </c>
      <c r="E671" s="2" t="s">
        <v>81</v>
      </c>
      <c r="F671" s="3" t="s">
        <v>2</v>
      </c>
      <c r="G671" s="4">
        <v>196</v>
      </c>
      <c r="H671" t="str">
        <f t="shared" si="129"/>
        <v>050</v>
      </c>
      <c r="I671" t="str">
        <f t="shared" si="130"/>
        <v>25</v>
      </c>
      <c r="J671" t="str">
        <f t="shared" si="131"/>
        <v>035</v>
      </c>
      <c r="K671" s="34">
        <f t="shared" si="132"/>
        <v>205356.5155529193</v>
      </c>
    </row>
    <row r="672" spans="1:11" ht="29" outlineLevel="2" x14ac:dyDescent="0.4">
      <c r="A672" t="str">
        <f t="shared" si="126"/>
        <v>331300</v>
      </c>
      <c r="B672" t="str">
        <f t="shared" si="127"/>
        <v>New York City Geographic District #13</v>
      </c>
      <c r="C672" t="str">
        <f t="shared" si="128"/>
        <v>Brooklyn</v>
      </c>
      <c r="D672" s="2" t="s">
        <v>92</v>
      </c>
      <c r="E672" s="2" t="s">
        <v>93</v>
      </c>
      <c r="F672" s="3" t="s">
        <v>2</v>
      </c>
      <c r="G672" s="4">
        <v>167</v>
      </c>
      <c r="H672" t="str">
        <f t="shared" si="129"/>
        <v>057</v>
      </c>
      <c r="I672" t="str">
        <f t="shared" si="130"/>
        <v>25</v>
      </c>
      <c r="J672" t="str">
        <f t="shared" si="131"/>
        <v>036</v>
      </c>
      <c r="K672" s="34">
        <f t="shared" si="132"/>
        <v>174972.13314968123</v>
      </c>
    </row>
    <row r="673" spans="1:11" ht="29" outlineLevel="2" x14ac:dyDescent="0.4">
      <c r="A673" t="str">
        <f t="shared" si="126"/>
        <v>331300</v>
      </c>
      <c r="B673" t="str">
        <f t="shared" si="127"/>
        <v>New York City Geographic District #13</v>
      </c>
      <c r="C673" t="str">
        <f t="shared" si="128"/>
        <v>Brooklyn</v>
      </c>
      <c r="D673" s="2" t="s">
        <v>94</v>
      </c>
      <c r="E673" s="2" t="s">
        <v>95</v>
      </c>
      <c r="F673" s="3" t="s">
        <v>2</v>
      </c>
      <c r="G673" s="4">
        <v>216</v>
      </c>
      <c r="H673" t="str">
        <f t="shared" si="129"/>
        <v>057</v>
      </c>
      <c r="I673" t="str">
        <f t="shared" si="130"/>
        <v>25</v>
      </c>
      <c r="J673" t="str">
        <f t="shared" si="131"/>
        <v>036</v>
      </c>
      <c r="K673" s="34">
        <f t="shared" si="132"/>
        <v>226311.26203791107</v>
      </c>
    </row>
    <row r="674" spans="1:11" ht="29" outlineLevel="2" x14ac:dyDescent="0.4">
      <c r="A674" t="str">
        <f t="shared" si="126"/>
        <v>331300</v>
      </c>
      <c r="B674" t="str">
        <f t="shared" si="127"/>
        <v>New York City Geographic District #13</v>
      </c>
      <c r="C674" t="str">
        <f t="shared" si="128"/>
        <v>Brooklyn</v>
      </c>
      <c r="D674" s="2" t="s">
        <v>110</v>
      </c>
      <c r="E674" s="2" t="s">
        <v>111</v>
      </c>
      <c r="F674" s="3" t="s">
        <v>2</v>
      </c>
      <c r="G674" s="4">
        <v>211</v>
      </c>
      <c r="H674" t="str">
        <f t="shared" si="129"/>
        <v>057</v>
      </c>
      <c r="I674" t="str">
        <f t="shared" si="130"/>
        <v>25</v>
      </c>
      <c r="J674" t="str">
        <f t="shared" si="131"/>
        <v>035</v>
      </c>
      <c r="K674" s="34">
        <f t="shared" si="132"/>
        <v>221072.57541666311</v>
      </c>
    </row>
    <row r="675" spans="1:11" ht="29" outlineLevel="2" x14ac:dyDescent="0.4">
      <c r="A675" t="str">
        <f t="shared" si="126"/>
        <v>331300</v>
      </c>
      <c r="B675" t="str">
        <f t="shared" si="127"/>
        <v>New York City Geographic District #13</v>
      </c>
      <c r="C675" t="str">
        <f t="shared" si="128"/>
        <v>Brooklyn</v>
      </c>
      <c r="D675" s="2" t="s">
        <v>142</v>
      </c>
      <c r="E675" s="2" t="s">
        <v>143</v>
      </c>
      <c r="F675" s="3" t="s">
        <v>2</v>
      </c>
      <c r="G675" s="4">
        <v>240</v>
      </c>
      <c r="H675" t="str">
        <f t="shared" si="129"/>
        <v>056</v>
      </c>
      <c r="I675" t="str">
        <f t="shared" si="130"/>
        <v>25</v>
      </c>
      <c r="J675" t="str">
        <f t="shared" si="131"/>
        <v>036</v>
      </c>
      <c r="K675" s="34">
        <f t="shared" si="132"/>
        <v>251456.95781990117</v>
      </c>
    </row>
    <row r="676" spans="1:11" ht="29" outlineLevel="2" x14ac:dyDescent="0.4">
      <c r="A676" t="str">
        <f t="shared" si="126"/>
        <v>331300</v>
      </c>
      <c r="B676" t="str">
        <f t="shared" si="127"/>
        <v>New York City Geographic District #13</v>
      </c>
      <c r="C676" t="str">
        <f t="shared" si="128"/>
        <v>Brooklyn</v>
      </c>
      <c r="D676" s="2" t="s">
        <v>178</v>
      </c>
      <c r="E676" s="2" t="s">
        <v>179</v>
      </c>
      <c r="F676" s="3" t="s">
        <v>5</v>
      </c>
      <c r="G676" s="4">
        <v>335</v>
      </c>
      <c r="H676" t="str">
        <f t="shared" si="129"/>
        <v>057</v>
      </c>
      <c r="I676" t="str">
        <f t="shared" si="130"/>
        <v>25</v>
      </c>
      <c r="J676" t="str">
        <f t="shared" si="131"/>
        <v>035</v>
      </c>
      <c r="K676" s="34">
        <f t="shared" si="132"/>
        <v>350992.00362361205</v>
      </c>
    </row>
    <row r="677" spans="1:11" ht="29" outlineLevel="2" x14ac:dyDescent="0.4">
      <c r="A677" t="str">
        <f t="shared" si="126"/>
        <v>331300</v>
      </c>
      <c r="B677" t="str">
        <f t="shared" si="127"/>
        <v>New York City Geographic District #13</v>
      </c>
      <c r="C677" t="str">
        <f t="shared" si="128"/>
        <v>Brooklyn</v>
      </c>
      <c r="D677" s="2" t="s">
        <v>425</v>
      </c>
      <c r="E677" s="2" t="s">
        <v>426</v>
      </c>
      <c r="F677" s="3" t="s">
        <v>2</v>
      </c>
      <c r="G677" s="4">
        <v>198</v>
      </c>
      <c r="H677" t="str">
        <f t="shared" si="129"/>
        <v>056</v>
      </c>
      <c r="I677" t="str">
        <f t="shared" si="130"/>
        <v>25</v>
      </c>
      <c r="J677" t="str">
        <f t="shared" si="131"/>
        <v>036</v>
      </c>
      <c r="K677" s="34">
        <f t="shared" si="132"/>
        <v>207451.99020141846</v>
      </c>
    </row>
    <row r="678" spans="1:11" ht="43.5" outlineLevel="2" x14ac:dyDescent="0.4">
      <c r="A678" t="str">
        <f t="shared" si="126"/>
        <v>331300</v>
      </c>
      <c r="B678" t="str">
        <f t="shared" si="127"/>
        <v>New York City Geographic District #13</v>
      </c>
      <c r="C678" t="str">
        <f t="shared" si="128"/>
        <v>Brooklyn</v>
      </c>
      <c r="D678" s="2" t="s">
        <v>437</v>
      </c>
      <c r="E678" s="2" t="s">
        <v>438</v>
      </c>
      <c r="F678" s="3" t="s">
        <v>118</v>
      </c>
      <c r="G678" s="4">
        <v>349</v>
      </c>
      <c r="H678" t="str">
        <f t="shared" si="129"/>
        <v>050</v>
      </c>
      <c r="I678" t="str">
        <f t="shared" si="130"/>
        <v>25</v>
      </c>
      <c r="J678" t="str">
        <f t="shared" si="131"/>
        <v>035</v>
      </c>
      <c r="K678" s="34">
        <f t="shared" si="132"/>
        <v>365660.32616310631</v>
      </c>
    </row>
    <row r="679" spans="1:11" ht="29" outlineLevel="2" x14ac:dyDescent="0.4">
      <c r="A679" t="str">
        <f t="shared" si="126"/>
        <v>331300</v>
      </c>
      <c r="B679" t="str">
        <f t="shared" si="127"/>
        <v>New York City Geographic District #13</v>
      </c>
      <c r="C679" t="str">
        <f t="shared" si="128"/>
        <v>Brooklyn</v>
      </c>
      <c r="D679" s="2" t="s">
        <v>439</v>
      </c>
      <c r="E679" s="2" t="s">
        <v>440</v>
      </c>
      <c r="F679" s="3" t="s">
        <v>5</v>
      </c>
      <c r="G679" s="4">
        <v>151</v>
      </c>
      <c r="H679" t="str">
        <f t="shared" si="129"/>
        <v>052</v>
      </c>
      <c r="I679" t="str">
        <f t="shared" si="130"/>
        <v>25</v>
      </c>
      <c r="J679" t="str">
        <f t="shared" si="131"/>
        <v>036</v>
      </c>
      <c r="K679" s="34">
        <f t="shared" si="132"/>
        <v>158208.33596168782</v>
      </c>
    </row>
    <row r="680" spans="1:11" ht="29" outlineLevel="2" x14ac:dyDescent="0.4">
      <c r="A680" t="str">
        <f t="shared" si="126"/>
        <v>331300</v>
      </c>
      <c r="B680" t="str">
        <f t="shared" si="127"/>
        <v>New York City Geographic District #13</v>
      </c>
      <c r="C680" t="str">
        <f t="shared" si="128"/>
        <v>Brooklyn</v>
      </c>
      <c r="D680" s="2" t="s">
        <v>445</v>
      </c>
      <c r="E680" s="2" t="s">
        <v>446</v>
      </c>
      <c r="F680" s="3" t="s">
        <v>2</v>
      </c>
      <c r="G680" s="4">
        <v>88</v>
      </c>
      <c r="H680" t="str">
        <f t="shared" si="129"/>
        <v>057</v>
      </c>
      <c r="I680" t="str">
        <f t="shared" si="130"/>
        <v>25</v>
      </c>
      <c r="J680" t="str">
        <f t="shared" si="131"/>
        <v>035</v>
      </c>
      <c r="K680" s="34">
        <f t="shared" si="132"/>
        <v>92200.884533963763</v>
      </c>
    </row>
    <row r="681" spans="1:11" ht="15" outlineLevel="2" x14ac:dyDescent="0.4">
      <c r="A681" t="str">
        <f t="shared" si="126"/>
        <v>331300</v>
      </c>
      <c r="B681" t="str">
        <f t="shared" si="127"/>
        <v>New York City Geographic District #13</v>
      </c>
      <c r="C681" t="str">
        <f t="shared" si="128"/>
        <v>Brooklyn</v>
      </c>
      <c r="D681" s="2" t="s">
        <v>463</v>
      </c>
      <c r="E681" s="2" t="s">
        <v>464</v>
      </c>
      <c r="F681" s="3" t="s">
        <v>19</v>
      </c>
      <c r="G681" s="4">
        <v>536</v>
      </c>
      <c r="H681" t="str">
        <f t="shared" si="129"/>
        <v>052</v>
      </c>
      <c r="I681" t="str">
        <f t="shared" si="130"/>
        <v>25</v>
      </c>
      <c r="J681" t="str">
        <f t="shared" si="131"/>
        <v>033</v>
      </c>
      <c r="K681" s="34">
        <f t="shared" si="132"/>
        <v>561587.20579777926</v>
      </c>
    </row>
    <row r="682" spans="1:11" ht="29" outlineLevel="2" x14ac:dyDescent="0.4">
      <c r="A682" t="str">
        <f t="shared" si="126"/>
        <v>331300</v>
      </c>
      <c r="B682" t="str">
        <f t="shared" si="127"/>
        <v>New York City Geographic District #13</v>
      </c>
      <c r="C682" t="str">
        <f t="shared" si="128"/>
        <v>Brooklyn</v>
      </c>
      <c r="D682" s="2" t="s">
        <v>469</v>
      </c>
      <c r="E682" s="2" t="s">
        <v>470</v>
      </c>
      <c r="F682" s="3" t="s">
        <v>2</v>
      </c>
      <c r="G682" s="4">
        <v>159</v>
      </c>
      <c r="H682" t="str">
        <f t="shared" si="129"/>
        <v>057</v>
      </c>
      <c r="I682" t="str">
        <f t="shared" si="130"/>
        <v>25</v>
      </c>
      <c r="J682" t="str">
        <f t="shared" si="131"/>
        <v>035</v>
      </c>
      <c r="K682" s="34">
        <f t="shared" si="132"/>
        <v>166590.23455568452</v>
      </c>
    </row>
    <row r="683" spans="1:11" ht="29" outlineLevel="2" x14ac:dyDescent="0.4">
      <c r="A683" t="str">
        <f t="shared" si="126"/>
        <v>331300</v>
      </c>
      <c r="B683" t="str">
        <f t="shared" si="127"/>
        <v>New York City Geographic District #13</v>
      </c>
      <c r="C683" t="str">
        <f t="shared" si="128"/>
        <v>Brooklyn</v>
      </c>
      <c r="D683" s="2" t="s">
        <v>489</v>
      </c>
      <c r="E683" s="2" t="s">
        <v>490</v>
      </c>
      <c r="F683" s="3" t="s">
        <v>5</v>
      </c>
      <c r="G683" s="4">
        <v>96</v>
      </c>
      <c r="H683" t="str">
        <f t="shared" si="129"/>
        <v>056</v>
      </c>
      <c r="I683" t="str">
        <f t="shared" si="130"/>
        <v>25</v>
      </c>
      <c r="J683" t="str">
        <f t="shared" si="131"/>
        <v>036</v>
      </c>
      <c r="K683" s="34">
        <f t="shared" si="132"/>
        <v>100582.78312796047</v>
      </c>
    </row>
    <row r="684" spans="1:11" ht="29" outlineLevel="2" x14ac:dyDescent="0.4">
      <c r="A684" t="str">
        <f t="shared" si="126"/>
        <v>331300</v>
      </c>
      <c r="B684" t="str">
        <f t="shared" si="127"/>
        <v>New York City Geographic District #13</v>
      </c>
      <c r="C684" t="str">
        <f t="shared" si="128"/>
        <v>Brooklyn</v>
      </c>
      <c r="D684" s="2" t="s">
        <v>493</v>
      </c>
      <c r="E684" s="2" t="s">
        <v>494</v>
      </c>
      <c r="F684" s="3" t="s">
        <v>2</v>
      </c>
      <c r="G684" s="4">
        <v>132</v>
      </c>
      <c r="H684" t="str">
        <f t="shared" si="129"/>
        <v>056</v>
      </c>
      <c r="I684" t="str">
        <f t="shared" si="130"/>
        <v>25</v>
      </c>
      <c r="J684" t="str">
        <f t="shared" si="131"/>
        <v>036</v>
      </c>
      <c r="K684" s="34">
        <f t="shared" si="132"/>
        <v>138301.32680094565</v>
      </c>
    </row>
    <row r="685" spans="1:11" ht="29" outlineLevel="2" x14ac:dyDescent="0.4">
      <c r="A685" t="str">
        <f t="shared" si="126"/>
        <v>331300</v>
      </c>
      <c r="B685" t="str">
        <f t="shared" si="127"/>
        <v>New York City Geographic District #13</v>
      </c>
      <c r="C685" t="str">
        <f t="shared" si="128"/>
        <v>Brooklyn</v>
      </c>
      <c r="D685" s="2" t="s">
        <v>919</v>
      </c>
      <c r="E685" s="2" t="s">
        <v>920</v>
      </c>
      <c r="F685" s="3" t="s">
        <v>5</v>
      </c>
      <c r="G685" s="4">
        <v>184</v>
      </c>
      <c r="H685" t="str">
        <f t="shared" si="129"/>
        <v>050</v>
      </c>
      <c r="I685" t="str">
        <f t="shared" si="130"/>
        <v>25</v>
      </c>
      <c r="J685" t="str">
        <f t="shared" si="131"/>
        <v>035</v>
      </c>
      <c r="K685" s="34">
        <f t="shared" si="132"/>
        <v>192783.66766192424</v>
      </c>
    </row>
    <row r="686" spans="1:11" ht="29" outlineLevel="2" x14ac:dyDescent="0.4">
      <c r="A686" t="str">
        <f t="shared" si="126"/>
        <v>331300</v>
      </c>
      <c r="B686" t="str">
        <f t="shared" si="127"/>
        <v>New York City Geographic District #13</v>
      </c>
      <c r="C686" t="str">
        <f t="shared" si="128"/>
        <v>Brooklyn</v>
      </c>
      <c r="D686" s="2" t="s">
        <v>549</v>
      </c>
      <c r="E686" s="2" t="s">
        <v>550</v>
      </c>
      <c r="F686" s="3" t="s">
        <v>196</v>
      </c>
      <c r="G686" s="4">
        <v>188</v>
      </c>
      <c r="H686" t="str">
        <f t="shared" si="129"/>
        <v>052</v>
      </c>
      <c r="I686" t="str">
        <f t="shared" si="130"/>
        <v>25</v>
      </c>
      <c r="J686" t="str">
        <f t="shared" si="131"/>
        <v>033</v>
      </c>
      <c r="K686" s="34">
        <f t="shared" si="132"/>
        <v>196974.61695892259</v>
      </c>
    </row>
    <row r="687" spans="1:11" ht="43.5" outlineLevel="2" x14ac:dyDescent="0.4">
      <c r="A687" t="str">
        <f t="shared" si="126"/>
        <v>331300</v>
      </c>
      <c r="B687" t="str">
        <f t="shared" si="127"/>
        <v>New York City Geographic District #13</v>
      </c>
      <c r="C687" t="str">
        <f t="shared" si="128"/>
        <v>Brooklyn</v>
      </c>
      <c r="D687" s="2" t="s">
        <v>623</v>
      </c>
      <c r="E687" s="2" t="s">
        <v>624</v>
      </c>
      <c r="F687" s="3" t="s">
        <v>196</v>
      </c>
      <c r="G687" s="4">
        <v>442</v>
      </c>
      <c r="H687" t="str">
        <f t="shared" si="129"/>
        <v>057</v>
      </c>
      <c r="I687" t="str">
        <f t="shared" si="130"/>
        <v>25</v>
      </c>
      <c r="J687" t="str">
        <f t="shared" si="131"/>
        <v>035</v>
      </c>
      <c r="K687" s="34">
        <f t="shared" si="132"/>
        <v>463099.89731831802</v>
      </c>
    </row>
    <row r="688" spans="1:11" ht="58" outlineLevel="2" x14ac:dyDescent="0.4">
      <c r="A688" t="str">
        <f t="shared" si="126"/>
        <v>331300</v>
      </c>
      <c r="B688" t="str">
        <f t="shared" si="127"/>
        <v>New York City Geographic District #13</v>
      </c>
      <c r="C688" t="str">
        <f t="shared" si="128"/>
        <v>Brooklyn</v>
      </c>
      <c r="D688" s="2" t="s">
        <v>628</v>
      </c>
      <c r="E688" s="2" t="s">
        <v>629</v>
      </c>
      <c r="F688" s="3" t="s">
        <v>196</v>
      </c>
      <c r="G688" s="4">
        <v>578</v>
      </c>
      <c r="H688" t="str">
        <f t="shared" si="129"/>
        <v>052</v>
      </c>
      <c r="I688" t="str">
        <f t="shared" si="130"/>
        <v>25</v>
      </c>
      <c r="J688" t="str">
        <f t="shared" si="131"/>
        <v>033</v>
      </c>
      <c r="K688" s="34">
        <f t="shared" si="132"/>
        <v>605592.17341626203</v>
      </c>
    </row>
    <row r="689" spans="1:11" ht="29" outlineLevel="2" x14ac:dyDescent="0.4">
      <c r="A689" t="str">
        <f t="shared" si="126"/>
        <v>331300</v>
      </c>
      <c r="B689" t="str">
        <f t="shared" si="127"/>
        <v>New York City Geographic District #13</v>
      </c>
      <c r="C689" t="str">
        <f t="shared" si="128"/>
        <v>Brooklyn</v>
      </c>
      <c r="D689" s="2" t="s">
        <v>638</v>
      </c>
      <c r="E689" s="2" t="s">
        <v>639</v>
      </c>
      <c r="F689" s="3" t="s">
        <v>196</v>
      </c>
      <c r="G689" s="4">
        <v>5970</v>
      </c>
      <c r="H689" t="str">
        <f t="shared" si="129"/>
        <v>057</v>
      </c>
      <c r="I689" t="str">
        <f t="shared" si="130"/>
        <v>25</v>
      </c>
      <c r="J689" t="str">
        <f t="shared" si="131"/>
        <v>035</v>
      </c>
      <c r="K689" s="34">
        <f t="shared" si="132"/>
        <v>6254991.8257700419</v>
      </c>
    </row>
    <row r="690" spans="1:11" ht="29" outlineLevel="2" x14ac:dyDescent="0.4">
      <c r="A690" t="str">
        <f t="shared" si="126"/>
        <v>331300</v>
      </c>
      <c r="B690" t="str">
        <f t="shared" si="127"/>
        <v>New York City Geographic District #13</v>
      </c>
      <c r="C690" t="str">
        <f t="shared" si="128"/>
        <v>Brooklyn</v>
      </c>
      <c r="D690" s="2" t="s">
        <v>641</v>
      </c>
      <c r="E690" s="2" t="s">
        <v>642</v>
      </c>
      <c r="F690" s="3" t="s">
        <v>196</v>
      </c>
      <c r="G690" s="4">
        <v>353</v>
      </c>
      <c r="H690" t="str">
        <f t="shared" si="129"/>
        <v>052</v>
      </c>
      <c r="I690" t="str">
        <f t="shared" si="130"/>
        <v>25</v>
      </c>
      <c r="J690" t="str">
        <f t="shared" si="131"/>
        <v>035</v>
      </c>
      <c r="K690" s="34">
        <f t="shared" si="132"/>
        <v>369851.27546010463</v>
      </c>
    </row>
    <row r="691" spans="1:11" ht="29" outlineLevel="2" x14ac:dyDescent="0.4">
      <c r="A691" t="str">
        <f t="shared" si="126"/>
        <v>331300</v>
      </c>
      <c r="B691" t="str">
        <f t="shared" si="127"/>
        <v>New York City Geographic District #13</v>
      </c>
      <c r="C691" t="str">
        <f t="shared" si="128"/>
        <v>Brooklyn</v>
      </c>
      <c r="D691" s="2" t="s">
        <v>678</v>
      </c>
      <c r="E691" s="2" t="s">
        <v>679</v>
      </c>
      <c r="F691" s="3" t="s">
        <v>196</v>
      </c>
      <c r="G691" s="4">
        <v>441</v>
      </c>
      <c r="H691" t="str">
        <f t="shared" si="129"/>
        <v>052</v>
      </c>
      <c r="I691" t="str">
        <f t="shared" si="130"/>
        <v>25</v>
      </c>
      <c r="J691" t="str">
        <f t="shared" si="131"/>
        <v>033</v>
      </c>
      <c r="K691" s="34">
        <f t="shared" si="132"/>
        <v>462052.15999406844</v>
      </c>
    </row>
    <row r="692" spans="1:11" ht="29" outlineLevel="2" x14ac:dyDescent="0.4">
      <c r="A692" t="str">
        <f t="shared" si="126"/>
        <v>331300</v>
      </c>
      <c r="B692" t="str">
        <f t="shared" si="127"/>
        <v>New York City Geographic District #13</v>
      </c>
      <c r="C692" t="str">
        <f t="shared" si="128"/>
        <v>Brooklyn</v>
      </c>
      <c r="D692" s="2" t="s">
        <v>688</v>
      </c>
      <c r="E692" s="2" t="s">
        <v>689</v>
      </c>
      <c r="F692" s="3" t="s">
        <v>19</v>
      </c>
      <c r="G692" s="4">
        <v>526</v>
      </c>
      <c r="H692" t="str">
        <f t="shared" si="129"/>
        <v>057</v>
      </c>
      <c r="I692" t="str">
        <f t="shared" si="130"/>
        <v>25</v>
      </c>
      <c r="J692" t="str">
        <f t="shared" si="131"/>
        <v>035</v>
      </c>
      <c r="K692" s="34">
        <f t="shared" si="132"/>
        <v>551109.83255528344</v>
      </c>
    </row>
    <row r="693" spans="1:11" ht="29" outlineLevel="2" x14ac:dyDescent="0.4">
      <c r="A693" t="str">
        <f t="shared" si="126"/>
        <v>331300</v>
      </c>
      <c r="B693" t="str">
        <f t="shared" si="127"/>
        <v>New York City Geographic District #13</v>
      </c>
      <c r="C693" t="str">
        <f t="shared" si="128"/>
        <v>Brooklyn</v>
      </c>
      <c r="D693" s="2" t="s">
        <v>696</v>
      </c>
      <c r="E693" s="2" t="s">
        <v>697</v>
      </c>
      <c r="F693" s="3" t="s">
        <v>196</v>
      </c>
      <c r="G693" s="4">
        <v>145</v>
      </c>
      <c r="H693" t="str">
        <f t="shared" si="129"/>
        <v>057</v>
      </c>
      <c r="I693" t="str">
        <f t="shared" si="130"/>
        <v>25</v>
      </c>
      <c r="J693" t="str">
        <f t="shared" si="131"/>
        <v>035</v>
      </c>
      <c r="K693" s="34">
        <f t="shared" si="132"/>
        <v>151921.9120161903</v>
      </c>
    </row>
    <row r="694" spans="1:11" ht="43.5" outlineLevel="2" x14ac:dyDescent="0.4">
      <c r="A694" t="str">
        <f t="shared" si="126"/>
        <v>331300</v>
      </c>
      <c r="B694" t="str">
        <f t="shared" si="127"/>
        <v>New York City Geographic District #13</v>
      </c>
      <c r="C694" t="str">
        <f t="shared" si="128"/>
        <v>Brooklyn</v>
      </c>
      <c r="D694" s="2" t="s">
        <v>727</v>
      </c>
      <c r="E694" s="2" t="s">
        <v>728</v>
      </c>
      <c r="F694" s="3" t="s">
        <v>118</v>
      </c>
      <c r="G694" s="4">
        <v>485</v>
      </c>
      <c r="H694" t="str">
        <f t="shared" si="129"/>
        <v>052</v>
      </c>
      <c r="I694" t="str">
        <f t="shared" si="130"/>
        <v>25</v>
      </c>
      <c r="J694" t="str">
        <f t="shared" si="131"/>
        <v>033</v>
      </c>
      <c r="K694" s="34">
        <f t="shared" si="132"/>
        <v>508152.60226105031</v>
      </c>
    </row>
    <row r="695" spans="1:11" ht="29" outlineLevel="2" x14ac:dyDescent="0.4">
      <c r="A695" t="str">
        <f t="shared" si="126"/>
        <v>331300</v>
      </c>
      <c r="B695" t="str">
        <f t="shared" si="127"/>
        <v>New York City Geographic District #13</v>
      </c>
      <c r="C695" t="str">
        <f t="shared" si="128"/>
        <v>Brooklyn</v>
      </c>
      <c r="D695" s="2" t="s">
        <v>759</v>
      </c>
      <c r="E695" s="2" t="s">
        <v>760</v>
      </c>
      <c r="F695" s="3" t="s">
        <v>196</v>
      </c>
      <c r="G695" s="4">
        <v>233</v>
      </c>
      <c r="H695" t="str">
        <f t="shared" si="129"/>
        <v>056</v>
      </c>
      <c r="I695" t="str">
        <f t="shared" si="130"/>
        <v>25</v>
      </c>
      <c r="J695" t="str">
        <f t="shared" si="131"/>
        <v>036</v>
      </c>
      <c r="K695" s="34">
        <f t="shared" si="132"/>
        <v>244122.79655015407</v>
      </c>
    </row>
    <row r="696" spans="1:11" ht="29" outlineLevel="2" x14ac:dyDescent="0.4">
      <c r="A696" t="str">
        <f t="shared" si="126"/>
        <v>331300</v>
      </c>
      <c r="B696" t="str">
        <f t="shared" si="127"/>
        <v>New York City Geographic District #13</v>
      </c>
      <c r="C696" t="str">
        <f t="shared" si="128"/>
        <v>Brooklyn</v>
      </c>
      <c r="D696" s="2" t="s">
        <v>813</v>
      </c>
      <c r="E696" s="2" t="s">
        <v>814</v>
      </c>
      <c r="F696" s="3" t="s">
        <v>196</v>
      </c>
      <c r="G696" s="4">
        <v>359</v>
      </c>
      <c r="H696" t="str">
        <f t="shared" si="129"/>
        <v>057</v>
      </c>
      <c r="I696" t="str">
        <f t="shared" si="130"/>
        <v>25</v>
      </c>
      <c r="J696" t="str">
        <f t="shared" si="131"/>
        <v>036</v>
      </c>
      <c r="K696" s="34">
        <f t="shared" si="132"/>
        <v>376137.69940560218</v>
      </c>
    </row>
    <row r="697" spans="1:11" ht="43.5" outlineLevel="2" x14ac:dyDescent="0.4">
      <c r="A697" t="str">
        <f t="shared" si="126"/>
        <v>331300</v>
      </c>
      <c r="B697" t="str">
        <f t="shared" si="127"/>
        <v>New York City Geographic District #13</v>
      </c>
      <c r="C697" t="str">
        <f t="shared" si="128"/>
        <v>Brooklyn</v>
      </c>
      <c r="D697" s="2" t="s">
        <v>819</v>
      </c>
      <c r="E697" s="2" t="s">
        <v>820</v>
      </c>
      <c r="F697" s="3" t="s">
        <v>196</v>
      </c>
      <c r="G697" s="4">
        <v>802</v>
      </c>
      <c r="H697" t="str">
        <f t="shared" si="129"/>
        <v>052</v>
      </c>
      <c r="I697" t="str">
        <f t="shared" si="130"/>
        <v>25</v>
      </c>
      <c r="J697" t="str">
        <f t="shared" si="131"/>
        <v>033</v>
      </c>
      <c r="K697" s="34">
        <f t="shared" si="132"/>
        <v>840285.33404816978</v>
      </c>
    </row>
    <row r="698" spans="1:11" ht="43.5" outlineLevel="2" x14ac:dyDescent="0.4">
      <c r="A698" t="str">
        <f t="shared" ref="A698:A729" si="133">IFERROR(VLOOKUP($D698,schools,3,FALSE),"")</f>
        <v>331300</v>
      </c>
      <c r="B698" t="str">
        <f t="shared" ref="B698:B729" si="134">IFERROR(VLOOKUP($D698,schools,4,FALSE),"")</f>
        <v>New York City Geographic District #13</v>
      </c>
      <c r="C698" t="str">
        <f t="shared" ref="C698:C729" si="135">IFERROR(VLOOKUP($D698,schools,5,FALSE),"")</f>
        <v>Brooklyn</v>
      </c>
      <c r="D698" s="2" t="s">
        <v>831</v>
      </c>
      <c r="E698" s="2" t="s">
        <v>832</v>
      </c>
      <c r="F698" s="3" t="s">
        <v>196</v>
      </c>
      <c r="G698" s="4">
        <v>190</v>
      </c>
      <c r="H698" t="str">
        <f t="shared" ref="H698:H729" si="136">IFERROR(VLOOKUP($D698,schools,6,FALSE),"")</f>
        <v>057</v>
      </c>
      <c r="I698" t="str">
        <f t="shared" ref="I698:I729" si="137">IFERROR(VLOOKUP($D698,schools,7,FALSE),"")</f>
        <v>25</v>
      </c>
      <c r="J698" t="str">
        <f t="shared" ref="J698:J729" si="138">IFERROR(VLOOKUP($D698,schools,8,FALSE),"")</f>
        <v>035</v>
      </c>
      <c r="K698" s="34">
        <f t="shared" ref="K698:K729" si="139">G698*L$2</f>
        <v>199070.09160742178</v>
      </c>
    </row>
    <row r="699" spans="1:11" ht="29" outlineLevel="2" x14ac:dyDescent="0.4">
      <c r="A699" t="str">
        <f t="shared" si="133"/>
        <v>331300</v>
      </c>
      <c r="B699" t="str">
        <f t="shared" si="134"/>
        <v>New York City Geographic District #13</v>
      </c>
      <c r="C699" t="str">
        <f t="shared" si="135"/>
        <v>Brooklyn</v>
      </c>
      <c r="D699" s="2" t="s">
        <v>889</v>
      </c>
      <c r="E699" s="2" t="s">
        <v>890</v>
      </c>
      <c r="F699" s="3" t="s">
        <v>196</v>
      </c>
      <c r="G699" s="4">
        <v>825</v>
      </c>
      <c r="H699" t="str">
        <f t="shared" si="136"/>
        <v>050</v>
      </c>
      <c r="I699" t="str">
        <f t="shared" si="137"/>
        <v>25</v>
      </c>
      <c r="J699" t="str">
        <f t="shared" si="138"/>
        <v>035</v>
      </c>
      <c r="K699" s="34">
        <f t="shared" si="139"/>
        <v>864383.29250591027</v>
      </c>
    </row>
    <row r="700" spans="1:11" ht="58" outlineLevel="2" x14ac:dyDescent="0.4">
      <c r="A700" t="str">
        <f t="shared" si="133"/>
        <v>331300</v>
      </c>
      <c r="B700" t="str">
        <f t="shared" si="134"/>
        <v>New York City Geographic District #13</v>
      </c>
      <c r="C700" t="str">
        <f t="shared" si="135"/>
        <v>Brooklyn</v>
      </c>
      <c r="D700" s="2" t="s">
        <v>895</v>
      </c>
      <c r="E700" s="2" t="s">
        <v>896</v>
      </c>
      <c r="F700" s="3" t="s">
        <v>196</v>
      </c>
      <c r="G700" s="4">
        <v>427</v>
      </c>
      <c r="H700" t="str">
        <f t="shared" si="136"/>
        <v>052</v>
      </c>
      <c r="I700" t="str">
        <f t="shared" si="137"/>
        <v>25</v>
      </c>
      <c r="J700" t="str">
        <f t="shared" si="138"/>
        <v>033</v>
      </c>
      <c r="K700" s="34">
        <f t="shared" si="139"/>
        <v>447383.83745457418</v>
      </c>
    </row>
    <row r="701" spans="1:11" ht="29" outlineLevel="2" x14ac:dyDescent="0.4">
      <c r="A701" t="str">
        <f t="shared" si="133"/>
        <v>331300</v>
      </c>
      <c r="B701" t="str">
        <f t="shared" si="134"/>
        <v>New York City Geographic District #14</v>
      </c>
      <c r="C701" t="str">
        <f t="shared" si="135"/>
        <v>Brooklyn</v>
      </c>
      <c r="D701" s="2" t="s">
        <v>44</v>
      </c>
      <c r="E701" s="2" t="s">
        <v>45</v>
      </c>
      <c r="F701" s="3" t="s">
        <v>2</v>
      </c>
      <c r="G701" s="4">
        <v>247</v>
      </c>
      <c r="H701" t="str">
        <f t="shared" si="136"/>
        <v>056</v>
      </c>
      <c r="I701" t="str">
        <f t="shared" si="137"/>
        <v>25</v>
      </c>
      <c r="J701" t="str">
        <f t="shared" si="138"/>
        <v>036</v>
      </c>
      <c r="K701" s="34">
        <f t="shared" si="139"/>
        <v>258791.1190896483</v>
      </c>
    </row>
    <row r="702" spans="1:11" ht="43.5" outlineLevel="2" x14ac:dyDescent="0.4">
      <c r="A702" t="str">
        <f t="shared" si="133"/>
        <v>331400</v>
      </c>
      <c r="B702" t="str">
        <f t="shared" si="134"/>
        <v>New York City Geographic District #14</v>
      </c>
      <c r="C702" t="str">
        <f t="shared" si="135"/>
        <v>Brooklyn</v>
      </c>
      <c r="D702" s="2" t="s">
        <v>253</v>
      </c>
      <c r="E702" s="2" t="s">
        <v>254</v>
      </c>
      <c r="F702" s="3" t="s">
        <v>19</v>
      </c>
      <c r="G702" s="4">
        <v>424</v>
      </c>
      <c r="H702" t="str">
        <f t="shared" si="136"/>
        <v>050</v>
      </c>
      <c r="I702" t="str">
        <f t="shared" si="137"/>
        <v>25</v>
      </c>
      <c r="J702" t="str">
        <f t="shared" si="138"/>
        <v>035</v>
      </c>
      <c r="K702" s="34">
        <f t="shared" si="139"/>
        <v>444240.62548182544</v>
      </c>
    </row>
    <row r="703" spans="1:11" ht="29" outlineLevel="2" x14ac:dyDescent="0.4">
      <c r="A703" t="str">
        <f t="shared" si="133"/>
        <v>331400</v>
      </c>
      <c r="B703" t="str">
        <f t="shared" si="134"/>
        <v>New York City Geographic District #15</v>
      </c>
      <c r="C703" t="str">
        <f t="shared" si="135"/>
        <v>Brooklyn</v>
      </c>
      <c r="D703" s="1" t="s">
        <v>0</v>
      </c>
      <c r="E703" s="2" t="s">
        <v>1</v>
      </c>
      <c r="F703" s="3" t="s">
        <v>2</v>
      </c>
      <c r="G703" s="4">
        <v>1101</v>
      </c>
      <c r="H703" t="str">
        <f t="shared" si="136"/>
        <v>051</v>
      </c>
      <c r="I703" t="str">
        <f t="shared" si="137"/>
        <v>25</v>
      </c>
      <c r="J703" t="str">
        <f t="shared" si="138"/>
        <v>038</v>
      </c>
      <c r="K703" s="34">
        <f t="shared" si="139"/>
        <v>1153558.7939987967</v>
      </c>
    </row>
    <row r="704" spans="1:11" ht="29" outlineLevel="2" x14ac:dyDescent="0.4">
      <c r="A704" t="str">
        <f t="shared" si="133"/>
        <v>331400</v>
      </c>
      <c r="B704" t="str">
        <f t="shared" si="134"/>
        <v>New York City Geographic District #15</v>
      </c>
      <c r="C704" t="str">
        <f t="shared" si="135"/>
        <v>Brooklyn</v>
      </c>
      <c r="D704" s="2" t="s">
        <v>32</v>
      </c>
      <c r="E704" s="2" t="s">
        <v>33</v>
      </c>
      <c r="F704" s="3" t="s">
        <v>2</v>
      </c>
      <c r="G704" s="4">
        <v>427</v>
      </c>
      <c r="H704" t="str">
        <f t="shared" si="136"/>
        <v>051</v>
      </c>
      <c r="I704" t="str">
        <f t="shared" si="137"/>
        <v>25</v>
      </c>
      <c r="J704" t="str">
        <f t="shared" si="138"/>
        <v>038</v>
      </c>
      <c r="K704" s="34">
        <f t="shared" si="139"/>
        <v>447383.83745457418</v>
      </c>
    </row>
    <row r="705" spans="1:11" ht="29" outlineLevel="2" x14ac:dyDescent="0.4">
      <c r="A705" t="str">
        <f t="shared" si="133"/>
        <v>331500</v>
      </c>
      <c r="B705" t="str">
        <f t="shared" si="134"/>
        <v>New York City Geographic District #15</v>
      </c>
      <c r="C705" t="str">
        <f t="shared" si="135"/>
        <v>Brooklyn</v>
      </c>
      <c r="D705" s="2" t="s">
        <v>60</v>
      </c>
      <c r="E705" s="2" t="s">
        <v>61</v>
      </c>
      <c r="F705" s="3" t="s">
        <v>2</v>
      </c>
      <c r="G705" s="4">
        <v>451</v>
      </c>
      <c r="H705" t="str">
        <f t="shared" si="136"/>
        <v>052</v>
      </c>
      <c r="I705" t="str">
        <f t="shared" si="137"/>
        <v>25</v>
      </c>
      <c r="J705" t="str">
        <f t="shared" si="138"/>
        <v>039</v>
      </c>
      <c r="K705" s="34">
        <f t="shared" si="139"/>
        <v>472529.53323656431</v>
      </c>
    </row>
    <row r="706" spans="1:11" ht="29" outlineLevel="2" x14ac:dyDescent="0.4">
      <c r="A706" t="str">
        <f t="shared" si="133"/>
        <v>331500</v>
      </c>
      <c r="B706" t="str">
        <f t="shared" si="134"/>
        <v>New York City Geographic District #15</v>
      </c>
      <c r="C706" t="str">
        <f t="shared" si="135"/>
        <v>Brooklyn</v>
      </c>
      <c r="D706" s="2" t="s">
        <v>68</v>
      </c>
      <c r="E706" s="2" t="s">
        <v>69</v>
      </c>
      <c r="F706" s="3" t="s">
        <v>2</v>
      </c>
      <c r="G706" s="4">
        <v>501</v>
      </c>
      <c r="H706" t="str">
        <f t="shared" si="136"/>
        <v>052</v>
      </c>
      <c r="I706" t="str">
        <f t="shared" si="137"/>
        <v>25</v>
      </c>
      <c r="J706" t="str">
        <f t="shared" si="138"/>
        <v>033</v>
      </c>
      <c r="K706" s="34">
        <f t="shared" si="139"/>
        <v>524916.39944904367</v>
      </c>
    </row>
    <row r="707" spans="1:11" ht="29" outlineLevel="2" x14ac:dyDescent="0.4">
      <c r="A707" t="str">
        <f t="shared" si="133"/>
        <v>331500</v>
      </c>
      <c r="B707" t="str">
        <f t="shared" si="134"/>
        <v>New York City Geographic District #15</v>
      </c>
      <c r="C707" t="str">
        <f t="shared" si="135"/>
        <v>Brooklyn</v>
      </c>
      <c r="D707" s="2" t="s">
        <v>219</v>
      </c>
      <c r="E707" s="2" t="s">
        <v>220</v>
      </c>
      <c r="F707" s="3" t="s">
        <v>5</v>
      </c>
      <c r="G707" s="4">
        <v>480</v>
      </c>
      <c r="H707" t="str">
        <f t="shared" si="136"/>
        <v>051</v>
      </c>
      <c r="I707" t="str">
        <f t="shared" si="137"/>
        <v>25</v>
      </c>
      <c r="J707" t="str">
        <f t="shared" si="138"/>
        <v>038</v>
      </c>
      <c r="K707" s="34">
        <f t="shared" si="139"/>
        <v>502913.91563980235</v>
      </c>
    </row>
    <row r="708" spans="1:11" ht="29" outlineLevel="2" x14ac:dyDescent="0.4">
      <c r="A708" t="str">
        <f t="shared" si="133"/>
        <v>331500</v>
      </c>
      <c r="B708" t="str">
        <f t="shared" si="134"/>
        <v>New York City Geographic District #15</v>
      </c>
      <c r="C708" t="str">
        <f t="shared" si="135"/>
        <v>Brooklyn</v>
      </c>
      <c r="D708" s="2" t="s">
        <v>279</v>
      </c>
      <c r="E708" s="2" t="s">
        <v>280</v>
      </c>
      <c r="F708" s="3" t="s">
        <v>2</v>
      </c>
      <c r="G708" s="4">
        <v>557</v>
      </c>
      <c r="H708" t="str">
        <f t="shared" si="136"/>
        <v>051</v>
      </c>
      <c r="I708" t="str">
        <f t="shared" si="137"/>
        <v>25</v>
      </c>
      <c r="J708" t="str">
        <f t="shared" si="138"/>
        <v>038</v>
      </c>
      <c r="K708" s="34">
        <f t="shared" si="139"/>
        <v>583589.6896070207</v>
      </c>
    </row>
    <row r="709" spans="1:11" ht="29" outlineLevel="2" x14ac:dyDescent="0.4">
      <c r="A709" t="str">
        <f t="shared" si="133"/>
        <v>331500</v>
      </c>
      <c r="B709" t="str">
        <f t="shared" si="134"/>
        <v>New York City Geographic District #15</v>
      </c>
      <c r="C709" t="str">
        <f t="shared" si="135"/>
        <v>Brooklyn</v>
      </c>
      <c r="D709" s="2" t="s">
        <v>431</v>
      </c>
      <c r="E709" s="2" t="s">
        <v>432</v>
      </c>
      <c r="F709" s="3" t="s">
        <v>2</v>
      </c>
      <c r="G709" s="4">
        <v>768</v>
      </c>
      <c r="H709" t="str">
        <f t="shared" si="136"/>
        <v>052</v>
      </c>
      <c r="I709" t="str">
        <f t="shared" si="137"/>
        <v>25</v>
      </c>
      <c r="J709" t="str">
        <f t="shared" si="138"/>
        <v>033</v>
      </c>
      <c r="K709" s="34">
        <f t="shared" si="139"/>
        <v>804662.26502368378</v>
      </c>
    </row>
    <row r="710" spans="1:11" ht="29" outlineLevel="2" x14ac:dyDescent="0.4">
      <c r="A710" t="str">
        <f t="shared" si="133"/>
        <v>331500</v>
      </c>
      <c r="B710" t="str">
        <f t="shared" si="134"/>
        <v>New York City Geographic District #15</v>
      </c>
      <c r="C710" t="str">
        <f t="shared" si="135"/>
        <v>Brooklyn</v>
      </c>
      <c r="D710" s="2" t="s">
        <v>643</v>
      </c>
      <c r="E710" s="2" t="s">
        <v>644</v>
      </c>
      <c r="F710" s="3" t="s">
        <v>5</v>
      </c>
      <c r="G710" s="4">
        <v>257</v>
      </c>
      <c r="H710" t="str">
        <f t="shared" si="136"/>
        <v>052</v>
      </c>
      <c r="I710" t="str">
        <f t="shared" si="137"/>
        <v>25</v>
      </c>
      <c r="J710" t="str">
        <f t="shared" si="138"/>
        <v>039</v>
      </c>
      <c r="K710" s="34">
        <f t="shared" si="139"/>
        <v>269268.49233214417</v>
      </c>
    </row>
    <row r="711" spans="1:11" ht="29" outlineLevel="2" x14ac:dyDescent="0.4">
      <c r="A711" t="str">
        <f t="shared" si="133"/>
        <v>331500</v>
      </c>
      <c r="B711" t="str">
        <f t="shared" si="134"/>
        <v>New York City Geographic District #15</v>
      </c>
      <c r="C711" t="str">
        <f t="shared" si="135"/>
        <v>Brooklyn</v>
      </c>
      <c r="D711" s="2" t="s">
        <v>651</v>
      </c>
      <c r="E711" s="2" t="s">
        <v>652</v>
      </c>
      <c r="F711" s="3" t="s">
        <v>5</v>
      </c>
      <c r="G711" s="4">
        <v>528</v>
      </c>
      <c r="H711" t="str">
        <f t="shared" si="136"/>
        <v>052</v>
      </c>
      <c r="I711" t="str">
        <f t="shared" si="137"/>
        <v>25</v>
      </c>
      <c r="J711" t="str">
        <f t="shared" si="138"/>
        <v>033</v>
      </c>
      <c r="K711" s="34">
        <f t="shared" si="139"/>
        <v>553205.30720378261</v>
      </c>
    </row>
    <row r="712" spans="1:11" ht="29" outlineLevel="2" x14ac:dyDescent="0.4">
      <c r="A712" t="str">
        <f t="shared" si="133"/>
        <v>331500</v>
      </c>
      <c r="B712" t="str">
        <f t="shared" si="134"/>
        <v>New York City Geographic District #15</v>
      </c>
      <c r="C712" t="str">
        <f t="shared" si="135"/>
        <v>Brooklyn</v>
      </c>
      <c r="D712" s="2" t="s">
        <v>715</v>
      </c>
      <c r="E712" s="2" t="s">
        <v>716</v>
      </c>
      <c r="F712" s="3" t="s">
        <v>2</v>
      </c>
      <c r="G712" s="4">
        <v>447</v>
      </c>
      <c r="H712" t="str">
        <f t="shared" si="136"/>
        <v>051</v>
      </c>
      <c r="I712" t="str">
        <f t="shared" si="137"/>
        <v>25</v>
      </c>
      <c r="J712" t="str">
        <f t="shared" si="138"/>
        <v>038</v>
      </c>
      <c r="K712" s="34">
        <f t="shared" si="139"/>
        <v>468338.58393956593</v>
      </c>
    </row>
    <row r="713" spans="1:11" ht="29" outlineLevel="2" x14ac:dyDescent="0.4">
      <c r="A713" t="str">
        <f t="shared" si="133"/>
        <v>331500</v>
      </c>
      <c r="B713" t="str">
        <f t="shared" si="134"/>
        <v>New York City Geographic District #15</v>
      </c>
      <c r="C713" t="str">
        <f t="shared" si="135"/>
        <v>Brooklyn</v>
      </c>
      <c r="D713" s="2" t="s">
        <v>897</v>
      </c>
      <c r="E713" s="2" t="s">
        <v>898</v>
      </c>
      <c r="F713" s="3" t="s">
        <v>2</v>
      </c>
      <c r="G713" s="4">
        <v>189</v>
      </c>
      <c r="H713" t="str">
        <f t="shared" si="136"/>
        <v>051</v>
      </c>
      <c r="I713" t="str">
        <f t="shared" si="137"/>
        <v>25</v>
      </c>
      <c r="J713" t="str">
        <f t="shared" si="138"/>
        <v>038</v>
      </c>
      <c r="K713" s="34">
        <f t="shared" si="139"/>
        <v>198022.35428317217</v>
      </c>
    </row>
    <row r="714" spans="1:11" ht="29" outlineLevel="2" x14ac:dyDescent="0.4">
      <c r="A714" t="str">
        <f t="shared" si="133"/>
        <v>331500</v>
      </c>
      <c r="B714" t="str">
        <f t="shared" si="134"/>
        <v>New York City Geographic District #15</v>
      </c>
      <c r="C714" t="str">
        <f t="shared" si="135"/>
        <v>Brooklyn</v>
      </c>
      <c r="D714" s="2" t="s">
        <v>632</v>
      </c>
      <c r="E714" s="2" t="s">
        <v>633</v>
      </c>
      <c r="F714" s="3" t="s">
        <v>196</v>
      </c>
      <c r="G714" s="4">
        <v>169</v>
      </c>
      <c r="H714" t="str">
        <f t="shared" si="136"/>
        <v>052</v>
      </c>
      <c r="I714" t="str">
        <f t="shared" si="137"/>
        <v>25</v>
      </c>
      <c r="J714" t="str">
        <f t="shared" si="138"/>
        <v>033</v>
      </c>
      <c r="K714" s="34">
        <f t="shared" si="139"/>
        <v>177067.60779818043</v>
      </c>
    </row>
    <row r="715" spans="1:11" ht="29" outlineLevel="2" x14ac:dyDescent="0.4">
      <c r="A715" t="str">
        <f t="shared" si="133"/>
        <v>331500</v>
      </c>
      <c r="B715" t="str">
        <f t="shared" si="134"/>
        <v>New York City Geographic District #15</v>
      </c>
      <c r="C715" t="str">
        <f t="shared" si="135"/>
        <v>Brooklyn</v>
      </c>
      <c r="D715" s="2" t="s">
        <v>719</v>
      </c>
      <c r="E715" s="2" t="s">
        <v>720</v>
      </c>
      <c r="F715" s="3" t="s">
        <v>196</v>
      </c>
      <c r="G715" s="4">
        <v>552</v>
      </c>
      <c r="H715" t="str">
        <f t="shared" si="136"/>
        <v>052</v>
      </c>
      <c r="I715" t="str">
        <f t="shared" si="137"/>
        <v>25</v>
      </c>
      <c r="J715" t="str">
        <f t="shared" si="138"/>
        <v>038</v>
      </c>
      <c r="K715" s="34">
        <f t="shared" si="139"/>
        <v>578351.00298577268</v>
      </c>
    </row>
    <row r="716" spans="1:11" ht="29" outlineLevel="2" x14ac:dyDescent="0.4">
      <c r="A716" t="str">
        <f t="shared" si="133"/>
        <v>331500</v>
      </c>
      <c r="B716" t="str">
        <f t="shared" si="134"/>
        <v>New York City Geographic District #15</v>
      </c>
      <c r="C716" t="str">
        <f t="shared" si="135"/>
        <v>Brooklyn</v>
      </c>
      <c r="D716" s="2" t="s">
        <v>809</v>
      </c>
      <c r="E716" s="2" t="s">
        <v>810</v>
      </c>
      <c r="F716" s="3" t="s">
        <v>196</v>
      </c>
      <c r="G716" s="4">
        <v>276</v>
      </c>
      <c r="H716" t="str">
        <f t="shared" si="136"/>
        <v>057</v>
      </c>
      <c r="I716" t="str">
        <f t="shared" si="137"/>
        <v>25</v>
      </c>
      <c r="J716" t="str">
        <f t="shared" si="138"/>
        <v>033</v>
      </c>
      <c r="K716" s="34">
        <f t="shared" si="139"/>
        <v>289175.50149288634</v>
      </c>
    </row>
    <row r="717" spans="1:11" ht="29" outlineLevel="2" x14ac:dyDescent="0.4">
      <c r="A717" t="str">
        <f t="shared" si="133"/>
        <v>331500</v>
      </c>
      <c r="B717" t="str">
        <f t="shared" si="134"/>
        <v>New York City Geographic District #15</v>
      </c>
      <c r="C717" t="str">
        <f t="shared" si="135"/>
        <v>Brooklyn</v>
      </c>
      <c r="D717" s="2" t="s">
        <v>867</v>
      </c>
      <c r="E717" s="2" t="s">
        <v>868</v>
      </c>
      <c r="F717" s="3" t="s">
        <v>196</v>
      </c>
      <c r="G717" s="4">
        <v>866</v>
      </c>
      <c r="H717" t="str">
        <f t="shared" si="136"/>
        <v>052</v>
      </c>
      <c r="I717" t="str">
        <f t="shared" si="137"/>
        <v>25</v>
      </c>
      <c r="J717" t="str">
        <f t="shared" si="138"/>
        <v>033</v>
      </c>
      <c r="K717" s="34">
        <f t="shared" si="139"/>
        <v>907340.52280014346</v>
      </c>
    </row>
    <row r="718" spans="1:11" ht="29" outlineLevel="2" x14ac:dyDescent="0.4">
      <c r="A718" t="str">
        <f t="shared" si="133"/>
        <v>331500</v>
      </c>
      <c r="B718" t="str">
        <f t="shared" si="134"/>
        <v>New York City Geographic District #15</v>
      </c>
      <c r="C718" t="str">
        <f t="shared" si="135"/>
        <v>Brooklyn</v>
      </c>
      <c r="D718" s="2" t="s">
        <v>883</v>
      </c>
      <c r="E718" s="2" t="s">
        <v>884</v>
      </c>
      <c r="F718" s="3" t="s">
        <v>196</v>
      </c>
      <c r="G718" s="4">
        <v>1185</v>
      </c>
      <c r="H718" t="str">
        <f t="shared" si="136"/>
        <v>051</v>
      </c>
      <c r="I718" t="str">
        <f t="shared" si="137"/>
        <v>25</v>
      </c>
      <c r="J718" t="str">
        <f t="shared" si="138"/>
        <v>038</v>
      </c>
      <c r="K718" s="34">
        <f t="shared" si="139"/>
        <v>1241568.729235762</v>
      </c>
    </row>
    <row r="719" spans="1:11" ht="29" outlineLevel="2" x14ac:dyDescent="0.4">
      <c r="A719" t="str">
        <f t="shared" si="133"/>
        <v>331500</v>
      </c>
      <c r="B719" t="str">
        <f t="shared" si="134"/>
        <v>New York City Geographic District #16</v>
      </c>
      <c r="C719" t="str">
        <f t="shared" si="135"/>
        <v>Brooklyn</v>
      </c>
      <c r="D719" s="2" t="s">
        <v>11</v>
      </c>
      <c r="E719" s="2" t="s">
        <v>12</v>
      </c>
      <c r="F719" s="3" t="s">
        <v>2</v>
      </c>
      <c r="G719" s="4">
        <v>174</v>
      </c>
      <c r="H719" t="str">
        <f t="shared" si="136"/>
        <v>055</v>
      </c>
      <c r="I719" t="str">
        <f t="shared" si="137"/>
        <v>25</v>
      </c>
      <c r="J719" t="str">
        <f t="shared" si="138"/>
        <v>041</v>
      </c>
      <c r="K719" s="34">
        <f t="shared" si="139"/>
        <v>182306.29441942836</v>
      </c>
    </row>
    <row r="720" spans="1:11" ht="29" outlineLevel="2" x14ac:dyDescent="0.4">
      <c r="A720" t="str">
        <f t="shared" si="133"/>
        <v>331500</v>
      </c>
      <c r="B720" t="str">
        <f t="shared" si="134"/>
        <v>New York City Geographic District #16</v>
      </c>
      <c r="C720" t="str">
        <f t="shared" si="135"/>
        <v>Brooklyn</v>
      </c>
      <c r="D720" s="2" t="s">
        <v>42</v>
      </c>
      <c r="E720" s="2" t="s">
        <v>43</v>
      </c>
      <c r="F720" s="3" t="s">
        <v>2</v>
      </c>
      <c r="G720" s="4">
        <v>518</v>
      </c>
      <c r="H720" t="str">
        <f t="shared" si="136"/>
        <v>056</v>
      </c>
      <c r="I720" t="str">
        <f t="shared" si="137"/>
        <v>25</v>
      </c>
      <c r="J720" t="str">
        <f t="shared" si="138"/>
        <v>041</v>
      </c>
      <c r="K720" s="34">
        <f t="shared" si="139"/>
        <v>542727.93396128668</v>
      </c>
    </row>
    <row r="721" spans="1:11" ht="29" outlineLevel="2" x14ac:dyDescent="0.4">
      <c r="A721" t="str">
        <f t="shared" si="133"/>
        <v>331500</v>
      </c>
      <c r="B721" t="str">
        <f t="shared" si="134"/>
        <v>New York City Geographic District #16</v>
      </c>
      <c r="C721" t="str">
        <f t="shared" si="135"/>
        <v>Brooklyn</v>
      </c>
      <c r="D721" s="2" t="s">
        <v>48</v>
      </c>
      <c r="E721" s="2" t="s">
        <v>49</v>
      </c>
      <c r="F721" s="3" t="s">
        <v>2</v>
      </c>
      <c r="G721" s="4">
        <v>60</v>
      </c>
      <c r="H721" t="str">
        <f t="shared" si="136"/>
        <v>056</v>
      </c>
      <c r="I721" t="str">
        <f t="shared" si="137"/>
        <v>25</v>
      </c>
      <c r="J721" t="str">
        <f t="shared" si="138"/>
        <v>036</v>
      </c>
      <c r="K721" s="34">
        <f t="shared" si="139"/>
        <v>62864.239454975293</v>
      </c>
    </row>
    <row r="722" spans="1:11" ht="29" outlineLevel="2" x14ac:dyDescent="0.4">
      <c r="A722" t="str">
        <f t="shared" si="133"/>
        <v>331500</v>
      </c>
      <c r="B722" t="str">
        <f t="shared" si="134"/>
        <v>New York City Geographic District #16</v>
      </c>
      <c r="C722" t="str">
        <f t="shared" si="135"/>
        <v>Brooklyn</v>
      </c>
      <c r="D722" s="2" t="s">
        <v>50</v>
      </c>
      <c r="E722" s="2" t="s">
        <v>51</v>
      </c>
      <c r="F722" s="3" t="s">
        <v>2</v>
      </c>
      <c r="G722" s="4">
        <v>206</v>
      </c>
      <c r="H722" t="str">
        <f t="shared" si="136"/>
        <v>056</v>
      </c>
      <c r="I722" t="str">
        <f t="shared" si="137"/>
        <v>25</v>
      </c>
      <c r="J722" t="str">
        <f t="shared" si="138"/>
        <v>036</v>
      </c>
      <c r="K722" s="34">
        <f t="shared" si="139"/>
        <v>215833.88879541517</v>
      </c>
    </row>
    <row r="723" spans="1:11" ht="29" outlineLevel="2" x14ac:dyDescent="0.4">
      <c r="A723" t="str">
        <f t="shared" si="133"/>
        <v>331600</v>
      </c>
      <c r="B723" t="str">
        <f t="shared" si="134"/>
        <v>New York City Geographic District #16</v>
      </c>
      <c r="C723" t="str">
        <f t="shared" si="135"/>
        <v>Brooklyn</v>
      </c>
      <c r="D723" s="2" t="s">
        <v>64</v>
      </c>
      <c r="E723" s="2" t="s">
        <v>65</v>
      </c>
      <c r="F723" s="3" t="s">
        <v>5</v>
      </c>
      <c r="G723" s="4">
        <v>247</v>
      </c>
      <c r="H723" t="str">
        <f t="shared" si="136"/>
        <v>056</v>
      </c>
      <c r="I723" t="str">
        <f t="shared" si="137"/>
        <v>25</v>
      </c>
      <c r="J723" t="str">
        <f t="shared" si="138"/>
        <v>036</v>
      </c>
      <c r="K723" s="34">
        <f t="shared" si="139"/>
        <v>258791.1190896483</v>
      </c>
    </row>
    <row r="724" spans="1:11" ht="29" outlineLevel="2" x14ac:dyDescent="0.4">
      <c r="A724" t="str">
        <f t="shared" si="133"/>
        <v>331600</v>
      </c>
      <c r="B724" t="str">
        <f t="shared" si="134"/>
        <v>New York City Geographic District #16</v>
      </c>
      <c r="C724" t="str">
        <f t="shared" si="135"/>
        <v>Brooklyn</v>
      </c>
      <c r="D724" s="2" t="s">
        <v>72</v>
      </c>
      <c r="E724" s="2" t="s">
        <v>73</v>
      </c>
      <c r="F724" s="3" t="s">
        <v>2</v>
      </c>
      <c r="G724" s="4">
        <v>276</v>
      </c>
      <c r="H724" t="str">
        <f t="shared" si="136"/>
        <v>055</v>
      </c>
      <c r="I724" t="str">
        <f t="shared" si="137"/>
        <v>25</v>
      </c>
      <c r="J724" t="str">
        <f t="shared" si="138"/>
        <v>041</v>
      </c>
      <c r="K724" s="34">
        <f t="shared" si="139"/>
        <v>289175.50149288634</v>
      </c>
    </row>
    <row r="725" spans="1:11" ht="29" outlineLevel="2" x14ac:dyDescent="0.4">
      <c r="A725" t="str">
        <f t="shared" si="133"/>
        <v>331600</v>
      </c>
      <c r="B725" t="str">
        <f t="shared" si="134"/>
        <v>New York City Geographic District #16</v>
      </c>
      <c r="C725" t="str">
        <f t="shared" si="135"/>
        <v>Brooklyn</v>
      </c>
      <c r="D725" s="2" t="s">
        <v>96</v>
      </c>
      <c r="E725" s="2" t="s">
        <v>97</v>
      </c>
      <c r="F725" s="3" t="s">
        <v>5</v>
      </c>
      <c r="G725" s="4">
        <v>164</v>
      </c>
      <c r="H725" t="str">
        <f t="shared" si="136"/>
        <v>056</v>
      </c>
      <c r="I725" t="str">
        <f t="shared" si="137"/>
        <v>25</v>
      </c>
      <c r="J725" t="str">
        <f t="shared" si="138"/>
        <v>036</v>
      </c>
      <c r="K725" s="34">
        <f t="shared" si="139"/>
        <v>171828.92117693246</v>
      </c>
    </row>
    <row r="726" spans="1:11" ht="29" outlineLevel="2" x14ac:dyDescent="0.4">
      <c r="A726" t="str">
        <f t="shared" si="133"/>
        <v>331600</v>
      </c>
      <c r="B726" t="str">
        <f t="shared" si="134"/>
        <v>New York City Geographic District #16</v>
      </c>
      <c r="C726" t="str">
        <f t="shared" si="135"/>
        <v>Brooklyn</v>
      </c>
      <c r="D726" s="2" t="s">
        <v>126</v>
      </c>
      <c r="E726" s="2" t="s">
        <v>127</v>
      </c>
      <c r="F726" s="3" t="s">
        <v>2</v>
      </c>
      <c r="G726" s="4">
        <v>251</v>
      </c>
      <c r="H726" t="str">
        <f t="shared" si="136"/>
        <v>056</v>
      </c>
      <c r="I726" t="str">
        <f t="shared" si="137"/>
        <v>25</v>
      </c>
      <c r="J726" t="str">
        <f t="shared" si="138"/>
        <v>036</v>
      </c>
      <c r="K726" s="34">
        <f t="shared" si="139"/>
        <v>262982.06838664663</v>
      </c>
    </row>
    <row r="727" spans="1:11" ht="29" outlineLevel="2" x14ac:dyDescent="0.4">
      <c r="A727" t="str">
        <f t="shared" si="133"/>
        <v>331600</v>
      </c>
      <c r="B727" t="str">
        <f t="shared" si="134"/>
        <v>New York City Geographic District #16</v>
      </c>
      <c r="C727" t="str">
        <f t="shared" si="135"/>
        <v>Brooklyn</v>
      </c>
      <c r="D727" s="2" t="s">
        <v>403</v>
      </c>
      <c r="E727" s="2" t="s">
        <v>404</v>
      </c>
      <c r="F727" s="3" t="s">
        <v>2</v>
      </c>
      <c r="G727" s="4">
        <v>181</v>
      </c>
      <c r="H727" t="str">
        <f t="shared" si="136"/>
        <v>056</v>
      </c>
      <c r="I727" t="str">
        <f t="shared" si="137"/>
        <v>25</v>
      </c>
      <c r="J727" t="str">
        <f t="shared" si="138"/>
        <v>041</v>
      </c>
      <c r="K727" s="34">
        <f t="shared" si="139"/>
        <v>189640.45568917546</v>
      </c>
    </row>
    <row r="728" spans="1:11" ht="29" outlineLevel="2" x14ac:dyDescent="0.4">
      <c r="A728" t="str">
        <f t="shared" si="133"/>
        <v>331600</v>
      </c>
      <c r="B728" t="str">
        <f t="shared" si="134"/>
        <v>New York City Geographic District #16</v>
      </c>
      <c r="C728" t="str">
        <f t="shared" si="135"/>
        <v>Brooklyn</v>
      </c>
      <c r="D728" s="2" t="s">
        <v>433</v>
      </c>
      <c r="E728" s="2" t="s">
        <v>434</v>
      </c>
      <c r="F728" s="3" t="s">
        <v>2</v>
      </c>
      <c r="G728" s="4">
        <v>127</v>
      </c>
      <c r="H728" t="str">
        <f t="shared" si="136"/>
        <v>056</v>
      </c>
      <c r="I728" t="str">
        <f t="shared" si="137"/>
        <v>25</v>
      </c>
      <c r="J728" t="str">
        <f t="shared" si="138"/>
        <v>036</v>
      </c>
      <c r="K728" s="34">
        <f t="shared" si="139"/>
        <v>133062.64017969772</v>
      </c>
    </row>
    <row r="729" spans="1:11" ht="29" outlineLevel="2" x14ac:dyDescent="0.4">
      <c r="A729" t="str">
        <f t="shared" si="133"/>
        <v>331600</v>
      </c>
      <c r="B729" t="str">
        <f t="shared" si="134"/>
        <v>New York City Geographic District #16</v>
      </c>
      <c r="C729" t="str">
        <f t="shared" si="135"/>
        <v>Brooklyn</v>
      </c>
      <c r="D729" s="2" t="s">
        <v>441</v>
      </c>
      <c r="E729" s="2" t="s">
        <v>442</v>
      </c>
      <c r="F729" s="3" t="s">
        <v>5</v>
      </c>
      <c r="G729" s="4">
        <v>269</v>
      </c>
      <c r="H729" t="str">
        <f t="shared" si="136"/>
        <v>056</v>
      </c>
      <c r="I729" t="str">
        <f t="shared" si="137"/>
        <v>25</v>
      </c>
      <c r="J729" t="str">
        <f t="shared" si="138"/>
        <v>041</v>
      </c>
      <c r="K729" s="34">
        <f t="shared" si="139"/>
        <v>281841.34022313927</v>
      </c>
    </row>
    <row r="730" spans="1:11" ht="15" outlineLevel="2" x14ac:dyDescent="0.4">
      <c r="A730" t="str">
        <f t="shared" ref="A730:A751" si="140">IFERROR(VLOOKUP($D730,schools,3,FALSE),"")</f>
        <v>331600</v>
      </c>
      <c r="B730" t="str">
        <f t="shared" ref="B730:B751" si="141">IFERROR(VLOOKUP($D730,schools,4,FALSE),"")</f>
        <v>New York City Geographic District #16</v>
      </c>
      <c r="C730" t="str">
        <f t="shared" ref="C730:C751" si="142">IFERROR(VLOOKUP($D730,schools,5,FALSE),"")</f>
        <v>Brooklyn</v>
      </c>
      <c r="D730" s="2" t="s">
        <v>499</v>
      </c>
      <c r="E730" s="2" t="s">
        <v>500</v>
      </c>
      <c r="F730" s="3" t="s">
        <v>19</v>
      </c>
      <c r="G730" s="4">
        <v>200</v>
      </c>
      <c r="H730" t="str">
        <f t="shared" ref="H730:H751" si="143">IFERROR(VLOOKUP($D730,schools,6,FALSE),"")</f>
        <v>056</v>
      </c>
      <c r="I730" t="str">
        <f t="shared" ref="I730:I751" si="144">IFERROR(VLOOKUP($D730,schools,7,FALSE),"")</f>
        <v>25</v>
      </c>
      <c r="J730" t="str">
        <f t="shared" ref="J730:J751" si="145">IFERROR(VLOOKUP($D730,schools,8,FALSE),"")</f>
        <v>036</v>
      </c>
      <c r="K730" s="34">
        <f t="shared" ref="K730:K761" si="146">G730*L$2</f>
        <v>209547.46484991765</v>
      </c>
    </row>
    <row r="731" spans="1:11" ht="43.5" outlineLevel="2" x14ac:dyDescent="0.4">
      <c r="A731" t="str">
        <f t="shared" si="140"/>
        <v>331600</v>
      </c>
      <c r="B731" t="str">
        <f t="shared" si="141"/>
        <v>New York City Geographic District #16</v>
      </c>
      <c r="C731" t="str">
        <f t="shared" si="142"/>
        <v>Brooklyn</v>
      </c>
      <c r="D731" s="2" t="s">
        <v>501</v>
      </c>
      <c r="E731" s="2" t="s">
        <v>502</v>
      </c>
      <c r="F731" s="3" t="s">
        <v>2</v>
      </c>
      <c r="G731" s="4">
        <v>199</v>
      </c>
      <c r="H731" t="str">
        <f t="shared" si="143"/>
        <v>056</v>
      </c>
      <c r="I731" t="str">
        <f t="shared" si="144"/>
        <v>25</v>
      </c>
      <c r="J731" t="str">
        <f t="shared" si="145"/>
        <v>041</v>
      </c>
      <c r="K731" s="34">
        <f t="shared" si="146"/>
        <v>208499.72752566807</v>
      </c>
    </row>
    <row r="732" spans="1:11" ht="29" outlineLevel="2" x14ac:dyDescent="0.4">
      <c r="A732" t="str">
        <f t="shared" si="140"/>
        <v>331600</v>
      </c>
      <c r="B732" t="str">
        <f t="shared" si="141"/>
        <v>New York City Geographic District #16</v>
      </c>
      <c r="C732" t="str">
        <f t="shared" si="142"/>
        <v>Brooklyn</v>
      </c>
      <c r="D732" s="2" t="s">
        <v>531</v>
      </c>
      <c r="E732" s="2" t="s">
        <v>532</v>
      </c>
      <c r="F732" s="3" t="s">
        <v>2</v>
      </c>
      <c r="G732" s="4">
        <v>207</v>
      </c>
      <c r="H732" t="str">
        <f t="shared" si="143"/>
        <v>056</v>
      </c>
      <c r="I732" t="str">
        <f t="shared" si="144"/>
        <v>25</v>
      </c>
      <c r="J732" t="str">
        <f t="shared" si="145"/>
        <v>036</v>
      </c>
      <c r="K732" s="34">
        <f t="shared" si="146"/>
        <v>216881.62611966478</v>
      </c>
    </row>
    <row r="733" spans="1:11" ht="29" outlineLevel="2" x14ac:dyDescent="0.4">
      <c r="A733" t="str">
        <f t="shared" si="140"/>
        <v>331600</v>
      </c>
      <c r="B733" t="str">
        <f t="shared" si="141"/>
        <v>New York City Geographic District #16</v>
      </c>
      <c r="C733" t="str">
        <f t="shared" si="142"/>
        <v>Brooklyn</v>
      </c>
      <c r="D733" s="2" t="s">
        <v>841</v>
      </c>
      <c r="E733" s="2" t="s">
        <v>842</v>
      </c>
      <c r="F733" s="3" t="s">
        <v>2</v>
      </c>
      <c r="G733" s="4">
        <v>254</v>
      </c>
      <c r="H733" t="str">
        <f t="shared" si="143"/>
        <v>056</v>
      </c>
      <c r="I733" t="str">
        <f t="shared" si="144"/>
        <v>25</v>
      </c>
      <c r="J733" t="str">
        <f t="shared" si="145"/>
        <v>036</v>
      </c>
      <c r="K733" s="34">
        <f t="shared" si="146"/>
        <v>266125.28035939543</v>
      </c>
    </row>
    <row r="734" spans="1:11" ht="29" outlineLevel="2" x14ac:dyDescent="0.4">
      <c r="A734" t="str">
        <f t="shared" si="140"/>
        <v>331600</v>
      </c>
      <c r="B734" t="str">
        <f t="shared" si="141"/>
        <v>New York City Geographic District #16</v>
      </c>
      <c r="C734" t="str">
        <f t="shared" si="142"/>
        <v>Brooklyn</v>
      </c>
      <c r="D734" s="2" t="s">
        <v>661</v>
      </c>
      <c r="E734" s="2" t="s">
        <v>662</v>
      </c>
      <c r="F734" s="3" t="s">
        <v>196</v>
      </c>
      <c r="G734" s="4">
        <v>420</v>
      </c>
      <c r="H734" t="str">
        <f t="shared" si="143"/>
        <v>056</v>
      </c>
      <c r="I734" t="str">
        <f t="shared" si="144"/>
        <v>25</v>
      </c>
      <c r="J734" t="str">
        <f t="shared" si="145"/>
        <v>036</v>
      </c>
      <c r="K734" s="34">
        <f t="shared" si="146"/>
        <v>440049.67618482705</v>
      </c>
    </row>
    <row r="735" spans="1:11" ht="29" outlineLevel="2" x14ac:dyDescent="0.4">
      <c r="A735" t="str">
        <f t="shared" si="140"/>
        <v>331600</v>
      </c>
      <c r="B735" t="str">
        <f t="shared" si="141"/>
        <v>New York City Geographic District #16</v>
      </c>
      <c r="C735" t="str">
        <f t="shared" si="142"/>
        <v>Brooklyn</v>
      </c>
      <c r="D735" s="2" t="s">
        <v>694</v>
      </c>
      <c r="E735" s="2" t="s">
        <v>695</v>
      </c>
      <c r="F735" s="3" t="s">
        <v>196</v>
      </c>
      <c r="G735" s="4">
        <v>540</v>
      </c>
      <c r="H735" t="str">
        <f t="shared" si="143"/>
        <v>055</v>
      </c>
      <c r="I735" t="str">
        <f t="shared" si="144"/>
        <v>25</v>
      </c>
      <c r="J735" t="str">
        <f t="shared" si="145"/>
        <v>041</v>
      </c>
      <c r="K735" s="34">
        <f t="shared" si="146"/>
        <v>565778.1550947777</v>
      </c>
    </row>
    <row r="736" spans="1:11" ht="29" outlineLevel="2" x14ac:dyDescent="0.4">
      <c r="A736" t="str">
        <f t="shared" si="140"/>
        <v>331600</v>
      </c>
      <c r="B736" t="str">
        <f t="shared" si="141"/>
        <v>New York City Geographic District #16</v>
      </c>
      <c r="C736" t="str">
        <f t="shared" si="142"/>
        <v>Brooklyn</v>
      </c>
      <c r="D736" s="2" t="s">
        <v>811</v>
      </c>
      <c r="E736" s="2" t="s">
        <v>812</v>
      </c>
      <c r="F736" s="3" t="s">
        <v>196</v>
      </c>
      <c r="G736" s="4">
        <v>146</v>
      </c>
      <c r="H736" t="str">
        <f t="shared" si="143"/>
        <v>055</v>
      </c>
      <c r="I736" t="str">
        <f t="shared" si="144"/>
        <v>25</v>
      </c>
      <c r="J736" t="str">
        <f t="shared" si="145"/>
        <v>041</v>
      </c>
      <c r="K736" s="34">
        <f t="shared" si="146"/>
        <v>152969.64934043988</v>
      </c>
    </row>
    <row r="737" spans="1:11" ht="29" outlineLevel="2" x14ac:dyDescent="0.4">
      <c r="A737" t="str">
        <f t="shared" si="140"/>
        <v>331600</v>
      </c>
      <c r="B737" t="str">
        <f t="shared" si="141"/>
        <v>New York City Geographic District #17</v>
      </c>
      <c r="C737" t="str">
        <f t="shared" si="142"/>
        <v>Brooklyn</v>
      </c>
      <c r="D737" s="2" t="s">
        <v>915</v>
      </c>
      <c r="E737" s="2" t="s">
        <v>916</v>
      </c>
      <c r="F737" s="3" t="s">
        <v>196</v>
      </c>
      <c r="G737" s="4">
        <v>111</v>
      </c>
      <c r="H737" t="str">
        <f t="shared" si="143"/>
        <v>056</v>
      </c>
      <c r="I737" t="str">
        <f t="shared" si="144"/>
        <v>25</v>
      </c>
      <c r="J737" t="str">
        <f t="shared" si="145"/>
        <v>036</v>
      </c>
      <c r="K737" s="34">
        <f t="shared" si="146"/>
        <v>116298.8429917043</v>
      </c>
    </row>
    <row r="738" spans="1:11" ht="29" outlineLevel="2" x14ac:dyDescent="0.4">
      <c r="A738" t="str">
        <f t="shared" si="140"/>
        <v>331600</v>
      </c>
      <c r="B738" t="str">
        <f t="shared" si="141"/>
        <v>New York City Geographic District #17</v>
      </c>
      <c r="C738" t="str">
        <f t="shared" si="142"/>
        <v>Brooklyn</v>
      </c>
      <c r="D738" s="2" t="s">
        <v>26</v>
      </c>
      <c r="E738" s="2" t="s">
        <v>27</v>
      </c>
      <c r="F738" s="3" t="s">
        <v>2</v>
      </c>
      <c r="G738" s="4">
        <v>275</v>
      </c>
      <c r="H738" t="str">
        <f t="shared" si="143"/>
        <v>055</v>
      </c>
      <c r="I738" t="str">
        <f t="shared" si="144"/>
        <v>25</v>
      </c>
      <c r="J738" t="str">
        <f t="shared" si="145"/>
        <v>041</v>
      </c>
      <c r="K738" s="34">
        <f t="shared" si="146"/>
        <v>288127.76416863676</v>
      </c>
    </row>
    <row r="739" spans="1:11" ht="15" outlineLevel="2" x14ac:dyDescent="0.4">
      <c r="A739" t="str">
        <f t="shared" si="140"/>
        <v>331700</v>
      </c>
      <c r="B739" t="str">
        <f t="shared" si="141"/>
        <v>New York City Geographic District #17</v>
      </c>
      <c r="C739" t="str">
        <f t="shared" si="142"/>
        <v>Brooklyn</v>
      </c>
      <c r="D739" s="2" t="s">
        <v>223</v>
      </c>
      <c r="E739" s="2" t="s">
        <v>224</v>
      </c>
      <c r="F739" s="3" t="s">
        <v>19</v>
      </c>
      <c r="G739" s="4">
        <v>504</v>
      </c>
      <c r="H739" t="str">
        <f t="shared" si="143"/>
        <v>043</v>
      </c>
      <c r="I739" t="str">
        <f t="shared" si="144"/>
        <v>25</v>
      </c>
      <c r="J739" t="str">
        <f t="shared" si="145"/>
        <v>036</v>
      </c>
      <c r="K739" s="34">
        <f t="shared" si="146"/>
        <v>528059.61142179254</v>
      </c>
    </row>
    <row r="740" spans="1:11" ht="29" outlineLevel="2" x14ac:dyDescent="0.4">
      <c r="A740" t="str">
        <f t="shared" si="140"/>
        <v>331700</v>
      </c>
      <c r="B740" t="str">
        <f t="shared" si="141"/>
        <v>New York City Geographic District #17</v>
      </c>
      <c r="C740" t="str">
        <f t="shared" si="142"/>
        <v>Brooklyn</v>
      </c>
      <c r="D740" s="2" t="s">
        <v>307</v>
      </c>
      <c r="E740" s="2" t="s">
        <v>308</v>
      </c>
      <c r="F740" s="3" t="s">
        <v>2</v>
      </c>
      <c r="G740" s="4">
        <v>134</v>
      </c>
      <c r="H740" t="str">
        <f t="shared" si="143"/>
        <v>055</v>
      </c>
      <c r="I740" t="str">
        <f t="shared" si="144"/>
        <v>25</v>
      </c>
      <c r="J740" t="str">
        <f t="shared" si="145"/>
        <v>041</v>
      </c>
      <c r="K740" s="34">
        <f t="shared" si="146"/>
        <v>140396.80144944481</v>
      </c>
    </row>
    <row r="741" spans="1:11" ht="29" outlineLevel="2" x14ac:dyDescent="0.4">
      <c r="A741" t="str">
        <f t="shared" si="140"/>
        <v>331700</v>
      </c>
      <c r="B741" t="str">
        <f t="shared" si="141"/>
        <v>New York City Geographic District #17</v>
      </c>
      <c r="C741" t="str">
        <f t="shared" si="142"/>
        <v>Brooklyn</v>
      </c>
      <c r="D741" s="2" t="s">
        <v>473</v>
      </c>
      <c r="E741" s="2" t="s">
        <v>474</v>
      </c>
      <c r="F741" s="3" t="s">
        <v>2</v>
      </c>
      <c r="G741" s="4">
        <v>351</v>
      </c>
      <c r="H741" t="str">
        <f t="shared" si="143"/>
        <v>043</v>
      </c>
      <c r="I741" t="str">
        <f t="shared" si="144"/>
        <v>25</v>
      </c>
      <c r="J741" t="str">
        <f t="shared" si="145"/>
        <v>036</v>
      </c>
      <c r="K741" s="34">
        <f t="shared" si="146"/>
        <v>367755.80081160547</v>
      </c>
    </row>
    <row r="742" spans="1:11" ht="29" outlineLevel="2" x14ac:dyDescent="0.4">
      <c r="A742" t="str">
        <f t="shared" si="140"/>
        <v>331700</v>
      </c>
      <c r="B742" t="str">
        <f t="shared" si="141"/>
        <v>New York City Geographic District #17</v>
      </c>
      <c r="C742" t="str">
        <f t="shared" si="142"/>
        <v>Brooklyn</v>
      </c>
      <c r="D742" s="2" t="s">
        <v>557</v>
      </c>
      <c r="E742" s="2" t="s">
        <v>558</v>
      </c>
      <c r="F742" s="3" t="s">
        <v>5</v>
      </c>
      <c r="G742" s="4">
        <v>342</v>
      </c>
      <c r="H742" t="str">
        <f t="shared" si="143"/>
        <v>056</v>
      </c>
      <c r="I742" t="str">
        <f t="shared" si="144"/>
        <v>25</v>
      </c>
      <c r="J742" t="str">
        <f t="shared" si="145"/>
        <v>036</v>
      </c>
      <c r="K742" s="34">
        <f t="shared" si="146"/>
        <v>358326.16489335918</v>
      </c>
    </row>
    <row r="743" spans="1:11" ht="15" outlineLevel="2" x14ac:dyDescent="0.4">
      <c r="A743" t="str">
        <f t="shared" si="140"/>
        <v>331700</v>
      </c>
      <c r="B743" t="str">
        <f t="shared" si="141"/>
        <v>New York City Geographic District #17</v>
      </c>
      <c r="C743" t="str">
        <f t="shared" si="142"/>
        <v>Brooklyn</v>
      </c>
      <c r="D743" s="2" t="s">
        <v>597</v>
      </c>
      <c r="E743" s="2" t="s">
        <v>598</v>
      </c>
      <c r="F743" s="3" t="s">
        <v>19</v>
      </c>
      <c r="G743" s="4">
        <v>387</v>
      </c>
      <c r="H743" t="str">
        <f t="shared" si="143"/>
        <v>055</v>
      </c>
      <c r="I743" t="str">
        <f t="shared" si="144"/>
        <v>25</v>
      </c>
      <c r="J743" t="str">
        <f t="shared" si="145"/>
        <v>036</v>
      </c>
      <c r="K743" s="34">
        <f t="shared" si="146"/>
        <v>405474.34448459063</v>
      </c>
    </row>
    <row r="744" spans="1:11" ht="29" outlineLevel="2" x14ac:dyDescent="0.4">
      <c r="A744" t="str">
        <f t="shared" si="140"/>
        <v>331700</v>
      </c>
      <c r="B744" t="str">
        <f t="shared" si="141"/>
        <v>New York City Geographic District #17</v>
      </c>
      <c r="C744" t="str">
        <f t="shared" si="142"/>
        <v>Brooklyn</v>
      </c>
      <c r="D744" s="2" t="s">
        <v>680</v>
      </c>
      <c r="E744" s="2" t="s">
        <v>681</v>
      </c>
      <c r="F744" s="3" t="s">
        <v>5</v>
      </c>
      <c r="G744" s="4">
        <v>182</v>
      </c>
      <c r="H744" t="str">
        <f t="shared" si="143"/>
        <v>055</v>
      </c>
      <c r="I744" t="str">
        <f t="shared" si="144"/>
        <v>25</v>
      </c>
      <c r="J744" t="str">
        <f t="shared" si="145"/>
        <v>041</v>
      </c>
      <c r="K744" s="34">
        <f t="shared" si="146"/>
        <v>190688.19301342507</v>
      </c>
    </row>
    <row r="745" spans="1:11" ht="43.5" outlineLevel="2" x14ac:dyDescent="0.4">
      <c r="A745" t="str">
        <f t="shared" si="140"/>
        <v>331700</v>
      </c>
      <c r="B745" t="str">
        <f t="shared" si="141"/>
        <v>New York City Geographic District #17</v>
      </c>
      <c r="C745" t="str">
        <f t="shared" si="142"/>
        <v>Brooklyn</v>
      </c>
      <c r="D745" s="2" t="s">
        <v>194</v>
      </c>
      <c r="E745" s="2" t="s">
        <v>195</v>
      </c>
      <c r="F745" s="3" t="s">
        <v>196</v>
      </c>
      <c r="G745" s="4">
        <v>573</v>
      </c>
      <c r="H745" t="str">
        <f t="shared" si="143"/>
        <v>056</v>
      </c>
      <c r="I745" t="str">
        <f t="shared" si="144"/>
        <v>25</v>
      </c>
      <c r="J745">
        <f t="shared" si="145"/>
        <v>0</v>
      </c>
      <c r="K745" s="34">
        <f t="shared" si="146"/>
        <v>600353.48679501412</v>
      </c>
    </row>
    <row r="746" spans="1:11" ht="29" outlineLevel="2" x14ac:dyDescent="0.4">
      <c r="A746" t="str">
        <f t="shared" si="140"/>
        <v>331700</v>
      </c>
      <c r="B746" t="str">
        <f t="shared" si="141"/>
        <v>New York City Geographic District #18</v>
      </c>
      <c r="C746" t="str">
        <f t="shared" si="142"/>
        <v>Brooklyn</v>
      </c>
      <c r="D746" s="2" t="s">
        <v>937</v>
      </c>
      <c r="E746" s="2" t="s">
        <v>938</v>
      </c>
      <c r="F746" s="3" t="s">
        <v>196</v>
      </c>
      <c r="G746" s="4">
        <v>336</v>
      </c>
      <c r="H746" t="str">
        <f t="shared" si="143"/>
        <v>056</v>
      </c>
      <c r="I746" t="str">
        <f t="shared" si="144"/>
        <v>25</v>
      </c>
      <c r="J746" t="str">
        <f t="shared" si="145"/>
        <v>036</v>
      </c>
      <c r="K746" s="34">
        <f t="shared" si="146"/>
        <v>352039.74094786163</v>
      </c>
    </row>
    <row r="747" spans="1:11" ht="29" outlineLevel="2" x14ac:dyDescent="0.4">
      <c r="A747" t="str">
        <f t="shared" si="140"/>
        <v>332200</v>
      </c>
      <c r="B747" t="str">
        <f t="shared" si="141"/>
        <v>New York City Geographic District #23</v>
      </c>
      <c r="C747" t="str">
        <f t="shared" si="142"/>
        <v>Brooklyn</v>
      </c>
      <c r="D747" s="2" t="s">
        <v>221</v>
      </c>
      <c r="E747" s="2" t="s">
        <v>222</v>
      </c>
      <c r="F747" s="3" t="s">
        <v>19</v>
      </c>
      <c r="G747" s="4">
        <v>267</v>
      </c>
      <c r="H747" t="str">
        <f t="shared" si="143"/>
        <v>055</v>
      </c>
      <c r="I747" t="str">
        <f t="shared" si="144"/>
        <v>25</v>
      </c>
      <c r="J747" t="str">
        <f t="shared" si="145"/>
        <v>041</v>
      </c>
      <c r="K747" s="34">
        <f t="shared" si="146"/>
        <v>279745.86557464005</v>
      </c>
    </row>
    <row r="748" spans="1:11" ht="29" outlineLevel="2" x14ac:dyDescent="0.4">
      <c r="A748" t="str">
        <f t="shared" si="140"/>
        <v>332200</v>
      </c>
      <c r="B748" t="str">
        <f t="shared" si="141"/>
        <v>New York City Geographic District #23</v>
      </c>
      <c r="C748" t="str">
        <f t="shared" si="142"/>
        <v>Brooklyn</v>
      </c>
      <c r="D748" s="2" t="s">
        <v>249</v>
      </c>
      <c r="E748" s="2" t="s">
        <v>250</v>
      </c>
      <c r="F748" s="3" t="s">
        <v>19</v>
      </c>
      <c r="G748" s="4">
        <v>365</v>
      </c>
      <c r="H748" t="str">
        <f t="shared" si="143"/>
        <v>055</v>
      </c>
      <c r="I748" t="str">
        <f t="shared" si="144"/>
        <v>25</v>
      </c>
      <c r="J748" t="str">
        <f t="shared" si="145"/>
        <v>037</v>
      </c>
      <c r="K748" s="34">
        <f t="shared" si="146"/>
        <v>382424.12335109973</v>
      </c>
    </row>
    <row r="749" spans="1:11" ht="29" outlineLevel="2" x14ac:dyDescent="0.4">
      <c r="A749" t="str">
        <f t="shared" si="140"/>
        <v>332300</v>
      </c>
      <c r="B749" t="str">
        <f t="shared" si="141"/>
        <v>New York City Geographic District #23</v>
      </c>
      <c r="C749" t="str">
        <f t="shared" si="142"/>
        <v>Brooklyn</v>
      </c>
      <c r="D749" s="2" t="s">
        <v>721</v>
      </c>
      <c r="E749" s="2" t="s">
        <v>722</v>
      </c>
      <c r="F749" s="3" t="s">
        <v>5</v>
      </c>
      <c r="G749" s="4">
        <v>143</v>
      </c>
      <c r="H749" t="str">
        <f t="shared" si="143"/>
        <v>055</v>
      </c>
      <c r="I749" t="str">
        <f t="shared" si="144"/>
        <v>25</v>
      </c>
      <c r="J749" t="str">
        <f t="shared" si="145"/>
        <v>041</v>
      </c>
      <c r="K749" s="34">
        <f t="shared" si="146"/>
        <v>149826.43736769113</v>
      </c>
    </row>
    <row r="750" spans="1:11" ht="29" outlineLevel="2" x14ac:dyDescent="0.4">
      <c r="A750" t="str">
        <f t="shared" si="140"/>
        <v>332300</v>
      </c>
      <c r="B750" t="str">
        <f t="shared" si="141"/>
        <v>New York City Geographic District #23</v>
      </c>
      <c r="C750" t="str">
        <f t="shared" si="142"/>
        <v>Brooklyn</v>
      </c>
      <c r="D750" s="2" t="s">
        <v>690</v>
      </c>
      <c r="E750" s="2" t="s">
        <v>691</v>
      </c>
      <c r="F750" s="3" t="s">
        <v>196</v>
      </c>
      <c r="G750" s="4">
        <v>232</v>
      </c>
      <c r="H750" t="str">
        <f t="shared" si="143"/>
        <v>055</v>
      </c>
      <c r="I750" t="str">
        <f t="shared" si="144"/>
        <v>25</v>
      </c>
      <c r="J750" t="str">
        <f t="shared" si="145"/>
        <v>041</v>
      </c>
      <c r="K750" s="34">
        <f t="shared" si="146"/>
        <v>243075.05922590446</v>
      </c>
    </row>
    <row r="751" spans="1:11" ht="29" outlineLevel="2" x14ac:dyDescent="0.4">
      <c r="A751" t="str">
        <f t="shared" si="140"/>
        <v>332300</v>
      </c>
      <c r="B751" t="str">
        <f t="shared" si="141"/>
        <v>New York City Geographic District #23</v>
      </c>
      <c r="C751" t="str">
        <f t="shared" si="142"/>
        <v>Brooklyn</v>
      </c>
      <c r="D751" s="2" t="s">
        <v>859</v>
      </c>
      <c r="E751" s="2" t="s">
        <v>860</v>
      </c>
      <c r="F751" s="3" t="s">
        <v>118</v>
      </c>
      <c r="G751" s="4">
        <v>646</v>
      </c>
      <c r="H751" t="str">
        <f t="shared" si="143"/>
        <v>055</v>
      </c>
      <c r="I751" t="str">
        <f t="shared" si="144"/>
        <v>25</v>
      </c>
      <c r="J751" t="str">
        <f t="shared" si="145"/>
        <v>041</v>
      </c>
      <c r="K751" s="34">
        <f t="shared" si="146"/>
        <v>676838.31146523403</v>
      </c>
    </row>
    <row r="752" spans="1:11" ht="15" outlineLevel="1" x14ac:dyDescent="0.4">
      <c r="D752" s="2"/>
      <c r="E752" s="2"/>
      <c r="F752" s="3"/>
      <c r="G752" s="4">
        <f>SUBTOTAL(9,G666:G751)</f>
        <v>36412</v>
      </c>
      <c r="I752" s="35" t="s">
        <v>4766</v>
      </c>
      <c r="K752" s="34">
        <f>SUBTOTAL(9,K666:K751)</f>
        <v>38150211.450576007</v>
      </c>
    </row>
    <row r="753" spans="1:11" ht="29" outlineLevel="2" x14ac:dyDescent="0.4">
      <c r="A753" t="str">
        <f t="shared" ref="A753:A784" si="147">IFERROR(VLOOKUP($D753,schools,3,FALSE),"")</f>
        <v>310100</v>
      </c>
      <c r="B753" t="str">
        <f t="shared" ref="B753:B784" si="148">IFERROR(VLOOKUP($D753,schools,4,FALSE),"")</f>
        <v>New York City Geographic District # 1</v>
      </c>
      <c r="C753" t="str">
        <f t="shared" ref="C753:C784" si="149">IFERROR(VLOOKUP($D753,schools,5,FALSE),"")</f>
        <v>Manhattan</v>
      </c>
      <c r="D753" s="2" t="s">
        <v>1003</v>
      </c>
      <c r="E753" s="2" t="s">
        <v>1004</v>
      </c>
      <c r="F753" s="3" t="s">
        <v>2</v>
      </c>
      <c r="G753" s="4">
        <v>177</v>
      </c>
      <c r="H753" t="str">
        <f t="shared" ref="H753:H784" si="150">IFERROR(VLOOKUP($D753,schools,6,FALSE),"")</f>
        <v>074</v>
      </c>
      <c r="I753" t="str">
        <f t="shared" ref="I753:I784" si="151">IFERROR(VLOOKUP($D753,schools,7,FALSE),"")</f>
        <v>26</v>
      </c>
      <c r="J753" t="str">
        <f t="shared" ref="J753:J784" si="152">IFERROR(VLOOKUP($D753,schools,8,FALSE),"")</f>
        <v>002</v>
      </c>
      <c r="K753" s="34">
        <f t="shared" ref="K753:K784" si="153">G753*L$2</f>
        <v>185449.50639217711</v>
      </c>
    </row>
    <row r="754" spans="1:11" ht="29" outlineLevel="2" x14ac:dyDescent="0.4">
      <c r="A754" t="str">
        <f t="shared" si="147"/>
        <v>310100</v>
      </c>
      <c r="B754" t="str">
        <f t="shared" si="148"/>
        <v>New York City Geographic District # 1</v>
      </c>
      <c r="C754" t="str">
        <f t="shared" si="149"/>
        <v>Manhattan</v>
      </c>
      <c r="D754" s="2" t="s">
        <v>1009</v>
      </c>
      <c r="E754" s="2" t="s">
        <v>1010</v>
      </c>
      <c r="F754" s="3" t="s">
        <v>2</v>
      </c>
      <c r="G754" s="4">
        <v>421</v>
      </c>
      <c r="H754" t="str">
        <f t="shared" si="150"/>
        <v>065</v>
      </c>
      <c r="I754" t="str">
        <f t="shared" si="151"/>
        <v>26</v>
      </c>
      <c r="J754" t="str">
        <f t="shared" si="152"/>
        <v>001</v>
      </c>
      <c r="K754" s="34">
        <f t="shared" si="153"/>
        <v>441097.41350907664</v>
      </c>
    </row>
    <row r="755" spans="1:11" ht="29" outlineLevel="2" x14ac:dyDescent="0.4">
      <c r="A755" t="str">
        <f t="shared" si="147"/>
        <v>310100</v>
      </c>
      <c r="B755" t="str">
        <f t="shared" si="148"/>
        <v>New York City Geographic District # 1</v>
      </c>
      <c r="C755" t="str">
        <f t="shared" si="149"/>
        <v>Manhattan</v>
      </c>
      <c r="D755" s="2" t="s">
        <v>1049</v>
      </c>
      <c r="E755" s="2" t="s">
        <v>1050</v>
      </c>
      <c r="F755" s="3" t="s">
        <v>2</v>
      </c>
      <c r="G755" s="4">
        <v>171</v>
      </c>
      <c r="H755" t="str">
        <f t="shared" si="150"/>
        <v>074</v>
      </c>
      <c r="I755" t="str">
        <f t="shared" si="151"/>
        <v>26</v>
      </c>
      <c r="J755" t="str">
        <f t="shared" si="152"/>
        <v>002</v>
      </c>
      <c r="K755" s="34">
        <f t="shared" si="153"/>
        <v>179163.08244667959</v>
      </c>
    </row>
    <row r="756" spans="1:11" ht="29" outlineLevel="2" x14ac:dyDescent="0.4">
      <c r="A756" t="str">
        <f t="shared" si="147"/>
        <v>310100</v>
      </c>
      <c r="B756" t="str">
        <f t="shared" si="148"/>
        <v>New York City Geographic District # 1</v>
      </c>
      <c r="C756" t="str">
        <f t="shared" si="149"/>
        <v>Manhattan</v>
      </c>
      <c r="D756" s="2" t="s">
        <v>1087</v>
      </c>
      <c r="E756" s="2" t="s">
        <v>1088</v>
      </c>
      <c r="F756" s="3" t="s">
        <v>2</v>
      </c>
      <c r="G756" s="4">
        <v>327</v>
      </c>
      <c r="H756" t="str">
        <f t="shared" si="150"/>
        <v>065</v>
      </c>
      <c r="I756" t="str">
        <f t="shared" si="151"/>
        <v>26</v>
      </c>
      <c r="J756" t="str">
        <f t="shared" si="152"/>
        <v>001</v>
      </c>
      <c r="K756" s="34">
        <f t="shared" si="153"/>
        <v>342610.10502961534</v>
      </c>
    </row>
    <row r="757" spans="1:11" ht="29" outlineLevel="2" x14ac:dyDescent="0.4">
      <c r="A757" t="str">
        <f t="shared" si="147"/>
        <v>310100</v>
      </c>
      <c r="B757" t="str">
        <f t="shared" si="148"/>
        <v>New York City Geographic District # 1</v>
      </c>
      <c r="C757" t="str">
        <f t="shared" si="149"/>
        <v>Manhattan</v>
      </c>
      <c r="D757" s="2" t="s">
        <v>1119</v>
      </c>
      <c r="E757" s="2" t="s">
        <v>1120</v>
      </c>
      <c r="F757" s="3" t="s">
        <v>2</v>
      </c>
      <c r="G757" s="4">
        <v>245</v>
      </c>
      <c r="H757" t="str">
        <f t="shared" si="150"/>
        <v>065</v>
      </c>
      <c r="I757" t="str">
        <f t="shared" si="151"/>
        <v>26</v>
      </c>
      <c r="J757" t="str">
        <f t="shared" si="152"/>
        <v>001</v>
      </c>
      <c r="K757" s="34">
        <f t="shared" si="153"/>
        <v>256695.64444114911</v>
      </c>
    </row>
    <row r="758" spans="1:11" ht="15" outlineLevel="2" x14ac:dyDescent="0.4">
      <c r="A758" t="str">
        <f t="shared" si="147"/>
        <v>310100</v>
      </c>
      <c r="B758" t="str">
        <f t="shared" si="148"/>
        <v>New York City Geographic District # 1</v>
      </c>
      <c r="C758" t="str">
        <f t="shared" si="149"/>
        <v>Manhattan</v>
      </c>
      <c r="D758" s="2" t="s">
        <v>1127</v>
      </c>
      <c r="E758" s="2" t="s">
        <v>1128</v>
      </c>
      <c r="F758" s="3" t="s">
        <v>19</v>
      </c>
      <c r="G758" s="4">
        <v>337</v>
      </c>
      <c r="H758" t="str">
        <f t="shared" si="150"/>
        <v>065</v>
      </c>
      <c r="I758" t="str">
        <f t="shared" si="151"/>
        <v>26</v>
      </c>
      <c r="J758" t="str">
        <f t="shared" si="152"/>
        <v>001</v>
      </c>
      <c r="K758" s="34">
        <f t="shared" si="153"/>
        <v>353087.47827211121</v>
      </c>
    </row>
    <row r="759" spans="1:11" ht="29" outlineLevel="2" x14ac:dyDescent="0.4">
      <c r="A759" t="str">
        <f t="shared" si="147"/>
        <v>310100</v>
      </c>
      <c r="B759" t="str">
        <f t="shared" si="148"/>
        <v>New York City Geographic District # 1</v>
      </c>
      <c r="C759" t="str">
        <f t="shared" si="149"/>
        <v>Manhattan</v>
      </c>
      <c r="D759" s="2" t="s">
        <v>1129</v>
      </c>
      <c r="E759" s="2" t="s">
        <v>1130</v>
      </c>
      <c r="F759" s="3" t="s">
        <v>2</v>
      </c>
      <c r="G759" s="4">
        <v>313</v>
      </c>
      <c r="H759" t="str">
        <f t="shared" si="150"/>
        <v>065</v>
      </c>
      <c r="I759" t="str">
        <f t="shared" si="151"/>
        <v>26</v>
      </c>
      <c r="J759" t="str">
        <f t="shared" si="152"/>
        <v>001</v>
      </c>
      <c r="K759" s="34">
        <f t="shared" si="153"/>
        <v>327941.78249012114</v>
      </c>
    </row>
    <row r="760" spans="1:11" ht="15" outlineLevel="2" x14ac:dyDescent="0.4">
      <c r="A760" t="str">
        <f t="shared" si="147"/>
        <v>310100</v>
      </c>
      <c r="B760" t="str">
        <f t="shared" si="148"/>
        <v>New York City Geographic District # 1</v>
      </c>
      <c r="C760" t="str">
        <f t="shared" si="149"/>
        <v>Manhattan</v>
      </c>
      <c r="D760" s="2" t="s">
        <v>1186</v>
      </c>
      <c r="E760" s="2" t="s">
        <v>1187</v>
      </c>
      <c r="F760" s="3" t="s">
        <v>19</v>
      </c>
      <c r="G760" s="4">
        <v>680</v>
      </c>
      <c r="H760" t="str">
        <f t="shared" si="150"/>
        <v>065</v>
      </c>
      <c r="I760" t="str">
        <f t="shared" si="151"/>
        <v>26</v>
      </c>
      <c r="J760" t="str">
        <f t="shared" si="152"/>
        <v>002</v>
      </c>
      <c r="K760" s="34">
        <f t="shared" si="153"/>
        <v>712461.38048972003</v>
      </c>
    </row>
    <row r="761" spans="1:11" ht="15" outlineLevel="2" x14ac:dyDescent="0.4">
      <c r="A761" t="str">
        <f t="shared" si="147"/>
        <v>310100</v>
      </c>
      <c r="B761" t="str">
        <f t="shared" si="148"/>
        <v>New York City Geographic District # 1</v>
      </c>
      <c r="C761" t="str">
        <f t="shared" si="149"/>
        <v>Manhattan</v>
      </c>
      <c r="D761" s="2" t="s">
        <v>1192</v>
      </c>
      <c r="E761" s="2" t="s">
        <v>1193</v>
      </c>
      <c r="F761" s="3" t="s">
        <v>19</v>
      </c>
      <c r="G761" s="4">
        <v>390</v>
      </c>
      <c r="H761" t="str">
        <f t="shared" si="150"/>
        <v>074</v>
      </c>
      <c r="I761" t="str">
        <f t="shared" si="151"/>
        <v>26</v>
      </c>
      <c r="J761" t="str">
        <f t="shared" si="152"/>
        <v>002</v>
      </c>
      <c r="K761" s="34">
        <f t="shared" si="153"/>
        <v>408617.55645733944</v>
      </c>
    </row>
    <row r="762" spans="1:11" ht="29" outlineLevel="2" x14ac:dyDescent="0.4">
      <c r="A762" t="str">
        <f t="shared" si="147"/>
        <v>310100</v>
      </c>
      <c r="B762" t="str">
        <f t="shared" si="148"/>
        <v>New York City Geographic District # 1</v>
      </c>
      <c r="C762" t="str">
        <f t="shared" si="149"/>
        <v>Manhattan</v>
      </c>
      <c r="D762" s="2" t="s">
        <v>1326</v>
      </c>
      <c r="E762" s="2" t="s">
        <v>1327</v>
      </c>
      <c r="F762" s="3" t="s">
        <v>5</v>
      </c>
      <c r="G762" s="4">
        <v>198</v>
      </c>
      <c r="H762" t="str">
        <f t="shared" si="150"/>
        <v>065</v>
      </c>
      <c r="I762" t="str">
        <f t="shared" si="151"/>
        <v>26</v>
      </c>
      <c r="J762" t="str">
        <f t="shared" si="152"/>
        <v>001</v>
      </c>
      <c r="K762" s="34">
        <f t="shared" si="153"/>
        <v>207451.99020141846</v>
      </c>
    </row>
    <row r="763" spans="1:11" ht="29" outlineLevel="2" x14ac:dyDescent="0.4">
      <c r="A763" t="str">
        <f t="shared" si="147"/>
        <v>310100</v>
      </c>
      <c r="B763" t="str">
        <f t="shared" si="148"/>
        <v>New York City Geographic District # 1</v>
      </c>
      <c r="C763" t="str">
        <f t="shared" si="149"/>
        <v>Manhattan</v>
      </c>
      <c r="D763" s="2" t="s">
        <v>1349</v>
      </c>
      <c r="E763" s="2" t="s">
        <v>1350</v>
      </c>
      <c r="F763" s="3" t="s">
        <v>2</v>
      </c>
      <c r="G763" s="4">
        <v>306</v>
      </c>
      <c r="H763" t="str">
        <f t="shared" si="150"/>
        <v>074</v>
      </c>
      <c r="I763" t="str">
        <f t="shared" si="151"/>
        <v>26</v>
      </c>
      <c r="J763" t="str">
        <f t="shared" si="152"/>
        <v>002</v>
      </c>
      <c r="K763" s="34">
        <f t="shared" si="153"/>
        <v>320607.62122037401</v>
      </c>
    </row>
    <row r="764" spans="1:11" ht="29" outlineLevel="2" x14ac:dyDescent="0.4">
      <c r="A764" t="str">
        <f t="shared" si="147"/>
        <v>310100</v>
      </c>
      <c r="B764" t="str">
        <f t="shared" si="148"/>
        <v>New York City Geographic District # 1</v>
      </c>
      <c r="C764" t="str">
        <f t="shared" si="149"/>
        <v>Manhattan</v>
      </c>
      <c r="D764" s="2" t="s">
        <v>1369</v>
      </c>
      <c r="E764" s="2" t="s">
        <v>1370</v>
      </c>
      <c r="F764" s="3" t="s">
        <v>5</v>
      </c>
      <c r="G764" s="4">
        <v>337</v>
      </c>
      <c r="H764" t="str">
        <f t="shared" si="150"/>
        <v>065</v>
      </c>
      <c r="I764" t="str">
        <f t="shared" si="151"/>
        <v>26</v>
      </c>
      <c r="J764" t="str">
        <f t="shared" si="152"/>
        <v>001</v>
      </c>
      <c r="K764" s="34">
        <f t="shared" si="153"/>
        <v>353087.47827211121</v>
      </c>
    </row>
    <row r="765" spans="1:11" ht="29" outlineLevel="2" x14ac:dyDescent="0.4">
      <c r="A765" t="str">
        <f t="shared" si="147"/>
        <v>310100</v>
      </c>
      <c r="B765" t="str">
        <f t="shared" si="148"/>
        <v>New York City Geographic District # 1</v>
      </c>
      <c r="C765" t="str">
        <f t="shared" si="149"/>
        <v>Manhattan</v>
      </c>
      <c r="D765" s="2" t="s">
        <v>1437</v>
      </c>
      <c r="E765" s="2" t="s">
        <v>1438</v>
      </c>
      <c r="F765" s="3" t="s">
        <v>196</v>
      </c>
      <c r="G765" s="4">
        <v>515</v>
      </c>
      <c r="H765" t="str">
        <f t="shared" si="150"/>
        <v>065</v>
      </c>
      <c r="I765" t="str">
        <f t="shared" si="151"/>
        <v>26</v>
      </c>
      <c r="J765" t="str">
        <f t="shared" si="152"/>
        <v>001</v>
      </c>
      <c r="K765" s="34">
        <f t="shared" si="153"/>
        <v>539584.72198853793</v>
      </c>
    </row>
    <row r="766" spans="1:11" ht="29" outlineLevel="2" x14ac:dyDescent="0.4">
      <c r="A766" t="str">
        <f t="shared" si="147"/>
        <v>310100</v>
      </c>
      <c r="B766" t="str">
        <f t="shared" si="148"/>
        <v>New York City Geographic District # 1</v>
      </c>
      <c r="C766" t="str">
        <f t="shared" si="149"/>
        <v>Manhattan</v>
      </c>
      <c r="D766" s="2" t="s">
        <v>1446</v>
      </c>
      <c r="E766" s="2" t="s">
        <v>1447</v>
      </c>
      <c r="F766" s="3" t="s">
        <v>196</v>
      </c>
      <c r="G766" s="4">
        <v>194</v>
      </c>
      <c r="H766" t="str">
        <f t="shared" si="150"/>
        <v>065</v>
      </c>
      <c r="I766" t="str">
        <f t="shared" si="151"/>
        <v>26</v>
      </c>
      <c r="J766" t="str">
        <f t="shared" si="152"/>
        <v>001</v>
      </c>
      <c r="K766" s="34">
        <f t="shared" si="153"/>
        <v>203261.04090442011</v>
      </c>
    </row>
    <row r="767" spans="1:11" ht="29" outlineLevel="2" x14ac:dyDescent="0.4">
      <c r="A767" t="str">
        <f t="shared" si="147"/>
        <v>310100</v>
      </c>
      <c r="B767" t="str">
        <f t="shared" si="148"/>
        <v>New York City Geographic District # 1</v>
      </c>
      <c r="C767" t="str">
        <f t="shared" si="149"/>
        <v>Manhattan</v>
      </c>
      <c r="D767" s="2" t="s">
        <v>1485</v>
      </c>
      <c r="E767" s="2" t="s">
        <v>1486</v>
      </c>
      <c r="F767" s="3" t="s">
        <v>196</v>
      </c>
      <c r="G767" s="4">
        <v>110</v>
      </c>
      <c r="H767" t="str">
        <f t="shared" si="150"/>
        <v>065</v>
      </c>
      <c r="I767" t="str">
        <f t="shared" si="151"/>
        <v>26</v>
      </c>
      <c r="J767" t="str">
        <f t="shared" si="152"/>
        <v>001</v>
      </c>
      <c r="K767" s="34">
        <f t="shared" si="153"/>
        <v>115251.10566745471</v>
      </c>
    </row>
    <row r="768" spans="1:11" ht="29" outlineLevel="2" x14ac:dyDescent="0.4">
      <c r="A768" t="str">
        <f t="shared" si="147"/>
        <v>310100</v>
      </c>
      <c r="B768" t="str">
        <f t="shared" si="148"/>
        <v>New York City Geographic District # 1</v>
      </c>
      <c r="C768" t="str">
        <f t="shared" si="149"/>
        <v>Manhattan</v>
      </c>
      <c r="D768" s="2" t="s">
        <v>1491</v>
      </c>
      <c r="E768" s="2" t="s">
        <v>1492</v>
      </c>
      <c r="F768" s="3" t="s">
        <v>196</v>
      </c>
      <c r="G768" s="4">
        <v>550</v>
      </c>
      <c r="H768" t="str">
        <f t="shared" si="150"/>
        <v>065</v>
      </c>
      <c r="I768" t="str">
        <f t="shared" si="151"/>
        <v>26</v>
      </c>
      <c r="J768" t="str">
        <f t="shared" si="152"/>
        <v>001</v>
      </c>
      <c r="K768" s="34">
        <f t="shared" si="153"/>
        <v>576255.52833727351</v>
      </c>
    </row>
    <row r="769" spans="1:11" ht="43.5" outlineLevel="2" x14ac:dyDescent="0.4">
      <c r="A769" t="str">
        <f t="shared" si="147"/>
        <v>310100</v>
      </c>
      <c r="B769" t="str">
        <f t="shared" si="148"/>
        <v>New York City Geographic District # 1</v>
      </c>
      <c r="C769" t="str">
        <f t="shared" si="149"/>
        <v>Manhattan</v>
      </c>
      <c r="D769" s="2" t="s">
        <v>1511</v>
      </c>
      <c r="E769" s="2" t="s">
        <v>1512</v>
      </c>
      <c r="F769" s="3" t="s">
        <v>1342</v>
      </c>
      <c r="G769" s="4">
        <v>1717</v>
      </c>
      <c r="H769" t="str">
        <f t="shared" si="150"/>
        <v>065</v>
      </c>
      <c r="I769" t="str">
        <f t="shared" si="151"/>
        <v>26</v>
      </c>
      <c r="J769" t="str">
        <f t="shared" si="152"/>
        <v>002</v>
      </c>
      <c r="K769" s="34">
        <f t="shared" si="153"/>
        <v>1798964.9857365431</v>
      </c>
    </row>
    <row r="770" spans="1:11" ht="29" outlineLevel="2" x14ac:dyDescent="0.4">
      <c r="A770" t="str">
        <f t="shared" si="147"/>
        <v>310100</v>
      </c>
      <c r="B770" t="str">
        <f t="shared" si="148"/>
        <v>New York City Geographic District # 1</v>
      </c>
      <c r="C770" t="str">
        <f t="shared" si="149"/>
        <v>Manhattan</v>
      </c>
      <c r="D770" s="2" t="s">
        <v>1567</v>
      </c>
      <c r="E770" s="2" t="s">
        <v>1568</v>
      </c>
      <c r="F770" s="3" t="s">
        <v>196</v>
      </c>
      <c r="G770" s="4">
        <v>608</v>
      </c>
      <c r="H770" t="str">
        <f t="shared" si="150"/>
        <v>074</v>
      </c>
      <c r="I770" t="str">
        <f t="shared" si="151"/>
        <v>26</v>
      </c>
      <c r="J770" t="str">
        <f t="shared" si="152"/>
        <v>002</v>
      </c>
      <c r="K770" s="34">
        <f t="shared" si="153"/>
        <v>637024.2931437497</v>
      </c>
    </row>
    <row r="771" spans="1:11" ht="29" outlineLevel="2" x14ac:dyDescent="0.4">
      <c r="A771" t="str">
        <f t="shared" si="147"/>
        <v>310200</v>
      </c>
      <c r="B771" t="str">
        <f t="shared" si="148"/>
        <v>New York City Geographic District # 2</v>
      </c>
      <c r="C771" t="str">
        <f t="shared" si="149"/>
        <v>Manhattan</v>
      </c>
      <c r="D771" s="2" t="s">
        <v>981</v>
      </c>
      <c r="E771" s="2" t="s">
        <v>982</v>
      </c>
      <c r="F771" s="3" t="s">
        <v>2</v>
      </c>
      <c r="G771" s="4">
        <v>281</v>
      </c>
      <c r="H771" t="str">
        <f t="shared" si="150"/>
        <v>065</v>
      </c>
      <c r="I771" t="str">
        <f t="shared" si="151"/>
        <v>26</v>
      </c>
      <c r="J771" t="str">
        <f t="shared" si="152"/>
        <v>001</v>
      </c>
      <c r="K771" s="34">
        <f t="shared" si="153"/>
        <v>294414.1881141343</v>
      </c>
    </row>
    <row r="772" spans="1:11" ht="29" outlineLevel="2" x14ac:dyDescent="0.4">
      <c r="A772" t="str">
        <f t="shared" si="147"/>
        <v>310200</v>
      </c>
      <c r="B772" t="str">
        <f t="shared" si="148"/>
        <v>New York City Geographic District # 2</v>
      </c>
      <c r="C772" t="str">
        <f t="shared" si="149"/>
        <v>Manhattan</v>
      </c>
      <c r="D772" s="2" t="s">
        <v>983</v>
      </c>
      <c r="E772" s="2" t="s">
        <v>984</v>
      </c>
      <c r="F772" s="3" t="s">
        <v>2</v>
      </c>
      <c r="G772" s="4">
        <v>458</v>
      </c>
      <c r="H772" t="str">
        <f t="shared" si="150"/>
        <v>065</v>
      </c>
      <c r="I772" t="str">
        <f t="shared" si="151"/>
        <v>26</v>
      </c>
      <c r="J772" t="str">
        <f t="shared" si="152"/>
        <v>001</v>
      </c>
      <c r="K772" s="34">
        <f t="shared" si="153"/>
        <v>479863.69450631144</v>
      </c>
    </row>
    <row r="773" spans="1:11" ht="29" outlineLevel="2" x14ac:dyDescent="0.4">
      <c r="A773" t="str">
        <f t="shared" si="147"/>
        <v>310200</v>
      </c>
      <c r="B773" t="str">
        <f t="shared" si="148"/>
        <v>New York City Geographic District # 2</v>
      </c>
      <c r="C773" t="str">
        <f t="shared" si="149"/>
        <v>Manhattan</v>
      </c>
      <c r="D773" s="2" t="s">
        <v>1031</v>
      </c>
      <c r="E773" s="2" t="s">
        <v>1032</v>
      </c>
      <c r="F773" s="3" t="s">
        <v>2</v>
      </c>
      <c r="G773" s="4">
        <v>578</v>
      </c>
      <c r="H773" t="str">
        <f t="shared" si="150"/>
        <v>065</v>
      </c>
      <c r="I773" t="str">
        <f t="shared" si="151"/>
        <v>26</v>
      </c>
      <c r="J773" t="str">
        <f t="shared" si="152"/>
        <v>001</v>
      </c>
      <c r="K773" s="34">
        <f t="shared" si="153"/>
        <v>605592.17341626203</v>
      </c>
    </row>
    <row r="774" spans="1:11" ht="29" outlineLevel="2" x14ac:dyDescent="0.4">
      <c r="A774" t="str">
        <f t="shared" si="147"/>
        <v>310200</v>
      </c>
      <c r="B774" t="str">
        <f t="shared" si="148"/>
        <v>New York City Geographic District # 2</v>
      </c>
      <c r="C774" t="str">
        <f t="shared" si="149"/>
        <v>Manhattan</v>
      </c>
      <c r="D774" s="2" t="s">
        <v>1069</v>
      </c>
      <c r="E774" s="2" t="s">
        <v>1070</v>
      </c>
      <c r="F774" s="3" t="s">
        <v>2</v>
      </c>
      <c r="G774" s="4">
        <v>418</v>
      </c>
      <c r="H774" t="str">
        <f t="shared" si="150"/>
        <v>066</v>
      </c>
      <c r="I774" t="str">
        <f t="shared" si="151"/>
        <v>26</v>
      </c>
      <c r="J774" t="str">
        <f t="shared" si="152"/>
        <v>001</v>
      </c>
      <c r="K774" s="34">
        <f t="shared" si="153"/>
        <v>437954.20153632789</v>
      </c>
    </row>
    <row r="775" spans="1:11" ht="29" outlineLevel="2" x14ac:dyDescent="0.4">
      <c r="A775" t="str">
        <f t="shared" si="147"/>
        <v>310200</v>
      </c>
      <c r="B775" t="str">
        <f t="shared" si="148"/>
        <v>New York City Geographic District # 2</v>
      </c>
      <c r="C775" t="str">
        <f t="shared" si="149"/>
        <v>Manhattan</v>
      </c>
      <c r="D775" s="2" t="s">
        <v>1101</v>
      </c>
      <c r="E775" s="2" t="s">
        <v>1102</v>
      </c>
      <c r="F775" s="3" t="s">
        <v>2</v>
      </c>
      <c r="G775" s="4">
        <v>599</v>
      </c>
      <c r="H775" t="str">
        <f t="shared" si="150"/>
        <v>065</v>
      </c>
      <c r="I775" t="str">
        <f t="shared" si="151"/>
        <v>26</v>
      </c>
      <c r="J775" t="str">
        <f t="shared" si="152"/>
        <v>001</v>
      </c>
      <c r="K775" s="34">
        <f t="shared" si="153"/>
        <v>627594.65722550335</v>
      </c>
    </row>
    <row r="776" spans="1:11" ht="15" outlineLevel="2" x14ac:dyDescent="0.4">
      <c r="A776" t="str">
        <f t="shared" si="147"/>
        <v>310200</v>
      </c>
      <c r="B776" t="str">
        <f t="shared" si="148"/>
        <v>New York City Geographic District # 2</v>
      </c>
      <c r="C776" t="str">
        <f t="shared" si="149"/>
        <v>Manhattan</v>
      </c>
      <c r="D776" s="2" t="s">
        <v>1105</v>
      </c>
      <c r="E776" s="2" t="s">
        <v>1106</v>
      </c>
      <c r="F776" s="3" t="s">
        <v>19</v>
      </c>
      <c r="G776" s="4">
        <v>740</v>
      </c>
      <c r="H776" t="str">
        <f t="shared" si="150"/>
        <v>065</v>
      </c>
      <c r="I776" t="str">
        <f t="shared" si="151"/>
        <v>26</v>
      </c>
      <c r="J776" t="str">
        <f t="shared" si="152"/>
        <v>001</v>
      </c>
      <c r="K776" s="34">
        <f t="shared" si="153"/>
        <v>775325.61994469527</v>
      </c>
    </row>
    <row r="777" spans="1:11" ht="29" outlineLevel="2" x14ac:dyDescent="0.4">
      <c r="A777" t="str">
        <f t="shared" si="147"/>
        <v>310200</v>
      </c>
      <c r="B777" t="str">
        <f t="shared" si="148"/>
        <v>New York City Geographic District # 2</v>
      </c>
      <c r="C777" t="str">
        <f t="shared" si="149"/>
        <v>Manhattan</v>
      </c>
      <c r="D777" s="2" t="s">
        <v>1111</v>
      </c>
      <c r="E777" s="2" t="s">
        <v>1112</v>
      </c>
      <c r="F777" s="3" t="s">
        <v>2</v>
      </c>
      <c r="G777" s="4">
        <v>836</v>
      </c>
      <c r="H777" t="str">
        <f t="shared" si="150"/>
        <v>065</v>
      </c>
      <c r="I777" t="str">
        <f t="shared" si="151"/>
        <v>26</v>
      </c>
      <c r="J777" t="str">
        <f t="shared" si="152"/>
        <v>001</v>
      </c>
      <c r="K777" s="34">
        <f t="shared" si="153"/>
        <v>875908.40307265578</v>
      </c>
    </row>
    <row r="778" spans="1:11" ht="29" outlineLevel="2" x14ac:dyDescent="0.4">
      <c r="A778" t="str">
        <f t="shared" si="147"/>
        <v>310200</v>
      </c>
      <c r="B778" t="str">
        <f t="shared" si="148"/>
        <v>New York City Geographic District # 2</v>
      </c>
      <c r="C778" t="str">
        <f t="shared" si="149"/>
        <v>Manhattan</v>
      </c>
      <c r="D778" s="2" t="s">
        <v>1113</v>
      </c>
      <c r="E778" s="2" t="s">
        <v>1114</v>
      </c>
      <c r="F778" s="3" t="s">
        <v>5</v>
      </c>
      <c r="G778" s="4">
        <v>438</v>
      </c>
      <c r="H778" t="str">
        <f t="shared" si="150"/>
        <v>065</v>
      </c>
      <c r="I778" t="str">
        <f t="shared" si="151"/>
        <v>26</v>
      </c>
      <c r="J778" t="str">
        <f t="shared" si="152"/>
        <v>001</v>
      </c>
      <c r="K778" s="34">
        <f t="shared" si="153"/>
        <v>458908.94802131964</v>
      </c>
    </row>
    <row r="779" spans="1:11" ht="29" outlineLevel="2" x14ac:dyDescent="0.4">
      <c r="A779" t="str">
        <f t="shared" si="147"/>
        <v>310200</v>
      </c>
      <c r="B779" t="str">
        <f t="shared" si="148"/>
        <v>New York City Geographic District # 2</v>
      </c>
      <c r="C779" t="str">
        <f t="shared" si="149"/>
        <v>Manhattan</v>
      </c>
      <c r="D779" s="2" t="s">
        <v>1230</v>
      </c>
      <c r="E779" s="2" t="s">
        <v>1231</v>
      </c>
      <c r="F779" s="3" t="s">
        <v>2</v>
      </c>
      <c r="G779" s="4">
        <v>617</v>
      </c>
      <c r="H779" t="str">
        <f t="shared" si="150"/>
        <v>066</v>
      </c>
      <c r="I779" t="str">
        <f t="shared" si="151"/>
        <v>26</v>
      </c>
      <c r="J779" t="str">
        <f t="shared" si="152"/>
        <v>001</v>
      </c>
      <c r="K779" s="34">
        <f t="shared" si="153"/>
        <v>646453.92906199594</v>
      </c>
    </row>
    <row r="780" spans="1:11" ht="15" outlineLevel="2" x14ac:dyDescent="0.4">
      <c r="A780" t="str">
        <f t="shared" si="147"/>
        <v>310200</v>
      </c>
      <c r="B780" t="str">
        <f t="shared" si="148"/>
        <v>New York City Geographic District # 2</v>
      </c>
      <c r="C780" t="str">
        <f t="shared" si="149"/>
        <v>Manhattan</v>
      </c>
      <c r="D780" s="2" t="s">
        <v>1254</v>
      </c>
      <c r="E780" s="2" t="s">
        <v>1255</v>
      </c>
      <c r="F780" s="3" t="s">
        <v>19</v>
      </c>
      <c r="G780" s="4">
        <v>796</v>
      </c>
      <c r="H780" t="str">
        <f t="shared" si="150"/>
        <v>065</v>
      </c>
      <c r="I780" t="str">
        <f t="shared" si="151"/>
        <v>26</v>
      </c>
      <c r="J780" t="str">
        <f t="shared" si="152"/>
        <v>001</v>
      </c>
      <c r="K780" s="34">
        <f t="shared" si="153"/>
        <v>833998.91010267229</v>
      </c>
    </row>
    <row r="781" spans="1:11" ht="29" outlineLevel="2" x14ac:dyDescent="0.4">
      <c r="A781" t="str">
        <f t="shared" si="147"/>
        <v>310200</v>
      </c>
      <c r="B781" t="str">
        <f t="shared" si="148"/>
        <v>New York City Geographic District # 2</v>
      </c>
      <c r="C781" t="str">
        <f t="shared" si="149"/>
        <v>Manhattan</v>
      </c>
      <c r="D781" s="2" t="s">
        <v>1270</v>
      </c>
      <c r="E781" s="2" t="s">
        <v>1271</v>
      </c>
      <c r="F781" s="3" t="s">
        <v>5</v>
      </c>
      <c r="G781" s="4">
        <v>287</v>
      </c>
      <c r="H781" t="str">
        <f t="shared" si="150"/>
        <v>066</v>
      </c>
      <c r="I781" t="str">
        <f t="shared" si="151"/>
        <v>26</v>
      </c>
      <c r="J781" t="str">
        <f t="shared" si="152"/>
        <v>001</v>
      </c>
      <c r="K781" s="34">
        <f t="shared" si="153"/>
        <v>300700.61205963185</v>
      </c>
    </row>
    <row r="782" spans="1:11" ht="29" outlineLevel="2" x14ac:dyDescent="0.4">
      <c r="A782" t="str">
        <f t="shared" si="147"/>
        <v>310200</v>
      </c>
      <c r="B782" t="str">
        <f t="shared" si="148"/>
        <v>New York City Geographic District # 2</v>
      </c>
      <c r="C782" t="str">
        <f t="shared" si="149"/>
        <v>Manhattan</v>
      </c>
      <c r="D782" s="2" t="s">
        <v>1409</v>
      </c>
      <c r="E782" s="2" t="s">
        <v>1410</v>
      </c>
      <c r="F782" s="3" t="s">
        <v>196</v>
      </c>
      <c r="G782" s="4">
        <v>651</v>
      </c>
      <c r="H782" t="str">
        <f t="shared" si="150"/>
        <v>065</v>
      </c>
      <c r="I782" t="str">
        <f t="shared" si="151"/>
        <v>26</v>
      </c>
      <c r="J782" t="str">
        <f t="shared" si="152"/>
        <v>001</v>
      </c>
      <c r="K782" s="34">
        <f t="shared" si="153"/>
        <v>682076.99808648194</v>
      </c>
    </row>
    <row r="783" spans="1:11" ht="29" outlineLevel="2" x14ac:dyDescent="0.4">
      <c r="A783" t="str">
        <f t="shared" si="147"/>
        <v>310200</v>
      </c>
      <c r="B783" t="str">
        <f t="shared" si="148"/>
        <v>New York City Geographic District # 2</v>
      </c>
      <c r="C783" t="str">
        <f t="shared" si="149"/>
        <v>Manhattan</v>
      </c>
      <c r="D783" s="2" t="s">
        <v>1585</v>
      </c>
      <c r="E783" s="2" t="s">
        <v>1586</v>
      </c>
      <c r="F783" s="3" t="s">
        <v>5</v>
      </c>
      <c r="G783" s="4">
        <v>383</v>
      </c>
      <c r="H783" t="str">
        <f t="shared" si="150"/>
        <v>065</v>
      </c>
      <c r="I783" t="str">
        <f t="shared" si="151"/>
        <v>26</v>
      </c>
      <c r="J783" t="str">
        <f t="shared" si="152"/>
        <v>001</v>
      </c>
      <c r="K783" s="34">
        <f t="shared" si="153"/>
        <v>401283.39518759231</v>
      </c>
    </row>
    <row r="784" spans="1:11" ht="29" outlineLevel="2" x14ac:dyDescent="0.4">
      <c r="A784" t="str">
        <f t="shared" si="147"/>
        <v>310200</v>
      </c>
      <c r="B784" t="str">
        <f t="shared" si="148"/>
        <v>New York City Geographic District # 2</v>
      </c>
      <c r="C784" t="str">
        <f t="shared" si="149"/>
        <v>Manhattan</v>
      </c>
      <c r="D784" s="2" t="s">
        <v>1280</v>
      </c>
      <c r="E784" s="2" t="s">
        <v>1281</v>
      </c>
      <c r="F784" s="3" t="s">
        <v>196</v>
      </c>
      <c r="G784" s="4">
        <v>327</v>
      </c>
      <c r="H784" t="str">
        <f t="shared" si="150"/>
        <v>065</v>
      </c>
      <c r="I784" t="str">
        <f t="shared" si="151"/>
        <v>26</v>
      </c>
      <c r="J784" t="str">
        <f t="shared" si="152"/>
        <v>001</v>
      </c>
      <c r="K784" s="34">
        <f t="shared" si="153"/>
        <v>342610.10502961534</v>
      </c>
    </row>
    <row r="785" spans="1:11" ht="29" outlineLevel="2" x14ac:dyDescent="0.4">
      <c r="A785" t="str">
        <f t="shared" ref="A785:A814" si="154">IFERROR(VLOOKUP($D785,schools,3,FALSE),"")</f>
        <v>310200</v>
      </c>
      <c r="B785" t="str">
        <f t="shared" ref="B785:B814" si="155">IFERROR(VLOOKUP($D785,schools,4,FALSE),"")</f>
        <v>New York City Geographic District # 2</v>
      </c>
      <c r="C785" t="str">
        <f t="shared" ref="C785:C814" si="156">IFERROR(VLOOKUP($D785,schools,5,FALSE),"")</f>
        <v>Manhattan</v>
      </c>
      <c r="D785" s="2" t="s">
        <v>1286</v>
      </c>
      <c r="E785" s="2" t="s">
        <v>1287</v>
      </c>
      <c r="F785" s="3" t="s">
        <v>196</v>
      </c>
      <c r="G785" s="4">
        <v>565</v>
      </c>
      <c r="H785" t="str">
        <f t="shared" ref="H785:H814" si="157">IFERROR(VLOOKUP($D785,schools,6,FALSE),"")</f>
        <v>065</v>
      </c>
      <c r="I785" t="str">
        <f t="shared" ref="I785:I814" si="158">IFERROR(VLOOKUP($D785,schools,7,FALSE),"")</f>
        <v>26</v>
      </c>
      <c r="J785" t="str">
        <f t="shared" ref="J785:J814" si="159">IFERROR(VLOOKUP($D785,schools,8,FALSE),"")</f>
        <v>001</v>
      </c>
      <c r="K785" s="34">
        <f t="shared" ref="K785:K816" si="160">G785*L$2</f>
        <v>591971.58820101735</v>
      </c>
    </row>
    <row r="786" spans="1:11" ht="43.5" outlineLevel="2" x14ac:dyDescent="0.4">
      <c r="A786" t="str">
        <f t="shared" si="154"/>
        <v>310200</v>
      </c>
      <c r="B786" t="str">
        <f t="shared" si="155"/>
        <v>New York City Geographic District # 2</v>
      </c>
      <c r="C786" t="str">
        <f t="shared" si="156"/>
        <v>Manhattan</v>
      </c>
      <c r="D786" s="2" t="s">
        <v>1296</v>
      </c>
      <c r="E786" s="2" t="s">
        <v>1297</v>
      </c>
      <c r="F786" s="3" t="s">
        <v>196</v>
      </c>
      <c r="G786" s="4">
        <v>303</v>
      </c>
      <c r="H786" t="str">
        <f t="shared" si="157"/>
        <v>065</v>
      </c>
      <c r="I786" t="str">
        <f t="shared" si="158"/>
        <v>26</v>
      </c>
      <c r="J786" t="str">
        <f t="shared" si="159"/>
        <v>001</v>
      </c>
      <c r="K786" s="34">
        <f t="shared" si="160"/>
        <v>317464.40924762527</v>
      </c>
    </row>
    <row r="787" spans="1:11" ht="29" outlineLevel="2" x14ac:dyDescent="0.4">
      <c r="A787" t="str">
        <f t="shared" si="154"/>
        <v>310200</v>
      </c>
      <c r="B787" t="str">
        <f t="shared" si="155"/>
        <v>New York City Geographic District # 2</v>
      </c>
      <c r="C787" t="str">
        <f t="shared" si="156"/>
        <v>Manhattan</v>
      </c>
      <c r="D787" s="2" t="s">
        <v>1300</v>
      </c>
      <c r="E787" s="2" t="s">
        <v>1301</v>
      </c>
      <c r="F787" s="3" t="s">
        <v>196</v>
      </c>
      <c r="G787" s="4">
        <v>304</v>
      </c>
      <c r="H787" t="str">
        <f t="shared" si="157"/>
        <v>065</v>
      </c>
      <c r="I787" t="str">
        <f t="shared" si="158"/>
        <v>26</v>
      </c>
      <c r="J787" t="str">
        <f t="shared" si="159"/>
        <v>001</v>
      </c>
      <c r="K787" s="34">
        <f t="shared" si="160"/>
        <v>318512.14657187485</v>
      </c>
    </row>
    <row r="788" spans="1:11" ht="43.5" outlineLevel="2" x14ac:dyDescent="0.4">
      <c r="A788" t="str">
        <f t="shared" si="154"/>
        <v>310200</v>
      </c>
      <c r="B788" t="str">
        <f t="shared" si="155"/>
        <v>New York City Geographic District # 2</v>
      </c>
      <c r="C788" t="str">
        <f t="shared" si="156"/>
        <v>Manhattan</v>
      </c>
      <c r="D788" s="2" t="s">
        <v>1314</v>
      </c>
      <c r="E788" s="2" t="s">
        <v>1315</v>
      </c>
      <c r="F788" s="3" t="s">
        <v>196</v>
      </c>
      <c r="G788" s="4">
        <v>200</v>
      </c>
      <c r="H788" t="str">
        <f t="shared" si="157"/>
        <v>065</v>
      </c>
      <c r="I788" t="str">
        <f t="shared" si="158"/>
        <v>26</v>
      </c>
      <c r="J788" t="str">
        <f t="shared" si="159"/>
        <v>001</v>
      </c>
      <c r="K788" s="34">
        <f t="shared" si="160"/>
        <v>209547.46484991765</v>
      </c>
    </row>
    <row r="789" spans="1:11" ht="29" outlineLevel="2" x14ac:dyDescent="0.4">
      <c r="A789" t="str">
        <f t="shared" si="154"/>
        <v>310200</v>
      </c>
      <c r="B789" t="str">
        <f t="shared" si="155"/>
        <v>New York City Geographic District # 2</v>
      </c>
      <c r="C789" t="str">
        <f t="shared" si="156"/>
        <v>Manhattan</v>
      </c>
      <c r="D789" s="2" t="s">
        <v>1365</v>
      </c>
      <c r="E789" s="2" t="s">
        <v>1366</v>
      </c>
      <c r="F789" s="3" t="s">
        <v>196</v>
      </c>
      <c r="G789" s="4">
        <v>464</v>
      </c>
      <c r="H789" t="str">
        <f t="shared" si="157"/>
        <v>066</v>
      </c>
      <c r="I789" t="str">
        <f t="shared" si="158"/>
        <v>26</v>
      </c>
      <c r="J789" t="str">
        <f t="shared" si="159"/>
        <v>003</v>
      </c>
      <c r="K789" s="34">
        <f t="shared" si="160"/>
        <v>486150.11845180893</v>
      </c>
    </row>
    <row r="790" spans="1:11" ht="29" outlineLevel="2" x14ac:dyDescent="0.4">
      <c r="A790" t="str">
        <f t="shared" si="154"/>
        <v>310200</v>
      </c>
      <c r="B790" t="str">
        <f t="shared" si="155"/>
        <v>New York City Geographic District # 2</v>
      </c>
      <c r="C790" t="str">
        <f t="shared" si="156"/>
        <v>Manhattan</v>
      </c>
      <c r="D790" s="2" t="s">
        <v>1375</v>
      </c>
      <c r="E790" s="2" t="s">
        <v>1376</v>
      </c>
      <c r="F790" s="3" t="s">
        <v>196</v>
      </c>
      <c r="G790" s="4">
        <v>300</v>
      </c>
      <c r="H790" t="str">
        <f t="shared" si="157"/>
        <v>065</v>
      </c>
      <c r="I790" t="str">
        <f t="shared" si="158"/>
        <v>26</v>
      </c>
      <c r="J790" t="str">
        <f t="shared" si="159"/>
        <v>001</v>
      </c>
      <c r="K790" s="34">
        <f t="shared" si="160"/>
        <v>314321.19727487647</v>
      </c>
    </row>
    <row r="791" spans="1:11" ht="29" outlineLevel="2" x14ac:dyDescent="0.4">
      <c r="A791" t="str">
        <f t="shared" si="154"/>
        <v>310200</v>
      </c>
      <c r="B791" t="str">
        <f t="shared" si="155"/>
        <v>New York City Geographic District # 2</v>
      </c>
      <c r="C791" t="str">
        <f t="shared" si="156"/>
        <v>Manhattan</v>
      </c>
      <c r="D791" s="2" t="s">
        <v>1421</v>
      </c>
      <c r="E791" s="2" t="s">
        <v>1422</v>
      </c>
      <c r="F791" s="3" t="s">
        <v>196</v>
      </c>
      <c r="G791" s="4">
        <v>464</v>
      </c>
      <c r="H791" t="str">
        <f t="shared" si="157"/>
        <v>065</v>
      </c>
      <c r="I791" t="str">
        <f t="shared" si="158"/>
        <v>26</v>
      </c>
      <c r="J791" t="str">
        <f t="shared" si="159"/>
        <v>001</v>
      </c>
      <c r="K791" s="34">
        <f t="shared" si="160"/>
        <v>486150.11845180893</v>
      </c>
    </row>
    <row r="792" spans="1:11" ht="29" outlineLevel="2" x14ac:dyDescent="0.4">
      <c r="A792" t="str">
        <f t="shared" si="154"/>
        <v>310200</v>
      </c>
      <c r="B792" t="str">
        <f t="shared" si="155"/>
        <v>New York City Geographic District # 2</v>
      </c>
      <c r="C792" t="str">
        <f t="shared" si="156"/>
        <v>Manhattan</v>
      </c>
      <c r="D792" s="2" t="s">
        <v>1459</v>
      </c>
      <c r="E792" s="2" t="s">
        <v>1460</v>
      </c>
      <c r="F792" s="3" t="s">
        <v>196</v>
      </c>
      <c r="G792" s="4">
        <v>3298</v>
      </c>
      <c r="H792" t="str">
        <f t="shared" si="157"/>
        <v>066</v>
      </c>
      <c r="I792" t="str">
        <f t="shared" si="158"/>
        <v>26</v>
      </c>
      <c r="J792" t="str">
        <f t="shared" si="159"/>
        <v>001</v>
      </c>
      <c r="K792" s="34">
        <f t="shared" si="160"/>
        <v>3455437.6953751422</v>
      </c>
    </row>
    <row r="793" spans="1:11" ht="29" outlineLevel="2" x14ac:dyDescent="0.4">
      <c r="A793" t="str">
        <f t="shared" si="154"/>
        <v>310200</v>
      </c>
      <c r="B793" t="str">
        <f t="shared" si="155"/>
        <v>New York City Geographic District # 2</v>
      </c>
      <c r="C793" t="str">
        <f t="shared" si="156"/>
        <v>Manhattan</v>
      </c>
      <c r="D793" s="2" t="s">
        <v>1465</v>
      </c>
      <c r="E793" s="2" t="s">
        <v>1466</v>
      </c>
      <c r="F793" s="3" t="s">
        <v>196</v>
      </c>
      <c r="G793" s="4">
        <v>719</v>
      </c>
      <c r="H793" t="str">
        <f t="shared" si="157"/>
        <v>065</v>
      </c>
      <c r="I793" t="str">
        <f t="shared" si="158"/>
        <v>26</v>
      </c>
      <c r="J793" t="str">
        <f t="shared" si="159"/>
        <v>001</v>
      </c>
      <c r="K793" s="34">
        <f t="shared" si="160"/>
        <v>753323.13613545394</v>
      </c>
    </row>
    <row r="794" spans="1:11" ht="29" outlineLevel="2" x14ac:dyDescent="0.4">
      <c r="A794" t="str">
        <f t="shared" si="154"/>
        <v>310200</v>
      </c>
      <c r="B794" t="str">
        <f t="shared" si="155"/>
        <v>New York City Geographic District # 2</v>
      </c>
      <c r="C794" t="str">
        <f t="shared" si="156"/>
        <v>Manhattan</v>
      </c>
      <c r="D794" s="2" t="s">
        <v>1519</v>
      </c>
      <c r="E794" s="2" t="s">
        <v>1520</v>
      </c>
      <c r="F794" s="3" t="s">
        <v>196</v>
      </c>
      <c r="G794" s="4">
        <v>426</v>
      </c>
      <c r="H794" t="str">
        <f t="shared" si="157"/>
        <v>065</v>
      </c>
      <c r="I794" t="str">
        <f t="shared" si="158"/>
        <v>26</v>
      </c>
      <c r="J794" t="str">
        <f t="shared" si="159"/>
        <v>001</v>
      </c>
      <c r="K794" s="34">
        <f t="shared" si="160"/>
        <v>446336.1001303246</v>
      </c>
    </row>
    <row r="795" spans="1:11" ht="43.5" outlineLevel="2" x14ac:dyDescent="0.4">
      <c r="A795" t="str">
        <f t="shared" si="154"/>
        <v>310200</v>
      </c>
      <c r="B795" t="str">
        <f t="shared" si="155"/>
        <v>New York City Geographic District # 2</v>
      </c>
      <c r="C795" t="str">
        <f t="shared" si="156"/>
        <v>Manhattan</v>
      </c>
      <c r="D795" s="2" t="s">
        <v>1523</v>
      </c>
      <c r="E795" s="2" t="s">
        <v>1524</v>
      </c>
      <c r="F795" s="3" t="s">
        <v>196</v>
      </c>
      <c r="G795" s="4">
        <v>394</v>
      </c>
      <c r="H795" t="str">
        <f t="shared" si="157"/>
        <v>065</v>
      </c>
      <c r="I795" t="str">
        <f t="shared" si="158"/>
        <v>26</v>
      </c>
      <c r="J795" t="str">
        <f t="shared" si="159"/>
        <v>001</v>
      </c>
      <c r="K795" s="34">
        <f t="shared" si="160"/>
        <v>412808.50575433776</v>
      </c>
    </row>
    <row r="796" spans="1:11" ht="29" outlineLevel="2" x14ac:dyDescent="0.4">
      <c r="A796" t="str">
        <f t="shared" si="154"/>
        <v>310200</v>
      </c>
      <c r="B796" t="str">
        <f t="shared" si="155"/>
        <v>New York City Geographic District # 2</v>
      </c>
      <c r="C796" t="str">
        <f t="shared" si="156"/>
        <v>Manhattan</v>
      </c>
      <c r="D796" s="2" t="s">
        <v>1529</v>
      </c>
      <c r="E796" s="2" t="s">
        <v>1530</v>
      </c>
      <c r="F796" s="3" t="s">
        <v>196</v>
      </c>
      <c r="G796" s="4">
        <v>580</v>
      </c>
      <c r="H796" t="str">
        <f t="shared" si="157"/>
        <v>065</v>
      </c>
      <c r="I796" t="str">
        <f t="shared" si="158"/>
        <v>26</v>
      </c>
      <c r="J796" t="str">
        <f t="shared" si="159"/>
        <v>001</v>
      </c>
      <c r="K796" s="34">
        <f t="shared" si="160"/>
        <v>607687.64806476119</v>
      </c>
    </row>
    <row r="797" spans="1:11" ht="29" outlineLevel="2" x14ac:dyDescent="0.4">
      <c r="A797" t="str">
        <f t="shared" si="154"/>
        <v>310200</v>
      </c>
      <c r="B797" t="str">
        <f t="shared" si="155"/>
        <v>New York City Geographic District # 2</v>
      </c>
      <c r="C797" t="str">
        <f t="shared" si="156"/>
        <v>Manhattan</v>
      </c>
      <c r="D797" s="2" t="s">
        <v>1543</v>
      </c>
      <c r="E797" s="2" t="s">
        <v>1544</v>
      </c>
      <c r="F797" s="3" t="s">
        <v>196</v>
      </c>
      <c r="G797" s="4">
        <v>471</v>
      </c>
      <c r="H797" t="str">
        <f t="shared" si="157"/>
        <v>065</v>
      </c>
      <c r="I797" t="str">
        <f t="shared" si="158"/>
        <v>26</v>
      </c>
      <c r="J797" t="str">
        <f t="shared" si="159"/>
        <v>001</v>
      </c>
      <c r="K797" s="34">
        <f t="shared" si="160"/>
        <v>493484.27972155606</v>
      </c>
    </row>
    <row r="798" spans="1:11" ht="43.5" outlineLevel="2" x14ac:dyDescent="0.4">
      <c r="A798" t="str">
        <f t="shared" si="154"/>
        <v>310200</v>
      </c>
      <c r="B798" t="str">
        <f t="shared" si="155"/>
        <v>New York City Geographic District # 2</v>
      </c>
      <c r="C798" t="str">
        <f t="shared" si="156"/>
        <v>Manhattan</v>
      </c>
      <c r="D798" s="2" t="s">
        <v>1553</v>
      </c>
      <c r="E798" s="2" t="s">
        <v>1554</v>
      </c>
      <c r="F798" s="3" t="s">
        <v>196</v>
      </c>
      <c r="G798" s="4">
        <v>431</v>
      </c>
      <c r="H798" t="str">
        <f t="shared" si="157"/>
        <v>066</v>
      </c>
      <c r="I798" t="str">
        <f t="shared" si="158"/>
        <v>26</v>
      </c>
      <c r="J798" t="str">
        <f t="shared" si="159"/>
        <v>003</v>
      </c>
      <c r="K798" s="34">
        <f t="shared" si="160"/>
        <v>451574.78675157257</v>
      </c>
    </row>
    <row r="799" spans="1:11" ht="15" outlineLevel="2" x14ac:dyDescent="0.4">
      <c r="A799" t="str">
        <f t="shared" si="154"/>
        <v>321200</v>
      </c>
      <c r="B799" t="str">
        <f t="shared" si="155"/>
        <v>New York City Geographic District #13</v>
      </c>
      <c r="C799" t="str">
        <f t="shared" si="156"/>
        <v>Brooklyn</v>
      </c>
      <c r="D799" s="2" t="s">
        <v>17</v>
      </c>
      <c r="E799" s="2" t="s">
        <v>18</v>
      </c>
      <c r="F799" s="3" t="s">
        <v>19</v>
      </c>
      <c r="G799" s="4">
        <v>925</v>
      </c>
      <c r="H799" t="str">
        <f t="shared" si="157"/>
        <v>052</v>
      </c>
      <c r="I799" t="str">
        <f t="shared" si="158"/>
        <v>26</v>
      </c>
      <c r="J799" t="str">
        <f t="shared" si="159"/>
        <v>033</v>
      </c>
      <c r="K799" s="34">
        <f t="shared" si="160"/>
        <v>969157.02493086911</v>
      </c>
    </row>
    <row r="800" spans="1:11" ht="29" outlineLevel="2" x14ac:dyDescent="0.4">
      <c r="A800" t="str">
        <f t="shared" si="154"/>
        <v>331300</v>
      </c>
      <c r="B800" t="str">
        <f t="shared" si="155"/>
        <v>New York City Geographic District #14</v>
      </c>
      <c r="C800" t="str">
        <f t="shared" si="156"/>
        <v>Brooklyn</v>
      </c>
      <c r="D800" s="2" t="s">
        <v>34</v>
      </c>
      <c r="E800" s="2" t="s">
        <v>35</v>
      </c>
      <c r="F800" s="3" t="s">
        <v>2</v>
      </c>
      <c r="G800" s="4">
        <v>210</v>
      </c>
      <c r="H800" t="str">
        <f t="shared" si="157"/>
        <v>050</v>
      </c>
      <c r="I800" t="str">
        <f t="shared" si="158"/>
        <v>26</v>
      </c>
      <c r="J800" t="str">
        <f t="shared" si="159"/>
        <v>033</v>
      </c>
      <c r="K800" s="34">
        <f t="shared" si="160"/>
        <v>220024.83809241353</v>
      </c>
    </row>
    <row r="801" spans="1:11" ht="29" outlineLevel="2" x14ac:dyDescent="0.4">
      <c r="A801" t="str">
        <f t="shared" si="154"/>
        <v>331400</v>
      </c>
      <c r="B801" t="str">
        <f t="shared" si="155"/>
        <v>New York City Geographic District #14</v>
      </c>
      <c r="C801" t="str">
        <f t="shared" si="156"/>
        <v>Brooklyn</v>
      </c>
      <c r="D801" s="2" t="s">
        <v>58</v>
      </c>
      <c r="E801" s="2" t="s">
        <v>59</v>
      </c>
      <c r="F801" s="3" t="s">
        <v>2</v>
      </c>
      <c r="G801" s="4">
        <v>504</v>
      </c>
      <c r="H801" t="str">
        <f t="shared" si="157"/>
        <v>050</v>
      </c>
      <c r="I801" t="str">
        <f t="shared" si="158"/>
        <v>26</v>
      </c>
      <c r="J801" t="str">
        <f t="shared" si="159"/>
        <v>033</v>
      </c>
      <c r="K801" s="34">
        <f t="shared" si="160"/>
        <v>528059.61142179254</v>
      </c>
    </row>
    <row r="802" spans="1:11" ht="29" outlineLevel="2" x14ac:dyDescent="0.4">
      <c r="A802" t="str">
        <f t="shared" si="154"/>
        <v>331400</v>
      </c>
      <c r="B802" t="str">
        <f t="shared" si="155"/>
        <v>New York City Geographic District #14</v>
      </c>
      <c r="C802" t="str">
        <f t="shared" si="156"/>
        <v>Brooklyn</v>
      </c>
      <c r="D802" s="2" t="s">
        <v>62</v>
      </c>
      <c r="E802" s="2" t="s">
        <v>63</v>
      </c>
      <c r="F802" s="3" t="s">
        <v>2</v>
      </c>
      <c r="G802" s="4">
        <v>404</v>
      </c>
      <c r="H802" t="str">
        <f t="shared" si="157"/>
        <v>050</v>
      </c>
      <c r="I802" t="str">
        <f t="shared" si="158"/>
        <v>26</v>
      </c>
      <c r="J802" t="str">
        <f t="shared" si="159"/>
        <v>033</v>
      </c>
      <c r="K802" s="34">
        <f t="shared" si="160"/>
        <v>423285.87899683364</v>
      </c>
    </row>
    <row r="803" spans="1:11" ht="29" outlineLevel="2" x14ac:dyDescent="0.4">
      <c r="A803" t="str">
        <f t="shared" si="154"/>
        <v>331400</v>
      </c>
      <c r="B803" t="str">
        <f t="shared" si="155"/>
        <v>New York City Geographic District #14</v>
      </c>
      <c r="C803" t="str">
        <f t="shared" si="156"/>
        <v>Brooklyn</v>
      </c>
      <c r="D803" s="2" t="s">
        <v>174</v>
      </c>
      <c r="E803" s="2" t="s">
        <v>175</v>
      </c>
      <c r="F803" s="3" t="s">
        <v>2</v>
      </c>
      <c r="G803" s="4">
        <v>454</v>
      </c>
      <c r="H803" t="str">
        <f t="shared" si="157"/>
        <v>050</v>
      </c>
      <c r="I803" t="str">
        <f t="shared" si="158"/>
        <v>26</v>
      </c>
      <c r="J803" t="str">
        <f t="shared" si="159"/>
        <v>033</v>
      </c>
      <c r="K803" s="34">
        <f t="shared" si="160"/>
        <v>475672.74520931306</v>
      </c>
    </row>
    <row r="804" spans="1:11" ht="29" outlineLevel="2" x14ac:dyDescent="0.4">
      <c r="A804" t="str">
        <f t="shared" si="154"/>
        <v>331400</v>
      </c>
      <c r="B804" t="str">
        <f t="shared" si="155"/>
        <v>New York City Geographic District #14</v>
      </c>
      <c r="C804" t="str">
        <f t="shared" si="156"/>
        <v>Brooklyn</v>
      </c>
      <c r="D804" s="2" t="s">
        <v>513</v>
      </c>
      <c r="E804" s="2" t="s">
        <v>514</v>
      </c>
      <c r="F804" s="3" t="s">
        <v>5</v>
      </c>
      <c r="G804" s="4">
        <v>1191</v>
      </c>
      <c r="H804" t="str">
        <f t="shared" si="157"/>
        <v>053</v>
      </c>
      <c r="I804" t="str">
        <f t="shared" si="158"/>
        <v>26</v>
      </c>
      <c r="J804" t="str">
        <f t="shared" si="159"/>
        <v>034</v>
      </c>
      <c r="K804" s="34">
        <f t="shared" si="160"/>
        <v>1247855.1531812595</v>
      </c>
    </row>
    <row r="805" spans="1:11" ht="29" outlineLevel="2" x14ac:dyDescent="0.4">
      <c r="A805" t="str">
        <f t="shared" si="154"/>
        <v>331400</v>
      </c>
      <c r="B805" t="str">
        <f t="shared" si="155"/>
        <v>New York City Geographic District #14</v>
      </c>
      <c r="C805" t="str">
        <f t="shared" si="156"/>
        <v>Brooklyn</v>
      </c>
      <c r="D805" s="2" t="s">
        <v>585</v>
      </c>
      <c r="E805" s="2" t="s">
        <v>586</v>
      </c>
      <c r="F805" s="3" t="s">
        <v>2</v>
      </c>
      <c r="G805" s="4">
        <v>503</v>
      </c>
      <c r="H805" t="str">
        <f t="shared" si="157"/>
        <v>050</v>
      </c>
      <c r="I805" t="str">
        <f t="shared" si="158"/>
        <v>26</v>
      </c>
      <c r="J805" t="str">
        <f t="shared" si="159"/>
        <v>033</v>
      </c>
      <c r="K805" s="34">
        <f t="shared" si="160"/>
        <v>527011.87409754284</v>
      </c>
    </row>
    <row r="806" spans="1:11" ht="29" outlineLevel="2" x14ac:dyDescent="0.4">
      <c r="A806" t="str">
        <f t="shared" si="154"/>
        <v>331400</v>
      </c>
      <c r="B806" t="str">
        <f t="shared" si="155"/>
        <v>New York City Geographic District #14</v>
      </c>
      <c r="C806" t="str">
        <f t="shared" si="156"/>
        <v>Brooklyn</v>
      </c>
      <c r="D806" s="2" t="s">
        <v>116</v>
      </c>
      <c r="E806" s="2" t="s">
        <v>117</v>
      </c>
      <c r="F806" s="3" t="s">
        <v>118</v>
      </c>
      <c r="G806" s="4">
        <v>491</v>
      </c>
      <c r="H806" t="str">
        <f t="shared" si="157"/>
        <v>050</v>
      </c>
      <c r="I806" t="str">
        <f t="shared" si="158"/>
        <v>26</v>
      </c>
      <c r="J806" t="str">
        <f t="shared" si="159"/>
        <v>033</v>
      </c>
      <c r="K806" s="34">
        <f t="shared" si="160"/>
        <v>514439.02620654786</v>
      </c>
    </row>
    <row r="807" spans="1:11" ht="29" outlineLevel="2" x14ac:dyDescent="0.4">
      <c r="A807" t="str">
        <f t="shared" si="154"/>
        <v>331400</v>
      </c>
      <c r="B807" t="str">
        <f t="shared" si="155"/>
        <v>New York City Geographic District #14</v>
      </c>
      <c r="C807" t="str">
        <f t="shared" si="156"/>
        <v>Brooklyn</v>
      </c>
      <c r="D807" s="2" t="s">
        <v>823</v>
      </c>
      <c r="E807" s="2" t="s">
        <v>824</v>
      </c>
      <c r="F807" s="3" t="s">
        <v>196</v>
      </c>
      <c r="G807" s="4">
        <v>202</v>
      </c>
      <c r="H807" t="str">
        <f t="shared" si="157"/>
        <v>050</v>
      </c>
      <c r="I807" t="str">
        <f t="shared" si="158"/>
        <v>26</v>
      </c>
      <c r="J807" t="str">
        <f t="shared" si="159"/>
        <v>033</v>
      </c>
      <c r="K807" s="34">
        <f t="shared" si="160"/>
        <v>211642.93949841682</v>
      </c>
    </row>
    <row r="808" spans="1:11" ht="29" outlineLevel="2" x14ac:dyDescent="0.4">
      <c r="A808" t="str">
        <f t="shared" si="154"/>
        <v>331400</v>
      </c>
      <c r="B808" t="str">
        <f t="shared" si="155"/>
        <v>New York City Geographic District #14</v>
      </c>
      <c r="C808" t="str">
        <f t="shared" si="156"/>
        <v>Brooklyn</v>
      </c>
      <c r="D808" s="2" t="s">
        <v>911</v>
      </c>
      <c r="E808" s="2" t="s">
        <v>912</v>
      </c>
      <c r="F808" s="3" t="s">
        <v>196</v>
      </c>
      <c r="G808" s="4">
        <v>217</v>
      </c>
      <c r="H808" t="str">
        <f t="shared" si="157"/>
        <v>050</v>
      </c>
      <c r="I808" t="str">
        <f t="shared" si="158"/>
        <v>26</v>
      </c>
      <c r="J808" t="str">
        <f t="shared" si="159"/>
        <v>033</v>
      </c>
      <c r="K808" s="34">
        <f t="shared" si="160"/>
        <v>227358.99936216066</v>
      </c>
    </row>
    <row r="809" spans="1:11" ht="29" outlineLevel="2" x14ac:dyDescent="0.4">
      <c r="A809" t="str">
        <f t="shared" si="154"/>
        <v>331400</v>
      </c>
      <c r="B809" t="str">
        <f t="shared" si="155"/>
        <v>New York City Geographic District #15</v>
      </c>
      <c r="C809" t="str">
        <f t="shared" si="156"/>
        <v>Brooklyn</v>
      </c>
      <c r="D809" s="2" t="s">
        <v>54</v>
      </c>
      <c r="E809" s="2" t="s">
        <v>55</v>
      </c>
      <c r="F809" s="3" t="s">
        <v>2</v>
      </c>
      <c r="G809" s="4">
        <v>908</v>
      </c>
      <c r="H809" t="str">
        <f t="shared" si="157"/>
        <v>052</v>
      </c>
      <c r="I809" t="str">
        <f t="shared" si="158"/>
        <v>26</v>
      </c>
      <c r="J809" t="str">
        <f t="shared" si="159"/>
        <v>039</v>
      </c>
      <c r="K809" s="34">
        <f t="shared" si="160"/>
        <v>951345.49041862611</v>
      </c>
    </row>
    <row r="810" spans="1:11" ht="29" outlineLevel="2" x14ac:dyDescent="0.4">
      <c r="A810" t="str">
        <f t="shared" si="154"/>
        <v>331500</v>
      </c>
      <c r="B810" t="str">
        <f t="shared" si="155"/>
        <v>New York City Geographic District #15</v>
      </c>
      <c r="C810" t="str">
        <f t="shared" si="156"/>
        <v>Brooklyn</v>
      </c>
      <c r="D810" s="2" t="s">
        <v>233</v>
      </c>
      <c r="E810" s="2" t="s">
        <v>234</v>
      </c>
      <c r="F810" s="3" t="s">
        <v>2</v>
      </c>
      <c r="G810" s="4">
        <v>640</v>
      </c>
      <c r="H810" t="str">
        <f t="shared" si="157"/>
        <v>052</v>
      </c>
      <c r="I810" t="str">
        <f t="shared" si="158"/>
        <v>26</v>
      </c>
      <c r="J810" t="str">
        <f t="shared" si="159"/>
        <v>039</v>
      </c>
      <c r="K810" s="34">
        <f t="shared" si="160"/>
        <v>670551.88751973654</v>
      </c>
    </row>
    <row r="811" spans="1:11" ht="29" outlineLevel="2" x14ac:dyDescent="0.4">
      <c r="A811" t="str">
        <f t="shared" si="154"/>
        <v>331500</v>
      </c>
      <c r="B811" t="str">
        <f t="shared" si="155"/>
        <v>New York City Geographic District #15</v>
      </c>
      <c r="C811" t="str">
        <f t="shared" si="156"/>
        <v>Brooklyn</v>
      </c>
      <c r="D811" s="2" t="s">
        <v>653</v>
      </c>
      <c r="E811" s="2" t="s">
        <v>654</v>
      </c>
      <c r="F811" s="3" t="s">
        <v>118</v>
      </c>
      <c r="G811" s="4">
        <v>676</v>
      </c>
      <c r="H811" t="str">
        <f t="shared" si="157"/>
        <v>052</v>
      </c>
      <c r="I811" t="str">
        <f t="shared" si="158"/>
        <v>26</v>
      </c>
      <c r="J811" t="str">
        <f t="shared" si="159"/>
        <v>039</v>
      </c>
      <c r="K811" s="34">
        <f t="shared" si="160"/>
        <v>708270.43119272171</v>
      </c>
    </row>
    <row r="812" spans="1:11" ht="29" outlineLevel="2" x14ac:dyDescent="0.4">
      <c r="A812" t="str">
        <f t="shared" si="154"/>
        <v>331500</v>
      </c>
      <c r="B812" t="str">
        <f t="shared" si="155"/>
        <v>New York City Geographic District #15</v>
      </c>
      <c r="C812" t="str">
        <f t="shared" si="156"/>
        <v>Brooklyn</v>
      </c>
      <c r="D812" s="2" t="s">
        <v>636</v>
      </c>
      <c r="E812" s="2" t="s">
        <v>637</v>
      </c>
      <c r="F812" s="3" t="s">
        <v>196</v>
      </c>
      <c r="G812" s="4">
        <v>243</v>
      </c>
      <c r="H812" t="str">
        <f t="shared" si="157"/>
        <v>052</v>
      </c>
      <c r="I812" t="str">
        <f t="shared" si="158"/>
        <v>26</v>
      </c>
      <c r="J812" t="str">
        <f t="shared" si="159"/>
        <v>033</v>
      </c>
      <c r="K812" s="34">
        <f t="shared" si="160"/>
        <v>254600.16979264995</v>
      </c>
    </row>
    <row r="813" spans="1:11" ht="29" outlineLevel="2" x14ac:dyDescent="0.4">
      <c r="A813" t="str">
        <f t="shared" si="154"/>
        <v>331500</v>
      </c>
      <c r="B813" t="str">
        <f t="shared" si="155"/>
        <v>New York City Geographic District #15</v>
      </c>
      <c r="C813" t="str">
        <f t="shared" si="156"/>
        <v>Brooklyn</v>
      </c>
      <c r="D813" s="2" t="s">
        <v>692</v>
      </c>
      <c r="E813" s="2" t="s">
        <v>693</v>
      </c>
      <c r="F813" s="3" t="s">
        <v>118</v>
      </c>
      <c r="G813" s="4">
        <v>694</v>
      </c>
      <c r="H813" t="str">
        <f t="shared" si="157"/>
        <v>052</v>
      </c>
      <c r="I813" t="str">
        <f t="shared" si="158"/>
        <v>26</v>
      </c>
      <c r="J813" t="str">
        <f t="shared" si="159"/>
        <v>033</v>
      </c>
      <c r="K813" s="34">
        <f t="shared" si="160"/>
        <v>727129.70302921429</v>
      </c>
    </row>
    <row r="814" spans="1:11" ht="29" outlineLevel="2" x14ac:dyDescent="0.4">
      <c r="A814" t="str">
        <f t="shared" si="154"/>
        <v>343000</v>
      </c>
      <c r="B814" t="str">
        <f t="shared" si="155"/>
        <v>New York City Geographic District #30</v>
      </c>
      <c r="C814" t="str">
        <f t="shared" si="156"/>
        <v>Manhattan</v>
      </c>
      <c r="D814" s="2" t="s">
        <v>1869</v>
      </c>
      <c r="E814" s="2" t="s">
        <v>1870</v>
      </c>
      <c r="F814" s="3" t="s">
        <v>2</v>
      </c>
      <c r="G814" s="4">
        <v>975</v>
      </c>
      <c r="H814" t="str">
        <f t="shared" si="157"/>
        <v>066</v>
      </c>
      <c r="I814" t="str">
        <f t="shared" si="158"/>
        <v>26</v>
      </c>
      <c r="J814" t="str">
        <f t="shared" si="159"/>
        <v>001</v>
      </c>
      <c r="K814" s="34">
        <f t="shared" si="160"/>
        <v>1021543.8911433485</v>
      </c>
    </row>
    <row r="815" spans="1:11" ht="15" outlineLevel="1" x14ac:dyDescent="0.4">
      <c r="D815" s="2"/>
      <c r="E815" s="2"/>
      <c r="F815" s="3"/>
      <c r="G815" s="4">
        <f>SUBTOTAL(9,G753:G814)</f>
        <v>33161</v>
      </c>
      <c r="I815" s="35" t="s">
        <v>4767</v>
      </c>
      <c r="K815" s="34">
        <f>SUBTOTAL(9,K753:K814)</f>
        <v>34744017.409440592</v>
      </c>
    </row>
    <row r="816" spans="1:11" ht="29" outlineLevel="2" x14ac:dyDescent="0.4">
      <c r="A816" t="str">
        <f t="shared" ref="A816:A858" si="161">IFERROR(VLOOKUP($D816,schools,3,FALSE),"")</f>
        <v>310100</v>
      </c>
      <c r="B816" t="str">
        <f t="shared" ref="B816:B858" si="162">IFERROR(VLOOKUP($D816,schools,4,FALSE),"")</f>
        <v>New York City Geographic District # 1</v>
      </c>
      <c r="C816" t="str">
        <f t="shared" ref="C816:C858" si="163">IFERROR(VLOOKUP($D816,schools,5,FALSE),"")</f>
        <v>Manhattan</v>
      </c>
      <c r="D816" s="2" t="s">
        <v>1007</v>
      </c>
      <c r="E816" s="2" t="s">
        <v>1008</v>
      </c>
      <c r="F816" s="3" t="s">
        <v>2</v>
      </c>
      <c r="G816" s="4">
        <v>231</v>
      </c>
      <c r="H816" t="str">
        <f t="shared" ref="H816:H858" si="164">IFERROR(VLOOKUP($D816,schools,6,FALSE),"")</f>
        <v>066</v>
      </c>
      <c r="I816" t="str">
        <f t="shared" ref="I816:I858" si="165">IFERROR(VLOOKUP($D816,schools,7,FALSE),"")</f>
        <v>27</v>
      </c>
      <c r="J816" t="str">
        <f t="shared" ref="J816:J858" si="166">IFERROR(VLOOKUP($D816,schools,8,FALSE),"")</f>
        <v>002</v>
      </c>
      <c r="K816" s="34">
        <f t="shared" ref="K816:K858" si="167">G816*L$2</f>
        <v>242027.32190165488</v>
      </c>
    </row>
    <row r="817" spans="1:11" ht="29" outlineLevel="2" x14ac:dyDescent="0.4">
      <c r="A817" t="str">
        <f t="shared" si="161"/>
        <v>310100</v>
      </c>
      <c r="B817" t="str">
        <f t="shared" si="162"/>
        <v>New York City Geographic District # 1</v>
      </c>
      <c r="C817" t="str">
        <f t="shared" si="163"/>
        <v>Manhattan</v>
      </c>
      <c r="D817" s="2" t="s">
        <v>1017</v>
      </c>
      <c r="E817" s="2" t="s">
        <v>1018</v>
      </c>
      <c r="F817" s="3" t="s">
        <v>19</v>
      </c>
      <c r="G817" s="4">
        <v>295</v>
      </c>
      <c r="H817" t="str">
        <f t="shared" si="164"/>
        <v>074</v>
      </c>
      <c r="I817" t="str">
        <f t="shared" si="165"/>
        <v>27</v>
      </c>
      <c r="J817" t="str">
        <f t="shared" si="166"/>
        <v>002</v>
      </c>
      <c r="K817" s="34">
        <f t="shared" si="167"/>
        <v>309082.51065362856</v>
      </c>
    </row>
    <row r="818" spans="1:11" ht="29" outlineLevel="2" x14ac:dyDescent="0.4">
      <c r="A818" t="str">
        <f t="shared" si="161"/>
        <v>310100</v>
      </c>
      <c r="B818" t="str">
        <f t="shared" si="162"/>
        <v>New York City Geographic District # 1</v>
      </c>
      <c r="C818" t="str">
        <f t="shared" si="163"/>
        <v>Manhattan</v>
      </c>
      <c r="D818" s="2" t="s">
        <v>1051</v>
      </c>
      <c r="E818" s="2" t="s">
        <v>1052</v>
      </c>
      <c r="F818" s="3" t="s">
        <v>2</v>
      </c>
      <c r="G818" s="4">
        <v>199</v>
      </c>
      <c r="H818" t="str">
        <f t="shared" si="164"/>
        <v>074</v>
      </c>
      <c r="I818" t="str">
        <f t="shared" si="165"/>
        <v>27</v>
      </c>
      <c r="J818" t="str">
        <f t="shared" si="166"/>
        <v>002</v>
      </c>
      <c r="K818" s="34">
        <f t="shared" si="167"/>
        <v>208499.72752566807</v>
      </c>
    </row>
    <row r="819" spans="1:11" ht="29" outlineLevel="2" x14ac:dyDescent="0.4">
      <c r="A819" t="str">
        <f t="shared" si="161"/>
        <v>310100</v>
      </c>
      <c r="B819" t="str">
        <f t="shared" si="162"/>
        <v>New York City Geographic District # 1</v>
      </c>
      <c r="C819" t="str">
        <f t="shared" si="163"/>
        <v>Manhattan</v>
      </c>
      <c r="D819" s="2" t="s">
        <v>1312</v>
      </c>
      <c r="E819" s="2" t="s">
        <v>1313</v>
      </c>
      <c r="F819" s="3" t="s">
        <v>2</v>
      </c>
      <c r="G819" s="4">
        <v>287</v>
      </c>
      <c r="H819" t="str">
        <f t="shared" si="164"/>
        <v>074</v>
      </c>
      <c r="I819" t="str">
        <f t="shared" si="165"/>
        <v>27</v>
      </c>
      <c r="J819" t="str">
        <f t="shared" si="166"/>
        <v>002</v>
      </c>
      <c r="K819" s="34">
        <f t="shared" si="167"/>
        <v>300700.61205963185</v>
      </c>
    </row>
    <row r="820" spans="1:11" ht="29" outlineLevel="2" x14ac:dyDescent="0.4">
      <c r="A820" t="str">
        <f t="shared" si="161"/>
        <v>310100</v>
      </c>
      <c r="B820" t="str">
        <f t="shared" si="162"/>
        <v>New York City Geographic District # 1</v>
      </c>
      <c r="C820" t="str">
        <f t="shared" si="163"/>
        <v>Manhattan</v>
      </c>
      <c r="D820" s="2" t="s">
        <v>1345</v>
      </c>
      <c r="E820" s="2" t="s">
        <v>1346</v>
      </c>
      <c r="F820" s="3" t="s">
        <v>2</v>
      </c>
      <c r="G820" s="4">
        <v>313</v>
      </c>
      <c r="H820" t="str">
        <f t="shared" si="164"/>
        <v>074</v>
      </c>
      <c r="I820" t="str">
        <f t="shared" si="165"/>
        <v>27</v>
      </c>
      <c r="J820" t="str">
        <f t="shared" si="166"/>
        <v>002</v>
      </c>
      <c r="K820" s="34">
        <f t="shared" si="167"/>
        <v>327941.78249012114</v>
      </c>
    </row>
    <row r="821" spans="1:11" ht="29" outlineLevel="2" x14ac:dyDescent="0.4">
      <c r="A821" t="str">
        <f t="shared" si="161"/>
        <v>310100</v>
      </c>
      <c r="B821" t="str">
        <f t="shared" si="162"/>
        <v>New York City Geographic District # 1</v>
      </c>
      <c r="C821" t="str">
        <f t="shared" si="163"/>
        <v>Manhattan</v>
      </c>
      <c r="D821" s="2" t="s">
        <v>1351</v>
      </c>
      <c r="E821" s="2" t="s">
        <v>1352</v>
      </c>
      <c r="F821" s="3" t="s">
        <v>2</v>
      </c>
      <c r="G821" s="4">
        <v>340</v>
      </c>
      <c r="H821" t="str">
        <f t="shared" si="164"/>
        <v>074</v>
      </c>
      <c r="I821" t="str">
        <f t="shared" si="165"/>
        <v>27</v>
      </c>
      <c r="J821" t="str">
        <f t="shared" si="166"/>
        <v>002</v>
      </c>
      <c r="K821" s="34">
        <f t="shared" si="167"/>
        <v>356230.69024486002</v>
      </c>
    </row>
    <row r="822" spans="1:11" ht="29" outlineLevel="2" x14ac:dyDescent="0.4">
      <c r="A822" t="str">
        <f t="shared" si="161"/>
        <v>310100</v>
      </c>
      <c r="B822" t="str">
        <f t="shared" si="162"/>
        <v>New York City Geographic District # 1</v>
      </c>
      <c r="C822" t="str">
        <f t="shared" si="163"/>
        <v>Manhattan</v>
      </c>
      <c r="D822" s="2" t="s">
        <v>1577</v>
      </c>
      <c r="E822" s="2" t="s">
        <v>1578</v>
      </c>
      <c r="F822" s="3" t="s">
        <v>5</v>
      </c>
      <c r="G822" s="4">
        <v>365</v>
      </c>
      <c r="H822" t="str">
        <f t="shared" si="164"/>
        <v>074</v>
      </c>
      <c r="I822" t="str">
        <f t="shared" si="165"/>
        <v>27</v>
      </c>
      <c r="J822" t="str">
        <f t="shared" si="166"/>
        <v>002</v>
      </c>
      <c r="K822" s="34">
        <f t="shared" si="167"/>
        <v>382424.12335109973</v>
      </c>
    </row>
    <row r="823" spans="1:11" ht="29" outlineLevel="2" x14ac:dyDescent="0.4">
      <c r="A823" t="str">
        <f t="shared" si="161"/>
        <v>310100</v>
      </c>
      <c r="B823" t="str">
        <f t="shared" si="162"/>
        <v>New York City Geographic District # 1</v>
      </c>
      <c r="C823" t="str">
        <f t="shared" si="163"/>
        <v>Manhattan</v>
      </c>
      <c r="D823" s="2" t="s">
        <v>1441</v>
      </c>
      <c r="E823" s="2" t="s">
        <v>1442</v>
      </c>
      <c r="F823" s="3" t="s">
        <v>118</v>
      </c>
      <c r="G823" s="4">
        <v>680</v>
      </c>
      <c r="H823" t="str">
        <f t="shared" si="164"/>
        <v>074</v>
      </c>
      <c r="I823" t="str">
        <f t="shared" si="165"/>
        <v>27</v>
      </c>
      <c r="J823" t="str">
        <f t="shared" si="166"/>
        <v>002</v>
      </c>
      <c r="K823" s="34">
        <f t="shared" si="167"/>
        <v>712461.38048972003</v>
      </c>
    </row>
    <row r="824" spans="1:11" ht="29" outlineLevel="2" x14ac:dyDescent="0.4">
      <c r="A824" t="str">
        <f t="shared" si="161"/>
        <v>310200</v>
      </c>
      <c r="B824" t="str">
        <f t="shared" si="162"/>
        <v>New York City Geographic District # 2</v>
      </c>
      <c r="C824" t="str">
        <f t="shared" si="163"/>
        <v>Manhattan</v>
      </c>
      <c r="D824" s="2" t="s">
        <v>985</v>
      </c>
      <c r="E824" s="2" t="s">
        <v>986</v>
      </c>
      <c r="F824" s="3" t="s">
        <v>2</v>
      </c>
      <c r="G824" s="4">
        <v>684</v>
      </c>
      <c r="H824" t="str">
        <f t="shared" si="164"/>
        <v>066</v>
      </c>
      <c r="I824" t="str">
        <f t="shared" si="165"/>
        <v>27</v>
      </c>
      <c r="J824" t="str">
        <f t="shared" si="166"/>
        <v>003</v>
      </c>
      <c r="K824" s="34">
        <f t="shared" si="167"/>
        <v>716652.32978671836</v>
      </c>
    </row>
    <row r="825" spans="1:11" ht="29" outlineLevel="2" x14ac:dyDescent="0.4">
      <c r="A825" t="str">
        <f t="shared" si="161"/>
        <v>310200</v>
      </c>
      <c r="B825" t="str">
        <f t="shared" si="162"/>
        <v>New York City Geographic District # 2</v>
      </c>
      <c r="C825" t="str">
        <f t="shared" si="163"/>
        <v>Manhattan</v>
      </c>
      <c r="D825" s="2" t="s">
        <v>999</v>
      </c>
      <c r="E825" s="2" t="s">
        <v>1000</v>
      </c>
      <c r="F825" s="3" t="s">
        <v>2</v>
      </c>
      <c r="G825" s="4">
        <v>886</v>
      </c>
      <c r="H825" t="str">
        <f t="shared" si="164"/>
        <v>075</v>
      </c>
      <c r="I825" t="str">
        <f t="shared" si="165"/>
        <v>27</v>
      </c>
      <c r="J825" t="str">
        <f t="shared" si="166"/>
        <v>003</v>
      </c>
      <c r="K825" s="34">
        <f t="shared" si="167"/>
        <v>928295.2692851352</v>
      </c>
    </row>
    <row r="826" spans="1:11" ht="29" outlineLevel="2" x14ac:dyDescent="0.4">
      <c r="A826" t="str">
        <f t="shared" si="161"/>
        <v>310200</v>
      </c>
      <c r="B826" t="str">
        <f t="shared" si="162"/>
        <v>New York City Geographic District # 2</v>
      </c>
      <c r="C826" t="str">
        <f t="shared" si="163"/>
        <v>Manhattan</v>
      </c>
      <c r="D826" s="2" t="s">
        <v>1027</v>
      </c>
      <c r="E826" s="2" t="s">
        <v>1028</v>
      </c>
      <c r="F826" s="3" t="s">
        <v>2</v>
      </c>
      <c r="G826" s="4">
        <v>653</v>
      </c>
      <c r="H826" t="str">
        <f t="shared" si="164"/>
        <v>074</v>
      </c>
      <c r="I826" t="str">
        <f t="shared" si="165"/>
        <v>27</v>
      </c>
      <c r="J826" t="str">
        <f t="shared" si="166"/>
        <v>002</v>
      </c>
      <c r="K826" s="34">
        <f t="shared" si="167"/>
        <v>684172.4727349811</v>
      </c>
    </row>
    <row r="827" spans="1:11" ht="29" outlineLevel="2" x14ac:dyDescent="0.4">
      <c r="A827" t="str">
        <f t="shared" si="161"/>
        <v>310200</v>
      </c>
      <c r="B827" t="str">
        <f t="shared" si="162"/>
        <v>New York City Geographic District # 2</v>
      </c>
      <c r="C827" t="str">
        <f t="shared" si="163"/>
        <v>Manhattan</v>
      </c>
      <c r="D827" s="2" t="s">
        <v>1029</v>
      </c>
      <c r="E827" s="2" t="s">
        <v>1030</v>
      </c>
      <c r="F827" s="3" t="s">
        <v>2</v>
      </c>
      <c r="G827" s="4">
        <v>646</v>
      </c>
      <c r="H827" t="str">
        <f t="shared" si="164"/>
        <v>066</v>
      </c>
      <c r="I827" t="str">
        <f t="shared" si="165"/>
        <v>27</v>
      </c>
      <c r="J827" t="str">
        <f t="shared" si="166"/>
        <v>003</v>
      </c>
      <c r="K827" s="34">
        <f t="shared" si="167"/>
        <v>676838.31146523403</v>
      </c>
    </row>
    <row r="828" spans="1:11" ht="29" outlineLevel="2" x14ac:dyDescent="0.4">
      <c r="A828" t="str">
        <f t="shared" si="161"/>
        <v>310200</v>
      </c>
      <c r="B828" t="str">
        <f t="shared" si="162"/>
        <v>New York City Geographic District # 2</v>
      </c>
      <c r="C828" t="str">
        <f t="shared" si="163"/>
        <v>Manhattan</v>
      </c>
      <c r="D828" s="2" t="s">
        <v>1083</v>
      </c>
      <c r="E828" s="2" t="s">
        <v>1084</v>
      </c>
      <c r="F828" s="3" t="s">
        <v>5</v>
      </c>
      <c r="G828" s="4">
        <v>1119</v>
      </c>
      <c r="H828" t="str">
        <f t="shared" si="164"/>
        <v>074</v>
      </c>
      <c r="I828" t="str">
        <f t="shared" si="165"/>
        <v>27</v>
      </c>
      <c r="J828" t="str">
        <f t="shared" si="166"/>
        <v>002</v>
      </c>
      <c r="K828" s="34">
        <f t="shared" si="167"/>
        <v>1172418.0658352892</v>
      </c>
    </row>
    <row r="829" spans="1:11" ht="29" outlineLevel="2" x14ac:dyDescent="0.4">
      <c r="A829" t="str">
        <f t="shared" si="161"/>
        <v>310200</v>
      </c>
      <c r="B829" t="str">
        <f t="shared" si="162"/>
        <v>New York City Geographic District # 2</v>
      </c>
      <c r="C829" t="str">
        <f t="shared" si="163"/>
        <v>Manhattan</v>
      </c>
      <c r="D829" s="2" t="s">
        <v>1089</v>
      </c>
      <c r="E829" s="2" t="s">
        <v>1090</v>
      </c>
      <c r="F829" s="3" t="s">
        <v>2</v>
      </c>
      <c r="G829" s="4">
        <v>366</v>
      </c>
      <c r="H829" t="str">
        <f t="shared" si="164"/>
        <v>067</v>
      </c>
      <c r="I829" t="str">
        <f t="shared" si="165"/>
        <v>27</v>
      </c>
      <c r="J829" t="str">
        <f t="shared" si="166"/>
        <v>003</v>
      </c>
      <c r="K829" s="34">
        <f t="shared" si="167"/>
        <v>383471.86067534931</v>
      </c>
    </row>
    <row r="830" spans="1:11" ht="29" outlineLevel="2" x14ac:dyDescent="0.4">
      <c r="A830" t="str">
        <f t="shared" si="161"/>
        <v>310200</v>
      </c>
      <c r="B830" t="str">
        <f t="shared" si="162"/>
        <v>New York City Geographic District # 2</v>
      </c>
      <c r="C830" t="str">
        <f t="shared" si="163"/>
        <v>Manhattan</v>
      </c>
      <c r="D830" s="2" t="s">
        <v>1218</v>
      </c>
      <c r="E830" s="2" t="s">
        <v>1219</v>
      </c>
      <c r="F830" s="3" t="s">
        <v>2</v>
      </c>
      <c r="G830" s="4">
        <v>317</v>
      </c>
      <c r="H830" t="str">
        <f t="shared" si="164"/>
        <v>075</v>
      </c>
      <c r="I830" t="str">
        <f t="shared" si="165"/>
        <v>27</v>
      </c>
      <c r="J830" t="str">
        <f t="shared" si="166"/>
        <v>003</v>
      </c>
      <c r="K830" s="34">
        <f t="shared" si="167"/>
        <v>332132.73178711947</v>
      </c>
    </row>
    <row r="831" spans="1:11" ht="29" outlineLevel="2" x14ac:dyDescent="0.4">
      <c r="A831" t="str">
        <f t="shared" si="161"/>
        <v>310200</v>
      </c>
      <c r="B831" t="str">
        <f t="shared" si="162"/>
        <v>New York City Geographic District # 2</v>
      </c>
      <c r="C831" t="str">
        <f t="shared" si="163"/>
        <v>Manhattan</v>
      </c>
      <c r="D831" s="2" t="s">
        <v>1244</v>
      </c>
      <c r="E831" s="2" t="s">
        <v>1245</v>
      </c>
      <c r="F831" s="3" t="s">
        <v>5</v>
      </c>
      <c r="G831" s="4">
        <v>382</v>
      </c>
      <c r="H831" t="str">
        <f t="shared" si="164"/>
        <v>074</v>
      </c>
      <c r="I831" t="str">
        <f t="shared" si="165"/>
        <v>27</v>
      </c>
      <c r="J831" t="str">
        <f t="shared" si="166"/>
        <v>002</v>
      </c>
      <c r="K831" s="34">
        <f t="shared" si="167"/>
        <v>400235.65786334273</v>
      </c>
    </row>
    <row r="832" spans="1:11" ht="43.5" outlineLevel="2" x14ac:dyDescent="0.4">
      <c r="A832" t="str">
        <f t="shared" si="161"/>
        <v>310200</v>
      </c>
      <c r="B832" t="str">
        <f t="shared" si="162"/>
        <v>New York City Geographic District # 2</v>
      </c>
      <c r="C832" t="str">
        <f t="shared" si="163"/>
        <v>Manhattan</v>
      </c>
      <c r="D832" s="2" t="s">
        <v>1306</v>
      </c>
      <c r="E832" s="2" t="s">
        <v>1307</v>
      </c>
      <c r="F832" s="3" t="s">
        <v>5</v>
      </c>
      <c r="G832" s="4">
        <v>563</v>
      </c>
      <c r="H832" t="str">
        <f t="shared" si="164"/>
        <v>075</v>
      </c>
      <c r="I832" t="str">
        <f t="shared" si="165"/>
        <v>27</v>
      </c>
      <c r="J832" t="str">
        <f t="shared" si="166"/>
        <v>003</v>
      </c>
      <c r="K832" s="34">
        <f t="shared" si="167"/>
        <v>589876.11355251819</v>
      </c>
    </row>
    <row r="833" spans="1:11" ht="29" outlineLevel="2" x14ac:dyDescent="0.4">
      <c r="A833" t="str">
        <f t="shared" si="161"/>
        <v>310200</v>
      </c>
      <c r="B833" t="str">
        <f t="shared" si="162"/>
        <v>New York City Geographic District # 2</v>
      </c>
      <c r="C833" t="str">
        <f t="shared" si="163"/>
        <v>Manhattan</v>
      </c>
      <c r="D833" s="2" t="s">
        <v>1397</v>
      </c>
      <c r="E833" s="2" t="s">
        <v>1398</v>
      </c>
      <c r="F833" s="3" t="s">
        <v>196</v>
      </c>
      <c r="G833" s="4">
        <v>475</v>
      </c>
      <c r="H833" t="str">
        <f t="shared" si="164"/>
        <v>075</v>
      </c>
      <c r="I833" t="str">
        <f t="shared" si="165"/>
        <v>27</v>
      </c>
      <c r="J833" t="str">
        <f t="shared" si="166"/>
        <v>003</v>
      </c>
      <c r="K833" s="34">
        <f t="shared" si="167"/>
        <v>497675.22901855444</v>
      </c>
    </row>
    <row r="834" spans="1:11" ht="29" outlineLevel="2" x14ac:dyDescent="0.4">
      <c r="A834" t="str">
        <f t="shared" si="161"/>
        <v>310200</v>
      </c>
      <c r="B834" t="str">
        <f t="shared" si="162"/>
        <v>New York City Geographic District # 2</v>
      </c>
      <c r="C834" t="str">
        <f t="shared" si="163"/>
        <v>Manhattan</v>
      </c>
      <c r="D834" s="2" t="s">
        <v>1268</v>
      </c>
      <c r="E834" s="2" t="s">
        <v>1269</v>
      </c>
      <c r="F834" s="3" t="s">
        <v>196</v>
      </c>
      <c r="G834" s="4">
        <v>368</v>
      </c>
      <c r="H834" t="str">
        <f t="shared" si="164"/>
        <v>067</v>
      </c>
      <c r="I834" t="str">
        <f t="shared" si="165"/>
        <v>27</v>
      </c>
      <c r="J834" t="str">
        <f t="shared" si="166"/>
        <v>003</v>
      </c>
      <c r="K834" s="34">
        <f t="shared" si="167"/>
        <v>385567.33532384847</v>
      </c>
    </row>
    <row r="835" spans="1:11" ht="43.5" outlineLevel="2" x14ac:dyDescent="0.4">
      <c r="A835" t="str">
        <f t="shared" si="161"/>
        <v>310200</v>
      </c>
      <c r="B835" t="str">
        <f t="shared" si="162"/>
        <v>New York City Geographic District # 2</v>
      </c>
      <c r="C835" t="str">
        <f t="shared" si="163"/>
        <v>Manhattan</v>
      </c>
      <c r="D835" s="2" t="s">
        <v>1290</v>
      </c>
      <c r="E835" s="2" t="s">
        <v>1291</v>
      </c>
      <c r="F835" s="3" t="s">
        <v>196</v>
      </c>
      <c r="G835" s="4">
        <v>327</v>
      </c>
      <c r="H835" t="str">
        <f t="shared" si="164"/>
        <v>067</v>
      </c>
      <c r="I835" t="str">
        <f t="shared" si="165"/>
        <v>27</v>
      </c>
      <c r="J835" t="str">
        <f t="shared" si="166"/>
        <v>003</v>
      </c>
      <c r="K835" s="34">
        <f t="shared" si="167"/>
        <v>342610.10502961534</v>
      </c>
    </row>
    <row r="836" spans="1:11" ht="29" outlineLevel="2" x14ac:dyDescent="0.4">
      <c r="A836" t="str">
        <f t="shared" si="161"/>
        <v>310200</v>
      </c>
      <c r="B836" t="str">
        <f t="shared" si="162"/>
        <v>New York City Geographic District # 2</v>
      </c>
      <c r="C836" t="str">
        <f t="shared" si="163"/>
        <v>Manhattan</v>
      </c>
      <c r="D836" s="2" t="s">
        <v>1292</v>
      </c>
      <c r="E836" s="2" t="s">
        <v>1293</v>
      </c>
      <c r="F836" s="3" t="s">
        <v>196</v>
      </c>
      <c r="G836" s="4">
        <v>352</v>
      </c>
      <c r="H836" t="str">
        <f t="shared" si="164"/>
        <v>067</v>
      </c>
      <c r="I836" t="str">
        <f t="shared" si="165"/>
        <v>27</v>
      </c>
      <c r="J836" t="str">
        <f t="shared" si="166"/>
        <v>003</v>
      </c>
      <c r="K836" s="34">
        <f t="shared" si="167"/>
        <v>368803.53813585505</v>
      </c>
    </row>
    <row r="837" spans="1:11" ht="43.5" outlineLevel="2" x14ac:dyDescent="0.4">
      <c r="A837" t="str">
        <f t="shared" si="161"/>
        <v>310200</v>
      </c>
      <c r="B837" t="str">
        <f t="shared" si="162"/>
        <v>New York City Geographic District # 2</v>
      </c>
      <c r="C837" t="str">
        <f t="shared" si="163"/>
        <v>Manhattan</v>
      </c>
      <c r="D837" s="2" t="s">
        <v>1308</v>
      </c>
      <c r="E837" s="2" t="s">
        <v>1309</v>
      </c>
      <c r="F837" s="3" t="s">
        <v>196</v>
      </c>
      <c r="G837" s="4">
        <v>252</v>
      </c>
      <c r="H837" t="str">
        <f t="shared" si="164"/>
        <v>075</v>
      </c>
      <c r="I837" t="str">
        <f t="shared" si="165"/>
        <v>27</v>
      </c>
      <c r="J837" t="str">
        <f t="shared" si="166"/>
        <v>003</v>
      </c>
      <c r="K837" s="34">
        <f t="shared" si="167"/>
        <v>264029.80571089627</v>
      </c>
    </row>
    <row r="838" spans="1:11" ht="29" outlineLevel="2" x14ac:dyDescent="0.4">
      <c r="A838" t="str">
        <f t="shared" si="161"/>
        <v>310200</v>
      </c>
      <c r="B838" t="str">
        <f t="shared" si="162"/>
        <v>New York City Geographic District # 2</v>
      </c>
      <c r="C838" t="str">
        <f t="shared" si="163"/>
        <v>Manhattan</v>
      </c>
      <c r="D838" s="2" t="s">
        <v>1371</v>
      </c>
      <c r="E838" s="2" t="s">
        <v>1372</v>
      </c>
      <c r="F838" s="3" t="s">
        <v>196</v>
      </c>
      <c r="G838" s="4">
        <v>420</v>
      </c>
      <c r="H838" t="str">
        <f t="shared" si="164"/>
        <v>075</v>
      </c>
      <c r="I838" t="str">
        <f t="shared" si="165"/>
        <v>27</v>
      </c>
      <c r="J838" t="str">
        <f t="shared" si="166"/>
        <v>003</v>
      </c>
      <c r="K838" s="34">
        <f t="shared" si="167"/>
        <v>440049.67618482705</v>
      </c>
    </row>
    <row r="839" spans="1:11" ht="29" outlineLevel="2" x14ac:dyDescent="0.4">
      <c r="A839" t="str">
        <f t="shared" si="161"/>
        <v>310200</v>
      </c>
      <c r="B839" t="str">
        <f t="shared" si="162"/>
        <v>New York City Geographic District # 2</v>
      </c>
      <c r="C839" t="str">
        <f t="shared" si="163"/>
        <v>Manhattan</v>
      </c>
      <c r="D839" s="2" t="s">
        <v>1373</v>
      </c>
      <c r="E839" s="2" t="s">
        <v>1374</v>
      </c>
      <c r="F839" s="3" t="s">
        <v>196</v>
      </c>
      <c r="G839" s="4">
        <v>415</v>
      </c>
      <c r="H839" t="str">
        <f t="shared" si="164"/>
        <v>075</v>
      </c>
      <c r="I839" t="str">
        <f t="shared" si="165"/>
        <v>27</v>
      </c>
      <c r="J839" t="str">
        <f t="shared" si="166"/>
        <v>003</v>
      </c>
      <c r="K839" s="34">
        <f t="shared" si="167"/>
        <v>434810.98956357915</v>
      </c>
    </row>
    <row r="840" spans="1:11" ht="29" outlineLevel="2" x14ac:dyDescent="0.4">
      <c r="A840" t="str">
        <f t="shared" si="161"/>
        <v>310200</v>
      </c>
      <c r="B840" t="str">
        <f t="shared" si="162"/>
        <v>New York City Geographic District # 2</v>
      </c>
      <c r="C840" t="str">
        <f t="shared" si="163"/>
        <v>Manhattan</v>
      </c>
      <c r="D840" s="2" t="s">
        <v>1391</v>
      </c>
      <c r="E840" s="2" t="s">
        <v>1392</v>
      </c>
      <c r="F840" s="3" t="s">
        <v>118</v>
      </c>
      <c r="G840" s="4">
        <v>487</v>
      </c>
      <c r="H840" t="str">
        <f t="shared" si="164"/>
        <v>074</v>
      </c>
      <c r="I840" t="str">
        <f t="shared" si="165"/>
        <v>27</v>
      </c>
      <c r="J840" t="str">
        <f t="shared" si="166"/>
        <v>002</v>
      </c>
      <c r="K840" s="34">
        <f t="shared" si="167"/>
        <v>510248.07690954948</v>
      </c>
    </row>
    <row r="841" spans="1:11" ht="29" outlineLevel="2" x14ac:dyDescent="0.4">
      <c r="A841" t="str">
        <f t="shared" si="161"/>
        <v>310200</v>
      </c>
      <c r="B841" t="str">
        <f t="shared" si="162"/>
        <v>New York City Geographic District # 2</v>
      </c>
      <c r="C841" t="str">
        <f t="shared" si="163"/>
        <v>Manhattan</v>
      </c>
      <c r="D841" s="2" t="s">
        <v>1393</v>
      </c>
      <c r="E841" s="2" t="s">
        <v>1394</v>
      </c>
      <c r="F841" s="3" t="s">
        <v>118</v>
      </c>
      <c r="G841" s="4">
        <v>548</v>
      </c>
      <c r="H841" t="str">
        <f t="shared" si="164"/>
        <v>075</v>
      </c>
      <c r="I841" t="str">
        <f t="shared" si="165"/>
        <v>27</v>
      </c>
      <c r="J841" t="str">
        <f t="shared" si="166"/>
        <v>003</v>
      </c>
      <c r="K841" s="34">
        <f t="shared" si="167"/>
        <v>574160.05368877435</v>
      </c>
    </row>
    <row r="842" spans="1:11" ht="29" outlineLevel="2" x14ac:dyDescent="0.4">
      <c r="A842" t="str">
        <f t="shared" si="161"/>
        <v>310200</v>
      </c>
      <c r="B842" t="str">
        <f t="shared" si="162"/>
        <v>New York City Geographic District # 2</v>
      </c>
      <c r="C842" t="str">
        <f t="shared" si="163"/>
        <v>Manhattan</v>
      </c>
      <c r="D842" s="2" t="s">
        <v>1411</v>
      </c>
      <c r="E842" s="2" t="s">
        <v>1412</v>
      </c>
      <c r="F842" s="3" t="s">
        <v>196</v>
      </c>
      <c r="G842" s="4">
        <v>326</v>
      </c>
      <c r="H842" t="str">
        <f t="shared" si="164"/>
        <v>075</v>
      </c>
      <c r="I842" t="str">
        <f t="shared" si="165"/>
        <v>27</v>
      </c>
      <c r="J842" t="str">
        <f t="shared" si="166"/>
        <v>003</v>
      </c>
      <c r="K842" s="34">
        <f t="shared" si="167"/>
        <v>341562.36770536576</v>
      </c>
    </row>
    <row r="843" spans="1:11" ht="43.5" outlineLevel="2" x14ac:dyDescent="0.4">
      <c r="A843" t="str">
        <f t="shared" si="161"/>
        <v>310200</v>
      </c>
      <c r="B843" t="str">
        <f t="shared" si="162"/>
        <v>New York City Geographic District # 2</v>
      </c>
      <c r="C843" t="str">
        <f t="shared" si="163"/>
        <v>Manhattan</v>
      </c>
      <c r="D843" s="2" t="s">
        <v>1413</v>
      </c>
      <c r="E843" s="2" t="s">
        <v>1414</v>
      </c>
      <c r="F843" s="3" t="s">
        <v>196</v>
      </c>
      <c r="G843" s="4">
        <v>1817</v>
      </c>
      <c r="H843" t="str">
        <f t="shared" si="164"/>
        <v>074</v>
      </c>
      <c r="I843" t="str">
        <f t="shared" si="165"/>
        <v>27</v>
      </c>
      <c r="J843" t="str">
        <f t="shared" si="166"/>
        <v>002</v>
      </c>
      <c r="K843" s="34">
        <f t="shared" si="167"/>
        <v>1903738.7181615019</v>
      </c>
    </row>
    <row r="844" spans="1:11" ht="29" outlineLevel="2" x14ac:dyDescent="0.4">
      <c r="A844" t="str">
        <f t="shared" si="161"/>
        <v>310200</v>
      </c>
      <c r="B844" t="str">
        <f t="shared" si="162"/>
        <v>New York City Geographic District # 2</v>
      </c>
      <c r="C844" t="str">
        <f t="shared" si="163"/>
        <v>Manhattan</v>
      </c>
      <c r="D844" s="2" t="s">
        <v>1429</v>
      </c>
      <c r="E844" s="2" t="s">
        <v>1430</v>
      </c>
      <c r="F844" s="3" t="s">
        <v>196</v>
      </c>
      <c r="G844" s="4">
        <v>461</v>
      </c>
      <c r="H844" t="str">
        <f t="shared" si="164"/>
        <v>075</v>
      </c>
      <c r="I844" t="str">
        <f t="shared" si="165"/>
        <v>27</v>
      </c>
      <c r="J844" t="str">
        <f t="shared" si="166"/>
        <v>003</v>
      </c>
      <c r="K844" s="34">
        <f t="shared" si="167"/>
        <v>483006.90647906018</v>
      </c>
    </row>
    <row r="845" spans="1:11" ht="29" outlineLevel="2" x14ac:dyDescent="0.4">
      <c r="A845" t="str">
        <f t="shared" si="161"/>
        <v>310200</v>
      </c>
      <c r="B845" t="str">
        <f t="shared" si="162"/>
        <v>New York City Geographic District # 2</v>
      </c>
      <c r="C845" t="str">
        <f t="shared" si="163"/>
        <v>Manhattan</v>
      </c>
      <c r="D845" s="2" t="s">
        <v>1483</v>
      </c>
      <c r="E845" s="2" t="s">
        <v>1484</v>
      </c>
      <c r="F845" s="3" t="s">
        <v>196</v>
      </c>
      <c r="G845" s="4">
        <v>438</v>
      </c>
      <c r="H845" t="str">
        <f t="shared" si="164"/>
        <v>075</v>
      </c>
      <c r="I845" t="str">
        <f t="shared" si="165"/>
        <v>27</v>
      </c>
      <c r="J845" t="str">
        <f t="shared" si="166"/>
        <v>003</v>
      </c>
      <c r="K845" s="34">
        <f t="shared" si="167"/>
        <v>458908.94802131964</v>
      </c>
    </row>
    <row r="846" spans="1:11" ht="29" outlineLevel="2" x14ac:dyDescent="0.4">
      <c r="A846" t="str">
        <f t="shared" si="161"/>
        <v>310200</v>
      </c>
      <c r="B846" t="str">
        <f t="shared" si="162"/>
        <v>New York City Geographic District # 2</v>
      </c>
      <c r="C846" t="str">
        <f t="shared" si="163"/>
        <v>Manhattan</v>
      </c>
      <c r="D846" s="2" t="s">
        <v>1503</v>
      </c>
      <c r="E846" s="2" t="s">
        <v>1504</v>
      </c>
      <c r="F846" s="3" t="s">
        <v>196</v>
      </c>
      <c r="G846" s="4">
        <v>479</v>
      </c>
      <c r="H846" t="str">
        <f t="shared" si="164"/>
        <v>075</v>
      </c>
      <c r="I846" t="str">
        <f t="shared" si="165"/>
        <v>27</v>
      </c>
      <c r="J846" t="str">
        <f t="shared" si="166"/>
        <v>003</v>
      </c>
      <c r="K846" s="34">
        <f t="shared" si="167"/>
        <v>501866.17831555277</v>
      </c>
    </row>
    <row r="847" spans="1:11" ht="29" outlineLevel="2" x14ac:dyDescent="0.4">
      <c r="A847" t="str">
        <f t="shared" si="161"/>
        <v>310200</v>
      </c>
      <c r="B847" t="str">
        <f t="shared" si="162"/>
        <v>New York City Geographic District # 2</v>
      </c>
      <c r="C847" t="str">
        <f t="shared" si="163"/>
        <v>Manhattan</v>
      </c>
      <c r="D847" s="2" t="s">
        <v>1505</v>
      </c>
      <c r="E847" s="2" t="s">
        <v>1506</v>
      </c>
      <c r="F847" s="3" t="s">
        <v>196</v>
      </c>
      <c r="G847" s="4">
        <v>232</v>
      </c>
      <c r="H847" t="str">
        <f t="shared" si="164"/>
        <v>075</v>
      </c>
      <c r="I847" t="str">
        <f t="shared" si="165"/>
        <v>27</v>
      </c>
      <c r="J847" t="str">
        <f t="shared" si="166"/>
        <v>003</v>
      </c>
      <c r="K847" s="34">
        <f t="shared" si="167"/>
        <v>243075.05922590446</v>
      </c>
    </row>
    <row r="848" spans="1:11" ht="29" outlineLevel="2" x14ac:dyDescent="0.4">
      <c r="A848" t="str">
        <f t="shared" si="161"/>
        <v>310200</v>
      </c>
      <c r="B848" t="str">
        <f t="shared" si="162"/>
        <v>New York City Geographic District # 2</v>
      </c>
      <c r="C848" t="str">
        <f t="shared" si="163"/>
        <v>Manhattan</v>
      </c>
      <c r="D848" s="2" t="s">
        <v>1517</v>
      </c>
      <c r="E848" s="2" t="s">
        <v>1518</v>
      </c>
      <c r="F848" s="3" t="s">
        <v>196</v>
      </c>
      <c r="G848" s="4">
        <v>507</v>
      </c>
      <c r="H848" t="str">
        <f t="shared" si="164"/>
        <v>067</v>
      </c>
      <c r="I848" t="str">
        <f t="shared" si="165"/>
        <v>27</v>
      </c>
      <c r="J848" t="str">
        <f t="shared" si="166"/>
        <v>003</v>
      </c>
      <c r="K848" s="34">
        <f t="shared" si="167"/>
        <v>531202.82339454128</v>
      </c>
    </row>
    <row r="849" spans="1:11" ht="29" outlineLevel="2" x14ac:dyDescent="0.4">
      <c r="A849" t="str">
        <f t="shared" si="161"/>
        <v>310200</v>
      </c>
      <c r="B849" t="str">
        <f t="shared" si="162"/>
        <v>New York City Geographic District # 2</v>
      </c>
      <c r="C849" t="str">
        <f t="shared" si="163"/>
        <v>Manhattan</v>
      </c>
      <c r="D849" s="2" t="s">
        <v>1521</v>
      </c>
      <c r="E849" s="2" t="s">
        <v>1522</v>
      </c>
      <c r="F849" s="3" t="s">
        <v>196</v>
      </c>
      <c r="G849" s="4">
        <v>320</v>
      </c>
      <c r="H849" t="str">
        <f t="shared" si="164"/>
        <v>067</v>
      </c>
      <c r="I849" t="str">
        <f t="shared" si="165"/>
        <v>27</v>
      </c>
      <c r="J849" t="str">
        <f t="shared" si="166"/>
        <v>006</v>
      </c>
      <c r="K849" s="34">
        <f t="shared" si="167"/>
        <v>335275.94375986827</v>
      </c>
    </row>
    <row r="850" spans="1:11" ht="29" outlineLevel="2" x14ac:dyDescent="0.4">
      <c r="A850" t="str">
        <f t="shared" si="161"/>
        <v>310200</v>
      </c>
      <c r="B850" t="str">
        <f t="shared" si="162"/>
        <v>New York City Geographic District # 2</v>
      </c>
      <c r="C850" t="str">
        <f t="shared" si="163"/>
        <v>Manhattan</v>
      </c>
      <c r="D850" s="2" t="s">
        <v>1535</v>
      </c>
      <c r="E850" s="2" t="s">
        <v>1536</v>
      </c>
      <c r="F850" s="3" t="s">
        <v>196</v>
      </c>
      <c r="G850" s="4">
        <v>551</v>
      </c>
      <c r="H850" t="str">
        <f t="shared" si="164"/>
        <v>066</v>
      </c>
      <c r="I850" t="str">
        <f t="shared" si="165"/>
        <v>27</v>
      </c>
      <c r="J850" t="str">
        <f t="shared" si="166"/>
        <v>003</v>
      </c>
      <c r="K850" s="34">
        <f t="shared" si="167"/>
        <v>577303.2656615231</v>
      </c>
    </row>
    <row r="851" spans="1:11" ht="29" outlineLevel="2" x14ac:dyDescent="0.4">
      <c r="A851" t="str">
        <f t="shared" si="161"/>
        <v>310200</v>
      </c>
      <c r="B851" t="str">
        <f t="shared" si="162"/>
        <v>New York City Geographic District # 2</v>
      </c>
      <c r="C851" t="str">
        <f t="shared" si="163"/>
        <v>Manhattan</v>
      </c>
      <c r="D851" s="2" t="s">
        <v>1539</v>
      </c>
      <c r="E851" s="2" t="s">
        <v>1540</v>
      </c>
      <c r="F851" s="3" t="s">
        <v>196</v>
      </c>
      <c r="G851" s="4">
        <v>254</v>
      </c>
      <c r="H851" t="str">
        <f t="shared" si="164"/>
        <v>075</v>
      </c>
      <c r="I851" t="str">
        <f t="shared" si="165"/>
        <v>27</v>
      </c>
      <c r="J851">
        <f t="shared" si="166"/>
        <v>0</v>
      </c>
      <c r="K851" s="34">
        <f t="shared" si="167"/>
        <v>266125.28035939543</v>
      </c>
    </row>
    <row r="852" spans="1:11" ht="29" outlineLevel="2" x14ac:dyDescent="0.4">
      <c r="A852" t="str">
        <f t="shared" si="161"/>
        <v>310200</v>
      </c>
      <c r="B852" t="str">
        <f t="shared" si="162"/>
        <v>New York City Geographic District # 2</v>
      </c>
      <c r="C852" t="str">
        <f t="shared" si="163"/>
        <v>Manhattan</v>
      </c>
      <c r="D852" s="2" t="s">
        <v>1545</v>
      </c>
      <c r="E852" s="2" t="s">
        <v>1546</v>
      </c>
      <c r="F852" s="3" t="s">
        <v>196</v>
      </c>
      <c r="G852" s="4">
        <v>63</v>
      </c>
      <c r="H852" t="str">
        <f t="shared" si="164"/>
        <v>075</v>
      </c>
      <c r="I852" t="str">
        <f t="shared" si="165"/>
        <v>27</v>
      </c>
      <c r="J852" t="str">
        <f t="shared" si="166"/>
        <v>002</v>
      </c>
      <c r="K852" s="34">
        <f t="shared" si="167"/>
        <v>66007.451427724067</v>
      </c>
    </row>
    <row r="853" spans="1:11" ht="29" outlineLevel="2" x14ac:dyDescent="0.4">
      <c r="A853" t="str">
        <f t="shared" si="161"/>
        <v>310200</v>
      </c>
      <c r="B853" t="str">
        <f t="shared" si="162"/>
        <v>New York City Geographic District # 2</v>
      </c>
      <c r="C853" t="str">
        <f t="shared" si="163"/>
        <v>Manhattan</v>
      </c>
      <c r="D853" s="2" t="s">
        <v>1547</v>
      </c>
      <c r="E853" s="2" t="s">
        <v>1548</v>
      </c>
      <c r="F853" s="3" t="s">
        <v>196</v>
      </c>
      <c r="G853" s="4">
        <v>1536</v>
      </c>
      <c r="H853" t="str">
        <f t="shared" si="164"/>
        <v>075</v>
      </c>
      <c r="I853" t="str">
        <f t="shared" si="165"/>
        <v>27</v>
      </c>
      <c r="J853" t="str">
        <f t="shared" si="166"/>
        <v>003</v>
      </c>
      <c r="K853" s="34">
        <f t="shared" si="167"/>
        <v>1609324.5300473676</v>
      </c>
    </row>
    <row r="854" spans="1:11" ht="29" outlineLevel="2" x14ac:dyDescent="0.4">
      <c r="A854" t="str">
        <f t="shared" si="161"/>
        <v>310200</v>
      </c>
      <c r="B854" t="str">
        <f t="shared" si="162"/>
        <v>New York City Geographic District # 2</v>
      </c>
      <c r="C854" t="str">
        <f t="shared" si="163"/>
        <v>Manhattan</v>
      </c>
      <c r="D854" s="2" t="s">
        <v>1549</v>
      </c>
      <c r="E854" s="2" t="s">
        <v>1550</v>
      </c>
      <c r="F854" s="3" t="s">
        <v>196</v>
      </c>
      <c r="G854" s="4">
        <v>233</v>
      </c>
      <c r="H854" t="str">
        <f t="shared" si="164"/>
        <v>075</v>
      </c>
      <c r="I854" t="str">
        <f t="shared" si="165"/>
        <v>27</v>
      </c>
      <c r="J854" t="str">
        <f t="shared" si="166"/>
        <v>003</v>
      </c>
      <c r="K854" s="34">
        <f t="shared" si="167"/>
        <v>244122.79655015407</v>
      </c>
    </row>
    <row r="855" spans="1:11" ht="29" outlineLevel="2" x14ac:dyDescent="0.4">
      <c r="A855" t="str">
        <f t="shared" si="161"/>
        <v>310300</v>
      </c>
      <c r="B855" t="str">
        <f t="shared" si="162"/>
        <v>New York City Geographic District # 3</v>
      </c>
      <c r="C855" t="str">
        <f t="shared" si="163"/>
        <v>Manhattan</v>
      </c>
      <c r="D855" s="2" t="s">
        <v>1196</v>
      </c>
      <c r="E855" s="2" t="s">
        <v>1197</v>
      </c>
      <c r="F855" s="3" t="s">
        <v>19</v>
      </c>
      <c r="G855" s="4">
        <v>525</v>
      </c>
      <c r="H855" t="str">
        <f t="shared" si="164"/>
        <v>067</v>
      </c>
      <c r="I855" t="str">
        <f t="shared" si="165"/>
        <v>27</v>
      </c>
      <c r="J855" t="str">
        <f t="shared" si="166"/>
        <v>006</v>
      </c>
      <c r="K855" s="34">
        <f t="shared" si="167"/>
        <v>550062.09523103386</v>
      </c>
    </row>
    <row r="856" spans="1:11" ht="29" outlineLevel="2" x14ac:dyDescent="0.4">
      <c r="A856" t="str">
        <f t="shared" si="161"/>
        <v>310300</v>
      </c>
      <c r="B856" t="str">
        <f t="shared" si="162"/>
        <v>New York City Geographic District # 3</v>
      </c>
      <c r="C856" t="str">
        <f t="shared" si="163"/>
        <v>Manhattan</v>
      </c>
      <c r="D856" s="2" t="s">
        <v>1206</v>
      </c>
      <c r="E856" s="2" t="s">
        <v>1207</v>
      </c>
      <c r="F856" s="3" t="s">
        <v>2</v>
      </c>
      <c r="G856" s="4">
        <v>797</v>
      </c>
      <c r="H856" t="str">
        <f t="shared" si="164"/>
        <v>067</v>
      </c>
      <c r="I856" t="str">
        <f t="shared" si="165"/>
        <v>27</v>
      </c>
      <c r="J856" t="str">
        <f t="shared" si="166"/>
        <v>006</v>
      </c>
      <c r="K856" s="34">
        <f t="shared" si="167"/>
        <v>835046.64742692187</v>
      </c>
    </row>
    <row r="857" spans="1:11" ht="29" outlineLevel="2" x14ac:dyDescent="0.4">
      <c r="A857" t="str">
        <f t="shared" si="161"/>
        <v>310300</v>
      </c>
      <c r="B857" t="str">
        <f t="shared" si="162"/>
        <v>New York City Geographic District # 3</v>
      </c>
      <c r="C857" t="str">
        <f t="shared" si="163"/>
        <v>Manhattan</v>
      </c>
      <c r="D857" s="2" t="s">
        <v>1461</v>
      </c>
      <c r="E857" s="2" t="s">
        <v>1462</v>
      </c>
      <c r="F857" s="3" t="s">
        <v>196</v>
      </c>
      <c r="G857" s="4">
        <v>1423</v>
      </c>
      <c r="H857" t="str">
        <f t="shared" si="164"/>
        <v>067</v>
      </c>
      <c r="I857" t="str">
        <f t="shared" si="165"/>
        <v>27</v>
      </c>
      <c r="J857" t="str">
        <f t="shared" si="166"/>
        <v>003</v>
      </c>
      <c r="K857" s="34">
        <f t="shared" si="167"/>
        <v>1490930.212407164</v>
      </c>
    </row>
    <row r="858" spans="1:11" ht="29" outlineLevel="2" x14ac:dyDescent="0.4">
      <c r="A858" t="str">
        <f t="shared" si="161"/>
        <v>331900</v>
      </c>
      <c r="B858" t="str">
        <f t="shared" si="162"/>
        <v>New York City Geographic District #19</v>
      </c>
      <c r="C858" t="str">
        <f t="shared" si="163"/>
        <v>Brooklyn</v>
      </c>
      <c r="D858" s="2" t="s">
        <v>877</v>
      </c>
      <c r="E858" s="2" t="s">
        <v>878</v>
      </c>
      <c r="F858" s="3" t="s">
        <v>5</v>
      </c>
      <c r="G858" s="4">
        <v>498</v>
      </c>
      <c r="H858" t="str">
        <f t="shared" si="164"/>
        <v>075</v>
      </c>
      <c r="I858" t="str">
        <f t="shared" si="165"/>
        <v>27</v>
      </c>
      <c r="J858" t="str">
        <f t="shared" si="166"/>
        <v>003</v>
      </c>
      <c r="K858" s="34">
        <f t="shared" si="167"/>
        <v>521773.18747629493</v>
      </c>
    </row>
    <row r="859" spans="1:11" ht="15" outlineLevel="1" x14ac:dyDescent="0.4">
      <c r="D859" s="2"/>
      <c r="E859" s="2"/>
      <c r="F859" s="3"/>
      <c r="G859" s="4">
        <f>SUBTOTAL(9,G816:G858)</f>
        <v>22430</v>
      </c>
      <c r="I859" s="35" t="s">
        <v>4768</v>
      </c>
      <c r="K859" s="34">
        <f>SUBTOTAL(9,K816:K858)</f>
        <v>23500748.182918262</v>
      </c>
    </row>
    <row r="860" spans="1:11" ht="29" outlineLevel="2" x14ac:dyDescent="0.4">
      <c r="A860" t="str">
        <f t="shared" ref="A860:A887" si="168">IFERROR(VLOOKUP($D860,schools,3,FALSE),"")</f>
        <v>310200</v>
      </c>
      <c r="B860" t="str">
        <f t="shared" ref="B860:B887" si="169">IFERROR(VLOOKUP($D860,schools,4,FALSE),"")</f>
        <v>New York City Geographic District # 2</v>
      </c>
      <c r="C860" t="str">
        <f t="shared" ref="C860:C887" si="170">IFERROR(VLOOKUP($D860,schools,5,FALSE),"")</f>
        <v>Manhattan</v>
      </c>
      <c r="D860" s="2" t="s">
        <v>991</v>
      </c>
      <c r="E860" s="2" t="s">
        <v>992</v>
      </c>
      <c r="F860" s="3" t="s">
        <v>2</v>
      </c>
      <c r="G860" s="4">
        <v>578</v>
      </c>
      <c r="H860" t="str">
        <f t="shared" ref="H860:H887" si="171">IFERROR(VLOOKUP($D860,schools,6,FALSE),"")</f>
        <v>073</v>
      </c>
      <c r="I860" t="str">
        <f t="shared" ref="I860:I887" si="172">IFERROR(VLOOKUP($D860,schools,7,FALSE),"")</f>
        <v>28</v>
      </c>
      <c r="J860" t="str">
        <f t="shared" ref="J860:J887" si="173">IFERROR(VLOOKUP($D860,schools,8,FALSE),"")</f>
        <v>004</v>
      </c>
      <c r="K860" s="34">
        <f t="shared" ref="K860:K887" si="174">G860*L$2</f>
        <v>605592.17341626203</v>
      </c>
    </row>
    <row r="861" spans="1:11" ht="43.5" outlineLevel="2" x14ac:dyDescent="0.4">
      <c r="A861" t="str">
        <f t="shared" si="168"/>
        <v>310200</v>
      </c>
      <c r="B861" t="str">
        <f t="shared" si="169"/>
        <v>New York City Geographic District # 2</v>
      </c>
      <c r="C861" t="str">
        <f t="shared" si="170"/>
        <v>Manhattan</v>
      </c>
      <c r="D861" s="2" t="s">
        <v>1035</v>
      </c>
      <c r="E861" s="2" t="s">
        <v>1036</v>
      </c>
      <c r="F861" s="3" t="s">
        <v>196</v>
      </c>
      <c r="G861" s="4">
        <v>199</v>
      </c>
      <c r="H861" t="str">
        <f t="shared" si="171"/>
        <v>074</v>
      </c>
      <c r="I861" t="str">
        <f t="shared" si="172"/>
        <v>28</v>
      </c>
      <c r="J861" t="str">
        <f t="shared" si="173"/>
        <v>002</v>
      </c>
      <c r="K861" s="34">
        <f t="shared" si="174"/>
        <v>208499.72752566807</v>
      </c>
    </row>
    <row r="862" spans="1:11" ht="29" outlineLevel="2" x14ac:dyDescent="0.4">
      <c r="A862" t="str">
        <f t="shared" si="168"/>
        <v>310200</v>
      </c>
      <c r="B862" t="str">
        <f t="shared" si="169"/>
        <v>New York City Geographic District # 2</v>
      </c>
      <c r="C862" t="str">
        <f t="shared" si="170"/>
        <v>Manhattan</v>
      </c>
      <c r="D862" s="2" t="s">
        <v>1039</v>
      </c>
      <c r="E862" s="2" t="s">
        <v>1040</v>
      </c>
      <c r="F862" s="3" t="s">
        <v>2</v>
      </c>
      <c r="G862" s="4">
        <v>427</v>
      </c>
      <c r="H862" t="str">
        <f t="shared" si="171"/>
        <v>076</v>
      </c>
      <c r="I862" t="str">
        <f t="shared" si="172"/>
        <v>28</v>
      </c>
      <c r="J862" t="str">
        <f t="shared" si="173"/>
        <v>003</v>
      </c>
      <c r="K862" s="34">
        <f t="shared" si="174"/>
        <v>447383.83745457418</v>
      </c>
    </row>
    <row r="863" spans="1:11" ht="29" outlineLevel="2" x14ac:dyDescent="0.4">
      <c r="A863" t="str">
        <f t="shared" si="168"/>
        <v>310200</v>
      </c>
      <c r="B863" t="str">
        <f t="shared" si="169"/>
        <v>New York City Geographic District # 2</v>
      </c>
      <c r="C863" t="str">
        <f t="shared" si="170"/>
        <v>Manhattan</v>
      </c>
      <c r="D863" s="2" t="s">
        <v>1047</v>
      </c>
      <c r="E863" s="2" t="s">
        <v>1048</v>
      </c>
      <c r="F863" s="3" t="s">
        <v>2</v>
      </c>
      <c r="G863" s="4">
        <v>609</v>
      </c>
      <c r="H863" t="str">
        <f t="shared" si="171"/>
        <v>076</v>
      </c>
      <c r="I863" t="str">
        <f t="shared" si="172"/>
        <v>28</v>
      </c>
      <c r="J863" t="str">
        <f t="shared" si="173"/>
        <v>004</v>
      </c>
      <c r="K863" s="34">
        <f t="shared" si="174"/>
        <v>638072.03046799928</v>
      </c>
    </row>
    <row r="864" spans="1:11" ht="29" outlineLevel="2" x14ac:dyDescent="0.4">
      <c r="A864" t="str">
        <f t="shared" si="168"/>
        <v>310200</v>
      </c>
      <c r="B864" t="str">
        <f t="shared" si="169"/>
        <v>New York City Geographic District # 2</v>
      </c>
      <c r="C864" t="str">
        <f t="shared" si="170"/>
        <v>Manhattan</v>
      </c>
      <c r="D864" s="2" t="s">
        <v>1059</v>
      </c>
      <c r="E864" s="2" t="s">
        <v>1060</v>
      </c>
      <c r="F864" s="3" t="s">
        <v>2</v>
      </c>
      <c r="G864" s="4">
        <v>357</v>
      </c>
      <c r="H864" t="str">
        <f t="shared" si="171"/>
        <v>068</v>
      </c>
      <c r="I864" t="str">
        <f t="shared" si="172"/>
        <v>28</v>
      </c>
      <c r="J864" t="str">
        <f t="shared" si="173"/>
        <v>008</v>
      </c>
      <c r="K864" s="34">
        <f t="shared" si="174"/>
        <v>374042.22475710302</v>
      </c>
    </row>
    <row r="865" spans="1:11" ht="29" outlineLevel="2" x14ac:dyDescent="0.4">
      <c r="A865" t="str">
        <f t="shared" si="168"/>
        <v>310200</v>
      </c>
      <c r="B865" t="str">
        <f t="shared" si="169"/>
        <v>New York City Geographic District # 2</v>
      </c>
      <c r="C865" t="str">
        <f t="shared" si="170"/>
        <v>Manhattan</v>
      </c>
      <c r="D865" s="2" t="s">
        <v>1097</v>
      </c>
      <c r="E865" s="2" t="s">
        <v>1098</v>
      </c>
      <c r="F865" s="3" t="s">
        <v>2</v>
      </c>
      <c r="G865" s="4">
        <v>469</v>
      </c>
      <c r="H865" t="str">
        <f t="shared" si="171"/>
        <v>073</v>
      </c>
      <c r="I865" t="str">
        <f t="shared" si="172"/>
        <v>28</v>
      </c>
      <c r="J865" t="str">
        <f t="shared" si="173"/>
        <v>002</v>
      </c>
      <c r="K865" s="34">
        <f t="shared" si="174"/>
        <v>491388.80507305689</v>
      </c>
    </row>
    <row r="866" spans="1:11" ht="29" outlineLevel="2" x14ac:dyDescent="0.4">
      <c r="A866" t="str">
        <f t="shared" si="168"/>
        <v>310200</v>
      </c>
      <c r="B866" t="str">
        <f t="shared" si="169"/>
        <v>New York City Geographic District # 2</v>
      </c>
      <c r="C866" t="str">
        <f t="shared" si="170"/>
        <v>Manhattan</v>
      </c>
      <c r="D866" s="2" t="s">
        <v>1144</v>
      </c>
      <c r="E866" s="2" t="s">
        <v>1145</v>
      </c>
      <c r="F866" s="3" t="s">
        <v>2</v>
      </c>
      <c r="G866" s="4">
        <v>455</v>
      </c>
      <c r="H866" t="str">
        <f t="shared" si="171"/>
        <v>076</v>
      </c>
      <c r="I866" t="str">
        <f t="shared" si="172"/>
        <v>28</v>
      </c>
      <c r="J866" t="str">
        <f t="shared" si="173"/>
        <v>005</v>
      </c>
      <c r="K866" s="34">
        <f t="shared" si="174"/>
        <v>476720.48253356264</v>
      </c>
    </row>
    <row r="867" spans="1:11" ht="29" outlineLevel="2" x14ac:dyDescent="0.4">
      <c r="A867" t="str">
        <f t="shared" si="168"/>
        <v>310200</v>
      </c>
      <c r="B867" t="str">
        <f t="shared" si="169"/>
        <v>New York City Geographic District # 2</v>
      </c>
      <c r="C867" t="str">
        <f t="shared" si="170"/>
        <v>Manhattan</v>
      </c>
      <c r="D867" s="2" t="s">
        <v>1156</v>
      </c>
      <c r="E867" s="2" t="s">
        <v>1157</v>
      </c>
      <c r="F867" s="3" t="s">
        <v>2</v>
      </c>
      <c r="G867" s="4">
        <v>719</v>
      </c>
      <c r="H867" t="str">
        <f t="shared" si="171"/>
        <v>076</v>
      </c>
      <c r="I867" t="str">
        <f t="shared" si="172"/>
        <v>28</v>
      </c>
      <c r="J867" t="str">
        <f t="shared" si="173"/>
        <v>005</v>
      </c>
      <c r="K867" s="34">
        <f t="shared" si="174"/>
        <v>753323.13613545394</v>
      </c>
    </row>
    <row r="868" spans="1:11" ht="29" outlineLevel="2" x14ac:dyDescent="0.4">
      <c r="A868" t="str">
        <f t="shared" si="168"/>
        <v>310200</v>
      </c>
      <c r="B868" t="str">
        <f t="shared" si="169"/>
        <v>New York City Geographic District # 2</v>
      </c>
      <c r="C868" t="str">
        <f t="shared" si="170"/>
        <v>Manhattan</v>
      </c>
      <c r="D868" s="2" t="s">
        <v>1166</v>
      </c>
      <c r="E868" s="2" t="s">
        <v>1167</v>
      </c>
      <c r="F868" s="3" t="s">
        <v>5</v>
      </c>
      <c r="G868" s="4">
        <v>1308</v>
      </c>
      <c r="H868" t="str">
        <f t="shared" si="171"/>
        <v>076</v>
      </c>
      <c r="I868" t="str">
        <f t="shared" si="172"/>
        <v>28</v>
      </c>
      <c r="J868" t="str">
        <f t="shared" si="173"/>
        <v>004</v>
      </c>
      <c r="K868" s="34">
        <f t="shared" si="174"/>
        <v>1370440.4201184614</v>
      </c>
    </row>
    <row r="869" spans="1:11" ht="29" outlineLevel="2" x14ac:dyDescent="0.4">
      <c r="A869" t="str">
        <f t="shared" si="168"/>
        <v>310200</v>
      </c>
      <c r="B869" t="str">
        <f t="shared" si="169"/>
        <v>New York City Geographic District # 2</v>
      </c>
      <c r="C869" t="str">
        <f t="shared" si="170"/>
        <v>Manhattan</v>
      </c>
      <c r="D869" s="2" t="s">
        <v>1184</v>
      </c>
      <c r="E869" s="2" t="s">
        <v>1185</v>
      </c>
      <c r="F869" s="3" t="s">
        <v>2</v>
      </c>
      <c r="G869" s="4">
        <v>549</v>
      </c>
      <c r="H869" t="str">
        <f t="shared" si="171"/>
        <v>076</v>
      </c>
      <c r="I869" t="str">
        <f t="shared" si="172"/>
        <v>28</v>
      </c>
      <c r="J869" t="str">
        <f t="shared" si="173"/>
        <v>005</v>
      </c>
      <c r="K869" s="34">
        <f t="shared" si="174"/>
        <v>575207.79101302393</v>
      </c>
    </row>
    <row r="870" spans="1:11" ht="29" outlineLevel="2" x14ac:dyDescent="0.4">
      <c r="A870" t="str">
        <f t="shared" si="168"/>
        <v>310200</v>
      </c>
      <c r="B870" t="str">
        <f t="shared" si="169"/>
        <v>New York City Geographic District # 2</v>
      </c>
      <c r="C870" t="str">
        <f t="shared" si="170"/>
        <v>Manhattan</v>
      </c>
      <c r="D870" s="2" t="s">
        <v>1204</v>
      </c>
      <c r="E870" s="2" t="s">
        <v>1205</v>
      </c>
      <c r="F870" s="3" t="s">
        <v>2</v>
      </c>
      <c r="G870" s="4">
        <v>389</v>
      </c>
      <c r="H870" t="str">
        <f t="shared" si="171"/>
        <v>068</v>
      </c>
      <c r="I870" t="str">
        <f t="shared" si="172"/>
        <v>28</v>
      </c>
      <c r="J870" t="str">
        <f t="shared" si="173"/>
        <v>008</v>
      </c>
      <c r="K870" s="34">
        <f t="shared" si="174"/>
        <v>407569.81913308986</v>
      </c>
    </row>
    <row r="871" spans="1:11" ht="29" outlineLevel="2" x14ac:dyDescent="0.4">
      <c r="A871" t="str">
        <f t="shared" si="168"/>
        <v>310200</v>
      </c>
      <c r="B871" t="str">
        <f t="shared" si="169"/>
        <v>New York City Geographic District # 2</v>
      </c>
      <c r="C871" t="str">
        <f t="shared" si="170"/>
        <v>Manhattan</v>
      </c>
      <c r="D871" s="2" t="s">
        <v>1252</v>
      </c>
      <c r="E871" s="2" t="s">
        <v>1253</v>
      </c>
      <c r="F871" s="3" t="s">
        <v>2</v>
      </c>
      <c r="G871" s="4">
        <v>419</v>
      </c>
      <c r="H871" t="str">
        <f t="shared" si="171"/>
        <v>076</v>
      </c>
      <c r="I871" t="str">
        <f t="shared" si="172"/>
        <v>28</v>
      </c>
      <c r="J871" t="str">
        <f t="shared" si="173"/>
        <v>004</v>
      </c>
      <c r="K871" s="34">
        <f t="shared" si="174"/>
        <v>439001.93886057747</v>
      </c>
    </row>
    <row r="872" spans="1:11" ht="29" outlineLevel="2" x14ac:dyDescent="0.4">
      <c r="A872" t="str">
        <f t="shared" si="168"/>
        <v>310200</v>
      </c>
      <c r="B872" t="str">
        <f t="shared" si="169"/>
        <v>New York City Geographic District # 2</v>
      </c>
      <c r="C872" t="str">
        <f t="shared" si="170"/>
        <v>Manhattan</v>
      </c>
      <c r="D872" s="2" t="s">
        <v>1272</v>
      </c>
      <c r="E872" s="2" t="s">
        <v>1273</v>
      </c>
      <c r="F872" s="3" t="s">
        <v>2</v>
      </c>
      <c r="G872" s="4">
        <v>583</v>
      </c>
      <c r="H872" t="str">
        <f t="shared" si="171"/>
        <v>076</v>
      </c>
      <c r="I872" t="str">
        <f t="shared" si="172"/>
        <v>28</v>
      </c>
      <c r="J872" t="str">
        <f t="shared" si="173"/>
        <v>005</v>
      </c>
      <c r="K872" s="34">
        <f t="shared" si="174"/>
        <v>610830.86003750993</v>
      </c>
    </row>
    <row r="873" spans="1:11" ht="43.5" outlineLevel="2" x14ac:dyDescent="0.4">
      <c r="A873" t="str">
        <f t="shared" si="168"/>
        <v>310200</v>
      </c>
      <c r="B873" t="str">
        <f t="shared" si="169"/>
        <v>New York City Geographic District # 2</v>
      </c>
      <c r="C873" t="str">
        <f t="shared" si="170"/>
        <v>Manhattan</v>
      </c>
      <c r="D873" s="2" t="s">
        <v>1338</v>
      </c>
      <c r="E873" s="2" t="s">
        <v>1339</v>
      </c>
      <c r="F873" s="3" t="s">
        <v>19</v>
      </c>
      <c r="G873" s="4">
        <v>163</v>
      </c>
      <c r="H873" t="str">
        <f t="shared" si="171"/>
        <v>074</v>
      </c>
      <c r="I873" t="str">
        <f t="shared" si="172"/>
        <v>28</v>
      </c>
      <c r="J873" t="str">
        <f t="shared" si="173"/>
        <v>002</v>
      </c>
      <c r="K873" s="34">
        <f t="shared" si="174"/>
        <v>170781.18385268288</v>
      </c>
    </row>
    <row r="874" spans="1:11" ht="29" outlineLevel="2" x14ac:dyDescent="0.4">
      <c r="A874" t="str">
        <f t="shared" si="168"/>
        <v>310200</v>
      </c>
      <c r="B874" t="str">
        <f t="shared" si="169"/>
        <v>New York City Geographic District # 2</v>
      </c>
      <c r="C874" t="str">
        <f t="shared" si="170"/>
        <v>Manhattan</v>
      </c>
      <c r="D874" s="2" t="s">
        <v>1399</v>
      </c>
      <c r="E874" s="2" t="s">
        <v>1400</v>
      </c>
      <c r="F874" s="3" t="s">
        <v>118</v>
      </c>
      <c r="G874" s="4">
        <v>743</v>
      </c>
      <c r="H874" t="str">
        <f t="shared" si="171"/>
        <v>074</v>
      </c>
      <c r="I874" t="str">
        <f t="shared" si="172"/>
        <v>28</v>
      </c>
      <c r="J874" t="str">
        <f t="shared" si="173"/>
        <v>002</v>
      </c>
      <c r="K874" s="34">
        <f t="shared" si="174"/>
        <v>778468.83191744413</v>
      </c>
    </row>
    <row r="875" spans="1:11" ht="15" outlineLevel="2" x14ac:dyDescent="0.4">
      <c r="A875" t="str">
        <f t="shared" si="168"/>
        <v>310200</v>
      </c>
      <c r="B875" t="str">
        <f t="shared" si="169"/>
        <v>New York City Geographic District # 2</v>
      </c>
      <c r="C875" t="str">
        <f t="shared" si="170"/>
        <v>Manhattan</v>
      </c>
      <c r="D875" s="2" t="s">
        <v>1226</v>
      </c>
      <c r="E875" s="2" t="s">
        <v>1227</v>
      </c>
      <c r="F875" s="3" t="s">
        <v>19</v>
      </c>
      <c r="G875" s="4">
        <v>273</v>
      </c>
      <c r="H875" t="str">
        <f t="shared" si="171"/>
        <v>076</v>
      </c>
      <c r="I875" t="str">
        <f t="shared" si="172"/>
        <v>28</v>
      </c>
      <c r="J875" t="str">
        <f t="shared" si="173"/>
        <v>004</v>
      </c>
      <c r="K875" s="34">
        <f t="shared" si="174"/>
        <v>286032.28952013759</v>
      </c>
    </row>
    <row r="876" spans="1:11" ht="29" outlineLevel="2" x14ac:dyDescent="0.4">
      <c r="A876" t="str">
        <f t="shared" si="168"/>
        <v>310200</v>
      </c>
      <c r="B876" t="str">
        <f t="shared" si="169"/>
        <v>New York City Geographic District # 2</v>
      </c>
      <c r="C876" t="str">
        <f t="shared" si="170"/>
        <v>Manhattan</v>
      </c>
      <c r="D876" s="2" t="s">
        <v>1361</v>
      </c>
      <c r="E876" s="2" t="s">
        <v>1362</v>
      </c>
      <c r="F876" s="3" t="s">
        <v>196</v>
      </c>
      <c r="G876" s="4">
        <v>456</v>
      </c>
      <c r="H876" t="str">
        <f t="shared" si="171"/>
        <v>074</v>
      </c>
      <c r="I876" t="str">
        <f t="shared" si="172"/>
        <v>28</v>
      </c>
      <c r="J876" t="str">
        <f t="shared" si="173"/>
        <v>002</v>
      </c>
      <c r="K876" s="34">
        <f t="shared" si="174"/>
        <v>477768.21985781222</v>
      </c>
    </row>
    <row r="877" spans="1:11" ht="29" outlineLevel="2" x14ac:dyDescent="0.4">
      <c r="A877" t="str">
        <f t="shared" si="168"/>
        <v>310200</v>
      </c>
      <c r="B877" t="str">
        <f t="shared" si="169"/>
        <v>New York City Geographic District # 2</v>
      </c>
      <c r="C877" t="str">
        <f t="shared" si="170"/>
        <v>Manhattan</v>
      </c>
      <c r="D877" s="2" t="s">
        <v>1379</v>
      </c>
      <c r="E877" s="2" t="s">
        <v>1380</v>
      </c>
      <c r="F877" s="3" t="s">
        <v>196</v>
      </c>
      <c r="G877" s="4">
        <v>258</v>
      </c>
      <c r="H877" t="str">
        <f t="shared" si="171"/>
        <v>074</v>
      </c>
      <c r="I877" t="str">
        <f t="shared" si="172"/>
        <v>28</v>
      </c>
      <c r="J877" t="str">
        <f t="shared" si="173"/>
        <v>002</v>
      </c>
      <c r="K877" s="34">
        <f t="shared" si="174"/>
        <v>270316.22965639376</v>
      </c>
    </row>
    <row r="878" spans="1:11" ht="29" outlineLevel="2" x14ac:dyDescent="0.4">
      <c r="A878" t="str">
        <f t="shared" si="168"/>
        <v>310200</v>
      </c>
      <c r="B878" t="str">
        <f t="shared" si="169"/>
        <v>New York City Geographic District # 2</v>
      </c>
      <c r="C878" t="str">
        <f t="shared" si="170"/>
        <v>Manhattan</v>
      </c>
      <c r="D878" s="2" t="s">
        <v>1395</v>
      </c>
      <c r="E878" s="2" t="s">
        <v>1396</v>
      </c>
      <c r="F878" s="3" t="s">
        <v>196</v>
      </c>
      <c r="G878" s="4">
        <v>474</v>
      </c>
      <c r="H878" t="str">
        <f t="shared" si="171"/>
        <v>075</v>
      </c>
      <c r="I878" t="str">
        <f t="shared" si="172"/>
        <v>28</v>
      </c>
      <c r="J878" t="str">
        <f t="shared" si="173"/>
        <v>002</v>
      </c>
      <c r="K878" s="34">
        <f t="shared" si="174"/>
        <v>496627.49169430486</v>
      </c>
    </row>
    <row r="879" spans="1:11" ht="29" outlineLevel="2" x14ac:dyDescent="0.4">
      <c r="A879" t="str">
        <f t="shared" si="168"/>
        <v>310200</v>
      </c>
      <c r="B879" t="str">
        <f t="shared" si="169"/>
        <v>New York City Geographic District # 2</v>
      </c>
      <c r="C879" t="str">
        <f t="shared" si="170"/>
        <v>Manhattan</v>
      </c>
      <c r="D879" s="2" t="s">
        <v>1423</v>
      </c>
      <c r="E879" s="2" t="s">
        <v>1424</v>
      </c>
      <c r="F879" s="3" t="s">
        <v>196</v>
      </c>
      <c r="G879" s="4">
        <v>234</v>
      </c>
      <c r="H879" t="str">
        <f t="shared" si="171"/>
        <v>075</v>
      </c>
      <c r="I879" t="str">
        <f t="shared" si="172"/>
        <v>28</v>
      </c>
      <c r="J879" t="str">
        <f t="shared" si="173"/>
        <v>002</v>
      </c>
      <c r="K879" s="34">
        <f t="shared" si="174"/>
        <v>245170.53387440366</v>
      </c>
    </row>
    <row r="880" spans="1:11" ht="29" outlineLevel="2" x14ac:dyDescent="0.4">
      <c r="A880" t="str">
        <f t="shared" si="168"/>
        <v>310200</v>
      </c>
      <c r="B880" t="str">
        <f t="shared" si="169"/>
        <v>New York City Geographic District # 2</v>
      </c>
      <c r="C880" t="str">
        <f t="shared" si="170"/>
        <v>Manhattan</v>
      </c>
      <c r="D880" s="2" t="s">
        <v>1425</v>
      </c>
      <c r="E880" s="2" t="s">
        <v>1426</v>
      </c>
      <c r="F880" s="3" t="s">
        <v>196</v>
      </c>
      <c r="G880" s="4">
        <v>303</v>
      </c>
      <c r="H880" t="str">
        <f t="shared" si="171"/>
        <v>075</v>
      </c>
      <c r="I880" t="str">
        <f t="shared" si="172"/>
        <v>28</v>
      </c>
      <c r="J880" t="str">
        <f t="shared" si="173"/>
        <v>002</v>
      </c>
      <c r="K880" s="34">
        <f t="shared" si="174"/>
        <v>317464.40924762527</v>
      </c>
    </row>
    <row r="881" spans="1:12" ht="29" outlineLevel="2" x14ac:dyDescent="0.4">
      <c r="A881" t="str">
        <f t="shared" si="168"/>
        <v>310200</v>
      </c>
      <c r="B881" t="str">
        <f t="shared" si="169"/>
        <v>New York City Geographic District # 2</v>
      </c>
      <c r="C881" t="str">
        <f t="shared" si="170"/>
        <v>Manhattan</v>
      </c>
      <c r="D881" s="2" t="s">
        <v>1435</v>
      </c>
      <c r="E881" s="2" t="s">
        <v>1436</v>
      </c>
      <c r="F881" s="3" t="s">
        <v>19</v>
      </c>
      <c r="G881" s="4">
        <v>136</v>
      </c>
      <c r="H881" t="str">
        <f t="shared" si="171"/>
        <v>075</v>
      </c>
      <c r="I881" t="str">
        <f t="shared" si="172"/>
        <v>28</v>
      </c>
      <c r="J881" t="str">
        <f t="shared" si="173"/>
        <v>002</v>
      </c>
      <c r="K881" s="34">
        <f t="shared" si="174"/>
        <v>142492.27609794401</v>
      </c>
    </row>
    <row r="882" spans="1:12" ht="29" outlineLevel="2" x14ac:dyDescent="0.4">
      <c r="A882" t="str">
        <f t="shared" si="168"/>
        <v>310200</v>
      </c>
      <c r="B882" t="str">
        <f t="shared" si="169"/>
        <v>New York City Geographic District # 2</v>
      </c>
      <c r="C882" t="str">
        <f t="shared" si="170"/>
        <v>Manhattan</v>
      </c>
      <c r="D882" s="2" t="s">
        <v>1439</v>
      </c>
      <c r="E882" s="2" t="s">
        <v>1440</v>
      </c>
      <c r="F882" s="3" t="s">
        <v>196</v>
      </c>
      <c r="G882" s="4">
        <v>434</v>
      </c>
      <c r="H882" t="str">
        <f t="shared" si="171"/>
        <v>076</v>
      </c>
      <c r="I882" t="str">
        <f t="shared" si="172"/>
        <v>28</v>
      </c>
      <c r="J882" t="str">
        <f t="shared" si="173"/>
        <v>004</v>
      </c>
      <c r="K882" s="34">
        <f t="shared" si="174"/>
        <v>454717.99872432131</v>
      </c>
    </row>
    <row r="883" spans="1:12" ht="29" outlineLevel="2" x14ac:dyDescent="0.4">
      <c r="A883" t="str">
        <f t="shared" si="168"/>
        <v>310200</v>
      </c>
      <c r="B883" t="str">
        <f t="shared" si="169"/>
        <v>New York City Geographic District # 2</v>
      </c>
      <c r="C883" t="str">
        <f t="shared" si="170"/>
        <v>Manhattan</v>
      </c>
      <c r="D883" s="2" t="s">
        <v>1448</v>
      </c>
      <c r="E883" s="2" t="s">
        <v>1449</v>
      </c>
      <c r="F883" s="3" t="s">
        <v>196</v>
      </c>
      <c r="G883" s="4">
        <v>325</v>
      </c>
      <c r="H883" t="str">
        <f t="shared" si="171"/>
        <v>076</v>
      </c>
      <c r="I883" t="str">
        <f t="shared" si="172"/>
        <v>28</v>
      </c>
      <c r="J883" t="str">
        <f t="shared" si="173"/>
        <v>004</v>
      </c>
      <c r="K883" s="34">
        <f t="shared" si="174"/>
        <v>340514.63038111618</v>
      </c>
    </row>
    <row r="884" spans="1:12" ht="29" outlineLevel="2" x14ac:dyDescent="0.4">
      <c r="A884" t="str">
        <f t="shared" si="168"/>
        <v>310200</v>
      </c>
      <c r="B884" t="str">
        <f t="shared" si="169"/>
        <v>New York City Geographic District # 2</v>
      </c>
      <c r="C884" t="str">
        <f t="shared" si="170"/>
        <v>Manhattan</v>
      </c>
      <c r="D884" s="2" t="s">
        <v>1477</v>
      </c>
      <c r="E884" s="2" t="s">
        <v>1478</v>
      </c>
      <c r="F884" s="3" t="s">
        <v>196</v>
      </c>
      <c r="G884" s="4">
        <v>245</v>
      </c>
      <c r="H884" t="str">
        <f t="shared" si="171"/>
        <v>075</v>
      </c>
      <c r="I884" t="str">
        <f t="shared" si="172"/>
        <v>28</v>
      </c>
      <c r="J884" t="str">
        <f t="shared" si="173"/>
        <v>002</v>
      </c>
      <c r="K884" s="34">
        <f t="shared" si="174"/>
        <v>256695.64444114911</v>
      </c>
    </row>
    <row r="885" spans="1:12" ht="29" outlineLevel="2" x14ac:dyDescent="0.4">
      <c r="A885" t="str">
        <f t="shared" si="168"/>
        <v>310200</v>
      </c>
      <c r="B885" t="str">
        <f t="shared" si="169"/>
        <v>New York City Geographic District # 2</v>
      </c>
      <c r="C885" t="str">
        <f t="shared" si="170"/>
        <v>Manhattan</v>
      </c>
      <c r="D885" s="2" t="s">
        <v>1495</v>
      </c>
      <c r="E885" s="2" t="s">
        <v>1496</v>
      </c>
      <c r="F885" s="3" t="s">
        <v>196</v>
      </c>
      <c r="G885" s="4">
        <v>478</v>
      </c>
      <c r="H885" t="str">
        <f t="shared" si="171"/>
        <v>076</v>
      </c>
      <c r="I885" t="str">
        <f t="shared" si="172"/>
        <v>28</v>
      </c>
      <c r="J885" t="str">
        <f t="shared" si="173"/>
        <v>005</v>
      </c>
      <c r="K885" s="34">
        <f t="shared" si="174"/>
        <v>500818.44099130319</v>
      </c>
    </row>
    <row r="886" spans="1:12" ht="29" outlineLevel="2" x14ac:dyDescent="0.4">
      <c r="A886" t="str">
        <f t="shared" si="168"/>
        <v>310200</v>
      </c>
      <c r="B886" t="str">
        <f t="shared" si="169"/>
        <v>New York City Geographic District # 2</v>
      </c>
      <c r="C886" t="str">
        <f t="shared" si="170"/>
        <v>Manhattan</v>
      </c>
      <c r="D886" s="2" t="s">
        <v>1537</v>
      </c>
      <c r="E886" s="2" t="s">
        <v>1538</v>
      </c>
      <c r="F886" s="3" t="s">
        <v>196</v>
      </c>
      <c r="G886" s="4">
        <v>153</v>
      </c>
      <c r="H886" t="str">
        <f t="shared" si="171"/>
        <v>076</v>
      </c>
      <c r="I886" t="str">
        <f t="shared" si="172"/>
        <v>28</v>
      </c>
      <c r="J886" t="str">
        <f t="shared" si="173"/>
        <v>004</v>
      </c>
      <c r="K886" s="34">
        <f t="shared" si="174"/>
        <v>160303.81061018701</v>
      </c>
    </row>
    <row r="887" spans="1:12" ht="29" outlineLevel="2" x14ac:dyDescent="0.4">
      <c r="A887" t="str">
        <f t="shared" si="168"/>
        <v>310200</v>
      </c>
      <c r="B887" t="str">
        <f t="shared" si="169"/>
        <v>New York City Geographic District # 2</v>
      </c>
      <c r="C887" t="str">
        <f t="shared" si="170"/>
        <v>Manhattan</v>
      </c>
      <c r="D887" s="2" t="s">
        <v>1555</v>
      </c>
      <c r="E887" s="2" t="s">
        <v>1556</v>
      </c>
      <c r="F887" s="3" t="s">
        <v>196</v>
      </c>
      <c r="G887" s="4">
        <v>1446</v>
      </c>
      <c r="H887" t="str">
        <f t="shared" si="171"/>
        <v>073</v>
      </c>
      <c r="I887" t="str">
        <f t="shared" si="172"/>
        <v>28</v>
      </c>
      <c r="J887" t="str">
        <f t="shared" si="173"/>
        <v>004</v>
      </c>
      <c r="K887" s="34">
        <f t="shared" si="174"/>
        <v>1515028.1708649045</v>
      </c>
    </row>
    <row r="888" spans="1:12" ht="15" outlineLevel="1" x14ac:dyDescent="0.4">
      <c r="D888" s="2"/>
      <c r="E888" s="2"/>
      <c r="F888" s="3"/>
      <c r="G888" s="4">
        <f>SUBTOTAL(9,G860:G887)</f>
        <v>13182</v>
      </c>
      <c r="I888" s="35" t="s">
        <v>4769</v>
      </c>
      <c r="K888" s="34">
        <f>SUBTOTAL(9,K860:K887)</f>
        <v>13811273.408258071</v>
      </c>
    </row>
    <row r="889" spans="1:12" ht="29" outlineLevel="2" x14ac:dyDescent="0.4">
      <c r="A889" t="str">
        <f t="shared" ref="A889:A920" si="175">IFERROR(VLOOKUP($D889,schools,3,FALSE),"")</f>
        <v>310200</v>
      </c>
      <c r="B889" t="str">
        <f t="shared" ref="B889:B920" si="176">IFERROR(VLOOKUP($D889,schools,4,FALSE),"")</f>
        <v>New York City Geographic District # 2</v>
      </c>
      <c r="C889" t="str">
        <f t="shared" ref="C889:C920" si="177">IFERROR(VLOOKUP($D889,schools,5,FALSE),"")</f>
        <v>Manhattan</v>
      </c>
      <c r="D889" s="2" t="s">
        <v>1220</v>
      </c>
      <c r="E889" s="2" t="s">
        <v>1221</v>
      </c>
      <c r="F889" s="3" t="s">
        <v>19</v>
      </c>
      <c r="G889" s="4">
        <v>587</v>
      </c>
      <c r="H889" t="str">
        <f t="shared" ref="H889:H920" si="178">IFERROR(VLOOKUP($D889,schools,6,FALSE),"")</f>
        <v>076</v>
      </c>
      <c r="I889" t="str">
        <f t="shared" ref="I889:I920" si="179">IFERROR(VLOOKUP($D889,schools,7,FALSE),"")</f>
        <v>29</v>
      </c>
      <c r="J889" t="str">
        <f t="shared" ref="J889:J920" si="180">IFERROR(VLOOKUP($D889,schools,8,FALSE),"")</f>
        <v>005</v>
      </c>
      <c r="K889" s="34">
        <f t="shared" ref="K889:K920" si="181">G889*L$2</f>
        <v>615021.80933450826</v>
      </c>
    </row>
    <row r="890" spans="1:12" ht="29" outlineLevel="2" x14ac:dyDescent="0.4">
      <c r="A890" t="str">
        <f t="shared" si="175"/>
        <v>310200</v>
      </c>
      <c r="B890" t="str">
        <f t="shared" si="176"/>
        <v>New York City Geographic District # 2</v>
      </c>
      <c r="C890" t="str">
        <f t="shared" si="177"/>
        <v>Manhattan</v>
      </c>
      <c r="D890" s="2" t="s">
        <v>1559</v>
      </c>
      <c r="E890" s="2" t="s">
        <v>1560</v>
      </c>
      <c r="F890" s="3" t="s">
        <v>196</v>
      </c>
      <c r="G890" s="4">
        <v>478</v>
      </c>
      <c r="H890" t="str">
        <f t="shared" si="178"/>
        <v>068</v>
      </c>
      <c r="I890" t="str">
        <f t="shared" si="179"/>
        <v>29</v>
      </c>
      <c r="J890" t="str">
        <f t="shared" si="180"/>
        <v>004</v>
      </c>
      <c r="K890" s="34">
        <f t="shared" si="181"/>
        <v>500818.44099130319</v>
      </c>
    </row>
    <row r="891" spans="1:12" ht="29" outlineLevel="2" x14ac:dyDescent="0.4">
      <c r="A891" t="str">
        <f t="shared" si="175"/>
        <v>310300</v>
      </c>
      <c r="B891" t="str">
        <f t="shared" si="176"/>
        <v>New York City Geographic District # 3</v>
      </c>
      <c r="C891" t="str">
        <f t="shared" si="177"/>
        <v>Manhattan</v>
      </c>
      <c r="D891" s="2" t="s">
        <v>997</v>
      </c>
      <c r="E891" s="2" t="s">
        <v>998</v>
      </c>
      <c r="F891" s="3" t="s">
        <v>2</v>
      </c>
      <c r="G891" s="4">
        <v>600</v>
      </c>
      <c r="H891" t="str">
        <f t="shared" si="178"/>
        <v>069</v>
      </c>
      <c r="I891" t="str">
        <f t="shared" si="179"/>
        <v>29</v>
      </c>
      <c r="J891" t="str">
        <f t="shared" si="180"/>
        <v>006</v>
      </c>
      <c r="K891" s="34">
        <f t="shared" si="181"/>
        <v>628642.39454975293</v>
      </c>
    </row>
    <row r="892" spans="1:12" ht="29" outlineLevel="2" x14ac:dyDescent="0.4">
      <c r="A892" t="str">
        <f t="shared" si="175"/>
        <v>310300</v>
      </c>
      <c r="B892" t="str">
        <f t="shared" si="176"/>
        <v>New York City Geographic District # 3</v>
      </c>
      <c r="C892" t="str">
        <f t="shared" si="177"/>
        <v>Manhattan</v>
      </c>
      <c r="D892" s="2" t="s">
        <v>1067</v>
      </c>
      <c r="E892" s="2" t="s">
        <v>1068</v>
      </c>
      <c r="F892" s="3" t="s">
        <v>2</v>
      </c>
      <c r="G892" s="4">
        <v>878</v>
      </c>
      <c r="H892" t="str">
        <f t="shared" si="178"/>
        <v>067</v>
      </c>
      <c r="I892" t="str">
        <f t="shared" si="179"/>
        <v>29</v>
      </c>
      <c r="J892" t="str">
        <f t="shared" si="180"/>
        <v>006</v>
      </c>
      <c r="K892" s="34">
        <f t="shared" si="181"/>
        <v>919913.37069113844</v>
      </c>
      <c r="L892" s="32"/>
    </row>
    <row r="893" spans="1:12" ht="29" outlineLevel="2" x14ac:dyDescent="0.4">
      <c r="A893" t="str">
        <f t="shared" si="175"/>
        <v>310300</v>
      </c>
      <c r="B893" t="str">
        <f t="shared" si="176"/>
        <v>New York City Geographic District # 3</v>
      </c>
      <c r="C893" t="str">
        <f t="shared" si="177"/>
        <v>Manhattan</v>
      </c>
      <c r="D893" s="2" t="s">
        <v>1236</v>
      </c>
      <c r="E893" s="2" t="s">
        <v>1237</v>
      </c>
      <c r="F893" s="3" t="s">
        <v>5</v>
      </c>
      <c r="G893" s="4">
        <v>233</v>
      </c>
      <c r="H893" t="str">
        <f t="shared" si="178"/>
        <v>069</v>
      </c>
      <c r="I893" t="str">
        <f t="shared" si="179"/>
        <v>29</v>
      </c>
      <c r="J893" t="str">
        <f t="shared" si="180"/>
        <v>006</v>
      </c>
      <c r="K893" s="34">
        <f t="shared" si="181"/>
        <v>244122.79655015407</v>
      </c>
    </row>
    <row r="894" spans="1:12" ht="29" outlineLevel="2" x14ac:dyDescent="0.4">
      <c r="A894" t="str">
        <f t="shared" si="175"/>
        <v>310300</v>
      </c>
      <c r="B894" t="str">
        <f t="shared" si="176"/>
        <v>New York City Geographic District # 3</v>
      </c>
      <c r="C894" t="str">
        <f t="shared" si="177"/>
        <v>Manhattan</v>
      </c>
      <c r="D894" s="2" t="s">
        <v>1238</v>
      </c>
      <c r="E894" s="2" t="s">
        <v>1239</v>
      </c>
      <c r="F894" s="3" t="s">
        <v>5</v>
      </c>
      <c r="G894" s="4">
        <v>400</v>
      </c>
      <c r="H894" t="str">
        <f t="shared" si="178"/>
        <v>067</v>
      </c>
      <c r="I894" t="str">
        <f t="shared" si="179"/>
        <v>29</v>
      </c>
      <c r="J894" t="str">
        <f t="shared" si="180"/>
        <v>006</v>
      </c>
      <c r="K894" s="34">
        <f t="shared" si="181"/>
        <v>419094.92969983531</v>
      </c>
    </row>
    <row r="895" spans="1:12" ht="15" outlineLevel="2" x14ac:dyDescent="0.4">
      <c r="A895" t="str">
        <f t="shared" si="175"/>
        <v>310300</v>
      </c>
      <c r="B895" t="str">
        <f t="shared" si="176"/>
        <v>New York City Geographic District # 3</v>
      </c>
      <c r="C895" t="str">
        <f t="shared" si="177"/>
        <v>Manhattan</v>
      </c>
      <c r="D895" s="2" t="s">
        <v>1330</v>
      </c>
      <c r="E895" s="2" t="s">
        <v>1331</v>
      </c>
      <c r="F895" s="3" t="s">
        <v>19</v>
      </c>
      <c r="G895" s="4">
        <v>524</v>
      </c>
      <c r="H895" t="str">
        <f t="shared" si="178"/>
        <v>067</v>
      </c>
      <c r="I895" t="str">
        <f t="shared" si="179"/>
        <v>29</v>
      </c>
      <c r="J895" t="str">
        <f t="shared" si="180"/>
        <v>006</v>
      </c>
      <c r="K895" s="34">
        <f t="shared" si="181"/>
        <v>549014.35790678428</v>
      </c>
    </row>
    <row r="896" spans="1:12" ht="29" outlineLevel="2" x14ac:dyDescent="0.4">
      <c r="A896" t="str">
        <f t="shared" si="175"/>
        <v>310300</v>
      </c>
      <c r="B896" t="str">
        <f t="shared" si="176"/>
        <v>New York City Geographic District # 3</v>
      </c>
      <c r="C896" t="str">
        <f t="shared" si="177"/>
        <v>Manhattan</v>
      </c>
      <c r="D896" s="2" t="s">
        <v>1443</v>
      </c>
      <c r="E896" s="2" t="s">
        <v>1444</v>
      </c>
      <c r="F896" s="3" t="s">
        <v>2</v>
      </c>
      <c r="G896" s="4">
        <v>240</v>
      </c>
      <c r="H896" t="str">
        <f t="shared" si="178"/>
        <v>067</v>
      </c>
      <c r="I896" t="str">
        <f t="shared" si="179"/>
        <v>29</v>
      </c>
      <c r="J896" t="str">
        <f t="shared" si="180"/>
        <v>006</v>
      </c>
      <c r="K896" s="34">
        <f t="shared" si="181"/>
        <v>251456.95781990117</v>
      </c>
    </row>
    <row r="897" spans="1:11" ht="29" outlineLevel="2" x14ac:dyDescent="0.4">
      <c r="A897" t="str">
        <f t="shared" si="175"/>
        <v>310300</v>
      </c>
      <c r="B897" t="str">
        <f t="shared" si="176"/>
        <v>New York City Geographic District # 3</v>
      </c>
      <c r="C897" t="str">
        <f t="shared" si="177"/>
        <v>Manhattan</v>
      </c>
      <c r="D897" s="2" t="s">
        <v>1385</v>
      </c>
      <c r="E897" s="2" t="s">
        <v>1386</v>
      </c>
      <c r="F897" s="3" t="s">
        <v>196</v>
      </c>
      <c r="G897" s="4">
        <v>305</v>
      </c>
      <c r="H897" t="str">
        <f t="shared" si="178"/>
        <v>069</v>
      </c>
      <c r="I897" t="str">
        <f t="shared" si="179"/>
        <v>29</v>
      </c>
      <c r="J897" t="str">
        <f t="shared" si="180"/>
        <v>006</v>
      </c>
      <c r="K897" s="34">
        <f t="shared" si="181"/>
        <v>319559.88389612443</v>
      </c>
    </row>
    <row r="898" spans="1:11" ht="29" outlineLevel="2" x14ac:dyDescent="0.4">
      <c r="A898" t="str">
        <f t="shared" si="175"/>
        <v>310300</v>
      </c>
      <c r="B898" t="str">
        <f t="shared" si="176"/>
        <v>New York City Geographic District # 3</v>
      </c>
      <c r="C898" t="str">
        <f t="shared" si="177"/>
        <v>Manhattan</v>
      </c>
      <c r="D898" s="2" t="s">
        <v>1387</v>
      </c>
      <c r="E898" s="2" t="s">
        <v>1388</v>
      </c>
      <c r="F898" s="3" t="s">
        <v>196</v>
      </c>
      <c r="G898" s="4">
        <v>419</v>
      </c>
      <c r="H898" t="str">
        <f t="shared" si="178"/>
        <v>069</v>
      </c>
      <c r="I898" t="str">
        <f t="shared" si="179"/>
        <v>29</v>
      </c>
      <c r="J898" t="str">
        <f t="shared" si="180"/>
        <v>006</v>
      </c>
      <c r="K898" s="34">
        <f t="shared" si="181"/>
        <v>439001.93886057747</v>
      </c>
    </row>
    <row r="899" spans="1:11" ht="29" outlineLevel="2" x14ac:dyDescent="0.4">
      <c r="A899" t="str">
        <f t="shared" si="175"/>
        <v>310300</v>
      </c>
      <c r="B899" t="str">
        <f t="shared" si="176"/>
        <v>New York City Geographic District # 3</v>
      </c>
      <c r="C899" t="str">
        <f t="shared" si="177"/>
        <v>Manhattan</v>
      </c>
      <c r="D899" s="2" t="s">
        <v>1389</v>
      </c>
      <c r="E899" s="2" t="s">
        <v>1390</v>
      </c>
      <c r="F899" s="3" t="s">
        <v>196</v>
      </c>
      <c r="G899" s="4">
        <v>188</v>
      </c>
      <c r="H899" t="str">
        <f t="shared" si="178"/>
        <v>069</v>
      </c>
      <c r="I899" t="str">
        <f t="shared" si="179"/>
        <v>29</v>
      </c>
      <c r="J899" t="str">
        <f t="shared" si="180"/>
        <v>006</v>
      </c>
      <c r="K899" s="34">
        <f t="shared" si="181"/>
        <v>196974.61695892259</v>
      </c>
    </row>
    <row r="900" spans="1:11" ht="29" outlineLevel="2" x14ac:dyDescent="0.4">
      <c r="A900" t="str">
        <f t="shared" si="175"/>
        <v>310300</v>
      </c>
      <c r="B900" t="str">
        <f t="shared" si="176"/>
        <v>New York City Geographic District # 3</v>
      </c>
      <c r="C900" t="str">
        <f t="shared" si="177"/>
        <v>Manhattan</v>
      </c>
      <c r="D900" s="2" t="s">
        <v>1407</v>
      </c>
      <c r="E900" s="2" t="s">
        <v>1408</v>
      </c>
      <c r="F900" s="3" t="s">
        <v>196</v>
      </c>
      <c r="G900" s="4">
        <v>418</v>
      </c>
      <c r="H900" t="str">
        <f t="shared" si="178"/>
        <v>069</v>
      </c>
      <c r="I900" t="str">
        <f t="shared" si="179"/>
        <v>29</v>
      </c>
      <c r="J900" t="str">
        <f t="shared" si="180"/>
        <v>006</v>
      </c>
      <c r="K900" s="34">
        <f t="shared" si="181"/>
        <v>437954.20153632789</v>
      </c>
    </row>
    <row r="901" spans="1:11" ht="15" outlineLevel="2" x14ac:dyDescent="0.4">
      <c r="A901" t="str">
        <f t="shared" si="175"/>
        <v>310400</v>
      </c>
      <c r="B901" t="str">
        <f t="shared" si="176"/>
        <v>New York City Geographic District # 4</v>
      </c>
      <c r="C901" t="str">
        <f t="shared" si="177"/>
        <v>Manhattan</v>
      </c>
      <c r="D901" s="2" t="s">
        <v>1001</v>
      </c>
      <c r="E901" s="2" t="s">
        <v>1002</v>
      </c>
      <c r="F901" s="3" t="s">
        <v>19</v>
      </c>
      <c r="G901" s="4">
        <v>582</v>
      </c>
      <c r="H901" t="str">
        <f t="shared" si="178"/>
        <v>068</v>
      </c>
      <c r="I901" t="str">
        <f t="shared" si="179"/>
        <v>29</v>
      </c>
      <c r="J901" t="str">
        <f t="shared" si="180"/>
        <v>008</v>
      </c>
      <c r="K901" s="34">
        <f t="shared" si="181"/>
        <v>609783.12271326035</v>
      </c>
    </row>
    <row r="902" spans="1:11" ht="29" outlineLevel="2" x14ac:dyDescent="0.4">
      <c r="A902" t="str">
        <f t="shared" si="175"/>
        <v>310400</v>
      </c>
      <c r="B902" t="str">
        <f t="shared" si="176"/>
        <v>New York City Geographic District # 4</v>
      </c>
      <c r="C902" t="str">
        <f t="shared" si="177"/>
        <v>Manhattan</v>
      </c>
      <c r="D902" s="2" t="s">
        <v>1025</v>
      </c>
      <c r="E902" s="2" t="s">
        <v>1026</v>
      </c>
      <c r="F902" s="3" t="s">
        <v>2</v>
      </c>
      <c r="G902" s="4">
        <v>205</v>
      </c>
      <c r="H902" t="str">
        <f t="shared" si="178"/>
        <v>068</v>
      </c>
      <c r="I902" t="str">
        <f t="shared" si="179"/>
        <v>29</v>
      </c>
      <c r="J902" t="str">
        <f t="shared" si="180"/>
        <v>008</v>
      </c>
      <c r="K902" s="34">
        <f t="shared" si="181"/>
        <v>214786.15147116559</v>
      </c>
    </row>
    <row r="903" spans="1:11" ht="15" outlineLevel="2" x14ac:dyDescent="0.4">
      <c r="A903" t="str">
        <f t="shared" si="175"/>
        <v>310400</v>
      </c>
      <c r="B903" t="str">
        <f t="shared" si="176"/>
        <v>New York City Geographic District # 4</v>
      </c>
      <c r="C903" t="str">
        <f t="shared" si="177"/>
        <v>Manhattan</v>
      </c>
      <c r="D903" s="2" t="s">
        <v>1053</v>
      </c>
      <c r="E903" s="2" t="s">
        <v>1054</v>
      </c>
      <c r="F903" s="3" t="s">
        <v>19</v>
      </c>
      <c r="G903" s="4">
        <v>539</v>
      </c>
      <c r="H903" t="str">
        <f t="shared" si="178"/>
        <v>068</v>
      </c>
      <c r="I903" t="str">
        <f t="shared" si="179"/>
        <v>29</v>
      </c>
      <c r="J903" t="str">
        <f t="shared" si="180"/>
        <v>008</v>
      </c>
      <c r="K903" s="34">
        <f t="shared" si="181"/>
        <v>564730.41777052812</v>
      </c>
    </row>
    <row r="904" spans="1:11" ht="29" outlineLevel="2" x14ac:dyDescent="0.4">
      <c r="A904" t="str">
        <f t="shared" si="175"/>
        <v>310400</v>
      </c>
      <c r="B904" t="str">
        <f t="shared" si="176"/>
        <v>New York City Geographic District # 4</v>
      </c>
      <c r="C904" t="str">
        <f t="shared" si="177"/>
        <v>Manhattan</v>
      </c>
      <c r="D904" s="2" t="s">
        <v>1063</v>
      </c>
      <c r="E904" s="2" t="s">
        <v>1064</v>
      </c>
      <c r="F904" s="3" t="s">
        <v>2</v>
      </c>
      <c r="G904" s="4">
        <v>374</v>
      </c>
      <c r="H904" t="str">
        <f t="shared" si="178"/>
        <v>068</v>
      </c>
      <c r="I904" t="str">
        <f t="shared" si="179"/>
        <v>29</v>
      </c>
      <c r="J904" t="str">
        <f t="shared" si="180"/>
        <v>008</v>
      </c>
      <c r="K904" s="34">
        <f t="shared" si="181"/>
        <v>391853.75926934602</v>
      </c>
    </row>
    <row r="905" spans="1:11" ht="29" outlineLevel="2" x14ac:dyDescent="0.4">
      <c r="A905" t="str">
        <f t="shared" si="175"/>
        <v>310400</v>
      </c>
      <c r="B905" t="str">
        <f t="shared" si="176"/>
        <v>New York City Geographic District # 4</v>
      </c>
      <c r="C905" t="str">
        <f t="shared" si="177"/>
        <v>Manhattan</v>
      </c>
      <c r="D905" s="2" t="s">
        <v>1091</v>
      </c>
      <c r="E905" s="2" t="s">
        <v>1092</v>
      </c>
      <c r="F905" s="3" t="s">
        <v>2</v>
      </c>
      <c r="G905" s="4">
        <v>275</v>
      </c>
      <c r="H905" t="str">
        <f t="shared" si="178"/>
        <v>068</v>
      </c>
      <c r="I905" t="str">
        <f t="shared" si="179"/>
        <v>29</v>
      </c>
      <c r="J905" t="str">
        <f t="shared" si="180"/>
        <v>008</v>
      </c>
      <c r="K905" s="34">
        <f t="shared" si="181"/>
        <v>288127.76416863676</v>
      </c>
    </row>
    <row r="906" spans="1:11" ht="29" outlineLevel="2" x14ac:dyDescent="0.4">
      <c r="A906" t="str">
        <f t="shared" si="175"/>
        <v>310400</v>
      </c>
      <c r="B906" t="str">
        <f t="shared" si="176"/>
        <v>New York City Geographic District # 4</v>
      </c>
      <c r="C906" t="str">
        <f t="shared" si="177"/>
        <v>Manhattan</v>
      </c>
      <c r="D906" s="2" t="s">
        <v>1152</v>
      </c>
      <c r="E906" s="2" t="s">
        <v>1153</v>
      </c>
      <c r="F906" s="3" t="s">
        <v>2</v>
      </c>
      <c r="G906" s="4">
        <v>219</v>
      </c>
      <c r="H906" t="str">
        <f t="shared" si="178"/>
        <v>068</v>
      </c>
      <c r="I906" t="str">
        <f t="shared" si="179"/>
        <v>29</v>
      </c>
      <c r="J906" t="str">
        <f t="shared" si="180"/>
        <v>008</v>
      </c>
      <c r="K906" s="34">
        <f t="shared" si="181"/>
        <v>229454.47401065982</v>
      </c>
    </row>
    <row r="907" spans="1:11" ht="29" outlineLevel="2" x14ac:dyDescent="0.4">
      <c r="A907" t="str">
        <f t="shared" si="175"/>
        <v>310400</v>
      </c>
      <c r="B907" t="str">
        <f t="shared" si="176"/>
        <v>New York City Geographic District # 4</v>
      </c>
      <c r="C907" t="str">
        <f t="shared" si="177"/>
        <v>Manhattan</v>
      </c>
      <c r="D907" s="2" t="s">
        <v>1182</v>
      </c>
      <c r="E907" s="2" t="s">
        <v>1183</v>
      </c>
      <c r="F907" s="3" t="s">
        <v>2</v>
      </c>
      <c r="G907" s="4">
        <v>309</v>
      </c>
      <c r="H907" t="str">
        <f t="shared" si="178"/>
        <v>068</v>
      </c>
      <c r="I907" t="str">
        <f t="shared" si="179"/>
        <v>29</v>
      </c>
      <c r="J907" t="str">
        <f t="shared" si="180"/>
        <v>008</v>
      </c>
      <c r="K907" s="34">
        <f t="shared" si="181"/>
        <v>323750.83319312276</v>
      </c>
    </row>
    <row r="908" spans="1:11" ht="43.5" outlineLevel="2" x14ac:dyDescent="0.4">
      <c r="A908" t="str">
        <f t="shared" si="175"/>
        <v>310400</v>
      </c>
      <c r="B908" t="str">
        <f t="shared" si="176"/>
        <v>New York City Geographic District # 4</v>
      </c>
      <c r="C908" t="str">
        <f t="shared" si="177"/>
        <v>Manhattan</v>
      </c>
      <c r="D908" s="2" t="s">
        <v>1224</v>
      </c>
      <c r="E908" s="2" t="s">
        <v>1225</v>
      </c>
      <c r="F908" s="3" t="s">
        <v>5</v>
      </c>
      <c r="G908" s="4">
        <v>176</v>
      </c>
      <c r="H908" t="str">
        <f t="shared" si="178"/>
        <v>068</v>
      </c>
      <c r="I908" t="str">
        <f t="shared" si="179"/>
        <v>29</v>
      </c>
      <c r="J908" t="str">
        <f t="shared" si="180"/>
        <v>008</v>
      </c>
      <c r="K908" s="34">
        <f t="shared" si="181"/>
        <v>184401.76906792753</v>
      </c>
    </row>
    <row r="909" spans="1:11" ht="29" outlineLevel="2" x14ac:dyDescent="0.4">
      <c r="A909" t="str">
        <f t="shared" si="175"/>
        <v>310400</v>
      </c>
      <c r="B909" t="str">
        <f t="shared" si="176"/>
        <v>New York City Geographic District # 4</v>
      </c>
      <c r="C909" t="str">
        <f t="shared" si="177"/>
        <v>Manhattan</v>
      </c>
      <c r="D909" s="2" t="s">
        <v>1359</v>
      </c>
      <c r="E909" s="2" t="s">
        <v>1360</v>
      </c>
      <c r="F909" s="3" t="s">
        <v>118</v>
      </c>
      <c r="G909" s="4">
        <v>548</v>
      </c>
      <c r="H909" t="str">
        <f t="shared" si="178"/>
        <v>068</v>
      </c>
      <c r="I909" t="str">
        <f t="shared" si="179"/>
        <v>29</v>
      </c>
      <c r="J909" t="str">
        <f t="shared" si="180"/>
        <v>008</v>
      </c>
      <c r="K909" s="34">
        <f t="shared" si="181"/>
        <v>574160.05368877435</v>
      </c>
    </row>
    <row r="910" spans="1:11" ht="29" outlineLevel="2" x14ac:dyDescent="0.4">
      <c r="A910" t="str">
        <f t="shared" si="175"/>
        <v>310400</v>
      </c>
      <c r="B910" t="str">
        <f t="shared" si="176"/>
        <v>New York City Geographic District # 4</v>
      </c>
      <c r="C910" t="str">
        <f t="shared" si="177"/>
        <v>Manhattan</v>
      </c>
      <c r="D910" s="2" t="s">
        <v>1363</v>
      </c>
      <c r="E910" s="2" t="s">
        <v>1364</v>
      </c>
      <c r="F910" s="3" t="s">
        <v>2</v>
      </c>
      <c r="G910" s="4">
        <v>275</v>
      </c>
      <c r="H910" t="str">
        <f t="shared" si="178"/>
        <v>068</v>
      </c>
      <c r="I910" t="str">
        <f t="shared" si="179"/>
        <v>29</v>
      </c>
      <c r="J910" t="str">
        <f t="shared" si="180"/>
        <v>008</v>
      </c>
      <c r="K910" s="34">
        <f t="shared" si="181"/>
        <v>288127.76416863676</v>
      </c>
    </row>
    <row r="911" spans="1:11" ht="29" outlineLevel="2" x14ac:dyDescent="0.4">
      <c r="A911" t="str">
        <f t="shared" si="175"/>
        <v>310400</v>
      </c>
      <c r="B911" t="str">
        <f t="shared" si="176"/>
        <v>New York City Geographic District # 4</v>
      </c>
      <c r="C911" t="str">
        <f t="shared" si="177"/>
        <v>Manhattan</v>
      </c>
      <c r="D911" s="2" t="s">
        <v>1367</v>
      </c>
      <c r="E911" s="2" t="s">
        <v>1368</v>
      </c>
      <c r="F911" s="3" t="s">
        <v>5</v>
      </c>
      <c r="G911" s="4">
        <v>157</v>
      </c>
      <c r="H911" t="str">
        <f t="shared" si="178"/>
        <v>068</v>
      </c>
      <c r="I911" t="str">
        <f t="shared" si="179"/>
        <v>29</v>
      </c>
      <c r="J911" t="str">
        <f t="shared" si="180"/>
        <v>008</v>
      </c>
      <c r="K911" s="34">
        <f t="shared" si="181"/>
        <v>164494.75990718536</v>
      </c>
    </row>
    <row r="912" spans="1:11" ht="29" outlineLevel="2" x14ac:dyDescent="0.4">
      <c r="A912" t="str">
        <f t="shared" si="175"/>
        <v>310400</v>
      </c>
      <c r="B912" t="str">
        <f t="shared" si="176"/>
        <v>New York City Geographic District # 4</v>
      </c>
      <c r="C912" t="str">
        <f t="shared" si="177"/>
        <v>Manhattan</v>
      </c>
      <c r="D912" s="2" t="s">
        <v>1427</v>
      </c>
      <c r="E912" s="2" t="s">
        <v>1428</v>
      </c>
      <c r="F912" s="3" t="s">
        <v>196</v>
      </c>
      <c r="G912" s="4">
        <v>1653</v>
      </c>
      <c r="H912" t="str">
        <f t="shared" si="178"/>
        <v>068</v>
      </c>
      <c r="I912" t="str">
        <f t="shared" si="179"/>
        <v>29</v>
      </c>
      <c r="J912" t="str">
        <f t="shared" si="180"/>
        <v>008</v>
      </c>
      <c r="K912" s="34">
        <f t="shared" si="181"/>
        <v>1731909.7969845694</v>
      </c>
    </row>
    <row r="913" spans="1:11" ht="29" outlineLevel="2" x14ac:dyDescent="0.4">
      <c r="A913" t="str">
        <f t="shared" si="175"/>
        <v>310400</v>
      </c>
      <c r="B913" t="str">
        <f t="shared" si="176"/>
        <v>New York City Geographic District # 4</v>
      </c>
      <c r="C913" t="str">
        <f t="shared" si="177"/>
        <v>Manhattan</v>
      </c>
      <c r="D913" s="2" t="s">
        <v>1471</v>
      </c>
      <c r="E913" s="2" t="s">
        <v>1472</v>
      </c>
      <c r="F913" s="3" t="s">
        <v>196</v>
      </c>
      <c r="G913" s="4">
        <v>401</v>
      </c>
      <c r="H913" t="str">
        <f t="shared" si="178"/>
        <v>068</v>
      </c>
      <c r="I913" t="str">
        <f t="shared" si="179"/>
        <v>29</v>
      </c>
      <c r="J913" t="str">
        <f t="shared" si="180"/>
        <v>008</v>
      </c>
      <c r="K913" s="34">
        <f t="shared" si="181"/>
        <v>420142.66702408489</v>
      </c>
    </row>
    <row r="914" spans="1:11" ht="29" outlineLevel="2" x14ac:dyDescent="0.4">
      <c r="A914" t="str">
        <f t="shared" si="175"/>
        <v>320700</v>
      </c>
      <c r="B914" t="str">
        <f t="shared" si="176"/>
        <v>New York City Geographic District # 7</v>
      </c>
      <c r="C914" t="str">
        <f t="shared" si="177"/>
        <v>Bronx</v>
      </c>
      <c r="D914" s="2" t="s">
        <v>2469</v>
      </c>
      <c r="E914" s="2" t="s">
        <v>2470</v>
      </c>
      <c r="F914" s="3" t="s">
        <v>2</v>
      </c>
      <c r="G914" s="4">
        <v>591</v>
      </c>
      <c r="H914" t="str">
        <f t="shared" si="178"/>
        <v>084</v>
      </c>
      <c r="I914" t="str">
        <f t="shared" si="179"/>
        <v>29</v>
      </c>
      <c r="J914" t="str">
        <f t="shared" si="180"/>
        <v>017</v>
      </c>
      <c r="K914" s="34">
        <f t="shared" si="181"/>
        <v>619212.7586315067</v>
      </c>
    </row>
    <row r="915" spans="1:11" ht="15" outlineLevel="2" x14ac:dyDescent="0.4">
      <c r="A915" t="str">
        <f t="shared" si="175"/>
        <v>320700</v>
      </c>
      <c r="B915" t="str">
        <f t="shared" si="176"/>
        <v>New York City Geographic District # 7</v>
      </c>
      <c r="C915" t="str">
        <f t="shared" si="177"/>
        <v>Bronx</v>
      </c>
      <c r="D915" s="2" t="s">
        <v>2475</v>
      </c>
      <c r="E915" s="2" t="s">
        <v>2476</v>
      </c>
      <c r="F915" s="3" t="s">
        <v>19</v>
      </c>
      <c r="G915" s="4">
        <v>681</v>
      </c>
      <c r="H915" t="str">
        <f t="shared" si="178"/>
        <v>084</v>
      </c>
      <c r="I915" t="str">
        <f t="shared" si="179"/>
        <v>29</v>
      </c>
      <c r="J915" t="str">
        <f t="shared" si="180"/>
        <v>017</v>
      </c>
      <c r="K915" s="34">
        <f t="shared" si="181"/>
        <v>713509.11781396961</v>
      </c>
    </row>
    <row r="916" spans="1:11" ht="29" outlineLevel="2" x14ac:dyDescent="0.4">
      <c r="A916" t="str">
        <f t="shared" si="175"/>
        <v>320700</v>
      </c>
      <c r="B916" t="str">
        <f t="shared" si="176"/>
        <v>New York City Geographic District # 7</v>
      </c>
      <c r="C916" t="str">
        <f t="shared" si="177"/>
        <v>Bronx</v>
      </c>
      <c r="D916" s="2" t="s">
        <v>2499</v>
      </c>
      <c r="E916" s="2" t="s">
        <v>2500</v>
      </c>
      <c r="F916" s="3" t="s">
        <v>2</v>
      </c>
      <c r="G916" s="4">
        <v>550</v>
      </c>
      <c r="H916" t="str">
        <f t="shared" si="178"/>
        <v>084</v>
      </c>
      <c r="I916" t="str">
        <f t="shared" si="179"/>
        <v>29</v>
      </c>
      <c r="J916" t="str">
        <f t="shared" si="180"/>
        <v>017</v>
      </c>
      <c r="K916" s="34">
        <f t="shared" si="181"/>
        <v>576255.52833727351</v>
      </c>
    </row>
    <row r="917" spans="1:11" ht="29" outlineLevel="2" x14ac:dyDescent="0.4">
      <c r="A917" t="str">
        <f t="shared" si="175"/>
        <v>320700</v>
      </c>
      <c r="B917" t="str">
        <f t="shared" si="176"/>
        <v>New York City Geographic District # 7</v>
      </c>
      <c r="C917" t="str">
        <f t="shared" si="177"/>
        <v>Bronx</v>
      </c>
      <c r="D917" s="2" t="s">
        <v>2513</v>
      </c>
      <c r="E917" s="2" t="s">
        <v>2514</v>
      </c>
      <c r="F917" s="3" t="s">
        <v>2</v>
      </c>
      <c r="G917" s="4">
        <v>497</v>
      </c>
      <c r="H917" t="str">
        <f t="shared" si="178"/>
        <v>084</v>
      </c>
      <c r="I917" t="str">
        <f t="shared" si="179"/>
        <v>29</v>
      </c>
      <c r="J917" t="str">
        <f t="shared" si="180"/>
        <v>017</v>
      </c>
      <c r="K917" s="34">
        <f t="shared" si="181"/>
        <v>520725.45015204535</v>
      </c>
    </row>
    <row r="918" spans="1:11" ht="29" outlineLevel="2" x14ac:dyDescent="0.4">
      <c r="A918" t="str">
        <f t="shared" si="175"/>
        <v>320700</v>
      </c>
      <c r="B918" t="str">
        <f t="shared" si="176"/>
        <v>New York City Geographic District # 7</v>
      </c>
      <c r="C918" t="str">
        <f t="shared" si="177"/>
        <v>Bronx</v>
      </c>
      <c r="D918" s="2" t="s">
        <v>2521</v>
      </c>
      <c r="E918" s="2" t="s">
        <v>2522</v>
      </c>
      <c r="F918" s="3" t="s">
        <v>19</v>
      </c>
      <c r="G918" s="4">
        <v>637</v>
      </c>
      <c r="H918" t="str">
        <f t="shared" si="178"/>
        <v>079</v>
      </c>
      <c r="I918" t="str">
        <f t="shared" si="179"/>
        <v>29</v>
      </c>
      <c r="J918" t="str">
        <f t="shared" si="180"/>
        <v>017</v>
      </c>
      <c r="K918" s="34">
        <f t="shared" si="181"/>
        <v>667408.67554698768</v>
      </c>
    </row>
    <row r="919" spans="1:11" ht="29" outlineLevel="2" x14ac:dyDescent="0.4">
      <c r="A919" t="str">
        <f t="shared" si="175"/>
        <v>320700</v>
      </c>
      <c r="B919" t="str">
        <f t="shared" si="176"/>
        <v>New York City Geographic District # 7</v>
      </c>
      <c r="C919" t="str">
        <f t="shared" si="177"/>
        <v>Bronx</v>
      </c>
      <c r="D919" s="2" t="s">
        <v>2537</v>
      </c>
      <c r="E919" s="2" t="s">
        <v>2538</v>
      </c>
      <c r="F919" s="3" t="s">
        <v>2</v>
      </c>
      <c r="G919" s="4">
        <v>383</v>
      </c>
      <c r="H919" t="str">
        <f t="shared" si="178"/>
        <v>084</v>
      </c>
      <c r="I919" t="str">
        <f t="shared" si="179"/>
        <v>29</v>
      </c>
      <c r="J919" t="str">
        <f t="shared" si="180"/>
        <v>008</v>
      </c>
      <c r="K919" s="34">
        <f t="shared" si="181"/>
        <v>401283.39518759231</v>
      </c>
    </row>
    <row r="920" spans="1:11" ht="29" outlineLevel="2" x14ac:dyDescent="0.4">
      <c r="A920" t="str">
        <f t="shared" si="175"/>
        <v>320700</v>
      </c>
      <c r="B920" t="str">
        <f t="shared" si="176"/>
        <v>New York City Geographic District # 7</v>
      </c>
      <c r="C920" t="str">
        <f t="shared" si="177"/>
        <v>Bronx</v>
      </c>
      <c r="D920" s="2" t="s">
        <v>2549</v>
      </c>
      <c r="E920" s="2" t="s">
        <v>2550</v>
      </c>
      <c r="F920" s="3" t="s">
        <v>2</v>
      </c>
      <c r="G920" s="4">
        <v>543</v>
      </c>
      <c r="H920" t="str">
        <f t="shared" si="178"/>
        <v>084</v>
      </c>
      <c r="I920" t="str">
        <f t="shared" si="179"/>
        <v>29</v>
      </c>
      <c r="J920" t="str">
        <f t="shared" si="180"/>
        <v>017</v>
      </c>
      <c r="K920" s="34">
        <f t="shared" si="181"/>
        <v>568921.36706752644</v>
      </c>
    </row>
    <row r="921" spans="1:11" ht="29" outlineLevel="2" x14ac:dyDescent="0.4">
      <c r="A921" t="str">
        <f t="shared" ref="A921:A957" si="182">IFERROR(VLOOKUP($D921,schools,3,FALSE),"")</f>
        <v>320700</v>
      </c>
      <c r="B921" t="str">
        <f t="shared" ref="B921:B957" si="183">IFERROR(VLOOKUP($D921,schools,4,FALSE),"")</f>
        <v>New York City Geographic District # 7</v>
      </c>
      <c r="C921" t="str">
        <f t="shared" ref="C921:C957" si="184">IFERROR(VLOOKUP($D921,schools,5,FALSE),"")</f>
        <v>Bronx</v>
      </c>
      <c r="D921" s="2" t="s">
        <v>2573</v>
      </c>
      <c r="E921" s="2" t="s">
        <v>2574</v>
      </c>
      <c r="F921" s="3" t="s">
        <v>2</v>
      </c>
      <c r="G921" s="4">
        <v>366</v>
      </c>
      <c r="H921" t="str">
        <f t="shared" ref="H921:H957" si="185">IFERROR(VLOOKUP($D921,schools,6,FALSE),"")</f>
        <v>084</v>
      </c>
      <c r="I921" t="str">
        <f t="shared" ref="I921:I957" si="186">IFERROR(VLOOKUP($D921,schools,7,FALSE),"")</f>
        <v>29</v>
      </c>
      <c r="J921" t="str">
        <f t="shared" ref="J921:J957" si="187">IFERROR(VLOOKUP($D921,schools,8,FALSE),"")</f>
        <v>017</v>
      </c>
      <c r="K921" s="34">
        <f t="shared" ref="K921:K952" si="188">G921*L$2</f>
        <v>383471.86067534931</v>
      </c>
    </row>
    <row r="922" spans="1:11" ht="29" outlineLevel="2" x14ac:dyDescent="0.4">
      <c r="A922" t="str">
        <f t="shared" si="182"/>
        <v>320700</v>
      </c>
      <c r="B922" t="str">
        <f t="shared" si="183"/>
        <v>New York City Geographic District # 7</v>
      </c>
      <c r="C922" t="str">
        <f t="shared" si="184"/>
        <v>Bronx</v>
      </c>
      <c r="D922" s="2" t="s">
        <v>2691</v>
      </c>
      <c r="E922" s="2" t="s">
        <v>2692</v>
      </c>
      <c r="F922" s="3" t="s">
        <v>5</v>
      </c>
      <c r="G922" s="4">
        <v>256</v>
      </c>
      <c r="H922" t="str">
        <f t="shared" si="185"/>
        <v>079</v>
      </c>
      <c r="I922" t="str">
        <f t="shared" si="186"/>
        <v>29</v>
      </c>
      <c r="J922" t="str">
        <f t="shared" si="187"/>
        <v>017</v>
      </c>
      <c r="K922" s="34">
        <f t="shared" si="188"/>
        <v>268220.75500789459</v>
      </c>
    </row>
    <row r="923" spans="1:11" ht="29" outlineLevel="2" x14ac:dyDescent="0.4">
      <c r="A923" t="str">
        <f t="shared" si="182"/>
        <v>320700</v>
      </c>
      <c r="B923" t="str">
        <f t="shared" si="183"/>
        <v>New York City Geographic District # 7</v>
      </c>
      <c r="C923" t="str">
        <f t="shared" si="184"/>
        <v>Bronx</v>
      </c>
      <c r="D923" s="2" t="s">
        <v>2697</v>
      </c>
      <c r="E923" s="2" t="s">
        <v>2698</v>
      </c>
      <c r="F923" s="3" t="s">
        <v>2</v>
      </c>
      <c r="G923" s="4">
        <v>316</v>
      </c>
      <c r="H923" t="str">
        <f t="shared" si="185"/>
        <v>084</v>
      </c>
      <c r="I923" t="str">
        <f t="shared" si="186"/>
        <v>29</v>
      </c>
      <c r="J923" t="str">
        <f t="shared" si="187"/>
        <v>017</v>
      </c>
      <c r="K923" s="34">
        <f t="shared" si="188"/>
        <v>331084.99446286989</v>
      </c>
    </row>
    <row r="924" spans="1:11" ht="29" outlineLevel="2" x14ac:dyDescent="0.4">
      <c r="A924" t="str">
        <f t="shared" si="182"/>
        <v>320700</v>
      </c>
      <c r="B924" t="str">
        <f t="shared" si="183"/>
        <v>New York City Geographic District # 7</v>
      </c>
      <c r="C924" t="str">
        <f t="shared" si="184"/>
        <v>Bronx</v>
      </c>
      <c r="D924" s="2" t="s">
        <v>2705</v>
      </c>
      <c r="E924" s="2" t="s">
        <v>2706</v>
      </c>
      <c r="F924" s="3" t="s">
        <v>2</v>
      </c>
      <c r="G924" s="4">
        <v>451</v>
      </c>
      <c r="H924" t="str">
        <f t="shared" si="185"/>
        <v>084</v>
      </c>
      <c r="I924" t="str">
        <f t="shared" si="186"/>
        <v>29</v>
      </c>
      <c r="J924" t="str">
        <f t="shared" si="187"/>
        <v>017</v>
      </c>
      <c r="K924" s="34">
        <f t="shared" si="188"/>
        <v>472529.53323656431</v>
      </c>
    </row>
    <row r="925" spans="1:11" ht="29" outlineLevel="2" x14ac:dyDescent="0.4">
      <c r="A925" t="str">
        <f t="shared" si="182"/>
        <v>320700</v>
      </c>
      <c r="B925" t="str">
        <f t="shared" si="183"/>
        <v>New York City Geographic District # 7</v>
      </c>
      <c r="C925" t="str">
        <f t="shared" si="184"/>
        <v>Bronx</v>
      </c>
      <c r="D925" s="2" t="s">
        <v>2721</v>
      </c>
      <c r="E925" s="2" t="s">
        <v>2722</v>
      </c>
      <c r="F925" s="3" t="s">
        <v>2</v>
      </c>
      <c r="G925" s="4">
        <v>298</v>
      </c>
      <c r="H925" t="str">
        <f t="shared" si="185"/>
        <v>084</v>
      </c>
      <c r="I925" t="str">
        <f t="shared" si="186"/>
        <v>29</v>
      </c>
      <c r="J925" t="str">
        <f t="shared" si="187"/>
        <v>008</v>
      </c>
      <c r="K925" s="34">
        <f t="shared" si="188"/>
        <v>312225.7226263773</v>
      </c>
    </row>
    <row r="926" spans="1:11" ht="43.5" outlineLevel="2" x14ac:dyDescent="0.4">
      <c r="A926" t="str">
        <f t="shared" si="182"/>
        <v>320700</v>
      </c>
      <c r="B926" t="str">
        <f t="shared" si="183"/>
        <v>New York City Geographic District # 7</v>
      </c>
      <c r="C926" t="str">
        <f t="shared" si="184"/>
        <v>Bronx</v>
      </c>
      <c r="D926" s="2" t="s">
        <v>2772</v>
      </c>
      <c r="E926" s="2" t="s">
        <v>2773</v>
      </c>
      <c r="F926" s="3" t="s">
        <v>118</v>
      </c>
      <c r="G926" s="4">
        <v>666</v>
      </c>
      <c r="H926" t="str">
        <f t="shared" si="185"/>
        <v>084</v>
      </c>
      <c r="I926" t="str">
        <f t="shared" si="186"/>
        <v>29</v>
      </c>
      <c r="J926" t="str">
        <f t="shared" si="187"/>
        <v>017</v>
      </c>
      <c r="K926" s="34">
        <f t="shared" si="188"/>
        <v>697793.05795022578</v>
      </c>
    </row>
    <row r="927" spans="1:11" ht="29" outlineLevel="2" x14ac:dyDescent="0.4">
      <c r="A927" t="str">
        <f t="shared" si="182"/>
        <v>320700</v>
      </c>
      <c r="B927" t="str">
        <f t="shared" si="183"/>
        <v>New York City Geographic District # 7</v>
      </c>
      <c r="C927" t="str">
        <f t="shared" si="184"/>
        <v>Bronx</v>
      </c>
      <c r="D927" s="2" t="s">
        <v>2774</v>
      </c>
      <c r="E927" s="2" t="s">
        <v>2775</v>
      </c>
      <c r="F927" s="3" t="s">
        <v>5</v>
      </c>
      <c r="G927" s="4">
        <v>336</v>
      </c>
      <c r="H927" t="str">
        <f t="shared" si="185"/>
        <v>084</v>
      </c>
      <c r="I927" t="str">
        <f t="shared" si="186"/>
        <v>29</v>
      </c>
      <c r="J927" t="str">
        <f t="shared" si="187"/>
        <v>008</v>
      </c>
      <c r="K927" s="34">
        <f t="shared" si="188"/>
        <v>352039.74094786163</v>
      </c>
    </row>
    <row r="928" spans="1:11" ht="29" outlineLevel="2" x14ac:dyDescent="0.4">
      <c r="A928" t="str">
        <f t="shared" si="182"/>
        <v>320700</v>
      </c>
      <c r="B928" t="str">
        <f t="shared" si="183"/>
        <v>New York City Geographic District # 7</v>
      </c>
      <c r="C928" t="str">
        <f t="shared" si="184"/>
        <v>Bronx</v>
      </c>
      <c r="D928" s="2" t="s">
        <v>2844</v>
      </c>
      <c r="E928" s="2" t="s">
        <v>2845</v>
      </c>
      <c r="F928" s="3" t="s">
        <v>2</v>
      </c>
      <c r="G928" s="4">
        <v>420</v>
      </c>
      <c r="H928" t="str">
        <f t="shared" si="185"/>
        <v>084</v>
      </c>
      <c r="I928" t="str">
        <f t="shared" si="186"/>
        <v>29</v>
      </c>
      <c r="J928" t="str">
        <f t="shared" si="187"/>
        <v>017</v>
      </c>
      <c r="K928" s="34">
        <f t="shared" si="188"/>
        <v>440049.67618482705</v>
      </c>
    </row>
    <row r="929" spans="1:11" ht="43.5" outlineLevel="2" x14ac:dyDescent="0.4">
      <c r="A929" t="str">
        <f t="shared" si="182"/>
        <v>320700</v>
      </c>
      <c r="B929" t="str">
        <f t="shared" si="183"/>
        <v>New York City Geographic District # 7</v>
      </c>
      <c r="C929" t="str">
        <f t="shared" si="184"/>
        <v>Bronx</v>
      </c>
      <c r="D929" s="2" t="s">
        <v>2940</v>
      </c>
      <c r="E929" s="2" t="s">
        <v>2941</v>
      </c>
      <c r="F929" s="3" t="s">
        <v>5</v>
      </c>
      <c r="G929" s="4">
        <v>302</v>
      </c>
      <c r="H929" t="str">
        <f t="shared" si="185"/>
        <v>084</v>
      </c>
      <c r="I929" t="str">
        <f t="shared" si="186"/>
        <v>29</v>
      </c>
      <c r="J929" t="str">
        <f t="shared" si="187"/>
        <v>008</v>
      </c>
      <c r="K929" s="34">
        <f t="shared" si="188"/>
        <v>316416.67192337563</v>
      </c>
    </row>
    <row r="930" spans="1:11" ht="29" outlineLevel="2" x14ac:dyDescent="0.4">
      <c r="A930" t="str">
        <f t="shared" si="182"/>
        <v>320700</v>
      </c>
      <c r="B930" t="str">
        <f t="shared" si="183"/>
        <v>New York City Geographic District # 7</v>
      </c>
      <c r="C930" t="str">
        <f t="shared" si="184"/>
        <v>Bronx</v>
      </c>
      <c r="D930" s="2" t="s">
        <v>2973</v>
      </c>
      <c r="E930" s="2" t="s">
        <v>2974</v>
      </c>
      <c r="F930" s="3" t="s">
        <v>2</v>
      </c>
      <c r="G930" s="4">
        <v>216</v>
      </c>
      <c r="H930" t="str">
        <f t="shared" si="185"/>
        <v>084</v>
      </c>
      <c r="I930" t="str">
        <f t="shared" si="186"/>
        <v>29</v>
      </c>
      <c r="J930" t="str">
        <f t="shared" si="187"/>
        <v>008</v>
      </c>
      <c r="K930" s="34">
        <f t="shared" si="188"/>
        <v>226311.26203791107</v>
      </c>
    </row>
    <row r="931" spans="1:11" ht="29" outlineLevel="2" x14ac:dyDescent="0.4">
      <c r="A931" t="str">
        <f t="shared" si="182"/>
        <v>320700</v>
      </c>
      <c r="B931" t="str">
        <f t="shared" si="183"/>
        <v>New York City Geographic District # 7</v>
      </c>
      <c r="C931" t="str">
        <f t="shared" si="184"/>
        <v>Bronx</v>
      </c>
      <c r="D931" s="2" t="s">
        <v>2770</v>
      </c>
      <c r="E931" s="2" t="s">
        <v>2771</v>
      </c>
      <c r="F931" s="3" t="s">
        <v>118</v>
      </c>
      <c r="G931" s="4">
        <v>636</v>
      </c>
      <c r="H931" t="str">
        <f t="shared" si="185"/>
        <v>084</v>
      </c>
      <c r="I931" t="str">
        <f t="shared" si="186"/>
        <v>29</v>
      </c>
      <c r="J931" t="str">
        <f t="shared" si="187"/>
        <v>017</v>
      </c>
      <c r="K931" s="34">
        <f t="shared" si="188"/>
        <v>666360.9382227381</v>
      </c>
    </row>
    <row r="932" spans="1:11" ht="29" outlineLevel="2" x14ac:dyDescent="0.4">
      <c r="A932" t="str">
        <f t="shared" si="182"/>
        <v>320700</v>
      </c>
      <c r="B932" t="str">
        <f t="shared" si="183"/>
        <v>New York City Geographic District # 7</v>
      </c>
      <c r="C932" t="str">
        <f t="shared" si="184"/>
        <v>Bronx</v>
      </c>
      <c r="D932" s="2" t="s">
        <v>2928</v>
      </c>
      <c r="E932" s="2" t="s">
        <v>2929</v>
      </c>
      <c r="F932" s="3" t="s">
        <v>196</v>
      </c>
      <c r="G932" s="4">
        <v>430</v>
      </c>
      <c r="H932" t="str">
        <f t="shared" si="185"/>
        <v>084</v>
      </c>
      <c r="I932" t="str">
        <f t="shared" si="186"/>
        <v>29</v>
      </c>
      <c r="J932" t="str">
        <f t="shared" si="187"/>
        <v>008</v>
      </c>
      <c r="K932" s="34">
        <f t="shared" si="188"/>
        <v>450527.04942732293</v>
      </c>
    </row>
    <row r="933" spans="1:11" ht="29" outlineLevel="2" x14ac:dyDescent="0.4">
      <c r="A933" t="str">
        <f t="shared" si="182"/>
        <v>320700</v>
      </c>
      <c r="B933" t="str">
        <f t="shared" si="183"/>
        <v>New York City Geographic District # 7</v>
      </c>
      <c r="C933" t="str">
        <f t="shared" si="184"/>
        <v>Bronx</v>
      </c>
      <c r="D933" s="2" t="s">
        <v>2989</v>
      </c>
      <c r="E933" s="2" t="s">
        <v>2990</v>
      </c>
      <c r="F933" s="3" t="s">
        <v>196</v>
      </c>
      <c r="G933" s="4">
        <v>177</v>
      </c>
      <c r="H933" t="str">
        <f t="shared" si="185"/>
        <v>084</v>
      </c>
      <c r="I933" t="str">
        <f t="shared" si="186"/>
        <v>29</v>
      </c>
      <c r="J933" t="str">
        <f t="shared" si="187"/>
        <v>017</v>
      </c>
      <c r="K933" s="34">
        <f t="shared" si="188"/>
        <v>185449.50639217711</v>
      </c>
    </row>
    <row r="934" spans="1:11" ht="29" outlineLevel="2" x14ac:dyDescent="0.4">
      <c r="A934" t="str">
        <f t="shared" si="182"/>
        <v>320700</v>
      </c>
      <c r="B934" t="str">
        <f t="shared" si="183"/>
        <v>New York City Geographic District # 7</v>
      </c>
      <c r="C934" t="str">
        <f t="shared" si="184"/>
        <v>Bronx</v>
      </c>
      <c r="D934" s="2" t="s">
        <v>3025</v>
      </c>
      <c r="E934" s="2" t="s">
        <v>3026</v>
      </c>
      <c r="F934" s="3" t="s">
        <v>196</v>
      </c>
      <c r="G934" s="4">
        <v>322</v>
      </c>
      <c r="H934" t="str">
        <f t="shared" si="185"/>
        <v>084</v>
      </c>
      <c r="I934" t="str">
        <f t="shared" si="186"/>
        <v>29</v>
      </c>
      <c r="J934" t="str">
        <f t="shared" si="187"/>
        <v>017</v>
      </c>
      <c r="K934" s="34">
        <f t="shared" si="188"/>
        <v>337371.41840836743</v>
      </c>
    </row>
    <row r="935" spans="1:11" ht="29" outlineLevel="2" x14ac:dyDescent="0.4">
      <c r="A935" t="str">
        <f t="shared" si="182"/>
        <v>320700</v>
      </c>
      <c r="B935" t="str">
        <f t="shared" si="183"/>
        <v>New York City Geographic District # 7</v>
      </c>
      <c r="C935" t="str">
        <f t="shared" si="184"/>
        <v>Bronx</v>
      </c>
      <c r="D935" s="2" t="s">
        <v>3097</v>
      </c>
      <c r="E935" s="2" t="s">
        <v>3098</v>
      </c>
      <c r="F935" s="3" t="s">
        <v>118</v>
      </c>
      <c r="G935" s="4">
        <v>506</v>
      </c>
      <c r="H935" t="str">
        <f t="shared" si="185"/>
        <v>084</v>
      </c>
      <c r="I935" t="str">
        <f t="shared" si="186"/>
        <v>29</v>
      </c>
      <c r="J935" t="str">
        <f t="shared" si="187"/>
        <v>017</v>
      </c>
      <c r="K935" s="34">
        <f t="shared" si="188"/>
        <v>530155.0860702917</v>
      </c>
    </row>
    <row r="936" spans="1:11" ht="29" outlineLevel="2" x14ac:dyDescent="0.4">
      <c r="A936" t="str">
        <f t="shared" si="182"/>
        <v>320700</v>
      </c>
      <c r="B936" t="str">
        <f t="shared" si="183"/>
        <v>New York City Geographic District # 7</v>
      </c>
      <c r="C936" t="str">
        <f t="shared" si="184"/>
        <v>Bronx</v>
      </c>
      <c r="D936" s="2" t="s">
        <v>3118</v>
      </c>
      <c r="E936" s="2" t="s">
        <v>3119</v>
      </c>
      <c r="F936" s="3" t="s">
        <v>196</v>
      </c>
      <c r="G936" s="4">
        <v>462</v>
      </c>
      <c r="H936" t="str">
        <f t="shared" si="185"/>
        <v>084</v>
      </c>
      <c r="I936" t="str">
        <f t="shared" si="186"/>
        <v>29</v>
      </c>
      <c r="J936" t="str">
        <f t="shared" si="187"/>
        <v>017</v>
      </c>
      <c r="K936" s="34">
        <f t="shared" si="188"/>
        <v>484054.64380330977</v>
      </c>
    </row>
    <row r="937" spans="1:11" ht="29" outlineLevel="2" x14ac:dyDescent="0.4">
      <c r="A937" t="str">
        <f t="shared" si="182"/>
        <v>320700</v>
      </c>
      <c r="B937" t="str">
        <f t="shared" si="183"/>
        <v>New York City Geographic District # 7</v>
      </c>
      <c r="C937" t="str">
        <f t="shared" si="184"/>
        <v>Bronx</v>
      </c>
      <c r="D937" s="2" t="s">
        <v>3124</v>
      </c>
      <c r="E937" s="2" t="s">
        <v>3125</v>
      </c>
      <c r="F937" s="3" t="s">
        <v>196</v>
      </c>
      <c r="G937" s="4">
        <v>522</v>
      </c>
      <c r="H937" t="str">
        <f t="shared" si="185"/>
        <v>084</v>
      </c>
      <c r="I937" t="str">
        <f t="shared" si="186"/>
        <v>29</v>
      </c>
      <c r="J937" t="str">
        <f t="shared" si="187"/>
        <v>017</v>
      </c>
      <c r="K937" s="34">
        <f t="shared" si="188"/>
        <v>546918.88325828512</v>
      </c>
    </row>
    <row r="938" spans="1:11" ht="29" outlineLevel="2" x14ac:dyDescent="0.4">
      <c r="A938" t="str">
        <f t="shared" si="182"/>
        <v>320700</v>
      </c>
      <c r="B938" t="str">
        <f t="shared" si="183"/>
        <v>New York City Geographic District # 7</v>
      </c>
      <c r="C938" t="str">
        <f t="shared" si="184"/>
        <v>Bronx</v>
      </c>
      <c r="D938" s="2" t="s">
        <v>3148</v>
      </c>
      <c r="E938" s="2" t="s">
        <v>3149</v>
      </c>
      <c r="F938" s="3" t="s">
        <v>196</v>
      </c>
      <c r="G938" s="4">
        <v>475</v>
      </c>
      <c r="H938" t="str">
        <f t="shared" si="185"/>
        <v>084</v>
      </c>
      <c r="I938" t="str">
        <f t="shared" si="186"/>
        <v>29</v>
      </c>
      <c r="J938" t="str">
        <f t="shared" si="187"/>
        <v>017</v>
      </c>
      <c r="K938" s="34">
        <f t="shared" si="188"/>
        <v>497675.22901855444</v>
      </c>
    </row>
    <row r="939" spans="1:11" ht="29" outlineLevel="2" x14ac:dyDescent="0.4">
      <c r="A939" t="str">
        <f t="shared" si="182"/>
        <v>320700</v>
      </c>
      <c r="B939" t="str">
        <f t="shared" si="183"/>
        <v>New York City Geographic District # 7</v>
      </c>
      <c r="C939" t="str">
        <f t="shared" si="184"/>
        <v>Bronx</v>
      </c>
      <c r="D939" s="2" t="s">
        <v>3154</v>
      </c>
      <c r="E939" s="2" t="s">
        <v>3155</v>
      </c>
      <c r="F939" s="3" t="s">
        <v>118</v>
      </c>
      <c r="G939" s="4">
        <v>595</v>
      </c>
      <c r="H939" t="str">
        <f t="shared" si="185"/>
        <v>084</v>
      </c>
      <c r="I939" t="str">
        <f t="shared" si="186"/>
        <v>29</v>
      </c>
      <c r="J939" t="str">
        <f t="shared" si="187"/>
        <v>017</v>
      </c>
      <c r="K939" s="34">
        <f t="shared" si="188"/>
        <v>623403.70792850503</v>
      </c>
    </row>
    <row r="940" spans="1:11" ht="43.5" outlineLevel="2" x14ac:dyDescent="0.4">
      <c r="A940" t="str">
        <f t="shared" si="182"/>
        <v>320700</v>
      </c>
      <c r="B940" t="str">
        <f t="shared" si="183"/>
        <v>New York City Geographic District # 7</v>
      </c>
      <c r="C940" t="str">
        <f t="shared" si="184"/>
        <v>Bronx</v>
      </c>
      <c r="D940" s="2" t="s">
        <v>3192</v>
      </c>
      <c r="E940" s="2" t="s">
        <v>3193</v>
      </c>
      <c r="F940" s="3" t="s">
        <v>196</v>
      </c>
      <c r="G940" s="4">
        <v>454</v>
      </c>
      <c r="H940" t="str">
        <f t="shared" si="185"/>
        <v>084</v>
      </c>
      <c r="I940" t="str">
        <f t="shared" si="186"/>
        <v>29</v>
      </c>
      <c r="J940" t="str">
        <f t="shared" si="187"/>
        <v>017</v>
      </c>
      <c r="K940" s="34">
        <f t="shared" si="188"/>
        <v>475672.74520931306</v>
      </c>
    </row>
    <row r="941" spans="1:11" ht="29" outlineLevel="2" x14ac:dyDescent="0.4">
      <c r="A941" t="str">
        <f t="shared" si="182"/>
        <v>320700</v>
      </c>
      <c r="B941" t="str">
        <f t="shared" si="183"/>
        <v>New York City Geographic District # 7</v>
      </c>
      <c r="C941" t="str">
        <f t="shared" si="184"/>
        <v>Bronx</v>
      </c>
      <c r="D941" s="2" t="s">
        <v>3195</v>
      </c>
      <c r="E941" s="2" t="s">
        <v>3196</v>
      </c>
      <c r="F941" s="3" t="s">
        <v>196</v>
      </c>
      <c r="G941" s="4">
        <v>484</v>
      </c>
      <c r="H941" t="str">
        <f t="shared" si="185"/>
        <v>084</v>
      </c>
      <c r="I941" t="str">
        <f t="shared" si="186"/>
        <v>29</v>
      </c>
      <c r="J941" t="str">
        <f t="shared" si="187"/>
        <v>017</v>
      </c>
      <c r="K941" s="34">
        <f t="shared" si="188"/>
        <v>507104.86493680073</v>
      </c>
    </row>
    <row r="942" spans="1:11" ht="29" outlineLevel="2" x14ac:dyDescent="0.4">
      <c r="A942" t="str">
        <f t="shared" si="182"/>
        <v>320900</v>
      </c>
      <c r="B942" t="str">
        <f t="shared" si="183"/>
        <v>New York City Geographic District # 9</v>
      </c>
      <c r="C942" t="str">
        <f t="shared" si="184"/>
        <v>Bronx</v>
      </c>
      <c r="D942" s="2" t="s">
        <v>2487</v>
      </c>
      <c r="E942" s="2" t="s">
        <v>2488</v>
      </c>
      <c r="F942" s="3" t="s">
        <v>2</v>
      </c>
      <c r="G942" s="4">
        <v>524</v>
      </c>
      <c r="H942" t="str">
        <f t="shared" si="185"/>
        <v>077</v>
      </c>
      <c r="I942" t="str">
        <f t="shared" si="186"/>
        <v>29</v>
      </c>
      <c r="J942" t="str">
        <f t="shared" si="187"/>
        <v>016</v>
      </c>
      <c r="K942" s="34">
        <f t="shared" si="188"/>
        <v>549014.35790678428</v>
      </c>
    </row>
    <row r="943" spans="1:11" ht="29" outlineLevel="2" x14ac:dyDescent="0.4">
      <c r="A943" t="str">
        <f t="shared" si="182"/>
        <v>320900</v>
      </c>
      <c r="B943" t="str">
        <f t="shared" si="183"/>
        <v>New York City Geographic District # 9</v>
      </c>
      <c r="C943" t="str">
        <f t="shared" si="184"/>
        <v>Bronx</v>
      </c>
      <c r="D943" s="2" t="s">
        <v>2589</v>
      </c>
      <c r="E943" s="2" t="s">
        <v>2590</v>
      </c>
      <c r="F943" s="3" t="s">
        <v>2</v>
      </c>
      <c r="G943" s="4">
        <v>598</v>
      </c>
      <c r="H943" t="str">
        <f t="shared" si="185"/>
        <v>084</v>
      </c>
      <c r="I943" t="str">
        <f t="shared" si="186"/>
        <v>29</v>
      </c>
      <c r="J943" t="str">
        <f t="shared" si="187"/>
        <v>017</v>
      </c>
      <c r="K943" s="34">
        <f t="shared" si="188"/>
        <v>626546.91990125377</v>
      </c>
    </row>
    <row r="944" spans="1:11" ht="29" outlineLevel="2" x14ac:dyDescent="0.4">
      <c r="A944" t="str">
        <f t="shared" si="182"/>
        <v>320900</v>
      </c>
      <c r="B944" t="str">
        <f t="shared" si="183"/>
        <v>New York City Geographic District # 9</v>
      </c>
      <c r="C944" t="str">
        <f t="shared" si="184"/>
        <v>Bronx</v>
      </c>
      <c r="D944" s="2" t="s">
        <v>2611</v>
      </c>
      <c r="E944" s="2" t="s">
        <v>2612</v>
      </c>
      <c r="F944" s="3" t="s">
        <v>2</v>
      </c>
      <c r="G944" s="4">
        <v>133</v>
      </c>
      <c r="H944" t="str">
        <f t="shared" si="185"/>
        <v>077</v>
      </c>
      <c r="I944" t="str">
        <f t="shared" si="186"/>
        <v>29</v>
      </c>
      <c r="J944" t="str">
        <f t="shared" si="187"/>
        <v>016</v>
      </c>
      <c r="K944" s="34">
        <f t="shared" si="188"/>
        <v>139349.06412519523</v>
      </c>
    </row>
    <row r="945" spans="1:11" ht="29" outlineLevel="2" x14ac:dyDescent="0.4">
      <c r="A945" t="str">
        <f t="shared" si="182"/>
        <v>320900</v>
      </c>
      <c r="B945" t="str">
        <f t="shared" si="183"/>
        <v>New York City Geographic District # 9</v>
      </c>
      <c r="C945" t="str">
        <f t="shared" si="184"/>
        <v>Bronx</v>
      </c>
      <c r="D945" s="2" t="s">
        <v>2643</v>
      </c>
      <c r="E945" s="2" t="s">
        <v>2644</v>
      </c>
      <c r="F945" s="3" t="s">
        <v>2</v>
      </c>
      <c r="G945" s="4">
        <v>587</v>
      </c>
      <c r="H945" t="str">
        <f t="shared" si="185"/>
        <v>077</v>
      </c>
      <c r="I945" t="str">
        <f t="shared" si="186"/>
        <v>29</v>
      </c>
      <c r="J945" t="str">
        <f t="shared" si="187"/>
        <v>016</v>
      </c>
      <c r="K945" s="34">
        <f t="shared" si="188"/>
        <v>615021.80933450826</v>
      </c>
    </row>
    <row r="946" spans="1:11" ht="29" outlineLevel="2" x14ac:dyDescent="0.4">
      <c r="A946" t="str">
        <f t="shared" si="182"/>
        <v>320900</v>
      </c>
      <c r="B946" t="str">
        <f t="shared" si="183"/>
        <v>New York City Geographic District # 9</v>
      </c>
      <c r="C946" t="str">
        <f t="shared" si="184"/>
        <v>Bronx</v>
      </c>
      <c r="D946" s="2" t="s">
        <v>2651</v>
      </c>
      <c r="E946" s="2" t="s">
        <v>2652</v>
      </c>
      <c r="F946" s="3" t="s">
        <v>2</v>
      </c>
      <c r="G946" s="4">
        <v>705</v>
      </c>
      <c r="H946" t="str">
        <f t="shared" si="185"/>
        <v>084</v>
      </c>
      <c r="I946" t="str">
        <f t="shared" si="186"/>
        <v>29</v>
      </c>
      <c r="J946" t="str">
        <f t="shared" si="187"/>
        <v>016</v>
      </c>
      <c r="K946" s="34">
        <f t="shared" si="188"/>
        <v>738654.81359595968</v>
      </c>
    </row>
    <row r="947" spans="1:11" ht="29" outlineLevel="2" x14ac:dyDescent="0.4">
      <c r="A947" t="str">
        <f t="shared" si="182"/>
        <v>320900</v>
      </c>
      <c r="B947" t="str">
        <f t="shared" si="183"/>
        <v>New York City Geographic District # 9</v>
      </c>
      <c r="C947" t="str">
        <f t="shared" si="184"/>
        <v>Bronx</v>
      </c>
      <c r="D947" s="2" t="s">
        <v>2663</v>
      </c>
      <c r="E947" s="2" t="s">
        <v>2664</v>
      </c>
      <c r="F947" s="3" t="s">
        <v>2</v>
      </c>
      <c r="G947" s="4">
        <v>516</v>
      </c>
      <c r="H947" t="str">
        <f t="shared" si="185"/>
        <v>077</v>
      </c>
      <c r="I947" t="str">
        <f t="shared" si="186"/>
        <v>29</v>
      </c>
      <c r="J947" t="str">
        <f t="shared" si="187"/>
        <v>016</v>
      </c>
      <c r="K947" s="34">
        <f t="shared" si="188"/>
        <v>540632.45931278751</v>
      </c>
    </row>
    <row r="948" spans="1:11" ht="29" outlineLevel="2" x14ac:dyDescent="0.4">
      <c r="A948" t="str">
        <f t="shared" si="182"/>
        <v>320900</v>
      </c>
      <c r="B948" t="str">
        <f t="shared" si="183"/>
        <v>New York City Geographic District # 9</v>
      </c>
      <c r="C948" t="str">
        <f t="shared" si="184"/>
        <v>Bronx</v>
      </c>
      <c r="D948" s="2" t="s">
        <v>2713</v>
      </c>
      <c r="E948" s="2" t="s">
        <v>2714</v>
      </c>
      <c r="F948" s="3" t="s">
        <v>2</v>
      </c>
      <c r="G948" s="4">
        <v>250</v>
      </c>
      <c r="H948" t="str">
        <f t="shared" si="185"/>
        <v>077</v>
      </c>
      <c r="I948" t="str">
        <f t="shared" si="186"/>
        <v>29</v>
      </c>
      <c r="J948" t="str">
        <f t="shared" si="187"/>
        <v>014</v>
      </c>
      <c r="K948" s="34">
        <f t="shared" si="188"/>
        <v>261934.33106239708</v>
      </c>
    </row>
    <row r="949" spans="1:11" ht="29" outlineLevel="2" x14ac:dyDescent="0.4">
      <c r="A949" t="str">
        <f t="shared" si="182"/>
        <v>320900</v>
      </c>
      <c r="B949" t="str">
        <f t="shared" si="183"/>
        <v>New York City Geographic District # 9</v>
      </c>
      <c r="C949" t="str">
        <f t="shared" si="184"/>
        <v>Bronx</v>
      </c>
      <c r="D949" s="2" t="s">
        <v>2743</v>
      </c>
      <c r="E949" s="2" t="s">
        <v>2744</v>
      </c>
      <c r="F949" s="3" t="s">
        <v>2</v>
      </c>
      <c r="G949" s="4">
        <v>644</v>
      </c>
      <c r="H949" t="str">
        <f t="shared" si="185"/>
        <v>077</v>
      </c>
      <c r="I949" t="str">
        <f t="shared" si="186"/>
        <v>29</v>
      </c>
      <c r="J949" t="str">
        <f t="shared" si="187"/>
        <v>016</v>
      </c>
      <c r="K949" s="34">
        <f t="shared" si="188"/>
        <v>674742.83681673487</v>
      </c>
    </row>
    <row r="950" spans="1:11" ht="29" outlineLevel="2" x14ac:dyDescent="0.4">
      <c r="A950" t="str">
        <f t="shared" si="182"/>
        <v>320900</v>
      </c>
      <c r="B950" t="str">
        <f t="shared" si="183"/>
        <v>New York City Geographic District # 9</v>
      </c>
      <c r="C950" t="str">
        <f t="shared" si="184"/>
        <v>Bronx</v>
      </c>
      <c r="D950" s="2" t="s">
        <v>2745</v>
      </c>
      <c r="E950" s="2" t="s">
        <v>2746</v>
      </c>
      <c r="F950" s="3" t="s">
        <v>2</v>
      </c>
      <c r="G950" s="4">
        <v>560</v>
      </c>
      <c r="H950" t="str">
        <f t="shared" si="185"/>
        <v>077</v>
      </c>
      <c r="I950" t="str">
        <f t="shared" si="186"/>
        <v>29</v>
      </c>
      <c r="J950">
        <f t="shared" si="187"/>
        <v>0</v>
      </c>
      <c r="K950" s="34">
        <f t="shared" si="188"/>
        <v>586732.90157976944</v>
      </c>
    </row>
    <row r="951" spans="1:11" ht="43.5" outlineLevel="2" x14ac:dyDescent="0.4">
      <c r="A951" t="str">
        <f t="shared" si="182"/>
        <v>320900</v>
      </c>
      <c r="B951" t="str">
        <f t="shared" si="183"/>
        <v>New York City Geographic District # 9</v>
      </c>
      <c r="C951" t="str">
        <f t="shared" si="184"/>
        <v>Bronx</v>
      </c>
      <c r="D951" s="2" t="s">
        <v>2766</v>
      </c>
      <c r="E951" s="2" t="s">
        <v>2767</v>
      </c>
      <c r="F951" s="3" t="s">
        <v>19</v>
      </c>
      <c r="G951" s="4">
        <v>1033</v>
      </c>
      <c r="H951" t="str">
        <f t="shared" si="185"/>
        <v>084</v>
      </c>
      <c r="I951" t="str">
        <f t="shared" si="186"/>
        <v>29</v>
      </c>
      <c r="J951" t="str">
        <f t="shared" si="187"/>
        <v>016</v>
      </c>
      <c r="K951" s="34">
        <f t="shared" si="188"/>
        <v>1082312.6559498247</v>
      </c>
    </row>
    <row r="952" spans="1:11" ht="29" outlineLevel="2" x14ac:dyDescent="0.4">
      <c r="A952" t="str">
        <f t="shared" si="182"/>
        <v>320900</v>
      </c>
      <c r="B952" t="str">
        <f t="shared" si="183"/>
        <v>New York City Geographic District # 9</v>
      </c>
      <c r="C952" t="str">
        <f t="shared" si="184"/>
        <v>Bronx</v>
      </c>
      <c r="D952" s="2" t="s">
        <v>2784</v>
      </c>
      <c r="E952" s="2" t="s">
        <v>2785</v>
      </c>
      <c r="F952" s="3" t="s">
        <v>5</v>
      </c>
      <c r="G952" s="4">
        <v>261</v>
      </c>
      <c r="H952" t="str">
        <f t="shared" si="185"/>
        <v>077</v>
      </c>
      <c r="I952" t="str">
        <f t="shared" si="186"/>
        <v>29</v>
      </c>
      <c r="J952" t="str">
        <f t="shared" si="187"/>
        <v>016</v>
      </c>
      <c r="K952" s="34">
        <f t="shared" si="188"/>
        <v>273459.44162914256</v>
      </c>
    </row>
    <row r="953" spans="1:11" ht="29" outlineLevel="2" x14ac:dyDescent="0.4">
      <c r="A953" t="str">
        <f t="shared" si="182"/>
        <v>320900</v>
      </c>
      <c r="B953" t="str">
        <f t="shared" si="183"/>
        <v>New York City Geographic District # 9</v>
      </c>
      <c r="C953" t="str">
        <f t="shared" si="184"/>
        <v>Bronx</v>
      </c>
      <c r="D953" s="2" t="s">
        <v>2788</v>
      </c>
      <c r="E953" s="2" t="s">
        <v>2789</v>
      </c>
      <c r="F953" s="3" t="s">
        <v>5</v>
      </c>
      <c r="G953" s="4">
        <v>494</v>
      </c>
      <c r="H953" t="str">
        <f t="shared" si="185"/>
        <v>077</v>
      </c>
      <c r="I953" t="str">
        <f t="shared" si="186"/>
        <v>29</v>
      </c>
      <c r="J953" t="str">
        <f t="shared" si="187"/>
        <v>016</v>
      </c>
      <c r="K953" s="34">
        <f t="shared" ref="K953:K984" si="189">G953*L$2</f>
        <v>517582.2381792966</v>
      </c>
    </row>
    <row r="954" spans="1:11" ht="29" outlineLevel="2" x14ac:dyDescent="0.4">
      <c r="A954" t="str">
        <f t="shared" si="182"/>
        <v>320900</v>
      </c>
      <c r="B954" t="str">
        <f t="shared" si="183"/>
        <v>New York City Geographic District # 9</v>
      </c>
      <c r="C954" t="str">
        <f t="shared" si="184"/>
        <v>Bronx</v>
      </c>
      <c r="D954" s="2" t="s">
        <v>2882</v>
      </c>
      <c r="E954" s="2" t="s">
        <v>2883</v>
      </c>
      <c r="F954" s="3" t="s">
        <v>5</v>
      </c>
      <c r="G954" s="4">
        <v>300</v>
      </c>
      <c r="H954" t="str">
        <f t="shared" si="185"/>
        <v>077</v>
      </c>
      <c r="I954" t="str">
        <f t="shared" si="186"/>
        <v>29</v>
      </c>
      <c r="J954" t="str">
        <f t="shared" si="187"/>
        <v>016</v>
      </c>
      <c r="K954" s="34">
        <f t="shared" si="189"/>
        <v>314321.19727487647</v>
      </c>
    </row>
    <row r="955" spans="1:11" ht="29" outlineLevel="2" x14ac:dyDescent="0.4">
      <c r="A955" t="str">
        <f t="shared" si="182"/>
        <v>320900</v>
      </c>
      <c r="B955" t="str">
        <f t="shared" si="183"/>
        <v>New York City Geographic District # 9</v>
      </c>
      <c r="C955" t="str">
        <f t="shared" si="184"/>
        <v>Bronx</v>
      </c>
      <c r="D955" s="2" t="s">
        <v>2967</v>
      </c>
      <c r="E955" s="2" t="s">
        <v>2968</v>
      </c>
      <c r="F955" s="3" t="s">
        <v>196</v>
      </c>
      <c r="G955" s="4">
        <v>318</v>
      </c>
      <c r="H955" t="str">
        <f t="shared" si="185"/>
        <v>077</v>
      </c>
      <c r="I955" t="str">
        <f t="shared" si="186"/>
        <v>29</v>
      </c>
      <c r="J955" t="str">
        <f t="shared" si="187"/>
        <v>016</v>
      </c>
      <c r="K955" s="34">
        <f t="shared" si="189"/>
        <v>333180.46911136905</v>
      </c>
    </row>
    <row r="956" spans="1:11" ht="29" outlineLevel="2" x14ac:dyDescent="0.4">
      <c r="A956" t="str">
        <f t="shared" si="182"/>
        <v>321000</v>
      </c>
      <c r="B956" t="str">
        <f t="shared" si="183"/>
        <v>New York City Geographic District #10</v>
      </c>
      <c r="C956" t="str">
        <f t="shared" si="184"/>
        <v>Bronx</v>
      </c>
      <c r="D956" s="2" t="s">
        <v>2886</v>
      </c>
      <c r="E956" s="2" t="s">
        <v>2887</v>
      </c>
      <c r="F956" s="3" t="s">
        <v>2</v>
      </c>
      <c r="G956" s="4">
        <v>654</v>
      </c>
      <c r="H956" t="str">
        <f t="shared" si="185"/>
        <v>086</v>
      </c>
      <c r="I956" t="str">
        <f t="shared" si="186"/>
        <v>29</v>
      </c>
      <c r="J956" t="str">
        <f t="shared" si="187"/>
        <v>016</v>
      </c>
      <c r="K956" s="34">
        <f t="shared" si="189"/>
        <v>685220.21005923068</v>
      </c>
    </row>
    <row r="957" spans="1:11" ht="29" outlineLevel="2" x14ac:dyDescent="0.4">
      <c r="A957" t="str">
        <f t="shared" si="182"/>
        <v>321000</v>
      </c>
      <c r="B957" t="str">
        <f t="shared" si="183"/>
        <v>New York City Geographic District #10</v>
      </c>
      <c r="C957" t="str">
        <f t="shared" si="184"/>
        <v>Bronx</v>
      </c>
      <c r="D957" s="2" t="s">
        <v>2924</v>
      </c>
      <c r="E957" s="2" t="s">
        <v>2925</v>
      </c>
      <c r="F957" s="3" t="s">
        <v>5</v>
      </c>
      <c r="G957" s="4">
        <v>451</v>
      </c>
      <c r="H957" t="str">
        <f t="shared" si="185"/>
        <v>086</v>
      </c>
      <c r="I957" t="str">
        <f t="shared" si="186"/>
        <v>29</v>
      </c>
      <c r="J957" t="str">
        <f t="shared" si="187"/>
        <v>016</v>
      </c>
      <c r="K957" s="34">
        <f t="shared" si="189"/>
        <v>472529.53323656431</v>
      </c>
    </row>
    <row r="958" spans="1:11" ht="15" outlineLevel="1" x14ac:dyDescent="0.4">
      <c r="D958" s="2"/>
      <c r="E958" s="2"/>
      <c r="F958" s="3"/>
      <c r="G958" s="4">
        <f>SUBTOTAL(9,G889:G957)</f>
        <v>31583</v>
      </c>
      <c r="I958" s="35" t="s">
        <v>4770</v>
      </c>
      <c r="K958" s="34">
        <f>SUBTOTAL(9,K889:K957)</f>
        <v>33090687.911774751</v>
      </c>
    </row>
    <row r="959" spans="1:11" ht="29" outlineLevel="2" x14ac:dyDescent="0.4">
      <c r="A959" t="str">
        <f t="shared" ref="A959:A990" si="190">IFERROR(VLOOKUP($D959,schools,3,FALSE),"")</f>
        <v>310300</v>
      </c>
      <c r="B959" t="str">
        <f t="shared" ref="B959:B990" si="191">IFERROR(VLOOKUP($D959,schools,4,FALSE),"")</f>
        <v>New York City Geographic District # 3</v>
      </c>
      <c r="C959" t="str">
        <f t="shared" ref="C959:C990" si="192">IFERROR(VLOOKUP($D959,schools,5,FALSE),"")</f>
        <v>Manhattan</v>
      </c>
      <c r="D959" s="2" t="s">
        <v>1043</v>
      </c>
      <c r="E959" s="2" t="s">
        <v>1044</v>
      </c>
      <c r="F959" s="3" t="s">
        <v>5</v>
      </c>
      <c r="G959" s="4">
        <v>808</v>
      </c>
      <c r="H959" t="str">
        <f t="shared" ref="H959:H990" si="193">IFERROR(VLOOKUP($D959,schools,6,FALSE),"")</f>
        <v>069</v>
      </c>
      <c r="I959" t="str">
        <f t="shared" ref="I959:I990" si="194">IFERROR(VLOOKUP($D959,schools,7,FALSE),"")</f>
        <v>30</v>
      </c>
      <c r="J959" t="str">
        <f t="shared" ref="J959:J990" si="195">IFERROR(VLOOKUP($D959,schools,8,FALSE),"")</f>
        <v>008</v>
      </c>
      <c r="K959" s="34">
        <f t="shared" ref="K959:K990" si="196">G959*L$2</f>
        <v>846571.75799366727</v>
      </c>
    </row>
    <row r="960" spans="1:11" ht="15" outlineLevel="2" x14ac:dyDescent="0.4">
      <c r="A960" t="str">
        <f t="shared" si="190"/>
        <v>310300</v>
      </c>
      <c r="B960" t="str">
        <f t="shared" si="191"/>
        <v>New York City Geographic District # 3</v>
      </c>
      <c r="C960" t="str">
        <f t="shared" si="192"/>
        <v>Manhattan</v>
      </c>
      <c r="D960" s="2" t="s">
        <v>1057</v>
      </c>
      <c r="E960" s="2" t="s">
        <v>1058</v>
      </c>
      <c r="F960" s="3" t="s">
        <v>19</v>
      </c>
      <c r="G960" s="4">
        <v>387</v>
      </c>
      <c r="H960" t="str">
        <f t="shared" si="193"/>
        <v>070</v>
      </c>
      <c r="I960" t="str">
        <f t="shared" si="194"/>
        <v>30</v>
      </c>
      <c r="J960" t="str">
        <f t="shared" si="195"/>
        <v>009</v>
      </c>
      <c r="K960" s="34">
        <f t="shared" si="196"/>
        <v>405474.34448459063</v>
      </c>
    </row>
    <row r="961" spans="1:11" ht="29" outlineLevel="2" x14ac:dyDescent="0.4">
      <c r="A961" t="str">
        <f t="shared" si="190"/>
        <v>310300</v>
      </c>
      <c r="B961" t="str">
        <f t="shared" si="191"/>
        <v>New York City Geographic District # 3</v>
      </c>
      <c r="C961" t="str">
        <f t="shared" si="192"/>
        <v>Manhattan</v>
      </c>
      <c r="D961" s="2" t="s">
        <v>1065</v>
      </c>
      <c r="E961" s="2" t="s">
        <v>1066</v>
      </c>
      <c r="F961" s="3" t="s">
        <v>2</v>
      </c>
      <c r="G961" s="4">
        <v>549</v>
      </c>
      <c r="H961" t="str">
        <f t="shared" si="193"/>
        <v>069</v>
      </c>
      <c r="I961" t="str">
        <f t="shared" si="194"/>
        <v>30</v>
      </c>
      <c r="J961" t="str">
        <f t="shared" si="195"/>
        <v>006</v>
      </c>
      <c r="K961" s="34">
        <f t="shared" si="196"/>
        <v>575207.79101302393</v>
      </c>
    </row>
    <row r="962" spans="1:11" ht="29" outlineLevel="2" x14ac:dyDescent="0.4">
      <c r="A962" t="str">
        <f t="shared" si="190"/>
        <v>310300</v>
      </c>
      <c r="B962" t="str">
        <f t="shared" si="191"/>
        <v>New York City Geographic District # 3</v>
      </c>
      <c r="C962" t="str">
        <f t="shared" si="192"/>
        <v>Manhattan</v>
      </c>
      <c r="D962" s="2" t="s">
        <v>1133</v>
      </c>
      <c r="E962" s="2" t="s">
        <v>1134</v>
      </c>
      <c r="F962" s="3" t="s">
        <v>2</v>
      </c>
      <c r="G962" s="4">
        <v>413</v>
      </c>
      <c r="H962" t="str">
        <f t="shared" si="193"/>
        <v>069</v>
      </c>
      <c r="I962" t="str">
        <f t="shared" si="194"/>
        <v>30</v>
      </c>
      <c r="J962" t="str">
        <f t="shared" si="195"/>
        <v>008</v>
      </c>
      <c r="K962" s="34">
        <f t="shared" si="196"/>
        <v>432715.51491507993</v>
      </c>
    </row>
    <row r="963" spans="1:11" ht="15" outlineLevel="2" x14ac:dyDescent="0.4">
      <c r="A963" t="str">
        <f t="shared" si="190"/>
        <v>310300</v>
      </c>
      <c r="B963" t="str">
        <f t="shared" si="191"/>
        <v>New York City Geographic District # 3</v>
      </c>
      <c r="C963" t="str">
        <f t="shared" si="192"/>
        <v>Manhattan</v>
      </c>
      <c r="D963" s="2" t="s">
        <v>1140</v>
      </c>
      <c r="E963" s="2" t="s">
        <v>1141</v>
      </c>
      <c r="F963" s="3" t="s">
        <v>19</v>
      </c>
      <c r="G963" s="4">
        <v>221</v>
      </c>
      <c r="H963" t="str">
        <f t="shared" si="193"/>
        <v>070</v>
      </c>
      <c r="I963" t="str">
        <f t="shared" si="194"/>
        <v>30</v>
      </c>
      <c r="J963" t="str">
        <f t="shared" si="195"/>
        <v>009</v>
      </c>
      <c r="K963" s="34">
        <f t="shared" si="196"/>
        <v>231549.94865915901</v>
      </c>
    </row>
    <row r="964" spans="1:11" ht="29" outlineLevel="2" x14ac:dyDescent="0.4">
      <c r="A964" t="str">
        <f t="shared" si="190"/>
        <v>310300</v>
      </c>
      <c r="B964" t="str">
        <f t="shared" si="191"/>
        <v>New York City Geographic District # 3</v>
      </c>
      <c r="C964" t="str">
        <f t="shared" si="192"/>
        <v>Manhattan</v>
      </c>
      <c r="D964" s="2" t="s">
        <v>1160</v>
      </c>
      <c r="E964" s="2" t="s">
        <v>1161</v>
      </c>
      <c r="F964" s="3" t="s">
        <v>2</v>
      </c>
      <c r="G964" s="4">
        <v>520</v>
      </c>
      <c r="H964" t="str">
        <f t="shared" si="193"/>
        <v>069</v>
      </c>
      <c r="I964" t="str">
        <f t="shared" si="194"/>
        <v>30</v>
      </c>
      <c r="J964" t="str">
        <f t="shared" si="195"/>
        <v>008</v>
      </c>
      <c r="K964" s="34">
        <f t="shared" si="196"/>
        <v>544823.40860978584</v>
      </c>
    </row>
    <row r="965" spans="1:11" ht="15" outlineLevel="2" x14ac:dyDescent="0.4">
      <c r="A965" t="str">
        <f t="shared" si="190"/>
        <v>310300</v>
      </c>
      <c r="B965" t="str">
        <f t="shared" si="191"/>
        <v>New York City Geographic District # 3</v>
      </c>
      <c r="C965" t="str">
        <f t="shared" si="192"/>
        <v>Manhattan</v>
      </c>
      <c r="D965" s="2" t="s">
        <v>1180</v>
      </c>
      <c r="E965" s="2" t="s">
        <v>1181</v>
      </c>
      <c r="F965" s="3" t="s">
        <v>19</v>
      </c>
      <c r="G965" s="4">
        <v>416</v>
      </c>
      <c r="H965" t="str">
        <f t="shared" si="193"/>
        <v>070</v>
      </c>
      <c r="I965" t="str">
        <f t="shared" si="194"/>
        <v>30</v>
      </c>
      <c r="J965" t="str">
        <f t="shared" si="195"/>
        <v>009</v>
      </c>
      <c r="K965" s="34">
        <f t="shared" si="196"/>
        <v>435858.72688782873</v>
      </c>
    </row>
    <row r="966" spans="1:11" ht="43.5" outlineLevel="2" x14ac:dyDescent="0.4">
      <c r="A966" t="str">
        <f t="shared" si="190"/>
        <v>310300</v>
      </c>
      <c r="B966" t="str">
        <f t="shared" si="191"/>
        <v>New York City Geographic District # 3</v>
      </c>
      <c r="C966" t="str">
        <f t="shared" si="192"/>
        <v>Manhattan</v>
      </c>
      <c r="D966" s="2" t="s">
        <v>1188</v>
      </c>
      <c r="E966" s="2" t="s">
        <v>1189</v>
      </c>
      <c r="F966" s="3" t="s">
        <v>2</v>
      </c>
      <c r="G966" s="4">
        <v>288</v>
      </c>
      <c r="H966" t="str">
        <f t="shared" si="193"/>
        <v>068</v>
      </c>
      <c r="I966" t="str">
        <f t="shared" si="194"/>
        <v>30</v>
      </c>
      <c r="J966" t="str">
        <f t="shared" si="195"/>
        <v>009</v>
      </c>
      <c r="K966" s="34">
        <f t="shared" si="196"/>
        <v>301748.34938388143</v>
      </c>
    </row>
    <row r="967" spans="1:11" ht="29" outlineLevel="2" x14ac:dyDescent="0.4">
      <c r="A967" t="str">
        <f t="shared" si="190"/>
        <v>310300</v>
      </c>
      <c r="B967" t="str">
        <f t="shared" si="191"/>
        <v>New York City Geographic District # 3</v>
      </c>
      <c r="C967" t="str">
        <f t="shared" si="192"/>
        <v>Manhattan</v>
      </c>
      <c r="D967" s="2" t="s">
        <v>1232</v>
      </c>
      <c r="E967" s="2" t="s">
        <v>1233</v>
      </c>
      <c r="F967" s="3" t="s">
        <v>2</v>
      </c>
      <c r="G967" s="4">
        <v>144</v>
      </c>
      <c r="H967" t="str">
        <f t="shared" si="193"/>
        <v>070</v>
      </c>
      <c r="I967" t="str">
        <f t="shared" si="194"/>
        <v>30</v>
      </c>
      <c r="J967" t="str">
        <f t="shared" si="195"/>
        <v>009</v>
      </c>
      <c r="K967" s="34">
        <f t="shared" si="196"/>
        <v>150874.17469194072</v>
      </c>
    </row>
    <row r="968" spans="1:11" ht="43.5" outlineLevel="2" x14ac:dyDescent="0.4">
      <c r="A968" t="str">
        <f t="shared" si="190"/>
        <v>310300</v>
      </c>
      <c r="B968" t="str">
        <f t="shared" si="191"/>
        <v>New York City Geographic District # 3</v>
      </c>
      <c r="C968" t="str">
        <f t="shared" si="192"/>
        <v>Manhattan</v>
      </c>
      <c r="D968" s="2" t="s">
        <v>1234</v>
      </c>
      <c r="E968" s="2" t="s">
        <v>1235</v>
      </c>
      <c r="F968" s="3" t="s">
        <v>2</v>
      </c>
      <c r="G968" s="4">
        <v>125</v>
      </c>
      <c r="H968" t="str">
        <f t="shared" si="193"/>
        <v>070</v>
      </c>
      <c r="I968" t="str">
        <f t="shared" si="194"/>
        <v>30</v>
      </c>
      <c r="J968" t="str">
        <f t="shared" si="195"/>
        <v>009</v>
      </c>
      <c r="K968" s="34">
        <f t="shared" si="196"/>
        <v>130967.16553119854</v>
      </c>
    </row>
    <row r="969" spans="1:11" ht="29" outlineLevel="2" x14ac:dyDescent="0.4">
      <c r="A969" t="str">
        <f t="shared" si="190"/>
        <v>310300</v>
      </c>
      <c r="B969" t="str">
        <f t="shared" si="191"/>
        <v>New York City Geographic District # 3</v>
      </c>
      <c r="C969" t="str">
        <f t="shared" si="192"/>
        <v>Manhattan</v>
      </c>
      <c r="D969" s="2" t="s">
        <v>1240</v>
      </c>
      <c r="E969" s="2" t="s">
        <v>1241</v>
      </c>
      <c r="F969" s="3" t="s">
        <v>5</v>
      </c>
      <c r="G969" s="4">
        <v>193</v>
      </c>
      <c r="H969" t="str">
        <f t="shared" si="193"/>
        <v>069</v>
      </c>
      <c r="I969" t="str">
        <f t="shared" si="194"/>
        <v>30</v>
      </c>
      <c r="J969" t="str">
        <f t="shared" si="195"/>
        <v>006</v>
      </c>
      <c r="K969" s="34">
        <f t="shared" si="196"/>
        <v>202213.30358017053</v>
      </c>
    </row>
    <row r="970" spans="1:11" ht="29" outlineLevel="2" x14ac:dyDescent="0.4">
      <c r="A970" t="str">
        <f t="shared" si="190"/>
        <v>310300</v>
      </c>
      <c r="B970" t="str">
        <f t="shared" si="191"/>
        <v>New York City Geographic District # 3</v>
      </c>
      <c r="C970" t="str">
        <f t="shared" si="192"/>
        <v>Manhattan</v>
      </c>
      <c r="D970" s="2" t="s">
        <v>1246</v>
      </c>
      <c r="E970" s="2" t="s">
        <v>1247</v>
      </c>
      <c r="F970" s="3" t="s">
        <v>5</v>
      </c>
      <c r="G970" s="4">
        <v>135</v>
      </c>
      <c r="H970" t="str">
        <f t="shared" si="193"/>
        <v>069</v>
      </c>
      <c r="I970" t="str">
        <f t="shared" si="194"/>
        <v>30</v>
      </c>
      <c r="J970" t="str">
        <f t="shared" si="195"/>
        <v>006</v>
      </c>
      <c r="K970" s="34">
        <f t="shared" si="196"/>
        <v>141444.53877369442</v>
      </c>
    </row>
    <row r="971" spans="1:11" ht="29" outlineLevel="2" x14ac:dyDescent="0.4">
      <c r="A971" t="str">
        <f t="shared" si="190"/>
        <v>310300</v>
      </c>
      <c r="B971" t="str">
        <f t="shared" si="191"/>
        <v>New York City Geographic District # 3</v>
      </c>
      <c r="C971" t="str">
        <f t="shared" si="192"/>
        <v>Manhattan</v>
      </c>
      <c r="D971" s="2" t="s">
        <v>1248</v>
      </c>
      <c r="E971" s="2" t="s">
        <v>1249</v>
      </c>
      <c r="F971" s="3" t="s">
        <v>5</v>
      </c>
      <c r="G971" s="4">
        <v>245</v>
      </c>
      <c r="H971" t="str">
        <f t="shared" si="193"/>
        <v>069</v>
      </c>
      <c r="I971" t="str">
        <f t="shared" si="194"/>
        <v>30</v>
      </c>
      <c r="J971" t="str">
        <f t="shared" si="195"/>
        <v>006</v>
      </c>
      <c r="K971" s="34">
        <f t="shared" si="196"/>
        <v>256695.64444114911</v>
      </c>
    </row>
    <row r="972" spans="1:11" ht="29" outlineLevel="2" x14ac:dyDescent="0.4">
      <c r="A972" t="str">
        <f t="shared" si="190"/>
        <v>310300</v>
      </c>
      <c r="B972" t="str">
        <f t="shared" si="191"/>
        <v>New York City Geographic District # 3</v>
      </c>
      <c r="C972" t="str">
        <f t="shared" si="192"/>
        <v>Manhattan</v>
      </c>
      <c r="D972" s="2" t="s">
        <v>1328</v>
      </c>
      <c r="E972" s="2" t="s">
        <v>1329</v>
      </c>
      <c r="F972" s="3" t="s">
        <v>19</v>
      </c>
      <c r="G972" s="4">
        <v>758</v>
      </c>
      <c r="H972" t="str">
        <f t="shared" si="193"/>
        <v>069</v>
      </c>
      <c r="I972" t="str">
        <f t="shared" si="194"/>
        <v>30</v>
      </c>
      <c r="J972" t="str">
        <f t="shared" si="195"/>
        <v>006</v>
      </c>
      <c r="K972" s="34">
        <f t="shared" si="196"/>
        <v>794184.89178118785</v>
      </c>
    </row>
    <row r="973" spans="1:11" ht="29" outlineLevel="2" x14ac:dyDescent="0.4">
      <c r="A973" t="str">
        <f t="shared" si="190"/>
        <v>310300</v>
      </c>
      <c r="B973" t="str">
        <f t="shared" si="191"/>
        <v>New York City Geographic District # 3</v>
      </c>
      <c r="C973" t="str">
        <f t="shared" si="192"/>
        <v>Manhattan</v>
      </c>
      <c r="D973" s="2" t="s">
        <v>1415</v>
      </c>
      <c r="E973" s="2" t="s">
        <v>1416</v>
      </c>
      <c r="F973" s="3" t="s">
        <v>5</v>
      </c>
      <c r="G973" s="4">
        <v>190</v>
      </c>
      <c r="H973" t="str">
        <f t="shared" si="193"/>
        <v>069</v>
      </c>
      <c r="I973" t="str">
        <f t="shared" si="194"/>
        <v>30</v>
      </c>
      <c r="J973" t="str">
        <f t="shared" si="195"/>
        <v>008</v>
      </c>
      <c r="K973" s="34">
        <f t="shared" si="196"/>
        <v>199070.09160742178</v>
      </c>
    </row>
    <row r="974" spans="1:11" ht="43.5" outlineLevel="2" x14ac:dyDescent="0.4">
      <c r="A974" t="str">
        <f t="shared" si="190"/>
        <v>310300</v>
      </c>
      <c r="B974" t="str">
        <f t="shared" si="191"/>
        <v>New York City Geographic District # 3</v>
      </c>
      <c r="C974" t="str">
        <f t="shared" si="192"/>
        <v>Manhattan</v>
      </c>
      <c r="D974" s="2" t="s">
        <v>1403</v>
      </c>
      <c r="E974" s="2" t="s">
        <v>1404</v>
      </c>
      <c r="F974" s="3" t="s">
        <v>196</v>
      </c>
      <c r="G974" s="4">
        <v>278</v>
      </c>
      <c r="H974" t="str">
        <f t="shared" si="193"/>
        <v>070</v>
      </c>
      <c r="I974" t="str">
        <f t="shared" si="194"/>
        <v>30</v>
      </c>
      <c r="J974" t="str">
        <f t="shared" si="195"/>
        <v>009</v>
      </c>
      <c r="K974" s="34">
        <f t="shared" si="196"/>
        <v>291270.97614138556</v>
      </c>
    </row>
    <row r="975" spans="1:11" ht="29" outlineLevel="2" x14ac:dyDescent="0.4">
      <c r="A975" t="str">
        <f t="shared" si="190"/>
        <v>310300</v>
      </c>
      <c r="B975" t="str">
        <f t="shared" si="191"/>
        <v>New York City Geographic District # 3</v>
      </c>
      <c r="C975" t="str">
        <f t="shared" si="192"/>
        <v>Manhattan</v>
      </c>
      <c r="D975" s="2" t="s">
        <v>1481</v>
      </c>
      <c r="E975" s="2" t="s">
        <v>1482</v>
      </c>
      <c r="F975" s="3" t="s">
        <v>196</v>
      </c>
      <c r="G975" s="4">
        <v>472</v>
      </c>
      <c r="H975" t="str">
        <f t="shared" si="193"/>
        <v>069</v>
      </c>
      <c r="I975" t="str">
        <f t="shared" si="194"/>
        <v>30</v>
      </c>
      <c r="J975" t="str">
        <f t="shared" si="195"/>
        <v>008</v>
      </c>
      <c r="K975" s="34">
        <f t="shared" si="196"/>
        <v>494532.01704580564</v>
      </c>
    </row>
    <row r="976" spans="1:11" ht="15" outlineLevel="2" x14ac:dyDescent="0.4">
      <c r="A976" t="str">
        <f t="shared" si="190"/>
        <v>310400</v>
      </c>
      <c r="B976" t="str">
        <f t="shared" si="191"/>
        <v>New York City Geographic District # 4</v>
      </c>
      <c r="C976" t="str">
        <f t="shared" si="192"/>
        <v>Manhattan</v>
      </c>
      <c r="D976" s="2" t="s">
        <v>993</v>
      </c>
      <c r="E976" s="2" t="s">
        <v>994</v>
      </c>
      <c r="F976" s="3" t="s">
        <v>19</v>
      </c>
      <c r="G976" s="4">
        <v>439</v>
      </c>
      <c r="H976" t="str">
        <f t="shared" si="193"/>
        <v>068</v>
      </c>
      <c r="I976" t="str">
        <f t="shared" si="194"/>
        <v>30</v>
      </c>
      <c r="J976" t="str">
        <f t="shared" si="195"/>
        <v>008</v>
      </c>
      <c r="K976" s="34">
        <f t="shared" si="196"/>
        <v>459956.68534556922</v>
      </c>
    </row>
    <row r="977" spans="1:11" ht="29" outlineLevel="2" x14ac:dyDescent="0.4">
      <c r="A977" t="str">
        <f t="shared" si="190"/>
        <v>310400</v>
      </c>
      <c r="B977" t="str">
        <f t="shared" si="191"/>
        <v>New York City Geographic District # 4</v>
      </c>
      <c r="C977" t="str">
        <f t="shared" si="192"/>
        <v>Manhattan</v>
      </c>
      <c r="D977" s="2" t="s">
        <v>1023</v>
      </c>
      <c r="E977" s="2" t="s">
        <v>1024</v>
      </c>
      <c r="F977" s="3" t="s">
        <v>2</v>
      </c>
      <c r="G977" s="4">
        <v>183</v>
      </c>
      <c r="H977" t="str">
        <f t="shared" si="193"/>
        <v>068</v>
      </c>
      <c r="I977" t="str">
        <f t="shared" si="194"/>
        <v>30</v>
      </c>
      <c r="J977" t="str">
        <f t="shared" si="195"/>
        <v>008</v>
      </c>
      <c r="K977" s="34">
        <f t="shared" si="196"/>
        <v>191735.93033767465</v>
      </c>
    </row>
    <row r="978" spans="1:11" ht="15" outlineLevel="2" x14ac:dyDescent="0.4">
      <c r="A978" t="str">
        <f t="shared" si="190"/>
        <v>310400</v>
      </c>
      <c r="B978" t="str">
        <f t="shared" si="191"/>
        <v>New York City Geographic District # 4</v>
      </c>
      <c r="C978" t="str">
        <f t="shared" si="192"/>
        <v>Manhattan</v>
      </c>
      <c r="D978" s="2" t="s">
        <v>1045</v>
      </c>
      <c r="E978" s="2" t="s">
        <v>1046</v>
      </c>
      <c r="F978" s="3" t="s">
        <v>19</v>
      </c>
      <c r="G978" s="4">
        <v>754</v>
      </c>
      <c r="H978" t="str">
        <f t="shared" si="193"/>
        <v>068</v>
      </c>
      <c r="I978" t="str">
        <f t="shared" si="194"/>
        <v>30</v>
      </c>
      <c r="J978" t="str">
        <f t="shared" si="195"/>
        <v>008</v>
      </c>
      <c r="K978" s="34">
        <f t="shared" si="196"/>
        <v>789993.94248418952</v>
      </c>
    </row>
    <row r="979" spans="1:11" ht="15" outlineLevel="2" x14ac:dyDescent="0.4">
      <c r="A979" t="str">
        <f t="shared" si="190"/>
        <v>310400</v>
      </c>
      <c r="B979" t="str">
        <f t="shared" si="191"/>
        <v>New York City Geographic District # 4</v>
      </c>
      <c r="C979" t="str">
        <f t="shared" si="192"/>
        <v>Manhattan</v>
      </c>
      <c r="D979" s="2" t="s">
        <v>1075</v>
      </c>
      <c r="E979" s="2" t="s">
        <v>1076</v>
      </c>
      <c r="F979" s="3" t="s">
        <v>19</v>
      </c>
      <c r="G979" s="4">
        <v>342</v>
      </c>
      <c r="H979" t="str">
        <f t="shared" si="193"/>
        <v>068</v>
      </c>
      <c r="I979" t="str">
        <f t="shared" si="194"/>
        <v>30</v>
      </c>
      <c r="J979" t="str">
        <f t="shared" si="195"/>
        <v>008</v>
      </c>
      <c r="K979" s="34">
        <f t="shared" si="196"/>
        <v>358326.16489335918</v>
      </c>
    </row>
    <row r="980" spans="1:11" ht="29" outlineLevel="2" x14ac:dyDescent="0.4">
      <c r="A980" t="str">
        <f t="shared" si="190"/>
        <v>310400</v>
      </c>
      <c r="B980" t="str">
        <f t="shared" si="191"/>
        <v>New York City Geographic District # 4</v>
      </c>
      <c r="C980" t="str">
        <f t="shared" si="192"/>
        <v>Manhattan</v>
      </c>
      <c r="D980" s="2" t="s">
        <v>1079</v>
      </c>
      <c r="E980" s="2" t="s">
        <v>1080</v>
      </c>
      <c r="F980" s="3" t="s">
        <v>2</v>
      </c>
      <c r="G980" s="4">
        <v>304</v>
      </c>
      <c r="H980" t="str">
        <f t="shared" si="193"/>
        <v>068</v>
      </c>
      <c r="I980" t="str">
        <f t="shared" si="194"/>
        <v>30</v>
      </c>
      <c r="J980" t="str">
        <f t="shared" si="195"/>
        <v>008</v>
      </c>
      <c r="K980" s="34">
        <f t="shared" si="196"/>
        <v>318512.14657187485</v>
      </c>
    </row>
    <row r="981" spans="1:11" ht="43.5" outlineLevel="2" x14ac:dyDescent="0.4">
      <c r="A981" t="str">
        <f t="shared" si="190"/>
        <v>310400</v>
      </c>
      <c r="B981" t="str">
        <f t="shared" si="191"/>
        <v>New York City Geographic District # 4</v>
      </c>
      <c r="C981" t="str">
        <f t="shared" si="192"/>
        <v>Manhattan</v>
      </c>
      <c r="D981" s="2" t="s">
        <v>1085</v>
      </c>
      <c r="E981" s="2" t="s">
        <v>1086</v>
      </c>
      <c r="F981" s="3" t="s">
        <v>19</v>
      </c>
      <c r="G981" s="4">
        <v>379</v>
      </c>
      <c r="H981" t="str">
        <f t="shared" si="193"/>
        <v>068</v>
      </c>
      <c r="I981" t="str">
        <f t="shared" si="194"/>
        <v>30</v>
      </c>
      <c r="J981" t="str">
        <f t="shared" si="195"/>
        <v>008</v>
      </c>
      <c r="K981" s="34">
        <f t="shared" si="196"/>
        <v>397092.44589059392</v>
      </c>
    </row>
    <row r="982" spans="1:11" ht="15" outlineLevel="2" x14ac:dyDescent="0.4">
      <c r="A982" t="str">
        <f t="shared" si="190"/>
        <v>310400</v>
      </c>
      <c r="B982" t="str">
        <f t="shared" si="191"/>
        <v>New York City Geographic District # 4</v>
      </c>
      <c r="C982" t="str">
        <f t="shared" si="192"/>
        <v>Manhattan</v>
      </c>
      <c r="D982" s="2" t="s">
        <v>1170</v>
      </c>
      <c r="E982" s="2" t="s">
        <v>1171</v>
      </c>
      <c r="F982" s="3" t="s">
        <v>19</v>
      </c>
      <c r="G982" s="4">
        <v>700</v>
      </c>
      <c r="H982" t="str">
        <f t="shared" si="193"/>
        <v>068</v>
      </c>
      <c r="I982" t="str">
        <f t="shared" si="194"/>
        <v>30</v>
      </c>
      <c r="J982" t="str">
        <f t="shared" si="195"/>
        <v>008</v>
      </c>
      <c r="K982" s="34">
        <f t="shared" si="196"/>
        <v>733416.12697471178</v>
      </c>
    </row>
    <row r="983" spans="1:11" ht="15" outlineLevel="2" x14ac:dyDescent="0.4">
      <c r="A983" t="str">
        <f t="shared" si="190"/>
        <v>310400</v>
      </c>
      <c r="B983" t="str">
        <f t="shared" si="191"/>
        <v>New York City Geographic District # 4</v>
      </c>
      <c r="C983" t="str">
        <f t="shared" si="192"/>
        <v>Manhattan</v>
      </c>
      <c r="D983" s="2" t="s">
        <v>1210</v>
      </c>
      <c r="E983" s="2" t="s">
        <v>1211</v>
      </c>
      <c r="F983" s="3" t="s">
        <v>19</v>
      </c>
      <c r="G983" s="4">
        <v>478</v>
      </c>
      <c r="H983" t="str">
        <f t="shared" si="193"/>
        <v>068</v>
      </c>
      <c r="I983" t="str">
        <f t="shared" si="194"/>
        <v>30</v>
      </c>
      <c r="J983" t="str">
        <f t="shared" si="195"/>
        <v>008</v>
      </c>
      <c r="K983" s="34">
        <f t="shared" si="196"/>
        <v>500818.44099130319</v>
      </c>
    </row>
    <row r="984" spans="1:11" ht="15" outlineLevel="2" x14ac:dyDescent="0.4">
      <c r="A984" t="str">
        <f t="shared" si="190"/>
        <v>310400</v>
      </c>
      <c r="B984" t="str">
        <f t="shared" si="191"/>
        <v>New York City Geographic District # 4</v>
      </c>
      <c r="C984" t="str">
        <f t="shared" si="192"/>
        <v>Manhattan</v>
      </c>
      <c r="D984" s="2" t="s">
        <v>1589</v>
      </c>
      <c r="E984" s="2" t="s">
        <v>1590</v>
      </c>
      <c r="F984" s="3" t="s">
        <v>19</v>
      </c>
      <c r="G984" s="4">
        <v>454</v>
      </c>
      <c r="H984" t="str">
        <f t="shared" si="193"/>
        <v>068</v>
      </c>
      <c r="I984" t="str">
        <f t="shared" si="194"/>
        <v>30</v>
      </c>
      <c r="J984" t="str">
        <f t="shared" si="195"/>
        <v>008</v>
      </c>
      <c r="K984" s="34">
        <f t="shared" si="196"/>
        <v>475672.74520931306</v>
      </c>
    </row>
    <row r="985" spans="1:11" ht="29" outlineLevel="2" x14ac:dyDescent="0.4">
      <c r="A985" t="str">
        <f t="shared" si="190"/>
        <v>310400</v>
      </c>
      <c r="B985" t="str">
        <f t="shared" si="191"/>
        <v>New York City Geographic District # 4</v>
      </c>
      <c r="C985" t="str">
        <f t="shared" si="192"/>
        <v>Manhattan</v>
      </c>
      <c r="D985" s="2" t="s">
        <v>1533</v>
      </c>
      <c r="E985" s="2" t="s">
        <v>1534</v>
      </c>
      <c r="F985" s="3" t="s">
        <v>196</v>
      </c>
      <c r="G985" s="4">
        <v>500</v>
      </c>
      <c r="H985" t="str">
        <f t="shared" si="193"/>
        <v>068</v>
      </c>
      <c r="I985" t="str">
        <f t="shared" si="194"/>
        <v>30</v>
      </c>
      <c r="J985" t="str">
        <f t="shared" si="195"/>
        <v>008</v>
      </c>
      <c r="K985" s="34">
        <f t="shared" si="196"/>
        <v>523868.66212479415</v>
      </c>
    </row>
    <row r="986" spans="1:11" ht="29" outlineLevel="2" x14ac:dyDescent="0.4">
      <c r="A986" t="str">
        <f t="shared" si="190"/>
        <v>310400</v>
      </c>
      <c r="B986" t="str">
        <f t="shared" si="191"/>
        <v>New York City Geographic District # 4</v>
      </c>
      <c r="C986" t="str">
        <f t="shared" si="192"/>
        <v>Manhattan</v>
      </c>
      <c r="D986" s="2" t="s">
        <v>1563</v>
      </c>
      <c r="E986" s="2" t="s">
        <v>1564</v>
      </c>
      <c r="F986" s="3" t="s">
        <v>196</v>
      </c>
      <c r="G986" s="4">
        <v>281</v>
      </c>
      <c r="H986" t="str">
        <f t="shared" si="193"/>
        <v>068</v>
      </c>
      <c r="I986" t="str">
        <f t="shared" si="194"/>
        <v>30</v>
      </c>
      <c r="J986" t="str">
        <f t="shared" si="195"/>
        <v>008</v>
      </c>
      <c r="K986" s="34">
        <f t="shared" si="196"/>
        <v>294414.1881141343</v>
      </c>
    </row>
    <row r="987" spans="1:11" ht="29" outlineLevel="2" x14ac:dyDescent="0.4">
      <c r="A987" t="str">
        <f t="shared" si="190"/>
        <v>310500</v>
      </c>
      <c r="B987" t="str">
        <f t="shared" si="191"/>
        <v>New York City Geographic District # 5</v>
      </c>
      <c r="C987" t="str">
        <f t="shared" si="192"/>
        <v>Manhattan</v>
      </c>
      <c r="D987" s="2" t="s">
        <v>1013</v>
      </c>
      <c r="E987" s="2" t="s">
        <v>1014</v>
      </c>
      <c r="F987" s="3" t="s">
        <v>2</v>
      </c>
      <c r="G987" s="4">
        <v>228</v>
      </c>
      <c r="H987" t="str">
        <f t="shared" si="193"/>
        <v>068</v>
      </c>
      <c r="I987" t="str">
        <f t="shared" si="194"/>
        <v>30</v>
      </c>
      <c r="J987" t="str">
        <f t="shared" si="195"/>
        <v>008</v>
      </c>
      <c r="K987" s="34">
        <f t="shared" si="196"/>
        <v>238884.10992890611</v>
      </c>
    </row>
    <row r="988" spans="1:11" ht="15" outlineLevel="2" x14ac:dyDescent="0.4">
      <c r="A988" t="str">
        <f t="shared" si="190"/>
        <v>310500</v>
      </c>
      <c r="B988" t="str">
        <f t="shared" si="191"/>
        <v>New York City Geographic District # 5</v>
      </c>
      <c r="C988" t="str">
        <f t="shared" si="192"/>
        <v>Manhattan</v>
      </c>
      <c r="D988" s="2" t="s">
        <v>1033</v>
      </c>
      <c r="E988" s="2" t="s">
        <v>1034</v>
      </c>
      <c r="F988" s="3" t="s">
        <v>19</v>
      </c>
      <c r="G988" s="4">
        <v>568</v>
      </c>
      <c r="H988" t="str">
        <f t="shared" si="193"/>
        <v>071</v>
      </c>
      <c r="I988" t="str">
        <f t="shared" si="194"/>
        <v>30</v>
      </c>
      <c r="J988" t="str">
        <f t="shared" si="195"/>
        <v>009</v>
      </c>
      <c r="K988" s="34">
        <f t="shared" si="196"/>
        <v>595114.8001737661</v>
      </c>
    </row>
    <row r="989" spans="1:11" ht="29" outlineLevel="2" x14ac:dyDescent="0.4">
      <c r="A989" t="str">
        <f t="shared" si="190"/>
        <v>310500</v>
      </c>
      <c r="B989" t="str">
        <f t="shared" si="191"/>
        <v>New York City Geographic District # 5</v>
      </c>
      <c r="C989" t="str">
        <f t="shared" si="192"/>
        <v>Manhattan</v>
      </c>
      <c r="D989" s="2" t="s">
        <v>1071</v>
      </c>
      <c r="E989" s="2" t="s">
        <v>1072</v>
      </c>
      <c r="F989" s="3" t="s">
        <v>2</v>
      </c>
      <c r="G989" s="4">
        <v>223</v>
      </c>
      <c r="H989" t="str">
        <f t="shared" si="193"/>
        <v>070</v>
      </c>
      <c r="I989" t="str">
        <f t="shared" si="194"/>
        <v>30</v>
      </c>
      <c r="J989" t="str">
        <f t="shared" si="195"/>
        <v>009</v>
      </c>
      <c r="K989" s="34">
        <f t="shared" si="196"/>
        <v>233645.42330765817</v>
      </c>
    </row>
    <row r="990" spans="1:11" ht="15" outlineLevel="2" x14ac:dyDescent="0.4">
      <c r="A990" t="str">
        <f t="shared" si="190"/>
        <v>310500</v>
      </c>
      <c r="B990" t="str">
        <f t="shared" si="191"/>
        <v>New York City Geographic District # 5</v>
      </c>
      <c r="C990" t="str">
        <f t="shared" si="192"/>
        <v>Manhattan</v>
      </c>
      <c r="D990" s="2" t="s">
        <v>1099</v>
      </c>
      <c r="E990" s="2" t="s">
        <v>1100</v>
      </c>
      <c r="F990" s="3" t="s">
        <v>19</v>
      </c>
      <c r="G990" s="4">
        <v>416</v>
      </c>
      <c r="H990" t="str">
        <f t="shared" si="193"/>
        <v>070</v>
      </c>
      <c r="I990" t="str">
        <f t="shared" si="194"/>
        <v>30</v>
      </c>
      <c r="J990" t="str">
        <f t="shared" si="195"/>
        <v>009</v>
      </c>
      <c r="K990" s="34">
        <f t="shared" si="196"/>
        <v>435858.72688782873</v>
      </c>
    </row>
    <row r="991" spans="1:11" ht="15" outlineLevel="2" x14ac:dyDescent="0.4">
      <c r="A991" t="str">
        <f t="shared" ref="A991:A1008" si="197">IFERROR(VLOOKUP($D991,schools,3,FALSE),"")</f>
        <v>310500</v>
      </c>
      <c r="B991" t="str">
        <f t="shared" ref="B991:B1008" si="198">IFERROR(VLOOKUP($D991,schools,4,FALSE),"")</f>
        <v>New York City Geographic District # 5</v>
      </c>
      <c r="C991" t="str">
        <f t="shared" ref="C991:C1008" si="199">IFERROR(VLOOKUP($D991,schools,5,FALSE),"")</f>
        <v>Manhattan</v>
      </c>
      <c r="D991" s="2" t="s">
        <v>1109</v>
      </c>
      <c r="E991" s="2" t="s">
        <v>1110</v>
      </c>
      <c r="F991" s="3" t="s">
        <v>19</v>
      </c>
      <c r="G991" s="4">
        <v>386</v>
      </c>
      <c r="H991" t="str">
        <f t="shared" ref="H991:H1008" si="200">IFERROR(VLOOKUP($D991,schools,6,FALSE),"")</f>
        <v>070</v>
      </c>
      <c r="I991" t="str">
        <f t="shared" ref="I991:I1008" si="201">IFERROR(VLOOKUP($D991,schools,7,FALSE),"")</f>
        <v>30</v>
      </c>
      <c r="J991" t="str">
        <f t="shared" ref="J991:J1008" si="202">IFERROR(VLOOKUP($D991,schools,8,FALSE),"")</f>
        <v>007</v>
      </c>
      <c r="K991" s="34">
        <f t="shared" ref="K991:K1022" si="203">G991*L$2</f>
        <v>404426.60716034105</v>
      </c>
    </row>
    <row r="992" spans="1:11" ht="29" outlineLevel="2" x14ac:dyDescent="0.4">
      <c r="A992" t="str">
        <f t="shared" si="197"/>
        <v>310500</v>
      </c>
      <c r="B992" t="str">
        <f t="shared" si="198"/>
        <v>New York City Geographic District # 5</v>
      </c>
      <c r="C992" t="str">
        <f t="shared" si="199"/>
        <v>Manhattan</v>
      </c>
      <c r="D992" s="2" t="s">
        <v>1117</v>
      </c>
      <c r="E992" s="2" t="s">
        <v>1118</v>
      </c>
      <c r="F992" s="3" t="s">
        <v>2</v>
      </c>
      <c r="G992" s="4">
        <v>186</v>
      </c>
      <c r="H992" t="str">
        <f t="shared" si="200"/>
        <v>070</v>
      </c>
      <c r="I992" t="str">
        <f t="shared" si="201"/>
        <v>30</v>
      </c>
      <c r="J992" t="str">
        <f t="shared" si="202"/>
        <v>009</v>
      </c>
      <c r="K992" s="34">
        <f t="shared" si="203"/>
        <v>194879.14231042343</v>
      </c>
    </row>
    <row r="993" spans="1:11" ht="29" outlineLevel="2" x14ac:dyDescent="0.4">
      <c r="A993" t="str">
        <f t="shared" si="197"/>
        <v>310500</v>
      </c>
      <c r="B993" t="str">
        <f t="shared" si="198"/>
        <v>New York City Geographic District # 5</v>
      </c>
      <c r="C993" t="str">
        <f t="shared" si="199"/>
        <v>Manhattan</v>
      </c>
      <c r="D993" s="2" t="s">
        <v>1150</v>
      </c>
      <c r="E993" s="2" t="s">
        <v>1151</v>
      </c>
      <c r="F993" s="3" t="s">
        <v>2</v>
      </c>
      <c r="G993" s="4">
        <v>258</v>
      </c>
      <c r="H993" t="str">
        <f t="shared" si="200"/>
        <v>070</v>
      </c>
      <c r="I993" t="str">
        <f t="shared" si="201"/>
        <v>30</v>
      </c>
      <c r="J993" t="str">
        <f t="shared" si="202"/>
        <v>009</v>
      </c>
      <c r="K993" s="34">
        <f t="shared" si="203"/>
        <v>270316.22965639376</v>
      </c>
    </row>
    <row r="994" spans="1:11" ht="29" outlineLevel="2" x14ac:dyDescent="0.4">
      <c r="A994" t="str">
        <f t="shared" si="197"/>
        <v>310500</v>
      </c>
      <c r="B994" t="str">
        <f t="shared" si="198"/>
        <v>New York City Geographic District # 5</v>
      </c>
      <c r="C994" t="str">
        <f t="shared" si="199"/>
        <v>Manhattan</v>
      </c>
      <c r="D994" s="2" t="s">
        <v>1174</v>
      </c>
      <c r="E994" s="2" t="s">
        <v>1175</v>
      </c>
      <c r="F994" s="3" t="s">
        <v>2</v>
      </c>
      <c r="G994" s="4">
        <v>336</v>
      </c>
      <c r="H994" t="str">
        <f t="shared" si="200"/>
        <v>070</v>
      </c>
      <c r="I994" t="str">
        <f t="shared" si="201"/>
        <v>30</v>
      </c>
      <c r="J994" t="str">
        <f t="shared" si="202"/>
        <v>009</v>
      </c>
      <c r="K994" s="34">
        <f t="shared" si="203"/>
        <v>352039.74094786163</v>
      </c>
    </row>
    <row r="995" spans="1:11" ht="29" outlineLevel="2" x14ac:dyDescent="0.4">
      <c r="A995" t="str">
        <f t="shared" si="197"/>
        <v>310500</v>
      </c>
      <c r="B995" t="str">
        <f t="shared" si="198"/>
        <v>New York City Geographic District # 5</v>
      </c>
      <c r="C995" t="str">
        <f t="shared" si="199"/>
        <v>Manhattan</v>
      </c>
      <c r="D995" s="2" t="s">
        <v>1200</v>
      </c>
      <c r="E995" s="2" t="s">
        <v>1201</v>
      </c>
      <c r="F995" s="3" t="s">
        <v>2</v>
      </c>
      <c r="G995" s="4">
        <v>220</v>
      </c>
      <c r="H995" t="str">
        <f t="shared" si="200"/>
        <v>070</v>
      </c>
      <c r="I995" t="str">
        <f t="shared" si="201"/>
        <v>30</v>
      </c>
      <c r="J995" t="str">
        <f t="shared" si="202"/>
        <v>007</v>
      </c>
      <c r="K995" s="34">
        <f t="shared" si="203"/>
        <v>230502.21133490943</v>
      </c>
    </row>
    <row r="996" spans="1:11" ht="29" outlineLevel="2" x14ac:dyDescent="0.4">
      <c r="A996" t="str">
        <f t="shared" si="197"/>
        <v>310500</v>
      </c>
      <c r="B996" t="str">
        <f t="shared" si="198"/>
        <v>New York City Geographic District # 5</v>
      </c>
      <c r="C996" t="str">
        <f t="shared" si="199"/>
        <v>Manhattan</v>
      </c>
      <c r="D996" s="2" t="s">
        <v>1202</v>
      </c>
      <c r="E996" s="2" t="s">
        <v>1203</v>
      </c>
      <c r="F996" s="3" t="s">
        <v>2</v>
      </c>
      <c r="G996" s="4">
        <v>277</v>
      </c>
      <c r="H996" t="str">
        <f t="shared" si="200"/>
        <v>070</v>
      </c>
      <c r="I996" t="str">
        <f t="shared" si="201"/>
        <v>30</v>
      </c>
      <c r="J996" t="str">
        <f t="shared" si="202"/>
        <v>009</v>
      </c>
      <c r="K996" s="34">
        <f t="shared" si="203"/>
        <v>290223.23881713592</v>
      </c>
    </row>
    <row r="997" spans="1:11" ht="29" outlineLevel="2" x14ac:dyDescent="0.4">
      <c r="A997" t="str">
        <f t="shared" si="197"/>
        <v>310500</v>
      </c>
      <c r="B997" t="str">
        <f t="shared" si="198"/>
        <v>New York City Geographic District # 5</v>
      </c>
      <c r="C997" t="str">
        <f t="shared" si="199"/>
        <v>Manhattan</v>
      </c>
      <c r="D997" s="2" t="s">
        <v>1208</v>
      </c>
      <c r="E997" s="2" t="s">
        <v>1209</v>
      </c>
      <c r="F997" s="3" t="s">
        <v>2</v>
      </c>
      <c r="G997" s="4">
        <v>297</v>
      </c>
      <c r="H997" t="str">
        <f t="shared" si="200"/>
        <v>071</v>
      </c>
      <c r="I997" t="str">
        <f t="shared" si="201"/>
        <v>30</v>
      </c>
      <c r="J997" t="str">
        <f t="shared" si="202"/>
        <v>009</v>
      </c>
      <c r="K997" s="34">
        <f t="shared" si="203"/>
        <v>311177.98530212772</v>
      </c>
    </row>
    <row r="998" spans="1:11" ht="29" outlineLevel="2" x14ac:dyDescent="0.4">
      <c r="A998" t="str">
        <f t="shared" si="197"/>
        <v>310500</v>
      </c>
      <c r="B998" t="str">
        <f t="shared" si="198"/>
        <v>New York City Geographic District # 5</v>
      </c>
      <c r="C998" t="str">
        <f t="shared" si="199"/>
        <v>Manhattan</v>
      </c>
      <c r="D998" s="2" t="s">
        <v>1316</v>
      </c>
      <c r="E998" s="2" t="s">
        <v>1317</v>
      </c>
      <c r="F998" s="3" t="s">
        <v>2</v>
      </c>
      <c r="G998" s="4">
        <v>216</v>
      </c>
      <c r="H998" t="str">
        <f t="shared" si="200"/>
        <v>071</v>
      </c>
      <c r="I998" t="str">
        <f t="shared" si="201"/>
        <v>30</v>
      </c>
      <c r="J998" t="str">
        <f t="shared" si="202"/>
        <v>009</v>
      </c>
      <c r="K998" s="34">
        <f t="shared" si="203"/>
        <v>226311.26203791107</v>
      </c>
    </row>
    <row r="999" spans="1:11" ht="29" outlineLevel="2" x14ac:dyDescent="0.4">
      <c r="A999" t="str">
        <f t="shared" si="197"/>
        <v>310500</v>
      </c>
      <c r="B999" t="str">
        <f t="shared" si="198"/>
        <v>New York City Geographic District # 5</v>
      </c>
      <c r="C999" t="str">
        <f t="shared" si="199"/>
        <v>Manhattan</v>
      </c>
      <c r="D999" s="2" t="s">
        <v>1493</v>
      </c>
      <c r="E999" s="2" t="s">
        <v>1494</v>
      </c>
      <c r="F999" s="3" t="s">
        <v>19</v>
      </c>
      <c r="G999" s="4">
        <v>310</v>
      </c>
      <c r="H999" t="str">
        <f t="shared" si="200"/>
        <v>070</v>
      </c>
      <c r="I999" t="str">
        <f t="shared" si="201"/>
        <v>30</v>
      </c>
      <c r="J999" t="str">
        <f t="shared" si="202"/>
        <v>007</v>
      </c>
      <c r="K999" s="34">
        <f t="shared" si="203"/>
        <v>324798.57051737234</v>
      </c>
    </row>
    <row r="1000" spans="1:11" ht="29" outlineLevel="2" x14ac:dyDescent="0.4">
      <c r="A1000" t="str">
        <f t="shared" si="197"/>
        <v>310500</v>
      </c>
      <c r="B1000" t="str">
        <f t="shared" si="198"/>
        <v>New York City Geographic District # 5</v>
      </c>
      <c r="C1000" t="str">
        <f t="shared" si="199"/>
        <v>Manhattan</v>
      </c>
      <c r="D1000" s="2" t="s">
        <v>1264</v>
      </c>
      <c r="E1000" s="2" t="s">
        <v>1265</v>
      </c>
      <c r="F1000" s="3" t="s">
        <v>196</v>
      </c>
      <c r="G1000" s="4">
        <v>211</v>
      </c>
      <c r="H1000" t="str">
        <f t="shared" si="200"/>
        <v>070</v>
      </c>
      <c r="I1000" t="str">
        <f t="shared" si="201"/>
        <v>30</v>
      </c>
      <c r="J1000" t="str">
        <f t="shared" si="202"/>
        <v>009</v>
      </c>
      <c r="K1000" s="34">
        <f t="shared" si="203"/>
        <v>221072.57541666311</v>
      </c>
    </row>
    <row r="1001" spans="1:11" ht="29" outlineLevel="2" x14ac:dyDescent="0.4">
      <c r="A1001" t="str">
        <f t="shared" si="197"/>
        <v>310500</v>
      </c>
      <c r="B1001" t="str">
        <f t="shared" si="198"/>
        <v>New York City Geographic District # 5</v>
      </c>
      <c r="C1001" t="str">
        <f t="shared" si="199"/>
        <v>Manhattan</v>
      </c>
      <c r="D1001" s="2" t="s">
        <v>1294</v>
      </c>
      <c r="E1001" s="2" t="s">
        <v>1295</v>
      </c>
      <c r="F1001" s="3" t="s">
        <v>196</v>
      </c>
      <c r="G1001" s="4">
        <v>263</v>
      </c>
      <c r="H1001" t="str">
        <f t="shared" si="200"/>
        <v>070</v>
      </c>
      <c r="I1001" t="str">
        <f t="shared" si="201"/>
        <v>30</v>
      </c>
      <c r="J1001" t="str">
        <f t="shared" si="202"/>
        <v>009</v>
      </c>
      <c r="K1001" s="34">
        <f t="shared" si="203"/>
        <v>275554.91627764172</v>
      </c>
    </row>
    <row r="1002" spans="1:11" ht="29" outlineLevel="2" x14ac:dyDescent="0.4">
      <c r="A1002" t="str">
        <f t="shared" si="197"/>
        <v>310500</v>
      </c>
      <c r="B1002" t="str">
        <f t="shared" si="198"/>
        <v>New York City Geographic District # 5</v>
      </c>
      <c r="C1002" t="str">
        <f t="shared" si="199"/>
        <v>Manhattan</v>
      </c>
      <c r="D1002" s="2" t="s">
        <v>1347</v>
      </c>
      <c r="E1002" s="2" t="s">
        <v>1348</v>
      </c>
      <c r="F1002" s="3" t="s">
        <v>118</v>
      </c>
      <c r="G1002" s="4">
        <v>722</v>
      </c>
      <c r="H1002" t="str">
        <f t="shared" si="200"/>
        <v>070</v>
      </c>
      <c r="I1002" t="str">
        <f t="shared" si="201"/>
        <v>30</v>
      </c>
      <c r="J1002" t="str">
        <f t="shared" si="202"/>
        <v>007</v>
      </c>
      <c r="K1002" s="34">
        <f t="shared" si="203"/>
        <v>756466.34810820268</v>
      </c>
    </row>
    <row r="1003" spans="1:11" ht="29" outlineLevel="2" x14ac:dyDescent="0.4">
      <c r="A1003" t="str">
        <f t="shared" si="197"/>
        <v>310500</v>
      </c>
      <c r="B1003" t="str">
        <f t="shared" si="198"/>
        <v>New York City Geographic District # 5</v>
      </c>
      <c r="C1003" t="str">
        <f t="shared" si="199"/>
        <v>Manhattan</v>
      </c>
      <c r="D1003" s="2" t="s">
        <v>1475</v>
      </c>
      <c r="E1003" s="2" t="s">
        <v>1476</v>
      </c>
      <c r="F1003" s="3" t="s">
        <v>118</v>
      </c>
      <c r="G1003" s="4">
        <v>1349</v>
      </c>
      <c r="H1003" t="str">
        <f t="shared" si="200"/>
        <v>071</v>
      </c>
      <c r="I1003" t="str">
        <f t="shared" si="201"/>
        <v>30</v>
      </c>
      <c r="J1003" t="str">
        <f t="shared" si="202"/>
        <v>009</v>
      </c>
      <c r="K1003" s="34">
        <f t="shared" si="203"/>
        <v>1413397.6504126946</v>
      </c>
    </row>
    <row r="1004" spans="1:11" ht="43.5" outlineLevel="2" x14ac:dyDescent="0.4">
      <c r="A1004" t="str">
        <f t="shared" si="197"/>
        <v>310500</v>
      </c>
      <c r="B1004" t="str">
        <f t="shared" si="198"/>
        <v>New York City Geographic District # 5</v>
      </c>
      <c r="C1004" t="str">
        <f t="shared" si="199"/>
        <v>Manhattan</v>
      </c>
      <c r="D1004" s="2" t="s">
        <v>1561</v>
      </c>
      <c r="E1004" s="2" t="s">
        <v>1562</v>
      </c>
      <c r="F1004" s="3" t="s">
        <v>118</v>
      </c>
      <c r="G1004" s="4">
        <v>527</v>
      </c>
      <c r="H1004" t="str">
        <f t="shared" si="200"/>
        <v>070</v>
      </c>
      <c r="I1004" t="str">
        <f t="shared" si="201"/>
        <v>30</v>
      </c>
      <c r="J1004" t="str">
        <f t="shared" si="202"/>
        <v>009</v>
      </c>
      <c r="K1004" s="34">
        <f t="shared" si="203"/>
        <v>552157.56987953302</v>
      </c>
    </row>
    <row r="1005" spans="1:11" ht="29" outlineLevel="2" x14ac:dyDescent="0.4">
      <c r="A1005" t="str">
        <f t="shared" si="197"/>
        <v>310600</v>
      </c>
      <c r="B1005" t="str">
        <f t="shared" si="198"/>
        <v>New York City Geographic District # 6</v>
      </c>
      <c r="C1005" t="str">
        <f t="shared" si="199"/>
        <v>Manhattan</v>
      </c>
      <c r="D1005" s="2" t="s">
        <v>1011</v>
      </c>
      <c r="E1005" s="2" t="s">
        <v>1012</v>
      </c>
      <c r="F1005" s="3" t="s">
        <v>2</v>
      </c>
      <c r="G1005" s="4">
        <v>612</v>
      </c>
      <c r="H1005" t="str">
        <f t="shared" si="200"/>
        <v>071</v>
      </c>
      <c r="I1005" t="str">
        <f t="shared" si="201"/>
        <v>30</v>
      </c>
      <c r="J1005" t="str">
        <f t="shared" si="202"/>
        <v>007</v>
      </c>
      <c r="K1005" s="34">
        <f t="shared" si="203"/>
        <v>641215.24244074803</v>
      </c>
    </row>
    <row r="1006" spans="1:11" ht="43.5" outlineLevel="2" x14ac:dyDescent="0.4">
      <c r="A1006" t="str">
        <f t="shared" si="197"/>
        <v>310600</v>
      </c>
      <c r="B1006" t="str">
        <f t="shared" si="198"/>
        <v>New York City Geographic District # 6</v>
      </c>
      <c r="C1006" t="str">
        <f t="shared" si="199"/>
        <v>Manhattan</v>
      </c>
      <c r="D1006" s="2" t="s">
        <v>1214</v>
      </c>
      <c r="E1006" s="2" t="s">
        <v>1215</v>
      </c>
      <c r="F1006" s="3" t="s">
        <v>19</v>
      </c>
      <c r="G1006" s="4">
        <v>387</v>
      </c>
      <c r="H1006" t="str">
        <f t="shared" si="200"/>
        <v>071</v>
      </c>
      <c r="I1006" t="str">
        <f t="shared" si="201"/>
        <v>30</v>
      </c>
      <c r="J1006" t="str">
        <f t="shared" si="202"/>
        <v>007</v>
      </c>
      <c r="K1006" s="34">
        <f t="shared" si="203"/>
        <v>405474.34448459063</v>
      </c>
    </row>
    <row r="1007" spans="1:11" ht="29" outlineLevel="2" x14ac:dyDescent="0.4">
      <c r="A1007" t="str">
        <f t="shared" si="197"/>
        <v>310600</v>
      </c>
      <c r="B1007" t="str">
        <f t="shared" si="198"/>
        <v>New York City Geographic District # 6</v>
      </c>
      <c r="C1007" t="str">
        <f t="shared" si="199"/>
        <v>Manhattan</v>
      </c>
      <c r="D1007" s="2" t="s">
        <v>1222</v>
      </c>
      <c r="E1007" s="2" t="s">
        <v>1223</v>
      </c>
      <c r="F1007" s="3" t="s">
        <v>5</v>
      </c>
      <c r="G1007" s="4">
        <v>293</v>
      </c>
      <c r="H1007" t="str">
        <f t="shared" si="200"/>
        <v>070</v>
      </c>
      <c r="I1007" t="str">
        <f t="shared" si="201"/>
        <v>30</v>
      </c>
      <c r="J1007" t="str">
        <f t="shared" si="202"/>
        <v>007</v>
      </c>
      <c r="K1007" s="34">
        <f t="shared" si="203"/>
        <v>306987.03600512934</v>
      </c>
    </row>
    <row r="1008" spans="1:11" ht="43.5" outlineLevel="2" x14ac:dyDescent="0.4">
      <c r="A1008" t="str">
        <f t="shared" si="197"/>
        <v>331400</v>
      </c>
      <c r="B1008" t="str">
        <f t="shared" si="198"/>
        <v>New York City Geographic District #14</v>
      </c>
      <c r="C1008" t="str">
        <f t="shared" si="199"/>
        <v>Manhattan</v>
      </c>
      <c r="D1008" s="2" t="s">
        <v>827</v>
      </c>
      <c r="E1008" s="2" t="s">
        <v>828</v>
      </c>
      <c r="F1008" s="3" t="s">
        <v>118</v>
      </c>
      <c r="G1008" s="4">
        <v>425</v>
      </c>
      <c r="H1008" t="str">
        <f t="shared" si="200"/>
        <v>068</v>
      </c>
      <c r="I1008" t="str">
        <f t="shared" si="201"/>
        <v>30</v>
      </c>
      <c r="J1008" t="str">
        <f t="shared" si="202"/>
        <v>008</v>
      </c>
      <c r="K1008" s="34">
        <f t="shared" si="203"/>
        <v>445288.36280607502</v>
      </c>
    </row>
    <row r="1009" spans="1:11" ht="15" outlineLevel="1" x14ac:dyDescent="0.4">
      <c r="D1009" s="2"/>
      <c r="E1009" s="2"/>
      <c r="F1009" s="3"/>
      <c r="G1009" s="4">
        <f>SUBTOTAL(9,G959:G1008)</f>
        <v>19666</v>
      </c>
      <c r="I1009" s="35" t="s">
        <v>4771</v>
      </c>
      <c r="K1009" s="34">
        <f>SUBTOTAL(9,K959:K1008)</f>
        <v>20604802.218692403</v>
      </c>
    </row>
    <row r="1010" spans="1:11" ht="29" outlineLevel="2" x14ac:dyDescent="0.4">
      <c r="A1010" t="str">
        <f t="shared" ref="A1010:A1041" si="204">IFERROR(VLOOKUP($D1010,schools,3,FALSE),"")</f>
        <v>310200</v>
      </c>
      <c r="B1010" t="str">
        <f t="shared" ref="B1010:B1041" si="205">IFERROR(VLOOKUP($D1010,schools,4,FALSE),"")</f>
        <v>New York City Geographic District # 2</v>
      </c>
      <c r="C1010" t="str">
        <f t="shared" ref="C1010:C1041" si="206">IFERROR(VLOOKUP($D1010,schools,5,FALSE),"")</f>
        <v>Manhattan</v>
      </c>
      <c r="D1010" s="2" t="s">
        <v>1015</v>
      </c>
      <c r="E1010" s="2" t="s">
        <v>1016</v>
      </c>
      <c r="F1010" s="3" t="s">
        <v>2</v>
      </c>
      <c r="G1010" s="4">
        <v>648</v>
      </c>
      <c r="H1010" t="str">
        <f t="shared" ref="H1010:H1041" si="207">IFERROR(VLOOKUP($D1010,schools,6,FALSE),"")</f>
        <v>075</v>
      </c>
      <c r="I1010" t="str">
        <f t="shared" ref="I1010:I1041" si="208">IFERROR(VLOOKUP($D1010,schools,7,FALSE),"")</f>
        <v>31</v>
      </c>
      <c r="J1010" t="str">
        <f t="shared" ref="J1010:J1041" si="209">IFERROR(VLOOKUP($D1010,schools,8,FALSE),"")</f>
        <v>003</v>
      </c>
      <c r="K1010" s="34">
        <f t="shared" ref="K1010:K1041" si="210">G1010*L$2</f>
        <v>678933.78611373319</v>
      </c>
    </row>
    <row r="1011" spans="1:11" ht="29" outlineLevel="2" x14ac:dyDescent="0.4">
      <c r="A1011" t="str">
        <f t="shared" si="204"/>
        <v>310200</v>
      </c>
      <c r="B1011" t="str">
        <f t="shared" si="205"/>
        <v>New York City Geographic District # 2</v>
      </c>
      <c r="C1011" t="str">
        <f t="shared" si="206"/>
        <v>Manhattan</v>
      </c>
      <c r="D1011" s="2" t="s">
        <v>1250</v>
      </c>
      <c r="E1011" s="2" t="s">
        <v>1251</v>
      </c>
      <c r="F1011" s="3" t="s">
        <v>118</v>
      </c>
      <c r="G1011" s="4">
        <v>729</v>
      </c>
      <c r="H1011" t="str">
        <f t="shared" si="207"/>
        <v>075</v>
      </c>
      <c r="I1011" t="str">
        <f t="shared" si="208"/>
        <v>31</v>
      </c>
      <c r="J1011" t="str">
        <f t="shared" si="209"/>
        <v>002</v>
      </c>
      <c r="K1011" s="34">
        <f t="shared" si="210"/>
        <v>763800.50937794987</v>
      </c>
    </row>
    <row r="1012" spans="1:11" ht="29" outlineLevel="2" x14ac:dyDescent="0.4">
      <c r="A1012" t="str">
        <f t="shared" si="204"/>
        <v>310300</v>
      </c>
      <c r="B1012" t="str">
        <f t="shared" si="205"/>
        <v>New York City Geographic District # 3</v>
      </c>
      <c r="C1012" t="str">
        <f t="shared" si="206"/>
        <v>Manhattan</v>
      </c>
      <c r="D1012" s="2" t="s">
        <v>1055</v>
      </c>
      <c r="E1012" s="2" t="s">
        <v>1056</v>
      </c>
      <c r="F1012" s="3" t="s">
        <v>2</v>
      </c>
      <c r="G1012" s="4">
        <v>554</v>
      </c>
      <c r="H1012" t="str">
        <f t="shared" si="207"/>
        <v>069</v>
      </c>
      <c r="I1012" t="str">
        <f t="shared" si="208"/>
        <v>31</v>
      </c>
      <c r="J1012" t="str">
        <f t="shared" si="209"/>
        <v>006</v>
      </c>
      <c r="K1012" s="34">
        <f t="shared" si="210"/>
        <v>580446.47763427184</v>
      </c>
    </row>
    <row r="1013" spans="1:11" ht="29" outlineLevel="2" x14ac:dyDescent="0.4">
      <c r="A1013" t="str">
        <f t="shared" si="204"/>
        <v>310300</v>
      </c>
      <c r="B1013" t="str">
        <f t="shared" si="205"/>
        <v>New York City Geographic District # 3</v>
      </c>
      <c r="C1013" t="str">
        <f t="shared" si="206"/>
        <v>Manhattan</v>
      </c>
      <c r="D1013" s="2" t="s">
        <v>1162</v>
      </c>
      <c r="E1013" s="2" t="s">
        <v>1163</v>
      </c>
      <c r="F1013" s="3" t="s">
        <v>2</v>
      </c>
      <c r="G1013" s="4">
        <v>383</v>
      </c>
      <c r="H1013" t="str">
        <f t="shared" si="207"/>
        <v>069</v>
      </c>
      <c r="I1013" t="str">
        <f t="shared" si="208"/>
        <v>31</v>
      </c>
      <c r="J1013" t="str">
        <f t="shared" si="209"/>
        <v>008</v>
      </c>
      <c r="K1013" s="34">
        <f t="shared" si="210"/>
        <v>401283.39518759231</v>
      </c>
    </row>
    <row r="1014" spans="1:11" ht="43.5" outlineLevel="2" x14ac:dyDescent="0.4">
      <c r="A1014" t="str">
        <f t="shared" si="204"/>
        <v>310300</v>
      </c>
      <c r="B1014" t="str">
        <f t="shared" si="205"/>
        <v>New York City Geographic District # 3</v>
      </c>
      <c r="C1014" t="str">
        <f t="shared" si="206"/>
        <v>Manhattan</v>
      </c>
      <c r="D1014" s="2" t="s">
        <v>1242</v>
      </c>
      <c r="E1014" s="2" t="s">
        <v>1243</v>
      </c>
      <c r="F1014" s="3" t="s">
        <v>5</v>
      </c>
      <c r="G1014" s="4">
        <v>165</v>
      </c>
      <c r="H1014" t="str">
        <f t="shared" si="207"/>
        <v>069</v>
      </c>
      <c r="I1014" t="str">
        <f t="shared" si="208"/>
        <v>31</v>
      </c>
      <c r="J1014" t="str">
        <f t="shared" si="209"/>
        <v>006</v>
      </c>
      <c r="K1014" s="34">
        <f t="shared" si="210"/>
        <v>172876.65850118207</v>
      </c>
    </row>
    <row r="1015" spans="1:11" ht="29" outlineLevel="2" x14ac:dyDescent="0.4">
      <c r="A1015" t="str">
        <f t="shared" si="204"/>
        <v>310300</v>
      </c>
      <c r="B1015" t="str">
        <f t="shared" si="205"/>
        <v>New York City Geographic District # 3</v>
      </c>
      <c r="C1015" t="str">
        <f t="shared" si="206"/>
        <v>Manhattan</v>
      </c>
      <c r="D1015" s="2" t="s">
        <v>1583</v>
      </c>
      <c r="E1015" s="2" t="s">
        <v>1584</v>
      </c>
      <c r="F1015" s="3" t="s">
        <v>5</v>
      </c>
      <c r="G1015" s="4">
        <v>405</v>
      </c>
      <c r="H1015" t="str">
        <f t="shared" si="207"/>
        <v>069</v>
      </c>
      <c r="I1015" t="str">
        <f t="shared" si="208"/>
        <v>31</v>
      </c>
      <c r="J1015" t="str">
        <f t="shared" si="209"/>
        <v>008</v>
      </c>
      <c r="K1015" s="34">
        <f t="shared" si="210"/>
        <v>424333.61632108322</v>
      </c>
    </row>
    <row r="1016" spans="1:11" ht="29" outlineLevel="2" x14ac:dyDescent="0.4">
      <c r="A1016" t="str">
        <f t="shared" si="204"/>
        <v>310300</v>
      </c>
      <c r="B1016" t="str">
        <f t="shared" si="205"/>
        <v>New York City Geographic District # 3</v>
      </c>
      <c r="C1016" t="str">
        <f t="shared" si="206"/>
        <v>Manhattan</v>
      </c>
      <c r="D1016" s="2" t="s">
        <v>1288</v>
      </c>
      <c r="E1016" s="2" t="s">
        <v>1289</v>
      </c>
      <c r="F1016" s="3" t="s">
        <v>196</v>
      </c>
      <c r="G1016" s="4">
        <v>352</v>
      </c>
      <c r="H1016" t="str">
        <f t="shared" si="207"/>
        <v>067</v>
      </c>
      <c r="I1016" t="str">
        <f t="shared" si="208"/>
        <v>31</v>
      </c>
      <c r="J1016" t="str">
        <f t="shared" si="209"/>
        <v>006</v>
      </c>
      <c r="K1016" s="34">
        <f t="shared" si="210"/>
        <v>368803.53813585505</v>
      </c>
    </row>
    <row r="1017" spans="1:11" ht="29" outlineLevel="2" x14ac:dyDescent="0.4">
      <c r="A1017" t="str">
        <f t="shared" si="204"/>
        <v>310300</v>
      </c>
      <c r="B1017" t="str">
        <f t="shared" si="205"/>
        <v>New York City Geographic District # 3</v>
      </c>
      <c r="C1017" t="str">
        <f t="shared" si="206"/>
        <v>Manhattan</v>
      </c>
      <c r="D1017" s="2" t="s">
        <v>1298</v>
      </c>
      <c r="E1017" s="2" t="s">
        <v>1299</v>
      </c>
      <c r="F1017" s="3" t="s">
        <v>196</v>
      </c>
      <c r="G1017" s="4">
        <v>388</v>
      </c>
      <c r="H1017" t="str">
        <f t="shared" si="207"/>
        <v>067</v>
      </c>
      <c r="I1017" t="str">
        <f t="shared" si="208"/>
        <v>31</v>
      </c>
      <c r="J1017" t="str">
        <f t="shared" si="209"/>
        <v>006</v>
      </c>
      <c r="K1017" s="34">
        <f t="shared" si="210"/>
        <v>406522.08180884022</v>
      </c>
    </row>
    <row r="1018" spans="1:11" ht="43.5" outlineLevel="2" x14ac:dyDescent="0.4">
      <c r="A1018" t="str">
        <f t="shared" si="204"/>
        <v>310300</v>
      </c>
      <c r="B1018" t="str">
        <f t="shared" si="205"/>
        <v>New York City Geographic District # 3</v>
      </c>
      <c r="C1018" t="str">
        <f t="shared" si="206"/>
        <v>Manhattan</v>
      </c>
      <c r="D1018" s="2" t="s">
        <v>1463</v>
      </c>
      <c r="E1018" s="2" t="s">
        <v>1464</v>
      </c>
      <c r="F1018" s="3" t="s">
        <v>196</v>
      </c>
      <c r="G1018" s="4">
        <v>2808</v>
      </c>
      <c r="H1018" t="str">
        <f t="shared" si="207"/>
        <v>067</v>
      </c>
      <c r="I1018" t="str">
        <f t="shared" si="208"/>
        <v>31</v>
      </c>
      <c r="J1018" t="str">
        <f t="shared" si="209"/>
        <v>006</v>
      </c>
      <c r="K1018" s="34">
        <f t="shared" si="210"/>
        <v>2942046.4064928438</v>
      </c>
    </row>
    <row r="1019" spans="1:11" ht="43.5" outlineLevel="2" x14ac:dyDescent="0.4">
      <c r="A1019" t="str">
        <f t="shared" si="204"/>
        <v>310300</v>
      </c>
      <c r="B1019" t="str">
        <f t="shared" si="205"/>
        <v>New York City Geographic District # 3</v>
      </c>
      <c r="C1019" t="str">
        <f t="shared" si="206"/>
        <v>Manhattan</v>
      </c>
      <c r="D1019" s="2" t="s">
        <v>1467</v>
      </c>
      <c r="E1019" s="2" t="s">
        <v>1468</v>
      </c>
      <c r="F1019" s="3" t="s">
        <v>196</v>
      </c>
      <c r="G1019" s="4">
        <v>432</v>
      </c>
      <c r="H1019" t="str">
        <f t="shared" si="207"/>
        <v>067</v>
      </c>
      <c r="I1019" t="str">
        <f t="shared" si="208"/>
        <v>31</v>
      </c>
      <c r="J1019" t="str">
        <f t="shared" si="209"/>
        <v>006</v>
      </c>
      <c r="K1019" s="34">
        <f t="shared" si="210"/>
        <v>452622.52407582215</v>
      </c>
    </row>
    <row r="1020" spans="1:11" ht="29" outlineLevel="2" x14ac:dyDescent="0.4">
      <c r="A1020" t="str">
        <f t="shared" si="204"/>
        <v>310300</v>
      </c>
      <c r="B1020" t="str">
        <f t="shared" si="205"/>
        <v>New York City Geographic District # 3</v>
      </c>
      <c r="C1020" t="str">
        <f t="shared" si="206"/>
        <v>Manhattan</v>
      </c>
      <c r="D1020" s="2" t="s">
        <v>1469</v>
      </c>
      <c r="E1020" s="2" t="s">
        <v>1470</v>
      </c>
      <c r="F1020" s="3" t="s">
        <v>196</v>
      </c>
      <c r="G1020" s="4">
        <v>458</v>
      </c>
      <c r="H1020" t="str">
        <f t="shared" si="207"/>
        <v>067</v>
      </c>
      <c r="I1020" t="str">
        <f t="shared" si="208"/>
        <v>31</v>
      </c>
      <c r="J1020" t="str">
        <f t="shared" si="209"/>
        <v>006</v>
      </c>
      <c r="K1020" s="34">
        <f t="shared" si="210"/>
        <v>479863.69450631144</v>
      </c>
    </row>
    <row r="1021" spans="1:11" ht="29" outlineLevel="2" x14ac:dyDescent="0.4">
      <c r="A1021" t="str">
        <f t="shared" si="204"/>
        <v>310500</v>
      </c>
      <c r="B1021" t="str">
        <f t="shared" si="205"/>
        <v>New York City Geographic District # 5</v>
      </c>
      <c r="C1021" t="str">
        <f t="shared" si="206"/>
        <v>Manhattan</v>
      </c>
      <c r="D1021" s="2" t="s">
        <v>1266</v>
      </c>
      <c r="E1021" s="2" t="s">
        <v>1267</v>
      </c>
      <c r="F1021" s="3" t="s">
        <v>5</v>
      </c>
      <c r="G1021" s="4">
        <v>170</v>
      </c>
      <c r="H1021" t="str">
        <f t="shared" si="207"/>
        <v>070</v>
      </c>
      <c r="I1021" t="str">
        <f t="shared" si="208"/>
        <v>31</v>
      </c>
      <c r="J1021" t="str">
        <f t="shared" si="209"/>
        <v>007</v>
      </c>
      <c r="K1021" s="34">
        <f t="shared" si="210"/>
        <v>178115.34512243001</v>
      </c>
    </row>
    <row r="1022" spans="1:11" ht="29" outlineLevel="2" x14ac:dyDescent="0.4">
      <c r="A1022" t="str">
        <f t="shared" si="204"/>
        <v>310500</v>
      </c>
      <c r="B1022" t="str">
        <f t="shared" si="205"/>
        <v>New York City Geographic District # 5</v>
      </c>
      <c r="C1022" t="str">
        <f t="shared" si="206"/>
        <v>Manhattan</v>
      </c>
      <c r="D1022" s="2" t="s">
        <v>1489</v>
      </c>
      <c r="E1022" s="2" t="s">
        <v>1490</v>
      </c>
      <c r="F1022" s="3" t="s">
        <v>5</v>
      </c>
      <c r="G1022" s="4">
        <v>107</v>
      </c>
      <c r="H1022" t="str">
        <f t="shared" si="207"/>
        <v>070</v>
      </c>
      <c r="I1022" t="str">
        <f t="shared" si="208"/>
        <v>31</v>
      </c>
      <c r="J1022" t="str">
        <f t="shared" si="209"/>
        <v>007</v>
      </c>
      <c r="K1022" s="34">
        <f t="shared" si="210"/>
        <v>112107.89369470594</v>
      </c>
    </row>
    <row r="1023" spans="1:11" ht="29" outlineLevel="2" x14ac:dyDescent="0.4">
      <c r="A1023" t="str">
        <f t="shared" si="204"/>
        <v>310500</v>
      </c>
      <c r="B1023" t="str">
        <f t="shared" si="205"/>
        <v>New York City Geographic District # 5</v>
      </c>
      <c r="C1023" t="str">
        <f t="shared" si="206"/>
        <v>Manhattan</v>
      </c>
      <c r="D1023" s="2" t="s">
        <v>1357</v>
      </c>
      <c r="E1023" s="2" t="s">
        <v>1358</v>
      </c>
      <c r="F1023" s="3" t="s">
        <v>196</v>
      </c>
      <c r="G1023" s="4">
        <v>379</v>
      </c>
      <c r="H1023" t="str">
        <f t="shared" si="207"/>
        <v>070</v>
      </c>
      <c r="I1023" t="str">
        <f t="shared" si="208"/>
        <v>31</v>
      </c>
      <c r="J1023" t="str">
        <f t="shared" si="209"/>
        <v>007</v>
      </c>
      <c r="K1023" s="34">
        <f t="shared" si="210"/>
        <v>397092.44589059392</v>
      </c>
    </row>
    <row r="1024" spans="1:11" ht="43.5" outlineLevel="2" x14ac:dyDescent="0.4">
      <c r="A1024" t="str">
        <f t="shared" si="204"/>
        <v>310500</v>
      </c>
      <c r="B1024" t="str">
        <f t="shared" si="205"/>
        <v>New York City Geographic District # 5</v>
      </c>
      <c r="C1024" t="str">
        <f t="shared" si="206"/>
        <v>Manhattan</v>
      </c>
      <c r="D1024" s="2" t="s">
        <v>1565</v>
      </c>
      <c r="E1024" s="2" t="s">
        <v>1566</v>
      </c>
      <c r="F1024" s="3" t="s">
        <v>196</v>
      </c>
      <c r="G1024" s="4">
        <v>512</v>
      </c>
      <c r="H1024" t="str">
        <f t="shared" si="207"/>
        <v>070</v>
      </c>
      <c r="I1024" t="str">
        <f t="shared" si="208"/>
        <v>31</v>
      </c>
      <c r="J1024" t="str">
        <f t="shared" si="209"/>
        <v>007</v>
      </c>
      <c r="K1024" s="34">
        <f t="shared" si="210"/>
        <v>536441.51001578919</v>
      </c>
    </row>
    <row r="1025" spans="1:11" ht="29" outlineLevel="2" x14ac:dyDescent="0.4">
      <c r="A1025" t="str">
        <f t="shared" si="204"/>
        <v>310600</v>
      </c>
      <c r="B1025" t="str">
        <f t="shared" si="205"/>
        <v>New York City Geographic District # 6</v>
      </c>
      <c r="C1025" t="str">
        <f t="shared" si="206"/>
        <v>Manhattan</v>
      </c>
      <c r="D1025" s="2" t="s">
        <v>987</v>
      </c>
      <c r="E1025" s="2" t="s">
        <v>988</v>
      </c>
      <c r="F1025" s="3" t="s">
        <v>2</v>
      </c>
      <c r="G1025" s="4">
        <v>444</v>
      </c>
      <c r="H1025" t="str">
        <f t="shared" si="207"/>
        <v>071</v>
      </c>
      <c r="I1025" t="str">
        <f t="shared" si="208"/>
        <v>31</v>
      </c>
      <c r="J1025" t="str">
        <f t="shared" si="209"/>
        <v>010</v>
      </c>
      <c r="K1025" s="34">
        <f t="shared" si="210"/>
        <v>465195.37196681718</v>
      </c>
    </row>
    <row r="1026" spans="1:11" ht="29" outlineLevel="2" x14ac:dyDescent="0.4">
      <c r="A1026" t="str">
        <f t="shared" si="204"/>
        <v>310600</v>
      </c>
      <c r="B1026" t="str">
        <f t="shared" si="205"/>
        <v>New York City Geographic District # 6</v>
      </c>
      <c r="C1026" t="str">
        <f t="shared" si="206"/>
        <v>Manhattan</v>
      </c>
      <c r="D1026" s="2" t="s">
        <v>989</v>
      </c>
      <c r="E1026" s="2" t="s">
        <v>990</v>
      </c>
      <c r="F1026" s="3" t="s">
        <v>2</v>
      </c>
      <c r="G1026" s="4">
        <v>529</v>
      </c>
      <c r="H1026" t="str">
        <f t="shared" si="207"/>
        <v>072</v>
      </c>
      <c r="I1026" t="str">
        <f t="shared" si="208"/>
        <v>31</v>
      </c>
      <c r="J1026" t="str">
        <f t="shared" si="209"/>
        <v>010</v>
      </c>
      <c r="K1026" s="34">
        <f t="shared" si="210"/>
        <v>554253.04452803219</v>
      </c>
    </row>
    <row r="1027" spans="1:11" ht="29" outlineLevel="2" x14ac:dyDescent="0.4">
      <c r="A1027" t="str">
        <f t="shared" si="204"/>
        <v>310600</v>
      </c>
      <c r="B1027" t="str">
        <f t="shared" si="205"/>
        <v>New York City Geographic District # 6</v>
      </c>
      <c r="C1027" t="str">
        <f t="shared" si="206"/>
        <v>Manhattan</v>
      </c>
      <c r="D1027" s="2" t="s">
        <v>995</v>
      </c>
      <c r="E1027" s="2" t="s">
        <v>996</v>
      </c>
      <c r="F1027" s="3" t="s">
        <v>2</v>
      </c>
      <c r="G1027" s="4">
        <v>455</v>
      </c>
      <c r="H1027" t="str">
        <f t="shared" si="207"/>
        <v>072</v>
      </c>
      <c r="I1027" t="str">
        <f t="shared" si="208"/>
        <v>31</v>
      </c>
      <c r="J1027" t="str">
        <f t="shared" si="209"/>
        <v>007</v>
      </c>
      <c r="K1027" s="34">
        <f t="shared" si="210"/>
        <v>476720.48253356264</v>
      </c>
    </row>
    <row r="1028" spans="1:11" ht="15" outlineLevel="2" x14ac:dyDescent="0.4">
      <c r="A1028" t="str">
        <f t="shared" si="204"/>
        <v>310600</v>
      </c>
      <c r="B1028" t="str">
        <f t="shared" si="205"/>
        <v>New York City Geographic District # 6</v>
      </c>
      <c r="C1028" t="str">
        <f t="shared" si="206"/>
        <v>Manhattan</v>
      </c>
      <c r="D1028" s="2" t="s">
        <v>1005</v>
      </c>
      <c r="E1028" s="2" t="s">
        <v>1006</v>
      </c>
      <c r="F1028" s="3" t="s">
        <v>19</v>
      </c>
      <c r="G1028" s="4">
        <v>330</v>
      </c>
      <c r="H1028" t="str">
        <f t="shared" si="207"/>
        <v>072</v>
      </c>
      <c r="I1028" t="str">
        <f t="shared" si="208"/>
        <v>31</v>
      </c>
      <c r="J1028" t="str">
        <f t="shared" si="209"/>
        <v>010</v>
      </c>
      <c r="K1028" s="34">
        <f t="shared" si="210"/>
        <v>345753.31700236414</v>
      </c>
    </row>
    <row r="1029" spans="1:11" ht="29" outlineLevel="2" x14ac:dyDescent="0.4">
      <c r="A1029" t="str">
        <f t="shared" si="204"/>
        <v>310600</v>
      </c>
      <c r="B1029" t="str">
        <f t="shared" si="205"/>
        <v>New York City Geographic District # 6</v>
      </c>
      <c r="C1029" t="str">
        <f t="shared" si="206"/>
        <v>Manhattan</v>
      </c>
      <c r="D1029" s="2" t="s">
        <v>1037</v>
      </c>
      <c r="E1029" s="2" t="s">
        <v>1038</v>
      </c>
      <c r="F1029" s="3" t="s">
        <v>2</v>
      </c>
      <c r="G1029" s="4">
        <v>458</v>
      </c>
      <c r="H1029" t="str">
        <f t="shared" si="207"/>
        <v>071</v>
      </c>
      <c r="I1029" t="str">
        <f t="shared" si="208"/>
        <v>31</v>
      </c>
      <c r="J1029" t="str">
        <f t="shared" si="209"/>
        <v>007</v>
      </c>
      <c r="K1029" s="34">
        <f t="shared" si="210"/>
        <v>479863.69450631144</v>
      </c>
    </row>
    <row r="1030" spans="1:11" ht="29" outlineLevel="2" x14ac:dyDescent="0.4">
      <c r="A1030" t="str">
        <f t="shared" si="204"/>
        <v>310600</v>
      </c>
      <c r="B1030" t="str">
        <f t="shared" si="205"/>
        <v>New York City Geographic District # 6</v>
      </c>
      <c r="C1030" t="str">
        <f t="shared" si="206"/>
        <v>Manhattan</v>
      </c>
      <c r="D1030" s="2" t="s">
        <v>1041</v>
      </c>
      <c r="E1030" s="2" t="s">
        <v>1042</v>
      </c>
      <c r="F1030" s="3" t="s">
        <v>5</v>
      </c>
      <c r="G1030" s="4">
        <v>217</v>
      </c>
      <c r="H1030" t="str">
        <f t="shared" si="207"/>
        <v>072</v>
      </c>
      <c r="I1030" t="str">
        <f t="shared" si="208"/>
        <v>31</v>
      </c>
      <c r="J1030" t="str">
        <f t="shared" si="209"/>
        <v>010</v>
      </c>
      <c r="K1030" s="34">
        <f t="shared" si="210"/>
        <v>227358.99936216066</v>
      </c>
    </row>
    <row r="1031" spans="1:11" ht="29" outlineLevel="2" x14ac:dyDescent="0.4">
      <c r="A1031" t="str">
        <f t="shared" si="204"/>
        <v>310600</v>
      </c>
      <c r="B1031" t="str">
        <f t="shared" si="205"/>
        <v>New York City Geographic District # 6</v>
      </c>
      <c r="C1031" t="str">
        <f t="shared" si="206"/>
        <v>Manhattan</v>
      </c>
      <c r="D1031" s="2" t="s">
        <v>1077</v>
      </c>
      <c r="E1031" s="2" t="s">
        <v>1078</v>
      </c>
      <c r="F1031" s="3" t="s">
        <v>2</v>
      </c>
      <c r="G1031" s="4">
        <v>348</v>
      </c>
      <c r="H1031" t="str">
        <f t="shared" si="207"/>
        <v>072</v>
      </c>
      <c r="I1031" t="str">
        <f t="shared" si="208"/>
        <v>31</v>
      </c>
      <c r="J1031" t="str">
        <f t="shared" si="209"/>
        <v>010</v>
      </c>
      <c r="K1031" s="34">
        <f t="shared" si="210"/>
        <v>364612.58883885673</v>
      </c>
    </row>
    <row r="1032" spans="1:11" ht="29" outlineLevel="2" x14ac:dyDescent="0.4">
      <c r="A1032" t="str">
        <f t="shared" si="204"/>
        <v>310600</v>
      </c>
      <c r="B1032" t="str">
        <f t="shared" si="205"/>
        <v>New York City Geographic District # 6</v>
      </c>
      <c r="C1032" t="str">
        <f t="shared" si="206"/>
        <v>Manhattan</v>
      </c>
      <c r="D1032" s="2" t="s">
        <v>1095</v>
      </c>
      <c r="E1032" s="2" t="s">
        <v>1096</v>
      </c>
      <c r="F1032" s="3" t="s">
        <v>2</v>
      </c>
      <c r="G1032" s="4">
        <v>403</v>
      </c>
      <c r="H1032" t="str">
        <f t="shared" si="207"/>
        <v>072</v>
      </c>
      <c r="I1032" t="str">
        <f t="shared" si="208"/>
        <v>31</v>
      </c>
      <c r="J1032" t="str">
        <f t="shared" si="209"/>
        <v>010</v>
      </c>
      <c r="K1032" s="34">
        <f t="shared" si="210"/>
        <v>422238.14167258405</v>
      </c>
    </row>
    <row r="1033" spans="1:11" ht="29" outlineLevel="2" x14ac:dyDescent="0.4">
      <c r="A1033" t="str">
        <f t="shared" si="204"/>
        <v>310600</v>
      </c>
      <c r="B1033" t="str">
        <f t="shared" si="205"/>
        <v>New York City Geographic District # 6</v>
      </c>
      <c r="C1033" t="str">
        <f t="shared" si="206"/>
        <v>Manhattan</v>
      </c>
      <c r="D1033" s="2" t="s">
        <v>1107</v>
      </c>
      <c r="E1033" s="2" t="s">
        <v>1108</v>
      </c>
      <c r="F1033" s="3" t="s">
        <v>2</v>
      </c>
      <c r="G1033" s="4">
        <v>499</v>
      </c>
      <c r="H1033" t="str">
        <f t="shared" si="207"/>
        <v>072</v>
      </c>
      <c r="I1033" t="str">
        <f t="shared" si="208"/>
        <v>31</v>
      </c>
      <c r="J1033" t="str">
        <f t="shared" si="209"/>
        <v>010</v>
      </c>
      <c r="K1033" s="34">
        <f t="shared" si="210"/>
        <v>522820.92480054451</v>
      </c>
    </row>
    <row r="1034" spans="1:11" ht="29" outlineLevel="2" x14ac:dyDescent="0.4">
      <c r="A1034" t="str">
        <f t="shared" si="204"/>
        <v>310600</v>
      </c>
      <c r="B1034" t="str">
        <f t="shared" si="205"/>
        <v>New York City Geographic District # 6</v>
      </c>
      <c r="C1034" t="str">
        <f t="shared" si="206"/>
        <v>Manhattan</v>
      </c>
      <c r="D1034" s="2" t="s">
        <v>1115</v>
      </c>
      <c r="E1034" s="2" t="s">
        <v>1116</v>
      </c>
      <c r="F1034" s="3" t="s">
        <v>2</v>
      </c>
      <c r="G1034" s="4">
        <v>262</v>
      </c>
      <c r="H1034" t="str">
        <f t="shared" si="207"/>
        <v>072</v>
      </c>
      <c r="I1034" t="str">
        <f t="shared" si="208"/>
        <v>31</v>
      </c>
      <c r="J1034" t="str">
        <f t="shared" si="209"/>
        <v>010</v>
      </c>
      <c r="K1034" s="34">
        <f t="shared" si="210"/>
        <v>274507.17895339214</v>
      </c>
    </row>
    <row r="1035" spans="1:11" ht="29" outlineLevel="2" x14ac:dyDescent="0.4">
      <c r="A1035" t="str">
        <f t="shared" si="204"/>
        <v>310600</v>
      </c>
      <c r="B1035" t="str">
        <f t="shared" si="205"/>
        <v>New York City Geographic District # 6</v>
      </c>
      <c r="C1035" t="str">
        <f t="shared" si="206"/>
        <v>Manhattan</v>
      </c>
      <c r="D1035" s="2" t="s">
        <v>1131</v>
      </c>
      <c r="E1035" s="2" t="s">
        <v>1132</v>
      </c>
      <c r="F1035" s="3" t="s">
        <v>5</v>
      </c>
      <c r="G1035" s="4">
        <v>224</v>
      </c>
      <c r="H1035" t="str">
        <f t="shared" si="207"/>
        <v>072</v>
      </c>
      <c r="I1035" t="str">
        <f t="shared" si="208"/>
        <v>31</v>
      </c>
      <c r="J1035" t="str">
        <f t="shared" si="209"/>
        <v>010</v>
      </c>
      <c r="K1035" s="34">
        <f t="shared" si="210"/>
        <v>234693.16063190775</v>
      </c>
    </row>
    <row r="1036" spans="1:11" ht="29" outlineLevel="2" x14ac:dyDescent="0.4">
      <c r="A1036" t="str">
        <f t="shared" si="204"/>
        <v>310600</v>
      </c>
      <c r="B1036" t="str">
        <f t="shared" si="205"/>
        <v>New York City Geographic District # 6</v>
      </c>
      <c r="C1036" t="str">
        <f t="shared" si="206"/>
        <v>Manhattan</v>
      </c>
      <c r="D1036" s="2" t="s">
        <v>1146</v>
      </c>
      <c r="E1036" s="2" t="s">
        <v>1147</v>
      </c>
      <c r="F1036" s="3" t="s">
        <v>2</v>
      </c>
      <c r="G1036" s="4">
        <v>459</v>
      </c>
      <c r="H1036" t="str">
        <f t="shared" si="207"/>
        <v>072</v>
      </c>
      <c r="I1036" t="str">
        <f t="shared" si="208"/>
        <v>31</v>
      </c>
      <c r="J1036" t="str">
        <f t="shared" si="209"/>
        <v>010</v>
      </c>
      <c r="K1036" s="34">
        <f t="shared" si="210"/>
        <v>480911.43183056102</v>
      </c>
    </row>
    <row r="1037" spans="1:11" ht="29" outlineLevel="2" x14ac:dyDescent="0.4">
      <c r="A1037" t="str">
        <f t="shared" si="204"/>
        <v>310600</v>
      </c>
      <c r="B1037" t="str">
        <f t="shared" si="205"/>
        <v>New York City Geographic District # 6</v>
      </c>
      <c r="C1037" t="str">
        <f t="shared" si="206"/>
        <v>Manhattan</v>
      </c>
      <c r="D1037" s="2" t="s">
        <v>1148</v>
      </c>
      <c r="E1037" s="2" t="s">
        <v>1149</v>
      </c>
      <c r="F1037" s="3" t="s">
        <v>2</v>
      </c>
      <c r="G1037" s="4">
        <v>472</v>
      </c>
      <c r="H1037" t="str">
        <f t="shared" si="207"/>
        <v>071</v>
      </c>
      <c r="I1037" t="str">
        <f t="shared" si="208"/>
        <v>31</v>
      </c>
      <c r="J1037" t="str">
        <f t="shared" si="209"/>
        <v>007</v>
      </c>
      <c r="K1037" s="34">
        <f t="shared" si="210"/>
        <v>494532.01704580564</v>
      </c>
    </row>
    <row r="1038" spans="1:11" ht="29" outlineLevel="2" x14ac:dyDescent="0.4">
      <c r="A1038" t="str">
        <f t="shared" si="204"/>
        <v>310600</v>
      </c>
      <c r="B1038" t="str">
        <f t="shared" si="205"/>
        <v>New York City Geographic District # 6</v>
      </c>
      <c r="C1038" t="str">
        <f t="shared" si="206"/>
        <v>Manhattan</v>
      </c>
      <c r="D1038" s="2" t="s">
        <v>1172</v>
      </c>
      <c r="E1038" s="2" t="s">
        <v>1173</v>
      </c>
      <c r="F1038" s="3" t="s">
        <v>2</v>
      </c>
      <c r="G1038" s="4">
        <v>384</v>
      </c>
      <c r="H1038" t="str">
        <f t="shared" si="207"/>
        <v>071</v>
      </c>
      <c r="I1038" t="str">
        <f t="shared" si="208"/>
        <v>31</v>
      </c>
      <c r="J1038" t="str">
        <f t="shared" si="209"/>
        <v>010</v>
      </c>
      <c r="K1038" s="34">
        <f t="shared" si="210"/>
        <v>402331.13251184189</v>
      </c>
    </row>
    <row r="1039" spans="1:11" ht="29" outlineLevel="2" x14ac:dyDescent="0.4">
      <c r="A1039" t="str">
        <f t="shared" si="204"/>
        <v>310600</v>
      </c>
      <c r="B1039" t="str">
        <f t="shared" si="205"/>
        <v>New York City Geographic District # 6</v>
      </c>
      <c r="C1039" t="str">
        <f t="shared" si="206"/>
        <v>Manhattan</v>
      </c>
      <c r="D1039" s="2" t="s">
        <v>1178</v>
      </c>
      <c r="E1039" s="2" t="s">
        <v>1179</v>
      </c>
      <c r="F1039" s="3" t="s">
        <v>2</v>
      </c>
      <c r="G1039" s="4">
        <v>287</v>
      </c>
      <c r="H1039" t="str">
        <f t="shared" si="207"/>
        <v>072</v>
      </c>
      <c r="I1039" t="str">
        <f t="shared" si="208"/>
        <v>31</v>
      </c>
      <c r="J1039" t="str">
        <f t="shared" si="209"/>
        <v>010</v>
      </c>
      <c r="K1039" s="34">
        <f t="shared" si="210"/>
        <v>300700.61205963185</v>
      </c>
    </row>
    <row r="1040" spans="1:11" ht="15" outlineLevel="2" x14ac:dyDescent="0.4">
      <c r="A1040" t="str">
        <f t="shared" si="204"/>
        <v>310600</v>
      </c>
      <c r="B1040" t="str">
        <f t="shared" si="205"/>
        <v>New York City Geographic District # 6</v>
      </c>
      <c r="C1040" t="str">
        <f t="shared" si="206"/>
        <v>Manhattan</v>
      </c>
      <c r="D1040" s="2" t="s">
        <v>1190</v>
      </c>
      <c r="E1040" s="2" t="s">
        <v>1191</v>
      </c>
      <c r="F1040" s="3" t="s">
        <v>19</v>
      </c>
      <c r="G1040" s="4">
        <v>765</v>
      </c>
      <c r="H1040" t="str">
        <f t="shared" si="207"/>
        <v>071</v>
      </c>
      <c r="I1040" t="str">
        <f t="shared" si="208"/>
        <v>31</v>
      </c>
      <c r="J1040" t="str">
        <f t="shared" si="209"/>
        <v>007</v>
      </c>
      <c r="K1040" s="34">
        <f t="shared" si="210"/>
        <v>801519.05305093504</v>
      </c>
    </row>
    <row r="1041" spans="1:11" ht="29" outlineLevel="2" x14ac:dyDescent="0.4">
      <c r="A1041" t="str">
        <f t="shared" si="204"/>
        <v>310600</v>
      </c>
      <c r="B1041" t="str">
        <f t="shared" si="205"/>
        <v>New York City Geographic District # 6</v>
      </c>
      <c r="C1041" t="str">
        <f t="shared" si="206"/>
        <v>Manhattan</v>
      </c>
      <c r="D1041" s="2" t="s">
        <v>1194</v>
      </c>
      <c r="E1041" s="2" t="s">
        <v>1195</v>
      </c>
      <c r="F1041" s="3" t="s">
        <v>2</v>
      </c>
      <c r="G1041" s="4">
        <v>664</v>
      </c>
      <c r="H1041" t="str">
        <f t="shared" si="207"/>
        <v>072</v>
      </c>
      <c r="I1041" t="str">
        <f t="shared" si="208"/>
        <v>31</v>
      </c>
      <c r="J1041" t="str">
        <f t="shared" si="209"/>
        <v>010</v>
      </c>
      <c r="K1041" s="34">
        <f t="shared" si="210"/>
        <v>695697.58330172661</v>
      </c>
    </row>
    <row r="1042" spans="1:11" ht="29" outlineLevel="2" x14ac:dyDescent="0.4">
      <c r="A1042" t="str">
        <f t="shared" ref="A1042:A1066" si="211">IFERROR(VLOOKUP($D1042,schools,3,FALSE),"")</f>
        <v>310600</v>
      </c>
      <c r="B1042" t="str">
        <f t="shared" ref="B1042:B1066" si="212">IFERROR(VLOOKUP($D1042,schools,4,FALSE),"")</f>
        <v>New York City Geographic District # 6</v>
      </c>
      <c r="C1042" t="str">
        <f t="shared" ref="C1042:C1066" si="213">IFERROR(VLOOKUP($D1042,schools,5,FALSE),"")</f>
        <v>Manhattan</v>
      </c>
      <c r="D1042" s="2" t="s">
        <v>1198</v>
      </c>
      <c r="E1042" s="2" t="s">
        <v>1199</v>
      </c>
      <c r="F1042" s="3" t="s">
        <v>2</v>
      </c>
      <c r="G1042" s="4">
        <v>392</v>
      </c>
      <c r="H1042" t="str">
        <f t="shared" ref="H1042:H1066" si="214">IFERROR(VLOOKUP($D1042,schools,6,FALSE),"")</f>
        <v>070</v>
      </c>
      <c r="I1042" t="str">
        <f t="shared" ref="I1042:I1066" si="215">IFERROR(VLOOKUP($D1042,schools,7,FALSE),"")</f>
        <v>31</v>
      </c>
      <c r="J1042" t="str">
        <f t="shared" ref="J1042:J1066" si="216">IFERROR(VLOOKUP($D1042,schools,8,FALSE),"")</f>
        <v>007</v>
      </c>
      <c r="K1042" s="34">
        <f t="shared" ref="K1042:K1073" si="217">G1042*L$2</f>
        <v>410713.0311058386</v>
      </c>
    </row>
    <row r="1043" spans="1:11" ht="15" outlineLevel="2" x14ac:dyDescent="0.4">
      <c r="A1043" t="str">
        <f t="shared" si="211"/>
        <v>310600</v>
      </c>
      <c r="B1043" t="str">
        <f t="shared" si="212"/>
        <v>New York City Geographic District # 6</v>
      </c>
      <c r="C1043" t="str">
        <f t="shared" si="213"/>
        <v>Manhattan</v>
      </c>
      <c r="D1043" s="2" t="s">
        <v>1256</v>
      </c>
      <c r="E1043" s="2" t="s">
        <v>1257</v>
      </c>
      <c r="F1043" s="3" t="s">
        <v>19</v>
      </c>
      <c r="G1043" s="4">
        <v>560</v>
      </c>
      <c r="H1043" t="str">
        <f t="shared" si="214"/>
        <v>072</v>
      </c>
      <c r="I1043" t="str">
        <f t="shared" si="215"/>
        <v>31</v>
      </c>
      <c r="J1043" t="str">
        <f t="shared" si="216"/>
        <v>010</v>
      </c>
      <c r="K1043" s="34">
        <f t="shared" si="217"/>
        <v>586732.90157976944</v>
      </c>
    </row>
    <row r="1044" spans="1:11" ht="29" outlineLevel="2" x14ac:dyDescent="0.4">
      <c r="A1044" t="str">
        <f t="shared" si="211"/>
        <v>310600</v>
      </c>
      <c r="B1044" t="str">
        <f t="shared" si="212"/>
        <v>New York City Geographic District # 6</v>
      </c>
      <c r="C1044" t="str">
        <f t="shared" si="213"/>
        <v>Manhattan</v>
      </c>
      <c r="D1044" s="2" t="s">
        <v>1304</v>
      </c>
      <c r="E1044" s="2" t="s">
        <v>1305</v>
      </c>
      <c r="F1044" s="3" t="s">
        <v>19</v>
      </c>
      <c r="G1044" s="4">
        <v>391</v>
      </c>
      <c r="H1044" t="str">
        <f t="shared" si="214"/>
        <v>072</v>
      </c>
      <c r="I1044" t="str">
        <f t="shared" si="215"/>
        <v>31</v>
      </c>
      <c r="J1044" t="str">
        <f t="shared" si="216"/>
        <v>010</v>
      </c>
      <c r="K1044" s="34">
        <f t="shared" si="217"/>
        <v>409665.29378158902</v>
      </c>
    </row>
    <row r="1045" spans="1:11" ht="29" outlineLevel="2" x14ac:dyDescent="0.4">
      <c r="A1045" t="str">
        <f t="shared" si="211"/>
        <v>310600</v>
      </c>
      <c r="B1045" t="str">
        <f t="shared" si="212"/>
        <v>New York City Geographic District # 6</v>
      </c>
      <c r="C1045" t="str">
        <f t="shared" si="213"/>
        <v>Manhattan</v>
      </c>
      <c r="D1045" s="2" t="s">
        <v>1310</v>
      </c>
      <c r="E1045" s="2" t="s">
        <v>1311</v>
      </c>
      <c r="F1045" s="3" t="s">
        <v>2</v>
      </c>
      <c r="G1045" s="4">
        <v>296</v>
      </c>
      <c r="H1045" t="str">
        <f t="shared" si="214"/>
        <v>072</v>
      </c>
      <c r="I1045" t="str">
        <f t="shared" si="215"/>
        <v>31</v>
      </c>
      <c r="J1045" t="str">
        <f t="shared" si="216"/>
        <v>010</v>
      </c>
      <c r="K1045" s="34">
        <f t="shared" si="217"/>
        <v>310130.24797787814</v>
      </c>
    </row>
    <row r="1046" spans="1:11" ht="29" outlineLevel="2" x14ac:dyDescent="0.4">
      <c r="A1046" t="str">
        <f t="shared" si="211"/>
        <v>310600</v>
      </c>
      <c r="B1046" t="str">
        <f t="shared" si="212"/>
        <v>New York City Geographic District # 6</v>
      </c>
      <c r="C1046" t="str">
        <f t="shared" si="213"/>
        <v>Manhattan</v>
      </c>
      <c r="D1046" s="2" t="s">
        <v>1318</v>
      </c>
      <c r="E1046" s="2" t="s">
        <v>1319</v>
      </c>
      <c r="F1046" s="3" t="s">
        <v>5</v>
      </c>
      <c r="G1046" s="4">
        <v>415</v>
      </c>
      <c r="H1046" t="str">
        <f t="shared" si="214"/>
        <v>072</v>
      </c>
      <c r="I1046" t="str">
        <f t="shared" si="215"/>
        <v>31</v>
      </c>
      <c r="J1046" t="str">
        <f t="shared" si="216"/>
        <v>007</v>
      </c>
      <c r="K1046" s="34">
        <f t="shared" si="217"/>
        <v>434810.98956357915</v>
      </c>
    </row>
    <row r="1047" spans="1:11" ht="29" outlineLevel="2" x14ac:dyDescent="0.4">
      <c r="A1047" t="str">
        <f t="shared" si="211"/>
        <v>310600</v>
      </c>
      <c r="B1047" t="str">
        <f t="shared" si="212"/>
        <v>New York City Geographic District # 6</v>
      </c>
      <c r="C1047" t="str">
        <f t="shared" si="213"/>
        <v>Manhattan</v>
      </c>
      <c r="D1047" s="2" t="s">
        <v>1320</v>
      </c>
      <c r="E1047" s="2" t="s">
        <v>1321</v>
      </c>
      <c r="F1047" s="3" t="s">
        <v>5</v>
      </c>
      <c r="G1047" s="4">
        <v>422</v>
      </c>
      <c r="H1047" t="str">
        <f t="shared" si="214"/>
        <v>071</v>
      </c>
      <c r="I1047" t="str">
        <f t="shared" si="215"/>
        <v>31</v>
      </c>
      <c r="J1047" t="str">
        <f t="shared" si="216"/>
        <v>010</v>
      </c>
      <c r="K1047" s="34">
        <f t="shared" si="217"/>
        <v>442145.15083332622</v>
      </c>
    </row>
    <row r="1048" spans="1:11" ht="29" outlineLevel="2" x14ac:dyDescent="0.4">
      <c r="A1048" t="str">
        <f t="shared" si="211"/>
        <v>310600</v>
      </c>
      <c r="B1048" t="str">
        <f t="shared" si="212"/>
        <v>New York City Geographic District # 6</v>
      </c>
      <c r="C1048" t="str">
        <f t="shared" si="213"/>
        <v>Manhattan</v>
      </c>
      <c r="D1048" s="2" t="s">
        <v>1322</v>
      </c>
      <c r="E1048" s="2" t="s">
        <v>1323</v>
      </c>
      <c r="F1048" s="3" t="s">
        <v>5</v>
      </c>
      <c r="G1048" s="4">
        <v>362</v>
      </c>
      <c r="H1048" t="str">
        <f t="shared" si="214"/>
        <v>072</v>
      </c>
      <c r="I1048" t="str">
        <f t="shared" si="215"/>
        <v>31</v>
      </c>
      <c r="J1048" t="str">
        <f t="shared" si="216"/>
        <v>007</v>
      </c>
      <c r="K1048" s="34">
        <f t="shared" si="217"/>
        <v>379280.91137835092</v>
      </c>
    </row>
    <row r="1049" spans="1:11" ht="29" outlineLevel="2" x14ac:dyDescent="0.4">
      <c r="A1049" t="str">
        <f t="shared" si="211"/>
        <v>310600</v>
      </c>
      <c r="B1049" t="str">
        <f t="shared" si="212"/>
        <v>New York City Geographic District # 6</v>
      </c>
      <c r="C1049" t="str">
        <f t="shared" si="213"/>
        <v>Manhattan</v>
      </c>
      <c r="D1049" s="2" t="s">
        <v>1324</v>
      </c>
      <c r="E1049" s="2" t="s">
        <v>1325</v>
      </c>
      <c r="F1049" s="3" t="s">
        <v>5</v>
      </c>
      <c r="G1049" s="4">
        <v>220</v>
      </c>
      <c r="H1049" t="str">
        <f t="shared" si="214"/>
        <v>072</v>
      </c>
      <c r="I1049" t="str">
        <f t="shared" si="215"/>
        <v>31</v>
      </c>
      <c r="J1049" t="str">
        <f t="shared" si="216"/>
        <v>007</v>
      </c>
      <c r="K1049" s="34">
        <f t="shared" si="217"/>
        <v>230502.21133490943</v>
      </c>
    </row>
    <row r="1050" spans="1:11" ht="29" outlineLevel="2" x14ac:dyDescent="0.4">
      <c r="A1050" t="str">
        <f t="shared" si="211"/>
        <v>310600</v>
      </c>
      <c r="B1050" t="str">
        <f t="shared" si="212"/>
        <v>New York City Geographic District # 6</v>
      </c>
      <c r="C1050" t="str">
        <f t="shared" si="213"/>
        <v>Manhattan</v>
      </c>
      <c r="D1050" s="2" t="s">
        <v>1343</v>
      </c>
      <c r="E1050" s="2" t="s">
        <v>1344</v>
      </c>
      <c r="F1050" s="3" t="s">
        <v>5</v>
      </c>
      <c r="G1050" s="4">
        <v>123</v>
      </c>
      <c r="H1050" t="str">
        <f t="shared" si="214"/>
        <v>071</v>
      </c>
      <c r="I1050" t="str">
        <f t="shared" si="215"/>
        <v>31</v>
      </c>
      <c r="J1050" t="str">
        <f t="shared" si="216"/>
        <v>010</v>
      </c>
      <c r="K1050" s="34">
        <f t="shared" si="217"/>
        <v>128871.69088269936</v>
      </c>
    </row>
    <row r="1051" spans="1:11" ht="29" outlineLevel="2" x14ac:dyDescent="0.4">
      <c r="A1051" t="str">
        <f t="shared" si="211"/>
        <v>310600</v>
      </c>
      <c r="B1051" t="str">
        <f t="shared" si="212"/>
        <v>New York City Geographic District # 6</v>
      </c>
      <c r="C1051" t="str">
        <f t="shared" si="213"/>
        <v>Manhattan</v>
      </c>
      <c r="D1051" s="2" t="s">
        <v>1353</v>
      </c>
      <c r="E1051" s="2" t="s">
        <v>1354</v>
      </c>
      <c r="F1051" s="3" t="s">
        <v>19</v>
      </c>
      <c r="G1051" s="4">
        <v>519</v>
      </c>
      <c r="H1051" t="str">
        <f t="shared" si="214"/>
        <v>072</v>
      </c>
      <c r="I1051" t="str">
        <f t="shared" si="215"/>
        <v>31</v>
      </c>
      <c r="J1051" t="str">
        <f t="shared" si="216"/>
        <v>010</v>
      </c>
      <c r="K1051" s="34">
        <f t="shared" si="217"/>
        <v>543775.67128553626</v>
      </c>
    </row>
    <row r="1052" spans="1:11" ht="29" outlineLevel="2" x14ac:dyDescent="0.4">
      <c r="A1052" t="str">
        <f t="shared" si="211"/>
        <v>310600</v>
      </c>
      <c r="B1052" t="str">
        <f t="shared" si="212"/>
        <v>New York City Geographic District # 6</v>
      </c>
      <c r="C1052" t="str">
        <f t="shared" si="213"/>
        <v>Manhattan</v>
      </c>
      <c r="D1052" s="2" t="s">
        <v>1355</v>
      </c>
      <c r="E1052" s="2" t="s">
        <v>1356</v>
      </c>
      <c r="F1052" s="3" t="s">
        <v>2</v>
      </c>
      <c r="G1052" s="4">
        <v>132</v>
      </c>
      <c r="H1052" t="str">
        <f t="shared" si="214"/>
        <v>071</v>
      </c>
      <c r="I1052" t="str">
        <f t="shared" si="215"/>
        <v>31</v>
      </c>
      <c r="J1052" t="str">
        <f t="shared" si="216"/>
        <v>007</v>
      </c>
      <c r="K1052" s="34">
        <f t="shared" si="217"/>
        <v>138301.32680094565</v>
      </c>
    </row>
    <row r="1053" spans="1:11" ht="29" outlineLevel="2" x14ac:dyDescent="0.4">
      <c r="A1053" t="str">
        <f t="shared" si="211"/>
        <v>310600</v>
      </c>
      <c r="B1053" t="str">
        <f t="shared" si="212"/>
        <v>New York City Geographic District # 6</v>
      </c>
      <c r="C1053" t="str">
        <f t="shared" si="213"/>
        <v>Manhattan</v>
      </c>
      <c r="D1053" s="2" t="s">
        <v>1501</v>
      </c>
      <c r="E1053" s="2" t="s">
        <v>1502</v>
      </c>
      <c r="F1053" s="3" t="s">
        <v>5</v>
      </c>
      <c r="G1053" s="4">
        <v>243</v>
      </c>
      <c r="H1053" t="str">
        <f t="shared" si="214"/>
        <v>072</v>
      </c>
      <c r="I1053" t="str">
        <f t="shared" si="215"/>
        <v>31</v>
      </c>
      <c r="J1053" t="str">
        <f t="shared" si="216"/>
        <v>010</v>
      </c>
      <c r="K1053" s="34">
        <f t="shared" si="217"/>
        <v>254600.16979264995</v>
      </c>
    </row>
    <row r="1054" spans="1:11" ht="29" outlineLevel="2" x14ac:dyDescent="0.4">
      <c r="A1054" t="str">
        <f t="shared" si="211"/>
        <v>310600</v>
      </c>
      <c r="B1054" t="str">
        <f t="shared" si="212"/>
        <v>New York City Geographic District # 6</v>
      </c>
      <c r="C1054" t="str">
        <f t="shared" si="213"/>
        <v>Manhattan</v>
      </c>
      <c r="D1054" s="2" t="s">
        <v>1336</v>
      </c>
      <c r="E1054" s="2" t="s">
        <v>1337</v>
      </c>
      <c r="F1054" s="3" t="s">
        <v>118</v>
      </c>
      <c r="G1054" s="4">
        <v>688</v>
      </c>
      <c r="H1054" t="str">
        <f t="shared" si="214"/>
        <v>072</v>
      </c>
      <c r="I1054" t="str">
        <f t="shared" si="215"/>
        <v>31</v>
      </c>
      <c r="J1054" t="str">
        <f t="shared" si="216"/>
        <v>007</v>
      </c>
      <c r="K1054" s="34">
        <f t="shared" si="217"/>
        <v>720843.27908371668</v>
      </c>
    </row>
    <row r="1055" spans="1:11" ht="43.5" outlineLevel="2" x14ac:dyDescent="0.4">
      <c r="A1055" t="str">
        <f t="shared" si="211"/>
        <v>310600</v>
      </c>
      <c r="B1055" t="str">
        <f t="shared" si="212"/>
        <v>New York City Geographic District # 6</v>
      </c>
      <c r="C1055" t="str">
        <f t="shared" si="213"/>
        <v>Manhattan</v>
      </c>
      <c r="D1055" s="2" t="s">
        <v>1340</v>
      </c>
      <c r="E1055" s="2" t="s">
        <v>1341</v>
      </c>
      <c r="F1055" s="3" t="s">
        <v>1342</v>
      </c>
      <c r="G1055" s="4">
        <v>805</v>
      </c>
      <c r="H1055" t="str">
        <f t="shared" si="214"/>
        <v>072</v>
      </c>
      <c r="I1055" t="str">
        <f t="shared" si="215"/>
        <v>31</v>
      </c>
      <c r="J1055" t="str">
        <f t="shared" si="216"/>
        <v>010</v>
      </c>
      <c r="K1055" s="34">
        <f t="shared" si="217"/>
        <v>843428.54602091853</v>
      </c>
    </row>
    <row r="1056" spans="1:11" ht="29" outlineLevel="2" x14ac:dyDescent="0.4">
      <c r="A1056" t="str">
        <f t="shared" si="211"/>
        <v>310600</v>
      </c>
      <c r="B1056" t="str">
        <f t="shared" si="212"/>
        <v>New York City Geographic District # 6</v>
      </c>
      <c r="C1056" t="str">
        <f t="shared" si="213"/>
        <v>Manhattan</v>
      </c>
      <c r="D1056" s="2" t="s">
        <v>1419</v>
      </c>
      <c r="E1056" s="2" t="s">
        <v>1420</v>
      </c>
      <c r="F1056" s="3" t="s">
        <v>196</v>
      </c>
      <c r="G1056" s="4">
        <v>170</v>
      </c>
      <c r="H1056" t="str">
        <f t="shared" si="214"/>
        <v>072</v>
      </c>
      <c r="I1056" t="str">
        <f t="shared" si="215"/>
        <v>31</v>
      </c>
      <c r="J1056" t="str">
        <f t="shared" si="216"/>
        <v>010</v>
      </c>
      <c r="K1056" s="34">
        <f t="shared" si="217"/>
        <v>178115.34512243001</v>
      </c>
    </row>
    <row r="1057" spans="1:11" ht="29" outlineLevel="2" x14ac:dyDescent="0.4">
      <c r="A1057" t="str">
        <f t="shared" si="211"/>
        <v>310600</v>
      </c>
      <c r="B1057" t="str">
        <f t="shared" si="212"/>
        <v>New York City Geographic District # 6</v>
      </c>
      <c r="C1057" t="str">
        <f t="shared" si="213"/>
        <v>Manhattan</v>
      </c>
      <c r="D1057" s="2" t="s">
        <v>1450</v>
      </c>
      <c r="E1057" s="2" t="s">
        <v>1451</v>
      </c>
      <c r="F1057" s="3" t="s">
        <v>196</v>
      </c>
      <c r="G1057" s="4">
        <v>437</v>
      </c>
      <c r="H1057" t="str">
        <f t="shared" si="214"/>
        <v>072</v>
      </c>
      <c r="I1057" t="str">
        <f t="shared" si="215"/>
        <v>31</v>
      </c>
      <c r="J1057" t="str">
        <f t="shared" si="216"/>
        <v>010</v>
      </c>
      <c r="K1057" s="34">
        <f t="shared" si="217"/>
        <v>457861.21069707006</v>
      </c>
    </row>
    <row r="1058" spans="1:11" ht="29" outlineLevel="2" x14ac:dyDescent="0.4">
      <c r="A1058" t="str">
        <f t="shared" si="211"/>
        <v>310600</v>
      </c>
      <c r="B1058" t="str">
        <f t="shared" si="212"/>
        <v>New York City Geographic District # 6</v>
      </c>
      <c r="C1058" t="str">
        <f t="shared" si="213"/>
        <v>Manhattan</v>
      </c>
      <c r="D1058" s="2" t="s">
        <v>1452</v>
      </c>
      <c r="E1058" s="2" t="s">
        <v>1453</v>
      </c>
      <c r="F1058" s="3" t="s">
        <v>196</v>
      </c>
      <c r="G1058" s="4">
        <v>392</v>
      </c>
      <c r="H1058" t="str">
        <f t="shared" si="214"/>
        <v>072</v>
      </c>
      <c r="I1058" t="str">
        <f t="shared" si="215"/>
        <v>31</v>
      </c>
      <c r="J1058" t="str">
        <f t="shared" si="216"/>
        <v>010</v>
      </c>
      <c r="K1058" s="34">
        <f t="shared" si="217"/>
        <v>410713.0311058386</v>
      </c>
    </row>
    <row r="1059" spans="1:11" ht="29" outlineLevel="2" x14ac:dyDescent="0.4">
      <c r="A1059" t="str">
        <f t="shared" si="211"/>
        <v>310600</v>
      </c>
      <c r="B1059" t="str">
        <f t="shared" si="212"/>
        <v>New York City Geographic District # 6</v>
      </c>
      <c r="C1059" t="str">
        <f t="shared" si="213"/>
        <v>Manhattan</v>
      </c>
      <c r="D1059" s="2" t="s">
        <v>1454</v>
      </c>
      <c r="E1059" s="2" t="s">
        <v>1455</v>
      </c>
      <c r="F1059" s="3" t="s">
        <v>196</v>
      </c>
      <c r="G1059" s="4">
        <v>486</v>
      </c>
      <c r="H1059" t="str">
        <f t="shared" si="214"/>
        <v>072</v>
      </c>
      <c r="I1059" t="str">
        <f t="shared" si="215"/>
        <v>31</v>
      </c>
      <c r="J1059" t="str">
        <f t="shared" si="216"/>
        <v>010</v>
      </c>
      <c r="K1059" s="34">
        <f t="shared" si="217"/>
        <v>509200.33958529989</v>
      </c>
    </row>
    <row r="1060" spans="1:11" ht="29" outlineLevel="2" x14ac:dyDescent="0.4">
      <c r="A1060" t="str">
        <f t="shared" si="211"/>
        <v>310600</v>
      </c>
      <c r="B1060" t="str">
        <f t="shared" si="212"/>
        <v>New York City Geographic District # 6</v>
      </c>
      <c r="C1060" t="str">
        <f t="shared" si="213"/>
        <v>Manhattan</v>
      </c>
      <c r="D1060" s="2" t="s">
        <v>1456</v>
      </c>
      <c r="E1060" s="2" t="s">
        <v>1457</v>
      </c>
      <c r="F1060" s="3" t="s">
        <v>196</v>
      </c>
      <c r="G1060" s="4">
        <v>445</v>
      </c>
      <c r="H1060" t="str">
        <f t="shared" si="214"/>
        <v>072</v>
      </c>
      <c r="I1060" t="str">
        <f t="shared" si="215"/>
        <v>31</v>
      </c>
      <c r="J1060" t="str">
        <f t="shared" si="216"/>
        <v>010</v>
      </c>
      <c r="K1060" s="34">
        <f t="shared" si="217"/>
        <v>466243.10929106676</v>
      </c>
    </row>
    <row r="1061" spans="1:11" ht="43.5" outlineLevel="2" x14ac:dyDescent="0.4">
      <c r="A1061" t="str">
        <f t="shared" si="211"/>
        <v>310600</v>
      </c>
      <c r="B1061" t="str">
        <f t="shared" si="212"/>
        <v>New York City Geographic District # 6</v>
      </c>
      <c r="C1061" t="str">
        <f t="shared" si="213"/>
        <v>Manhattan</v>
      </c>
      <c r="D1061" s="2" t="s">
        <v>1531</v>
      </c>
      <c r="E1061" s="2" t="s">
        <v>1532</v>
      </c>
      <c r="F1061" s="3" t="s">
        <v>196</v>
      </c>
      <c r="G1061" s="4">
        <v>521</v>
      </c>
      <c r="H1061" t="str">
        <f t="shared" si="214"/>
        <v>071</v>
      </c>
      <c r="I1061" t="str">
        <f t="shared" si="215"/>
        <v>31</v>
      </c>
      <c r="J1061" t="str">
        <f t="shared" si="216"/>
        <v>010</v>
      </c>
      <c r="K1061" s="34">
        <f t="shared" si="217"/>
        <v>545871.14593403554</v>
      </c>
    </row>
    <row r="1062" spans="1:11" ht="29" outlineLevel="2" x14ac:dyDescent="0.4">
      <c r="A1062" t="str">
        <f t="shared" si="211"/>
        <v>321000</v>
      </c>
      <c r="B1062" t="str">
        <f t="shared" si="212"/>
        <v>New York City Geographic District #10</v>
      </c>
      <c r="C1062" t="str">
        <f t="shared" si="213"/>
        <v>Bronx</v>
      </c>
      <c r="D1062" s="2" t="s">
        <v>2758</v>
      </c>
      <c r="E1062" s="2" t="s">
        <v>2759</v>
      </c>
      <c r="F1062" s="3" t="s">
        <v>196</v>
      </c>
      <c r="G1062" s="4">
        <v>391</v>
      </c>
      <c r="H1062" t="str">
        <f t="shared" si="214"/>
        <v>072</v>
      </c>
      <c r="I1062" t="str">
        <f t="shared" si="215"/>
        <v>31</v>
      </c>
      <c r="J1062">
        <f t="shared" si="216"/>
        <v>0</v>
      </c>
      <c r="K1062" s="34">
        <f t="shared" si="217"/>
        <v>409665.29378158902</v>
      </c>
    </row>
    <row r="1063" spans="1:11" ht="29" outlineLevel="2" x14ac:dyDescent="0.4">
      <c r="A1063" t="str">
        <f t="shared" si="211"/>
        <v>321000</v>
      </c>
      <c r="B1063" t="str">
        <f t="shared" si="212"/>
        <v>New York City Geographic District #10</v>
      </c>
      <c r="C1063" t="str">
        <f t="shared" si="213"/>
        <v>Bronx</v>
      </c>
      <c r="D1063" s="2" t="s">
        <v>2852</v>
      </c>
      <c r="E1063" s="2" t="s">
        <v>2853</v>
      </c>
      <c r="F1063" s="3" t="s">
        <v>196</v>
      </c>
      <c r="G1063" s="4">
        <v>386</v>
      </c>
      <c r="H1063" t="str">
        <f t="shared" si="214"/>
        <v>072</v>
      </c>
      <c r="I1063" t="str">
        <f t="shared" si="215"/>
        <v>31</v>
      </c>
      <c r="J1063">
        <f t="shared" si="216"/>
        <v>0</v>
      </c>
      <c r="K1063" s="34">
        <f t="shared" si="217"/>
        <v>404426.60716034105</v>
      </c>
    </row>
    <row r="1064" spans="1:11" ht="58" outlineLevel="2" x14ac:dyDescent="0.4">
      <c r="A1064" t="str">
        <f t="shared" si="211"/>
        <v>321000</v>
      </c>
      <c r="B1064" t="str">
        <f t="shared" si="212"/>
        <v>New York City Geographic District #10</v>
      </c>
      <c r="C1064" t="str">
        <f t="shared" si="213"/>
        <v>Bronx</v>
      </c>
      <c r="D1064" s="2" t="s">
        <v>3007</v>
      </c>
      <c r="E1064" s="2" t="s">
        <v>3008</v>
      </c>
      <c r="F1064" s="3" t="s">
        <v>196</v>
      </c>
      <c r="G1064" s="4">
        <v>308</v>
      </c>
      <c r="H1064" t="str">
        <f t="shared" si="214"/>
        <v>072</v>
      </c>
      <c r="I1064" t="str">
        <f t="shared" si="215"/>
        <v>31</v>
      </c>
      <c r="J1064" t="str">
        <f t="shared" si="216"/>
        <v>010</v>
      </c>
      <c r="K1064" s="34">
        <f t="shared" si="217"/>
        <v>322703.09586887318</v>
      </c>
    </row>
    <row r="1065" spans="1:11" ht="29" outlineLevel="2" x14ac:dyDescent="0.4">
      <c r="A1065" t="str">
        <f t="shared" si="211"/>
        <v>321000</v>
      </c>
      <c r="B1065" t="str">
        <f t="shared" si="212"/>
        <v>New York City Geographic District #10</v>
      </c>
      <c r="C1065" t="str">
        <f t="shared" si="213"/>
        <v>Bronx</v>
      </c>
      <c r="D1065" s="2" t="s">
        <v>3081</v>
      </c>
      <c r="E1065" s="2" t="s">
        <v>3082</v>
      </c>
      <c r="F1065" s="3" t="s">
        <v>196</v>
      </c>
      <c r="G1065" s="4">
        <v>438</v>
      </c>
      <c r="H1065" t="str">
        <f t="shared" si="214"/>
        <v>072</v>
      </c>
      <c r="I1065" t="str">
        <f t="shared" si="215"/>
        <v>31</v>
      </c>
      <c r="J1065" t="str">
        <f t="shared" si="216"/>
        <v>010</v>
      </c>
      <c r="K1065" s="34">
        <f t="shared" si="217"/>
        <v>458908.94802131964</v>
      </c>
    </row>
    <row r="1066" spans="1:11" ht="29" outlineLevel="2" x14ac:dyDescent="0.4">
      <c r="A1066" t="str">
        <f t="shared" si="211"/>
        <v>321000</v>
      </c>
      <c r="B1066" t="str">
        <f t="shared" si="212"/>
        <v>New York City Geographic District #10</v>
      </c>
      <c r="C1066" t="str">
        <f t="shared" si="213"/>
        <v>Bronx</v>
      </c>
      <c r="D1066" s="2" t="s">
        <v>3146</v>
      </c>
      <c r="E1066" s="2" t="s">
        <v>3147</v>
      </c>
      <c r="F1066" s="3" t="s">
        <v>196</v>
      </c>
      <c r="G1066" s="4">
        <v>376</v>
      </c>
      <c r="H1066" t="str">
        <f t="shared" si="214"/>
        <v>072</v>
      </c>
      <c r="I1066" t="str">
        <f t="shared" si="215"/>
        <v>31</v>
      </c>
      <c r="J1066">
        <f t="shared" si="216"/>
        <v>0</v>
      </c>
      <c r="K1066" s="34">
        <f t="shared" si="217"/>
        <v>393949.23391784518</v>
      </c>
    </row>
    <row r="1067" spans="1:11" ht="15" outlineLevel="1" x14ac:dyDescent="0.4">
      <c r="D1067" s="2"/>
      <c r="E1067" s="2"/>
      <c r="F1067" s="3"/>
      <c r="G1067" s="4">
        <f>SUBTOTAL(9,G1010:G1066)</f>
        <v>25608</v>
      </c>
      <c r="I1067" s="35" t="s">
        <v>4772</v>
      </c>
      <c r="K1067" s="34">
        <f>SUBTOTAL(9,K1010:K1066)</f>
        <v>26830457.399383456</v>
      </c>
    </row>
    <row r="1068" spans="1:11" ht="29" outlineLevel="2" x14ac:dyDescent="0.4">
      <c r="A1068" t="str">
        <f t="shared" ref="A1068:A1099" si="218">IFERROR(VLOOKUP($D1068,schools,3,FALSE),"")</f>
        <v>320700</v>
      </c>
      <c r="B1068" t="str">
        <f t="shared" ref="B1068:B1099" si="219">IFERROR(VLOOKUP($D1068,schools,4,FALSE),"")</f>
        <v>New York City Geographic District # 7</v>
      </c>
      <c r="C1068" t="str">
        <f t="shared" ref="C1068:C1099" si="220">IFERROR(VLOOKUP($D1068,schools,5,FALSE),"")</f>
        <v>Bronx</v>
      </c>
      <c r="D1068" s="2" t="s">
        <v>2517</v>
      </c>
      <c r="E1068" s="2" t="s">
        <v>2518</v>
      </c>
      <c r="F1068" s="3" t="s">
        <v>19</v>
      </c>
      <c r="G1068" s="4">
        <v>736</v>
      </c>
      <c r="H1068" t="str">
        <f t="shared" ref="H1068:H1099" si="221">IFERROR(VLOOKUP($D1068,schools,6,FALSE),"")</f>
        <v>079</v>
      </c>
      <c r="I1068" t="str">
        <f t="shared" ref="I1068:I1099" si="222">IFERROR(VLOOKUP($D1068,schools,7,FALSE),"")</f>
        <v>32</v>
      </c>
      <c r="J1068" t="str">
        <f t="shared" ref="J1068:J1099" si="223">IFERROR(VLOOKUP($D1068,schools,8,FALSE),"")</f>
        <v>017</v>
      </c>
      <c r="K1068" s="34">
        <f t="shared" ref="K1068:K1099" si="224">G1068*L$2</f>
        <v>771134.67064769694</v>
      </c>
    </row>
    <row r="1069" spans="1:11" ht="29" outlineLevel="2" x14ac:dyDescent="0.4">
      <c r="A1069" t="str">
        <f t="shared" si="218"/>
        <v>320700</v>
      </c>
      <c r="B1069" t="str">
        <f t="shared" si="219"/>
        <v>New York City Geographic District # 7</v>
      </c>
      <c r="C1069" t="str">
        <f t="shared" si="220"/>
        <v>Bronx</v>
      </c>
      <c r="D1069" s="2" t="s">
        <v>2699</v>
      </c>
      <c r="E1069" s="2" t="s">
        <v>2700</v>
      </c>
      <c r="F1069" s="3" t="s">
        <v>2</v>
      </c>
      <c r="G1069" s="4">
        <v>582</v>
      </c>
      <c r="H1069" t="str">
        <f t="shared" si="221"/>
        <v>079</v>
      </c>
      <c r="I1069" t="str">
        <f t="shared" si="222"/>
        <v>32</v>
      </c>
      <c r="J1069" t="str">
        <f t="shared" si="223"/>
        <v>017</v>
      </c>
      <c r="K1069" s="34">
        <f t="shared" si="224"/>
        <v>609783.12271326035</v>
      </c>
    </row>
    <row r="1070" spans="1:11" ht="29" outlineLevel="2" x14ac:dyDescent="0.4">
      <c r="A1070" t="str">
        <f t="shared" si="218"/>
        <v>320700</v>
      </c>
      <c r="B1070" t="str">
        <f t="shared" si="219"/>
        <v>New York City Geographic District # 7</v>
      </c>
      <c r="C1070" t="str">
        <f t="shared" si="220"/>
        <v>Bronx</v>
      </c>
      <c r="D1070" s="2" t="s">
        <v>2868</v>
      </c>
      <c r="E1070" s="2" t="s">
        <v>2869</v>
      </c>
      <c r="F1070" s="3" t="s">
        <v>5</v>
      </c>
      <c r="G1070" s="4">
        <v>241</v>
      </c>
      <c r="H1070" t="str">
        <f t="shared" si="221"/>
        <v>079</v>
      </c>
      <c r="I1070" t="str">
        <f t="shared" si="222"/>
        <v>32</v>
      </c>
      <c r="J1070" t="str">
        <f t="shared" si="223"/>
        <v>017</v>
      </c>
      <c r="K1070" s="34">
        <f t="shared" si="224"/>
        <v>252504.69514415076</v>
      </c>
    </row>
    <row r="1071" spans="1:11" ht="29" outlineLevel="2" x14ac:dyDescent="0.4">
      <c r="A1071" t="str">
        <f t="shared" si="218"/>
        <v>320700</v>
      </c>
      <c r="B1071" t="str">
        <f t="shared" si="219"/>
        <v>New York City Geographic District # 7</v>
      </c>
      <c r="C1071" t="str">
        <f t="shared" si="220"/>
        <v>Bronx</v>
      </c>
      <c r="D1071" s="2" t="s">
        <v>2872</v>
      </c>
      <c r="E1071" s="2" t="s">
        <v>2873</v>
      </c>
      <c r="F1071" s="3" t="s">
        <v>5</v>
      </c>
      <c r="G1071" s="4">
        <v>255</v>
      </c>
      <c r="H1071" t="str">
        <f t="shared" si="221"/>
        <v>079</v>
      </c>
      <c r="I1071" t="str">
        <f t="shared" si="222"/>
        <v>32</v>
      </c>
      <c r="J1071" t="str">
        <f t="shared" si="223"/>
        <v>017</v>
      </c>
      <c r="K1071" s="34">
        <f t="shared" si="224"/>
        <v>267173.01768364501</v>
      </c>
    </row>
    <row r="1072" spans="1:11" ht="29" outlineLevel="2" x14ac:dyDescent="0.4">
      <c r="A1072" t="str">
        <f t="shared" si="218"/>
        <v>320700</v>
      </c>
      <c r="B1072" t="str">
        <f t="shared" si="219"/>
        <v>New York City Geographic District # 7</v>
      </c>
      <c r="C1072" t="str">
        <f t="shared" si="220"/>
        <v>Bronx</v>
      </c>
      <c r="D1072" s="2" t="s">
        <v>2987</v>
      </c>
      <c r="E1072" s="2" t="s">
        <v>2988</v>
      </c>
      <c r="F1072" s="3" t="s">
        <v>196</v>
      </c>
      <c r="G1072" s="4">
        <v>216</v>
      </c>
      <c r="H1072" t="str">
        <f t="shared" si="221"/>
        <v>079</v>
      </c>
      <c r="I1072" t="str">
        <f t="shared" si="222"/>
        <v>32</v>
      </c>
      <c r="J1072" t="str">
        <f t="shared" si="223"/>
        <v>017</v>
      </c>
      <c r="K1072" s="34">
        <f t="shared" si="224"/>
        <v>226311.26203791107</v>
      </c>
    </row>
    <row r="1073" spans="1:11" ht="29" outlineLevel="2" x14ac:dyDescent="0.4">
      <c r="A1073" t="str">
        <f t="shared" si="218"/>
        <v>320700</v>
      </c>
      <c r="B1073" t="str">
        <f t="shared" si="219"/>
        <v>New York City Geographic District # 7</v>
      </c>
      <c r="C1073" t="str">
        <f t="shared" si="220"/>
        <v>Bronx</v>
      </c>
      <c r="D1073" s="2" t="s">
        <v>3079</v>
      </c>
      <c r="E1073" s="2" t="s">
        <v>3080</v>
      </c>
      <c r="F1073" s="3" t="s">
        <v>196</v>
      </c>
      <c r="G1073" s="4">
        <v>327</v>
      </c>
      <c r="H1073" t="str">
        <f t="shared" si="221"/>
        <v>079</v>
      </c>
      <c r="I1073" t="str">
        <f t="shared" si="222"/>
        <v>32</v>
      </c>
      <c r="J1073" t="str">
        <f t="shared" si="223"/>
        <v>017</v>
      </c>
      <c r="K1073" s="34">
        <f t="shared" si="224"/>
        <v>342610.10502961534</v>
      </c>
    </row>
    <row r="1074" spans="1:11" ht="29" outlineLevel="2" x14ac:dyDescent="0.4">
      <c r="A1074" t="str">
        <f t="shared" si="218"/>
        <v>320700</v>
      </c>
      <c r="B1074" t="str">
        <f t="shared" si="219"/>
        <v>New York City Geographic District # 7</v>
      </c>
      <c r="C1074" t="str">
        <f t="shared" si="220"/>
        <v>Bronx</v>
      </c>
      <c r="D1074" s="2" t="s">
        <v>3093</v>
      </c>
      <c r="E1074" s="2" t="s">
        <v>3094</v>
      </c>
      <c r="F1074" s="3" t="s">
        <v>196</v>
      </c>
      <c r="G1074" s="4">
        <v>514</v>
      </c>
      <c r="H1074" t="str">
        <f t="shared" si="221"/>
        <v>079</v>
      </c>
      <c r="I1074" t="str">
        <f t="shared" si="222"/>
        <v>32</v>
      </c>
      <c r="J1074" t="str">
        <f t="shared" si="223"/>
        <v>017</v>
      </c>
      <c r="K1074" s="34">
        <f t="shared" si="224"/>
        <v>538536.98466428835</v>
      </c>
    </row>
    <row r="1075" spans="1:11" ht="29" outlineLevel="2" x14ac:dyDescent="0.4">
      <c r="A1075" t="str">
        <f t="shared" si="218"/>
        <v>320800</v>
      </c>
      <c r="B1075" t="str">
        <f t="shared" si="219"/>
        <v>New York City Geographic District # 8</v>
      </c>
      <c r="C1075" t="str">
        <f t="shared" si="220"/>
        <v>Bronx</v>
      </c>
      <c r="D1075" s="2" t="s">
        <v>2569</v>
      </c>
      <c r="E1075" s="2" t="s">
        <v>2570</v>
      </c>
      <c r="F1075" s="3" t="s">
        <v>2</v>
      </c>
      <c r="G1075" s="4">
        <v>629</v>
      </c>
      <c r="H1075" t="str">
        <f t="shared" si="221"/>
        <v>084</v>
      </c>
      <c r="I1075" t="str">
        <f t="shared" si="222"/>
        <v>32</v>
      </c>
      <c r="J1075" t="str">
        <f t="shared" si="223"/>
        <v>017</v>
      </c>
      <c r="K1075" s="34">
        <f t="shared" si="224"/>
        <v>659026.77695299103</v>
      </c>
    </row>
    <row r="1076" spans="1:11" ht="29" outlineLevel="2" x14ac:dyDescent="0.4">
      <c r="A1076" t="str">
        <f t="shared" si="218"/>
        <v>320800</v>
      </c>
      <c r="B1076" t="str">
        <f t="shared" si="219"/>
        <v>New York City Geographic District # 8</v>
      </c>
      <c r="C1076" t="str">
        <f t="shared" si="220"/>
        <v>Bronx</v>
      </c>
      <c r="D1076" s="2" t="s">
        <v>2591</v>
      </c>
      <c r="E1076" s="2" t="s">
        <v>2592</v>
      </c>
      <c r="F1076" s="3" t="s">
        <v>2</v>
      </c>
      <c r="G1076" s="4">
        <v>546</v>
      </c>
      <c r="H1076" t="str">
        <f t="shared" si="221"/>
        <v>085</v>
      </c>
      <c r="I1076" t="str">
        <f t="shared" si="222"/>
        <v>32</v>
      </c>
      <c r="J1076" t="str">
        <f t="shared" si="223"/>
        <v>017</v>
      </c>
      <c r="K1076" s="34">
        <f t="shared" si="224"/>
        <v>572064.57904027519</v>
      </c>
    </row>
    <row r="1077" spans="1:11" ht="29" outlineLevel="2" x14ac:dyDescent="0.4">
      <c r="A1077" t="str">
        <f t="shared" si="218"/>
        <v>320800</v>
      </c>
      <c r="B1077" t="str">
        <f t="shared" si="219"/>
        <v>New York City Geographic District # 8</v>
      </c>
      <c r="C1077" t="str">
        <f t="shared" si="220"/>
        <v>Bronx</v>
      </c>
      <c r="D1077" s="2" t="s">
        <v>2617</v>
      </c>
      <c r="E1077" s="2" t="s">
        <v>2618</v>
      </c>
      <c r="F1077" s="3" t="s">
        <v>2</v>
      </c>
      <c r="G1077" s="4">
        <v>270</v>
      </c>
      <c r="H1077" t="str">
        <f t="shared" si="221"/>
        <v>085</v>
      </c>
      <c r="I1077" t="str">
        <f t="shared" si="222"/>
        <v>32</v>
      </c>
      <c r="J1077" t="str">
        <f t="shared" si="223"/>
        <v>018</v>
      </c>
      <c r="K1077" s="34">
        <f t="shared" si="224"/>
        <v>282889.07754738885</v>
      </c>
    </row>
    <row r="1078" spans="1:11" ht="29" outlineLevel="2" x14ac:dyDescent="0.4">
      <c r="A1078" t="str">
        <f t="shared" si="218"/>
        <v>320800</v>
      </c>
      <c r="B1078" t="str">
        <f t="shared" si="219"/>
        <v>New York City Geographic District # 8</v>
      </c>
      <c r="C1078" t="str">
        <f t="shared" si="220"/>
        <v>Bronx</v>
      </c>
      <c r="D1078" s="2" t="s">
        <v>2629</v>
      </c>
      <c r="E1078" s="2" t="s">
        <v>2630</v>
      </c>
      <c r="F1078" s="3" t="s">
        <v>2</v>
      </c>
      <c r="G1078" s="4">
        <v>556</v>
      </c>
      <c r="H1078" t="str">
        <f t="shared" si="221"/>
        <v>085</v>
      </c>
      <c r="I1078" t="str">
        <f t="shared" si="222"/>
        <v>32</v>
      </c>
      <c r="J1078" t="str">
        <f t="shared" si="223"/>
        <v>018</v>
      </c>
      <c r="K1078" s="34">
        <f t="shared" si="224"/>
        <v>582541.95228277112</v>
      </c>
    </row>
    <row r="1079" spans="1:11" ht="29" outlineLevel="2" x14ac:dyDescent="0.4">
      <c r="A1079" t="str">
        <f t="shared" si="218"/>
        <v>320800</v>
      </c>
      <c r="B1079" t="str">
        <f t="shared" si="219"/>
        <v>New York City Geographic District # 8</v>
      </c>
      <c r="C1079" t="str">
        <f t="shared" si="220"/>
        <v>Bronx</v>
      </c>
      <c r="D1079" s="2" t="s">
        <v>2661</v>
      </c>
      <c r="E1079" s="2" t="s">
        <v>2662</v>
      </c>
      <c r="F1079" s="3" t="s">
        <v>5</v>
      </c>
      <c r="G1079" s="4">
        <v>401</v>
      </c>
      <c r="H1079" t="str">
        <f t="shared" si="221"/>
        <v>085</v>
      </c>
      <c r="I1079" t="str">
        <f t="shared" si="222"/>
        <v>32</v>
      </c>
      <c r="J1079" t="str">
        <f t="shared" si="223"/>
        <v>018</v>
      </c>
      <c r="K1079" s="34">
        <f t="shared" si="224"/>
        <v>420142.66702408489</v>
      </c>
    </row>
    <row r="1080" spans="1:11" ht="29" outlineLevel="2" x14ac:dyDescent="0.4">
      <c r="A1080" t="str">
        <f t="shared" si="218"/>
        <v>320800</v>
      </c>
      <c r="B1080" t="str">
        <f t="shared" si="219"/>
        <v>New York City Geographic District # 8</v>
      </c>
      <c r="C1080" t="str">
        <f t="shared" si="220"/>
        <v>Bronx</v>
      </c>
      <c r="D1080" s="2" t="s">
        <v>2671</v>
      </c>
      <c r="E1080" s="2" t="s">
        <v>2672</v>
      </c>
      <c r="F1080" s="3" t="s">
        <v>2</v>
      </c>
      <c r="G1080" s="4">
        <v>445</v>
      </c>
      <c r="H1080" t="str">
        <f t="shared" si="221"/>
        <v>079</v>
      </c>
      <c r="I1080" t="str">
        <f t="shared" si="222"/>
        <v>32</v>
      </c>
      <c r="J1080" t="str">
        <f t="shared" si="223"/>
        <v>017</v>
      </c>
      <c r="K1080" s="34">
        <f t="shared" si="224"/>
        <v>466243.10929106676</v>
      </c>
    </row>
    <row r="1081" spans="1:11" ht="29" outlineLevel="2" x14ac:dyDescent="0.4">
      <c r="A1081" t="str">
        <f t="shared" si="218"/>
        <v>320800</v>
      </c>
      <c r="B1081" t="str">
        <f t="shared" si="219"/>
        <v>New York City Geographic District # 8</v>
      </c>
      <c r="C1081" t="str">
        <f t="shared" si="220"/>
        <v>Bronx</v>
      </c>
      <c r="D1081" s="2" t="s">
        <v>2681</v>
      </c>
      <c r="E1081" s="2" t="s">
        <v>2682</v>
      </c>
      <c r="F1081" s="3" t="s">
        <v>2</v>
      </c>
      <c r="G1081" s="4">
        <v>603</v>
      </c>
      <c r="H1081" t="str">
        <f t="shared" si="221"/>
        <v>079</v>
      </c>
      <c r="I1081" t="str">
        <f t="shared" si="222"/>
        <v>32</v>
      </c>
      <c r="J1081" t="str">
        <f t="shared" si="223"/>
        <v>016</v>
      </c>
      <c r="K1081" s="34">
        <f t="shared" si="224"/>
        <v>631785.60652250168</v>
      </c>
    </row>
    <row r="1082" spans="1:11" ht="29" outlineLevel="2" x14ac:dyDescent="0.4">
      <c r="A1082" t="str">
        <f t="shared" si="218"/>
        <v>320800</v>
      </c>
      <c r="B1082" t="str">
        <f t="shared" si="219"/>
        <v>New York City Geographic District # 8</v>
      </c>
      <c r="C1082" t="str">
        <f t="shared" si="220"/>
        <v>Bronx</v>
      </c>
      <c r="D1082" s="2" t="s">
        <v>2687</v>
      </c>
      <c r="E1082" s="2" t="s">
        <v>2688</v>
      </c>
      <c r="F1082" s="3" t="s">
        <v>2</v>
      </c>
      <c r="G1082" s="4">
        <v>367</v>
      </c>
      <c r="H1082" t="str">
        <f t="shared" si="221"/>
        <v>079</v>
      </c>
      <c r="I1082" t="str">
        <f t="shared" si="222"/>
        <v>32</v>
      </c>
      <c r="J1082" t="str">
        <f t="shared" si="223"/>
        <v>016</v>
      </c>
      <c r="K1082" s="34">
        <f t="shared" si="224"/>
        <v>384519.59799959889</v>
      </c>
    </row>
    <row r="1083" spans="1:11" ht="29" outlineLevel="2" x14ac:dyDescent="0.4">
      <c r="A1083" t="str">
        <f t="shared" si="218"/>
        <v>320800</v>
      </c>
      <c r="B1083" t="str">
        <f t="shared" si="219"/>
        <v>New York City Geographic District # 8</v>
      </c>
      <c r="C1083" t="str">
        <f t="shared" si="220"/>
        <v>Bronx</v>
      </c>
      <c r="D1083" s="2" t="s">
        <v>2693</v>
      </c>
      <c r="E1083" s="2" t="s">
        <v>2694</v>
      </c>
      <c r="F1083" s="3" t="s">
        <v>2</v>
      </c>
      <c r="G1083" s="4">
        <v>800</v>
      </c>
      <c r="H1083" t="str">
        <f t="shared" si="221"/>
        <v>085</v>
      </c>
      <c r="I1083" t="str">
        <f t="shared" si="222"/>
        <v>32</v>
      </c>
      <c r="J1083" t="str">
        <f t="shared" si="223"/>
        <v>017</v>
      </c>
      <c r="K1083" s="34">
        <f t="shared" si="224"/>
        <v>838189.85939967062</v>
      </c>
    </row>
    <row r="1084" spans="1:11" ht="29" outlineLevel="2" x14ac:dyDescent="0.4">
      <c r="A1084" t="str">
        <f t="shared" si="218"/>
        <v>320800</v>
      </c>
      <c r="B1084" t="str">
        <f t="shared" si="219"/>
        <v>New York City Geographic District # 8</v>
      </c>
      <c r="C1084" t="str">
        <f t="shared" si="220"/>
        <v>Bronx</v>
      </c>
      <c r="D1084" s="2" t="s">
        <v>2878</v>
      </c>
      <c r="E1084" s="2" t="s">
        <v>2879</v>
      </c>
      <c r="F1084" s="3" t="s">
        <v>5</v>
      </c>
      <c r="G1084" s="4">
        <v>249</v>
      </c>
      <c r="H1084" t="str">
        <f t="shared" si="221"/>
        <v>079</v>
      </c>
      <c r="I1084" t="str">
        <f t="shared" si="222"/>
        <v>32</v>
      </c>
      <c r="J1084" t="str">
        <f t="shared" si="223"/>
        <v>016</v>
      </c>
      <c r="K1084" s="34">
        <f t="shared" si="224"/>
        <v>260886.59373814747</v>
      </c>
    </row>
    <row r="1085" spans="1:11" ht="29" outlineLevel="2" x14ac:dyDescent="0.4">
      <c r="A1085" t="str">
        <f t="shared" si="218"/>
        <v>320800</v>
      </c>
      <c r="B1085" t="str">
        <f t="shared" si="219"/>
        <v>New York City Geographic District # 8</v>
      </c>
      <c r="C1085" t="str">
        <f t="shared" si="220"/>
        <v>Bronx</v>
      </c>
      <c r="D1085" s="2" t="s">
        <v>2880</v>
      </c>
      <c r="E1085" s="2" t="s">
        <v>2881</v>
      </c>
      <c r="F1085" s="3" t="s">
        <v>5</v>
      </c>
      <c r="G1085" s="4">
        <v>499</v>
      </c>
      <c r="H1085" t="str">
        <f t="shared" si="221"/>
        <v>084</v>
      </c>
      <c r="I1085" t="str">
        <f t="shared" si="222"/>
        <v>32</v>
      </c>
      <c r="J1085" t="str">
        <f t="shared" si="223"/>
        <v>017</v>
      </c>
      <c r="K1085" s="34">
        <f t="shared" si="224"/>
        <v>522820.92480054451</v>
      </c>
    </row>
    <row r="1086" spans="1:11" ht="29" outlineLevel="2" x14ac:dyDescent="0.4">
      <c r="A1086" t="str">
        <f t="shared" si="218"/>
        <v>320800</v>
      </c>
      <c r="B1086" t="str">
        <f t="shared" si="219"/>
        <v>New York City Geographic District # 8</v>
      </c>
      <c r="C1086" t="str">
        <f t="shared" si="220"/>
        <v>Bronx</v>
      </c>
      <c r="D1086" s="2" t="s">
        <v>2896</v>
      </c>
      <c r="E1086" s="2" t="s">
        <v>2897</v>
      </c>
      <c r="F1086" s="3" t="s">
        <v>196</v>
      </c>
      <c r="G1086" s="4">
        <v>418</v>
      </c>
      <c r="H1086" t="str">
        <f t="shared" si="221"/>
        <v>087</v>
      </c>
      <c r="I1086" t="str">
        <f t="shared" si="222"/>
        <v>32</v>
      </c>
      <c r="J1086" t="str">
        <f t="shared" si="223"/>
        <v>018</v>
      </c>
      <c r="K1086" s="34">
        <f t="shared" si="224"/>
        <v>437954.20153632789</v>
      </c>
    </row>
    <row r="1087" spans="1:11" ht="29" outlineLevel="2" x14ac:dyDescent="0.4">
      <c r="A1087" t="str">
        <f t="shared" si="218"/>
        <v>320800</v>
      </c>
      <c r="B1087" t="str">
        <f t="shared" si="219"/>
        <v>New York City Geographic District # 8</v>
      </c>
      <c r="C1087" t="str">
        <f t="shared" si="220"/>
        <v>Bronx</v>
      </c>
      <c r="D1087" s="2" t="s">
        <v>2926</v>
      </c>
      <c r="E1087" s="2" t="s">
        <v>2927</v>
      </c>
      <c r="F1087" s="3" t="s">
        <v>2</v>
      </c>
      <c r="G1087" s="4">
        <v>595</v>
      </c>
      <c r="H1087" t="str">
        <f t="shared" si="221"/>
        <v>085</v>
      </c>
      <c r="I1087" t="str">
        <f t="shared" si="222"/>
        <v>32</v>
      </c>
      <c r="J1087" t="str">
        <f t="shared" si="223"/>
        <v>017</v>
      </c>
      <c r="K1087" s="34">
        <f t="shared" si="224"/>
        <v>623403.70792850503</v>
      </c>
    </row>
    <row r="1088" spans="1:11" ht="29" outlineLevel="2" x14ac:dyDescent="0.4">
      <c r="A1088" t="str">
        <f t="shared" si="218"/>
        <v>320800</v>
      </c>
      <c r="B1088" t="str">
        <f t="shared" si="219"/>
        <v>New York City Geographic District # 8</v>
      </c>
      <c r="C1088" t="str">
        <f t="shared" si="220"/>
        <v>Bronx</v>
      </c>
      <c r="D1088" s="2" t="s">
        <v>2930</v>
      </c>
      <c r="E1088" s="2" t="s">
        <v>2931</v>
      </c>
      <c r="F1088" s="3" t="s">
        <v>5</v>
      </c>
      <c r="G1088" s="4">
        <v>532</v>
      </c>
      <c r="H1088" t="str">
        <f t="shared" si="221"/>
        <v>085</v>
      </c>
      <c r="I1088" t="str">
        <f t="shared" si="222"/>
        <v>32</v>
      </c>
      <c r="J1088" t="str">
        <f t="shared" si="223"/>
        <v>018</v>
      </c>
      <c r="K1088" s="34">
        <f t="shared" si="224"/>
        <v>557396.25650078093</v>
      </c>
    </row>
    <row r="1089" spans="1:11" ht="29" outlineLevel="2" x14ac:dyDescent="0.4">
      <c r="A1089" t="str">
        <f t="shared" si="218"/>
        <v>320800</v>
      </c>
      <c r="B1089" t="str">
        <f t="shared" si="219"/>
        <v>New York City Geographic District # 8</v>
      </c>
      <c r="C1089" t="str">
        <f t="shared" si="220"/>
        <v>Bronx</v>
      </c>
      <c r="D1089" s="2" t="s">
        <v>2832</v>
      </c>
      <c r="E1089" s="2" t="s">
        <v>2833</v>
      </c>
      <c r="F1089" s="3" t="s">
        <v>118</v>
      </c>
      <c r="G1089" s="4">
        <v>660</v>
      </c>
      <c r="H1089" t="str">
        <f t="shared" si="221"/>
        <v>085</v>
      </c>
      <c r="I1089" t="str">
        <f t="shared" si="222"/>
        <v>32</v>
      </c>
      <c r="J1089" t="str">
        <f t="shared" si="223"/>
        <v>017</v>
      </c>
      <c r="K1089" s="34">
        <f t="shared" si="224"/>
        <v>691506.63400472829</v>
      </c>
    </row>
    <row r="1090" spans="1:11" ht="43.5" outlineLevel="2" x14ac:dyDescent="0.4">
      <c r="A1090" t="str">
        <f t="shared" si="218"/>
        <v>320800</v>
      </c>
      <c r="B1090" t="str">
        <f t="shared" si="219"/>
        <v>New York City Geographic District # 8</v>
      </c>
      <c r="C1090" t="str">
        <f t="shared" si="220"/>
        <v>Bronx</v>
      </c>
      <c r="D1090" s="2" t="s">
        <v>2983</v>
      </c>
      <c r="E1090" s="2" t="s">
        <v>2984</v>
      </c>
      <c r="F1090" s="3" t="s">
        <v>118</v>
      </c>
      <c r="G1090" s="4">
        <v>413</v>
      </c>
      <c r="H1090" t="str">
        <f t="shared" si="221"/>
        <v>087</v>
      </c>
      <c r="I1090" t="str">
        <f t="shared" si="222"/>
        <v>32</v>
      </c>
      <c r="J1090" t="str">
        <f t="shared" si="223"/>
        <v>018</v>
      </c>
      <c r="K1090" s="34">
        <f t="shared" si="224"/>
        <v>432715.51491507993</v>
      </c>
    </row>
    <row r="1091" spans="1:11" ht="29" outlineLevel="2" x14ac:dyDescent="0.4">
      <c r="A1091" t="str">
        <f t="shared" si="218"/>
        <v>320800</v>
      </c>
      <c r="B1091" t="str">
        <f t="shared" si="219"/>
        <v>New York City Geographic District # 8</v>
      </c>
      <c r="C1091" t="str">
        <f t="shared" si="220"/>
        <v>Bronx</v>
      </c>
      <c r="D1091" s="2" t="s">
        <v>2985</v>
      </c>
      <c r="E1091" s="2" t="s">
        <v>2986</v>
      </c>
      <c r="F1091" s="3" t="s">
        <v>196</v>
      </c>
      <c r="G1091" s="4">
        <v>148</v>
      </c>
      <c r="H1091" t="str">
        <f t="shared" si="221"/>
        <v>087</v>
      </c>
      <c r="I1091" t="str">
        <f t="shared" si="222"/>
        <v>32</v>
      </c>
      <c r="J1091" t="str">
        <f t="shared" si="223"/>
        <v>018</v>
      </c>
      <c r="K1091" s="34">
        <f t="shared" si="224"/>
        <v>155065.12398893907</v>
      </c>
    </row>
    <row r="1092" spans="1:11" ht="29" outlineLevel="2" x14ac:dyDescent="0.4">
      <c r="A1092" t="str">
        <f t="shared" si="218"/>
        <v>320800</v>
      </c>
      <c r="B1092" t="str">
        <f t="shared" si="219"/>
        <v>New York City Geographic District # 8</v>
      </c>
      <c r="C1092" t="str">
        <f t="shared" si="220"/>
        <v>Bronx</v>
      </c>
      <c r="D1092" s="2" t="s">
        <v>3028</v>
      </c>
      <c r="E1092" s="2" t="s">
        <v>3029</v>
      </c>
      <c r="F1092" s="3" t="s">
        <v>196</v>
      </c>
      <c r="G1092" s="4">
        <v>347</v>
      </c>
      <c r="H1092" t="str">
        <f t="shared" si="221"/>
        <v>087</v>
      </c>
      <c r="I1092" t="str">
        <f t="shared" si="222"/>
        <v>32</v>
      </c>
      <c r="J1092" t="str">
        <f t="shared" si="223"/>
        <v>018</v>
      </c>
      <c r="K1092" s="34">
        <f t="shared" si="224"/>
        <v>363564.85151460714</v>
      </c>
    </row>
    <row r="1093" spans="1:11" ht="29" outlineLevel="2" x14ac:dyDescent="0.4">
      <c r="A1093" t="str">
        <f t="shared" si="218"/>
        <v>320800</v>
      </c>
      <c r="B1093" t="str">
        <f t="shared" si="219"/>
        <v>New York City Geographic District # 8</v>
      </c>
      <c r="C1093" t="str">
        <f t="shared" si="220"/>
        <v>Bronx</v>
      </c>
      <c r="D1093" s="2" t="s">
        <v>3056</v>
      </c>
      <c r="E1093" s="2" t="s">
        <v>3057</v>
      </c>
      <c r="F1093" s="3" t="s">
        <v>196</v>
      </c>
      <c r="G1093" s="4">
        <v>511</v>
      </c>
      <c r="H1093" t="str">
        <f t="shared" si="221"/>
        <v>087</v>
      </c>
      <c r="I1093" t="str">
        <f t="shared" si="222"/>
        <v>32</v>
      </c>
      <c r="J1093" t="str">
        <f t="shared" si="223"/>
        <v>018</v>
      </c>
      <c r="K1093" s="34">
        <f t="shared" si="224"/>
        <v>535393.77269153961</v>
      </c>
    </row>
    <row r="1094" spans="1:11" ht="29" outlineLevel="2" x14ac:dyDescent="0.4">
      <c r="A1094" t="str">
        <f t="shared" si="218"/>
        <v>320800</v>
      </c>
      <c r="B1094" t="str">
        <f t="shared" si="219"/>
        <v>New York City Geographic District # 8</v>
      </c>
      <c r="C1094" t="str">
        <f t="shared" si="220"/>
        <v>Bronx</v>
      </c>
      <c r="D1094" s="2" t="s">
        <v>3128</v>
      </c>
      <c r="E1094" s="2" t="s">
        <v>3129</v>
      </c>
      <c r="F1094" s="3" t="s">
        <v>196</v>
      </c>
      <c r="G1094" s="4">
        <v>333</v>
      </c>
      <c r="H1094" t="str">
        <f t="shared" si="221"/>
        <v>084</v>
      </c>
      <c r="I1094" t="str">
        <f t="shared" si="222"/>
        <v>32</v>
      </c>
      <c r="J1094" t="str">
        <f t="shared" si="223"/>
        <v>017</v>
      </c>
      <c r="K1094" s="34">
        <f t="shared" si="224"/>
        <v>348896.52897511289</v>
      </c>
    </row>
    <row r="1095" spans="1:11" ht="29" outlineLevel="2" x14ac:dyDescent="0.4">
      <c r="A1095" t="str">
        <f t="shared" si="218"/>
        <v>320900</v>
      </c>
      <c r="B1095" t="str">
        <f t="shared" si="219"/>
        <v>New York City Geographic District # 9</v>
      </c>
      <c r="C1095" t="str">
        <f t="shared" si="220"/>
        <v>Bronx</v>
      </c>
      <c r="D1095" s="2" t="s">
        <v>2553</v>
      </c>
      <c r="E1095" s="2" t="s">
        <v>2554</v>
      </c>
      <c r="F1095" s="3" t="s">
        <v>2</v>
      </c>
      <c r="G1095" s="4">
        <v>1087</v>
      </c>
      <c r="H1095" t="str">
        <f t="shared" si="221"/>
        <v>077</v>
      </c>
      <c r="I1095" t="str">
        <f t="shared" si="222"/>
        <v>32</v>
      </c>
      <c r="J1095" t="str">
        <f t="shared" si="223"/>
        <v>016</v>
      </c>
      <c r="K1095" s="34">
        <f t="shared" si="224"/>
        <v>1138890.4714593024</v>
      </c>
    </row>
    <row r="1096" spans="1:11" ht="29" outlineLevel="2" x14ac:dyDescent="0.4">
      <c r="A1096" t="str">
        <f t="shared" si="218"/>
        <v>320900</v>
      </c>
      <c r="B1096" t="str">
        <f t="shared" si="219"/>
        <v>New York City Geographic District # 9</v>
      </c>
      <c r="C1096" t="str">
        <f t="shared" si="220"/>
        <v>Bronx</v>
      </c>
      <c r="D1096" s="2" t="s">
        <v>2571</v>
      </c>
      <c r="E1096" s="2" t="s">
        <v>2572</v>
      </c>
      <c r="F1096" s="3" t="s">
        <v>2</v>
      </c>
      <c r="G1096" s="4">
        <v>482</v>
      </c>
      <c r="H1096" t="str">
        <f t="shared" si="221"/>
        <v>079</v>
      </c>
      <c r="I1096" t="str">
        <f t="shared" si="222"/>
        <v>32</v>
      </c>
      <c r="J1096" t="str">
        <f t="shared" si="223"/>
        <v>016</v>
      </c>
      <c r="K1096" s="34">
        <f t="shared" si="224"/>
        <v>505009.39028830151</v>
      </c>
    </row>
    <row r="1097" spans="1:11" ht="29" outlineLevel="2" x14ac:dyDescent="0.4">
      <c r="A1097" t="str">
        <f t="shared" si="218"/>
        <v>320900</v>
      </c>
      <c r="B1097" t="str">
        <f t="shared" si="219"/>
        <v>New York City Geographic District # 9</v>
      </c>
      <c r="C1097" t="str">
        <f t="shared" si="220"/>
        <v>Bronx</v>
      </c>
      <c r="D1097" s="2" t="s">
        <v>2675</v>
      </c>
      <c r="E1097" s="2" t="s">
        <v>2676</v>
      </c>
      <c r="F1097" s="3" t="s">
        <v>2</v>
      </c>
      <c r="G1097" s="4">
        <v>335</v>
      </c>
      <c r="H1097" t="str">
        <f t="shared" si="221"/>
        <v>079</v>
      </c>
      <c r="I1097" t="str">
        <f t="shared" si="222"/>
        <v>32</v>
      </c>
      <c r="J1097" t="str">
        <f t="shared" si="223"/>
        <v>016</v>
      </c>
      <c r="K1097" s="34">
        <f t="shared" si="224"/>
        <v>350992.00362361205</v>
      </c>
    </row>
    <row r="1098" spans="1:11" ht="29" outlineLevel="2" x14ac:dyDescent="0.4">
      <c r="A1098" t="str">
        <f t="shared" si="218"/>
        <v>320900</v>
      </c>
      <c r="B1098" t="str">
        <f t="shared" si="219"/>
        <v>New York City Geographic District # 9</v>
      </c>
      <c r="C1098" t="str">
        <f t="shared" si="220"/>
        <v>Bronx</v>
      </c>
      <c r="D1098" s="2" t="s">
        <v>2920</v>
      </c>
      <c r="E1098" s="2" t="s">
        <v>2921</v>
      </c>
      <c r="F1098" s="3" t="s">
        <v>5</v>
      </c>
      <c r="G1098" s="4">
        <v>255</v>
      </c>
      <c r="H1098" t="str">
        <f t="shared" si="221"/>
        <v>077</v>
      </c>
      <c r="I1098" t="str">
        <f t="shared" si="222"/>
        <v>32</v>
      </c>
      <c r="J1098" t="str">
        <f t="shared" si="223"/>
        <v>016</v>
      </c>
      <c r="K1098" s="34">
        <f t="shared" si="224"/>
        <v>267173.01768364501</v>
      </c>
    </row>
    <row r="1099" spans="1:11" ht="29" outlineLevel="2" x14ac:dyDescent="0.4">
      <c r="A1099" t="str">
        <f t="shared" si="218"/>
        <v>320900</v>
      </c>
      <c r="B1099" t="str">
        <f t="shared" si="219"/>
        <v>New York City Geographic District # 9</v>
      </c>
      <c r="C1099" t="str">
        <f t="shared" si="220"/>
        <v>Bronx</v>
      </c>
      <c r="D1099" s="2" t="s">
        <v>3044</v>
      </c>
      <c r="E1099" s="2" t="s">
        <v>3045</v>
      </c>
      <c r="F1099" s="3" t="s">
        <v>2</v>
      </c>
      <c r="G1099" s="4">
        <v>529</v>
      </c>
      <c r="H1099" t="str">
        <f t="shared" si="221"/>
        <v>077</v>
      </c>
      <c r="I1099" t="str">
        <f t="shared" si="222"/>
        <v>32</v>
      </c>
      <c r="J1099" t="str">
        <f t="shared" si="223"/>
        <v>016</v>
      </c>
      <c r="K1099" s="34">
        <f t="shared" si="224"/>
        <v>554253.04452803219</v>
      </c>
    </row>
    <row r="1100" spans="1:11" ht="29" outlineLevel="2" x14ac:dyDescent="0.4">
      <c r="A1100" t="str">
        <f t="shared" ref="A1100:A1131" si="225">IFERROR(VLOOKUP($D1100,schools,3,FALSE),"")</f>
        <v>320900</v>
      </c>
      <c r="B1100" t="str">
        <f t="shared" ref="B1100:B1131" si="226">IFERROR(VLOOKUP($D1100,schools,4,FALSE),"")</f>
        <v>New York City Geographic District # 9</v>
      </c>
      <c r="C1100" t="str">
        <f t="shared" ref="C1100:C1131" si="227">IFERROR(VLOOKUP($D1100,schools,5,FALSE),"")</f>
        <v>Bronx</v>
      </c>
      <c r="D1100" s="2" t="s">
        <v>3054</v>
      </c>
      <c r="E1100" s="2" t="s">
        <v>3055</v>
      </c>
      <c r="F1100" s="3" t="s">
        <v>2</v>
      </c>
      <c r="G1100" s="4">
        <v>415</v>
      </c>
      <c r="H1100" t="str">
        <f t="shared" ref="H1100:H1131" si="228">IFERROR(VLOOKUP($D1100,schools,6,FALSE),"")</f>
        <v>079</v>
      </c>
      <c r="I1100" t="str">
        <f t="shared" ref="I1100:I1131" si="229">IFERROR(VLOOKUP($D1100,schools,7,FALSE),"")</f>
        <v>32</v>
      </c>
      <c r="J1100" t="str">
        <f t="shared" ref="J1100:J1131" si="230">IFERROR(VLOOKUP($D1100,schools,8,FALSE),"")</f>
        <v>016</v>
      </c>
      <c r="K1100" s="34">
        <f t="shared" ref="K1100:K1131" si="231">G1100*L$2</f>
        <v>434810.98956357915</v>
      </c>
    </row>
    <row r="1101" spans="1:11" ht="43.5" outlineLevel="2" x14ac:dyDescent="0.4">
      <c r="A1101" t="str">
        <f t="shared" si="225"/>
        <v>320900</v>
      </c>
      <c r="B1101" t="str">
        <f t="shared" si="226"/>
        <v>New York City Geographic District # 9</v>
      </c>
      <c r="C1101" t="str">
        <f t="shared" si="227"/>
        <v>Bronx</v>
      </c>
      <c r="D1101" s="2" t="s">
        <v>3058</v>
      </c>
      <c r="E1101" s="2" t="s">
        <v>3059</v>
      </c>
      <c r="F1101" s="3" t="s">
        <v>5</v>
      </c>
      <c r="G1101" s="4">
        <v>436</v>
      </c>
      <c r="H1101" t="str">
        <f t="shared" si="228"/>
        <v>079</v>
      </c>
      <c r="I1101" t="str">
        <f t="shared" si="229"/>
        <v>32</v>
      </c>
      <c r="J1101" t="str">
        <f t="shared" si="230"/>
        <v>016</v>
      </c>
      <c r="K1101" s="34">
        <f t="shared" si="231"/>
        <v>456813.47337282047</v>
      </c>
    </row>
    <row r="1102" spans="1:11" ht="29" outlineLevel="2" x14ac:dyDescent="0.4">
      <c r="A1102" t="str">
        <f t="shared" si="225"/>
        <v>320900</v>
      </c>
      <c r="B1102" t="str">
        <f t="shared" si="226"/>
        <v>New York City Geographic District # 9</v>
      </c>
      <c r="C1102" t="str">
        <f t="shared" si="227"/>
        <v>Bronx</v>
      </c>
      <c r="D1102" s="2" t="s">
        <v>3063</v>
      </c>
      <c r="E1102" s="2" t="s">
        <v>3064</v>
      </c>
      <c r="F1102" s="3" t="s">
        <v>2</v>
      </c>
      <c r="G1102" s="4">
        <v>382</v>
      </c>
      <c r="H1102" t="str">
        <f t="shared" si="228"/>
        <v>077</v>
      </c>
      <c r="I1102" t="str">
        <f t="shared" si="229"/>
        <v>32</v>
      </c>
      <c r="J1102" t="str">
        <f t="shared" si="230"/>
        <v>016</v>
      </c>
      <c r="K1102" s="34">
        <f t="shared" si="231"/>
        <v>400235.65786334273</v>
      </c>
    </row>
    <row r="1103" spans="1:11" ht="29" outlineLevel="2" x14ac:dyDescent="0.4">
      <c r="A1103" t="str">
        <f t="shared" si="225"/>
        <v>320900</v>
      </c>
      <c r="B1103" t="str">
        <f t="shared" si="226"/>
        <v>New York City Geographic District # 9</v>
      </c>
      <c r="C1103" t="str">
        <f t="shared" si="227"/>
        <v>Bronx</v>
      </c>
      <c r="D1103" s="2" t="s">
        <v>2870</v>
      </c>
      <c r="E1103" s="2" t="s">
        <v>2871</v>
      </c>
      <c r="F1103" s="3" t="s">
        <v>196</v>
      </c>
      <c r="G1103" s="4">
        <v>397</v>
      </c>
      <c r="H1103" t="str">
        <f t="shared" si="228"/>
        <v>079</v>
      </c>
      <c r="I1103" t="str">
        <f t="shared" si="229"/>
        <v>32</v>
      </c>
      <c r="J1103" t="str">
        <f t="shared" si="230"/>
        <v>016</v>
      </c>
      <c r="K1103" s="34">
        <f t="shared" si="231"/>
        <v>415951.71772708656</v>
      </c>
    </row>
    <row r="1104" spans="1:11" ht="43.5" outlineLevel="2" x14ac:dyDescent="0.4">
      <c r="A1104" t="str">
        <f t="shared" si="225"/>
        <v>320900</v>
      </c>
      <c r="B1104" t="str">
        <f t="shared" si="226"/>
        <v>New York City Geographic District # 9</v>
      </c>
      <c r="C1104" t="str">
        <f t="shared" si="227"/>
        <v>Bronx</v>
      </c>
      <c r="D1104" s="2" t="s">
        <v>2914</v>
      </c>
      <c r="E1104" s="2" t="s">
        <v>2915</v>
      </c>
      <c r="F1104" s="3" t="s">
        <v>118</v>
      </c>
      <c r="G1104" s="4">
        <v>505</v>
      </c>
      <c r="H1104" t="str">
        <f t="shared" si="228"/>
        <v>079</v>
      </c>
      <c r="I1104" t="str">
        <f t="shared" si="229"/>
        <v>32</v>
      </c>
      <c r="J1104" t="str">
        <f t="shared" si="230"/>
        <v>016</v>
      </c>
      <c r="K1104" s="34">
        <f t="shared" si="231"/>
        <v>529107.34874604212</v>
      </c>
    </row>
    <row r="1105" spans="1:11" ht="29" outlineLevel="2" x14ac:dyDescent="0.4">
      <c r="A1105" t="str">
        <f t="shared" si="225"/>
        <v>320900</v>
      </c>
      <c r="B1105" t="str">
        <f t="shared" si="226"/>
        <v>New York City Geographic District # 9</v>
      </c>
      <c r="C1105" t="str">
        <f t="shared" si="227"/>
        <v>Bronx</v>
      </c>
      <c r="D1105" s="2" t="s">
        <v>3009</v>
      </c>
      <c r="E1105" s="2" t="s">
        <v>3010</v>
      </c>
      <c r="F1105" s="3" t="s">
        <v>196</v>
      </c>
      <c r="G1105" s="4">
        <v>394</v>
      </c>
      <c r="H1105" t="str">
        <f t="shared" si="228"/>
        <v>079</v>
      </c>
      <c r="I1105" t="str">
        <f t="shared" si="229"/>
        <v>32</v>
      </c>
      <c r="J1105" t="str">
        <f t="shared" si="230"/>
        <v>016</v>
      </c>
      <c r="K1105" s="34">
        <f t="shared" si="231"/>
        <v>412808.50575433776</v>
      </c>
    </row>
    <row r="1106" spans="1:11" ht="29" outlineLevel="2" x14ac:dyDescent="0.4">
      <c r="A1106" t="str">
        <f t="shared" si="225"/>
        <v>320900</v>
      </c>
      <c r="B1106" t="str">
        <f t="shared" si="226"/>
        <v>New York City Geographic District # 9</v>
      </c>
      <c r="C1106" t="str">
        <f t="shared" si="227"/>
        <v>Bronx</v>
      </c>
      <c r="D1106" s="2" t="s">
        <v>3011</v>
      </c>
      <c r="E1106" s="2" t="s">
        <v>3012</v>
      </c>
      <c r="F1106" s="3" t="s">
        <v>196</v>
      </c>
      <c r="G1106" s="4">
        <v>309</v>
      </c>
      <c r="H1106" t="str">
        <f t="shared" si="228"/>
        <v>079</v>
      </c>
      <c r="I1106" t="str">
        <f t="shared" si="229"/>
        <v>32</v>
      </c>
      <c r="J1106" t="str">
        <f t="shared" si="230"/>
        <v>016</v>
      </c>
      <c r="K1106" s="34">
        <f t="shared" si="231"/>
        <v>323750.83319312276</v>
      </c>
    </row>
    <row r="1107" spans="1:11" ht="29" outlineLevel="2" x14ac:dyDescent="0.4">
      <c r="A1107" t="str">
        <f t="shared" si="225"/>
        <v>320900</v>
      </c>
      <c r="B1107" t="str">
        <f t="shared" si="226"/>
        <v>New York City Geographic District # 9</v>
      </c>
      <c r="C1107" t="str">
        <f t="shared" si="227"/>
        <v>Bronx</v>
      </c>
      <c r="D1107" s="2" t="s">
        <v>3101</v>
      </c>
      <c r="E1107" s="2" t="s">
        <v>3102</v>
      </c>
      <c r="F1107" s="3" t="s">
        <v>118</v>
      </c>
      <c r="G1107" s="4">
        <v>755</v>
      </c>
      <c r="H1107" t="str">
        <f t="shared" si="228"/>
        <v>079</v>
      </c>
      <c r="I1107" t="str">
        <f t="shared" si="229"/>
        <v>32</v>
      </c>
      <c r="J1107" t="str">
        <f t="shared" si="230"/>
        <v>016</v>
      </c>
      <c r="K1107" s="34">
        <f t="shared" si="231"/>
        <v>791041.6798084391</v>
      </c>
    </row>
    <row r="1108" spans="1:11" ht="29" outlineLevel="2" x14ac:dyDescent="0.4">
      <c r="A1108" t="str">
        <f t="shared" si="225"/>
        <v>321000</v>
      </c>
      <c r="B1108" t="str">
        <f t="shared" si="226"/>
        <v>New York City Geographic District # 9</v>
      </c>
      <c r="C1108" t="str">
        <f t="shared" si="227"/>
        <v>Bronx</v>
      </c>
      <c r="D1108" s="2" t="s">
        <v>3140</v>
      </c>
      <c r="E1108" s="2" t="s">
        <v>3141</v>
      </c>
      <c r="F1108" s="3" t="s">
        <v>196</v>
      </c>
      <c r="G1108" s="4">
        <v>230</v>
      </c>
      <c r="H1108" t="str">
        <f t="shared" si="228"/>
        <v>079</v>
      </c>
      <c r="I1108" t="str">
        <f t="shared" si="229"/>
        <v>32</v>
      </c>
      <c r="J1108" t="str">
        <f t="shared" si="230"/>
        <v>016</v>
      </c>
      <c r="K1108" s="34">
        <f t="shared" si="231"/>
        <v>240979.5845774053</v>
      </c>
    </row>
    <row r="1109" spans="1:11" ht="29" outlineLevel="2" x14ac:dyDescent="0.4">
      <c r="A1109" t="str">
        <f t="shared" si="225"/>
        <v>321100</v>
      </c>
      <c r="B1109" t="str">
        <f t="shared" si="226"/>
        <v>New York City Geographic District #11</v>
      </c>
      <c r="C1109" t="str">
        <f t="shared" si="227"/>
        <v>Bronx</v>
      </c>
      <c r="D1109" s="2" t="s">
        <v>2637</v>
      </c>
      <c r="E1109" s="2" t="s">
        <v>2638</v>
      </c>
      <c r="F1109" s="3" t="s">
        <v>2</v>
      </c>
      <c r="G1109" s="4">
        <v>1104</v>
      </c>
      <c r="H1109" t="str">
        <f t="shared" si="228"/>
        <v>087</v>
      </c>
      <c r="I1109" t="str">
        <f t="shared" si="229"/>
        <v>32</v>
      </c>
      <c r="J1109" t="str">
        <f t="shared" si="230"/>
        <v>018</v>
      </c>
      <c r="K1109" s="34">
        <f t="shared" si="231"/>
        <v>1156702.0059715454</v>
      </c>
    </row>
    <row r="1110" spans="1:11" ht="29" outlineLevel="2" x14ac:dyDescent="0.4">
      <c r="A1110" t="str">
        <f t="shared" si="225"/>
        <v>321100</v>
      </c>
      <c r="B1110" t="str">
        <f t="shared" si="226"/>
        <v>New York City Geographic District #11</v>
      </c>
      <c r="C1110" t="str">
        <f t="shared" si="227"/>
        <v>Bronx</v>
      </c>
      <c r="D1110" s="2" t="s">
        <v>2665</v>
      </c>
      <c r="E1110" s="2" t="s">
        <v>2666</v>
      </c>
      <c r="F1110" s="3" t="s">
        <v>5</v>
      </c>
      <c r="G1110" s="4">
        <v>824</v>
      </c>
      <c r="H1110" t="str">
        <f t="shared" si="228"/>
        <v>087</v>
      </c>
      <c r="I1110" t="str">
        <f t="shared" si="229"/>
        <v>32</v>
      </c>
      <c r="J1110" t="str">
        <f t="shared" si="230"/>
        <v>018</v>
      </c>
      <c r="K1110" s="34">
        <f t="shared" si="231"/>
        <v>863335.55518166069</v>
      </c>
    </row>
    <row r="1111" spans="1:11" ht="29" outlineLevel="2" x14ac:dyDescent="0.4">
      <c r="A1111" t="str">
        <f t="shared" si="225"/>
        <v>321100</v>
      </c>
      <c r="B1111" t="str">
        <f t="shared" si="226"/>
        <v>New York City Geographic District #12</v>
      </c>
      <c r="C1111" t="str">
        <f t="shared" si="227"/>
        <v>Bronx</v>
      </c>
      <c r="D1111" s="2" t="s">
        <v>2477</v>
      </c>
      <c r="E1111" s="2" t="s">
        <v>2478</v>
      </c>
      <c r="F1111" s="3" t="s">
        <v>2</v>
      </c>
      <c r="G1111" s="4">
        <v>435</v>
      </c>
      <c r="H1111" t="str">
        <f t="shared" si="228"/>
        <v>087</v>
      </c>
      <c r="I1111" t="str">
        <f t="shared" si="229"/>
        <v>32</v>
      </c>
      <c r="J1111" t="str">
        <f t="shared" si="230"/>
        <v>015</v>
      </c>
      <c r="K1111" s="34">
        <f t="shared" si="231"/>
        <v>455765.73604857089</v>
      </c>
    </row>
    <row r="1112" spans="1:11" ht="29" outlineLevel="2" x14ac:dyDescent="0.4">
      <c r="A1112" t="str">
        <f t="shared" si="225"/>
        <v>321100</v>
      </c>
      <c r="B1112" t="str">
        <f t="shared" si="226"/>
        <v>New York City Geographic District #12</v>
      </c>
      <c r="C1112" t="str">
        <f t="shared" si="227"/>
        <v>Bronx</v>
      </c>
      <c r="D1112" s="2" t="s">
        <v>2545</v>
      </c>
      <c r="E1112" s="2" t="s">
        <v>2546</v>
      </c>
      <c r="F1112" s="3" t="s">
        <v>2</v>
      </c>
      <c r="G1112" s="4">
        <v>1003</v>
      </c>
      <c r="H1112" t="str">
        <f t="shared" si="228"/>
        <v>087</v>
      </c>
      <c r="I1112" t="str">
        <f t="shared" si="229"/>
        <v>32</v>
      </c>
      <c r="J1112" t="str">
        <f t="shared" si="230"/>
        <v>018</v>
      </c>
      <c r="K1112" s="34">
        <f t="shared" si="231"/>
        <v>1050880.536222337</v>
      </c>
    </row>
    <row r="1113" spans="1:11" ht="29" outlineLevel="2" x14ac:dyDescent="0.4">
      <c r="A1113" t="str">
        <f t="shared" si="225"/>
        <v>321200</v>
      </c>
      <c r="B1113" t="str">
        <f t="shared" si="226"/>
        <v>New York City Geographic District #12</v>
      </c>
      <c r="C1113" t="str">
        <f t="shared" si="227"/>
        <v>Bronx</v>
      </c>
      <c r="D1113" s="2" t="s">
        <v>2575</v>
      </c>
      <c r="E1113" s="2" t="s">
        <v>2576</v>
      </c>
      <c r="F1113" s="3" t="s">
        <v>2</v>
      </c>
      <c r="G1113" s="4">
        <v>573</v>
      </c>
      <c r="H1113" t="str">
        <f t="shared" si="228"/>
        <v>085</v>
      </c>
      <c r="I1113" t="str">
        <f t="shared" si="229"/>
        <v>32</v>
      </c>
      <c r="J1113" t="str">
        <f t="shared" si="230"/>
        <v>017</v>
      </c>
      <c r="K1113" s="34">
        <f t="shared" si="231"/>
        <v>600353.48679501412</v>
      </c>
    </row>
    <row r="1114" spans="1:11" ht="29" outlineLevel="2" x14ac:dyDescent="0.4">
      <c r="A1114" t="str">
        <f t="shared" si="225"/>
        <v>321200</v>
      </c>
      <c r="B1114" t="str">
        <f t="shared" si="226"/>
        <v>New York City Geographic District #12</v>
      </c>
      <c r="C1114" t="str">
        <f t="shared" si="227"/>
        <v>Bronx</v>
      </c>
      <c r="D1114" s="2" t="s">
        <v>2577</v>
      </c>
      <c r="E1114" s="2" t="s">
        <v>2578</v>
      </c>
      <c r="F1114" s="3" t="s">
        <v>2</v>
      </c>
      <c r="G1114" s="4">
        <v>459</v>
      </c>
      <c r="H1114" t="str">
        <f t="shared" si="228"/>
        <v>079</v>
      </c>
      <c r="I1114" t="str">
        <f t="shared" si="229"/>
        <v>32</v>
      </c>
      <c r="J1114" t="str">
        <f t="shared" si="230"/>
        <v>015</v>
      </c>
      <c r="K1114" s="34">
        <f t="shared" si="231"/>
        <v>480911.43183056102</v>
      </c>
    </row>
    <row r="1115" spans="1:11" ht="29" outlineLevel="2" x14ac:dyDescent="0.4">
      <c r="A1115" t="str">
        <f t="shared" si="225"/>
        <v>321200</v>
      </c>
      <c r="B1115" t="str">
        <f t="shared" si="226"/>
        <v>New York City Geographic District #12</v>
      </c>
      <c r="C1115" t="str">
        <f t="shared" si="227"/>
        <v>Bronx</v>
      </c>
      <c r="D1115" s="2" t="s">
        <v>2677</v>
      </c>
      <c r="E1115" s="2" t="s">
        <v>2678</v>
      </c>
      <c r="F1115" s="3" t="s">
        <v>2</v>
      </c>
      <c r="G1115" s="4">
        <v>545</v>
      </c>
      <c r="H1115" t="str">
        <f t="shared" si="228"/>
        <v>079</v>
      </c>
      <c r="I1115" t="str">
        <f t="shared" si="229"/>
        <v>32</v>
      </c>
      <c r="J1115" t="str">
        <f t="shared" si="230"/>
        <v>016</v>
      </c>
      <c r="K1115" s="34">
        <f t="shared" si="231"/>
        <v>571016.84171602561</v>
      </c>
    </row>
    <row r="1116" spans="1:11" ht="29" outlineLevel="2" x14ac:dyDescent="0.4">
      <c r="A1116" t="str">
        <f t="shared" si="225"/>
        <v>321200</v>
      </c>
      <c r="B1116" t="str">
        <f t="shared" si="226"/>
        <v>New York City Geographic District #12</v>
      </c>
      <c r="C1116" t="str">
        <f t="shared" si="227"/>
        <v>Bronx</v>
      </c>
      <c r="D1116" s="2" t="s">
        <v>2689</v>
      </c>
      <c r="E1116" s="2" t="s">
        <v>2690</v>
      </c>
      <c r="F1116" s="3" t="s">
        <v>2</v>
      </c>
      <c r="G1116" s="4">
        <v>718</v>
      </c>
      <c r="H1116" t="str">
        <f t="shared" si="228"/>
        <v>085</v>
      </c>
      <c r="I1116" t="str">
        <f t="shared" si="229"/>
        <v>32</v>
      </c>
      <c r="J1116" t="str">
        <f t="shared" si="230"/>
        <v>017</v>
      </c>
      <c r="K1116" s="34">
        <f t="shared" si="231"/>
        <v>752275.39881120436</v>
      </c>
    </row>
    <row r="1117" spans="1:11" ht="29" outlineLevel="2" x14ac:dyDescent="0.4">
      <c r="A1117" t="str">
        <f t="shared" si="225"/>
        <v>321200</v>
      </c>
      <c r="B1117" t="str">
        <f t="shared" si="226"/>
        <v>New York City Geographic District #12</v>
      </c>
      <c r="C1117" t="str">
        <f t="shared" si="227"/>
        <v>Bronx</v>
      </c>
      <c r="D1117" s="2" t="s">
        <v>2739</v>
      </c>
      <c r="E1117" s="2" t="s">
        <v>2740</v>
      </c>
      <c r="F1117" s="3" t="s">
        <v>2</v>
      </c>
      <c r="G1117" s="4">
        <v>901</v>
      </c>
      <c r="H1117" t="str">
        <f t="shared" si="228"/>
        <v>085</v>
      </c>
      <c r="I1117" t="str">
        <f t="shared" si="229"/>
        <v>32</v>
      </c>
      <c r="J1117" t="str">
        <f t="shared" si="230"/>
        <v>018</v>
      </c>
      <c r="K1117" s="34">
        <f t="shared" si="231"/>
        <v>944011.32914887904</v>
      </c>
    </row>
    <row r="1118" spans="1:11" ht="29" outlineLevel="2" x14ac:dyDescent="0.4">
      <c r="A1118" t="str">
        <f t="shared" si="225"/>
        <v>321200</v>
      </c>
      <c r="B1118" t="str">
        <f t="shared" si="226"/>
        <v>New York City Geographic District #12</v>
      </c>
      <c r="C1118" t="str">
        <f t="shared" si="227"/>
        <v>Bronx</v>
      </c>
      <c r="D1118" s="2" t="s">
        <v>2741</v>
      </c>
      <c r="E1118" s="2" t="s">
        <v>2742</v>
      </c>
      <c r="F1118" s="3" t="s">
        <v>2</v>
      </c>
      <c r="G1118" s="4">
        <v>838</v>
      </c>
      <c r="H1118" t="str">
        <f t="shared" si="228"/>
        <v>085</v>
      </c>
      <c r="I1118" t="str">
        <f t="shared" si="229"/>
        <v>32</v>
      </c>
      <c r="J1118" t="str">
        <f t="shared" si="230"/>
        <v>018</v>
      </c>
      <c r="K1118" s="34">
        <f t="shared" si="231"/>
        <v>878003.87772115495</v>
      </c>
    </row>
    <row r="1119" spans="1:11" ht="15" outlineLevel="2" x14ac:dyDescent="0.4">
      <c r="A1119" t="str">
        <f t="shared" si="225"/>
        <v>321200</v>
      </c>
      <c r="B1119" t="str">
        <f t="shared" si="226"/>
        <v>New York City Geographic District #12</v>
      </c>
      <c r="C1119" t="str">
        <f t="shared" si="227"/>
        <v>Bronx</v>
      </c>
      <c r="D1119" s="2" t="s">
        <v>2760</v>
      </c>
      <c r="E1119" s="2" t="s">
        <v>2761</v>
      </c>
      <c r="F1119" s="3" t="s">
        <v>19</v>
      </c>
      <c r="G1119" s="4">
        <v>945</v>
      </c>
      <c r="H1119" t="str">
        <f t="shared" si="228"/>
        <v>087</v>
      </c>
      <c r="I1119" t="str">
        <f t="shared" si="229"/>
        <v>32</v>
      </c>
      <c r="J1119" t="str">
        <f t="shared" si="230"/>
        <v>015</v>
      </c>
      <c r="K1119" s="34">
        <f t="shared" si="231"/>
        <v>990111.77141586086</v>
      </c>
    </row>
    <row r="1120" spans="1:11" ht="29" outlineLevel="2" x14ac:dyDescent="0.4">
      <c r="A1120" t="str">
        <f t="shared" si="225"/>
        <v>321200</v>
      </c>
      <c r="B1120" t="str">
        <f t="shared" si="226"/>
        <v>New York City Geographic District #12</v>
      </c>
      <c r="C1120" t="str">
        <f t="shared" si="227"/>
        <v>Bronx</v>
      </c>
      <c r="D1120" s="2" t="s">
        <v>2764</v>
      </c>
      <c r="E1120" s="2" t="s">
        <v>2765</v>
      </c>
      <c r="F1120" s="3" t="s">
        <v>5</v>
      </c>
      <c r="G1120" s="4">
        <v>299</v>
      </c>
      <c r="H1120" t="str">
        <f t="shared" si="228"/>
        <v>085</v>
      </c>
      <c r="I1120" t="str">
        <f t="shared" si="229"/>
        <v>32</v>
      </c>
      <c r="J1120" t="str">
        <f t="shared" si="230"/>
        <v>017</v>
      </c>
      <c r="K1120" s="34">
        <f t="shared" si="231"/>
        <v>313273.45995062689</v>
      </c>
    </row>
    <row r="1121" spans="1:11" ht="29" outlineLevel="2" x14ac:dyDescent="0.4">
      <c r="A1121" t="str">
        <f t="shared" si="225"/>
        <v>321200</v>
      </c>
      <c r="B1121" t="str">
        <f t="shared" si="226"/>
        <v>New York City Geographic District #12</v>
      </c>
      <c r="C1121" t="str">
        <f t="shared" si="227"/>
        <v>Bronx</v>
      </c>
      <c r="D1121" s="2" t="s">
        <v>2796</v>
      </c>
      <c r="E1121" s="2" t="s">
        <v>2797</v>
      </c>
      <c r="F1121" s="3" t="s">
        <v>118</v>
      </c>
      <c r="G1121" s="4">
        <v>673</v>
      </c>
      <c r="H1121" t="str">
        <f t="shared" si="228"/>
        <v>085</v>
      </c>
      <c r="I1121" t="str">
        <f t="shared" si="229"/>
        <v>32</v>
      </c>
      <c r="J1121" t="str">
        <f t="shared" si="230"/>
        <v>018</v>
      </c>
      <c r="K1121" s="34">
        <f t="shared" si="231"/>
        <v>705127.21921997285</v>
      </c>
    </row>
    <row r="1122" spans="1:11" ht="29" outlineLevel="2" x14ac:dyDescent="0.4">
      <c r="A1122" t="str">
        <f t="shared" si="225"/>
        <v>321200</v>
      </c>
      <c r="B1122" t="str">
        <f t="shared" si="226"/>
        <v>New York City Geographic District #12</v>
      </c>
      <c r="C1122" t="str">
        <f t="shared" si="227"/>
        <v>Bronx</v>
      </c>
      <c r="D1122" s="2" t="s">
        <v>2993</v>
      </c>
      <c r="E1122" s="2" t="s">
        <v>2994</v>
      </c>
      <c r="F1122" s="3" t="s">
        <v>5</v>
      </c>
      <c r="G1122" s="4">
        <v>260</v>
      </c>
      <c r="H1122" t="str">
        <f t="shared" si="228"/>
        <v>087</v>
      </c>
      <c r="I1122" t="str">
        <f t="shared" si="229"/>
        <v>32</v>
      </c>
      <c r="J1122" t="str">
        <f t="shared" si="230"/>
        <v>015</v>
      </c>
      <c r="K1122" s="34">
        <f t="shared" si="231"/>
        <v>272411.70430489292</v>
      </c>
    </row>
    <row r="1123" spans="1:11" ht="29" outlineLevel="2" x14ac:dyDescent="0.4">
      <c r="A1123" t="str">
        <f t="shared" si="225"/>
        <v>321200</v>
      </c>
      <c r="B1123" t="str">
        <f t="shared" si="226"/>
        <v>New York City Geographic District #12</v>
      </c>
      <c r="C1123" t="str">
        <f t="shared" si="227"/>
        <v>Bronx</v>
      </c>
      <c r="D1123" s="2" t="s">
        <v>3071</v>
      </c>
      <c r="E1123" s="2" t="s">
        <v>3072</v>
      </c>
      <c r="F1123" s="3" t="s">
        <v>2</v>
      </c>
      <c r="G1123" s="4">
        <v>209</v>
      </c>
      <c r="H1123" t="str">
        <f t="shared" si="228"/>
        <v>079</v>
      </c>
      <c r="I1123" t="str">
        <f t="shared" si="229"/>
        <v>32</v>
      </c>
      <c r="J1123" t="str">
        <f t="shared" si="230"/>
        <v>016</v>
      </c>
      <c r="K1123" s="34">
        <f t="shared" si="231"/>
        <v>218977.10076816395</v>
      </c>
    </row>
    <row r="1124" spans="1:11" ht="29" outlineLevel="2" x14ac:dyDescent="0.4">
      <c r="A1124" t="str">
        <f t="shared" si="225"/>
        <v>321200</v>
      </c>
      <c r="B1124" t="str">
        <f t="shared" si="226"/>
        <v>New York City Geographic District #12</v>
      </c>
      <c r="C1124" t="str">
        <f t="shared" si="227"/>
        <v>Bronx</v>
      </c>
      <c r="D1124" s="2" t="s">
        <v>3130</v>
      </c>
      <c r="E1124" s="2" t="s">
        <v>3131</v>
      </c>
      <c r="F1124" s="3" t="s">
        <v>2</v>
      </c>
      <c r="G1124" s="4">
        <v>479</v>
      </c>
      <c r="H1124" t="str">
        <f t="shared" si="228"/>
        <v>087</v>
      </c>
      <c r="I1124" t="str">
        <f t="shared" si="229"/>
        <v>32</v>
      </c>
      <c r="J1124" t="str">
        <f t="shared" si="230"/>
        <v>018</v>
      </c>
      <c r="K1124" s="34">
        <f t="shared" si="231"/>
        <v>501866.17831555277</v>
      </c>
    </row>
    <row r="1125" spans="1:11" ht="29" outlineLevel="2" x14ac:dyDescent="0.4">
      <c r="A1125" t="str">
        <f t="shared" si="225"/>
        <v>321200</v>
      </c>
      <c r="B1125" t="str">
        <f t="shared" si="226"/>
        <v>New York City Geographic District #12</v>
      </c>
      <c r="C1125" t="str">
        <f t="shared" si="227"/>
        <v>Bronx</v>
      </c>
      <c r="D1125" s="2" t="s">
        <v>3134</v>
      </c>
      <c r="E1125" s="2" t="s">
        <v>3135</v>
      </c>
      <c r="F1125" s="3" t="s">
        <v>2</v>
      </c>
      <c r="G1125" s="4">
        <v>395</v>
      </c>
      <c r="H1125" t="str">
        <f t="shared" si="228"/>
        <v>087</v>
      </c>
      <c r="I1125" t="str">
        <f t="shared" si="229"/>
        <v>32</v>
      </c>
      <c r="J1125" t="str">
        <f t="shared" si="230"/>
        <v>018</v>
      </c>
      <c r="K1125" s="34">
        <f t="shared" si="231"/>
        <v>413856.24307858734</v>
      </c>
    </row>
    <row r="1126" spans="1:11" ht="29" outlineLevel="2" x14ac:dyDescent="0.4">
      <c r="A1126" t="str">
        <f t="shared" si="225"/>
        <v>321200</v>
      </c>
      <c r="B1126" t="str">
        <f t="shared" si="226"/>
        <v>New York City Geographic District #12</v>
      </c>
      <c r="C1126" t="str">
        <f t="shared" si="227"/>
        <v>Bronx</v>
      </c>
      <c r="D1126" s="2" t="s">
        <v>2804</v>
      </c>
      <c r="E1126" s="2" t="s">
        <v>2805</v>
      </c>
      <c r="F1126" s="3" t="s">
        <v>196</v>
      </c>
      <c r="G1126" s="4">
        <v>368</v>
      </c>
      <c r="H1126" t="str">
        <f t="shared" si="228"/>
        <v>085</v>
      </c>
      <c r="I1126" t="str">
        <f t="shared" si="229"/>
        <v>32</v>
      </c>
      <c r="J1126" t="str">
        <f t="shared" si="230"/>
        <v>018</v>
      </c>
      <c r="K1126" s="34">
        <f t="shared" si="231"/>
        <v>385567.33532384847</v>
      </c>
    </row>
    <row r="1127" spans="1:11" ht="29" outlineLevel="2" x14ac:dyDescent="0.4">
      <c r="A1127" t="str">
        <f t="shared" si="225"/>
        <v>321200</v>
      </c>
      <c r="B1127" t="str">
        <f t="shared" si="226"/>
        <v>New York City Geographic District #12</v>
      </c>
      <c r="C1127" t="str">
        <f t="shared" si="227"/>
        <v>Bronx</v>
      </c>
      <c r="D1127" s="2" t="s">
        <v>2828</v>
      </c>
      <c r="E1127" s="2" t="s">
        <v>2829</v>
      </c>
      <c r="F1127" s="3" t="s">
        <v>118</v>
      </c>
      <c r="G1127" s="4">
        <v>635</v>
      </c>
      <c r="H1127" t="str">
        <f t="shared" si="228"/>
        <v>079</v>
      </c>
      <c r="I1127" t="str">
        <f t="shared" si="229"/>
        <v>32</v>
      </c>
      <c r="J1127" t="str">
        <f t="shared" si="230"/>
        <v>016</v>
      </c>
      <c r="K1127" s="34">
        <f t="shared" si="231"/>
        <v>665313.20089848852</v>
      </c>
    </row>
    <row r="1128" spans="1:11" ht="43.5" outlineLevel="2" x14ac:dyDescent="0.4">
      <c r="A1128" t="str">
        <f t="shared" si="225"/>
        <v>321200</v>
      </c>
      <c r="B1128" t="str">
        <f t="shared" si="226"/>
        <v>New York City Geographic District #12</v>
      </c>
      <c r="C1128" t="str">
        <f t="shared" si="227"/>
        <v>Bronx</v>
      </c>
      <c r="D1128" s="2" t="s">
        <v>2997</v>
      </c>
      <c r="E1128" s="2" t="s">
        <v>2998</v>
      </c>
      <c r="F1128" s="3" t="s">
        <v>196</v>
      </c>
      <c r="G1128" s="4">
        <v>456</v>
      </c>
      <c r="H1128" t="str">
        <f t="shared" si="228"/>
        <v>085</v>
      </c>
      <c r="I1128" t="str">
        <f t="shared" si="229"/>
        <v>32</v>
      </c>
      <c r="J1128" t="str">
        <f t="shared" si="230"/>
        <v>018</v>
      </c>
      <c r="K1128" s="34">
        <f t="shared" si="231"/>
        <v>477768.21985781222</v>
      </c>
    </row>
    <row r="1129" spans="1:11" ht="29" outlineLevel="2" x14ac:dyDescent="0.4">
      <c r="A1129" t="str">
        <f t="shared" si="225"/>
        <v>321200</v>
      </c>
      <c r="B1129" t="str">
        <f t="shared" si="226"/>
        <v>New York City Geographic District #12</v>
      </c>
      <c r="C1129" t="str">
        <f t="shared" si="227"/>
        <v>Bronx</v>
      </c>
      <c r="D1129" s="2" t="s">
        <v>3048</v>
      </c>
      <c r="E1129" s="2" t="s">
        <v>3049</v>
      </c>
      <c r="F1129" s="3" t="s">
        <v>196</v>
      </c>
      <c r="G1129" s="4">
        <v>182</v>
      </c>
      <c r="H1129" t="str">
        <f t="shared" si="228"/>
        <v>085</v>
      </c>
      <c r="I1129" t="str">
        <f t="shared" si="229"/>
        <v>32</v>
      </c>
      <c r="J1129" t="str">
        <f t="shared" si="230"/>
        <v>017</v>
      </c>
      <c r="K1129" s="34">
        <f t="shared" si="231"/>
        <v>190688.19301342507</v>
      </c>
    </row>
    <row r="1130" spans="1:11" ht="29" outlineLevel="2" x14ac:dyDescent="0.4">
      <c r="A1130" t="str">
        <f t="shared" si="225"/>
        <v>321200</v>
      </c>
      <c r="B1130" t="str">
        <f t="shared" si="226"/>
        <v>New York City Geographic District #12</v>
      </c>
      <c r="C1130" t="str">
        <f t="shared" si="227"/>
        <v>Bronx</v>
      </c>
      <c r="D1130" s="2" t="s">
        <v>3083</v>
      </c>
      <c r="E1130" s="2" t="s">
        <v>3084</v>
      </c>
      <c r="F1130" s="3" t="s">
        <v>196</v>
      </c>
      <c r="G1130" s="4">
        <v>284</v>
      </c>
      <c r="H1130" t="str">
        <f t="shared" si="228"/>
        <v>085</v>
      </c>
      <c r="I1130" t="str">
        <f t="shared" si="229"/>
        <v>32</v>
      </c>
      <c r="J1130" t="str">
        <f t="shared" si="230"/>
        <v>018</v>
      </c>
      <c r="K1130" s="34">
        <f t="shared" si="231"/>
        <v>297557.40008688305</v>
      </c>
    </row>
    <row r="1131" spans="1:11" ht="29" outlineLevel="2" x14ac:dyDescent="0.4">
      <c r="A1131" t="str">
        <f t="shared" si="225"/>
        <v>321200</v>
      </c>
      <c r="B1131" t="str">
        <f t="shared" si="226"/>
        <v>New York City Geographic District #12</v>
      </c>
      <c r="C1131" t="str">
        <f t="shared" si="227"/>
        <v>Bronx</v>
      </c>
      <c r="D1131" s="2" t="s">
        <v>3085</v>
      </c>
      <c r="E1131" s="2" t="s">
        <v>3086</v>
      </c>
      <c r="F1131" s="3" t="s">
        <v>196</v>
      </c>
      <c r="G1131" s="4">
        <v>220</v>
      </c>
      <c r="H1131" t="str">
        <f t="shared" si="228"/>
        <v>079</v>
      </c>
      <c r="I1131" t="str">
        <f t="shared" si="229"/>
        <v>32</v>
      </c>
      <c r="J1131" t="str">
        <f t="shared" si="230"/>
        <v>016</v>
      </c>
      <c r="K1131" s="34">
        <f t="shared" si="231"/>
        <v>230502.21133490943</v>
      </c>
    </row>
    <row r="1132" spans="1:11" ht="29" outlineLevel="2" x14ac:dyDescent="0.4">
      <c r="A1132" t="str">
        <f t="shared" ref="A1132:A1137" si="232">IFERROR(VLOOKUP($D1132,schools,3,FALSE),"")</f>
        <v>321200</v>
      </c>
      <c r="B1132" t="str">
        <f t="shared" ref="B1132:B1137" si="233">IFERROR(VLOOKUP($D1132,schools,4,FALSE),"")</f>
        <v>New York City Geographic District #12</v>
      </c>
      <c r="C1132" t="str">
        <f t="shared" ref="C1132:C1137" si="234">IFERROR(VLOOKUP($D1132,schools,5,FALSE),"")</f>
        <v>Bronx</v>
      </c>
      <c r="D1132" s="2" t="s">
        <v>3087</v>
      </c>
      <c r="E1132" s="2" t="s">
        <v>3088</v>
      </c>
      <c r="F1132" s="3" t="s">
        <v>196</v>
      </c>
      <c r="G1132" s="4">
        <v>216</v>
      </c>
      <c r="H1132" t="str">
        <f t="shared" ref="H1132:H1137" si="235">IFERROR(VLOOKUP($D1132,schools,6,FALSE),"")</f>
        <v>079</v>
      </c>
      <c r="I1132" t="str">
        <f t="shared" ref="I1132:I1137" si="236">IFERROR(VLOOKUP($D1132,schools,7,FALSE),"")</f>
        <v>32</v>
      </c>
      <c r="J1132" t="str">
        <f t="shared" ref="J1132:J1137" si="237">IFERROR(VLOOKUP($D1132,schools,8,FALSE),"")</f>
        <v>017</v>
      </c>
      <c r="K1132" s="34">
        <f t="shared" ref="K1132:K1163" si="238">G1132*L$2</f>
        <v>226311.26203791107</v>
      </c>
    </row>
    <row r="1133" spans="1:11" ht="29" outlineLevel="2" x14ac:dyDescent="0.4">
      <c r="A1133" t="str">
        <f t="shared" si="232"/>
        <v>321200</v>
      </c>
      <c r="B1133" t="str">
        <f t="shared" si="233"/>
        <v>New York City Geographic District #12</v>
      </c>
      <c r="C1133" t="str">
        <f t="shared" si="234"/>
        <v>Bronx</v>
      </c>
      <c r="D1133" s="2" t="s">
        <v>3116</v>
      </c>
      <c r="E1133" s="2" t="s">
        <v>3117</v>
      </c>
      <c r="F1133" s="3" t="s">
        <v>196</v>
      </c>
      <c r="G1133" s="4">
        <v>416</v>
      </c>
      <c r="H1133" t="str">
        <f t="shared" si="235"/>
        <v>085</v>
      </c>
      <c r="I1133" t="str">
        <f t="shared" si="236"/>
        <v>32</v>
      </c>
      <c r="J1133" t="str">
        <f t="shared" si="237"/>
        <v>018</v>
      </c>
      <c r="K1133" s="34">
        <f t="shared" si="238"/>
        <v>435858.72688782873</v>
      </c>
    </row>
    <row r="1134" spans="1:11" ht="29" outlineLevel="2" x14ac:dyDescent="0.4">
      <c r="A1134" t="str">
        <f t="shared" si="232"/>
        <v>321200</v>
      </c>
      <c r="B1134" t="str">
        <f t="shared" si="233"/>
        <v>New York City Geographic District #12</v>
      </c>
      <c r="C1134" t="str">
        <f t="shared" si="234"/>
        <v>Bronx</v>
      </c>
      <c r="D1134" s="2" t="s">
        <v>3152</v>
      </c>
      <c r="E1134" s="2" t="s">
        <v>3153</v>
      </c>
      <c r="F1134" s="3" t="s">
        <v>196</v>
      </c>
      <c r="G1134" s="4">
        <v>433</v>
      </c>
      <c r="H1134" t="str">
        <f t="shared" si="235"/>
        <v>085</v>
      </c>
      <c r="I1134" t="str">
        <f t="shared" si="236"/>
        <v>32</v>
      </c>
      <c r="J1134" t="str">
        <f t="shared" si="237"/>
        <v>018</v>
      </c>
      <c r="K1134" s="34">
        <f t="shared" si="238"/>
        <v>453670.26140007173</v>
      </c>
    </row>
    <row r="1135" spans="1:11" ht="29" outlineLevel="2" x14ac:dyDescent="0.4">
      <c r="A1135" t="str">
        <f t="shared" si="232"/>
        <v>321200</v>
      </c>
      <c r="B1135" t="str">
        <f t="shared" si="233"/>
        <v>New York City Geographic District #12</v>
      </c>
      <c r="C1135" t="str">
        <f t="shared" si="234"/>
        <v>Bronx</v>
      </c>
      <c r="D1135" s="2" t="s">
        <v>3197</v>
      </c>
      <c r="E1135" s="2" t="s">
        <v>3198</v>
      </c>
      <c r="F1135" s="3" t="s">
        <v>196</v>
      </c>
      <c r="G1135" s="4">
        <v>449</v>
      </c>
      <c r="H1135" t="str">
        <f t="shared" si="235"/>
        <v>085</v>
      </c>
      <c r="I1135" t="str">
        <f t="shared" si="236"/>
        <v>32</v>
      </c>
      <c r="J1135" t="str">
        <f t="shared" si="237"/>
        <v>017</v>
      </c>
      <c r="K1135" s="34">
        <f t="shared" si="238"/>
        <v>470434.05858806515</v>
      </c>
    </row>
    <row r="1136" spans="1:11" ht="29" outlineLevel="2" x14ac:dyDescent="0.4">
      <c r="A1136" t="str">
        <f t="shared" si="232"/>
        <v>321200</v>
      </c>
      <c r="B1136" t="str">
        <f t="shared" si="233"/>
        <v>New York City Geographic District #12</v>
      </c>
      <c r="C1136" t="str">
        <f t="shared" si="234"/>
        <v>Bronx</v>
      </c>
      <c r="D1136" s="2" t="s">
        <v>3201</v>
      </c>
      <c r="E1136" s="2" t="s">
        <v>3202</v>
      </c>
      <c r="F1136" s="3" t="s">
        <v>2</v>
      </c>
      <c r="G1136" s="4">
        <v>263</v>
      </c>
      <c r="H1136" t="str">
        <f t="shared" si="235"/>
        <v>087</v>
      </c>
      <c r="I1136" t="str">
        <f t="shared" si="236"/>
        <v>32</v>
      </c>
      <c r="J1136" t="str">
        <f t="shared" si="237"/>
        <v>018</v>
      </c>
      <c r="K1136" s="34">
        <f t="shared" si="238"/>
        <v>275554.91627764172</v>
      </c>
    </row>
    <row r="1137" spans="1:11" ht="29" outlineLevel="2" x14ac:dyDescent="0.4">
      <c r="A1137" t="str">
        <f t="shared" si="232"/>
        <v>343000</v>
      </c>
      <c r="B1137" t="str">
        <f t="shared" si="233"/>
        <v>New York City Geographic District #30</v>
      </c>
      <c r="C1137" t="str">
        <f t="shared" si="234"/>
        <v>Bronx</v>
      </c>
      <c r="D1137" s="2" t="s">
        <v>1981</v>
      </c>
      <c r="E1137" s="2" t="s">
        <v>1982</v>
      </c>
      <c r="F1137" s="3" t="s">
        <v>2</v>
      </c>
      <c r="G1137" s="4">
        <v>697</v>
      </c>
      <c r="H1137" t="str">
        <f t="shared" si="235"/>
        <v>079</v>
      </c>
      <c r="I1137" t="str">
        <f t="shared" si="236"/>
        <v>32</v>
      </c>
      <c r="J1137" t="str">
        <f t="shared" si="237"/>
        <v>016</v>
      </c>
      <c r="K1137" s="34">
        <f t="shared" si="238"/>
        <v>730272.91500196303</v>
      </c>
    </row>
    <row r="1138" spans="1:11" ht="15" outlineLevel="1" x14ac:dyDescent="0.4">
      <c r="D1138" s="2"/>
      <c r="E1138" s="2"/>
      <c r="F1138" s="3"/>
      <c r="G1138" s="4">
        <f>SUBTOTAL(9,G1068:G1137)</f>
        <v>33983</v>
      </c>
      <c r="I1138" s="35" t="s">
        <v>4773</v>
      </c>
      <c r="K1138" s="34">
        <f>SUBTOTAL(9,K1068:K1137)</f>
        <v>35605257.489973754</v>
      </c>
    </row>
    <row r="1139" spans="1:11" ht="29" outlineLevel="2" x14ac:dyDescent="0.4">
      <c r="A1139" t="str">
        <f t="shared" ref="A1139:A1170" si="239">IFERROR(VLOOKUP($D1139,schools,3,FALSE),"")</f>
        <v>320900</v>
      </c>
      <c r="B1139" t="str">
        <f t="shared" ref="B1139:B1170" si="240">IFERROR(VLOOKUP($D1139,schools,4,FALSE),"")</f>
        <v>New York City Geographic District # 9</v>
      </c>
      <c r="C1139" t="str">
        <f t="shared" ref="C1139:C1170" si="241">IFERROR(VLOOKUP($D1139,schools,5,FALSE),"")</f>
        <v>Bronx</v>
      </c>
      <c r="D1139" s="2" t="s">
        <v>2473</v>
      </c>
      <c r="E1139" s="2" t="s">
        <v>2474</v>
      </c>
      <c r="F1139" s="3" t="s">
        <v>19</v>
      </c>
      <c r="G1139" s="4">
        <v>517</v>
      </c>
      <c r="H1139" t="str">
        <f t="shared" ref="H1139:H1170" si="242">IFERROR(VLOOKUP($D1139,schools,6,FALSE),"")</f>
        <v>079</v>
      </c>
      <c r="I1139" t="str">
        <f t="shared" ref="I1139:I1170" si="243">IFERROR(VLOOKUP($D1139,schools,7,FALSE),"")</f>
        <v>33</v>
      </c>
      <c r="J1139" t="str">
        <f t="shared" ref="J1139:J1170" si="244">IFERROR(VLOOKUP($D1139,schools,8,FALSE),"")</f>
        <v>015</v>
      </c>
      <c r="K1139" s="34">
        <f t="shared" ref="K1139:K1170" si="245">G1139*L$2</f>
        <v>541680.19663703709</v>
      </c>
    </row>
    <row r="1140" spans="1:11" ht="29" outlineLevel="2" x14ac:dyDescent="0.4">
      <c r="A1140" t="str">
        <f t="shared" si="239"/>
        <v>320900</v>
      </c>
      <c r="B1140" t="str">
        <f t="shared" si="240"/>
        <v>New York City Geographic District # 9</v>
      </c>
      <c r="C1140" t="str">
        <f t="shared" si="241"/>
        <v>Bronx</v>
      </c>
      <c r="D1140" s="2" t="s">
        <v>2507</v>
      </c>
      <c r="E1140" s="2" t="s">
        <v>2508</v>
      </c>
      <c r="F1140" s="3" t="s">
        <v>5</v>
      </c>
      <c r="G1140" s="4">
        <v>451</v>
      </c>
      <c r="H1140" t="str">
        <f t="shared" si="242"/>
        <v>077</v>
      </c>
      <c r="I1140" t="str">
        <f t="shared" si="243"/>
        <v>33</v>
      </c>
      <c r="J1140" t="str">
        <f t="shared" si="244"/>
        <v>016</v>
      </c>
      <c r="K1140" s="34">
        <f t="shared" si="245"/>
        <v>472529.53323656431</v>
      </c>
    </row>
    <row r="1141" spans="1:11" ht="29" outlineLevel="2" x14ac:dyDescent="0.4">
      <c r="A1141" t="str">
        <f t="shared" si="239"/>
        <v>320900</v>
      </c>
      <c r="B1141" t="str">
        <f t="shared" si="240"/>
        <v>New York City Geographic District # 9</v>
      </c>
      <c r="C1141" t="str">
        <f t="shared" si="241"/>
        <v>Bronx</v>
      </c>
      <c r="D1141" s="2" t="s">
        <v>2515</v>
      </c>
      <c r="E1141" s="2" t="s">
        <v>2516</v>
      </c>
      <c r="F1141" s="3" t="s">
        <v>2</v>
      </c>
      <c r="G1141" s="4">
        <v>640</v>
      </c>
      <c r="H1141" t="str">
        <f t="shared" si="242"/>
        <v>086</v>
      </c>
      <c r="I1141" t="str">
        <f t="shared" si="243"/>
        <v>33</v>
      </c>
      <c r="J1141" t="str">
        <f t="shared" si="244"/>
        <v>014</v>
      </c>
      <c r="K1141" s="34">
        <f t="shared" si="245"/>
        <v>670551.88751973654</v>
      </c>
    </row>
    <row r="1142" spans="1:11" ht="29" outlineLevel="2" x14ac:dyDescent="0.4">
      <c r="A1142" t="str">
        <f t="shared" si="239"/>
        <v>320900</v>
      </c>
      <c r="B1142" t="str">
        <f t="shared" si="240"/>
        <v>New York City Geographic District # 9</v>
      </c>
      <c r="C1142" t="str">
        <f t="shared" si="241"/>
        <v>Bronx</v>
      </c>
      <c r="D1142" s="2" t="s">
        <v>2535</v>
      </c>
      <c r="E1142" s="2" t="s">
        <v>2536</v>
      </c>
      <c r="F1142" s="3" t="s">
        <v>2</v>
      </c>
      <c r="G1142" s="4">
        <v>385</v>
      </c>
      <c r="H1142" t="str">
        <f t="shared" si="242"/>
        <v>079</v>
      </c>
      <c r="I1142" t="str">
        <f t="shared" si="243"/>
        <v>33</v>
      </c>
      <c r="J1142" t="str">
        <f t="shared" si="244"/>
        <v>016</v>
      </c>
      <c r="K1142" s="34">
        <f t="shared" si="245"/>
        <v>403378.86983609147</v>
      </c>
    </row>
    <row r="1143" spans="1:11" ht="29" outlineLevel="2" x14ac:dyDescent="0.4">
      <c r="A1143" t="str">
        <f t="shared" si="239"/>
        <v>320900</v>
      </c>
      <c r="B1143" t="str">
        <f t="shared" si="240"/>
        <v>New York City Geographic District # 9</v>
      </c>
      <c r="C1143" t="str">
        <f t="shared" si="241"/>
        <v>Bronx</v>
      </c>
      <c r="D1143" s="2" t="s">
        <v>2557</v>
      </c>
      <c r="E1143" s="2" t="s">
        <v>2558</v>
      </c>
      <c r="F1143" s="3" t="s">
        <v>2</v>
      </c>
      <c r="G1143" s="4">
        <v>560</v>
      </c>
      <c r="H1143" t="str">
        <f t="shared" si="242"/>
        <v>079</v>
      </c>
      <c r="I1143" t="str">
        <f t="shared" si="243"/>
        <v>33</v>
      </c>
      <c r="J1143" t="str">
        <f t="shared" si="244"/>
        <v>016</v>
      </c>
      <c r="K1143" s="34">
        <f t="shared" si="245"/>
        <v>586732.90157976944</v>
      </c>
    </row>
    <row r="1144" spans="1:11" ht="29" outlineLevel="2" x14ac:dyDescent="0.4">
      <c r="A1144" t="str">
        <f t="shared" si="239"/>
        <v>320900</v>
      </c>
      <c r="B1144" t="str">
        <f t="shared" si="240"/>
        <v>New York City Geographic District # 9</v>
      </c>
      <c r="C1144" t="str">
        <f t="shared" si="241"/>
        <v>Bronx</v>
      </c>
      <c r="D1144" s="2" t="s">
        <v>2563</v>
      </c>
      <c r="E1144" s="2" t="s">
        <v>2564</v>
      </c>
      <c r="F1144" s="3" t="s">
        <v>2</v>
      </c>
      <c r="G1144" s="4">
        <v>385</v>
      </c>
      <c r="H1144" t="str">
        <f t="shared" si="242"/>
        <v>086</v>
      </c>
      <c r="I1144" t="str">
        <f t="shared" si="243"/>
        <v>33</v>
      </c>
      <c r="J1144" t="str">
        <f t="shared" si="244"/>
        <v>015</v>
      </c>
      <c r="K1144" s="34">
        <f t="shared" si="245"/>
        <v>403378.86983609147</v>
      </c>
    </row>
    <row r="1145" spans="1:11" ht="29" outlineLevel="2" x14ac:dyDescent="0.4">
      <c r="A1145" t="str">
        <f t="shared" si="239"/>
        <v>320900</v>
      </c>
      <c r="B1145" t="str">
        <f t="shared" si="240"/>
        <v>New York City Geographic District # 9</v>
      </c>
      <c r="C1145" t="str">
        <f t="shared" si="241"/>
        <v>Bronx</v>
      </c>
      <c r="D1145" s="2" t="s">
        <v>2583</v>
      </c>
      <c r="E1145" s="2" t="s">
        <v>2584</v>
      </c>
      <c r="F1145" s="3" t="s">
        <v>2</v>
      </c>
      <c r="G1145" s="4">
        <v>1216</v>
      </c>
      <c r="H1145" t="str">
        <f t="shared" si="242"/>
        <v>086</v>
      </c>
      <c r="I1145" t="str">
        <f t="shared" si="243"/>
        <v>33</v>
      </c>
      <c r="J1145" t="str">
        <f t="shared" si="244"/>
        <v>014</v>
      </c>
      <c r="K1145" s="34">
        <f t="shared" si="245"/>
        <v>1274048.5862874994</v>
      </c>
    </row>
    <row r="1146" spans="1:11" ht="29" outlineLevel="2" x14ac:dyDescent="0.4">
      <c r="A1146" t="str">
        <f t="shared" si="239"/>
        <v>320900</v>
      </c>
      <c r="B1146" t="str">
        <f t="shared" si="240"/>
        <v>New York City Geographic District # 9</v>
      </c>
      <c r="C1146" t="str">
        <f t="shared" si="241"/>
        <v>Bronx</v>
      </c>
      <c r="D1146" s="2" t="s">
        <v>2645</v>
      </c>
      <c r="E1146" s="2" t="s">
        <v>2646</v>
      </c>
      <c r="F1146" s="3" t="s">
        <v>2</v>
      </c>
      <c r="G1146" s="4">
        <v>416</v>
      </c>
      <c r="H1146" t="str">
        <f t="shared" si="242"/>
        <v>079</v>
      </c>
      <c r="I1146" t="str">
        <f t="shared" si="243"/>
        <v>33</v>
      </c>
      <c r="J1146" t="str">
        <f t="shared" si="244"/>
        <v>016</v>
      </c>
      <c r="K1146" s="34">
        <f t="shared" si="245"/>
        <v>435858.72688782873</v>
      </c>
    </row>
    <row r="1147" spans="1:11" ht="29" outlineLevel="2" x14ac:dyDescent="0.4">
      <c r="A1147" t="str">
        <f t="shared" si="239"/>
        <v>320900</v>
      </c>
      <c r="B1147" t="str">
        <f t="shared" si="240"/>
        <v>New York City Geographic District # 9</v>
      </c>
      <c r="C1147" t="str">
        <f t="shared" si="241"/>
        <v>Bronx</v>
      </c>
      <c r="D1147" s="2" t="s">
        <v>2653</v>
      </c>
      <c r="E1147" s="2" t="s">
        <v>2654</v>
      </c>
      <c r="F1147" s="3" t="s">
        <v>5</v>
      </c>
      <c r="G1147" s="4">
        <v>498</v>
      </c>
      <c r="H1147" t="str">
        <f t="shared" si="242"/>
        <v>086</v>
      </c>
      <c r="I1147" t="str">
        <f t="shared" si="243"/>
        <v>33</v>
      </c>
      <c r="J1147" t="str">
        <f t="shared" si="244"/>
        <v>014</v>
      </c>
      <c r="K1147" s="34">
        <f t="shared" si="245"/>
        <v>521773.18747629493</v>
      </c>
    </row>
    <row r="1148" spans="1:11" ht="29" outlineLevel="2" x14ac:dyDescent="0.4">
      <c r="A1148" t="str">
        <f t="shared" si="239"/>
        <v>320900</v>
      </c>
      <c r="B1148" t="str">
        <f t="shared" si="240"/>
        <v>New York City Geographic District # 9</v>
      </c>
      <c r="C1148" t="str">
        <f t="shared" si="241"/>
        <v>Bronx</v>
      </c>
      <c r="D1148" s="2" t="s">
        <v>2707</v>
      </c>
      <c r="E1148" s="2" t="s">
        <v>2708</v>
      </c>
      <c r="F1148" s="3" t="s">
        <v>2</v>
      </c>
      <c r="G1148" s="4">
        <v>471</v>
      </c>
      <c r="H1148" t="str">
        <f t="shared" si="242"/>
        <v>086</v>
      </c>
      <c r="I1148" t="str">
        <f t="shared" si="243"/>
        <v>33</v>
      </c>
      <c r="J1148" t="str">
        <f t="shared" si="244"/>
        <v>015</v>
      </c>
      <c r="K1148" s="34">
        <f t="shared" si="245"/>
        <v>493484.27972155606</v>
      </c>
    </row>
    <row r="1149" spans="1:11" ht="29" outlineLevel="2" x14ac:dyDescent="0.4">
      <c r="A1149" t="str">
        <f t="shared" si="239"/>
        <v>320900</v>
      </c>
      <c r="B1149" t="str">
        <f t="shared" si="240"/>
        <v>New York City Geographic District # 9</v>
      </c>
      <c r="C1149" t="str">
        <f t="shared" si="241"/>
        <v>Bronx</v>
      </c>
      <c r="D1149" s="2" t="s">
        <v>2762</v>
      </c>
      <c r="E1149" s="2" t="s">
        <v>2763</v>
      </c>
      <c r="F1149" s="3" t="s">
        <v>5</v>
      </c>
      <c r="G1149" s="4">
        <v>359</v>
      </c>
      <c r="H1149" t="str">
        <f t="shared" si="242"/>
        <v>079</v>
      </c>
      <c r="I1149" t="str">
        <f t="shared" si="243"/>
        <v>33</v>
      </c>
      <c r="J1149" t="str">
        <f t="shared" si="244"/>
        <v>016</v>
      </c>
      <c r="K1149" s="34">
        <f t="shared" si="245"/>
        <v>376137.69940560218</v>
      </c>
    </row>
    <row r="1150" spans="1:11" ht="29" outlineLevel="2" x14ac:dyDescent="0.4">
      <c r="A1150" t="str">
        <f t="shared" si="239"/>
        <v>320900</v>
      </c>
      <c r="B1150" t="str">
        <f t="shared" si="240"/>
        <v>New York City Geographic District # 9</v>
      </c>
      <c r="C1150" t="str">
        <f t="shared" si="241"/>
        <v>Bronx</v>
      </c>
      <c r="D1150" s="2" t="s">
        <v>2768</v>
      </c>
      <c r="E1150" s="2" t="s">
        <v>2769</v>
      </c>
      <c r="F1150" s="3" t="s">
        <v>5</v>
      </c>
      <c r="G1150" s="4">
        <v>374</v>
      </c>
      <c r="H1150" t="str">
        <f t="shared" si="242"/>
        <v>079</v>
      </c>
      <c r="I1150" t="str">
        <f t="shared" si="243"/>
        <v>33</v>
      </c>
      <c r="J1150" t="str">
        <f t="shared" si="244"/>
        <v>016</v>
      </c>
      <c r="K1150" s="34">
        <f t="shared" si="245"/>
        <v>391853.75926934602</v>
      </c>
    </row>
    <row r="1151" spans="1:11" ht="29" outlineLevel="2" x14ac:dyDescent="0.4">
      <c r="A1151" t="str">
        <f t="shared" si="239"/>
        <v>320900</v>
      </c>
      <c r="B1151" t="str">
        <f t="shared" si="240"/>
        <v>New York City Geographic District # 9</v>
      </c>
      <c r="C1151" t="str">
        <f t="shared" si="241"/>
        <v>Bronx</v>
      </c>
      <c r="D1151" s="2" t="s">
        <v>2790</v>
      </c>
      <c r="E1151" s="2" t="s">
        <v>2791</v>
      </c>
      <c r="F1151" s="3" t="s">
        <v>2</v>
      </c>
      <c r="G1151" s="4">
        <v>297</v>
      </c>
      <c r="H1151" t="str">
        <f t="shared" si="242"/>
        <v>086</v>
      </c>
      <c r="I1151" t="str">
        <f t="shared" si="243"/>
        <v>33</v>
      </c>
      <c r="J1151" t="str">
        <f t="shared" si="244"/>
        <v>014</v>
      </c>
      <c r="K1151" s="34">
        <f t="shared" si="245"/>
        <v>311177.98530212772</v>
      </c>
    </row>
    <row r="1152" spans="1:11" ht="29" outlineLevel="2" x14ac:dyDescent="0.4">
      <c r="A1152" t="str">
        <f t="shared" si="239"/>
        <v>320900</v>
      </c>
      <c r="B1152" t="str">
        <f t="shared" si="240"/>
        <v>New York City Geographic District # 9</v>
      </c>
      <c r="C1152" t="str">
        <f t="shared" si="241"/>
        <v>Bronx</v>
      </c>
      <c r="D1152" s="2" t="s">
        <v>2898</v>
      </c>
      <c r="E1152" s="2" t="s">
        <v>2899</v>
      </c>
      <c r="F1152" s="3" t="s">
        <v>5</v>
      </c>
      <c r="G1152" s="4">
        <v>331</v>
      </c>
      <c r="H1152" t="str">
        <f t="shared" si="242"/>
        <v>077</v>
      </c>
      <c r="I1152" t="str">
        <f t="shared" si="243"/>
        <v>33</v>
      </c>
      <c r="J1152" t="str">
        <f t="shared" si="244"/>
        <v>015</v>
      </c>
      <c r="K1152" s="34">
        <f t="shared" si="245"/>
        <v>346801.05432661372</v>
      </c>
    </row>
    <row r="1153" spans="1:11" ht="29" outlineLevel="2" x14ac:dyDescent="0.4">
      <c r="A1153" t="str">
        <f t="shared" si="239"/>
        <v>320900</v>
      </c>
      <c r="B1153" t="str">
        <f t="shared" si="240"/>
        <v>New York City Geographic District # 9</v>
      </c>
      <c r="C1153" t="str">
        <f t="shared" si="241"/>
        <v>Bronx</v>
      </c>
      <c r="D1153" s="2" t="s">
        <v>2912</v>
      </c>
      <c r="E1153" s="2" t="s">
        <v>2913</v>
      </c>
      <c r="F1153" s="3" t="s">
        <v>5</v>
      </c>
      <c r="G1153" s="4">
        <v>424</v>
      </c>
      <c r="H1153" t="str">
        <f t="shared" si="242"/>
        <v>077</v>
      </c>
      <c r="I1153" t="str">
        <f t="shared" si="243"/>
        <v>33</v>
      </c>
      <c r="J1153" t="str">
        <f t="shared" si="244"/>
        <v>016</v>
      </c>
      <c r="K1153" s="34">
        <f t="shared" si="245"/>
        <v>444240.62548182544</v>
      </c>
    </row>
    <row r="1154" spans="1:11" ht="29" outlineLevel="2" x14ac:dyDescent="0.4">
      <c r="A1154" t="str">
        <f t="shared" si="239"/>
        <v>320900</v>
      </c>
      <c r="B1154" t="str">
        <f t="shared" si="240"/>
        <v>New York City Geographic District # 9</v>
      </c>
      <c r="C1154" t="str">
        <f t="shared" si="241"/>
        <v>Bronx</v>
      </c>
      <c r="D1154" s="2" t="s">
        <v>2932</v>
      </c>
      <c r="E1154" s="2" t="s">
        <v>2933</v>
      </c>
      <c r="F1154" s="3" t="s">
        <v>5</v>
      </c>
      <c r="G1154" s="4">
        <v>543</v>
      </c>
      <c r="H1154" t="str">
        <f t="shared" si="242"/>
        <v>077</v>
      </c>
      <c r="I1154" t="str">
        <f t="shared" si="243"/>
        <v>33</v>
      </c>
      <c r="J1154" t="str">
        <f t="shared" si="244"/>
        <v>015</v>
      </c>
      <c r="K1154" s="34">
        <f t="shared" si="245"/>
        <v>568921.36706752644</v>
      </c>
    </row>
    <row r="1155" spans="1:11" ht="29" outlineLevel="2" x14ac:dyDescent="0.4">
      <c r="A1155" t="str">
        <f t="shared" si="239"/>
        <v>320900</v>
      </c>
      <c r="B1155" t="str">
        <f t="shared" si="240"/>
        <v>New York City Geographic District # 9</v>
      </c>
      <c r="C1155" t="str">
        <f t="shared" si="241"/>
        <v>Bronx</v>
      </c>
      <c r="D1155" s="2" t="s">
        <v>2963</v>
      </c>
      <c r="E1155" s="2" t="s">
        <v>2964</v>
      </c>
      <c r="F1155" s="3" t="s">
        <v>5</v>
      </c>
      <c r="G1155" s="4">
        <v>366</v>
      </c>
      <c r="H1155" t="str">
        <f t="shared" si="242"/>
        <v>077</v>
      </c>
      <c r="I1155" t="str">
        <f t="shared" si="243"/>
        <v>33</v>
      </c>
      <c r="J1155" t="str">
        <f t="shared" si="244"/>
        <v>016</v>
      </c>
      <c r="K1155" s="34">
        <f t="shared" si="245"/>
        <v>383471.86067534931</v>
      </c>
    </row>
    <row r="1156" spans="1:11" ht="29" outlineLevel="2" x14ac:dyDescent="0.4">
      <c r="A1156" t="str">
        <f t="shared" si="239"/>
        <v>320900</v>
      </c>
      <c r="B1156" t="str">
        <f t="shared" si="240"/>
        <v>New York City Geographic District # 9</v>
      </c>
      <c r="C1156" t="str">
        <f t="shared" si="241"/>
        <v>Bronx</v>
      </c>
      <c r="D1156" s="2" t="s">
        <v>2780</v>
      </c>
      <c r="E1156" s="2" t="s">
        <v>2781</v>
      </c>
      <c r="F1156" s="3" t="s">
        <v>196</v>
      </c>
      <c r="G1156" s="4">
        <v>386</v>
      </c>
      <c r="H1156" t="str">
        <f t="shared" si="242"/>
        <v>077</v>
      </c>
      <c r="I1156" t="str">
        <f t="shared" si="243"/>
        <v>33</v>
      </c>
      <c r="J1156" t="str">
        <f t="shared" si="244"/>
        <v>016</v>
      </c>
      <c r="K1156" s="34">
        <f t="shared" si="245"/>
        <v>404426.60716034105</v>
      </c>
    </row>
    <row r="1157" spans="1:11" ht="43.5" outlineLevel="2" x14ac:dyDescent="0.4">
      <c r="A1157" t="str">
        <f t="shared" si="239"/>
        <v>320900</v>
      </c>
      <c r="B1157" t="str">
        <f t="shared" si="240"/>
        <v>New York City Geographic District # 9</v>
      </c>
      <c r="C1157" t="str">
        <f t="shared" si="241"/>
        <v>Bronx</v>
      </c>
      <c r="D1157" s="2" t="s">
        <v>2794</v>
      </c>
      <c r="E1157" s="2" t="s">
        <v>2795</v>
      </c>
      <c r="F1157" s="3" t="s">
        <v>118</v>
      </c>
      <c r="G1157" s="4">
        <v>608</v>
      </c>
      <c r="H1157" t="str">
        <f t="shared" si="242"/>
        <v>079</v>
      </c>
      <c r="I1157" t="str">
        <f t="shared" si="243"/>
        <v>33</v>
      </c>
      <c r="J1157" t="str">
        <f t="shared" si="244"/>
        <v>016</v>
      </c>
      <c r="K1157" s="34">
        <f t="shared" si="245"/>
        <v>637024.2931437497</v>
      </c>
    </row>
    <row r="1158" spans="1:11" ht="43.5" outlineLevel="2" x14ac:dyDescent="0.4">
      <c r="A1158" t="str">
        <f t="shared" si="239"/>
        <v>320900</v>
      </c>
      <c r="B1158" t="str">
        <f t="shared" si="240"/>
        <v>New York City Geographic District # 9</v>
      </c>
      <c r="C1158" t="str">
        <f t="shared" si="241"/>
        <v>Bronx</v>
      </c>
      <c r="D1158" s="2" t="s">
        <v>2808</v>
      </c>
      <c r="E1158" s="2" t="s">
        <v>2809</v>
      </c>
      <c r="F1158" s="3" t="s">
        <v>196</v>
      </c>
      <c r="G1158" s="4">
        <v>419</v>
      </c>
      <c r="H1158" t="str">
        <f t="shared" si="242"/>
        <v>079</v>
      </c>
      <c r="I1158" t="str">
        <f t="shared" si="243"/>
        <v>33</v>
      </c>
      <c r="J1158" t="str">
        <f t="shared" si="244"/>
        <v>016</v>
      </c>
      <c r="K1158" s="34">
        <f t="shared" si="245"/>
        <v>439001.93886057747</v>
      </c>
    </row>
    <row r="1159" spans="1:11" ht="29" outlineLevel="2" x14ac:dyDescent="0.4">
      <c r="A1159" t="str">
        <f t="shared" si="239"/>
        <v>320900</v>
      </c>
      <c r="B1159" t="str">
        <f t="shared" si="240"/>
        <v>New York City Geographic District # 9</v>
      </c>
      <c r="C1159" t="str">
        <f t="shared" si="241"/>
        <v>Bronx</v>
      </c>
      <c r="D1159" s="2" t="s">
        <v>2812</v>
      </c>
      <c r="E1159" s="2" t="s">
        <v>2813</v>
      </c>
      <c r="F1159" s="3" t="s">
        <v>196</v>
      </c>
      <c r="G1159" s="4">
        <v>352</v>
      </c>
      <c r="H1159" t="str">
        <f t="shared" si="242"/>
        <v>079</v>
      </c>
      <c r="I1159" t="str">
        <f t="shared" si="243"/>
        <v>33</v>
      </c>
      <c r="J1159" t="str">
        <f t="shared" si="244"/>
        <v>016</v>
      </c>
      <c r="K1159" s="34">
        <f t="shared" si="245"/>
        <v>368803.53813585505</v>
      </c>
    </row>
    <row r="1160" spans="1:11" ht="29" outlineLevel="2" x14ac:dyDescent="0.4">
      <c r="A1160" t="str">
        <f t="shared" si="239"/>
        <v>320900</v>
      </c>
      <c r="B1160" t="str">
        <f t="shared" si="240"/>
        <v>New York City Geographic District # 9</v>
      </c>
      <c r="C1160" t="str">
        <f t="shared" si="241"/>
        <v>Bronx</v>
      </c>
      <c r="D1160" s="2" t="s">
        <v>2820</v>
      </c>
      <c r="E1160" s="2" t="s">
        <v>2821</v>
      </c>
      <c r="F1160" s="3" t="s">
        <v>196</v>
      </c>
      <c r="G1160" s="4">
        <v>472</v>
      </c>
      <c r="H1160" t="str">
        <f t="shared" si="242"/>
        <v>079</v>
      </c>
      <c r="I1160" t="str">
        <f t="shared" si="243"/>
        <v>33</v>
      </c>
      <c r="J1160" t="str">
        <f t="shared" si="244"/>
        <v>016</v>
      </c>
      <c r="K1160" s="34">
        <f t="shared" si="245"/>
        <v>494532.01704580564</v>
      </c>
    </row>
    <row r="1161" spans="1:11" ht="29" outlineLevel="2" x14ac:dyDescent="0.4">
      <c r="A1161" t="str">
        <f t="shared" si="239"/>
        <v>320900</v>
      </c>
      <c r="B1161" t="str">
        <f t="shared" si="240"/>
        <v>New York City Geographic District # 9</v>
      </c>
      <c r="C1161" t="str">
        <f t="shared" si="241"/>
        <v>Bronx</v>
      </c>
      <c r="D1161" s="2" t="s">
        <v>2822</v>
      </c>
      <c r="E1161" s="2" t="s">
        <v>2823</v>
      </c>
      <c r="F1161" s="3" t="s">
        <v>196</v>
      </c>
      <c r="G1161" s="4">
        <v>359</v>
      </c>
      <c r="H1161" t="str">
        <f t="shared" si="242"/>
        <v>079</v>
      </c>
      <c r="I1161" t="str">
        <f t="shared" si="243"/>
        <v>33</v>
      </c>
      <c r="J1161" t="str">
        <f t="shared" si="244"/>
        <v>016</v>
      </c>
      <c r="K1161" s="34">
        <f t="shared" si="245"/>
        <v>376137.69940560218</v>
      </c>
    </row>
    <row r="1162" spans="1:11" ht="29" outlineLevel="2" x14ac:dyDescent="0.4">
      <c r="A1162" t="str">
        <f t="shared" si="239"/>
        <v>320900</v>
      </c>
      <c r="B1162" t="str">
        <f t="shared" si="240"/>
        <v>New York City Geographic District # 9</v>
      </c>
      <c r="C1162" t="str">
        <f t="shared" si="241"/>
        <v>Bronx</v>
      </c>
      <c r="D1162" s="2" t="s">
        <v>2922</v>
      </c>
      <c r="E1162" s="2" t="s">
        <v>2923</v>
      </c>
      <c r="F1162" s="3" t="s">
        <v>196</v>
      </c>
      <c r="G1162" s="4">
        <v>259</v>
      </c>
      <c r="H1162" t="str">
        <f t="shared" si="242"/>
        <v>077</v>
      </c>
      <c r="I1162" t="str">
        <f t="shared" si="243"/>
        <v>33</v>
      </c>
      <c r="J1162" t="str">
        <f t="shared" si="244"/>
        <v>014</v>
      </c>
      <c r="K1162" s="34">
        <f t="shared" si="245"/>
        <v>271363.96698064334</v>
      </c>
    </row>
    <row r="1163" spans="1:11" ht="29" outlineLevel="2" x14ac:dyDescent="0.4">
      <c r="A1163" t="str">
        <f t="shared" si="239"/>
        <v>320900</v>
      </c>
      <c r="B1163" t="str">
        <f t="shared" si="240"/>
        <v>New York City Geographic District # 9</v>
      </c>
      <c r="C1163" t="str">
        <f t="shared" si="241"/>
        <v>Bronx</v>
      </c>
      <c r="D1163" s="2" t="s">
        <v>3016</v>
      </c>
      <c r="E1163" s="2" t="s">
        <v>3017</v>
      </c>
      <c r="F1163" s="3" t="s">
        <v>196</v>
      </c>
      <c r="G1163" s="4">
        <v>286</v>
      </c>
      <c r="H1163" t="str">
        <f t="shared" si="242"/>
        <v>077</v>
      </c>
      <c r="I1163" t="str">
        <f t="shared" si="243"/>
        <v>33</v>
      </c>
      <c r="J1163" t="str">
        <f t="shared" si="244"/>
        <v>016</v>
      </c>
      <c r="K1163" s="34">
        <f t="shared" si="245"/>
        <v>299652.87473538227</v>
      </c>
    </row>
    <row r="1164" spans="1:11" ht="29" outlineLevel="2" x14ac:dyDescent="0.4">
      <c r="A1164" t="str">
        <f t="shared" si="239"/>
        <v>320900</v>
      </c>
      <c r="B1164" t="str">
        <f t="shared" si="240"/>
        <v>New York City Geographic District # 9</v>
      </c>
      <c r="C1164" t="str">
        <f t="shared" si="241"/>
        <v>Bronx</v>
      </c>
      <c r="D1164" s="2" t="s">
        <v>3018</v>
      </c>
      <c r="E1164" s="2" t="s">
        <v>3019</v>
      </c>
      <c r="F1164" s="3" t="s">
        <v>118</v>
      </c>
      <c r="G1164" s="4">
        <v>444</v>
      </c>
      <c r="H1164" t="str">
        <f t="shared" si="242"/>
        <v>077</v>
      </c>
      <c r="I1164" t="str">
        <f t="shared" si="243"/>
        <v>33</v>
      </c>
      <c r="J1164" t="str">
        <f t="shared" si="244"/>
        <v>016</v>
      </c>
      <c r="K1164" s="34">
        <f t="shared" si="245"/>
        <v>465195.37196681718</v>
      </c>
    </row>
    <row r="1165" spans="1:11" ht="43.5" outlineLevel="2" x14ac:dyDescent="0.4">
      <c r="A1165" t="str">
        <f t="shared" si="239"/>
        <v>320900</v>
      </c>
      <c r="B1165" t="str">
        <f t="shared" si="240"/>
        <v>New York City Geographic District # 9</v>
      </c>
      <c r="C1165" t="str">
        <f t="shared" si="241"/>
        <v>Bronx</v>
      </c>
      <c r="D1165" s="2" t="s">
        <v>3114</v>
      </c>
      <c r="E1165" s="2" t="s">
        <v>3115</v>
      </c>
      <c r="F1165" s="3" t="s">
        <v>196</v>
      </c>
      <c r="G1165" s="4">
        <v>414</v>
      </c>
      <c r="H1165" t="str">
        <f t="shared" si="242"/>
        <v>079</v>
      </c>
      <c r="I1165" t="str">
        <f t="shared" si="243"/>
        <v>33</v>
      </c>
      <c r="J1165" t="str">
        <f t="shared" si="244"/>
        <v>016</v>
      </c>
      <c r="K1165" s="34">
        <f t="shared" si="245"/>
        <v>433763.25223932957</v>
      </c>
    </row>
    <row r="1166" spans="1:11" ht="29" outlineLevel="2" x14ac:dyDescent="0.4">
      <c r="A1166" t="str">
        <f t="shared" si="239"/>
        <v>320900</v>
      </c>
      <c r="B1166" t="str">
        <f t="shared" si="240"/>
        <v>New York City Geographic District # 9</v>
      </c>
      <c r="C1166" t="str">
        <f t="shared" si="241"/>
        <v>Bronx</v>
      </c>
      <c r="D1166" s="2" t="s">
        <v>3122</v>
      </c>
      <c r="E1166" s="2" t="s">
        <v>3123</v>
      </c>
      <c r="F1166" s="3" t="s">
        <v>196</v>
      </c>
      <c r="G1166" s="4">
        <v>556</v>
      </c>
      <c r="H1166" t="str">
        <f t="shared" si="242"/>
        <v>086</v>
      </c>
      <c r="I1166" t="str">
        <f t="shared" si="243"/>
        <v>33</v>
      </c>
      <c r="J1166" t="str">
        <f t="shared" si="244"/>
        <v>015</v>
      </c>
      <c r="K1166" s="34">
        <f t="shared" si="245"/>
        <v>582541.95228277112</v>
      </c>
    </row>
    <row r="1167" spans="1:11" ht="29" outlineLevel="2" x14ac:dyDescent="0.4">
      <c r="A1167" t="str">
        <f t="shared" si="239"/>
        <v>321000</v>
      </c>
      <c r="B1167" t="str">
        <f t="shared" si="240"/>
        <v>New York City Geographic District #10</v>
      </c>
      <c r="C1167" t="str">
        <f t="shared" si="241"/>
        <v>Bronx</v>
      </c>
      <c r="D1167" s="2" t="s">
        <v>2471</v>
      </c>
      <c r="E1167" s="2" t="s">
        <v>2472</v>
      </c>
      <c r="F1167" s="3" t="s">
        <v>19</v>
      </c>
      <c r="G1167" s="4">
        <v>305</v>
      </c>
      <c r="H1167" t="str">
        <f t="shared" si="242"/>
        <v>086</v>
      </c>
      <c r="I1167" t="str">
        <f t="shared" si="243"/>
        <v>33</v>
      </c>
      <c r="J1167" t="str">
        <f t="shared" si="244"/>
        <v>015</v>
      </c>
      <c r="K1167" s="34">
        <f t="shared" si="245"/>
        <v>319559.88389612443</v>
      </c>
    </row>
    <row r="1168" spans="1:11" ht="29" outlineLevel="2" x14ac:dyDescent="0.4">
      <c r="A1168" t="str">
        <f t="shared" si="239"/>
        <v>321000</v>
      </c>
      <c r="B1168" t="str">
        <f t="shared" si="240"/>
        <v>New York City Geographic District #10</v>
      </c>
      <c r="C1168" t="str">
        <f t="shared" si="241"/>
        <v>Bronx</v>
      </c>
      <c r="D1168" s="2" t="s">
        <v>2483</v>
      </c>
      <c r="E1168" s="2" t="s">
        <v>2484</v>
      </c>
      <c r="F1168" s="3" t="s">
        <v>2</v>
      </c>
      <c r="G1168" s="4">
        <v>755</v>
      </c>
      <c r="H1168" t="str">
        <f t="shared" si="242"/>
        <v>086</v>
      </c>
      <c r="I1168" t="str">
        <f t="shared" si="243"/>
        <v>33</v>
      </c>
      <c r="J1168" t="str">
        <f t="shared" si="244"/>
        <v>015</v>
      </c>
      <c r="K1168" s="34">
        <f t="shared" si="245"/>
        <v>791041.6798084391</v>
      </c>
    </row>
    <row r="1169" spans="1:11" ht="29" outlineLevel="2" x14ac:dyDescent="0.4">
      <c r="A1169" t="str">
        <f t="shared" si="239"/>
        <v>321000</v>
      </c>
      <c r="B1169" t="str">
        <f t="shared" si="240"/>
        <v>New York City Geographic District #10</v>
      </c>
      <c r="C1169" t="str">
        <f t="shared" si="241"/>
        <v>Bronx</v>
      </c>
      <c r="D1169" s="2" t="s">
        <v>2493</v>
      </c>
      <c r="E1169" s="2" t="s">
        <v>2494</v>
      </c>
      <c r="F1169" s="3" t="s">
        <v>19</v>
      </c>
      <c r="G1169" s="4">
        <v>469</v>
      </c>
      <c r="H1169" t="str">
        <f t="shared" si="242"/>
        <v>086</v>
      </c>
      <c r="I1169" t="str">
        <f t="shared" si="243"/>
        <v>33</v>
      </c>
      <c r="J1169" t="str">
        <f t="shared" si="244"/>
        <v>014</v>
      </c>
      <c r="K1169" s="34">
        <f t="shared" si="245"/>
        <v>491388.80507305689</v>
      </c>
    </row>
    <row r="1170" spans="1:11" ht="29" outlineLevel="2" x14ac:dyDescent="0.4">
      <c r="A1170" t="str">
        <f t="shared" si="239"/>
        <v>321000</v>
      </c>
      <c r="B1170" t="str">
        <f t="shared" si="240"/>
        <v>New York City Geographic District #10</v>
      </c>
      <c r="C1170" t="str">
        <f t="shared" si="241"/>
        <v>Bronx</v>
      </c>
      <c r="D1170" s="2" t="s">
        <v>2509</v>
      </c>
      <c r="E1170" s="2" t="s">
        <v>2510</v>
      </c>
      <c r="F1170" s="3" t="s">
        <v>2</v>
      </c>
      <c r="G1170" s="4">
        <v>420</v>
      </c>
      <c r="H1170" t="str">
        <f t="shared" si="242"/>
        <v>086</v>
      </c>
      <c r="I1170" t="str">
        <f t="shared" si="243"/>
        <v>33</v>
      </c>
      <c r="J1170" t="str">
        <f t="shared" si="244"/>
        <v>015</v>
      </c>
      <c r="K1170" s="34">
        <f t="shared" si="245"/>
        <v>440049.67618482705</v>
      </c>
    </row>
    <row r="1171" spans="1:11" ht="29" outlineLevel="2" x14ac:dyDescent="0.4">
      <c r="A1171" t="str">
        <f t="shared" ref="A1171:A1202" si="246">IFERROR(VLOOKUP($D1171,schools,3,FALSE),"")</f>
        <v>321000</v>
      </c>
      <c r="B1171" t="str">
        <f t="shared" ref="B1171:B1202" si="247">IFERROR(VLOOKUP($D1171,schools,4,FALSE),"")</f>
        <v>New York City Geographic District #10</v>
      </c>
      <c r="C1171" t="str">
        <f t="shared" ref="C1171:C1202" si="248">IFERROR(VLOOKUP($D1171,schools,5,FALSE),"")</f>
        <v>Bronx</v>
      </c>
      <c r="D1171" s="2" t="s">
        <v>2523</v>
      </c>
      <c r="E1171" s="2" t="s">
        <v>2524</v>
      </c>
      <c r="F1171" s="3" t="s">
        <v>2</v>
      </c>
      <c r="G1171" s="4">
        <v>763</v>
      </c>
      <c r="H1171" t="str">
        <f t="shared" ref="H1171:H1202" si="249">IFERROR(VLOOKUP($D1171,schools,6,FALSE),"")</f>
        <v>078</v>
      </c>
      <c r="I1171" t="str">
        <f t="shared" ref="I1171:I1202" si="250">IFERROR(VLOOKUP($D1171,schools,7,FALSE),"")</f>
        <v>33</v>
      </c>
      <c r="J1171" t="str">
        <f t="shared" ref="J1171:J1202" si="251">IFERROR(VLOOKUP($D1171,schools,8,FALSE),"")</f>
        <v>015</v>
      </c>
      <c r="K1171" s="34">
        <f t="shared" ref="K1171:K1202" si="252">G1171*L$2</f>
        <v>799423.57840243587</v>
      </c>
    </row>
    <row r="1172" spans="1:11" ht="29" outlineLevel="2" x14ac:dyDescent="0.4">
      <c r="A1172" t="str">
        <f t="shared" si="246"/>
        <v>321000</v>
      </c>
      <c r="B1172" t="str">
        <f t="shared" si="247"/>
        <v>New York City Geographic District #10</v>
      </c>
      <c r="C1172" t="str">
        <f t="shared" si="248"/>
        <v>Bronx</v>
      </c>
      <c r="D1172" s="2" t="s">
        <v>2525</v>
      </c>
      <c r="E1172" s="2" t="s">
        <v>2526</v>
      </c>
      <c r="F1172" s="3" t="s">
        <v>2</v>
      </c>
      <c r="G1172" s="4">
        <v>774</v>
      </c>
      <c r="H1172" t="str">
        <f t="shared" si="249"/>
        <v>086</v>
      </c>
      <c r="I1172" t="str">
        <f t="shared" si="250"/>
        <v>33</v>
      </c>
      <c r="J1172" t="str">
        <f t="shared" si="251"/>
        <v>014</v>
      </c>
      <c r="K1172" s="34">
        <f t="shared" si="252"/>
        <v>810948.68896918127</v>
      </c>
    </row>
    <row r="1173" spans="1:11" ht="29" outlineLevel="2" x14ac:dyDescent="0.4">
      <c r="A1173" t="str">
        <f t="shared" si="246"/>
        <v>321000</v>
      </c>
      <c r="B1173" t="str">
        <f t="shared" si="247"/>
        <v>New York City Geographic District #10</v>
      </c>
      <c r="C1173" t="str">
        <f t="shared" si="248"/>
        <v>Bronx</v>
      </c>
      <c r="D1173" s="2" t="s">
        <v>2543</v>
      </c>
      <c r="E1173" s="2" t="s">
        <v>2544</v>
      </c>
      <c r="F1173" s="3" t="s">
        <v>2</v>
      </c>
      <c r="G1173" s="4">
        <v>840</v>
      </c>
      <c r="H1173" t="str">
        <f t="shared" si="249"/>
        <v>078</v>
      </c>
      <c r="I1173" t="str">
        <f t="shared" si="250"/>
        <v>33</v>
      </c>
      <c r="J1173" t="str">
        <f t="shared" si="251"/>
        <v>015</v>
      </c>
      <c r="K1173" s="34">
        <f t="shared" si="252"/>
        <v>880099.35236965411</v>
      </c>
    </row>
    <row r="1174" spans="1:11" ht="29" outlineLevel="2" x14ac:dyDescent="0.4">
      <c r="A1174" t="str">
        <f t="shared" si="246"/>
        <v>321000</v>
      </c>
      <c r="B1174" t="str">
        <f t="shared" si="247"/>
        <v>New York City Geographic District #10</v>
      </c>
      <c r="C1174" t="str">
        <f t="shared" si="248"/>
        <v>Bronx</v>
      </c>
      <c r="D1174" s="2" t="s">
        <v>2551</v>
      </c>
      <c r="E1174" s="2" t="s">
        <v>2552</v>
      </c>
      <c r="F1174" s="3" t="s">
        <v>2</v>
      </c>
      <c r="G1174" s="4">
        <v>188</v>
      </c>
      <c r="H1174" t="str">
        <f t="shared" si="249"/>
        <v>078</v>
      </c>
      <c r="I1174" t="str">
        <f t="shared" si="250"/>
        <v>33</v>
      </c>
      <c r="J1174" t="str">
        <f t="shared" si="251"/>
        <v>015</v>
      </c>
      <c r="K1174" s="34">
        <f t="shared" si="252"/>
        <v>196974.61695892259</v>
      </c>
    </row>
    <row r="1175" spans="1:11" ht="29" outlineLevel="2" x14ac:dyDescent="0.4">
      <c r="A1175" t="str">
        <f t="shared" si="246"/>
        <v>321000</v>
      </c>
      <c r="B1175" t="str">
        <f t="shared" si="247"/>
        <v>New York City Geographic District #10</v>
      </c>
      <c r="C1175" t="str">
        <f t="shared" si="248"/>
        <v>Bronx</v>
      </c>
      <c r="D1175" s="2" t="s">
        <v>2555</v>
      </c>
      <c r="E1175" s="2" t="s">
        <v>2556</v>
      </c>
      <c r="F1175" s="3" t="s">
        <v>2</v>
      </c>
      <c r="G1175" s="4">
        <v>419</v>
      </c>
      <c r="H1175" t="str">
        <f t="shared" si="249"/>
        <v>078</v>
      </c>
      <c r="I1175" t="str">
        <f t="shared" si="250"/>
        <v>33</v>
      </c>
      <c r="J1175" t="str">
        <f t="shared" si="251"/>
        <v>015</v>
      </c>
      <c r="K1175" s="34">
        <f t="shared" si="252"/>
        <v>439001.93886057747</v>
      </c>
    </row>
    <row r="1176" spans="1:11" ht="29" outlineLevel="2" x14ac:dyDescent="0.4">
      <c r="A1176" t="str">
        <f t="shared" si="246"/>
        <v>321000</v>
      </c>
      <c r="B1176" t="str">
        <f t="shared" si="247"/>
        <v>New York City Geographic District #10</v>
      </c>
      <c r="C1176" t="str">
        <f t="shared" si="248"/>
        <v>Bronx</v>
      </c>
      <c r="D1176" s="2" t="s">
        <v>2565</v>
      </c>
      <c r="E1176" s="2" t="s">
        <v>2566</v>
      </c>
      <c r="F1176" s="3" t="s">
        <v>2</v>
      </c>
      <c r="G1176" s="4">
        <v>466</v>
      </c>
      <c r="H1176" t="str">
        <f t="shared" si="249"/>
        <v>086</v>
      </c>
      <c r="I1176" t="str">
        <f t="shared" si="250"/>
        <v>33</v>
      </c>
      <c r="J1176" t="str">
        <f t="shared" si="251"/>
        <v>015</v>
      </c>
      <c r="K1176" s="34">
        <f t="shared" si="252"/>
        <v>488245.59310030815</v>
      </c>
    </row>
    <row r="1177" spans="1:11" ht="29" outlineLevel="2" x14ac:dyDescent="0.4">
      <c r="A1177" t="str">
        <f t="shared" si="246"/>
        <v>321000</v>
      </c>
      <c r="B1177" t="str">
        <f t="shared" si="247"/>
        <v>New York City Geographic District #10</v>
      </c>
      <c r="C1177" t="str">
        <f t="shared" si="248"/>
        <v>Bronx</v>
      </c>
      <c r="D1177" s="2" t="s">
        <v>2605</v>
      </c>
      <c r="E1177" s="2" t="s">
        <v>2606</v>
      </c>
      <c r="F1177" s="3" t="s">
        <v>2</v>
      </c>
      <c r="G1177" s="4">
        <v>841</v>
      </c>
      <c r="H1177" t="str">
        <f t="shared" si="249"/>
        <v>086</v>
      </c>
      <c r="I1177" t="str">
        <f t="shared" si="250"/>
        <v>33</v>
      </c>
      <c r="J1177" t="str">
        <f t="shared" si="251"/>
        <v>015</v>
      </c>
      <c r="K1177" s="34">
        <f t="shared" si="252"/>
        <v>881147.08969390369</v>
      </c>
    </row>
    <row r="1178" spans="1:11" ht="29" outlineLevel="2" x14ac:dyDescent="0.4">
      <c r="A1178" t="str">
        <f t="shared" si="246"/>
        <v>321000</v>
      </c>
      <c r="B1178" t="str">
        <f t="shared" si="247"/>
        <v>New York City Geographic District #10</v>
      </c>
      <c r="C1178" t="str">
        <f t="shared" si="248"/>
        <v>Bronx</v>
      </c>
      <c r="D1178" s="2" t="s">
        <v>2607</v>
      </c>
      <c r="E1178" s="2" t="s">
        <v>2608</v>
      </c>
      <c r="F1178" s="3" t="s">
        <v>2</v>
      </c>
      <c r="G1178" s="4">
        <v>1619</v>
      </c>
      <c r="H1178" t="str">
        <f t="shared" si="249"/>
        <v>081</v>
      </c>
      <c r="I1178" t="str">
        <f t="shared" si="250"/>
        <v>33</v>
      </c>
      <c r="J1178" t="str">
        <f t="shared" si="251"/>
        <v>011</v>
      </c>
      <c r="K1178" s="34">
        <f t="shared" si="252"/>
        <v>1696286.7279600834</v>
      </c>
    </row>
    <row r="1179" spans="1:11" ht="29" outlineLevel="2" x14ac:dyDescent="0.4">
      <c r="A1179" t="str">
        <f t="shared" si="246"/>
        <v>321000</v>
      </c>
      <c r="B1179" t="str">
        <f t="shared" si="247"/>
        <v>New York City Geographic District #10</v>
      </c>
      <c r="C1179" t="str">
        <f t="shared" si="248"/>
        <v>Bronx</v>
      </c>
      <c r="D1179" s="2" t="s">
        <v>2615</v>
      </c>
      <c r="E1179" s="2" t="s">
        <v>2616</v>
      </c>
      <c r="F1179" s="3" t="s">
        <v>2</v>
      </c>
      <c r="G1179" s="4">
        <v>717</v>
      </c>
      <c r="H1179" t="str">
        <f t="shared" si="249"/>
        <v>086</v>
      </c>
      <c r="I1179" t="str">
        <f t="shared" si="250"/>
        <v>33</v>
      </c>
      <c r="J1179" t="str">
        <f t="shared" si="251"/>
        <v>014</v>
      </c>
      <c r="K1179" s="34">
        <f t="shared" si="252"/>
        <v>751227.66148695478</v>
      </c>
    </row>
    <row r="1180" spans="1:11" ht="29" outlineLevel="2" x14ac:dyDescent="0.4">
      <c r="A1180" t="str">
        <f t="shared" si="246"/>
        <v>321000</v>
      </c>
      <c r="B1180" t="str">
        <f t="shared" si="247"/>
        <v>New York City Geographic District #10</v>
      </c>
      <c r="C1180" t="str">
        <f t="shared" si="248"/>
        <v>Bronx</v>
      </c>
      <c r="D1180" s="2" t="s">
        <v>2655</v>
      </c>
      <c r="E1180" s="2" t="s">
        <v>2656</v>
      </c>
      <c r="F1180" s="3" t="s">
        <v>5</v>
      </c>
      <c r="G1180" s="4">
        <v>1130</v>
      </c>
      <c r="H1180" t="str">
        <f t="shared" si="249"/>
        <v>086</v>
      </c>
      <c r="I1180" t="str">
        <f t="shared" si="250"/>
        <v>33</v>
      </c>
      <c r="J1180" t="str">
        <f t="shared" si="251"/>
        <v>015</v>
      </c>
      <c r="K1180" s="34">
        <f t="shared" si="252"/>
        <v>1183943.1764020347</v>
      </c>
    </row>
    <row r="1181" spans="1:11" ht="29" outlineLevel="2" x14ac:dyDescent="0.4">
      <c r="A1181" t="str">
        <f t="shared" si="246"/>
        <v>321000</v>
      </c>
      <c r="B1181" t="str">
        <f t="shared" si="247"/>
        <v>New York City Geographic District #10</v>
      </c>
      <c r="C1181" t="str">
        <f t="shared" si="248"/>
        <v>Bronx</v>
      </c>
      <c r="D1181" s="2" t="s">
        <v>2701</v>
      </c>
      <c r="E1181" s="2" t="s">
        <v>2702</v>
      </c>
      <c r="F1181" s="3" t="s">
        <v>2</v>
      </c>
      <c r="G1181" s="4">
        <v>199</v>
      </c>
      <c r="H1181" t="str">
        <f t="shared" si="249"/>
        <v>078</v>
      </c>
      <c r="I1181" t="str">
        <f t="shared" si="250"/>
        <v>33</v>
      </c>
      <c r="J1181" t="str">
        <f t="shared" si="251"/>
        <v>015</v>
      </c>
      <c r="K1181" s="34">
        <f t="shared" si="252"/>
        <v>208499.72752566807</v>
      </c>
    </row>
    <row r="1182" spans="1:11" ht="29" outlineLevel="2" x14ac:dyDescent="0.4">
      <c r="A1182" t="str">
        <f t="shared" si="246"/>
        <v>321000</v>
      </c>
      <c r="B1182" t="str">
        <f t="shared" si="247"/>
        <v>New York City Geographic District #10</v>
      </c>
      <c r="C1182" t="str">
        <f t="shared" si="248"/>
        <v>Bronx</v>
      </c>
      <c r="D1182" s="2" t="s">
        <v>2747</v>
      </c>
      <c r="E1182" s="2" t="s">
        <v>2748</v>
      </c>
      <c r="F1182" s="3" t="s">
        <v>2</v>
      </c>
      <c r="G1182" s="4">
        <v>1004</v>
      </c>
      <c r="H1182" t="str">
        <f t="shared" si="249"/>
        <v>078</v>
      </c>
      <c r="I1182" t="str">
        <f t="shared" si="250"/>
        <v>33</v>
      </c>
      <c r="J1182" t="str">
        <f t="shared" si="251"/>
        <v>015</v>
      </c>
      <c r="K1182" s="34">
        <f t="shared" si="252"/>
        <v>1051928.2735465865</v>
      </c>
    </row>
    <row r="1183" spans="1:11" ht="29" outlineLevel="2" x14ac:dyDescent="0.4">
      <c r="A1183" t="str">
        <f t="shared" si="246"/>
        <v>321000</v>
      </c>
      <c r="B1183" t="str">
        <f t="shared" si="247"/>
        <v>New York City Geographic District #10</v>
      </c>
      <c r="C1183" t="str">
        <f t="shared" si="248"/>
        <v>Bronx</v>
      </c>
      <c r="D1183" s="2" t="s">
        <v>2749</v>
      </c>
      <c r="E1183" s="2" t="s">
        <v>2750</v>
      </c>
      <c r="F1183" s="3" t="s">
        <v>5</v>
      </c>
      <c r="G1183" s="4">
        <v>232</v>
      </c>
      <c r="H1183" t="str">
        <f t="shared" si="249"/>
        <v>086</v>
      </c>
      <c r="I1183" t="str">
        <f t="shared" si="250"/>
        <v>33</v>
      </c>
      <c r="J1183" t="str">
        <f t="shared" si="251"/>
        <v>014</v>
      </c>
      <c r="K1183" s="34">
        <f t="shared" si="252"/>
        <v>243075.05922590446</v>
      </c>
    </row>
    <row r="1184" spans="1:11" ht="29" outlineLevel="2" x14ac:dyDescent="0.4">
      <c r="A1184" t="str">
        <f t="shared" si="246"/>
        <v>321000</v>
      </c>
      <c r="B1184" t="str">
        <f t="shared" si="247"/>
        <v>New York City Geographic District #10</v>
      </c>
      <c r="C1184" t="str">
        <f t="shared" si="248"/>
        <v>Bronx</v>
      </c>
      <c r="D1184" s="2" t="s">
        <v>2751</v>
      </c>
      <c r="E1184" s="2" t="s">
        <v>2752</v>
      </c>
      <c r="F1184" s="3" t="s">
        <v>2</v>
      </c>
      <c r="G1184" s="4">
        <v>287</v>
      </c>
      <c r="H1184" t="str">
        <f t="shared" si="249"/>
        <v>081</v>
      </c>
      <c r="I1184" t="str">
        <f t="shared" si="250"/>
        <v>33</v>
      </c>
      <c r="J1184" t="str">
        <f t="shared" si="251"/>
        <v>011</v>
      </c>
      <c r="K1184" s="34">
        <f t="shared" si="252"/>
        <v>300700.61205963185</v>
      </c>
    </row>
    <row r="1185" spans="1:11" ht="29" outlineLevel="2" x14ac:dyDescent="0.4">
      <c r="A1185" t="str">
        <f t="shared" si="246"/>
        <v>321000</v>
      </c>
      <c r="B1185" t="str">
        <f t="shared" si="247"/>
        <v>New York City Geographic District #10</v>
      </c>
      <c r="C1185" t="str">
        <f t="shared" si="248"/>
        <v>Bronx</v>
      </c>
      <c r="D1185" s="2" t="s">
        <v>2776</v>
      </c>
      <c r="E1185" s="2" t="s">
        <v>2777</v>
      </c>
      <c r="F1185" s="3" t="s">
        <v>118</v>
      </c>
      <c r="G1185" s="4">
        <v>607</v>
      </c>
      <c r="H1185" t="str">
        <f t="shared" si="249"/>
        <v>086</v>
      </c>
      <c r="I1185" t="str">
        <f t="shared" si="250"/>
        <v>33</v>
      </c>
      <c r="J1185" t="str">
        <f t="shared" si="251"/>
        <v>015</v>
      </c>
      <c r="K1185" s="34">
        <f t="shared" si="252"/>
        <v>635976.55581950012</v>
      </c>
    </row>
    <row r="1186" spans="1:11" ht="29" outlineLevel="2" x14ac:dyDescent="0.4">
      <c r="A1186" t="str">
        <f t="shared" si="246"/>
        <v>321000</v>
      </c>
      <c r="B1186" t="str">
        <f t="shared" si="247"/>
        <v>New York City Geographic District #10</v>
      </c>
      <c r="C1186" t="str">
        <f t="shared" si="248"/>
        <v>Bronx</v>
      </c>
      <c r="D1186" s="2" t="s">
        <v>2778</v>
      </c>
      <c r="E1186" s="2" t="s">
        <v>2779</v>
      </c>
      <c r="F1186" s="3" t="s">
        <v>2</v>
      </c>
      <c r="G1186" s="4">
        <v>444</v>
      </c>
      <c r="H1186" t="str">
        <f t="shared" si="249"/>
        <v>077</v>
      </c>
      <c r="I1186" t="str">
        <f t="shared" si="250"/>
        <v>33</v>
      </c>
      <c r="J1186" t="str">
        <f t="shared" si="251"/>
        <v>014</v>
      </c>
      <c r="K1186" s="34">
        <f t="shared" si="252"/>
        <v>465195.37196681718</v>
      </c>
    </row>
    <row r="1187" spans="1:11" ht="29" outlineLevel="2" x14ac:dyDescent="0.4">
      <c r="A1187" t="str">
        <f t="shared" si="246"/>
        <v>321000</v>
      </c>
      <c r="B1187" t="str">
        <f t="shared" si="247"/>
        <v>New York City Geographic District #10</v>
      </c>
      <c r="C1187" t="str">
        <f t="shared" si="248"/>
        <v>Bronx</v>
      </c>
      <c r="D1187" s="2" t="s">
        <v>2782</v>
      </c>
      <c r="E1187" s="2" t="s">
        <v>2783</v>
      </c>
      <c r="F1187" s="3" t="s">
        <v>5</v>
      </c>
      <c r="G1187" s="4">
        <v>267</v>
      </c>
      <c r="H1187" t="str">
        <f t="shared" si="249"/>
        <v>078</v>
      </c>
      <c r="I1187" t="str">
        <f t="shared" si="250"/>
        <v>33</v>
      </c>
      <c r="J1187" t="str">
        <f t="shared" si="251"/>
        <v>015</v>
      </c>
      <c r="K1187" s="34">
        <f t="shared" si="252"/>
        <v>279745.86557464005</v>
      </c>
    </row>
    <row r="1188" spans="1:11" ht="29" outlineLevel="2" x14ac:dyDescent="0.4">
      <c r="A1188" t="str">
        <f t="shared" si="246"/>
        <v>321000</v>
      </c>
      <c r="B1188" t="str">
        <f t="shared" si="247"/>
        <v>New York City Geographic District #10</v>
      </c>
      <c r="C1188" t="str">
        <f t="shared" si="248"/>
        <v>Bronx</v>
      </c>
      <c r="D1188" s="2" t="s">
        <v>2800</v>
      </c>
      <c r="E1188" s="2" t="s">
        <v>2801</v>
      </c>
      <c r="F1188" s="3" t="s">
        <v>5</v>
      </c>
      <c r="G1188" s="4">
        <v>773</v>
      </c>
      <c r="H1188" t="str">
        <f t="shared" si="249"/>
        <v>081</v>
      </c>
      <c r="I1188" t="str">
        <f t="shared" si="250"/>
        <v>33</v>
      </c>
      <c r="J1188" t="str">
        <f t="shared" si="251"/>
        <v>011</v>
      </c>
      <c r="K1188" s="34">
        <f t="shared" si="252"/>
        <v>809900.95164493169</v>
      </c>
    </row>
    <row r="1189" spans="1:11" ht="29" outlineLevel="2" x14ac:dyDescent="0.4">
      <c r="A1189" t="str">
        <f t="shared" si="246"/>
        <v>321000</v>
      </c>
      <c r="B1189" t="str">
        <f t="shared" si="247"/>
        <v>New York City Geographic District #10</v>
      </c>
      <c r="C1189" t="str">
        <f t="shared" si="248"/>
        <v>Bronx</v>
      </c>
      <c r="D1189" s="2" t="s">
        <v>2802</v>
      </c>
      <c r="E1189" s="2" t="s">
        <v>2803</v>
      </c>
      <c r="F1189" s="3" t="s">
        <v>2</v>
      </c>
      <c r="G1189" s="4">
        <v>701</v>
      </c>
      <c r="H1189" t="str">
        <f t="shared" si="249"/>
        <v>078</v>
      </c>
      <c r="I1189" t="str">
        <f t="shared" si="250"/>
        <v>33</v>
      </c>
      <c r="J1189" t="str">
        <f t="shared" si="251"/>
        <v>015</v>
      </c>
      <c r="K1189" s="34">
        <f t="shared" si="252"/>
        <v>734463.86429896136</v>
      </c>
    </row>
    <row r="1190" spans="1:11" ht="29" outlineLevel="2" x14ac:dyDescent="0.4">
      <c r="A1190" t="str">
        <f t="shared" si="246"/>
        <v>321000</v>
      </c>
      <c r="B1190" t="str">
        <f t="shared" si="247"/>
        <v>New York City Geographic District #10</v>
      </c>
      <c r="C1190" t="str">
        <f t="shared" si="248"/>
        <v>Bronx</v>
      </c>
      <c r="D1190" s="2" t="s">
        <v>2846</v>
      </c>
      <c r="E1190" s="2" t="s">
        <v>2847</v>
      </c>
      <c r="F1190" s="3" t="s">
        <v>19</v>
      </c>
      <c r="G1190" s="4">
        <v>1012</v>
      </c>
      <c r="H1190" t="str">
        <f t="shared" si="249"/>
        <v>086</v>
      </c>
      <c r="I1190" t="str">
        <f t="shared" si="250"/>
        <v>33</v>
      </c>
      <c r="J1190" t="str">
        <f t="shared" si="251"/>
        <v>014</v>
      </c>
      <c r="K1190" s="34">
        <f t="shared" si="252"/>
        <v>1060310.1721405834</v>
      </c>
    </row>
    <row r="1191" spans="1:11" ht="43.5" outlineLevel="2" x14ac:dyDescent="0.4">
      <c r="A1191" t="str">
        <f t="shared" si="246"/>
        <v>321000</v>
      </c>
      <c r="B1191" t="str">
        <f t="shared" si="247"/>
        <v>New York City Geographic District #10</v>
      </c>
      <c r="C1191" t="str">
        <f t="shared" si="248"/>
        <v>Bronx</v>
      </c>
      <c r="D1191" s="2" t="s">
        <v>2888</v>
      </c>
      <c r="E1191" s="2" t="s">
        <v>2889</v>
      </c>
      <c r="F1191" s="3" t="s">
        <v>2</v>
      </c>
      <c r="G1191" s="4">
        <v>359</v>
      </c>
      <c r="H1191" t="str">
        <f t="shared" si="249"/>
        <v>081</v>
      </c>
      <c r="I1191" t="str">
        <f t="shared" si="250"/>
        <v>33</v>
      </c>
      <c r="J1191" t="str">
        <f t="shared" si="251"/>
        <v>014</v>
      </c>
      <c r="K1191" s="34">
        <f t="shared" si="252"/>
        <v>376137.69940560218</v>
      </c>
    </row>
    <row r="1192" spans="1:11" ht="29" outlineLevel="2" x14ac:dyDescent="0.4">
      <c r="A1192" t="str">
        <f t="shared" si="246"/>
        <v>321000</v>
      </c>
      <c r="B1192" t="str">
        <f t="shared" si="247"/>
        <v>New York City Geographic District #10</v>
      </c>
      <c r="C1192" t="str">
        <f t="shared" si="248"/>
        <v>Bronx</v>
      </c>
      <c r="D1192" s="2" t="s">
        <v>2892</v>
      </c>
      <c r="E1192" s="2" t="s">
        <v>2893</v>
      </c>
      <c r="F1192" s="3" t="s">
        <v>2</v>
      </c>
      <c r="G1192" s="4">
        <v>633</v>
      </c>
      <c r="H1192" t="str">
        <f t="shared" si="249"/>
        <v>086</v>
      </c>
      <c r="I1192" t="str">
        <f t="shared" si="250"/>
        <v>33</v>
      </c>
      <c r="J1192" t="str">
        <f t="shared" si="251"/>
        <v>014</v>
      </c>
      <c r="K1192" s="34">
        <f t="shared" si="252"/>
        <v>663217.72624998935</v>
      </c>
    </row>
    <row r="1193" spans="1:11" ht="15" outlineLevel="2" x14ac:dyDescent="0.4">
      <c r="A1193" t="str">
        <f t="shared" si="246"/>
        <v>321000</v>
      </c>
      <c r="B1193" t="str">
        <f t="shared" si="247"/>
        <v>New York City Geographic District #10</v>
      </c>
      <c r="C1193" t="str">
        <f t="shared" si="248"/>
        <v>Bronx</v>
      </c>
      <c r="D1193" s="2" t="s">
        <v>2902</v>
      </c>
      <c r="E1193" s="2" t="s">
        <v>2903</v>
      </c>
      <c r="F1193" s="3" t="s">
        <v>19</v>
      </c>
      <c r="G1193" s="4">
        <v>223</v>
      </c>
      <c r="H1193" t="str">
        <f t="shared" si="249"/>
        <v>086</v>
      </c>
      <c r="I1193" t="str">
        <f t="shared" si="250"/>
        <v>33</v>
      </c>
      <c r="J1193" t="str">
        <f t="shared" si="251"/>
        <v>014</v>
      </c>
      <c r="K1193" s="34">
        <f t="shared" si="252"/>
        <v>233645.42330765817</v>
      </c>
    </row>
    <row r="1194" spans="1:11" ht="29" outlineLevel="2" x14ac:dyDescent="0.4">
      <c r="A1194" t="str">
        <f t="shared" si="246"/>
        <v>321000</v>
      </c>
      <c r="B1194" t="str">
        <f t="shared" si="247"/>
        <v>New York City Geographic District #10</v>
      </c>
      <c r="C1194" t="str">
        <f t="shared" si="248"/>
        <v>Bronx</v>
      </c>
      <c r="D1194" s="2" t="s">
        <v>2934</v>
      </c>
      <c r="E1194" s="2" t="s">
        <v>2935</v>
      </c>
      <c r="F1194" s="3" t="s">
        <v>2</v>
      </c>
      <c r="G1194" s="4">
        <v>611</v>
      </c>
      <c r="H1194" t="str">
        <f t="shared" si="249"/>
        <v>078</v>
      </c>
      <c r="I1194" t="str">
        <f t="shared" si="250"/>
        <v>33</v>
      </c>
      <c r="J1194" t="str">
        <f t="shared" si="251"/>
        <v>011</v>
      </c>
      <c r="K1194" s="34">
        <f t="shared" si="252"/>
        <v>640167.50511649845</v>
      </c>
    </row>
    <row r="1195" spans="1:11" ht="29" outlineLevel="2" x14ac:dyDescent="0.4">
      <c r="A1195" t="str">
        <f t="shared" si="246"/>
        <v>321000</v>
      </c>
      <c r="B1195" t="str">
        <f t="shared" si="247"/>
        <v>New York City Geographic District #10</v>
      </c>
      <c r="C1195" t="str">
        <f t="shared" si="248"/>
        <v>Bronx</v>
      </c>
      <c r="D1195" s="2" t="s">
        <v>2962</v>
      </c>
      <c r="E1195" s="2" t="s">
        <v>2198</v>
      </c>
      <c r="F1195" s="3" t="s">
        <v>2</v>
      </c>
      <c r="G1195" s="4">
        <v>437</v>
      </c>
      <c r="H1195" t="str">
        <f t="shared" si="249"/>
        <v>081</v>
      </c>
      <c r="I1195" t="str">
        <f t="shared" si="250"/>
        <v>33</v>
      </c>
      <c r="J1195" t="str">
        <f t="shared" si="251"/>
        <v>011</v>
      </c>
      <c r="K1195" s="34">
        <f t="shared" si="252"/>
        <v>457861.21069707006</v>
      </c>
    </row>
    <row r="1196" spans="1:11" ht="29" outlineLevel="2" x14ac:dyDescent="0.4">
      <c r="A1196" t="str">
        <f t="shared" si="246"/>
        <v>321000</v>
      </c>
      <c r="B1196" t="str">
        <f t="shared" si="247"/>
        <v>New York City Geographic District #10</v>
      </c>
      <c r="C1196" t="str">
        <f t="shared" si="248"/>
        <v>Bronx</v>
      </c>
      <c r="D1196" s="2" t="s">
        <v>2965</v>
      </c>
      <c r="E1196" s="2" t="s">
        <v>2966</v>
      </c>
      <c r="F1196" s="3" t="s">
        <v>5</v>
      </c>
      <c r="G1196" s="4">
        <v>591</v>
      </c>
      <c r="H1196" t="str">
        <f t="shared" si="249"/>
        <v>086</v>
      </c>
      <c r="I1196" t="str">
        <f t="shared" si="250"/>
        <v>33</v>
      </c>
      <c r="J1196" t="str">
        <f t="shared" si="251"/>
        <v>015</v>
      </c>
      <c r="K1196" s="34">
        <f t="shared" si="252"/>
        <v>619212.7586315067</v>
      </c>
    </row>
    <row r="1197" spans="1:11" ht="43.5" outlineLevel="2" x14ac:dyDescent="0.4">
      <c r="A1197" t="str">
        <f t="shared" si="246"/>
        <v>321000</v>
      </c>
      <c r="B1197" t="str">
        <f t="shared" si="247"/>
        <v>New York City Geographic District #10</v>
      </c>
      <c r="C1197" t="str">
        <f t="shared" si="248"/>
        <v>Bronx</v>
      </c>
      <c r="D1197" s="2" t="s">
        <v>2991</v>
      </c>
      <c r="E1197" s="2" t="s">
        <v>2992</v>
      </c>
      <c r="F1197" s="3" t="s">
        <v>2</v>
      </c>
      <c r="G1197" s="4">
        <v>256</v>
      </c>
      <c r="H1197" t="str">
        <f t="shared" si="249"/>
        <v>086</v>
      </c>
      <c r="I1197" t="str">
        <f t="shared" si="250"/>
        <v>33</v>
      </c>
      <c r="J1197" t="str">
        <f t="shared" si="251"/>
        <v>014</v>
      </c>
      <c r="K1197" s="34">
        <f t="shared" si="252"/>
        <v>268220.75500789459</v>
      </c>
    </row>
    <row r="1198" spans="1:11" ht="29" outlineLevel="2" x14ac:dyDescent="0.4">
      <c r="A1198" t="str">
        <f t="shared" si="246"/>
        <v>321000</v>
      </c>
      <c r="B1198" t="str">
        <f t="shared" si="247"/>
        <v>New York City Geographic District #10</v>
      </c>
      <c r="C1198" t="str">
        <f t="shared" si="248"/>
        <v>Bronx</v>
      </c>
      <c r="D1198" s="2" t="s">
        <v>2995</v>
      </c>
      <c r="E1198" s="2" t="s">
        <v>2996</v>
      </c>
      <c r="F1198" s="3" t="s">
        <v>2</v>
      </c>
      <c r="G1198" s="4">
        <v>519</v>
      </c>
      <c r="H1198" t="str">
        <f t="shared" si="249"/>
        <v>086</v>
      </c>
      <c r="I1198" t="str">
        <f t="shared" si="250"/>
        <v>33</v>
      </c>
      <c r="J1198" t="str">
        <f t="shared" si="251"/>
        <v>014</v>
      </c>
      <c r="K1198" s="34">
        <f t="shared" si="252"/>
        <v>543775.67128553626</v>
      </c>
    </row>
    <row r="1199" spans="1:11" ht="29" outlineLevel="2" x14ac:dyDescent="0.4">
      <c r="A1199" t="str">
        <f t="shared" si="246"/>
        <v>321000</v>
      </c>
      <c r="B1199" t="str">
        <f t="shared" si="247"/>
        <v>New York City Geographic District #10</v>
      </c>
      <c r="C1199" t="str">
        <f t="shared" si="248"/>
        <v>Bronx</v>
      </c>
      <c r="D1199" s="2" t="s">
        <v>2999</v>
      </c>
      <c r="E1199" s="2" t="s">
        <v>3000</v>
      </c>
      <c r="F1199" s="3" t="s">
        <v>5</v>
      </c>
      <c r="G1199" s="4">
        <v>556</v>
      </c>
      <c r="H1199" t="str">
        <f t="shared" si="249"/>
        <v>086</v>
      </c>
      <c r="I1199" t="str">
        <f t="shared" si="250"/>
        <v>33</v>
      </c>
      <c r="J1199" t="str">
        <f t="shared" si="251"/>
        <v>014</v>
      </c>
      <c r="K1199" s="34">
        <f t="shared" si="252"/>
        <v>582541.95228277112</v>
      </c>
    </row>
    <row r="1200" spans="1:11" ht="29" outlineLevel="2" x14ac:dyDescent="0.4">
      <c r="A1200" t="str">
        <f t="shared" si="246"/>
        <v>321000</v>
      </c>
      <c r="B1200" t="str">
        <f t="shared" si="247"/>
        <v>New York City Geographic District #10</v>
      </c>
      <c r="C1200" t="str">
        <f t="shared" si="248"/>
        <v>Bronx</v>
      </c>
      <c r="D1200" s="2" t="s">
        <v>3001</v>
      </c>
      <c r="E1200" s="2" t="s">
        <v>3002</v>
      </c>
      <c r="F1200" s="3" t="s">
        <v>5</v>
      </c>
      <c r="G1200" s="4">
        <v>540</v>
      </c>
      <c r="H1200" t="str">
        <f t="shared" si="249"/>
        <v>086</v>
      </c>
      <c r="I1200" t="str">
        <f t="shared" si="250"/>
        <v>33</v>
      </c>
      <c r="J1200" t="str">
        <f t="shared" si="251"/>
        <v>015</v>
      </c>
      <c r="K1200" s="34">
        <f t="shared" si="252"/>
        <v>565778.1550947777</v>
      </c>
    </row>
    <row r="1201" spans="1:11" ht="29" outlineLevel="2" x14ac:dyDescent="0.4">
      <c r="A1201" t="str">
        <f t="shared" si="246"/>
        <v>321000</v>
      </c>
      <c r="B1201" t="str">
        <f t="shared" si="247"/>
        <v>New York City Geographic District #10</v>
      </c>
      <c r="C1201" t="str">
        <f t="shared" si="248"/>
        <v>Bronx</v>
      </c>
      <c r="D1201" s="2" t="s">
        <v>3005</v>
      </c>
      <c r="E1201" s="2" t="s">
        <v>3006</v>
      </c>
      <c r="F1201" s="3" t="s">
        <v>2</v>
      </c>
      <c r="G1201" s="4">
        <v>272</v>
      </c>
      <c r="H1201" t="str">
        <f t="shared" si="249"/>
        <v>086</v>
      </c>
      <c r="I1201" t="str">
        <f t="shared" si="250"/>
        <v>33</v>
      </c>
      <c r="J1201" t="str">
        <f t="shared" si="251"/>
        <v>014</v>
      </c>
      <c r="K1201" s="34">
        <f t="shared" si="252"/>
        <v>284984.55219588801</v>
      </c>
    </row>
    <row r="1202" spans="1:11" ht="43.5" outlineLevel="2" x14ac:dyDescent="0.4">
      <c r="A1202" t="str">
        <f t="shared" si="246"/>
        <v>321000</v>
      </c>
      <c r="B1202" t="str">
        <f t="shared" si="247"/>
        <v>New York City Geographic District #10</v>
      </c>
      <c r="C1202" t="str">
        <f t="shared" si="248"/>
        <v>Bronx</v>
      </c>
      <c r="D1202" s="2" t="s">
        <v>2792</v>
      </c>
      <c r="E1202" s="2" t="s">
        <v>2793</v>
      </c>
      <c r="F1202" s="3" t="s">
        <v>196</v>
      </c>
      <c r="G1202" s="4">
        <v>450</v>
      </c>
      <c r="H1202" t="str">
        <f t="shared" si="249"/>
        <v>081</v>
      </c>
      <c r="I1202" t="str">
        <f t="shared" si="250"/>
        <v>33</v>
      </c>
      <c r="J1202" t="str">
        <f t="shared" si="251"/>
        <v>011</v>
      </c>
      <c r="K1202" s="34">
        <f t="shared" si="252"/>
        <v>471481.79591231473</v>
      </c>
    </row>
    <row r="1203" spans="1:11" ht="29" outlineLevel="2" x14ac:dyDescent="0.4">
      <c r="A1203" t="str">
        <f t="shared" ref="A1203:A1223" si="253">IFERROR(VLOOKUP($D1203,schools,3,FALSE),"")</f>
        <v>321000</v>
      </c>
      <c r="B1203" t="str">
        <f t="shared" ref="B1203:B1223" si="254">IFERROR(VLOOKUP($D1203,schools,4,FALSE),"")</f>
        <v>New York City Geographic District #10</v>
      </c>
      <c r="C1203" t="str">
        <f t="shared" ref="C1203:C1223" si="255">IFERROR(VLOOKUP($D1203,schools,5,FALSE),"")</f>
        <v>Bronx</v>
      </c>
      <c r="D1203" s="2" t="s">
        <v>2830</v>
      </c>
      <c r="E1203" s="2" t="s">
        <v>2831</v>
      </c>
      <c r="F1203" s="3" t="s">
        <v>196</v>
      </c>
      <c r="G1203" s="4">
        <v>477</v>
      </c>
      <c r="H1203" t="str">
        <f t="shared" ref="H1203:H1223" si="256">IFERROR(VLOOKUP($D1203,schools,6,FALSE),"")</f>
        <v>081</v>
      </c>
      <c r="I1203" t="str">
        <f t="shared" ref="I1203:I1223" si="257">IFERROR(VLOOKUP($D1203,schools,7,FALSE),"")</f>
        <v>33</v>
      </c>
      <c r="J1203" t="str">
        <f t="shared" ref="J1203:J1223" si="258">IFERROR(VLOOKUP($D1203,schools,8,FALSE),"")</f>
        <v>011</v>
      </c>
      <c r="K1203" s="34">
        <f t="shared" ref="K1203:K1234" si="259">G1203*L$2</f>
        <v>499770.7036670536</v>
      </c>
    </row>
    <row r="1204" spans="1:11" ht="43.5" outlineLevel="2" x14ac:dyDescent="0.4">
      <c r="A1204" t="str">
        <f t="shared" si="253"/>
        <v>321000</v>
      </c>
      <c r="B1204" t="str">
        <f t="shared" si="254"/>
        <v>New York City Geographic District #10</v>
      </c>
      <c r="C1204" t="str">
        <f t="shared" si="255"/>
        <v>Bronx</v>
      </c>
      <c r="D1204" s="2" t="s">
        <v>2908</v>
      </c>
      <c r="E1204" s="2" t="s">
        <v>2909</v>
      </c>
      <c r="F1204" s="3" t="s">
        <v>196</v>
      </c>
      <c r="G1204" s="4">
        <v>236</v>
      </c>
      <c r="H1204" t="str">
        <f t="shared" si="256"/>
        <v>086</v>
      </c>
      <c r="I1204" t="str">
        <f t="shared" si="257"/>
        <v>33</v>
      </c>
      <c r="J1204" t="str">
        <f t="shared" si="258"/>
        <v>015</v>
      </c>
      <c r="K1204" s="34">
        <f t="shared" si="259"/>
        <v>247266.00852290282</v>
      </c>
    </row>
    <row r="1205" spans="1:11" ht="29" outlineLevel="2" x14ac:dyDescent="0.4">
      <c r="A1205" t="str">
        <f t="shared" si="253"/>
        <v>321000</v>
      </c>
      <c r="B1205" t="str">
        <f t="shared" si="254"/>
        <v>New York City Geographic District #10</v>
      </c>
      <c r="C1205" t="str">
        <f t="shared" si="255"/>
        <v>Bronx</v>
      </c>
      <c r="D1205" s="2" t="s">
        <v>2938</v>
      </c>
      <c r="E1205" s="2" t="s">
        <v>2939</v>
      </c>
      <c r="F1205" s="3" t="s">
        <v>118</v>
      </c>
      <c r="G1205" s="4">
        <v>501</v>
      </c>
      <c r="H1205" t="str">
        <f t="shared" si="256"/>
        <v>081</v>
      </c>
      <c r="I1205" t="str">
        <f t="shared" si="257"/>
        <v>33</v>
      </c>
      <c r="J1205" t="str">
        <f t="shared" si="258"/>
        <v>011</v>
      </c>
      <c r="K1205" s="34">
        <f t="shared" si="259"/>
        <v>524916.39944904367</v>
      </c>
    </row>
    <row r="1206" spans="1:11" ht="29" outlineLevel="2" x14ac:dyDescent="0.4">
      <c r="A1206" t="str">
        <f t="shared" si="253"/>
        <v>321000</v>
      </c>
      <c r="B1206" t="str">
        <f t="shared" si="254"/>
        <v>New York City Geographic District #10</v>
      </c>
      <c r="C1206" t="str">
        <f t="shared" si="255"/>
        <v>Bronx</v>
      </c>
      <c r="D1206" s="2" t="s">
        <v>3030</v>
      </c>
      <c r="E1206" s="2" t="s">
        <v>3031</v>
      </c>
      <c r="F1206" s="3" t="s">
        <v>196</v>
      </c>
      <c r="G1206" s="4">
        <v>403</v>
      </c>
      <c r="H1206" t="str">
        <f t="shared" si="256"/>
        <v>081</v>
      </c>
      <c r="I1206" t="str">
        <f t="shared" si="257"/>
        <v>33</v>
      </c>
      <c r="J1206" t="str">
        <f t="shared" si="258"/>
        <v>011</v>
      </c>
      <c r="K1206" s="34">
        <f t="shared" si="259"/>
        <v>422238.14167258405</v>
      </c>
    </row>
    <row r="1207" spans="1:11" ht="29" outlineLevel="2" x14ac:dyDescent="0.4">
      <c r="A1207" t="str">
        <f t="shared" si="253"/>
        <v>321000</v>
      </c>
      <c r="B1207" t="str">
        <f t="shared" si="254"/>
        <v>New York City Geographic District #10</v>
      </c>
      <c r="C1207" t="str">
        <f t="shared" si="255"/>
        <v>Bronx</v>
      </c>
      <c r="D1207" s="2" t="s">
        <v>3042</v>
      </c>
      <c r="E1207" s="2" t="s">
        <v>3043</v>
      </c>
      <c r="F1207" s="3" t="s">
        <v>196</v>
      </c>
      <c r="G1207" s="4">
        <v>428</v>
      </c>
      <c r="H1207" t="str">
        <f t="shared" si="256"/>
        <v>081</v>
      </c>
      <c r="I1207" t="str">
        <f t="shared" si="257"/>
        <v>33</v>
      </c>
      <c r="J1207" t="str">
        <f t="shared" si="258"/>
        <v>011</v>
      </c>
      <c r="K1207" s="34">
        <f t="shared" si="259"/>
        <v>448431.57477882376</v>
      </c>
    </row>
    <row r="1208" spans="1:11" ht="29" outlineLevel="2" x14ac:dyDescent="0.4">
      <c r="A1208" t="str">
        <f t="shared" si="253"/>
        <v>321000</v>
      </c>
      <c r="B1208" t="str">
        <f t="shared" si="254"/>
        <v>New York City Geographic District #10</v>
      </c>
      <c r="C1208" t="str">
        <f t="shared" si="255"/>
        <v>Bronx</v>
      </c>
      <c r="D1208" s="2" t="s">
        <v>3067</v>
      </c>
      <c r="E1208" s="2" t="s">
        <v>3068</v>
      </c>
      <c r="F1208" s="3" t="s">
        <v>5</v>
      </c>
      <c r="G1208" s="4">
        <v>291</v>
      </c>
      <c r="H1208" t="str">
        <f t="shared" si="256"/>
        <v>086</v>
      </c>
      <c r="I1208" t="str">
        <f t="shared" si="257"/>
        <v>33</v>
      </c>
      <c r="J1208" t="str">
        <f t="shared" si="258"/>
        <v>014</v>
      </c>
      <c r="K1208" s="34">
        <f t="shared" si="259"/>
        <v>304891.56135663018</v>
      </c>
    </row>
    <row r="1209" spans="1:11" ht="29" outlineLevel="2" x14ac:dyDescent="0.4">
      <c r="A1209" t="str">
        <f t="shared" si="253"/>
        <v>321000</v>
      </c>
      <c r="B1209" t="str">
        <f t="shared" si="254"/>
        <v>New York City Geographic District #10</v>
      </c>
      <c r="C1209" t="str">
        <f t="shared" si="255"/>
        <v>Bronx</v>
      </c>
      <c r="D1209" s="2" t="s">
        <v>3120</v>
      </c>
      <c r="E1209" s="2" t="s">
        <v>3121</v>
      </c>
      <c r="F1209" s="3" t="s">
        <v>196</v>
      </c>
      <c r="G1209" s="4">
        <v>328</v>
      </c>
      <c r="H1209" t="str">
        <f t="shared" si="256"/>
        <v>078</v>
      </c>
      <c r="I1209" t="str">
        <f t="shared" si="257"/>
        <v>33</v>
      </c>
      <c r="J1209" t="str">
        <f t="shared" si="258"/>
        <v>015</v>
      </c>
      <c r="K1209" s="34">
        <f t="shared" si="259"/>
        <v>343657.84235386492</v>
      </c>
    </row>
    <row r="1210" spans="1:11" ht="29" outlineLevel="2" x14ac:dyDescent="0.4">
      <c r="A1210" t="str">
        <f t="shared" si="253"/>
        <v>321000</v>
      </c>
      <c r="B1210" t="str">
        <f t="shared" si="254"/>
        <v>New York City Geographic District #10</v>
      </c>
      <c r="C1210" t="str">
        <f t="shared" si="255"/>
        <v>Bronx</v>
      </c>
      <c r="D1210" s="2" t="s">
        <v>3150</v>
      </c>
      <c r="E1210" s="2" t="s">
        <v>3151</v>
      </c>
      <c r="F1210" s="3" t="s">
        <v>196</v>
      </c>
      <c r="G1210" s="4">
        <v>417</v>
      </c>
      <c r="H1210" t="str">
        <f t="shared" si="256"/>
        <v>081</v>
      </c>
      <c r="I1210" t="str">
        <f t="shared" si="257"/>
        <v>33</v>
      </c>
      <c r="J1210" t="str">
        <f t="shared" si="258"/>
        <v>011</v>
      </c>
      <c r="K1210" s="34">
        <f t="shared" si="259"/>
        <v>436906.46421207831</v>
      </c>
    </row>
    <row r="1211" spans="1:11" ht="29" outlineLevel="2" x14ac:dyDescent="0.4">
      <c r="A1211" t="str">
        <f t="shared" si="253"/>
        <v>321100</v>
      </c>
      <c r="B1211" t="str">
        <f t="shared" si="254"/>
        <v>New York City Geographic District #12</v>
      </c>
      <c r="C1211" t="str">
        <f t="shared" si="255"/>
        <v>Bronx</v>
      </c>
      <c r="D1211" s="2" t="s">
        <v>2539</v>
      </c>
      <c r="E1211" s="2" t="s">
        <v>2540</v>
      </c>
      <c r="F1211" s="3" t="s">
        <v>2</v>
      </c>
      <c r="G1211" s="4">
        <v>258</v>
      </c>
      <c r="H1211" t="str">
        <f t="shared" si="256"/>
        <v>079</v>
      </c>
      <c r="I1211" t="str">
        <f t="shared" si="257"/>
        <v>33</v>
      </c>
      <c r="J1211" t="str">
        <f t="shared" si="258"/>
        <v>015</v>
      </c>
      <c r="K1211" s="34">
        <f t="shared" si="259"/>
        <v>270316.22965639376</v>
      </c>
    </row>
    <row r="1212" spans="1:11" ht="29" outlineLevel="2" x14ac:dyDescent="0.4">
      <c r="A1212" t="str">
        <f t="shared" si="253"/>
        <v>321200</v>
      </c>
      <c r="B1212" t="str">
        <f t="shared" si="254"/>
        <v>New York City Geographic District #12</v>
      </c>
      <c r="C1212" t="str">
        <f t="shared" si="255"/>
        <v>Bronx</v>
      </c>
      <c r="D1212" s="2" t="s">
        <v>2561</v>
      </c>
      <c r="E1212" s="2" t="s">
        <v>2562</v>
      </c>
      <c r="F1212" s="3" t="s">
        <v>2</v>
      </c>
      <c r="G1212" s="4">
        <v>441</v>
      </c>
      <c r="H1212" t="str">
        <f t="shared" si="256"/>
        <v>078</v>
      </c>
      <c r="I1212" t="str">
        <f t="shared" si="257"/>
        <v>33</v>
      </c>
      <c r="J1212" t="str">
        <f t="shared" si="258"/>
        <v>015</v>
      </c>
      <c r="K1212" s="34">
        <f t="shared" si="259"/>
        <v>462052.15999406844</v>
      </c>
    </row>
    <row r="1213" spans="1:11" ht="29" outlineLevel="2" x14ac:dyDescent="0.4">
      <c r="A1213" t="str">
        <f t="shared" si="253"/>
        <v>321200</v>
      </c>
      <c r="B1213" t="str">
        <f t="shared" si="254"/>
        <v>New York City Geographic District #12</v>
      </c>
      <c r="C1213" t="str">
        <f t="shared" si="255"/>
        <v>Bronx</v>
      </c>
      <c r="D1213" s="2" t="s">
        <v>2567</v>
      </c>
      <c r="E1213" s="2" t="s">
        <v>2568</v>
      </c>
      <c r="F1213" s="3" t="s">
        <v>2</v>
      </c>
      <c r="G1213" s="4">
        <v>246</v>
      </c>
      <c r="H1213" t="str">
        <f t="shared" si="256"/>
        <v>079</v>
      </c>
      <c r="I1213" t="str">
        <f t="shared" si="257"/>
        <v>33</v>
      </c>
      <c r="J1213" t="str">
        <f t="shared" si="258"/>
        <v>015</v>
      </c>
      <c r="K1213" s="34">
        <f t="shared" si="259"/>
        <v>257743.38176539872</v>
      </c>
    </row>
    <row r="1214" spans="1:11" ht="29" outlineLevel="2" x14ac:dyDescent="0.4">
      <c r="A1214" t="str">
        <f t="shared" si="253"/>
        <v>321200</v>
      </c>
      <c r="B1214" t="str">
        <f t="shared" si="254"/>
        <v>New York City Geographic District #12</v>
      </c>
      <c r="C1214" t="str">
        <f t="shared" si="255"/>
        <v>Bronx</v>
      </c>
      <c r="D1214" s="2" t="s">
        <v>2627</v>
      </c>
      <c r="E1214" s="2" t="s">
        <v>2628</v>
      </c>
      <c r="F1214" s="3" t="s">
        <v>5</v>
      </c>
      <c r="G1214" s="4">
        <v>284</v>
      </c>
      <c r="H1214" t="str">
        <f t="shared" si="256"/>
        <v>079</v>
      </c>
      <c r="I1214" t="str">
        <f t="shared" si="257"/>
        <v>33</v>
      </c>
      <c r="J1214" t="str">
        <f t="shared" si="258"/>
        <v>015</v>
      </c>
      <c r="K1214" s="34">
        <f t="shared" si="259"/>
        <v>297557.40008688305</v>
      </c>
    </row>
    <row r="1215" spans="1:11" ht="43.5" outlineLevel="2" x14ac:dyDescent="0.4">
      <c r="A1215" t="str">
        <f t="shared" si="253"/>
        <v>321200</v>
      </c>
      <c r="B1215" t="str">
        <f t="shared" si="254"/>
        <v>New York City Geographic District #12</v>
      </c>
      <c r="C1215" t="str">
        <f t="shared" si="255"/>
        <v>Bronx</v>
      </c>
      <c r="D1215" s="2" t="s">
        <v>2669</v>
      </c>
      <c r="E1215" s="2" t="s">
        <v>2670</v>
      </c>
      <c r="F1215" s="3" t="s">
        <v>5</v>
      </c>
      <c r="G1215" s="4">
        <v>534</v>
      </c>
      <c r="H1215" t="str">
        <f t="shared" si="256"/>
        <v>079</v>
      </c>
      <c r="I1215" t="str">
        <f t="shared" si="257"/>
        <v>33</v>
      </c>
      <c r="J1215" t="str">
        <f t="shared" si="258"/>
        <v>015</v>
      </c>
      <c r="K1215" s="34">
        <f t="shared" si="259"/>
        <v>559491.73114928009</v>
      </c>
    </row>
    <row r="1216" spans="1:11" ht="29" outlineLevel="2" x14ac:dyDescent="0.4">
      <c r="A1216" t="str">
        <f t="shared" si="253"/>
        <v>321200</v>
      </c>
      <c r="B1216" t="str">
        <f t="shared" si="254"/>
        <v>New York City Geographic District #12</v>
      </c>
      <c r="C1216" t="str">
        <f t="shared" si="255"/>
        <v>Bronx</v>
      </c>
      <c r="D1216" s="2" t="s">
        <v>2735</v>
      </c>
      <c r="E1216" s="2" t="s">
        <v>2736</v>
      </c>
      <c r="F1216" s="3" t="s">
        <v>5</v>
      </c>
      <c r="G1216" s="4">
        <v>236</v>
      </c>
      <c r="H1216" t="str">
        <f t="shared" si="256"/>
        <v>079</v>
      </c>
      <c r="I1216" t="str">
        <f t="shared" si="257"/>
        <v>33</v>
      </c>
      <c r="J1216" t="str">
        <f t="shared" si="258"/>
        <v>015</v>
      </c>
      <c r="K1216" s="34">
        <f t="shared" si="259"/>
        <v>247266.00852290282</v>
      </c>
    </row>
    <row r="1217" spans="1:11" ht="29" outlineLevel="2" x14ac:dyDescent="0.4">
      <c r="A1217" t="str">
        <f t="shared" si="253"/>
        <v>321200</v>
      </c>
      <c r="B1217" t="str">
        <f t="shared" si="254"/>
        <v>New York City Geographic District #12</v>
      </c>
      <c r="C1217" t="str">
        <f t="shared" si="255"/>
        <v>Bronx</v>
      </c>
      <c r="D1217" s="2" t="s">
        <v>2876</v>
      </c>
      <c r="E1217" s="2" t="s">
        <v>2877</v>
      </c>
      <c r="F1217" s="3" t="s">
        <v>2</v>
      </c>
      <c r="G1217" s="4">
        <v>573</v>
      </c>
      <c r="H1217" t="str">
        <f t="shared" si="256"/>
        <v>079</v>
      </c>
      <c r="I1217" t="str">
        <f t="shared" si="257"/>
        <v>33</v>
      </c>
      <c r="J1217" t="str">
        <f t="shared" si="258"/>
        <v>015</v>
      </c>
      <c r="K1217" s="34">
        <f t="shared" si="259"/>
        <v>600353.48679501412</v>
      </c>
    </row>
    <row r="1218" spans="1:11" ht="29" outlineLevel="2" x14ac:dyDescent="0.4">
      <c r="A1218" t="str">
        <f t="shared" si="253"/>
        <v>321200</v>
      </c>
      <c r="B1218" t="str">
        <f t="shared" si="254"/>
        <v>New York City Geographic District #12</v>
      </c>
      <c r="C1218" t="str">
        <f t="shared" si="255"/>
        <v>Bronx</v>
      </c>
      <c r="D1218" s="2" t="s">
        <v>2906</v>
      </c>
      <c r="E1218" s="2" t="s">
        <v>2907</v>
      </c>
      <c r="F1218" s="3" t="s">
        <v>5</v>
      </c>
      <c r="G1218" s="4">
        <v>229</v>
      </c>
      <c r="H1218" t="str">
        <f t="shared" si="256"/>
        <v>079</v>
      </c>
      <c r="I1218" t="str">
        <f t="shared" si="257"/>
        <v>33</v>
      </c>
      <c r="J1218" t="str">
        <f t="shared" si="258"/>
        <v>015</v>
      </c>
      <c r="K1218" s="34">
        <f t="shared" si="259"/>
        <v>239931.84725315572</v>
      </c>
    </row>
    <row r="1219" spans="1:11" ht="29" outlineLevel="2" x14ac:dyDescent="0.4">
      <c r="A1219" t="str">
        <f t="shared" si="253"/>
        <v>321200</v>
      </c>
      <c r="B1219" t="str">
        <f t="shared" si="254"/>
        <v>New York City Geographic District #12</v>
      </c>
      <c r="C1219" t="str">
        <f t="shared" si="255"/>
        <v>Bronx</v>
      </c>
      <c r="D1219" s="2" t="s">
        <v>2936</v>
      </c>
      <c r="E1219" s="2" t="s">
        <v>2937</v>
      </c>
      <c r="F1219" s="3" t="s">
        <v>5</v>
      </c>
      <c r="G1219" s="4">
        <v>268</v>
      </c>
      <c r="H1219" t="str">
        <f t="shared" si="256"/>
        <v>079</v>
      </c>
      <c r="I1219" t="str">
        <f t="shared" si="257"/>
        <v>33</v>
      </c>
      <c r="J1219" t="str">
        <f t="shared" si="258"/>
        <v>015</v>
      </c>
      <c r="K1219" s="34">
        <f t="shared" si="259"/>
        <v>280793.60289888963</v>
      </c>
    </row>
    <row r="1220" spans="1:11" ht="29" outlineLevel="2" x14ac:dyDescent="0.4">
      <c r="A1220" t="str">
        <f t="shared" si="253"/>
        <v>321200</v>
      </c>
      <c r="B1220" t="str">
        <f t="shared" si="254"/>
        <v>New York City Geographic District #12</v>
      </c>
      <c r="C1220" t="str">
        <f t="shared" si="255"/>
        <v>Bronx</v>
      </c>
      <c r="D1220" s="2" t="s">
        <v>2810</v>
      </c>
      <c r="E1220" s="2" t="s">
        <v>2811</v>
      </c>
      <c r="F1220" s="3" t="s">
        <v>196</v>
      </c>
      <c r="G1220" s="4">
        <v>324</v>
      </c>
      <c r="H1220" t="str">
        <f t="shared" si="256"/>
        <v>079</v>
      </c>
      <c r="I1220" t="str">
        <f t="shared" si="257"/>
        <v>33</v>
      </c>
      <c r="J1220" t="str">
        <f t="shared" si="258"/>
        <v>015</v>
      </c>
      <c r="K1220" s="34">
        <f t="shared" si="259"/>
        <v>339466.8930568666</v>
      </c>
    </row>
    <row r="1221" spans="1:11" ht="29" outlineLevel="2" x14ac:dyDescent="0.4">
      <c r="A1221" t="str">
        <f t="shared" si="253"/>
        <v>321200</v>
      </c>
      <c r="B1221" t="str">
        <f t="shared" si="254"/>
        <v>New York City Geographic District #12</v>
      </c>
      <c r="C1221" t="str">
        <f t="shared" si="255"/>
        <v>Bronx</v>
      </c>
      <c r="D1221" s="2" t="s">
        <v>2836</v>
      </c>
      <c r="E1221" s="2" t="s">
        <v>2837</v>
      </c>
      <c r="F1221" s="3" t="s">
        <v>118</v>
      </c>
      <c r="G1221" s="4">
        <v>677</v>
      </c>
      <c r="H1221" t="str">
        <f t="shared" si="256"/>
        <v>079</v>
      </c>
      <c r="I1221" t="str">
        <f t="shared" si="257"/>
        <v>33</v>
      </c>
      <c r="J1221" t="str">
        <f t="shared" si="258"/>
        <v>015</v>
      </c>
      <c r="K1221" s="34">
        <f t="shared" si="259"/>
        <v>709318.16851697129</v>
      </c>
    </row>
    <row r="1222" spans="1:11" ht="29" outlineLevel="2" x14ac:dyDescent="0.4">
      <c r="A1222" t="str">
        <f t="shared" si="253"/>
        <v>321200</v>
      </c>
      <c r="B1222" t="str">
        <f t="shared" si="254"/>
        <v>New York City Geographic District #12</v>
      </c>
      <c r="C1222" t="str">
        <f t="shared" si="255"/>
        <v>Bronx</v>
      </c>
      <c r="D1222" s="2" t="s">
        <v>3108</v>
      </c>
      <c r="E1222" s="2" t="s">
        <v>3109</v>
      </c>
      <c r="F1222" s="3" t="s">
        <v>196</v>
      </c>
      <c r="G1222" s="4">
        <v>426</v>
      </c>
      <c r="H1222" t="str">
        <f t="shared" si="256"/>
        <v>079</v>
      </c>
      <c r="I1222" t="str">
        <f t="shared" si="257"/>
        <v>33</v>
      </c>
      <c r="J1222" t="str">
        <f t="shared" si="258"/>
        <v>015</v>
      </c>
      <c r="K1222" s="34">
        <f t="shared" si="259"/>
        <v>446336.1001303246</v>
      </c>
    </row>
    <row r="1223" spans="1:11" ht="29" outlineLevel="2" x14ac:dyDescent="0.4">
      <c r="A1223" t="str">
        <f t="shared" si="253"/>
        <v>321200</v>
      </c>
      <c r="B1223" t="str">
        <f t="shared" si="254"/>
        <v>New York City Geographic District #12</v>
      </c>
      <c r="C1223" t="str">
        <f t="shared" si="255"/>
        <v>Bronx</v>
      </c>
      <c r="D1223" s="2" t="s">
        <v>3199</v>
      </c>
      <c r="E1223" s="2" t="s">
        <v>3200</v>
      </c>
      <c r="F1223" s="3" t="s">
        <v>196</v>
      </c>
      <c r="G1223" s="4">
        <v>480</v>
      </c>
      <c r="H1223" t="str">
        <f t="shared" si="256"/>
        <v>087</v>
      </c>
      <c r="I1223" t="str">
        <f t="shared" si="257"/>
        <v>33</v>
      </c>
      <c r="J1223" t="str">
        <f t="shared" si="258"/>
        <v>015</v>
      </c>
      <c r="K1223" s="34">
        <f t="shared" si="259"/>
        <v>502913.91563980235</v>
      </c>
    </row>
    <row r="1224" spans="1:11" ht="15" outlineLevel="1" x14ac:dyDescent="0.4">
      <c r="D1224" s="2"/>
      <c r="E1224" s="2"/>
      <c r="F1224" s="3"/>
      <c r="G1224" s="4">
        <f>SUBTOTAL(9,G1139:G1223)</f>
        <v>41524</v>
      </c>
      <c r="I1224" s="35" t="s">
        <v>4774</v>
      </c>
      <c r="K1224" s="34">
        <f>SUBTOTAL(9,K1139:K1223)</f>
        <v>43506244.652139895</v>
      </c>
    </row>
    <row r="1225" spans="1:11" ht="29" outlineLevel="2" x14ac:dyDescent="0.4">
      <c r="A1225" t="str">
        <f t="shared" ref="A1225:A1256" si="260">IFERROR(VLOOKUP($D1225,schools,3,FALSE),"")</f>
        <v>320800</v>
      </c>
      <c r="B1225" t="str">
        <f t="shared" ref="B1225:B1256" si="261">IFERROR(VLOOKUP($D1225,schools,4,FALSE),"")</f>
        <v>New York City Geographic District # 8</v>
      </c>
      <c r="C1225" t="str">
        <f t="shared" ref="C1225:C1256" si="262">IFERROR(VLOOKUP($D1225,schools,5,FALSE),"")</f>
        <v>Bronx</v>
      </c>
      <c r="D1225" s="2" t="s">
        <v>2491</v>
      </c>
      <c r="E1225" s="2" t="s">
        <v>2492</v>
      </c>
      <c r="F1225" s="3" t="s">
        <v>2</v>
      </c>
      <c r="G1225" s="4">
        <v>561</v>
      </c>
      <c r="H1225" t="str">
        <f t="shared" ref="H1225:H1256" si="263">IFERROR(VLOOKUP($D1225,schools,6,FALSE),"")</f>
        <v>082</v>
      </c>
      <c r="I1225" t="str">
        <f t="shared" ref="I1225:I1256" si="264">IFERROR(VLOOKUP($D1225,schools,7,FALSE),"")</f>
        <v>34</v>
      </c>
      <c r="J1225" t="str">
        <f t="shared" ref="J1225:J1256" si="265">IFERROR(VLOOKUP($D1225,schools,8,FALSE),"")</f>
        <v>013</v>
      </c>
      <c r="K1225" s="34">
        <f t="shared" ref="K1225:K1256" si="266">G1225*L$2</f>
        <v>587780.63890401903</v>
      </c>
    </row>
    <row r="1226" spans="1:11" ht="29" outlineLevel="2" x14ac:dyDescent="0.4">
      <c r="A1226" t="str">
        <f t="shared" si="260"/>
        <v>320800</v>
      </c>
      <c r="B1226" t="str">
        <f t="shared" si="261"/>
        <v>New York City Geographic District # 8</v>
      </c>
      <c r="C1226" t="str">
        <f t="shared" si="262"/>
        <v>Bronx</v>
      </c>
      <c r="D1226" s="2" t="s">
        <v>2547</v>
      </c>
      <c r="E1226" s="2" t="s">
        <v>2548</v>
      </c>
      <c r="F1226" s="3" t="s">
        <v>2</v>
      </c>
      <c r="G1226" s="4">
        <v>563</v>
      </c>
      <c r="H1226" t="str">
        <f t="shared" si="263"/>
        <v>084</v>
      </c>
      <c r="I1226" t="str">
        <f t="shared" si="264"/>
        <v>34</v>
      </c>
      <c r="J1226" t="str">
        <f t="shared" si="265"/>
        <v>017</v>
      </c>
      <c r="K1226" s="34">
        <f t="shared" si="266"/>
        <v>589876.11355251819</v>
      </c>
    </row>
    <row r="1227" spans="1:11" ht="29" outlineLevel="2" x14ac:dyDescent="0.4">
      <c r="A1227" t="str">
        <f t="shared" si="260"/>
        <v>320800</v>
      </c>
      <c r="B1227" t="str">
        <f t="shared" si="261"/>
        <v>New York City Geographic District # 8</v>
      </c>
      <c r="C1227" t="str">
        <f t="shared" si="262"/>
        <v>Bronx</v>
      </c>
      <c r="D1227" s="2" t="s">
        <v>2581</v>
      </c>
      <c r="E1227" s="2" t="s">
        <v>2582</v>
      </c>
      <c r="F1227" s="3" t="s">
        <v>2</v>
      </c>
      <c r="G1227" s="4">
        <v>549</v>
      </c>
      <c r="H1227" t="str">
        <f t="shared" si="263"/>
        <v>085</v>
      </c>
      <c r="I1227" t="str">
        <f t="shared" si="264"/>
        <v>34</v>
      </c>
      <c r="J1227" t="str">
        <f t="shared" si="265"/>
        <v>018</v>
      </c>
      <c r="K1227" s="34">
        <f t="shared" si="266"/>
        <v>575207.79101302393</v>
      </c>
    </row>
    <row r="1228" spans="1:11" ht="15" outlineLevel="2" x14ac:dyDescent="0.4">
      <c r="A1228" t="str">
        <f t="shared" si="260"/>
        <v>320800</v>
      </c>
      <c r="B1228" t="str">
        <f t="shared" si="261"/>
        <v>New York City Geographic District # 8</v>
      </c>
      <c r="C1228" t="str">
        <f t="shared" si="262"/>
        <v>Bronx</v>
      </c>
      <c r="D1228" s="2" t="s">
        <v>2585</v>
      </c>
      <c r="E1228" s="2" t="s">
        <v>2586</v>
      </c>
      <c r="F1228" s="3" t="s">
        <v>19</v>
      </c>
      <c r="G1228" s="4">
        <v>1590</v>
      </c>
      <c r="H1228" t="str">
        <f t="shared" si="263"/>
        <v>082</v>
      </c>
      <c r="I1228" t="str">
        <f t="shared" si="264"/>
        <v>34</v>
      </c>
      <c r="J1228" t="str">
        <f t="shared" si="265"/>
        <v>013</v>
      </c>
      <c r="K1228" s="34">
        <f t="shared" si="266"/>
        <v>1665902.3455568454</v>
      </c>
    </row>
    <row r="1229" spans="1:11" ht="29" outlineLevel="2" x14ac:dyDescent="0.4">
      <c r="A1229" t="str">
        <f t="shared" si="260"/>
        <v>320800</v>
      </c>
      <c r="B1229" t="str">
        <f t="shared" si="261"/>
        <v>New York City Geographic District # 8</v>
      </c>
      <c r="C1229" t="str">
        <f t="shared" si="262"/>
        <v>Bronx</v>
      </c>
      <c r="D1229" s="2" t="s">
        <v>2587</v>
      </c>
      <c r="E1229" s="2" t="s">
        <v>2588</v>
      </c>
      <c r="F1229" s="3" t="s">
        <v>2</v>
      </c>
      <c r="G1229" s="4">
        <v>720</v>
      </c>
      <c r="H1229" t="str">
        <f t="shared" si="263"/>
        <v>082</v>
      </c>
      <c r="I1229" t="str">
        <f t="shared" si="264"/>
        <v>34</v>
      </c>
      <c r="J1229" t="str">
        <f t="shared" si="265"/>
        <v>013</v>
      </c>
      <c r="K1229" s="34">
        <f t="shared" si="266"/>
        <v>754370.87345970352</v>
      </c>
    </row>
    <row r="1230" spans="1:11" ht="29" outlineLevel="2" x14ac:dyDescent="0.4">
      <c r="A1230" t="str">
        <f t="shared" si="260"/>
        <v>320800</v>
      </c>
      <c r="B1230" t="str">
        <f t="shared" si="261"/>
        <v>New York City Geographic District # 8</v>
      </c>
      <c r="C1230" t="str">
        <f t="shared" si="262"/>
        <v>Bronx</v>
      </c>
      <c r="D1230" s="2" t="s">
        <v>2631</v>
      </c>
      <c r="E1230" s="2" t="s">
        <v>2632</v>
      </c>
      <c r="F1230" s="3" t="s">
        <v>5</v>
      </c>
      <c r="G1230" s="4">
        <v>563</v>
      </c>
      <c r="H1230" t="str">
        <f t="shared" si="263"/>
        <v>082</v>
      </c>
      <c r="I1230" t="str">
        <f t="shared" si="264"/>
        <v>34</v>
      </c>
      <c r="J1230" t="str">
        <f t="shared" si="265"/>
        <v>013</v>
      </c>
      <c r="K1230" s="34">
        <f t="shared" si="266"/>
        <v>589876.11355251819</v>
      </c>
    </row>
    <row r="1231" spans="1:11" ht="29" outlineLevel="2" x14ac:dyDescent="0.4">
      <c r="A1231" t="str">
        <f t="shared" si="260"/>
        <v>320800</v>
      </c>
      <c r="B1231" t="str">
        <f t="shared" si="261"/>
        <v>New York City Geographic District # 8</v>
      </c>
      <c r="C1231" t="str">
        <f t="shared" si="262"/>
        <v>Bronx</v>
      </c>
      <c r="D1231" s="2" t="s">
        <v>2639</v>
      </c>
      <c r="E1231" s="2" t="s">
        <v>2640</v>
      </c>
      <c r="F1231" s="3" t="s">
        <v>2</v>
      </c>
      <c r="G1231" s="4">
        <v>440</v>
      </c>
      <c r="H1231" t="str">
        <f t="shared" si="263"/>
        <v>085</v>
      </c>
      <c r="I1231" t="str">
        <f t="shared" si="264"/>
        <v>34</v>
      </c>
      <c r="J1231" t="str">
        <f t="shared" si="265"/>
        <v>018</v>
      </c>
      <c r="K1231" s="34">
        <f t="shared" si="266"/>
        <v>461004.42266981886</v>
      </c>
    </row>
    <row r="1232" spans="1:11" ht="29" outlineLevel="2" x14ac:dyDescent="0.4">
      <c r="A1232" t="str">
        <f t="shared" si="260"/>
        <v>320800</v>
      </c>
      <c r="B1232" t="str">
        <f t="shared" si="261"/>
        <v>New York City Geographic District # 8</v>
      </c>
      <c r="C1232" t="str">
        <f t="shared" si="262"/>
        <v>Bronx</v>
      </c>
      <c r="D1232" s="2" t="s">
        <v>2657</v>
      </c>
      <c r="E1232" s="2" t="s">
        <v>2658</v>
      </c>
      <c r="F1232" s="3" t="s">
        <v>2</v>
      </c>
      <c r="G1232" s="4">
        <v>759</v>
      </c>
      <c r="H1232" t="str">
        <f t="shared" si="263"/>
        <v>087</v>
      </c>
      <c r="I1232" t="str">
        <f t="shared" si="264"/>
        <v>34</v>
      </c>
      <c r="J1232" t="str">
        <f t="shared" si="265"/>
        <v>018</v>
      </c>
      <c r="K1232" s="34">
        <f t="shared" si="266"/>
        <v>795232.62910543743</v>
      </c>
    </row>
    <row r="1233" spans="1:11" ht="29" outlineLevel="2" x14ac:dyDescent="0.4">
      <c r="A1233" t="str">
        <f t="shared" si="260"/>
        <v>320800</v>
      </c>
      <c r="B1233" t="str">
        <f t="shared" si="261"/>
        <v>New York City Geographic District # 8</v>
      </c>
      <c r="C1233" t="str">
        <f t="shared" si="262"/>
        <v>Bronx</v>
      </c>
      <c r="D1233" s="2" t="s">
        <v>2673</v>
      </c>
      <c r="E1233" s="2" t="s">
        <v>2674</v>
      </c>
      <c r="F1233" s="3" t="s">
        <v>5</v>
      </c>
      <c r="G1233" s="4">
        <v>469</v>
      </c>
      <c r="H1233" t="str">
        <f t="shared" si="263"/>
        <v>085</v>
      </c>
      <c r="I1233" t="str">
        <f t="shared" si="264"/>
        <v>34</v>
      </c>
      <c r="J1233" t="str">
        <f t="shared" si="265"/>
        <v>018</v>
      </c>
      <c r="K1233" s="34">
        <f t="shared" si="266"/>
        <v>491388.80507305689</v>
      </c>
    </row>
    <row r="1234" spans="1:11" ht="29" outlineLevel="2" x14ac:dyDescent="0.4">
      <c r="A1234" t="str">
        <f t="shared" si="260"/>
        <v>320800</v>
      </c>
      <c r="B1234" t="str">
        <f t="shared" si="261"/>
        <v>New York City Geographic District # 8</v>
      </c>
      <c r="C1234" t="str">
        <f t="shared" si="262"/>
        <v>Bronx</v>
      </c>
      <c r="D1234" s="2" t="s">
        <v>2679</v>
      </c>
      <c r="E1234" s="2" t="s">
        <v>2680</v>
      </c>
      <c r="F1234" s="3" t="s">
        <v>2</v>
      </c>
      <c r="G1234" s="4">
        <v>614</v>
      </c>
      <c r="H1234" t="str">
        <f t="shared" si="263"/>
        <v>087</v>
      </c>
      <c r="I1234" t="str">
        <f t="shared" si="264"/>
        <v>34</v>
      </c>
      <c r="J1234" t="str">
        <f t="shared" si="265"/>
        <v>018</v>
      </c>
      <c r="K1234" s="34">
        <f t="shared" si="266"/>
        <v>643310.71708924719</v>
      </c>
    </row>
    <row r="1235" spans="1:11" ht="29" outlineLevel="2" x14ac:dyDescent="0.4">
      <c r="A1235" t="str">
        <f t="shared" si="260"/>
        <v>320800</v>
      </c>
      <c r="B1235" t="str">
        <f t="shared" si="261"/>
        <v>New York City Geographic District # 8</v>
      </c>
      <c r="C1235" t="str">
        <f t="shared" si="262"/>
        <v>Bronx</v>
      </c>
      <c r="D1235" s="2" t="s">
        <v>2727</v>
      </c>
      <c r="E1235" s="2" t="s">
        <v>2728</v>
      </c>
      <c r="F1235" s="3" t="s">
        <v>2</v>
      </c>
      <c r="G1235" s="4">
        <v>698</v>
      </c>
      <c r="H1235" t="str">
        <f t="shared" si="263"/>
        <v>087</v>
      </c>
      <c r="I1235" t="str">
        <f t="shared" si="264"/>
        <v>34</v>
      </c>
      <c r="J1235" t="str">
        <f t="shared" si="265"/>
        <v>018</v>
      </c>
      <c r="K1235" s="34">
        <f t="shared" si="266"/>
        <v>731320.65232621261</v>
      </c>
    </row>
    <row r="1236" spans="1:11" ht="29" outlineLevel="2" x14ac:dyDescent="0.4">
      <c r="A1236" t="str">
        <f t="shared" si="260"/>
        <v>320800</v>
      </c>
      <c r="B1236" t="str">
        <f t="shared" si="261"/>
        <v>New York City Geographic District # 8</v>
      </c>
      <c r="C1236" t="str">
        <f t="shared" si="262"/>
        <v>Bronx</v>
      </c>
      <c r="D1236" s="2" t="s">
        <v>2884</v>
      </c>
      <c r="E1236" s="2" t="s">
        <v>2885</v>
      </c>
      <c r="F1236" s="3" t="s">
        <v>2</v>
      </c>
      <c r="G1236" s="4">
        <v>470</v>
      </c>
      <c r="H1236" t="str">
        <f t="shared" si="263"/>
        <v>082</v>
      </c>
      <c r="I1236" t="str">
        <f t="shared" si="264"/>
        <v>34</v>
      </c>
      <c r="J1236" t="str">
        <f t="shared" si="265"/>
        <v>013</v>
      </c>
      <c r="K1236" s="34">
        <f t="shared" si="266"/>
        <v>492436.54239730648</v>
      </c>
    </row>
    <row r="1237" spans="1:11" ht="29" outlineLevel="2" x14ac:dyDescent="0.4">
      <c r="A1237" t="str">
        <f t="shared" si="260"/>
        <v>320800</v>
      </c>
      <c r="B1237" t="str">
        <f t="shared" si="261"/>
        <v>New York City Geographic District # 8</v>
      </c>
      <c r="C1237" t="str">
        <f t="shared" si="262"/>
        <v>Bronx</v>
      </c>
      <c r="D1237" s="2" t="s">
        <v>2977</v>
      </c>
      <c r="E1237" s="2" t="s">
        <v>2978</v>
      </c>
      <c r="F1237" s="3" t="s">
        <v>5</v>
      </c>
      <c r="G1237" s="4">
        <v>366</v>
      </c>
      <c r="H1237" t="str">
        <f t="shared" si="263"/>
        <v>082</v>
      </c>
      <c r="I1237" t="str">
        <f t="shared" si="264"/>
        <v>34</v>
      </c>
      <c r="J1237" t="str">
        <f t="shared" si="265"/>
        <v>013</v>
      </c>
      <c r="K1237" s="34">
        <f t="shared" si="266"/>
        <v>383471.86067534931</v>
      </c>
    </row>
    <row r="1238" spans="1:11" ht="29" outlineLevel="2" x14ac:dyDescent="0.4">
      <c r="A1238" t="str">
        <f t="shared" si="260"/>
        <v>320800</v>
      </c>
      <c r="B1238" t="str">
        <f t="shared" si="261"/>
        <v>New York City Geographic District # 8</v>
      </c>
      <c r="C1238" t="str">
        <f t="shared" si="262"/>
        <v>Bronx</v>
      </c>
      <c r="D1238" s="2" t="s">
        <v>2981</v>
      </c>
      <c r="E1238" s="2" t="s">
        <v>2982</v>
      </c>
      <c r="F1238" s="3" t="s">
        <v>5</v>
      </c>
      <c r="G1238" s="4">
        <v>242</v>
      </c>
      <c r="H1238" t="str">
        <f t="shared" si="263"/>
        <v>085</v>
      </c>
      <c r="I1238" t="str">
        <f t="shared" si="264"/>
        <v>34</v>
      </c>
      <c r="J1238" t="str">
        <f t="shared" si="265"/>
        <v>018</v>
      </c>
      <c r="K1238" s="34">
        <f t="shared" si="266"/>
        <v>253552.43246840037</v>
      </c>
    </row>
    <row r="1239" spans="1:11" ht="29" outlineLevel="2" x14ac:dyDescent="0.4">
      <c r="A1239" t="str">
        <f t="shared" si="260"/>
        <v>320800</v>
      </c>
      <c r="B1239" t="str">
        <f t="shared" si="261"/>
        <v>New York City Geographic District # 8</v>
      </c>
      <c r="C1239" t="str">
        <f t="shared" si="262"/>
        <v>Bronx</v>
      </c>
      <c r="D1239" s="2" t="s">
        <v>3052</v>
      </c>
      <c r="E1239" s="2" t="s">
        <v>3053</v>
      </c>
      <c r="F1239" s="3" t="s">
        <v>5</v>
      </c>
      <c r="G1239" s="4">
        <v>394</v>
      </c>
      <c r="H1239" t="str">
        <f t="shared" si="263"/>
        <v>085</v>
      </c>
      <c r="I1239" t="str">
        <f t="shared" si="264"/>
        <v>34</v>
      </c>
      <c r="J1239" t="str">
        <f t="shared" si="265"/>
        <v>018</v>
      </c>
      <c r="K1239" s="34">
        <f t="shared" si="266"/>
        <v>412808.50575433776</v>
      </c>
    </row>
    <row r="1240" spans="1:11" ht="29" outlineLevel="2" x14ac:dyDescent="0.4">
      <c r="A1240" t="str">
        <f t="shared" si="260"/>
        <v>320800</v>
      </c>
      <c r="B1240" t="str">
        <f t="shared" si="261"/>
        <v>New York City Geographic District # 8</v>
      </c>
      <c r="C1240" t="str">
        <f t="shared" si="262"/>
        <v>Bronx</v>
      </c>
      <c r="D1240" s="2" t="s">
        <v>3073</v>
      </c>
      <c r="E1240" s="2" t="s">
        <v>3074</v>
      </c>
      <c r="F1240" s="3" t="s">
        <v>5</v>
      </c>
      <c r="G1240" s="4">
        <v>331</v>
      </c>
      <c r="H1240" t="str">
        <f t="shared" si="263"/>
        <v>082</v>
      </c>
      <c r="I1240" t="str">
        <f t="shared" si="264"/>
        <v>34</v>
      </c>
      <c r="J1240" t="str">
        <f t="shared" si="265"/>
        <v>013</v>
      </c>
      <c r="K1240" s="34">
        <f t="shared" si="266"/>
        <v>346801.05432661372</v>
      </c>
    </row>
    <row r="1241" spans="1:11" ht="29" outlineLevel="2" x14ac:dyDescent="0.4">
      <c r="A1241" t="str">
        <f t="shared" si="260"/>
        <v>320800</v>
      </c>
      <c r="B1241" t="str">
        <f t="shared" si="261"/>
        <v>New York City Geographic District # 8</v>
      </c>
      <c r="C1241" t="str">
        <f t="shared" si="262"/>
        <v>Bronx</v>
      </c>
      <c r="D1241" s="2" t="s">
        <v>2850</v>
      </c>
      <c r="E1241" s="2" t="s">
        <v>2851</v>
      </c>
      <c r="F1241" s="3" t="s">
        <v>196</v>
      </c>
      <c r="G1241" s="4">
        <v>252</v>
      </c>
      <c r="H1241" t="str">
        <f t="shared" si="263"/>
        <v>085</v>
      </c>
      <c r="I1241" t="str">
        <f t="shared" si="264"/>
        <v>34</v>
      </c>
      <c r="J1241" t="str">
        <f t="shared" si="265"/>
        <v>018</v>
      </c>
      <c r="K1241" s="34">
        <f t="shared" si="266"/>
        <v>264029.80571089627</v>
      </c>
    </row>
    <row r="1242" spans="1:11" ht="43.5" outlineLevel="2" x14ac:dyDescent="0.4">
      <c r="A1242" t="str">
        <f t="shared" si="260"/>
        <v>320800</v>
      </c>
      <c r="B1242" t="str">
        <f t="shared" si="261"/>
        <v>New York City Geographic District # 8</v>
      </c>
      <c r="C1242" t="str">
        <f t="shared" si="262"/>
        <v>Bronx</v>
      </c>
      <c r="D1242" s="2" t="s">
        <v>2864</v>
      </c>
      <c r="E1242" s="2" t="s">
        <v>2865</v>
      </c>
      <c r="F1242" s="3" t="s">
        <v>196</v>
      </c>
      <c r="G1242" s="4">
        <v>469</v>
      </c>
      <c r="H1242" t="str">
        <f t="shared" si="263"/>
        <v>082</v>
      </c>
      <c r="I1242" t="str">
        <f t="shared" si="264"/>
        <v>34</v>
      </c>
      <c r="J1242" t="str">
        <f t="shared" si="265"/>
        <v>013</v>
      </c>
      <c r="K1242" s="34">
        <f t="shared" si="266"/>
        <v>491388.80507305689</v>
      </c>
    </row>
    <row r="1243" spans="1:11" ht="43.5" outlineLevel="2" x14ac:dyDescent="0.4">
      <c r="A1243" t="str">
        <f t="shared" si="260"/>
        <v>320800</v>
      </c>
      <c r="B1243" t="str">
        <f t="shared" si="261"/>
        <v>New York City Geographic District # 8</v>
      </c>
      <c r="C1243" t="str">
        <f t="shared" si="262"/>
        <v>Bronx</v>
      </c>
      <c r="D1243" s="2" t="s">
        <v>2969</v>
      </c>
      <c r="E1243" s="2" t="s">
        <v>2970</v>
      </c>
      <c r="F1243" s="3" t="s">
        <v>118</v>
      </c>
      <c r="G1243" s="4">
        <v>674</v>
      </c>
      <c r="H1243" t="str">
        <f t="shared" si="263"/>
        <v>085</v>
      </c>
      <c r="I1243" t="str">
        <f t="shared" si="264"/>
        <v>34</v>
      </c>
      <c r="J1243">
        <f t="shared" si="265"/>
        <v>0</v>
      </c>
      <c r="K1243" s="34">
        <f t="shared" si="266"/>
        <v>706174.95654422243</v>
      </c>
    </row>
    <row r="1244" spans="1:11" ht="29" outlineLevel="2" x14ac:dyDescent="0.4">
      <c r="A1244" t="str">
        <f t="shared" si="260"/>
        <v>320800</v>
      </c>
      <c r="B1244" t="str">
        <f t="shared" si="261"/>
        <v>New York City Geographic District # 8</v>
      </c>
      <c r="C1244" t="str">
        <f t="shared" si="262"/>
        <v>Bronx</v>
      </c>
      <c r="D1244" s="2" t="s">
        <v>3013</v>
      </c>
      <c r="E1244" s="2" t="s">
        <v>3014</v>
      </c>
      <c r="F1244" s="3" t="s">
        <v>196</v>
      </c>
      <c r="G1244" s="4">
        <v>654</v>
      </c>
      <c r="H1244" t="str">
        <f t="shared" si="263"/>
        <v>082</v>
      </c>
      <c r="I1244" t="str">
        <f t="shared" si="264"/>
        <v>34</v>
      </c>
      <c r="J1244" t="str">
        <f t="shared" si="265"/>
        <v>013</v>
      </c>
      <c r="K1244" s="34">
        <f t="shared" si="266"/>
        <v>685220.21005923068</v>
      </c>
    </row>
    <row r="1245" spans="1:11" ht="29" outlineLevel="2" x14ac:dyDescent="0.4">
      <c r="A1245" t="str">
        <f t="shared" si="260"/>
        <v>320800</v>
      </c>
      <c r="B1245" t="str">
        <f t="shared" si="261"/>
        <v>New York City Geographic District # 8</v>
      </c>
      <c r="C1245" t="str">
        <f t="shared" si="262"/>
        <v>Bronx</v>
      </c>
      <c r="D1245" s="2" t="s">
        <v>3136</v>
      </c>
      <c r="E1245" s="2" t="s">
        <v>3137</v>
      </c>
      <c r="F1245" s="3" t="s">
        <v>196</v>
      </c>
      <c r="G1245" s="4">
        <v>184</v>
      </c>
      <c r="H1245" t="str">
        <f t="shared" si="263"/>
        <v>085</v>
      </c>
      <c r="I1245" t="str">
        <f t="shared" si="264"/>
        <v>34</v>
      </c>
      <c r="J1245" t="str">
        <f t="shared" si="265"/>
        <v>017</v>
      </c>
      <c r="K1245" s="34">
        <f t="shared" si="266"/>
        <v>192783.66766192424</v>
      </c>
    </row>
    <row r="1246" spans="1:11" ht="29" outlineLevel="2" x14ac:dyDescent="0.4">
      <c r="A1246" t="str">
        <f t="shared" si="260"/>
        <v>320800</v>
      </c>
      <c r="B1246" t="str">
        <f t="shared" si="261"/>
        <v>New York City Geographic District # 8</v>
      </c>
      <c r="C1246" t="str">
        <f t="shared" si="262"/>
        <v>Bronx</v>
      </c>
      <c r="D1246" s="2" t="s">
        <v>3166</v>
      </c>
      <c r="E1246" s="2" t="s">
        <v>3167</v>
      </c>
      <c r="F1246" s="3" t="s">
        <v>196</v>
      </c>
      <c r="G1246" s="4">
        <v>424</v>
      </c>
      <c r="H1246" t="str">
        <f t="shared" si="263"/>
        <v>085</v>
      </c>
      <c r="I1246" t="str">
        <f t="shared" si="264"/>
        <v>34</v>
      </c>
      <c r="J1246" t="str">
        <f t="shared" si="265"/>
        <v>018</v>
      </c>
      <c r="K1246" s="34">
        <f t="shared" si="266"/>
        <v>444240.62548182544</v>
      </c>
    </row>
    <row r="1247" spans="1:11" ht="29" outlineLevel="2" x14ac:dyDescent="0.4">
      <c r="A1247" t="str">
        <f t="shared" si="260"/>
        <v>321000</v>
      </c>
      <c r="B1247" t="str">
        <f t="shared" si="261"/>
        <v>New York City Geographic District #10</v>
      </c>
      <c r="C1247" t="str">
        <f t="shared" si="262"/>
        <v>Bronx</v>
      </c>
      <c r="D1247" s="2" t="s">
        <v>2479</v>
      </c>
      <c r="E1247" s="2" t="s">
        <v>2480</v>
      </c>
      <c r="F1247" s="3" t="s">
        <v>2</v>
      </c>
      <c r="G1247" s="4">
        <v>706</v>
      </c>
      <c r="H1247" t="str">
        <f t="shared" si="263"/>
        <v>081</v>
      </c>
      <c r="I1247" t="str">
        <f t="shared" si="264"/>
        <v>34</v>
      </c>
      <c r="J1247" t="str">
        <f t="shared" si="265"/>
        <v>011</v>
      </c>
      <c r="K1247" s="34">
        <f t="shared" si="266"/>
        <v>739702.55092020927</v>
      </c>
    </row>
    <row r="1248" spans="1:11" ht="29" outlineLevel="2" x14ac:dyDescent="0.4">
      <c r="A1248" t="str">
        <f t="shared" si="260"/>
        <v>321000</v>
      </c>
      <c r="B1248" t="str">
        <f t="shared" si="261"/>
        <v>New York City Geographic District #10</v>
      </c>
      <c r="C1248" t="str">
        <f t="shared" si="262"/>
        <v>Bronx</v>
      </c>
      <c r="D1248" s="2" t="s">
        <v>2511</v>
      </c>
      <c r="E1248" s="2" t="s">
        <v>2512</v>
      </c>
      <c r="F1248" s="3" t="s">
        <v>2</v>
      </c>
      <c r="G1248" s="4">
        <v>935</v>
      </c>
      <c r="H1248" t="str">
        <f t="shared" si="263"/>
        <v>081</v>
      </c>
      <c r="I1248" t="str">
        <f t="shared" si="264"/>
        <v>34</v>
      </c>
      <c r="J1248" t="str">
        <f t="shared" si="265"/>
        <v>011</v>
      </c>
      <c r="K1248" s="34">
        <f t="shared" si="266"/>
        <v>979634.39817336504</v>
      </c>
    </row>
    <row r="1249" spans="1:11" ht="29" outlineLevel="2" x14ac:dyDescent="0.4">
      <c r="A1249" t="str">
        <f t="shared" si="260"/>
        <v>321000</v>
      </c>
      <c r="B1249" t="str">
        <f t="shared" si="261"/>
        <v>New York City Geographic District #10</v>
      </c>
      <c r="C1249" t="str">
        <f t="shared" si="262"/>
        <v>Bronx</v>
      </c>
      <c r="D1249" s="2" t="s">
        <v>2531</v>
      </c>
      <c r="E1249" s="2" t="s">
        <v>2532</v>
      </c>
      <c r="F1249" s="3" t="s">
        <v>19</v>
      </c>
      <c r="G1249" s="4">
        <v>612</v>
      </c>
      <c r="H1249" t="str">
        <f t="shared" si="263"/>
        <v>081</v>
      </c>
      <c r="I1249" t="str">
        <f t="shared" si="264"/>
        <v>34</v>
      </c>
      <c r="J1249" t="str">
        <f t="shared" si="265"/>
        <v>011</v>
      </c>
      <c r="K1249" s="34">
        <f t="shared" si="266"/>
        <v>641215.24244074803</v>
      </c>
    </row>
    <row r="1250" spans="1:11" ht="29" outlineLevel="2" x14ac:dyDescent="0.4">
      <c r="A1250" t="str">
        <f t="shared" si="260"/>
        <v>321000</v>
      </c>
      <c r="B1250" t="str">
        <f t="shared" si="261"/>
        <v>New York City Geographic District #10</v>
      </c>
      <c r="C1250" t="str">
        <f t="shared" si="262"/>
        <v>Bronx</v>
      </c>
      <c r="D1250" s="2" t="s">
        <v>2541</v>
      </c>
      <c r="E1250" s="2" t="s">
        <v>2542</v>
      </c>
      <c r="F1250" s="3" t="s">
        <v>5</v>
      </c>
      <c r="G1250" s="4">
        <v>669</v>
      </c>
      <c r="H1250" t="str">
        <f t="shared" si="263"/>
        <v>078</v>
      </c>
      <c r="I1250" t="str">
        <f t="shared" si="264"/>
        <v>34</v>
      </c>
      <c r="J1250" t="str">
        <f t="shared" si="265"/>
        <v>015</v>
      </c>
      <c r="K1250" s="34">
        <f t="shared" si="266"/>
        <v>700936.26992297452</v>
      </c>
    </row>
    <row r="1251" spans="1:11" ht="15" outlineLevel="2" x14ac:dyDescent="0.4">
      <c r="A1251" t="str">
        <f t="shared" si="260"/>
        <v>321000</v>
      </c>
      <c r="B1251" t="str">
        <f t="shared" si="261"/>
        <v>New York City Geographic District #10</v>
      </c>
      <c r="C1251" t="str">
        <f t="shared" si="262"/>
        <v>Bronx</v>
      </c>
      <c r="D1251" s="2" t="s">
        <v>2621</v>
      </c>
      <c r="E1251" s="2" t="s">
        <v>2622</v>
      </c>
      <c r="F1251" s="3" t="s">
        <v>19</v>
      </c>
      <c r="G1251" s="4">
        <v>1238</v>
      </c>
      <c r="H1251" t="str">
        <f t="shared" si="263"/>
        <v>081</v>
      </c>
      <c r="I1251" t="str">
        <f t="shared" si="264"/>
        <v>34</v>
      </c>
      <c r="J1251" t="str">
        <f t="shared" si="265"/>
        <v>011</v>
      </c>
      <c r="K1251" s="34">
        <f t="shared" si="266"/>
        <v>1297098.8074209902</v>
      </c>
    </row>
    <row r="1252" spans="1:11" ht="29" outlineLevel="2" x14ac:dyDescent="0.4">
      <c r="A1252" t="str">
        <f t="shared" si="260"/>
        <v>321000</v>
      </c>
      <c r="B1252" t="str">
        <f t="shared" si="261"/>
        <v>New York City Geographic District #10</v>
      </c>
      <c r="C1252" t="str">
        <f t="shared" si="262"/>
        <v>Bronx</v>
      </c>
      <c r="D1252" s="2" t="s">
        <v>2942</v>
      </c>
      <c r="E1252" s="2" t="s">
        <v>2943</v>
      </c>
      <c r="F1252" s="3" t="s">
        <v>2</v>
      </c>
      <c r="G1252" s="4">
        <v>352</v>
      </c>
      <c r="H1252" t="str">
        <f t="shared" si="263"/>
        <v>081</v>
      </c>
      <c r="I1252" t="str">
        <f t="shared" si="264"/>
        <v>34</v>
      </c>
      <c r="J1252" t="str">
        <f t="shared" si="265"/>
        <v>011</v>
      </c>
      <c r="K1252" s="34">
        <f t="shared" si="266"/>
        <v>368803.53813585505</v>
      </c>
    </row>
    <row r="1253" spans="1:11" ht="29" outlineLevel="2" x14ac:dyDescent="0.4">
      <c r="A1253" t="str">
        <f t="shared" si="260"/>
        <v>321000</v>
      </c>
      <c r="B1253" t="str">
        <f t="shared" si="261"/>
        <v>New York City Geographic District #10</v>
      </c>
      <c r="C1253" t="str">
        <f t="shared" si="262"/>
        <v>Bronx</v>
      </c>
      <c r="D1253" s="2" t="s">
        <v>2971</v>
      </c>
      <c r="E1253" s="2" t="s">
        <v>2972</v>
      </c>
      <c r="F1253" s="3" t="s">
        <v>118</v>
      </c>
      <c r="G1253" s="4">
        <v>1041</v>
      </c>
      <c r="H1253" t="str">
        <f t="shared" si="263"/>
        <v>081</v>
      </c>
      <c r="I1253" t="str">
        <f t="shared" si="264"/>
        <v>34</v>
      </c>
      <c r="J1253" t="str">
        <f t="shared" si="265"/>
        <v>010</v>
      </c>
      <c r="K1253" s="34">
        <f t="shared" si="266"/>
        <v>1090694.5545438214</v>
      </c>
    </row>
    <row r="1254" spans="1:11" ht="43.5" outlineLevel="2" x14ac:dyDescent="0.4">
      <c r="A1254" t="str">
        <f t="shared" si="260"/>
        <v>321000</v>
      </c>
      <c r="B1254" t="str">
        <f t="shared" si="261"/>
        <v>New York City Geographic District #10</v>
      </c>
      <c r="C1254" t="str">
        <f t="shared" si="262"/>
        <v>Bronx</v>
      </c>
      <c r="D1254" s="2" t="s">
        <v>2683</v>
      </c>
      <c r="E1254" s="2" t="s">
        <v>2684</v>
      </c>
      <c r="F1254" s="3" t="s">
        <v>118</v>
      </c>
      <c r="G1254" s="4">
        <v>1563</v>
      </c>
      <c r="H1254" t="str">
        <f t="shared" si="263"/>
        <v>081</v>
      </c>
      <c r="I1254" t="str">
        <f t="shared" si="264"/>
        <v>34</v>
      </c>
      <c r="J1254" t="str">
        <f t="shared" si="265"/>
        <v>011</v>
      </c>
      <c r="K1254" s="34">
        <f t="shared" si="266"/>
        <v>1637613.4378021064</v>
      </c>
    </row>
    <row r="1255" spans="1:11" ht="29" outlineLevel="2" x14ac:dyDescent="0.4">
      <c r="A1255" t="str">
        <f t="shared" si="260"/>
        <v>321000</v>
      </c>
      <c r="B1255" t="str">
        <f t="shared" si="261"/>
        <v>New York City Geographic District #10</v>
      </c>
      <c r="C1255" t="str">
        <f t="shared" si="262"/>
        <v>Bronx</v>
      </c>
      <c r="D1255" s="2" t="s">
        <v>2798</v>
      </c>
      <c r="E1255" s="2" t="s">
        <v>2799</v>
      </c>
      <c r="F1255" s="3" t="s">
        <v>118</v>
      </c>
      <c r="G1255" s="4">
        <v>585</v>
      </c>
      <c r="H1255" t="str">
        <f t="shared" si="263"/>
        <v>078</v>
      </c>
      <c r="I1255" t="str">
        <f t="shared" si="264"/>
        <v>34</v>
      </c>
      <c r="J1255" t="str">
        <f t="shared" si="265"/>
        <v>015</v>
      </c>
      <c r="K1255" s="34">
        <f t="shared" si="266"/>
        <v>612926.3346860091</v>
      </c>
    </row>
    <row r="1256" spans="1:11" ht="58" outlineLevel="2" x14ac:dyDescent="0.4">
      <c r="A1256" t="str">
        <f t="shared" si="260"/>
        <v>321000</v>
      </c>
      <c r="B1256" t="str">
        <f t="shared" si="261"/>
        <v>New York City Geographic District #10</v>
      </c>
      <c r="C1256" t="str">
        <f t="shared" si="262"/>
        <v>Bronx</v>
      </c>
      <c r="D1256" s="2" t="s">
        <v>2979</v>
      </c>
      <c r="E1256" s="2" t="s">
        <v>2980</v>
      </c>
      <c r="F1256" s="3" t="s">
        <v>196</v>
      </c>
      <c r="G1256" s="4">
        <v>432</v>
      </c>
      <c r="H1256" t="str">
        <f t="shared" si="263"/>
        <v>078</v>
      </c>
      <c r="I1256" t="str">
        <f t="shared" si="264"/>
        <v>34</v>
      </c>
      <c r="J1256" t="str">
        <f t="shared" si="265"/>
        <v>015</v>
      </c>
      <c r="K1256" s="34">
        <f t="shared" si="266"/>
        <v>452622.52407582215</v>
      </c>
    </row>
    <row r="1257" spans="1:11" ht="29" outlineLevel="2" x14ac:dyDescent="0.4">
      <c r="A1257" t="str">
        <f t="shared" ref="A1257:A1282" si="267">IFERROR(VLOOKUP($D1257,schools,3,FALSE),"")</f>
        <v>321000</v>
      </c>
      <c r="B1257" t="str">
        <f t="shared" ref="B1257:B1282" si="268">IFERROR(VLOOKUP($D1257,schools,4,FALSE),"")</f>
        <v>New York City Geographic District #10</v>
      </c>
      <c r="C1257" t="str">
        <f t="shared" ref="C1257:C1282" si="269">IFERROR(VLOOKUP($D1257,schools,5,FALSE),"")</f>
        <v>Bronx</v>
      </c>
      <c r="D1257" s="2" t="s">
        <v>3032</v>
      </c>
      <c r="E1257" s="2" t="s">
        <v>3033</v>
      </c>
      <c r="F1257" s="3" t="s">
        <v>196</v>
      </c>
      <c r="G1257" s="4">
        <v>400</v>
      </c>
      <c r="H1257" t="str">
        <f t="shared" ref="H1257:H1282" si="270">IFERROR(VLOOKUP($D1257,schools,6,FALSE),"")</f>
        <v>078</v>
      </c>
      <c r="I1257" t="str">
        <f t="shared" ref="I1257:I1282" si="271">IFERROR(VLOOKUP($D1257,schools,7,FALSE),"")</f>
        <v>34</v>
      </c>
      <c r="J1257" t="str">
        <f t="shared" ref="J1257:J1282" si="272">IFERROR(VLOOKUP($D1257,schools,8,FALSE),"")</f>
        <v>015</v>
      </c>
      <c r="K1257" s="34">
        <f t="shared" ref="K1257:K1288" si="273">G1257*L$2</f>
        <v>419094.92969983531</v>
      </c>
    </row>
    <row r="1258" spans="1:11" ht="29" outlineLevel="2" x14ac:dyDescent="0.4">
      <c r="A1258" t="str">
        <f t="shared" si="267"/>
        <v>321000</v>
      </c>
      <c r="B1258" t="str">
        <f t="shared" si="268"/>
        <v>New York City Geographic District #10</v>
      </c>
      <c r="C1258" t="str">
        <f t="shared" si="269"/>
        <v>Bronx</v>
      </c>
      <c r="D1258" s="2" t="s">
        <v>3034</v>
      </c>
      <c r="E1258" s="2" t="s">
        <v>3035</v>
      </c>
      <c r="F1258" s="3" t="s">
        <v>196</v>
      </c>
      <c r="G1258" s="4">
        <v>355</v>
      </c>
      <c r="H1258" t="str">
        <f t="shared" si="270"/>
        <v>078</v>
      </c>
      <c r="I1258" t="str">
        <f t="shared" si="271"/>
        <v>34</v>
      </c>
      <c r="J1258" t="str">
        <f t="shared" si="272"/>
        <v>015</v>
      </c>
      <c r="K1258" s="34">
        <f t="shared" si="273"/>
        <v>371946.75010860385</v>
      </c>
    </row>
    <row r="1259" spans="1:11" ht="29" outlineLevel="2" x14ac:dyDescent="0.4">
      <c r="A1259" t="str">
        <f t="shared" si="267"/>
        <v>321000</v>
      </c>
      <c r="B1259" t="str">
        <f t="shared" si="268"/>
        <v>New York City Geographic District #10</v>
      </c>
      <c r="C1259" t="str">
        <f t="shared" si="269"/>
        <v>Bronx</v>
      </c>
      <c r="D1259" s="2" t="s">
        <v>3036</v>
      </c>
      <c r="E1259" s="2" t="s">
        <v>3037</v>
      </c>
      <c r="F1259" s="3" t="s">
        <v>196</v>
      </c>
      <c r="G1259" s="4">
        <v>335</v>
      </c>
      <c r="H1259" t="str">
        <f t="shared" si="270"/>
        <v>078</v>
      </c>
      <c r="I1259" t="str">
        <f t="shared" si="271"/>
        <v>34</v>
      </c>
      <c r="J1259" t="str">
        <f t="shared" si="272"/>
        <v>015</v>
      </c>
      <c r="K1259" s="34">
        <f t="shared" si="273"/>
        <v>350992.00362361205</v>
      </c>
    </row>
    <row r="1260" spans="1:11" ht="29" outlineLevel="2" x14ac:dyDescent="0.4">
      <c r="A1260" t="str">
        <f t="shared" si="267"/>
        <v>321000</v>
      </c>
      <c r="B1260" t="str">
        <f t="shared" si="268"/>
        <v>New York City Geographic District #10</v>
      </c>
      <c r="C1260" t="str">
        <f t="shared" si="269"/>
        <v>Bronx</v>
      </c>
      <c r="D1260" s="2" t="s">
        <v>3038</v>
      </c>
      <c r="E1260" s="2" t="s">
        <v>3039</v>
      </c>
      <c r="F1260" s="3" t="s">
        <v>196</v>
      </c>
      <c r="G1260" s="4">
        <v>398</v>
      </c>
      <c r="H1260" t="str">
        <f t="shared" si="270"/>
        <v>078</v>
      </c>
      <c r="I1260" t="str">
        <f t="shared" si="271"/>
        <v>34</v>
      </c>
      <c r="J1260" t="str">
        <f t="shared" si="272"/>
        <v>015</v>
      </c>
      <c r="K1260" s="34">
        <f t="shared" si="273"/>
        <v>416999.45505133615</v>
      </c>
    </row>
    <row r="1261" spans="1:11" ht="29" outlineLevel="2" x14ac:dyDescent="0.4">
      <c r="A1261" t="str">
        <f t="shared" si="267"/>
        <v>321000</v>
      </c>
      <c r="B1261" t="str">
        <f t="shared" si="268"/>
        <v>New York City Geographic District #10</v>
      </c>
      <c r="C1261" t="str">
        <f t="shared" si="269"/>
        <v>Bronx</v>
      </c>
      <c r="D1261" s="2" t="s">
        <v>3040</v>
      </c>
      <c r="E1261" s="2" t="s">
        <v>3041</v>
      </c>
      <c r="F1261" s="3" t="s">
        <v>196</v>
      </c>
      <c r="G1261" s="4">
        <v>1011</v>
      </c>
      <c r="H1261" t="str">
        <f t="shared" si="270"/>
        <v>081</v>
      </c>
      <c r="I1261" t="str">
        <f t="shared" si="271"/>
        <v>34</v>
      </c>
      <c r="J1261" t="str">
        <f t="shared" si="272"/>
        <v>011</v>
      </c>
      <c r="K1261" s="34">
        <f t="shared" si="273"/>
        <v>1059262.4348163337</v>
      </c>
    </row>
    <row r="1262" spans="1:11" ht="29" outlineLevel="2" x14ac:dyDescent="0.4">
      <c r="A1262" t="str">
        <f t="shared" si="267"/>
        <v>321000</v>
      </c>
      <c r="B1262" t="str">
        <f t="shared" si="268"/>
        <v>New York City Geographic District #10</v>
      </c>
      <c r="C1262" t="str">
        <f t="shared" si="269"/>
        <v>Bronx</v>
      </c>
      <c r="D1262" s="2" t="s">
        <v>3046</v>
      </c>
      <c r="E1262" s="2" t="s">
        <v>3047</v>
      </c>
      <c r="F1262" s="3" t="s">
        <v>196</v>
      </c>
      <c r="G1262" s="4">
        <v>3004</v>
      </c>
      <c r="H1262" t="str">
        <f t="shared" si="270"/>
        <v>081</v>
      </c>
      <c r="I1262" t="str">
        <f t="shared" si="271"/>
        <v>34</v>
      </c>
      <c r="J1262" t="str">
        <f t="shared" si="272"/>
        <v>011</v>
      </c>
      <c r="K1262" s="34">
        <f t="shared" si="273"/>
        <v>3147402.9220457631</v>
      </c>
    </row>
    <row r="1263" spans="1:11" ht="29" outlineLevel="2" x14ac:dyDescent="0.4">
      <c r="A1263" t="str">
        <f t="shared" si="267"/>
        <v>321000</v>
      </c>
      <c r="B1263" t="str">
        <f t="shared" si="268"/>
        <v>New York City Geographic District #10</v>
      </c>
      <c r="C1263" t="str">
        <f t="shared" si="269"/>
        <v>Bronx</v>
      </c>
      <c r="D1263" s="2" t="s">
        <v>3204</v>
      </c>
      <c r="E1263" s="2" t="s">
        <v>3205</v>
      </c>
      <c r="F1263" s="3" t="s">
        <v>196</v>
      </c>
      <c r="G1263" s="4">
        <v>409</v>
      </c>
      <c r="H1263" t="str">
        <f t="shared" si="270"/>
        <v>081</v>
      </c>
      <c r="I1263" t="str">
        <f t="shared" si="271"/>
        <v>34</v>
      </c>
      <c r="J1263" t="str">
        <f t="shared" si="272"/>
        <v>011</v>
      </c>
      <c r="K1263" s="34">
        <f t="shared" si="273"/>
        <v>428524.5656180816</v>
      </c>
    </row>
    <row r="1264" spans="1:11" ht="15" outlineLevel="2" x14ac:dyDescent="0.4">
      <c r="A1264" t="str">
        <f t="shared" si="267"/>
        <v>321000</v>
      </c>
      <c r="B1264" t="str">
        <f t="shared" si="268"/>
        <v>New York City Geographic District #11</v>
      </c>
      <c r="C1264" t="str">
        <f t="shared" si="269"/>
        <v>Bronx</v>
      </c>
      <c r="D1264" s="2" t="s">
        <v>2501</v>
      </c>
      <c r="E1264" s="2" t="s">
        <v>2502</v>
      </c>
      <c r="F1264" s="3" t="s">
        <v>19</v>
      </c>
      <c r="G1264" s="4">
        <v>511</v>
      </c>
      <c r="H1264" t="str">
        <f t="shared" si="270"/>
        <v>081</v>
      </c>
      <c r="I1264" t="str">
        <f t="shared" si="271"/>
        <v>34</v>
      </c>
      <c r="J1264" t="str">
        <f t="shared" si="272"/>
        <v>011</v>
      </c>
      <c r="K1264" s="34">
        <f t="shared" si="273"/>
        <v>535393.77269153961</v>
      </c>
    </row>
    <row r="1265" spans="1:11" ht="15" outlineLevel="2" x14ac:dyDescent="0.4">
      <c r="A1265" t="str">
        <f t="shared" si="267"/>
        <v>321100</v>
      </c>
      <c r="B1265" t="str">
        <f t="shared" si="268"/>
        <v>New York City Geographic District #11</v>
      </c>
      <c r="C1265" t="str">
        <f t="shared" si="269"/>
        <v>Bronx</v>
      </c>
      <c r="D1265" s="2" t="s">
        <v>2603</v>
      </c>
      <c r="E1265" s="2" t="s">
        <v>2604</v>
      </c>
      <c r="F1265" s="3" t="s">
        <v>19</v>
      </c>
      <c r="G1265" s="4">
        <v>1671</v>
      </c>
      <c r="H1265" t="str">
        <f t="shared" si="270"/>
        <v>080</v>
      </c>
      <c r="I1265" t="str">
        <f t="shared" si="271"/>
        <v>34</v>
      </c>
      <c r="J1265" t="str">
        <f t="shared" si="272"/>
        <v>013</v>
      </c>
      <c r="K1265" s="34">
        <f t="shared" si="273"/>
        <v>1750769.0688210619</v>
      </c>
    </row>
    <row r="1266" spans="1:11" ht="15" outlineLevel="2" x14ac:dyDescent="0.4">
      <c r="A1266" t="str">
        <f t="shared" si="267"/>
        <v>321100</v>
      </c>
      <c r="B1266" t="str">
        <f t="shared" si="268"/>
        <v>New York City Geographic District #11</v>
      </c>
      <c r="C1266" t="str">
        <f t="shared" si="269"/>
        <v>Bronx</v>
      </c>
      <c r="D1266" s="2" t="s">
        <v>2613</v>
      </c>
      <c r="E1266" s="2" t="s">
        <v>2614</v>
      </c>
      <c r="F1266" s="3" t="s">
        <v>19</v>
      </c>
      <c r="G1266" s="4">
        <v>1449</v>
      </c>
      <c r="H1266" t="str">
        <f t="shared" si="270"/>
        <v>080</v>
      </c>
      <c r="I1266" t="str">
        <f t="shared" si="271"/>
        <v>34</v>
      </c>
      <c r="J1266" t="str">
        <f t="shared" si="272"/>
        <v>013</v>
      </c>
      <c r="K1266" s="34">
        <f t="shared" si="273"/>
        <v>1518171.3828376534</v>
      </c>
    </row>
    <row r="1267" spans="1:11" ht="29" outlineLevel="2" x14ac:dyDescent="0.4">
      <c r="A1267" t="str">
        <f t="shared" si="267"/>
        <v>321100</v>
      </c>
      <c r="B1267" t="str">
        <f t="shared" si="268"/>
        <v>New York City Geographic District #11</v>
      </c>
      <c r="C1267" t="str">
        <f t="shared" si="269"/>
        <v>Bronx</v>
      </c>
      <c r="D1267" s="2" t="s">
        <v>2623</v>
      </c>
      <c r="E1267" s="2" t="s">
        <v>2624</v>
      </c>
      <c r="F1267" s="3" t="s">
        <v>2</v>
      </c>
      <c r="G1267" s="4">
        <v>934</v>
      </c>
      <c r="H1267" t="str">
        <f t="shared" si="270"/>
        <v>078</v>
      </c>
      <c r="I1267" t="str">
        <f t="shared" si="271"/>
        <v>34</v>
      </c>
      <c r="J1267" t="str">
        <f t="shared" si="272"/>
        <v>013</v>
      </c>
      <c r="K1267" s="34">
        <f t="shared" si="273"/>
        <v>978586.66084911546</v>
      </c>
    </row>
    <row r="1268" spans="1:11" ht="29" outlineLevel="2" x14ac:dyDescent="0.4">
      <c r="A1268" t="str">
        <f t="shared" si="267"/>
        <v>321100</v>
      </c>
      <c r="B1268" t="str">
        <f t="shared" si="268"/>
        <v>New York City Geographic District #11</v>
      </c>
      <c r="C1268" t="str">
        <f t="shared" si="269"/>
        <v>Bronx</v>
      </c>
      <c r="D1268" s="2" t="s">
        <v>2625</v>
      </c>
      <c r="E1268" s="2" t="s">
        <v>2626</v>
      </c>
      <c r="F1268" s="3" t="s">
        <v>2</v>
      </c>
      <c r="G1268" s="4">
        <v>622</v>
      </c>
      <c r="H1268" t="str">
        <f t="shared" si="270"/>
        <v>080</v>
      </c>
      <c r="I1268" t="str">
        <f t="shared" si="271"/>
        <v>34</v>
      </c>
      <c r="J1268" t="str">
        <f t="shared" si="272"/>
        <v>013</v>
      </c>
      <c r="K1268" s="34">
        <f t="shared" si="273"/>
        <v>651692.61568324384</v>
      </c>
    </row>
    <row r="1269" spans="1:11" ht="29" outlineLevel="2" x14ac:dyDescent="0.4">
      <c r="A1269" t="str">
        <f t="shared" si="267"/>
        <v>321100</v>
      </c>
      <c r="B1269" t="str">
        <f t="shared" si="268"/>
        <v>New York City Geographic District #11</v>
      </c>
      <c r="C1269" t="str">
        <f t="shared" si="269"/>
        <v>Bronx</v>
      </c>
      <c r="D1269" s="2" t="s">
        <v>2635</v>
      </c>
      <c r="E1269" s="2" t="s">
        <v>2636</v>
      </c>
      <c r="F1269" s="3" t="s">
        <v>2</v>
      </c>
      <c r="G1269" s="4">
        <v>928</v>
      </c>
      <c r="H1269" t="str">
        <f t="shared" si="270"/>
        <v>080</v>
      </c>
      <c r="I1269" t="str">
        <f t="shared" si="271"/>
        <v>34</v>
      </c>
      <c r="J1269" t="str">
        <f t="shared" si="272"/>
        <v>013</v>
      </c>
      <c r="K1269" s="34">
        <f t="shared" si="273"/>
        <v>972300.23690361786</v>
      </c>
    </row>
    <row r="1270" spans="1:11" ht="29" outlineLevel="2" x14ac:dyDescent="0.4">
      <c r="A1270" t="str">
        <f t="shared" si="267"/>
        <v>321100</v>
      </c>
      <c r="B1270" t="str">
        <f t="shared" si="268"/>
        <v>New York City Geographic District #11</v>
      </c>
      <c r="C1270" t="str">
        <f t="shared" si="269"/>
        <v>Bronx</v>
      </c>
      <c r="D1270" s="2" t="s">
        <v>2641</v>
      </c>
      <c r="E1270" s="2" t="s">
        <v>2642</v>
      </c>
      <c r="F1270" s="3" t="s">
        <v>2</v>
      </c>
      <c r="G1270" s="4">
        <v>600</v>
      </c>
      <c r="H1270" t="str">
        <f t="shared" si="270"/>
        <v>080</v>
      </c>
      <c r="I1270" t="str">
        <f t="shared" si="271"/>
        <v>34</v>
      </c>
      <c r="J1270" t="str">
        <f t="shared" si="272"/>
        <v>013</v>
      </c>
      <c r="K1270" s="34">
        <f t="shared" si="273"/>
        <v>628642.39454975293</v>
      </c>
    </row>
    <row r="1271" spans="1:11" ht="29" outlineLevel="2" x14ac:dyDescent="0.4">
      <c r="A1271" t="str">
        <f t="shared" si="267"/>
        <v>321100</v>
      </c>
      <c r="B1271" t="str">
        <f t="shared" si="268"/>
        <v>New York City Geographic District #11</v>
      </c>
      <c r="C1271" t="str">
        <f t="shared" si="269"/>
        <v>Bronx</v>
      </c>
      <c r="D1271" s="2" t="s">
        <v>2685</v>
      </c>
      <c r="E1271" s="2" t="s">
        <v>2686</v>
      </c>
      <c r="F1271" s="3" t="s">
        <v>5</v>
      </c>
      <c r="G1271" s="4">
        <v>472</v>
      </c>
      <c r="H1271" t="str">
        <f t="shared" si="270"/>
        <v>080</v>
      </c>
      <c r="I1271" t="str">
        <f t="shared" si="271"/>
        <v>34</v>
      </c>
      <c r="J1271" t="str">
        <f t="shared" si="272"/>
        <v>013</v>
      </c>
      <c r="K1271" s="34">
        <f t="shared" si="273"/>
        <v>494532.01704580564</v>
      </c>
    </row>
    <row r="1272" spans="1:11" ht="15" outlineLevel="2" x14ac:dyDescent="0.4">
      <c r="A1272" t="str">
        <f t="shared" si="267"/>
        <v>321100</v>
      </c>
      <c r="B1272" t="str">
        <f t="shared" si="268"/>
        <v>New York City Geographic District #11</v>
      </c>
      <c r="C1272" t="str">
        <f t="shared" si="269"/>
        <v>Bronx</v>
      </c>
      <c r="D1272" s="2" t="s">
        <v>2715</v>
      </c>
      <c r="E1272" s="2" t="s">
        <v>2716</v>
      </c>
      <c r="F1272" s="3" t="s">
        <v>19</v>
      </c>
      <c r="G1272" s="4">
        <v>334</v>
      </c>
      <c r="H1272" t="str">
        <f t="shared" si="270"/>
        <v>082</v>
      </c>
      <c r="I1272" t="str">
        <f t="shared" si="271"/>
        <v>34</v>
      </c>
      <c r="J1272" t="str">
        <f t="shared" si="272"/>
        <v>013</v>
      </c>
      <c r="K1272" s="34">
        <f t="shared" si="273"/>
        <v>349944.26629936247</v>
      </c>
    </row>
    <row r="1273" spans="1:11" ht="15" outlineLevel="2" x14ac:dyDescent="0.4">
      <c r="A1273" t="str">
        <f t="shared" si="267"/>
        <v>321100</v>
      </c>
      <c r="B1273" t="str">
        <f t="shared" si="268"/>
        <v>New York City Geographic District #11</v>
      </c>
      <c r="C1273" t="str">
        <f t="shared" si="269"/>
        <v>Bronx</v>
      </c>
      <c r="D1273" s="2" t="s">
        <v>2737</v>
      </c>
      <c r="E1273" s="2" t="s">
        <v>2738</v>
      </c>
      <c r="F1273" s="3" t="s">
        <v>19</v>
      </c>
      <c r="G1273" s="4">
        <v>1320</v>
      </c>
      <c r="H1273" t="str">
        <f t="shared" si="270"/>
        <v>082</v>
      </c>
      <c r="I1273" t="str">
        <f t="shared" si="271"/>
        <v>34</v>
      </c>
      <c r="J1273" t="str">
        <f t="shared" si="272"/>
        <v>013</v>
      </c>
      <c r="K1273" s="34">
        <f t="shared" si="273"/>
        <v>1383013.2680094566</v>
      </c>
    </row>
    <row r="1274" spans="1:11" ht="29" outlineLevel="2" x14ac:dyDescent="0.4">
      <c r="A1274" t="str">
        <f t="shared" si="267"/>
        <v>321100</v>
      </c>
      <c r="B1274" t="str">
        <f t="shared" si="268"/>
        <v>New York City Geographic District #11</v>
      </c>
      <c r="C1274" t="str">
        <f t="shared" si="269"/>
        <v>Bronx</v>
      </c>
      <c r="D1274" s="2" t="s">
        <v>2916</v>
      </c>
      <c r="E1274" s="2" t="s">
        <v>2917</v>
      </c>
      <c r="F1274" s="3" t="s">
        <v>5</v>
      </c>
      <c r="G1274" s="4">
        <v>392</v>
      </c>
      <c r="H1274" t="str">
        <f t="shared" si="270"/>
        <v>080</v>
      </c>
      <c r="I1274" t="str">
        <f t="shared" si="271"/>
        <v>34</v>
      </c>
      <c r="J1274" t="str">
        <f t="shared" si="272"/>
        <v>013</v>
      </c>
      <c r="K1274" s="34">
        <f t="shared" si="273"/>
        <v>410713.0311058386</v>
      </c>
    </row>
    <row r="1275" spans="1:11" ht="43.5" outlineLevel="2" x14ac:dyDescent="0.4">
      <c r="A1275" t="str">
        <f t="shared" si="267"/>
        <v>321100</v>
      </c>
      <c r="B1275" t="str">
        <f t="shared" si="268"/>
        <v>New York City Geographic District #11</v>
      </c>
      <c r="C1275" t="str">
        <f t="shared" si="269"/>
        <v>Bronx</v>
      </c>
      <c r="D1275" s="2" t="s">
        <v>3075</v>
      </c>
      <c r="E1275" s="2" t="s">
        <v>3076</v>
      </c>
      <c r="F1275" s="3" t="s">
        <v>5</v>
      </c>
      <c r="G1275" s="4">
        <v>333</v>
      </c>
      <c r="H1275" t="str">
        <f t="shared" si="270"/>
        <v>080</v>
      </c>
      <c r="I1275" t="str">
        <f t="shared" si="271"/>
        <v>34</v>
      </c>
      <c r="J1275" t="str">
        <f t="shared" si="272"/>
        <v>013</v>
      </c>
      <c r="K1275" s="34">
        <f t="shared" si="273"/>
        <v>348896.52897511289</v>
      </c>
    </row>
    <row r="1276" spans="1:11" ht="29" outlineLevel="2" x14ac:dyDescent="0.4">
      <c r="A1276" t="str">
        <f t="shared" si="267"/>
        <v>321100</v>
      </c>
      <c r="B1276" t="str">
        <f t="shared" si="268"/>
        <v>New York City Geographic District #11</v>
      </c>
      <c r="C1276" t="str">
        <f t="shared" si="269"/>
        <v>Bronx</v>
      </c>
      <c r="D1276" s="2" t="s">
        <v>3095</v>
      </c>
      <c r="E1276" s="2" t="s">
        <v>3096</v>
      </c>
      <c r="F1276" s="3" t="s">
        <v>19</v>
      </c>
      <c r="G1276" s="4">
        <v>592</v>
      </c>
      <c r="H1276" t="str">
        <f t="shared" si="270"/>
        <v>080</v>
      </c>
      <c r="I1276" t="str">
        <f t="shared" si="271"/>
        <v>34</v>
      </c>
      <c r="J1276" t="str">
        <f t="shared" si="272"/>
        <v>013</v>
      </c>
      <c r="K1276" s="34">
        <f t="shared" si="273"/>
        <v>620260.49595575628</v>
      </c>
    </row>
    <row r="1277" spans="1:11" ht="29" outlineLevel="2" x14ac:dyDescent="0.4">
      <c r="A1277" t="str">
        <f t="shared" si="267"/>
        <v>321100</v>
      </c>
      <c r="B1277" t="str">
        <f t="shared" si="268"/>
        <v>New York City Geographic District #11</v>
      </c>
      <c r="C1277" t="str">
        <f t="shared" si="269"/>
        <v>Bronx</v>
      </c>
      <c r="D1277" s="2" t="s">
        <v>2858</v>
      </c>
      <c r="E1277" s="2" t="s">
        <v>2859</v>
      </c>
      <c r="F1277" s="3" t="s">
        <v>196</v>
      </c>
      <c r="G1277" s="4">
        <v>607</v>
      </c>
      <c r="H1277" t="str">
        <f t="shared" si="270"/>
        <v>080</v>
      </c>
      <c r="I1277" t="str">
        <f t="shared" si="271"/>
        <v>34</v>
      </c>
      <c r="J1277" t="str">
        <f t="shared" si="272"/>
        <v>013</v>
      </c>
      <c r="K1277" s="34">
        <f t="shared" si="273"/>
        <v>635976.55581950012</v>
      </c>
    </row>
    <row r="1278" spans="1:11" ht="29" outlineLevel="2" x14ac:dyDescent="0.4">
      <c r="A1278" t="str">
        <f t="shared" si="267"/>
        <v>321100</v>
      </c>
      <c r="B1278" t="str">
        <f t="shared" si="268"/>
        <v>New York City Geographic District #11</v>
      </c>
      <c r="C1278" t="str">
        <f t="shared" si="269"/>
        <v>Bronx</v>
      </c>
      <c r="D1278" s="2" t="s">
        <v>2874</v>
      </c>
      <c r="E1278" s="2" t="s">
        <v>2875</v>
      </c>
      <c r="F1278" s="3" t="s">
        <v>196</v>
      </c>
      <c r="G1278" s="4">
        <v>457</v>
      </c>
      <c r="H1278" t="str">
        <f t="shared" si="270"/>
        <v>080</v>
      </c>
      <c r="I1278" t="str">
        <f t="shared" si="271"/>
        <v>34</v>
      </c>
      <c r="J1278" t="str">
        <f t="shared" si="272"/>
        <v>013</v>
      </c>
      <c r="K1278" s="34">
        <f t="shared" si="273"/>
        <v>478815.95718206186</v>
      </c>
    </row>
    <row r="1279" spans="1:11" ht="29" outlineLevel="2" x14ac:dyDescent="0.4">
      <c r="A1279" t="str">
        <f t="shared" si="267"/>
        <v>321100</v>
      </c>
      <c r="B1279" t="str">
        <f t="shared" si="268"/>
        <v>New York City Geographic District #11</v>
      </c>
      <c r="C1279" t="str">
        <f t="shared" si="269"/>
        <v>Bronx</v>
      </c>
      <c r="D1279" s="2" t="s">
        <v>3021</v>
      </c>
      <c r="E1279" s="2" t="s">
        <v>3022</v>
      </c>
      <c r="F1279" s="3" t="s">
        <v>196</v>
      </c>
      <c r="G1279" s="4">
        <v>410</v>
      </c>
      <c r="H1279" t="str">
        <f t="shared" si="270"/>
        <v>080</v>
      </c>
      <c r="I1279" t="str">
        <f t="shared" si="271"/>
        <v>34</v>
      </c>
      <c r="J1279" t="str">
        <f t="shared" si="272"/>
        <v>013</v>
      </c>
      <c r="K1279" s="34">
        <f t="shared" si="273"/>
        <v>429572.30294233118</v>
      </c>
    </row>
    <row r="1280" spans="1:11" ht="29" outlineLevel="2" x14ac:dyDescent="0.4">
      <c r="A1280" t="str">
        <f t="shared" si="267"/>
        <v>321100</v>
      </c>
      <c r="B1280" t="str">
        <f t="shared" si="268"/>
        <v>New York City Geographic District #11</v>
      </c>
      <c r="C1280" t="str">
        <f t="shared" si="269"/>
        <v>Bronx</v>
      </c>
      <c r="D1280" s="2" t="s">
        <v>3104</v>
      </c>
      <c r="E1280" s="2" t="s">
        <v>3105</v>
      </c>
      <c r="F1280" s="3" t="s">
        <v>196</v>
      </c>
      <c r="G1280" s="4">
        <v>465</v>
      </c>
      <c r="H1280" t="str">
        <f t="shared" si="270"/>
        <v>080</v>
      </c>
      <c r="I1280" t="str">
        <f t="shared" si="271"/>
        <v>34</v>
      </c>
      <c r="J1280" t="str">
        <f t="shared" si="272"/>
        <v>013</v>
      </c>
      <c r="K1280" s="34">
        <f t="shared" si="273"/>
        <v>487197.85577605851</v>
      </c>
    </row>
    <row r="1281" spans="1:11" ht="29" outlineLevel="2" x14ac:dyDescent="0.4">
      <c r="A1281" t="str">
        <f t="shared" si="267"/>
        <v>321100</v>
      </c>
      <c r="B1281" t="str">
        <f t="shared" si="268"/>
        <v>New York City Geographic District #11</v>
      </c>
      <c r="C1281" t="str">
        <f t="shared" si="269"/>
        <v>Bronx</v>
      </c>
      <c r="D1281" s="2" t="s">
        <v>3106</v>
      </c>
      <c r="E1281" s="2" t="s">
        <v>3107</v>
      </c>
      <c r="F1281" s="3" t="s">
        <v>196</v>
      </c>
      <c r="G1281" s="4">
        <v>372</v>
      </c>
      <c r="H1281" t="str">
        <f t="shared" si="270"/>
        <v>080</v>
      </c>
      <c r="I1281" t="str">
        <f t="shared" si="271"/>
        <v>34</v>
      </c>
      <c r="J1281" t="str">
        <f t="shared" si="272"/>
        <v>013</v>
      </c>
      <c r="K1281" s="34">
        <f t="shared" si="273"/>
        <v>389758.28462084685</v>
      </c>
    </row>
    <row r="1282" spans="1:11" ht="29" outlineLevel="2" x14ac:dyDescent="0.4">
      <c r="A1282" t="str">
        <f t="shared" si="267"/>
        <v>321100</v>
      </c>
      <c r="B1282" t="str">
        <f t="shared" si="268"/>
        <v>New York City Geographic District #11</v>
      </c>
      <c r="C1282" t="str">
        <f t="shared" si="269"/>
        <v>Bronx</v>
      </c>
      <c r="D1282" s="2" t="s">
        <v>3138</v>
      </c>
      <c r="E1282" s="2" t="s">
        <v>3139</v>
      </c>
      <c r="F1282" s="3" t="s">
        <v>196</v>
      </c>
      <c r="G1282" s="4">
        <v>472</v>
      </c>
      <c r="H1282" t="str">
        <f t="shared" si="270"/>
        <v>080</v>
      </c>
      <c r="I1282" t="str">
        <f t="shared" si="271"/>
        <v>34</v>
      </c>
      <c r="J1282" t="str">
        <f t="shared" si="272"/>
        <v>013</v>
      </c>
      <c r="K1282" s="34">
        <f t="shared" si="273"/>
        <v>494532.01704580564</v>
      </c>
    </row>
    <row r="1283" spans="1:11" ht="15" outlineLevel="1" x14ac:dyDescent="0.4">
      <c r="D1283" s="2"/>
      <c r="E1283" s="2"/>
      <c r="F1283" s="3"/>
      <c r="G1283" s="4">
        <f>SUBTOTAL(9,G1225:G1282)</f>
        <v>38972</v>
      </c>
      <c r="I1283" s="35" t="s">
        <v>4775</v>
      </c>
      <c r="K1283" s="34">
        <f>SUBTOTAL(9,K1225:K1282)</f>
        <v>40832419.000654943</v>
      </c>
    </row>
    <row r="1284" spans="1:11" ht="29" outlineLevel="2" x14ac:dyDescent="0.4">
      <c r="A1284" t="str">
        <f t="shared" ref="A1284:A1321" si="274">IFERROR(VLOOKUP($D1284,schools,3,FALSE),"")</f>
        <v>321000</v>
      </c>
      <c r="B1284" t="str">
        <f t="shared" ref="B1284:B1321" si="275">IFERROR(VLOOKUP($D1284,schools,4,FALSE),"")</f>
        <v>New York City Geographic District #10</v>
      </c>
      <c r="C1284" t="str">
        <f t="shared" ref="C1284:C1321" si="276">IFERROR(VLOOKUP($D1284,schools,5,FALSE),"")</f>
        <v>Bronx</v>
      </c>
      <c r="D1284" s="2" t="s">
        <v>2481</v>
      </c>
      <c r="E1284" s="2" t="s">
        <v>2482</v>
      </c>
      <c r="F1284" s="3" t="s">
        <v>2</v>
      </c>
      <c r="G1284" s="4">
        <v>958</v>
      </c>
      <c r="H1284" t="str">
        <f t="shared" ref="H1284:H1321" si="277">IFERROR(VLOOKUP($D1284,schools,6,FALSE),"")</f>
        <v>078</v>
      </c>
      <c r="I1284" s="36" t="s">
        <v>3667</v>
      </c>
      <c r="J1284" t="str">
        <f t="shared" ref="J1284:J1321" si="278">IFERROR(VLOOKUP($D1284,schools,8,FALSE),"")</f>
        <v>011</v>
      </c>
      <c r="K1284" s="34">
        <f t="shared" ref="K1284:K1321" si="279">G1284*L$2</f>
        <v>1003732.3566311055</v>
      </c>
    </row>
    <row r="1285" spans="1:11" ht="29" outlineLevel="2" x14ac:dyDescent="0.4">
      <c r="A1285" t="str">
        <f t="shared" si="274"/>
        <v>321000</v>
      </c>
      <c r="B1285" t="str">
        <f t="shared" si="275"/>
        <v>New York City Geographic District #10</v>
      </c>
      <c r="C1285" t="str">
        <f t="shared" si="276"/>
        <v>Bronx</v>
      </c>
      <c r="D1285" s="2" t="s">
        <v>2503</v>
      </c>
      <c r="E1285" s="2" t="s">
        <v>2504</v>
      </c>
      <c r="F1285" s="3" t="s">
        <v>19</v>
      </c>
      <c r="G1285" s="4">
        <v>1041</v>
      </c>
      <c r="H1285" t="str">
        <f t="shared" si="277"/>
        <v>080</v>
      </c>
      <c r="I1285" s="36" t="s">
        <v>3667</v>
      </c>
      <c r="J1285" t="str">
        <f t="shared" si="278"/>
        <v>011</v>
      </c>
      <c r="K1285" s="34">
        <f t="shared" si="279"/>
        <v>1090694.5545438214</v>
      </c>
    </row>
    <row r="1286" spans="1:11" ht="29" outlineLevel="2" x14ac:dyDescent="0.4">
      <c r="A1286" t="str">
        <f t="shared" si="274"/>
        <v>321000</v>
      </c>
      <c r="B1286" t="str">
        <f t="shared" si="275"/>
        <v>New York City Geographic District #10</v>
      </c>
      <c r="C1286" t="str">
        <f t="shared" si="276"/>
        <v>Bronx</v>
      </c>
      <c r="D1286" s="2" t="s">
        <v>2559</v>
      </c>
      <c r="E1286" s="2" t="s">
        <v>2560</v>
      </c>
      <c r="F1286" s="3" t="s">
        <v>2</v>
      </c>
      <c r="G1286" s="4">
        <v>711</v>
      </c>
      <c r="H1286" t="str">
        <f t="shared" si="277"/>
        <v>080</v>
      </c>
      <c r="I1286" s="36" t="s">
        <v>3667</v>
      </c>
      <c r="J1286" t="str">
        <f t="shared" si="278"/>
        <v>011</v>
      </c>
      <c r="K1286" s="34">
        <f t="shared" si="279"/>
        <v>744941.23754145729</v>
      </c>
    </row>
    <row r="1287" spans="1:11" ht="29" outlineLevel="2" x14ac:dyDescent="0.4">
      <c r="A1287" t="str">
        <f t="shared" si="274"/>
        <v>321000</v>
      </c>
      <c r="B1287" t="str">
        <f t="shared" si="275"/>
        <v>New York City Geographic District #10</v>
      </c>
      <c r="C1287" t="str">
        <f t="shared" si="276"/>
        <v>Bronx</v>
      </c>
      <c r="D1287" s="2" t="s">
        <v>2599</v>
      </c>
      <c r="E1287" s="2" t="s">
        <v>2600</v>
      </c>
      <c r="F1287" s="3" t="s">
        <v>5</v>
      </c>
      <c r="G1287" s="4">
        <v>727</v>
      </c>
      <c r="H1287" t="str">
        <f t="shared" si="277"/>
        <v>080</v>
      </c>
      <c r="I1287" s="36" t="s">
        <v>3667</v>
      </c>
      <c r="J1287" t="str">
        <f t="shared" si="278"/>
        <v>011</v>
      </c>
      <c r="K1287" s="34">
        <f t="shared" si="279"/>
        <v>761705.03472945071</v>
      </c>
    </row>
    <row r="1288" spans="1:11" ht="29" outlineLevel="2" x14ac:dyDescent="0.4">
      <c r="A1288" t="str">
        <f t="shared" si="274"/>
        <v>321000</v>
      </c>
      <c r="B1288" t="str">
        <f t="shared" si="275"/>
        <v>New York City Geographic District #10</v>
      </c>
      <c r="C1288" t="str">
        <f t="shared" si="276"/>
        <v>Bronx</v>
      </c>
      <c r="D1288" s="2" t="s">
        <v>2619</v>
      </c>
      <c r="E1288" s="2" t="s">
        <v>2620</v>
      </c>
      <c r="F1288" s="3" t="s">
        <v>2</v>
      </c>
      <c r="G1288" s="4">
        <v>1252</v>
      </c>
      <c r="H1288" t="str">
        <f t="shared" si="277"/>
        <v>081</v>
      </c>
      <c r="I1288" s="36" t="s">
        <v>3667</v>
      </c>
      <c r="J1288" t="str">
        <f t="shared" si="278"/>
        <v>011</v>
      </c>
      <c r="K1288" s="34">
        <f t="shared" si="279"/>
        <v>1311767.1299604846</v>
      </c>
    </row>
    <row r="1289" spans="1:11" ht="29" outlineLevel="2" x14ac:dyDescent="0.4">
      <c r="A1289" t="str">
        <f t="shared" si="274"/>
        <v>321000</v>
      </c>
      <c r="B1289" t="str">
        <f t="shared" si="275"/>
        <v>New York City Geographic District #10</v>
      </c>
      <c r="C1289" t="str">
        <f t="shared" si="276"/>
        <v>Bronx</v>
      </c>
      <c r="D1289" s="2" t="s">
        <v>2848</v>
      </c>
      <c r="E1289" s="2" t="s">
        <v>2849</v>
      </c>
      <c r="F1289" s="3" t="s">
        <v>19</v>
      </c>
      <c r="G1289" s="4">
        <v>856</v>
      </c>
      <c r="H1289" t="str">
        <f t="shared" si="277"/>
        <v>080</v>
      </c>
      <c r="I1289" s="36" t="s">
        <v>3667</v>
      </c>
      <c r="J1289" t="str">
        <f t="shared" si="278"/>
        <v>011</v>
      </c>
      <c r="K1289" s="34">
        <f t="shared" si="279"/>
        <v>896863.14955764753</v>
      </c>
    </row>
    <row r="1290" spans="1:11" ht="29" outlineLevel="2" x14ac:dyDescent="0.4">
      <c r="A1290" t="str">
        <f t="shared" si="274"/>
        <v>321000</v>
      </c>
      <c r="B1290" t="str">
        <f t="shared" si="275"/>
        <v>New York City Geographic District #10</v>
      </c>
      <c r="C1290" t="str">
        <f t="shared" si="276"/>
        <v>Bronx</v>
      </c>
      <c r="D1290" s="2" t="s">
        <v>2890</v>
      </c>
      <c r="E1290" s="2" t="s">
        <v>2891</v>
      </c>
      <c r="F1290" s="3" t="s">
        <v>5</v>
      </c>
      <c r="G1290" s="4">
        <v>270</v>
      </c>
      <c r="H1290" t="str">
        <f t="shared" si="277"/>
        <v>081</v>
      </c>
      <c r="I1290" s="36" t="s">
        <v>3667</v>
      </c>
      <c r="J1290" t="str">
        <f t="shared" si="278"/>
        <v>011</v>
      </c>
      <c r="K1290" s="34">
        <f t="shared" si="279"/>
        <v>282889.07754738885</v>
      </c>
    </row>
    <row r="1291" spans="1:11" ht="29" outlineLevel="2" x14ac:dyDescent="0.4">
      <c r="A1291" t="str">
        <f t="shared" si="274"/>
        <v>321000</v>
      </c>
      <c r="B1291" t="str">
        <f t="shared" si="275"/>
        <v>New York City Geographic District #11</v>
      </c>
      <c r="C1291" t="str">
        <f t="shared" si="276"/>
        <v>Bronx</v>
      </c>
      <c r="D1291" s="2" t="s">
        <v>2505</v>
      </c>
      <c r="E1291" s="2" t="s">
        <v>2506</v>
      </c>
      <c r="F1291" s="3" t="s">
        <v>2</v>
      </c>
      <c r="G1291" s="4">
        <v>722</v>
      </c>
      <c r="H1291" t="str">
        <f t="shared" si="277"/>
        <v>083</v>
      </c>
      <c r="I1291" s="36" t="s">
        <v>3667</v>
      </c>
      <c r="J1291" t="str">
        <f t="shared" si="278"/>
        <v>012</v>
      </c>
      <c r="K1291" s="34">
        <f t="shared" si="279"/>
        <v>756466.34810820268</v>
      </c>
    </row>
    <row r="1292" spans="1:11" ht="29" outlineLevel="2" x14ac:dyDescent="0.4">
      <c r="A1292" t="str">
        <f t="shared" si="274"/>
        <v>321000</v>
      </c>
      <c r="B1292" t="str">
        <f t="shared" si="275"/>
        <v>New York City Geographic District #11</v>
      </c>
      <c r="C1292" t="str">
        <f t="shared" si="276"/>
        <v>Bronx</v>
      </c>
      <c r="D1292" s="2" t="s">
        <v>2533</v>
      </c>
      <c r="E1292" s="2" t="s">
        <v>2534</v>
      </c>
      <c r="F1292" s="3" t="s">
        <v>2</v>
      </c>
      <c r="G1292" s="4">
        <v>907</v>
      </c>
      <c r="H1292" t="str">
        <f t="shared" si="277"/>
        <v>080</v>
      </c>
      <c r="I1292" s="36" t="s">
        <v>3667</v>
      </c>
      <c r="J1292" t="str">
        <f t="shared" si="278"/>
        <v>012</v>
      </c>
      <c r="K1292" s="34">
        <f t="shared" si="279"/>
        <v>950297.75309437653</v>
      </c>
    </row>
    <row r="1293" spans="1:11" ht="29" outlineLevel="2" x14ac:dyDescent="0.4">
      <c r="A1293" t="str">
        <f t="shared" si="274"/>
        <v>321100</v>
      </c>
      <c r="B1293" t="str">
        <f t="shared" si="275"/>
        <v>New York City Geographic District #11</v>
      </c>
      <c r="C1293" t="str">
        <f t="shared" si="276"/>
        <v>Bronx</v>
      </c>
      <c r="D1293" s="2" t="s">
        <v>2579</v>
      </c>
      <c r="E1293" s="2" t="s">
        <v>2580</v>
      </c>
      <c r="F1293" s="3" t="s">
        <v>2</v>
      </c>
      <c r="G1293" s="4">
        <v>617</v>
      </c>
      <c r="H1293" t="str">
        <f t="shared" si="277"/>
        <v>083</v>
      </c>
      <c r="I1293" s="36" t="s">
        <v>3667</v>
      </c>
      <c r="J1293" t="str">
        <f t="shared" si="278"/>
        <v>012</v>
      </c>
      <c r="K1293" s="34">
        <f t="shared" si="279"/>
        <v>646453.92906199594</v>
      </c>
    </row>
    <row r="1294" spans="1:11" ht="29" outlineLevel="2" x14ac:dyDescent="0.4">
      <c r="A1294" t="str">
        <f t="shared" si="274"/>
        <v>321100</v>
      </c>
      <c r="B1294" t="str">
        <f t="shared" si="275"/>
        <v>New York City Geographic District #11</v>
      </c>
      <c r="C1294" t="str">
        <f t="shared" si="276"/>
        <v>Bronx</v>
      </c>
      <c r="D1294" s="2" t="s">
        <v>2593</v>
      </c>
      <c r="E1294" s="2" t="s">
        <v>2594</v>
      </c>
      <c r="F1294" s="3" t="s">
        <v>2</v>
      </c>
      <c r="G1294" s="4">
        <v>906</v>
      </c>
      <c r="H1294" t="str">
        <f t="shared" si="277"/>
        <v>080</v>
      </c>
      <c r="I1294" s="36" t="s">
        <v>3667</v>
      </c>
      <c r="J1294" t="str">
        <f t="shared" si="278"/>
        <v>012</v>
      </c>
      <c r="K1294" s="34">
        <f t="shared" si="279"/>
        <v>949250.01577012695</v>
      </c>
    </row>
    <row r="1295" spans="1:11" ht="29" outlineLevel="2" x14ac:dyDescent="0.4">
      <c r="A1295" t="str">
        <f t="shared" si="274"/>
        <v>321100</v>
      </c>
      <c r="B1295" t="str">
        <f t="shared" si="275"/>
        <v>New York City Geographic District #11</v>
      </c>
      <c r="C1295" t="str">
        <f t="shared" si="276"/>
        <v>Bronx</v>
      </c>
      <c r="D1295" s="2" t="s">
        <v>2597</v>
      </c>
      <c r="E1295" s="2" t="s">
        <v>2598</v>
      </c>
      <c r="F1295" s="3" t="s">
        <v>2</v>
      </c>
      <c r="G1295" s="4">
        <v>800</v>
      </c>
      <c r="H1295" t="str">
        <f t="shared" si="277"/>
        <v>083</v>
      </c>
      <c r="I1295" s="36" t="s">
        <v>3667</v>
      </c>
      <c r="J1295" t="str">
        <f t="shared" si="278"/>
        <v>012</v>
      </c>
      <c r="K1295" s="34">
        <f t="shared" si="279"/>
        <v>838189.85939967062</v>
      </c>
    </row>
    <row r="1296" spans="1:11" ht="29" outlineLevel="2" x14ac:dyDescent="0.4">
      <c r="A1296" t="str">
        <f t="shared" si="274"/>
        <v>321100</v>
      </c>
      <c r="B1296" t="str">
        <f t="shared" si="275"/>
        <v>New York City Geographic District #11</v>
      </c>
      <c r="C1296" t="str">
        <f t="shared" si="276"/>
        <v>Bronx</v>
      </c>
      <c r="D1296" s="2" t="s">
        <v>2609</v>
      </c>
      <c r="E1296" s="2" t="s">
        <v>2610</v>
      </c>
      <c r="F1296" s="3" t="s">
        <v>2</v>
      </c>
      <c r="G1296" s="4">
        <v>595</v>
      </c>
      <c r="H1296" t="str">
        <f t="shared" si="277"/>
        <v>083</v>
      </c>
      <c r="I1296" s="36" t="s">
        <v>3667</v>
      </c>
      <c r="J1296" t="str">
        <f t="shared" si="278"/>
        <v>012</v>
      </c>
      <c r="K1296" s="34">
        <f t="shared" si="279"/>
        <v>623403.70792850503</v>
      </c>
    </row>
    <row r="1297" spans="1:11" ht="29" outlineLevel="2" x14ac:dyDescent="0.4">
      <c r="A1297" t="str">
        <f t="shared" si="274"/>
        <v>321100</v>
      </c>
      <c r="B1297" t="str">
        <f t="shared" si="275"/>
        <v>New York City Geographic District #11</v>
      </c>
      <c r="C1297" t="str">
        <f t="shared" si="276"/>
        <v>Bronx</v>
      </c>
      <c r="D1297" s="2" t="s">
        <v>2633</v>
      </c>
      <c r="E1297" s="2" t="s">
        <v>2634</v>
      </c>
      <c r="F1297" s="3" t="s">
        <v>2</v>
      </c>
      <c r="G1297" s="4">
        <v>1005</v>
      </c>
      <c r="H1297" t="str">
        <f t="shared" si="277"/>
        <v>081</v>
      </c>
      <c r="I1297" s="36" t="s">
        <v>3667</v>
      </c>
      <c r="J1297" t="str">
        <f t="shared" si="278"/>
        <v>012</v>
      </c>
      <c r="K1297" s="34">
        <f t="shared" si="279"/>
        <v>1052976.0108708362</v>
      </c>
    </row>
    <row r="1298" spans="1:11" ht="29" outlineLevel="2" x14ac:dyDescent="0.4">
      <c r="A1298" t="str">
        <f t="shared" si="274"/>
        <v>321100</v>
      </c>
      <c r="B1298" t="str">
        <f t="shared" si="275"/>
        <v>New York City Geographic District #11</v>
      </c>
      <c r="C1298" t="str">
        <f t="shared" si="276"/>
        <v>Bronx</v>
      </c>
      <c r="D1298" s="2" t="s">
        <v>2647</v>
      </c>
      <c r="E1298" s="2" t="s">
        <v>2648</v>
      </c>
      <c r="F1298" s="3" t="s">
        <v>2</v>
      </c>
      <c r="G1298" s="4">
        <v>620</v>
      </c>
      <c r="H1298" t="str">
        <f t="shared" si="277"/>
        <v>083</v>
      </c>
      <c r="I1298" s="36" t="s">
        <v>3667</v>
      </c>
      <c r="J1298" t="str">
        <f t="shared" si="278"/>
        <v>012</v>
      </c>
      <c r="K1298" s="34">
        <f t="shared" si="279"/>
        <v>649597.14103474468</v>
      </c>
    </row>
    <row r="1299" spans="1:11" ht="29" outlineLevel="2" x14ac:dyDescent="0.4">
      <c r="A1299" t="str">
        <f t="shared" si="274"/>
        <v>321100</v>
      </c>
      <c r="B1299" t="str">
        <f t="shared" si="275"/>
        <v>New York City Geographic District #11</v>
      </c>
      <c r="C1299" t="str">
        <f t="shared" si="276"/>
        <v>Bronx</v>
      </c>
      <c r="D1299" s="2" t="s">
        <v>2649</v>
      </c>
      <c r="E1299" s="2" t="s">
        <v>2650</v>
      </c>
      <c r="F1299" s="3" t="s">
        <v>2</v>
      </c>
      <c r="G1299" s="4">
        <v>403</v>
      </c>
      <c r="H1299" t="str">
        <f t="shared" si="277"/>
        <v>083</v>
      </c>
      <c r="I1299" s="36" t="s">
        <v>3667</v>
      </c>
      <c r="J1299" t="str">
        <f t="shared" si="278"/>
        <v>012</v>
      </c>
      <c r="K1299" s="34">
        <f t="shared" si="279"/>
        <v>422238.14167258405</v>
      </c>
    </row>
    <row r="1300" spans="1:11" ht="29" outlineLevel="2" x14ac:dyDescent="0.4">
      <c r="A1300" t="str">
        <f t="shared" si="274"/>
        <v>321100</v>
      </c>
      <c r="B1300" t="str">
        <f t="shared" si="275"/>
        <v>New York City Geographic District #11</v>
      </c>
      <c r="C1300" t="str">
        <f t="shared" si="276"/>
        <v>Bronx</v>
      </c>
      <c r="D1300" s="2" t="s">
        <v>2659</v>
      </c>
      <c r="E1300" s="2" t="s">
        <v>2660</v>
      </c>
      <c r="F1300" s="3" t="s">
        <v>2</v>
      </c>
      <c r="G1300" s="4">
        <v>854</v>
      </c>
      <c r="H1300" t="str">
        <f t="shared" si="277"/>
        <v>080</v>
      </c>
      <c r="I1300" s="36" t="s">
        <v>3667</v>
      </c>
      <c r="J1300" t="str">
        <f t="shared" si="278"/>
        <v>013</v>
      </c>
      <c r="K1300" s="34">
        <f t="shared" si="279"/>
        <v>894767.67490914837</v>
      </c>
    </row>
    <row r="1301" spans="1:11" ht="29" outlineLevel="2" x14ac:dyDescent="0.4">
      <c r="A1301" t="str">
        <f t="shared" si="274"/>
        <v>321100</v>
      </c>
      <c r="B1301" t="str">
        <f t="shared" si="275"/>
        <v>New York City Geographic District #11</v>
      </c>
      <c r="C1301" t="str">
        <f t="shared" si="276"/>
        <v>Bronx</v>
      </c>
      <c r="D1301" s="2" t="s">
        <v>2695</v>
      </c>
      <c r="E1301" s="2" t="s">
        <v>2696</v>
      </c>
      <c r="F1301" s="3" t="s">
        <v>2</v>
      </c>
      <c r="G1301" s="4">
        <v>608</v>
      </c>
      <c r="H1301" t="str">
        <f t="shared" si="277"/>
        <v>082</v>
      </c>
      <c r="I1301" s="36" t="s">
        <v>3667</v>
      </c>
      <c r="J1301" t="str">
        <f t="shared" si="278"/>
        <v>012</v>
      </c>
      <c r="K1301" s="34">
        <f t="shared" si="279"/>
        <v>637024.2931437497</v>
      </c>
    </row>
    <row r="1302" spans="1:11" ht="29" outlineLevel="2" x14ac:dyDescent="0.4">
      <c r="A1302" t="str">
        <f t="shared" si="274"/>
        <v>321100</v>
      </c>
      <c r="B1302" t="str">
        <f t="shared" si="275"/>
        <v>New York City Geographic District #11</v>
      </c>
      <c r="C1302" t="str">
        <f t="shared" si="276"/>
        <v>Bronx</v>
      </c>
      <c r="D1302" s="2" t="s">
        <v>2703</v>
      </c>
      <c r="E1302" s="2" t="s">
        <v>2704</v>
      </c>
      <c r="F1302" s="3" t="s">
        <v>2</v>
      </c>
      <c r="G1302" s="4">
        <v>334</v>
      </c>
      <c r="H1302" t="str">
        <f t="shared" si="277"/>
        <v>082</v>
      </c>
      <c r="I1302" s="36" t="s">
        <v>3667</v>
      </c>
      <c r="J1302" t="str">
        <f t="shared" si="278"/>
        <v>012</v>
      </c>
      <c r="K1302" s="34">
        <f t="shared" si="279"/>
        <v>349944.26629936247</v>
      </c>
    </row>
    <row r="1303" spans="1:11" ht="29" outlineLevel="2" x14ac:dyDescent="0.4">
      <c r="A1303" t="str">
        <f t="shared" si="274"/>
        <v>321100</v>
      </c>
      <c r="B1303" t="str">
        <f t="shared" si="275"/>
        <v>New York City Geographic District #11</v>
      </c>
      <c r="C1303" t="str">
        <f t="shared" si="276"/>
        <v>Bronx</v>
      </c>
      <c r="D1303" s="2" t="s">
        <v>2719</v>
      </c>
      <c r="E1303" s="2" t="s">
        <v>2720</v>
      </c>
      <c r="F1303" s="3" t="s">
        <v>2</v>
      </c>
      <c r="G1303" s="4">
        <v>384</v>
      </c>
      <c r="H1303" t="str">
        <f t="shared" si="277"/>
        <v>082</v>
      </c>
      <c r="I1303" s="36" t="s">
        <v>3667</v>
      </c>
      <c r="J1303" t="str">
        <f t="shared" si="278"/>
        <v>012</v>
      </c>
      <c r="K1303" s="34">
        <f t="shared" si="279"/>
        <v>402331.13251184189</v>
      </c>
    </row>
    <row r="1304" spans="1:11" ht="29" outlineLevel="2" x14ac:dyDescent="0.4">
      <c r="A1304" t="str">
        <f t="shared" si="274"/>
        <v>321100</v>
      </c>
      <c r="B1304" t="str">
        <f t="shared" si="275"/>
        <v>New York City Geographic District #11</v>
      </c>
      <c r="C1304" t="str">
        <f t="shared" si="276"/>
        <v>Bronx</v>
      </c>
      <c r="D1304" s="2" t="s">
        <v>2723</v>
      </c>
      <c r="E1304" s="2" t="s">
        <v>2724</v>
      </c>
      <c r="F1304" s="3" t="s">
        <v>5</v>
      </c>
      <c r="G1304" s="4">
        <v>1034</v>
      </c>
      <c r="H1304" t="str">
        <f t="shared" si="277"/>
        <v>082</v>
      </c>
      <c r="I1304" s="36" t="s">
        <v>3667</v>
      </c>
      <c r="J1304" t="str">
        <f t="shared" si="278"/>
        <v>012</v>
      </c>
      <c r="K1304" s="34">
        <f t="shared" si="279"/>
        <v>1083360.3932740742</v>
      </c>
    </row>
    <row r="1305" spans="1:11" ht="29" outlineLevel="2" x14ac:dyDescent="0.4">
      <c r="A1305" t="str">
        <f t="shared" si="274"/>
        <v>321100</v>
      </c>
      <c r="B1305" t="str">
        <f t="shared" si="275"/>
        <v>New York City Geographic District #11</v>
      </c>
      <c r="C1305" t="str">
        <f t="shared" si="276"/>
        <v>Bronx</v>
      </c>
      <c r="D1305" s="2" t="s">
        <v>2725</v>
      </c>
      <c r="E1305" s="2" t="s">
        <v>2726</v>
      </c>
      <c r="F1305" s="3" t="s">
        <v>5</v>
      </c>
      <c r="G1305" s="4">
        <v>898</v>
      </c>
      <c r="H1305" t="str">
        <f t="shared" si="277"/>
        <v>082</v>
      </c>
      <c r="I1305" s="36" t="s">
        <v>3667</v>
      </c>
      <c r="J1305" t="str">
        <f t="shared" si="278"/>
        <v>012</v>
      </c>
      <c r="K1305" s="34">
        <f t="shared" si="279"/>
        <v>940868.1171761303</v>
      </c>
    </row>
    <row r="1306" spans="1:11" ht="29" outlineLevel="2" x14ac:dyDescent="0.4">
      <c r="A1306" t="str">
        <f t="shared" si="274"/>
        <v>321100</v>
      </c>
      <c r="B1306" t="str">
        <f t="shared" si="275"/>
        <v>New York City Geographic District #11</v>
      </c>
      <c r="C1306" t="str">
        <f t="shared" si="276"/>
        <v>Bronx</v>
      </c>
      <c r="D1306" s="2" t="s">
        <v>2733</v>
      </c>
      <c r="E1306" s="2" t="s">
        <v>2734</v>
      </c>
      <c r="F1306" s="3" t="s">
        <v>2</v>
      </c>
      <c r="G1306" s="4">
        <v>343</v>
      </c>
      <c r="H1306" t="str">
        <f t="shared" si="277"/>
        <v>083</v>
      </c>
      <c r="I1306" s="36" t="s">
        <v>3667</v>
      </c>
      <c r="J1306" t="str">
        <f t="shared" si="278"/>
        <v>012</v>
      </c>
      <c r="K1306" s="34">
        <f t="shared" si="279"/>
        <v>359373.90221760876</v>
      </c>
    </row>
    <row r="1307" spans="1:11" ht="29" outlineLevel="2" x14ac:dyDescent="0.4">
      <c r="A1307" t="str">
        <f t="shared" si="274"/>
        <v>321100</v>
      </c>
      <c r="B1307" t="str">
        <f t="shared" si="275"/>
        <v>New York City Geographic District #11</v>
      </c>
      <c r="C1307" t="str">
        <f t="shared" si="276"/>
        <v>Bronx</v>
      </c>
      <c r="D1307" s="2" t="s">
        <v>2856</v>
      </c>
      <c r="E1307" s="2" t="s">
        <v>2857</v>
      </c>
      <c r="F1307" s="3" t="s">
        <v>5</v>
      </c>
      <c r="G1307" s="4">
        <v>574</v>
      </c>
      <c r="H1307" t="str">
        <f t="shared" si="277"/>
        <v>083</v>
      </c>
      <c r="I1307" s="36" t="s">
        <v>3667</v>
      </c>
      <c r="J1307" t="str">
        <f t="shared" si="278"/>
        <v>012</v>
      </c>
      <c r="K1307" s="34">
        <f t="shared" si="279"/>
        <v>601401.2241192637</v>
      </c>
    </row>
    <row r="1308" spans="1:11" ht="29" outlineLevel="2" x14ac:dyDescent="0.4">
      <c r="A1308" t="str">
        <f t="shared" si="274"/>
        <v>321100</v>
      </c>
      <c r="B1308" t="str">
        <f t="shared" si="275"/>
        <v>New York City Geographic District #11</v>
      </c>
      <c r="C1308" t="str">
        <f t="shared" si="276"/>
        <v>Bronx</v>
      </c>
      <c r="D1308" s="2" t="s">
        <v>2975</v>
      </c>
      <c r="E1308" s="2" t="s">
        <v>2976</v>
      </c>
      <c r="F1308" s="3" t="s">
        <v>5</v>
      </c>
      <c r="G1308" s="4">
        <v>414</v>
      </c>
      <c r="H1308" t="str">
        <f t="shared" si="277"/>
        <v>083</v>
      </c>
      <c r="I1308" s="36" t="s">
        <v>3667</v>
      </c>
      <c r="J1308" t="str">
        <f t="shared" si="278"/>
        <v>012</v>
      </c>
      <c r="K1308" s="34">
        <f t="shared" si="279"/>
        <v>433763.25223932957</v>
      </c>
    </row>
    <row r="1309" spans="1:11" ht="43.5" outlineLevel="2" x14ac:dyDescent="0.4">
      <c r="A1309" t="str">
        <f t="shared" si="274"/>
        <v>321100</v>
      </c>
      <c r="B1309" t="str">
        <f t="shared" si="275"/>
        <v>New York City Geographic District #11</v>
      </c>
      <c r="C1309" t="str">
        <f t="shared" si="276"/>
        <v>Bronx</v>
      </c>
      <c r="D1309" s="2" t="s">
        <v>3069</v>
      </c>
      <c r="E1309" s="2" t="s">
        <v>3070</v>
      </c>
      <c r="F1309" s="3" t="s">
        <v>5</v>
      </c>
      <c r="G1309" s="4">
        <v>261</v>
      </c>
      <c r="H1309" t="str">
        <f t="shared" si="277"/>
        <v>083</v>
      </c>
      <c r="I1309" s="36" t="s">
        <v>3667</v>
      </c>
      <c r="J1309" t="str">
        <f t="shared" si="278"/>
        <v>012</v>
      </c>
      <c r="K1309" s="34">
        <f t="shared" si="279"/>
        <v>273459.44162914256</v>
      </c>
    </row>
    <row r="1310" spans="1:11" ht="29" outlineLevel="2" x14ac:dyDescent="0.4">
      <c r="A1310" t="str">
        <f t="shared" si="274"/>
        <v>321100</v>
      </c>
      <c r="B1310" t="str">
        <f t="shared" si="275"/>
        <v>New York City Geographic District #11</v>
      </c>
      <c r="C1310" t="str">
        <f t="shared" si="276"/>
        <v>Bronx</v>
      </c>
      <c r="D1310" s="2" t="s">
        <v>3126</v>
      </c>
      <c r="E1310" s="2" t="s">
        <v>3127</v>
      </c>
      <c r="F1310" s="3" t="s">
        <v>5</v>
      </c>
      <c r="G1310" s="4">
        <v>324</v>
      </c>
      <c r="H1310" t="str">
        <f t="shared" si="277"/>
        <v>083</v>
      </c>
      <c r="I1310" s="36" t="s">
        <v>3667</v>
      </c>
      <c r="J1310" t="str">
        <f t="shared" si="278"/>
        <v>012</v>
      </c>
      <c r="K1310" s="34">
        <f t="shared" si="279"/>
        <v>339466.8930568666</v>
      </c>
    </row>
    <row r="1311" spans="1:11" ht="29" outlineLevel="2" x14ac:dyDescent="0.4">
      <c r="A1311" t="str">
        <f t="shared" si="274"/>
        <v>321100</v>
      </c>
      <c r="B1311" t="str">
        <f t="shared" si="275"/>
        <v>New York City Geographic District #11</v>
      </c>
      <c r="C1311" t="str">
        <f t="shared" si="276"/>
        <v>Bronx</v>
      </c>
      <c r="D1311" s="2" t="s">
        <v>3132</v>
      </c>
      <c r="E1311" s="2" t="s">
        <v>3133</v>
      </c>
      <c r="F1311" s="3" t="s">
        <v>5</v>
      </c>
      <c r="G1311" s="4">
        <v>276</v>
      </c>
      <c r="H1311" t="str">
        <f t="shared" si="277"/>
        <v>083</v>
      </c>
      <c r="I1311" s="36" t="s">
        <v>3667</v>
      </c>
      <c r="J1311" t="str">
        <f t="shared" si="278"/>
        <v>012</v>
      </c>
      <c r="K1311" s="34">
        <f t="shared" si="279"/>
        <v>289175.50149288634</v>
      </c>
    </row>
    <row r="1312" spans="1:11" ht="29" outlineLevel="2" x14ac:dyDescent="0.4">
      <c r="A1312" t="str">
        <f t="shared" si="274"/>
        <v>321100</v>
      </c>
      <c r="B1312" t="str">
        <f t="shared" si="275"/>
        <v>New York City Geographic District #11</v>
      </c>
      <c r="C1312" t="str">
        <f t="shared" si="276"/>
        <v>Bronx</v>
      </c>
      <c r="D1312" s="2" t="s">
        <v>2806</v>
      </c>
      <c r="E1312" s="2" t="s">
        <v>2807</v>
      </c>
      <c r="F1312" s="3" t="s">
        <v>196</v>
      </c>
      <c r="G1312" s="4">
        <v>301</v>
      </c>
      <c r="H1312" t="str">
        <f t="shared" si="277"/>
        <v>082</v>
      </c>
      <c r="I1312" s="36" t="s">
        <v>3667</v>
      </c>
      <c r="J1312" t="str">
        <f t="shared" si="278"/>
        <v>012</v>
      </c>
      <c r="K1312" s="34">
        <f t="shared" si="279"/>
        <v>315368.93459912605</v>
      </c>
    </row>
    <row r="1313" spans="1:11" ht="43.5" outlineLevel="2" x14ac:dyDescent="0.4">
      <c r="A1313" t="str">
        <f t="shared" si="274"/>
        <v>321100</v>
      </c>
      <c r="B1313" t="str">
        <f t="shared" si="275"/>
        <v>New York City Geographic District #11</v>
      </c>
      <c r="C1313" t="str">
        <f t="shared" si="276"/>
        <v>Bronx</v>
      </c>
      <c r="D1313" s="2" t="s">
        <v>2814</v>
      </c>
      <c r="E1313" s="2" t="s">
        <v>2815</v>
      </c>
      <c r="F1313" s="3" t="s">
        <v>196</v>
      </c>
      <c r="G1313" s="4">
        <v>333</v>
      </c>
      <c r="H1313" t="str">
        <f t="shared" si="277"/>
        <v>083</v>
      </c>
      <c r="I1313" s="36" t="s">
        <v>3667</v>
      </c>
      <c r="J1313" t="str">
        <f t="shared" si="278"/>
        <v>012</v>
      </c>
      <c r="K1313" s="34">
        <f t="shared" si="279"/>
        <v>348896.52897511289</v>
      </c>
    </row>
    <row r="1314" spans="1:11" ht="29" outlineLevel="2" x14ac:dyDescent="0.4">
      <c r="A1314" t="str">
        <f t="shared" si="274"/>
        <v>321100</v>
      </c>
      <c r="B1314" t="str">
        <f t="shared" si="275"/>
        <v>New York City Geographic District #11</v>
      </c>
      <c r="C1314" t="str">
        <f t="shared" si="276"/>
        <v>Bronx</v>
      </c>
      <c r="D1314" s="2" t="s">
        <v>2826</v>
      </c>
      <c r="E1314" s="2" t="s">
        <v>2827</v>
      </c>
      <c r="F1314" s="3" t="s">
        <v>196</v>
      </c>
      <c r="G1314" s="4">
        <v>379</v>
      </c>
      <c r="H1314" t="str">
        <f t="shared" si="277"/>
        <v>083</v>
      </c>
      <c r="I1314" s="36" t="s">
        <v>3667</v>
      </c>
      <c r="J1314" t="str">
        <f t="shared" si="278"/>
        <v>012</v>
      </c>
      <c r="K1314" s="34">
        <f t="shared" si="279"/>
        <v>397092.44589059392</v>
      </c>
    </row>
    <row r="1315" spans="1:11" ht="43.5" outlineLevel="2" x14ac:dyDescent="0.4">
      <c r="A1315" t="str">
        <f t="shared" si="274"/>
        <v>321100</v>
      </c>
      <c r="B1315" t="str">
        <f t="shared" si="275"/>
        <v>New York City Geographic District #11</v>
      </c>
      <c r="C1315" t="str">
        <f t="shared" si="276"/>
        <v>Bronx</v>
      </c>
      <c r="D1315" s="2" t="s">
        <v>2834</v>
      </c>
      <c r="E1315" s="2" t="s">
        <v>2835</v>
      </c>
      <c r="F1315" s="3" t="s">
        <v>196</v>
      </c>
      <c r="G1315" s="4">
        <v>359</v>
      </c>
      <c r="H1315" t="str">
        <f t="shared" si="277"/>
        <v>083</v>
      </c>
      <c r="I1315" s="36" t="s">
        <v>3667</v>
      </c>
      <c r="J1315" t="str">
        <f t="shared" si="278"/>
        <v>012</v>
      </c>
      <c r="K1315" s="34">
        <f t="shared" si="279"/>
        <v>376137.69940560218</v>
      </c>
    </row>
    <row r="1316" spans="1:11" ht="29" outlineLevel="2" x14ac:dyDescent="0.4">
      <c r="A1316" t="str">
        <f t="shared" si="274"/>
        <v>321100</v>
      </c>
      <c r="B1316" t="str">
        <f t="shared" si="275"/>
        <v>New York City Geographic District #11</v>
      </c>
      <c r="C1316" t="str">
        <f t="shared" si="276"/>
        <v>Bronx</v>
      </c>
      <c r="D1316" s="2" t="s">
        <v>2842</v>
      </c>
      <c r="E1316" s="2" t="s">
        <v>2843</v>
      </c>
      <c r="F1316" s="3" t="s">
        <v>196</v>
      </c>
      <c r="G1316" s="4">
        <v>570</v>
      </c>
      <c r="H1316" t="str">
        <f t="shared" si="277"/>
        <v>083</v>
      </c>
      <c r="I1316" s="36" t="s">
        <v>3667</v>
      </c>
      <c r="J1316" t="str">
        <f t="shared" si="278"/>
        <v>012</v>
      </c>
      <c r="K1316" s="34">
        <f t="shared" si="279"/>
        <v>597210.27482226526</v>
      </c>
    </row>
    <row r="1317" spans="1:11" ht="29" outlineLevel="2" x14ac:dyDescent="0.4">
      <c r="A1317" t="str">
        <f t="shared" si="274"/>
        <v>321100</v>
      </c>
      <c r="B1317" t="str">
        <f t="shared" si="275"/>
        <v>New York City Geographic District #11</v>
      </c>
      <c r="C1317" t="str">
        <f t="shared" si="276"/>
        <v>Bronx</v>
      </c>
      <c r="D1317" s="2" t="s">
        <v>3060</v>
      </c>
      <c r="E1317" s="2" t="s">
        <v>3061</v>
      </c>
      <c r="F1317" s="3" t="s">
        <v>196</v>
      </c>
      <c r="G1317" s="4">
        <v>1968</v>
      </c>
      <c r="H1317" t="str">
        <f t="shared" si="277"/>
        <v>082</v>
      </c>
      <c r="I1317" s="36" t="s">
        <v>3667</v>
      </c>
      <c r="J1317" t="str">
        <f t="shared" si="278"/>
        <v>012</v>
      </c>
      <c r="K1317" s="34">
        <f t="shared" si="279"/>
        <v>2061947.0541231898</v>
      </c>
    </row>
    <row r="1318" spans="1:11" ht="29" outlineLevel="2" x14ac:dyDescent="0.4">
      <c r="A1318" t="str">
        <f t="shared" si="274"/>
        <v>321100</v>
      </c>
      <c r="B1318" t="str">
        <f t="shared" si="275"/>
        <v>New York City Geographic District #11</v>
      </c>
      <c r="C1318" t="str">
        <f t="shared" si="276"/>
        <v>Bronx</v>
      </c>
      <c r="D1318" s="2" t="s">
        <v>3110</v>
      </c>
      <c r="E1318" s="2" t="s">
        <v>3111</v>
      </c>
      <c r="F1318" s="3" t="s">
        <v>196</v>
      </c>
      <c r="G1318" s="4">
        <v>400</v>
      </c>
      <c r="H1318" t="str">
        <f t="shared" si="277"/>
        <v>083</v>
      </c>
      <c r="I1318" s="36" t="s">
        <v>3667</v>
      </c>
      <c r="J1318" t="str">
        <f t="shared" si="278"/>
        <v>012</v>
      </c>
      <c r="K1318" s="34">
        <f t="shared" si="279"/>
        <v>419094.92969983531</v>
      </c>
    </row>
    <row r="1319" spans="1:11" ht="29" outlineLevel="2" x14ac:dyDescent="0.4">
      <c r="A1319" t="str">
        <f t="shared" si="274"/>
        <v>321100</v>
      </c>
      <c r="B1319" t="str">
        <f t="shared" si="275"/>
        <v>New York City Geographic District #11</v>
      </c>
      <c r="C1319" t="str">
        <f t="shared" si="276"/>
        <v>Bronx</v>
      </c>
      <c r="D1319" s="2" t="s">
        <v>3112</v>
      </c>
      <c r="E1319" s="2" t="s">
        <v>3113</v>
      </c>
      <c r="F1319" s="3" t="s">
        <v>196</v>
      </c>
      <c r="G1319" s="4">
        <v>396</v>
      </c>
      <c r="H1319" t="str">
        <f t="shared" si="277"/>
        <v>083</v>
      </c>
      <c r="I1319" s="36" t="s">
        <v>3667</v>
      </c>
      <c r="J1319" t="str">
        <f t="shared" si="278"/>
        <v>012</v>
      </c>
      <c r="K1319" s="34">
        <f t="shared" si="279"/>
        <v>414903.98040283693</v>
      </c>
    </row>
    <row r="1320" spans="1:11" ht="29" outlineLevel="2" x14ac:dyDescent="0.4">
      <c r="A1320" t="str">
        <f t="shared" si="274"/>
        <v>321100</v>
      </c>
      <c r="B1320" t="str">
        <f t="shared" si="275"/>
        <v>New York City Geographic District #11</v>
      </c>
      <c r="C1320" t="str">
        <f t="shared" si="276"/>
        <v>Bronx</v>
      </c>
      <c r="D1320" s="2" t="s">
        <v>3142</v>
      </c>
      <c r="E1320" s="2" t="s">
        <v>3143</v>
      </c>
      <c r="F1320" s="3" t="s">
        <v>196</v>
      </c>
      <c r="G1320" s="4">
        <v>433</v>
      </c>
      <c r="H1320" t="str">
        <f t="shared" si="277"/>
        <v>083</v>
      </c>
      <c r="I1320" s="36" t="s">
        <v>3667</v>
      </c>
      <c r="J1320" t="str">
        <f t="shared" si="278"/>
        <v>012</v>
      </c>
      <c r="K1320" s="34">
        <f t="shared" si="279"/>
        <v>453670.26140007173</v>
      </c>
    </row>
    <row r="1321" spans="1:11" ht="29" outlineLevel="2" x14ac:dyDescent="0.4">
      <c r="A1321" t="str">
        <f t="shared" si="274"/>
        <v>321100</v>
      </c>
      <c r="B1321" t="str">
        <f t="shared" si="275"/>
        <v>New York City Geographic District #11</v>
      </c>
      <c r="C1321" t="str">
        <f t="shared" si="276"/>
        <v>Bronx</v>
      </c>
      <c r="D1321" s="2" t="s">
        <v>3144</v>
      </c>
      <c r="E1321" s="2" t="s">
        <v>3145</v>
      </c>
      <c r="F1321" s="3" t="s">
        <v>196</v>
      </c>
      <c r="G1321" s="4">
        <v>308</v>
      </c>
      <c r="H1321" t="str">
        <f t="shared" si="277"/>
        <v>083</v>
      </c>
      <c r="I1321" s="36" t="s">
        <v>3667</v>
      </c>
      <c r="J1321" t="str">
        <f t="shared" si="278"/>
        <v>012</v>
      </c>
      <c r="K1321" s="34">
        <f t="shared" si="279"/>
        <v>322703.09586887318</v>
      </c>
    </row>
    <row r="1322" spans="1:11" ht="15" outlineLevel="1" x14ac:dyDescent="0.4">
      <c r="D1322" s="2"/>
      <c r="E1322" s="2"/>
      <c r="F1322" s="3"/>
      <c r="G1322" s="4">
        <f>SUBTOTAL(9,G1284:G1321)</f>
        <v>24141</v>
      </c>
      <c r="I1322" s="35" t="s">
        <v>4776</v>
      </c>
      <c r="K1322" s="34">
        <f>SUBTOTAL(9,K1284:K1321)</f>
        <v>25293426.744709309</v>
      </c>
    </row>
    <row r="1323" spans="1:11" ht="29" outlineLevel="1" x14ac:dyDescent="0.4">
      <c r="A1323" t="str">
        <f t="shared" ref="A1323:A1386" si="280">IFERROR(VLOOKUP($D1323,schools,3,FALSE),"")</f>
        <v/>
      </c>
      <c r="B1323" t="str">
        <f t="shared" ref="B1323:B1386" si="281">IFERROR(VLOOKUP($D1323,schools,4,FALSE),"")</f>
        <v/>
      </c>
      <c r="C1323" t="str">
        <f t="shared" ref="C1323:C1386" si="282">IFERROR(VLOOKUP($D1323,schools,5,FALSE),"")</f>
        <v/>
      </c>
      <c r="D1323" s="2" t="s">
        <v>1276</v>
      </c>
      <c r="E1323" s="2" t="s">
        <v>1277</v>
      </c>
      <c r="F1323" s="3" t="s">
        <v>196</v>
      </c>
      <c r="G1323" s="4">
        <v>194</v>
      </c>
      <c r="H1323" t="str">
        <f t="shared" ref="H1323:H1386" si="283">IFERROR(VLOOKUP($D1323,schools,6,FALSE),"")</f>
        <v/>
      </c>
      <c r="I1323" t="str">
        <f t="shared" ref="I1323:I1386" si="284">IFERROR(VLOOKUP($D1323,schools,7,FALSE),"")</f>
        <v/>
      </c>
      <c r="J1323" t="str">
        <f t="shared" ref="J1323:J1386" si="285">IFERROR(VLOOKUP($D1323,schools,8,FALSE),"")</f>
        <v/>
      </c>
      <c r="K1323" s="34">
        <f t="shared" ref="K1323:K1386" si="286">G1323*L$2</f>
        <v>203261.04090442011</v>
      </c>
    </row>
    <row r="1324" spans="1:11" ht="29" outlineLevel="1" x14ac:dyDescent="0.4">
      <c r="A1324" t="str">
        <f t="shared" si="280"/>
        <v/>
      </c>
      <c r="B1324" t="str">
        <f t="shared" si="281"/>
        <v/>
      </c>
      <c r="C1324" t="str">
        <f t="shared" si="282"/>
        <v/>
      </c>
      <c r="D1324" s="2" t="s">
        <v>1557</v>
      </c>
      <c r="E1324" s="2" t="s">
        <v>1558</v>
      </c>
      <c r="F1324" s="3" t="s">
        <v>196</v>
      </c>
      <c r="G1324" s="4">
        <v>223</v>
      </c>
      <c r="H1324" t="str">
        <f t="shared" si="283"/>
        <v/>
      </c>
      <c r="I1324" t="str">
        <f t="shared" si="284"/>
        <v/>
      </c>
      <c r="J1324" t="str">
        <f t="shared" si="285"/>
        <v/>
      </c>
      <c r="K1324" s="34">
        <f t="shared" si="286"/>
        <v>233645.42330765817</v>
      </c>
    </row>
    <row r="1325" spans="1:11" ht="29" outlineLevel="1" x14ac:dyDescent="0.4">
      <c r="A1325" t="str">
        <f t="shared" si="280"/>
        <v/>
      </c>
      <c r="B1325" t="str">
        <f t="shared" si="281"/>
        <v/>
      </c>
      <c r="C1325" t="str">
        <f t="shared" si="282"/>
        <v/>
      </c>
      <c r="D1325" s="2" t="s">
        <v>1093</v>
      </c>
      <c r="E1325" s="2" t="s">
        <v>1094</v>
      </c>
      <c r="F1325" s="3" t="s">
        <v>5</v>
      </c>
      <c r="G1325" s="4">
        <v>447</v>
      </c>
      <c r="H1325" t="str">
        <f t="shared" si="283"/>
        <v/>
      </c>
      <c r="I1325" t="str">
        <f t="shared" si="284"/>
        <v/>
      </c>
      <c r="J1325" t="str">
        <f t="shared" si="285"/>
        <v/>
      </c>
      <c r="K1325" s="34">
        <f t="shared" si="286"/>
        <v>468338.58393956593</v>
      </c>
    </row>
    <row r="1326" spans="1:11" ht="29" outlineLevel="1" x14ac:dyDescent="0.4">
      <c r="A1326" t="str">
        <f t="shared" si="280"/>
        <v/>
      </c>
      <c r="B1326" t="str">
        <f t="shared" si="281"/>
        <v/>
      </c>
      <c r="C1326" t="str">
        <f t="shared" si="282"/>
        <v/>
      </c>
      <c r="D1326" s="2" t="s">
        <v>1176</v>
      </c>
      <c r="E1326" s="2" t="s">
        <v>1177</v>
      </c>
      <c r="F1326" s="3" t="s">
        <v>5</v>
      </c>
      <c r="G1326" s="4">
        <v>219</v>
      </c>
      <c r="H1326" t="str">
        <f t="shared" si="283"/>
        <v/>
      </c>
      <c r="I1326" t="str">
        <f t="shared" si="284"/>
        <v/>
      </c>
      <c r="J1326" t="str">
        <f t="shared" si="285"/>
        <v/>
      </c>
      <c r="K1326" s="34">
        <f t="shared" si="286"/>
        <v>229454.47401065982</v>
      </c>
    </row>
    <row r="1327" spans="1:11" ht="29" outlineLevel="1" x14ac:dyDescent="0.4">
      <c r="A1327" t="str">
        <f t="shared" si="280"/>
        <v/>
      </c>
      <c r="B1327" t="str">
        <f t="shared" si="281"/>
        <v/>
      </c>
      <c r="C1327" t="str">
        <f t="shared" si="282"/>
        <v/>
      </c>
      <c r="D1327" s="2" t="s">
        <v>1260</v>
      </c>
      <c r="E1327" s="2" t="s">
        <v>1261</v>
      </c>
      <c r="F1327" s="3" t="s">
        <v>2</v>
      </c>
      <c r="G1327" s="4">
        <v>318</v>
      </c>
      <c r="H1327" t="str">
        <f t="shared" si="283"/>
        <v/>
      </c>
      <c r="I1327" t="str">
        <f t="shared" si="284"/>
        <v/>
      </c>
      <c r="J1327" t="str">
        <f t="shared" si="285"/>
        <v/>
      </c>
      <c r="K1327" s="34">
        <f t="shared" si="286"/>
        <v>333180.46911136905</v>
      </c>
    </row>
    <row r="1328" spans="1:11" ht="29" outlineLevel="1" x14ac:dyDescent="0.4">
      <c r="A1328" t="str">
        <f t="shared" si="280"/>
        <v/>
      </c>
      <c r="B1328" t="str">
        <f t="shared" si="281"/>
        <v/>
      </c>
      <c r="C1328" t="str">
        <f t="shared" si="282"/>
        <v/>
      </c>
      <c r="D1328" s="2" t="s">
        <v>1284</v>
      </c>
      <c r="E1328" s="2" t="s">
        <v>1285</v>
      </c>
      <c r="F1328" s="3" t="s">
        <v>5</v>
      </c>
      <c r="G1328" s="4">
        <v>484</v>
      </c>
      <c r="H1328" t="str">
        <f t="shared" si="283"/>
        <v/>
      </c>
      <c r="I1328" t="str">
        <f t="shared" si="284"/>
        <v/>
      </c>
      <c r="J1328" t="str">
        <f t="shared" si="285"/>
        <v/>
      </c>
      <c r="K1328" s="34">
        <f t="shared" si="286"/>
        <v>507104.86493680073</v>
      </c>
    </row>
    <row r="1329" spans="1:11" ht="29" outlineLevel="1" x14ac:dyDescent="0.4">
      <c r="A1329" t="str">
        <f t="shared" si="280"/>
        <v/>
      </c>
      <c r="B1329" t="str">
        <f t="shared" si="281"/>
        <v/>
      </c>
      <c r="C1329" t="str">
        <f t="shared" si="282"/>
        <v/>
      </c>
      <c r="D1329" s="2" t="s">
        <v>1302</v>
      </c>
      <c r="E1329" s="2" t="s">
        <v>1303</v>
      </c>
      <c r="F1329" s="3" t="s">
        <v>196</v>
      </c>
      <c r="G1329" s="4">
        <v>75</v>
      </c>
      <c r="H1329" t="str">
        <f t="shared" si="283"/>
        <v/>
      </c>
      <c r="I1329" t="str">
        <f t="shared" si="284"/>
        <v/>
      </c>
      <c r="J1329" t="str">
        <f t="shared" si="285"/>
        <v/>
      </c>
      <c r="K1329" s="34">
        <f t="shared" si="286"/>
        <v>78580.299318719117</v>
      </c>
    </row>
    <row r="1330" spans="1:11" ht="29" outlineLevel="1" x14ac:dyDescent="0.4">
      <c r="A1330" t="str">
        <f t="shared" si="280"/>
        <v/>
      </c>
      <c r="B1330" t="str">
        <f t="shared" si="281"/>
        <v/>
      </c>
      <c r="C1330" t="str">
        <f t="shared" si="282"/>
        <v/>
      </c>
      <c r="D1330" s="2" t="s">
        <v>1332</v>
      </c>
      <c r="E1330" s="2" t="s">
        <v>1333</v>
      </c>
      <c r="F1330" s="3" t="s">
        <v>2</v>
      </c>
      <c r="G1330" s="4">
        <v>270</v>
      </c>
      <c r="H1330" t="str">
        <f t="shared" si="283"/>
        <v/>
      </c>
      <c r="I1330" t="str">
        <f t="shared" si="284"/>
        <v/>
      </c>
      <c r="J1330" t="str">
        <f t="shared" si="285"/>
        <v/>
      </c>
      <c r="K1330" s="34">
        <f t="shared" si="286"/>
        <v>282889.07754738885</v>
      </c>
    </row>
    <row r="1331" spans="1:11" ht="29" outlineLevel="1" x14ac:dyDescent="0.4">
      <c r="A1331" t="str">
        <f t="shared" si="280"/>
        <v/>
      </c>
      <c r="B1331" t="str">
        <f t="shared" si="281"/>
        <v/>
      </c>
      <c r="C1331" t="str">
        <f t="shared" si="282"/>
        <v/>
      </c>
      <c r="D1331" s="2" t="s">
        <v>1334</v>
      </c>
      <c r="E1331" s="2" t="s">
        <v>1335</v>
      </c>
      <c r="F1331" s="3" t="s">
        <v>2</v>
      </c>
      <c r="G1331" s="4">
        <v>411</v>
      </c>
      <c r="H1331" t="str">
        <f t="shared" si="283"/>
        <v/>
      </c>
      <c r="I1331" t="str">
        <f t="shared" si="284"/>
        <v/>
      </c>
      <c r="J1331" t="str">
        <f t="shared" si="285"/>
        <v/>
      </c>
      <c r="K1331" s="34">
        <f t="shared" si="286"/>
        <v>430620.04026658076</v>
      </c>
    </row>
    <row r="1332" spans="1:11" ht="15" outlineLevel="1" x14ac:dyDescent="0.4">
      <c r="A1332" t="str">
        <f t="shared" si="280"/>
        <v/>
      </c>
      <c r="B1332" t="str">
        <f t="shared" si="281"/>
        <v/>
      </c>
      <c r="C1332" t="str">
        <f t="shared" si="282"/>
        <v/>
      </c>
      <c r="D1332" s="2" t="s">
        <v>1377</v>
      </c>
      <c r="E1332" s="2" t="s">
        <v>1378</v>
      </c>
      <c r="F1332" s="3" t="s">
        <v>19</v>
      </c>
      <c r="G1332" s="4">
        <v>533</v>
      </c>
      <c r="H1332" t="str">
        <f t="shared" si="283"/>
        <v/>
      </c>
      <c r="I1332" t="str">
        <f t="shared" si="284"/>
        <v/>
      </c>
      <c r="J1332" t="str">
        <f t="shared" si="285"/>
        <v/>
      </c>
      <c r="K1332" s="34">
        <f t="shared" si="286"/>
        <v>558443.99382503051</v>
      </c>
    </row>
    <row r="1333" spans="1:11" ht="29" outlineLevel="1" x14ac:dyDescent="0.4">
      <c r="A1333" t="str">
        <f t="shared" si="280"/>
        <v/>
      </c>
      <c r="B1333" t="str">
        <f t="shared" si="281"/>
        <v/>
      </c>
      <c r="C1333" t="str">
        <f t="shared" si="282"/>
        <v/>
      </c>
      <c r="D1333" s="2" t="s">
        <v>1401</v>
      </c>
      <c r="E1333" s="2" t="s">
        <v>1402</v>
      </c>
      <c r="F1333" s="3" t="s">
        <v>196</v>
      </c>
      <c r="G1333" s="4">
        <v>449</v>
      </c>
      <c r="H1333" t="str">
        <f t="shared" si="283"/>
        <v/>
      </c>
      <c r="I1333" t="str">
        <f t="shared" si="284"/>
        <v/>
      </c>
      <c r="J1333" t="str">
        <f t="shared" si="285"/>
        <v/>
      </c>
      <c r="K1333" s="34">
        <f t="shared" si="286"/>
        <v>470434.05858806515</v>
      </c>
    </row>
    <row r="1334" spans="1:11" ht="29" outlineLevel="1" x14ac:dyDescent="0.4">
      <c r="A1334" t="str">
        <f t="shared" si="280"/>
        <v/>
      </c>
      <c r="B1334" t="str">
        <f t="shared" si="281"/>
        <v/>
      </c>
      <c r="C1334" t="str">
        <f t="shared" si="282"/>
        <v/>
      </c>
      <c r="D1334" s="2" t="s">
        <v>1405</v>
      </c>
      <c r="E1334" s="2" t="s">
        <v>1406</v>
      </c>
      <c r="F1334" s="3" t="s">
        <v>196</v>
      </c>
      <c r="G1334" s="4">
        <v>542</v>
      </c>
      <c r="H1334" t="str">
        <f t="shared" si="283"/>
        <v/>
      </c>
      <c r="I1334" t="str">
        <f t="shared" si="284"/>
        <v/>
      </c>
      <c r="J1334" t="str">
        <f t="shared" si="285"/>
        <v/>
      </c>
      <c r="K1334" s="34">
        <f t="shared" si="286"/>
        <v>567873.62974327686</v>
      </c>
    </row>
    <row r="1335" spans="1:11" ht="29" outlineLevel="1" x14ac:dyDescent="0.4">
      <c r="A1335" t="str">
        <f t="shared" si="280"/>
        <v/>
      </c>
      <c r="B1335" t="str">
        <f t="shared" si="281"/>
        <v/>
      </c>
      <c r="C1335" t="str">
        <f t="shared" si="282"/>
        <v/>
      </c>
      <c r="D1335" s="2" t="s">
        <v>1499</v>
      </c>
      <c r="E1335" s="2" t="s">
        <v>1500</v>
      </c>
      <c r="F1335" s="3" t="s">
        <v>2</v>
      </c>
      <c r="G1335" s="4">
        <v>427</v>
      </c>
      <c r="H1335" t="str">
        <f t="shared" si="283"/>
        <v/>
      </c>
      <c r="I1335" t="str">
        <f t="shared" si="284"/>
        <v/>
      </c>
      <c r="J1335" t="str">
        <f t="shared" si="285"/>
        <v/>
      </c>
      <c r="K1335" s="34">
        <f t="shared" si="286"/>
        <v>447383.83745457418</v>
      </c>
    </row>
    <row r="1336" spans="1:11" ht="29" outlineLevel="1" x14ac:dyDescent="0.4">
      <c r="A1336" t="str">
        <f t="shared" si="280"/>
        <v/>
      </c>
      <c r="B1336" t="str">
        <f t="shared" si="281"/>
        <v/>
      </c>
      <c r="C1336" t="str">
        <f t="shared" si="282"/>
        <v/>
      </c>
      <c r="D1336" s="2" t="s">
        <v>1587</v>
      </c>
      <c r="E1336" s="2" t="s">
        <v>1588</v>
      </c>
      <c r="F1336" s="3" t="s">
        <v>5</v>
      </c>
      <c r="G1336" s="4">
        <v>236</v>
      </c>
      <c r="H1336" t="str">
        <f t="shared" si="283"/>
        <v/>
      </c>
      <c r="I1336" t="str">
        <f t="shared" si="284"/>
        <v/>
      </c>
      <c r="J1336" t="str">
        <f t="shared" si="285"/>
        <v/>
      </c>
      <c r="K1336" s="34">
        <f t="shared" si="286"/>
        <v>247266.00852290282</v>
      </c>
    </row>
    <row r="1337" spans="1:11" ht="43.5" outlineLevel="1" x14ac:dyDescent="0.4">
      <c r="A1337" t="str">
        <f t="shared" si="280"/>
        <v/>
      </c>
      <c r="B1337" t="str">
        <f t="shared" si="281"/>
        <v/>
      </c>
      <c r="C1337" t="str">
        <f t="shared" si="282"/>
        <v/>
      </c>
      <c r="D1337" s="2" t="s">
        <v>1121</v>
      </c>
      <c r="E1337" s="2" t="s">
        <v>1122</v>
      </c>
      <c r="F1337" s="3" t="s">
        <v>196</v>
      </c>
      <c r="G1337" s="4">
        <v>286</v>
      </c>
      <c r="H1337" t="str">
        <f t="shared" si="283"/>
        <v/>
      </c>
      <c r="I1337" t="str">
        <f t="shared" si="284"/>
        <v/>
      </c>
      <c r="J1337" t="str">
        <f t="shared" si="285"/>
        <v/>
      </c>
      <c r="K1337" s="34">
        <f t="shared" si="286"/>
        <v>299652.87473538227</v>
      </c>
    </row>
    <row r="1338" spans="1:11" ht="43.5" outlineLevel="1" x14ac:dyDescent="0.4">
      <c r="A1338" t="str">
        <f t="shared" si="280"/>
        <v/>
      </c>
      <c r="B1338" t="str">
        <f t="shared" si="281"/>
        <v/>
      </c>
      <c r="C1338" t="str">
        <f t="shared" si="282"/>
        <v/>
      </c>
      <c r="D1338" s="2" t="s">
        <v>1125</v>
      </c>
      <c r="E1338" s="2" t="s">
        <v>1126</v>
      </c>
      <c r="F1338" s="3" t="s">
        <v>196</v>
      </c>
      <c r="G1338" s="4">
        <v>402</v>
      </c>
      <c r="H1338" t="str">
        <f t="shared" si="283"/>
        <v/>
      </c>
      <c r="I1338" t="str">
        <f t="shared" si="284"/>
        <v/>
      </c>
      <c r="J1338" t="str">
        <f t="shared" si="285"/>
        <v/>
      </c>
      <c r="K1338" s="34">
        <f t="shared" si="286"/>
        <v>421190.40434833447</v>
      </c>
    </row>
    <row r="1339" spans="1:11" ht="29" outlineLevel="1" x14ac:dyDescent="0.4">
      <c r="A1339" t="str">
        <f t="shared" si="280"/>
        <v/>
      </c>
      <c r="B1339" t="str">
        <f t="shared" si="281"/>
        <v/>
      </c>
      <c r="C1339" t="str">
        <f t="shared" si="282"/>
        <v/>
      </c>
      <c r="D1339" s="2" t="s">
        <v>1258</v>
      </c>
      <c r="E1339" s="2" t="s">
        <v>1259</v>
      </c>
      <c r="F1339" s="3" t="s">
        <v>196</v>
      </c>
      <c r="G1339" s="4">
        <v>418</v>
      </c>
      <c r="H1339" t="str">
        <f t="shared" si="283"/>
        <v/>
      </c>
      <c r="I1339" t="str">
        <f t="shared" si="284"/>
        <v/>
      </c>
      <c r="J1339" t="str">
        <f t="shared" si="285"/>
        <v/>
      </c>
      <c r="K1339" s="34">
        <f t="shared" si="286"/>
        <v>437954.20153632789</v>
      </c>
    </row>
    <row r="1340" spans="1:11" ht="29" outlineLevel="1" x14ac:dyDescent="0.4">
      <c r="A1340" t="str">
        <f t="shared" si="280"/>
        <v/>
      </c>
      <c r="B1340" t="str">
        <f t="shared" si="281"/>
        <v/>
      </c>
      <c r="C1340" t="str">
        <f t="shared" si="282"/>
        <v/>
      </c>
      <c r="D1340" s="2" t="s">
        <v>1262</v>
      </c>
      <c r="E1340" s="2" t="s">
        <v>1263</v>
      </c>
      <c r="F1340" s="3" t="s">
        <v>196</v>
      </c>
      <c r="G1340" s="4">
        <v>410</v>
      </c>
      <c r="H1340" t="str">
        <f t="shared" si="283"/>
        <v/>
      </c>
      <c r="I1340" t="str">
        <f t="shared" si="284"/>
        <v/>
      </c>
      <c r="J1340" t="str">
        <f t="shared" si="285"/>
        <v/>
      </c>
      <c r="K1340" s="34">
        <f t="shared" si="286"/>
        <v>429572.30294233118</v>
      </c>
    </row>
    <row r="1341" spans="1:11" ht="29" outlineLevel="1" x14ac:dyDescent="0.4">
      <c r="A1341" t="str">
        <f t="shared" si="280"/>
        <v/>
      </c>
      <c r="B1341" t="str">
        <f t="shared" si="281"/>
        <v/>
      </c>
      <c r="C1341" t="str">
        <f t="shared" si="282"/>
        <v/>
      </c>
      <c r="D1341" s="2" t="s">
        <v>1282</v>
      </c>
      <c r="E1341" s="2" t="s">
        <v>1283</v>
      </c>
      <c r="F1341" s="3" t="s">
        <v>196</v>
      </c>
      <c r="G1341" s="4">
        <v>374</v>
      </c>
      <c r="H1341" t="str">
        <f t="shared" si="283"/>
        <v/>
      </c>
      <c r="I1341" t="str">
        <f t="shared" si="284"/>
        <v/>
      </c>
      <c r="J1341" t="str">
        <f t="shared" si="285"/>
        <v/>
      </c>
      <c r="K1341" s="34">
        <f t="shared" si="286"/>
        <v>391853.75926934602</v>
      </c>
    </row>
    <row r="1342" spans="1:11" ht="29" outlineLevel="1" x14ac:dyDescent="0.4">
      <c r="A1342" t="str">
        <f t="shared" si="280"/>
        <v/>
      </c>
      <c r="B1342" t="str">
        <f t="shared" si="281"/>
        <v/>
      </c>
      <c r="C1342" t="str">
        <f t="shared" si="282"/>
        <v/>
      </c>
      <c r="D1342" s="2" t="s">
        <v>1381</v>
      </c>
      <c r="E1342" s="2" t="s">
        <v>1382</v>
      </c>
      <c r="F1342" s="3" t="s">
        <v>196</v>
      </c>
      <c r="G1342" s="4">
        <v>1135</v>
      </c>
      <c r="H1342" t="str">
        <f t="shared" si="283"/>
        <v/>
      </c>
      <c r="I1342" t="str">
        <f t="shared" si="284"/>
        <v/>
      </c>
      <c r="J1342" t="str">
        <f t="shared" si="285"/>
        <v/>
      </c>
      <c r="K1342" s="34">
        <f t="shared" si="286"/>
        <v>1189181.8630232827</v>
      </c>
    </row>
    <row r="1343" spans="1:11" ht="29" outlineLevel="1" x14ac:dyDescent="0.4">
      <c r="A1343" t="str">
        <f t="shared" si="280"/>
        <v/>
      </c>
      <c r="B1343" t="str">
        <f t="shared" si="281"/>
        <v/>
      </c>
      <c r="C1343" t="str">
        <f t="shared" si="282"/>
        <v/>
      </c>
      <c r="D1343" s="2" t="s">
        <v>1417</v>
      </c>
      <c r="E1343" s="2" t="s">
        <v>1418</v>
      </c>
      <c r="F1343" s="3" t="s">
        <v>118</v>
      </c>
      <c r="G1343" s="4">
        <v>560</v>
      </c>
      <c r="H1343" t="str">
        <f t="shared" si="283"/>
        <v/>
      </c>
      <c r="I1343" t="str">
        <f t="shared" si="284"/>
        <v/>
      </c>
      <c r="J1343" t="str">
        <f t="shared" si="285"/>
        <v/>
      </c>
      <c r="K1343" s="34">
        <f t="shared" si="286"/>
        <v>586732.90157976944</v>
      </c>
    </row>
    <row r="1344" spans="1:11" ht="29" outlineLevel="1" x14ac:dyDescent="0.4">
      <c r="A1344" t="str">
        <f t="shared" si="280"/>
        <v/>
      </c>
      <c r="B1344" t="str">
        <f t="shared" si="281"/>
        <v/>
      </c>
      <c r="C1344" t="str">
        <f t="shared" si="282"/>
        <v/>
      </c>
      <c r="D1344" s="2" t="s">
        <v>1431</v>
      </c>
      <c r="E1344" s="2" t="s">
        <v>1432</v>
      </c>
      <c r="F1344" s="3" t="s">
        <v>196</v>
      </c>
      <c r="G1344" s="4">
        <v>364</v>
      </c>
      <c r="H1344" t="str">
        <f t="shared" si="283"/>
        <v/>
      </c>
      <c r="I1344" t="str">
        <f t="shared" si="284"/>
        <v/>
      </c>
      <c r="J1344" t="str">
        <f t="shared" si="285"/>
        <v/>
      </c>
      <c r="K1344" s="34">
        <f t="shared" si="286"/>
        <v>381376.38602685014</v>
      </c>
    </row>
    <row r="1345" spans="1:11" ht="29" outlineLevel="1" x14ac:dyDescent="0.4">
      <c r="A1345" t="str">
        <f t="shared" si="280"/>
        <v/>
      </c>
      <c r="B1345" t="str">
        <f t="shared" si="281"/>
        <v/>
      </c>
      <c r="C1345" t="str">
        <f t="shared" si="282"/>
        <v/>
      </c>
      <c r="D1345" s="2" t="s">
        <v>1433</v>
      </c>
      <c r="E1345" s="2" t="s">
        <v>1434</v>
      </c>
      <c r="F1345" s="3" t="s">
        <v>196</v>
      </c>
      <c r="G1345" s="4">
        <v>443</v>
      </c>
      <c r="H1345" t="str">
        <f t="shared" si="283"/>
        <v/>
      </c>
      <c r="I1345" t="str">
        <f t="shared" si="284"/>
        <v/>
      </c>
      <c r="J1345" t="str">
        <f t="shared" si="285"/>
        <v/>
      </c>
      <c r="K1345" s="34">
        <f t="shared" si="286"/>
        <v>464147.6346425676</v>
      </c>
    </row>
    <row r="1346" spans="1:11" ht="29" outlineLevel="1" x14ac:dyDescent="0.4">
      <c r="A1346" t="str">
        <f t="shared" si="280"/>
        <v/>
      </c>
      <c r="B1346" t="str">
        <f t="shared" si="281"/>
        <v/>
      </c>
      <c r="C1346" t="str">
        <f t="shared" si="282"/>
        <v/>
      </c>
      <c r="D1346" s="2" t="s">
        <v>1497</v>
      </c>
      <c r="E1346" s="2" t="s">
        <v>1498</v>
      </c>
      <c r="F1346" s="3" t="s">
        <v>196</v>
      </c>
      <c r="G1346" s="4">
        <v>169</v>
      </c>
      <c r="H1346" t="str">
        <f t="shared" si="283"/>
        <v/>
      </c>
      <c r="I1346" t="str">
        <f t="shared" si="284"/>
        <v/>
      </c>
      <c r="J1346" t="str">
        <f t="shared" si="285"/>
        <v/>
      </c>
      <c r="K1346" s="34">
        <f t="shared" si="286"/>
        <v>177067.60779818043</v>
      </c>
    </row>
    <row r="1347" spans="1:11" ht="29" outlineLevel="1" x14ac:dyDescent="0.4">
      <c r="A1347" t="str">
        <f t="shared" si="280"/>
        <v/>
      </c>
      <c r="B1347" t="str">
        <f t="shared" si="281"/>
        <v/>
      </c>
      <c r="C1347" t="str">
        <f t="shared" si="282"/>
        <v/>
      </c>
      <c r="D1347" s="2" t="s">
        <v>1507</v>
      </c>
      <c r="E1347" s="2" t="s">
        <v>1508</v>
      </c>
      <c r="F1347" s="3" t="s">
        <v>196</v>
      </c>
      <c r="G1347" s="4">
        <v>411</v>
      </c>
      <c r="H1347" t="str">
        <f t="shared" si="283"/>
        <v/>
      </c>
      <c r="I1347" t="str">
        <f t="shared" si="284"/>
        <v/>
      </c>
      <c r="J1347" t="str">
        <f t="shared" si="285"/>
        <v/>
      </c>
      <c r="K1347" s="34">
        <f t="shared" si="286"/>
        <v>430620.04026658076</v>
      </c>
    </row>
    <row r="1348" spans="1:11" ht="29" outlineLevel="1" x14ac:dyDescent="0.4">
      <c r="A1348" t="str">
        <f t="shared" si="280"/>
        <v/>
      </c>
      <c r="B1348" t="str">
        <f t="shared" si="281"/>
        <v/>
      </c>
      <c r="C1348" t="str">
        <f t="shared" si="282"/>
        <v/>
      </c>
      <c r="D1348" s="2" t="s">
        <v>1509</v>
      </c>
      <c r="E1348" s="2" t="s">
        <v>1510</v>
      </c>
      <c r="F1348" s="3" t="s">
        <v>196</v>
      </c>
      <c r="G1348" s="4">
        <v>478</v>
      </c>
      <c r="H1348" t="str">
        <f t="shared" si="283"/>
        <v/>
      </c>
      <c r="I1348" t="str">
        <f t="shared" si="284"/>
        <v/>
      </c>
      <c r="J1348" t="str">
        <f t="shared" si="285"/>
        <v/>
      </c>
      <c r="K1348" s="34">
        <f t="shared" si="286"/>
        <v>500818.44099130319</v>
      </c>
    </row>
    <row r="1349" spans="1:11" ht="29" outlineLevel="1" x14ac:dyDescent="0.4">
      <c r="A1349" t="str">
        <f t="shared" si="280"/>
        <v/>
      </c>
      <c r="B1349" t="str">
        <f t="shared" si="281"/>
        <v/>
      </c>
      <c r="C1349" t="str">
        <f t="shared" si="282"/>
        <v/>
      </c>
      <c r="D1349" s="2" t="s">
        <v>1525</v>
      </c>
      <c r="E1349" s="2" t="s">
        <v>1526</v>
      </c>
      <c r="F1349" s="3" t="s">
        <v>196</v>
      </c>
      <c r="G1349" s="4">
        <v>447</v>
      </c>
      <c r="H1349" t="str">
        <f t="shared" si="283"/>
        <v/>
      </c>
      <c r="I1349" t="str">
        <f t="shared" si="284"/>
        <v/>
      </c>
      <c r="J1349" t="str">
        <f t="shared" si="285"/>
        <v/>
      </c>
      <c r="K1349" s="34">
        <f t="shared" si="286"/>
        <v>468338.58393956593</v>
      </c>
    </row>
    <row r="1350" spans="1:11" ht="29" outlineLevel="1" x14ac:dyDescent="0.4">
      <c r="A1350" t="str">
        <f t="shared" si="280"/>
        <v/>
      </c>
      <c r="B1350" t="str">
        <f t="shared" si="281"/>
        <v/>
      </c>
      <c r="C1350" t="str">
        <f t="shared" si="282"/>
        <v/>
      </c>
      <c r="D1350" s="2" t="s">
        <v>1527</v>
      </c>
      <c r="E1350" s="2" t="s">
        <v>1528</v>
      </c>
      <c r="F1350" s="3" t="s">
        <v>196</v>
      </c>
      <c r="G1350" s="4">
        <v>400</v>
      </c>
      <c r="H1350" t="str">
        <f t="shared" si="283"/>
        <v/>
      </c>
      <c r="I1350" t="str">
        <f t="shared" si="284"/>
        <v/>
      </c>
      <c r="J1350" t="str">
        <f t="shared" si="285"/>
        <v/>
      </c>
      <c r="K1350" s="34">
        <f t="shared" si="286"/>
        <v>419094.92969983531</v>
      </c>
    </row>
    <row r="1351" spans="1:11" ht="29" outlineLevel="1" x14ac:dyDescent="0.4">
      <c r="A1351" t="str">
        <f t="shared" si="280"/>
        <v/>
      </c>
      <c r="B1351" t="str">
        <f t="shared" si="281"/>
        <v/>
      </c>
      <c r="C1351" t="str">
        <f t="shared" si="282"/>
        <v/>
      </c>
      <c r="D1351" s="2" t="s">
        <v>1541</v>
      </c>
      <c r="E1351" s="2" t="s">
        <v>1542</v>
      </c>
      <c r="F1351" s="3" t="s">
        <v>196</v>
      </c>
      <c r="G1351" s="4">
        <v>708</v>
      </c>
      <c r="H1351" t="str">
        <f t="shared" si="283"/>
        <v/>
      </c>
      <c r="I1351" t="str">
        <f t="shared" si="284"/>
        <v/>
      </c>
      <c r="J1351" t="str">
        <f t="shared" si="285"/>
        <v/>
      </c>
      <c r="K1351" s="34">
        <f t="shared" si="286"/>
        <v>741798.02556870843</v>
      </c>
    </row>
    <row r="1352" spans="1:11" ht="43.5" outlineLevel="1" x14ac:dyDescent="0.4">
      <c r="A1352" t="str">
        <f t="shared" si="280"/>
        <v/>
      </c>
      <c r="B1352" t="str">
        <f t="shared" si="281"/>
        <v/>
      </c>
      <c r="C1352" t="str">
        <f t="shared" si="282"/>
        <v/>
      </c>
      <c r="D1352" s="2" t="s">
        <v>1164</v>
      </c>
      <c r="E1352" s="2" t="s">
        <v>1165</v>
      </c>
      <c r="F1352" s="3" t="s">
        <v>2</v>
      </c>
      <c r="G1352" s="4">
        <v>647</v>
      </c>
      <c r="H1352" t="str">
        <f t="shared" si="283"/>
        <v/>
      </c>
      <c r="I1352" t="str">
        <f t="shared" si="284"/>
        <v/>
      </c>
      <c r="J1352" t="str">
        <f t="shared" si="285"/>
        <v/>
      </c>
      <c r="K1352" s="34">
        <f t="shared" si="286"/>
        <v>677886.04878948361</v>
      </c>
    </row>
    <row r="1353" spans="1:11" ht="29" outlineLevel="1" x14ac:dyDescent="0.4">
      <c r="A1353" t="str">
        <f t="shared" si="280"/>
        <v/>
      </c>
      <c r="B1353" t="str">
        <f t="shared" si="281"/>
        <v/>
      </c>
      <c r="C1353" t="str">
        <f t="shared" si="282"/>
        <v/>
      </c>
      <c r="D1353" s="2" t="s">
        <v>1274</v>
      </c>
      <c r="E1353" s="2" t="s">
        <v>1275</v>
      </c>
      <c r="F1353" s="3" t="s">
        <v>5</v>
      </c>
      <c r="G1353" s="4">
        <v>399</v>
      </c>
      <c r="H1353" t="str">
        <f t="shared" si="283"/>
        <v/>
      </c>
      <c r="I1353" t="str">
        <f t="shared" si="284"/>
        <v/>
      </c>
      <c r="J1353" t="str">
        <f t="shared" si="285"/>
        <v/>
      </c>
      <c r="K1353" s="34">
        <f t="shared" si="286"/>
        <v>418047.19237558573</v>
      </c>
    </row>
    <row r="1354" spans="1:11" ht="29" outlineLevel="1" x14ac:dyDescent="0.4">
      <c r="A1354" t="str">
        <f t="shared" si="280"/>
        <v/>
      </c>
      <c r="B1354" t="str">
        <f t="shared" si="281"/>
        <v/>
      </c>
      <c r="C1354" t="str">
        <f t="shared" si="282"/>
        <v/>
      </c>
      <c r="D1354" s="2" t="s">
        <v>1515</v>
      </c>
      <c r="E1354" s="2" t="s">
        <v>1516</v>
      </c>
      <c r="F1354" s="3" t="s">
        <v>196</v>
      </c>
      <c r="G1354" s="4">
        <v>438</v>
      </c>
      <c r="H1354" t="str">
        <f t="shared" si="283"/>
        <v/>
      </c>
      <c r="I1354" t="str">
        <f t="shared" si="284"/>
        <v/>
      </c>
      <c r="J1354" t="str">
        <f t="shared" si="285"/>
        <v/>
      </c>
      <c r="K1354" s="34">
        <f t="shared" si="286"/>
        <v>458908.94802131964</v>
      </c>
    </row>
    <row r="1355" spans="1:11" ht="15" outlineLevel="1" x14ac:dyDescent="0.4">
      <c r="A1355" t="str">
        <f t="shared" si="280"/>
        <v/>
      </c>
      <c r="B1355" t="str">
        <f t="shared" si="281"/>
        <v/>
      </c>
      <c r="C1355" t="str">
        <f t="shared" si="282"/>
        <v/>
      </c>
      <c r="D1355" s="2" t="s">
        <v>1579</v>
      </c>
      <c r="E1355" s="2" t="s">
        <v>1580</v>
      </c>
      <c r="F1355" s="3" t="s">
        <v>1342</v>
      </c>
      <c r="G1355" s="4">
        <v>317</v>
      </c>
      <c r="H1355" t="str">
        <f t="shared" si="283"/>
        <v/>
      </c>
      <c r="I1355" t="str">
        <f t="shared" si="284"/>
        <v/>
      </c>
      <c r="J1355" t="str">
        <f t="shared" si="285"/>
        <v/>
      </c>
      <c r="K1355" s="34">
        <f t="shared" si="286"/>
        <v>332132.73178711947</v>
      </c>
    </row>
    <row r="1356" spans="1:11" ht="43.5" outlineLevel="1" x14ac:dyDescent="0.4">
      <c r="A1356" t="str">
        <f t="shared" si="280"/>
        <v/>
      </c>
      <c r="B1356" t="str">
        <f t="shared" si="281"/>
        <v/>
      </c>
      <c r="C1356" t="str">
        <f t="shared" si="282"/>
        <v/>
      </c>
      <c r="D1356" s="2" t="s">
        <v>1581</v>
      </c>
      <c r="E1356" s="2" t="s">
        <v>1582</v>
      </c>
      <c r="F1356" s="3" t="s">
        <v>118</v>
      </c>
      <c r="G1356" s="4">
        <v>347</v>
      </c>
      <c r="H1356" t="str">
        <f t="shared" si="283"/>
        <v/>
      </c>
      <c r="I1356" t="str">
        <f t="shared" si="284"/>
        <v/>
      </c>
      <c r="J1356" t="str">
        <f t="shared" si="285"/>
        <v/>
      </c>
      <c r="K1356" s="34">
        <f t="shared" si="286"/>
        <v>363564.85151460714</v>
      </c>
    </row>
    <row r="1357" spans="1:11" ht="29" outlineLevel="1" x14ac:dyDescent="0.4">
      <c r="A1357" t="str">
        <f t="shared" si="280"/>
        <v/>
      </c>
      <c r="B1357" t="str">
        <f t="shared" si="281"/>
        <v/>
      </c>
      <c r="C1357" t="str">
        <f t="shared" si="282"/>
        <v/>
      </c>
      <c r="D1357" s="2" t="s">
        <v>1135</v>
      </c>
      <c r="E1357" s="2" t="s">
        <v>1136</v>
      </c>
      <c r="F1357" s="3" t="s">
        <v>2</v>
      </c>
      <c r="G1357" s="4">
        <v>296</v>
      </c>
      <c r="H1357" t="str">
        <f t="shared" si="283"/>
        <v/>
      </c>
      <c r="I1357" t="str">
        <f t="shared" si="284"/>
        <v/>
      </c>
      <c r="J1357" t="str">
        <f t="shared" si="285"/>
        <v/>
      </c>
      <c r="K1357" s="34">
        <f t="shared" si="286"/>
        <v>310130.24797787814</v>
      </c>
    </row>
    <row r="1358" spans="1:11" ht="29" outlineLevel="1" x14ac:dyDescent="0.4">
      <c r="A1358" t="str">
        <f t="shared" si="280"/>
        <v/>
      </c>
      <c r="B1358" t="str">
        <f t="shared" si="281"/>
        <v/>
      </c>
      <c r="C1358" t="str">
        <f t="shared" si="282"/>
        <v/>
      </c>
      <c r="D1358" s="2" t="s">
        <v>1473</v>
      </c>
      <c r="E1358" s="2" t="s">
        <v>1474</v>
      </c>
      <c r="F1358" s="3" t="s">
        <v>2</v>
      </c>
      <c r="G1358" s="4">
        <v>160</v>
      </c>
      <c r="H1358" t="str">
        <f t="shared" si="283"/>
        <v/>
      </c>
      <c r="I1358" t="str">
        <f t="shared" si="284"/>
        <v/>
      </c>
      <c r="J1358" t="str">
        <f t="shared" si="285"/>
        <v/>
      </c>
      <c r="K1358" s="34">
        <f t="shared" si="286"/>
        <v>167637.97187993414</v>
      </c>
    </row>
    <row r="1359" spans="1:11" ht="29" outlineLevel="1" x14ac:dyDescent="0.4">
      <c r="A1359" t="str">
        <f t="shared" si="280"/>
        <v/>
      </c>
      <c r="B1359" t="str">
        <f t="shared" si="281"/>
        <v/>
      </c>
      <c r="C1359" t="str">
        <f t="shared" si="282"/>
        <v/>
      </c>
      <c r="D1359" s="2" t="s">
        <v>1575</v>
      </c>
      <c r="E1359" s="2" t="s">
        <v>1576</v>
      </c>
      <c r="F1359" s="3" t="s">
        <v>5</v>
      </c>
      <c r="G1359" s="4">
        <v>218</v>
      </c>
      <c r="H1359" t="str">
        <f t="shared" si="283"/>
        <v/>
      </c>
      <c r="I1359" t="str">
        <f t="shared" si="284"/>
        <v/>
      </c>
      <c r="J1359" t="str">
        <f t="shared" si="285"/>
        <v/>
      </c>
      <c r="K1359" s="34">
        <f t="shared" si="286"/>
        <v>228406.73668641024</v>
      </c>
    </row>
    <row r="1360" spans="1:11" ht="29" outlineLevel="1" x14ac:dyDescent="0.4">
      <c r="A1360" t="str">
        <f t="shared" si="280"/>
        <v/>
      </c>
      <c r="B1360" t="str">
        <f t="shared" si="281"/>
        <v/>
      </c>
      <c r="C1360" t="str">
        <f t="shared" si="282"/>
        <v/>
      </c>
      <c r="D1360" s="2" t="s">
        <v>1021</v>
      </c>
      <c r="E1360" s="2" t="s">
        <v>1022</v>
      </c>
      <c r="F1360" s="3" t="s">
        <v>2</v>
      </c>
      <c r="G1360" s="4">
        <v>336</v>
      </c>
      <c r="H1360" t="str">
        <f t="shared" si="283"/>
        <v/>
      </c>
      <c r="I1360" t="str">
        <f t="shared" si="284"/>
        <v/>
      </c>
      <c r="J1360" t="str">
        <f t="shared" si="285"/>
        <v/>
      </c>
      <c r="K1360" s="34">
        <f t="shared" si="286"/>
        <v>352039.74094786163</v>
      </c>
    </row>
    <row r="1361" spans="1:11" ht="29" outlineLevel="1" x14ac:dyDescent="0.4">
      <c r="A1361" t="str">
        <f t="shared" si="280"/>
        <v/>
      </c>
      <c r="B1361" t="str">
        <f t="shared" si="281"/>
        <v/>
      </c>
      <c r="C1361" t="str">
        <f t="shared" si="282"/>
        <v/>
      </c>
      <c r="D1361" s="2" t="s">
        <v>1103</v>
      </c>
      <c r="E1361" s="2" t="s">
        <v>1104</v>
      </c>
      <c r="F1361" s="3" t="s">
        <v>2</v>
      </c>
      <c r="G1361" s="4">
        <v>287</v>
      </c>
      <c r="H1361" t="str">
        <f t="shared" si="283"/>
        <v/>
      </c>
      <c r="I1361" t="str">
        <f t="shared" si="284"/>
        <v/>
      </c>
      <c r="J1361" t="str">
        <f t="shared" si="285"/>
        <v/>
      </c>
      <c r="K1361" s="34">
        <f t="shared" si="286"/>
        <v>300700.61205963185</v>
      </c>
    </row>
    <row r="1362" spans="1:11" ht="29" outlineLevel="1" x14ac:dyDescent="0.4">
      <c r="A1362" t="str">
        <f t="shared" si="280"/>
        <v/>
      </c>
      <c r="B1362" t="str">
        <f t="shared" si="281"/>
        <v/>
      </c>
      <c r="C1362" t="str">
        <f t="shared" si="282"/>
        <v/>
      </c>
      <c r="D1362" s="2" t="s">
        <v>1158</v>
      </c>
      <c r="E1362" s="2" t="s">
        <v>1159</v>
      </c>
      <c r="F1362" s="3" t="s">
        <v>19</v>
      </c>
      <c r="G1362" s="4">
        <v>802</v>
      </c>
      <c r="H1362" t="str">
        <f t="shared" si="283"/>
        <v/>
      </c>
      <c r="I1362" t="str">
        <f t="shared" si="284"/>
        <v/>
      </c>
      <c r="J1362" t="str">
        <f t="shared" si="285"/>
        <v/>
      </c>
      <c r="K1362" s="34">
        <f t="shared" si="286"/>
        <v>840285.33404816978</v>
      </c>
    </row>
    <row r="1363" spans="1:11" ht="29" outlineLevel="1" x14ac:dyDescent="0.4">
      <c r="A1363" t="str">
        <f t="shared" si="280"/>
        <v/>
      </c>
      <c r="B1363" t="str">
        <f t="shared" si="281"/>
        <v/>
      </c>
      <c r="C1363" t="str">
        <f t="shared" si="282"/>
        <v/>
      </c>
      <c r="D1363" s="2" t="s">
        <v>1137</v>
      </c>
      <c r="E1363" s="2" t="s">
        <v>1138</v>
      </c>
      <c r="F1363" s="3" t="s">
        <v>118</v>
      </c>
      <c r="G1363" s="4">
        <v>392</v>
      </c>
      <c r="H1363" t="str">
        <f t="shared" si="283"/>
        <v/>
      </c>
      <c r="I1363" t="str">
        <f t="shared" si="284"/>
        <v/>
      </c>
      <c r="J1363" t="str">
        <f t="shared" si="285"/>
        <v/>
      </c>
      <c r="K1363" s="34">
        <f t="shared" si="286"/>
        <v>410713.0311058386</v>
      </c>
    </row>
    <row r="1364" spans="1:11" ht="43.5" outlineLevel="1" x14ac:dyDescent="0.4">
      <c r="A1364" t="str">
        <f t="shared" si="280"/>
        <v/>
      </c>
      <c r="B1364" t="str">
        <f t="shared" si="281"/>
        <v/>
      </c>
      <c r="C1364" t="str">
        <f t="shared" si="282"/>
        <v/>
      </c>
      <c r="D1364" s="2" t="s">
        <v>1154</v>
      </c>
      <c r="E1364" s="2" t="s">
        <v>1155</v>
      </c>
      <c r="F1364" s="3" t="s">
        <v>196</v>
      </c>
      <c r="G1364" s="4">
        <v>232</v>
      </c>
      <c r="H1364" t="str">
        <f t="shared" si="283"/>
        <v/>
      </c>
      <c r="I1364" t="str">
        <f t="shared" si="284"/>
        <v/>
      </c>
      <c r="J1364" t="str">
        <f t="shared" si="285"/>
        <v/>
      </c>
      <c r="K1364" s="34">
        <f t="shared" si="286"/>
        <v>243075.05922590446</v>
      </c>
    </row>
    <row r="1365" spans="1:11" ht="29" outlineLevel="1" x14ac:dyDescent="0.4">
      <c r="A1365" t="str">
        <f t="shared" si="280"/>
        <v/>
      </c>
      <c r="B1365" t="str">
        <f t="shared" si="281"/>
        <v/>
      </c>
      <c r="C1365" t="str">
        <f t="shared" si="282"/>
        <v/>
      </c>
      <c r="D1365" s="2" t="s">
        <v>1081</v>
      </c>
      <c r="E1365" s="2" t="s">
        <v>1082</v>
      </c>
      <c r="F1365" s="3" t="s">
        <v>2</v>
      </c>
      <c r="G1365" s="4">
        <v>416</v>
      </c>
      <c r="H1365" t="str">
        <f t="shared" si="283"/>
        <v/>
      </c>
      <c r="I1365" t="str">
        <f t="shared" si="284"/>
        <v/>
      </c>
      <c r="J1365" t="str">
        <f t="shared" si="285"/>
        <v/>
      </c>
      <c r="K1365" s="34">
        <f t="shared" si="286"/>
        <v>435858.72688782873</v>
      </c>
    </row>
    <row r="1366" spans="1:11" ht="29" outlineLevel="1" x14ac:dyDescent="0.4">
      <c r="A1366" t="str">
        <f t="shared" si="280"/>
        <v/>
      </c>
      <c r="B1366" t="str">
        <f t="shared" si="281"/>
        <v/>
      </c>
      <c r="C1366" t="str">
        <f t="shared" si="282"/>
        <v/>
      </c>
      <c r="D1366" s="2" t="s">
        <v>1212</v>
      </c>
      <c r="E1366" s="2" t="s">
        <v>1213</v>
      </c>
      <c r="F1366" s="3" t="s">
        <v>5</v>
      </c>
      <c r="G1366" s="4">
        <v>300</v>
      </c>
      <c r="H1366" t="str">
        <f t="shared" si="283"/>
        <v/>
      </c>
      <c r="I1366" t="str">
        <f t="shared" si="284"/>
        <v/>
      </c>
      <c r="J1366" t="str">
        <f t="shared" si="285"/>
        <v/>
      </c>
      <c r="K1366" s="34">
        <f t="shared" si="286"/>
        <v>314321.19727487647</v>
      </c>
    </row>
    <row r="1367" spans="1:11" ht="29" outlineLevel="1" x14ac:dyDescent="0.4">
      <c r="A1367" t="str">
        <f t="shared" si="280"/>
        <v/>
      </c>
      <c r="B1367" t="str">
        <f t="shared" si="281"/>
        <v/>
      </c>
      <c r="C1367" t="str">
        <f t="shared" si="282"/>
        <v/>
      </c>
      <c r="D1367" s="2" t="s">
        <v>1487</v>
      </c>
      <c r="E1367" s="2" t="s">
        <v>1488</v>
      </c>
      <c r="F1367" s="3" t="s">
        <v>2</v>
      </c>
      <c r="G1367" s="4">
        <v>198</v>
      </c>
      <c r="H1367" t="str">
        <f t="shared" si="283"/>
        <v/>
      </c>
      <c r="I1367" t="str">
        <f t="shared" si="284"/>
        <v/>
      </c>
      <c r="J1367" t="str">
        <f t="shared" si="285"/>
        <v/>
      </c>
      <c r="K1367" s="34">
        <f t="shared" si="286"/>
        <v>207451.99020141846</v>
      </c>
    </row>
    <row r="1368" spans="1:11" ht="43.5" outlineLevel="1" x14ac:dyDescent="0.4">
      <c r="A1368" t="str">
        <f t="shared" si="280"/>
        <v/>
      </c>
      <c r="B1368" t="str">
        <f t="shared" si="281"/>
        <v/>
      </c>
      <c r="C1368" t="str">
        <f t="shared" si="282"/>
        <v/>
      </c>
      <c r="D1368" s="2" t="s">
        <v>1216</v>
      </c>
      <c r="E1368" s="2" t="s">
        <v>1217</v>
      </c>
      <c r="F1368" s="3" t="s">
        <v>196</v>
      </c>
      <c r="G1368" s="4">
        <v>415</v>
      </c>
      <c r="H1368" t="str">
        <f t="shared" si="283"/>
        <v/>
      </c>
      <c r="I1368" t="str">
        <f t="shared" si="284"/>
        <v/>
      </c>
      <c r="J1368" t="str">
        <f t="shared" si="285"/>
        <v/>
      </c>
      <c r="K1368" s="34">
        <f t="shared" si="286"/>
        <v>434810.98956357915</v>
      </c>
    </row>
    <row r="1369" spans="1:11" ht="29" outlineLevel="1" x14ac:dyDescent="0.4">
      <c r="A1369" t="str">
        <f t="shared" si="280"/>
        <v/>
      </c>
      <c r="B1369" t="str">
        <f t="shared" si="281"/>
        <v/>
      </c>
      <c r="C1369" t="str">
        <f t="shared" si="282"/>
        <v/>
      </c>
      <c r="D1369" s="2" t="s">
        <v>1278</v>
      </c>
      <c r="E1369" s="2" t="s">
        <v>1279</v>
      </c>
      <c r="F1369" s="3" t="s">
        <v>118</v>
      </c>
      <c r="G1369" s="4">
        <v>593</v>
      </c>
      <c r="H1369" t="str">
        <f t="shared" si="283"/>
        <v/>
      </c>
      <c r="I1369" t="str">
        <f t="shared" si="284"/>
        <v/>
      </c>
      <c r="J1369" t="str">
        <f t="shared" si="285"/>
        <v/>
      </c>
      <c r="K1369" s="34">
        <f t="shared" si="286"/>
        <v>621308.23328000586</v>
      </c>
    </row>
    <row r="1370" spans="1:11" ht="29" outlineLevel="1" x14ac:dyDescent="0.4">
      <c r="A1370" t="str">
        <f t="shared" si="280"/>
        <v/>
      </c>
      <c r="B1370" t="str">
        <f t="shared" si="281"/>
        <v/>
      </c>
      <c r="C1370" t="str">
        <f t="shared" si="282"/>
        <v/>
      </c>
      <c r="D1370" s="2" t="s">
        <v>1513</v>
      </c>
      <c r="E1370" s="2" t="s">
        <v>1514</v>
      </c>
      <c r="F1370" s="3" t="s">
        <v>196</v>
      </c>
      <c r="G1370" s="4">
        <v>1365</v>
      </c>
      <c r="H1370" t="str">
        <f t="shared" si="283"/>
        <v/>
      </c>
      <c r="I1370" t="str">
        <f t="shared" si="284"/>
        <v/>
      </c>
      <c r="J1370" t="str">
        <f t="shared" si="285"/>
        <v/>
      </c>
      <c r="K1370" s="34">
        <f t="shared" si="286"/>
        <v>1430161.4476006879</v>
      </c>
    </row>
    <row r="1371" spans="1:11" ht="29" outlineLevel="1" x14ac:dyDescent="0.4">
      <c r="A1371" t="str">
        <f t="shared" si="280"/>
        <v/>
      </c>
      <c r="B1371" t="str">
        <f t="shared" si="281"/>
        <v/>
      </c>
      <c r="C1371" t="str">
        <f t="shared" si="282"/>
        <v/>
      </c>
      <c r="D1371" s="2" t="s">
        <v>2519</v>
      </c>
      <c r="E1371" s="2" t="s">
        <v>2520</v>
      </c>
      <c r="F1371" s="3" t="s">
        <v>2</v>
      </c>
      <c r="G1371" s="4">
        <v>476</v>
      </c>
      <c r="H1371" t="str">
        <f t="shared" si="283"/>
        <v/>
      </c>
      <c r="I1371" t="str">
        <f t="shared" si="284"/>
        <v/>
      </c>
      <c r="J1371" t="str">
        <f t="shared" si="285"/>
        <v/>
      </c>
      <c r="K1371" s="34">
        <f t="shared" si="286"/>
        <v>498722.96634280402</v>
      </c>
    </row>
    <row r="1372" spans="1:11" ht="29" outlineLevel="1" x14ac:dyDescent="0.4">
      <c r="A1372" t="str">
        <f t="shared" si="280"/>
        <v/>
      </c>
      <c r="B1372" t="str">
        <f t="shared" si="281"/>
        <v/>
      </c>
      <c r="C1372" t="str">
        <f t="shared" si="282"/>
        <v/>
      </c>
      <c r="D1372" s="2" t="s">
        <v>2960</v>
      </c>
      <c r="E1372" s="2" t="s">
        <v>2961</v>
      </c>
      <c r="F1372" s="3" t="s">
        <v>2</v>
      </c>
      <c r="G1372" s="4">
        <v>361</v>
      </c>
      <c r="H1372" t="str">
        <f t="shared" si="283"/>
        <v/>
      </c>
      <c r="I1372" t="str">
        <f t="shared" si="284"/>
        <v/>
      </c>
      <c r="J1372" t="str">
        <f t="shared" si="285"/>
        <v/>
      </c>
      <c r="K1372" s="34">
        <f t="shared" si="286"/>
        <v>378233.17405410134</v>
      </c>
    </row>
    <row r="1373" spans="1:11" ht="29" outlineLevel="1" x14ac:dyDescent="0.4">
      <c r="A1373" t="str">
        <f t="shared" si="280"/>
        <v/>
      </c>
      <c r="B1373" t="str">
        <f t="shared" si="281"/>
        <v/>
      </c>
      <c r="C1373" t="str">
        <f t="shared" si="282"/>
        <v/>
      </c>
      <c r="D1373" s="2" t="s">
        <v>3182</v>
      </c>
      <c r="E1373" s="2" t="s">
        <v>3183</v>
      </c>
      <c r="F1373" s="3" t="s">
        <v>5</v>
      </c>
      <c r="G1373" s="4">
        <v>265</v>
      </c>
      <c r="H1373" t="str">
        <f t="shared" si="283"/>
        <v/>
      </c>
      <c r="I1373" t="str">
        <f t="shared" si="284"/>
        <v/>
      </c>
      <c r="J1373" t="str">
        <f t="shared" si="285"/>
        <v/>
      </c>
      <c r="K1373" s="34">
        <f t="shared" si="286"/>
        <v>277650.39092614088</v>
      </c>
    </row>
    <row r="1374" spans="1:11" ht="43.5" outlineLevel="1" x14ac:dyDescent="0.4">
      <c r="A1374" t="str">
        <f t="shared" si="280"/>
        <v/>
      </c>
      <c r="B1374" t="str">
        <f t="shared" si="281"/>
        <v/>
      </c>
      <c r="C1374" t="str">
        <f t="shared" si="282"/>
        <v/>
      </c>
      <c r="D1374" s="2" t="s">
        <v>2818</v>
      </c>
      <c r="E1374" s="2" t="s">
        <v>2819</v>
      </c>
      <c r="F1374" s="3" t="s">
        <v>196</v>
      </c>
      <c r="G1374" s="4">
        <v>476</v>
      </c>
      <c r="H1374" t="str">
        <f t="shared" si="283"/>
        <v/>
      </c>
      <c r="I1374" t="str">
        <f t="shared" si="284"/>
        <v/>
      </c>
      <c r="J1374" t="str">
        <f t="shared" si="285"/>
        <v/>
      </c>
      <c r="K1374" s="34">
        <f t="shared" si="286"/>
        <v>498722.96634280402</v>
      </c>
    </row>
    <row r="1375" spans="1:11" ht="29" outlineLevel="1" x14ac:dyDescent="0.4">
      <c r="A1375" t="str">
        <f t="shared" si="280"/>
        <v/>
      </c>
      <c r="B1375" t="str">
        <f t="shared" si="281"/>
        <v/>
      </c>
      <c r="C1375" t="str">
        <f t="shared" si="282"/>
        <v/>
      </c>
      <c r="D1375" s="2" t="s">
        <v>3160</v>
      </c>
      <c r="E1375" s="2" t="s">
        <v>3161</v>
      </c>
      <c r="F1375" s="3" t="s">
        <v>196</v>
      </c>
      <c r="G1375" s="4">
        <v>228</v>
      </c>
      <c r="H1375" t="str">
        <f t="shared" si="283"/>
        <v/>
      </c>
      <c r="I1375" t="str">
        <f t="shared" si="284"/>
        <v/>
      </c>
      <c r="J1375" t="str">
        <f t="shared" si="285"/>
        <v/>
      </c>
      <c r="K1375" s="34">
        <f t="shared" si="286"/>
        <v>238884.10992890611</v>
      </c>
    </row>
    <row r="1376" spans="1:11" ht="29" outlineLevel="1" x14ac:dyDescent="0.4">
      <c r="A1376" t="str">
        <f t="shared" si="280"/>
        <v/>
      </c>
      <c r="B1376" t="str">
        <f t="shared" si="281"/>
        <v/>
      </c>
      <c r="C1376" t="str">
        <f t="shared" si="282"/>
        <v/>
      </c>
      <c r="D1376" s="2" t="s">
        <v>2529</v>
      </c>
      <c r="E1376" s="2" t="s">
        <v>2530</v>
      </c>
      <c r="F1376" s="3" t="s">
        <v>2</v>
      </c>
      <c r="G1376" s="4">
        <v>704</v>
      </c>
      <c r="H1376" t="str">
        <f t="shared" si="283"/>
        <v/>
      </c>
      <c r="I1376" t="str">
        <f t="shared" si="284"/>
        <v/>
      </c>
      <c r="J1376" t="str">
        <f t="shared" si="285"/>
        <v/>
      </c>
      <c r="K1376" s="34">
        <f t="shared" si="286"/>
        <v>737607.0762717101</v>
      </c>
    </row>
    <row r="1377" spans="1:11" ht="29" outlineLevel="1" x14ac:dyDescent="0.4">
      <c r="A1377" t="str">
        <f t="shared" si="280"/>
        <v/>
      </c>
      <c r="B1377" t="str">
        <f t="shared" si="281"/>
        <v/>
      </c>
      <c r="C1377" t="str">
        <f t="shared" si="282"/>
        <v/>
      </c>
      <c r="D1377" s="2" t="s">
        <v>3003</v>
      </c>
      <c r="E1377" s="2" t="s">
        <v>3004</v>
      </c>
      <c r="F1377" s="3" t="s">
        <v>2</v>
      </c>
      <c r="G1377" s="4">
        <v>314</v>
      </c>
      <c r="H1377" t="str">
        <f t="shared" si="283"/>
        <v/>
      </c>
      <c r="I1377" t="str">
        <f t="shared" si="284"/>
        <v/>
      </c>
      <c r="J1377" t="str">
        <f t="shared" si="285"/>
        <v/>
      </c>
      <c r="K1377" s="34">
        <f t="shared" si="286"/>
        <v>328989.51981437072</v>
      </c>
    </row>
    <row r="1378" spans="1:11" ht="29" outlineLevel="1" x14ac:dyDescent="0.4">
      <c r="A1378" t="str">
        <f t="shared" si="280"/>
        <v/>
      </c>
      <c r="B1378" t="str">
        <f t="shared" si="281"/>
        <v/>
      </c>
      <c r="C1378" t="str">
        <f t="shared" si="282"/>
        <v/>
      </c>
      <c r="D1378" s="2" t="s">
        <v>3023</v>
      </c>
      <c r="E1378" s="2" t="s">
        <v>3024</v>
      </c>
      <c r="F1378" s="3" t="s">
        <v>5</v>
      </c>
      <c r="G1378" s="4">
        <v>320</v>
      </c>
      <c r="H1378" t="str">
        <f t="shared" si="283"/>
        <v/>
      </c>
      <c r="I1378" t="str">
        <f t="shared" si="284"/>
        <v/>
      </c>
      <c r="J1378" t="str">
        <f t="shared" si="285"/>
        <v/>
      </c>
      <c r="K1378" s="34">
        <f t="shared" si="286"/>
        <v>335275.94375986827</v>
      </c>
    </row>
    <row r="1379" spans="1:11" ht="29" outlineLevel="1" x14ac:dyDescent="0.4">
      <c r="A1379" t="str">
        <f t="shared" si="280"/>
        <v/>
      </c>
      <c r="B1379" t="str">
        <f t="shared" si="281"/>
        <v/>
      </c>
      <c r="C1379" t="str">
        <f t="shared" si="282"/>
        <v/>
      </c>
      <c r="D1379" s="2" t="s">
        <v>3168</v>
      </c>
      <c r="E1379" s="2" t="s">
        <v>3169</v>
      </c>
      <c r="F1379" s="3" t="s">
        <v>5</v>
      </c>
      <c r="G1379" s="4">
        <v>545</v>
      </c>
      <c r="H1379" t="str">
        <f t="shared" si="283"/>
        <v/>
      </c>
      <c r="I1379" t="str">
        <f t="shared" si="284"/>
        <v/>
      </c>
      <c r="J1379" t="str">
        <f t="shared" si="285"/>
        <v/>
      </c>
      <c r="K1379" s="34">
        <f t="shared" si="286"/>
        <v>571016.84171602561</v>
      </c>
    </row>
    <row r="1380" spans="1:11" ht="29" outlineLevel="1" x14ac:dyDescent="0.4">
      <c r="A1380" t="str">
        <f t="shared" si="280"/>
        <v/>
      </c>
      <c r="B1380" t="str">
        <f t="shared" si="281"/>
        <v/>
      </c>
      <c r="C1380" t="str">
        <f t="shared" si="282"/>
        <v/>
      </c>
      <c r="D1380" s="2" t="s">
        <v>3180</v>
      </c>
      <c r="E1380" s="2" t="s">
        <v>3181</v>
      </c>
      <c r="F1380" s="3" t="s">
        <v>2</v>
      </c>
      <c r="G1380" s="4">
        <v>130</v>
      </c>
      <c r="H1380" t="str">
        <f t="shared" si="283"/>
        <v/>
      </c>
      <c r="I1380" t="str">
        <f t="shared" si="284"/>
        <v/>
      </c>
      <c r="J1380" t="str">
        <f t="shared" si="285"/>
        <v/>
      </c>
      <c r="K1380" s="34">
        <f t="shared" si="286"/>
        <v>136205.85215244646</v>
      </c>
    </row>
    <row r="1381" spans="1:11" ht="29" outlineLevel="1" x14ac:dyDescent="0.4">
      <c r="A1381" t="str">
        <f t="shared" si="280"/>
        <v/>
      </c>
      <c r="B1381" t="str">
        <f t="shared" si="281"/>
        <v/>
      </c>
      <c r="C1381" t="str">
        <f t="shared" si="282"/>
        <v/>
      </c>
      <c r="D1381" s="2" t="s">
        <v>2910</v>
      </c>
      <c r="E1381" s="2" t="s">
        <v>2911</v>
      </c>
      <c r="F1381" s="3" t="s">
        <v>196</v>
      </c>
      <c r="G1381" s="4">
        <v>487</v>
      </c>
      <c r="H1381" t="str">
        <f t="shared" si="283"/>
        <v/>
      </c>
      <c r="I1381" t="str">
        <f t="shared" si="284"/>
        <v/>
      </c>
      <c r="J1381" t="str">
        <f t="shared" si="285"/>
        <v/>
      </c>
      <c r="K1381" s="34">
        <f t="shared" si="286"/>
        <v>510248.07690954948</v>
      </c>
    </row>
    <row r="1382" spans="1:11" ht="29" outlineLevel="1" x14ac:dyDescent="0.4">
      <c r="A1382" t="str">
        <f t="shared" si="280"/>
        <v/>
      </c>
      <c r="B1382" t="str">
        <f t="shared" si="281"/>
        <v/>
      </c>
      <c r="C1382" t="str">
        <f t="shared" si="282"/>
        <v/>
      </c>
      <c r="D1382" s="2" t="s">
        <v>2944</v>
      </c>
      <c r="E1382" s="2" t="s">
        <v>2945</v>
      </c>
      <c r="F1382" s="3" t="s">
        <v>196</v>
      </c>
      <c r="G1382" s="4">
        <v>341</v>
      </c>
      <c r="H1382" t="str">
        <f t="shared" si="283"/>
        <v/>
      </c>
      <c r="I1382" t="str">
        <f t="shared" si="284"/>
        <v/>
      </c>
      <c r="J1382" t="str">
        <f t="shared" si="285"/>
        <v/>
      </c>
      <c r="K1382" s="34">
        <f t="shared" si="286"/>
        <v>357278.4275691096</v>
      </c>
    </row>
    <row r="1383" spans="1:11" ht="29" outlineLevel="1" x14ac:dyDescent="0.4">
      <c r="A1383" t="str">
        <f t="shared" si="280"/>
        <v/>
      </c>
      <c r="B1383" t="str">
        <f t="shared" si="281"/>
        <v/>
      </c>
      <c r="C1383" t="str">
        <f t="shared" si="282"/>
        <v/>
      </c>
      <c r="D1383" s="2" t="s">
        <v>2946</v>
      </c>
      <c r="E1383" s="2" t="s">
        <v>2947</v>
      </c>
      <c r="F1383" s="3" t="s">
        <v>196</v>
      </c>
      <c r="G1383" s="4">
        <v>437</v>
      </c>
      <c r="H1383" t="str">
        <f t="shared" si="283"/>
        <v/>
      </c>
      <c r="I1383" t="str">
        <f t="shared" si="284"/>
        <v/>
      </c>
      <c r="J1383" t="str">
        <f t="shared" si="285"/>
        <v/>
      </c>
      <c r="K1383" s="34">
        <f t="shared" si="286"/>
        <v>457861.21069707006</v>
      </c>
    </row>
    <row r="1384" spans="1:11" ht="29" outlineLevel="1" x14ac:dyDescent="0.4">
      <c r="A1384" t="str">
        <f t="shared" si="280"/>
        <v/>
      </c>
      <c r="B1384" t="str">
        <f t="shared" si="281"/>
        <v/>
      </c>
      <c r="C1384" t="str">
        <f t="shared" si="282"/>
        <v/>
      </c>
      <c r="D1384" s="2" t="s">
        <v>3162</v>
      </c>
      <c r="E1384" s="2" t="s">
        <v>3163</v>
      </c>
      <c r="F1384" s="3" t="s">
        <v>196</v>
      </c>
      <c r="G1384" s="4">
        <v>594</v>
      </c>
      <c r="H1384" t="str">
        <f t="shared" si="283"/>
        <v/>
      </c>
      <c r="I1384" t="str">
        <f t="shared" si="284"/>
        <v/>
      </c>
      <c r="J1384" t="str">
        <f t="shared" si="285"/>
        <v/>
      </c>
      <c r="K1384" s="34">
        <f t="shared" si="286"/>
        <v>622355.97060425545</v>
      </c>
    </row>
    <row r="1385" spans="1:11" ht="29" outlineLevel="1" x14ac:dyDescent="0.4">
      <c r="A1385" t="str">
        <f t="shared" si="280"/>
        <v/>
      </c>
      <c r="B1385" t="str">
        <f t="shared" si="281"/>
        <v/>
      </c>
      <c r="C1385" t="str">
        <f t="shared" si="282"/>
        <v/>
      </c>
      <c r="D1385" s="2" t="s">
        <v>3164</v>
      </c>
      <c r="E1385" s="2" t="s">
        <v>3165</v>
      </c>
      <c r="F1385" s="3" t="s">
        <v>196</v>
      </c>
      <c r="G1385" s="4">
        <v>316</v>
      </c>
      <c r="H1385" t="str">
        <f t="shared" si="283"/>
        <v/>
      </c>
      <c r="I1385" t="str">
        <f t="shared" si="284"/>
        <v/>
      </c>
      <c r="J1385" t="str">
        <f t="shared" si="285"/>
        <v/>
      </c>
      <c r="K1385" s="34">
        <f t="shared" si="286"/>
        <v>331084.99446286989</v>
      </c>
    </row>
    <row r="1386" spans="1:11" ht="29" outlineLevel="1" x14ac:dyDescent="0.4">
      <c r="A1386" t="str">
        <f t="shared" si="280"/>
        <v/>
      </c>
      <c r="B1386" t="str">
        <f t="shared" si="281"/>
        <v/>
      </c>
      <c r="C1386" t="str">
        <f t="shared" si="282"/>
        <v/>
      </c>
      <c r="D1386" s="2" t="s">
        <v>2527</v>
      </c>
      <c r="E1386" s="2" t="s">
        <v>2528</v>
      </c>
      <c r="F1386" s="3" t="s">
        <v>2</v>
      </c>
      <c r="G1386" s="4">
        <v>640</v>
      </c>
      <c r="H1386" t="str">
        <f t="shared" si="283"/>
        <v/>
      </c>
      <c r="I1386" t="str">
        <f t="shared" si="284"/>
        <v/>
      </c>
      <c r="J1386" t="str">
        <f t="shared" si="285"/>
        <v/>
      </c>
      <c r="K1386" s="34">
        <f t="shared" si="286"/>
        <v>670551.88751973654</v>
      </c>
    </row>
    <row r="1387" spans="1:11" ht="29" outlineLevel="1" x14ac:dyDescent="0.4">
      <c r="A1387" t="str">
        <f t="shared" ref="A1387:A1450" si="287">IFERROR(VLOOKUP($D1387,schools,3,FALSE),"")</f>
        <v/>
      </c>
      <c r="B1387" t="str">
        <f t="shared" ref="B1387:B1450" si="288">IFERROR(VLOOKUP($D1387,schools,4,FALSE),"")</f>
        <v/>
      </c>
      <c r="C1387" t="str">
        <f t="shared" ref="C1387:C1450" si="289">IFERROR(VLOOKUP($D1387,schools,5,FALSE),"")</f>
        <v/>
      </c>
      <c r="D1387" s="2" t="s">
        <v>2667</v>
      </c>
      <c r="E1387" s="2" t="s">
        <v>2668</v>
      </c>
      <c r="F1387" s="3" t="s">
        <v>5</v>
      </c>
      <c r="G1387" s="4">
        <v>359</v>
      </c>
      <c r="H1387" t="str">
        <f t="shared" ref="H1387:H1450" si="290">IFERROR(VLOOKUP($D1387,schools,6,FALSE),"")</f>
        <v/>
      </c>
      <c r="I1387" t="str">
        <f t="shared" ref="I1387:I1450" si="291">IFERROR(VLOOKUP($D1387,schools,7,FALSE),"")</f>
        <v/>
      </c>
      <c r="J1387" t="str">
        <f t="shared" ref="J1387:J1450" si="292">IFERROR(VLOOKUP($D1387,schools,8,FALSE),"")</f>
        <v/>
      </c>
      <c r="K1387" s="34">
        <f t="shared" ref="K1387:K1450" si="293">G1387*L$2</f>
        <v>376137.69940560218</v>
      </c>
    </row>
    <row r="1388" spans="1:11" ht="43.5" outlineLevel="1" x14ac:dyDescent="0.4">
      <c r="A1388" t="str">
        <f t="shared" si="287"/>
        <v/>
      </c>
      <c r="B1388" t="str">
        <f t="shared" si="288"/>
        <v/>
      </c>
      <c r="C1388" t="str">
        <f t="shared" si="289"/>
        <v/>
      </c>
      <c r="D1388" s="2" t="s">
        <v>2840</v>
      </c>
      <c r="E1388" s="2" t="s">
        <v>2841</v>
      </c>
      <c r="F1388" s="3" t="s">
        <v>2</v>
      </c>
      <c r="G1388" s="4">
        <v>714</v>
      </c>
      <c r="H1388" t="str">
        <f t="shared" si="290"/>
        <v/>
      </c>
      <c r="I1388" t="str">
        <f t="shared" si="291"/>
        <v/>
      </c>
      <c r="J1388" t="str">
        <f t="shared" si="292"/>
        <v/>
      </c>
      <c r="K1388" s="34">
        <f t="shared" si="293"/>
        <v>748084.44951420603</v>
      </c>
    </row>
    <row r="1389" spans="1:11" ht="29" outlineLevel="1" x14ac:dyDescent="0.4">
      <c r="A1389" t="str">
        <f t="shared" si="287"/>
        <v/>
      </c>
      <c r="B1389" t="str">
        <f t="shared" si="288"/>
        <v/>
      </c>
      <c r="C1389" t="str">
        <f t="shared" si="289"/>
        <v/>
      </c>
      <c r="D1389" s="2" t="s">
        <v>2866</v>
      </c>
      <c r="E1389" s="2" t="s">
        <v>2867</v>
      </c>
      <c r="F1389" s="3" t="s">
        <v>2</v>
      </c>
      <c r="G1389" s="4">
        <v>504</v>
      </c>
      <c r="H1389" t="str">
        <f t="shared" si="290"/>
        <v/>
      </c>
      <c r="I1389" t="str">
        <f t="shared" si="291"/>
        <v/>
      </c>
      <c r="J1389" t="str">
        <f t="shared" si="292"/>
        <v/>
      </c>
      <c r="K1389" s="34">
        <f t="shared" si="293"/>
        <v>528059.61142179254</v>
      </c>
    </row>
    <row r="1390" spans="1:11" ht="29" outlineLevel="1" x14ac:dyDescent="0.4">
      <c r="A1390" t="str">
        <f t="shared" si="287"/>
        <v/>
      </c>
      <c r="B1390" t="str">
        <f t="shared" si="288"/>
        <v/>
      </c>
      <c r="C1390" t="str">
        <f t="shared" si="289"/>
        <v/>
      </c>
      <c r="D1390" s="2" t="s">
        <v>2894</v>
      </c>
      <c r="E1390" s="2" t="s">
        <v>2895</v>
      </c>
      <c r="F1390" s="3" t="s">
        <v>2</v>
      </c>
      <c r="G1390" s="4">
        <v>398</v>
      </c>
      <c r="H1390" t="str">
        <f t="shared" si="290"/>
        <v/>
      </c>
      <c r="I1390" t="str">
        <f t="shared" si="291"/>
        <v/>
      </c>
      <c r="J1390" t="str">
        <f t="shared" si="292"/>
        <v/>
      </c>
      <c r="K1390" s="34">
        <f t="shared" si="293"/>
        <v>416999.45505133615</v>
      </c>
    </row>
    <row r="1391" spans="1:11" ht="29" outlineLevel="1" x14ac:dyDescent="0.4">
      <c r="A1391" t="str">
        <f t="shared" si="287"/>
        <v/>
      </c>
      <c r="B1391" t="str">
        <f t="shared" si="288"/>
        <v/>
      </c>
      <c r="C1391" t="str">
        <f t="shared" si="289"/>
        <v/>
      </c>
      <c r="D1391" s="2" t="s">
        <v>2918</v>
      </c>
      <c r="E1391" s="2" t="s">
        <v>2919</v>
      </c>
      <c r="F1391" s="3" t="s">
        <v>118</v>
      </c>
      <c r="G1391" s="4">
        <v>717</v>
      </c>
      <c r="H1391" t="str">
        <f t="shared" si="290"/>
        <v/>
      </c>
      <c r="I1391" t="str">
        <f t="shared" si="291"/>
        <v/>
      </c>
      <c r="J1391" t="str">
        <f t="shared" si="292"/>
        <v/>
      </c>
      <c r="K1391" s="34">
        <f t="shared" si="293"/>
        <v>751227.66148695478</v>
      </c>
    </row>
    <row r="1392" spans="1:11" ht="29" outlineLevel="1" x14ac:dyDescent="0.4">
      <c r="A1392" t="str">
        <f t="shared" si="287"/>
        <v/>
      </c>
      <c r="B1392" t="str">
        <f t="shared" si="288"/>
        <v/>
      </c>
      <c r="C1392" t="str">
        <f t="shared" si="289"/>
        <v/>
      </c>
      <c r="D1392" s="2" t="s">
        <v>3156</v>
      </c>
      <c r="E1392" s="2" t="s">
        <v>3157</v>
      </c>
      <c r="F1392" s="3" t="s">
        <v>2</v>
      </c>
      <c r="G1392" s="4">
        <v>382</v>
      </c>
      <c r="H1392" t="str">
        <f t="shared" si="290"/>
        <v/>
      </c>
      <c r="I1392" t="str">
        <f t="shared" si="291"/>
        <v/>
      </c>
      <c r="J1392" t="str">
        <f t="shared" si="292"/>
        <v/>
      </c>
      <c r="K1392" s="34">
        <f t="shared" si="293"/>
        <v>400235.65786334273</v>
      </c>
    </row>
    <row r="1393" spans="1:11" ht="43.5" outlineLevel="1" x14ac:dyDescent="0.4">
      <c r="A1393" t="str">
        <f t="shared" si="287"/>
        <v/>
      </c>
      <c r="B1393" t="str">
        <f t="shared" si="288"/>
        <v/>
      </c>
      <c r="C1393" t="str">
        <f t="shared" si="289"/>
        <v/>
      </c>
      <c r="D1393" s="2" t="s">
        <v>3178</v>
      </c>
      <c r="E1393" s="2" t="s">
        <v>3179</v>
      </c>
      <c r="F1393" s="3" t="s">
        <v>118</v>
      </c>
      <c r="G1393" s="4">
        <v>547</v>
      </c>
      <c r="H1393" t="str">
        <f t="shared" si="290"/>
        <v/>
      </c>
      <c r="I1393" t="str">
        <f t="shared" si="291"/>
        <v/>
      </c>
      <c r="J1393" t="str">
        <f t="shared" si="292"/>
        <v/>
      </c>
      <c r="K1393" s="34">
        <f t="shared" si="293"/>
        <v>573112.31636452477</v>
      </c>
    </row>
    <row r="1394" spans="1:11" ht="29" outlineLevel="1" x14ac:dyDescent="0.4">
      <c r="A1394" t="str">
        <f t="shared" si="287"/>
        <v/>
      </c>
      <c r="B1394" t="str">
        <f t="shared" si="288"/>
        <v/>
      </c>
      <c r="C1394" t="str">
        <f t="shared" si="289"/>
        <v/>
      </c>
      <c r="D1394" s="2" t="s">
        <v>3184</v>
      </c>
      <c r="E1394" s="2" t="s">
        <v>3185</v>
      </c>
      <c r="F1394" s="3" t="s">
        <v>5</v>
      </c>
      <c r="G1394" s="4">
        <v>50</v>
      </c>
      <c r="H1394" t="str">
        <f t="shared" si="290"/>
        <v/>
      </c>
      <c r="I1394" t="str">
        <f t="shared" si="291"/>
        <v/>
      </c>
      <c r="J1394" t="str">
        <f t="shared" si="292"/>
        <v/>
      </c>
      <c r="K1394" s="34">
        <f t="shared" si="293"/>
        <v>52386.866212479414</v>
      </c>
    </row>
    <row r="1395" spans="1:11" ht="29" outlineLevel="1" x14ac:dyDescent="0.4">
      <c r="A1395" t="str">
        <f t="shared" si="287"/>
        <v/>
      </c>
      <c r="B1395" t="str">
        <f t="shared" si="288"/>
        <v/>
      </c>
      <c r="C1395" t="str">
        <f t="shared" si="289"/>
        <v/>
      </c>
      <c r="D1395" s="2" t="s">
        <v>3186</v>
      </c>
      <c r="E1395" s="2" t="s">
        <v>3187</v>
      </c>
      <c r="F1395" s="3" t="s">
        <v>5</v>
      </c>
      <c r="G1395" s="4">
        <v>256</v>
      </c>
      <c r="H1395" t="str">
        <f t="shared" si="290"/>
        <v/>
      </c>
      <c r="I1395" t="str">
        <f t="shared" si="291"/>
        <v/>
      </c>
      <c r="J1395" t="str">
        <f t="shared" si="292"/>
        <v/>
      </c>
      <c r="K1395" s="34">
        <f t="shared" si="293"/>
        <v>268220.75500789459</v>
      </c>
    </row>
    <row r="1396" spans="1:11" ht="29" outlineLevel="1" x14ac:dyDescent="0.4">
      <c r="A1396" t="str">
        <f t="shared" si="287"/>
        <v/>
      </c>
      <c r="B1396" t="str">
        <f t="shared" si="288"/>
        <v/>
      </c>
      <c r="C1396" t="str">
        <f t="shared" si="289"/>
        <v/>
      </c>
      <c r="D1396" s="2" t="s">
        <v>2786</v>
      </c>
      <c r="E1396" s="2" t="s">
        <v>2787</v>
      </c>
      <c r="F1396" s="3" t="s">
        <v>118</v>
      </c>
      <c r="G1396" s="4">
        <v>513</v>
      </c>
      <c r="H1396" t="str">
        <f t="shared" si="290"/>
        <v/>
      </c>
      <c r="I1396" t="str">
        <f t="shared" si="291"/>
        <v/>
      </c>
      <c r="J1396" t="str">
        <f t="shared" si="292"/>
        <v/>
      </c>
      <c r="K1396" s="34">
        <f t="shared" si="293"/>
        <v>537489.24734003877</v>
      </c>
    </row>
    <row r="1397" spans="1:11" ht="29" outlineLevel="1" x14ac:dyDescent="0.4">
      <c r="A1397" t="str">
        <f t="shared" si="287"/>
        <v/>
      </c>
      <c r="B1397" t="str">
        <f t="shared" si="288"/>
        <v/>
      </c>
      <c r="C1397" t="str">
        <f t="shared" si="289"/>
        <v/>
      </c>
      <c r="D1397" s="2" t="s">
        <v>2948</v>
      </c>
      <c r="E1397" s="2" t="s">
        <v>2949</v>
      </c>
      <c r="F1397" s="3" t="s">
        <v>118</v>
      </c>
      <c r="G1397" s="4">
        <v>216</v>
      </c>
      <c r="H1397" t="str">
        <f t="shared" si="290"/>
        <v/>
      </c>
      <c r="I1397" t="str">
        <f t="shared" si="291"/>
        <v/>
      </c>
      <c r="J1397" t="str">
        <f t="shared" si="292"/>
        <v/>
      </c>
      <c r="K1397" s="34">
        <f t="shared" si="293"/>
        <v>226311.26203791107</v>
      </c>
    </row>
    <row r="1398" spans="1:11" ht="29" outlineLevel="1" x14ac:dyDescent="0.4">
      <c r="A1398" t="str">
        <f t="shared" si="287"/>
        <v/>
      </c>
      <c r="B1398" t="str">
        <f t="shared" si="288"/>
        <v/>
      </c>
      <c r="C1398" t="str">
        <f t="shared" si="289"/>
        <v/>
      </c>
      <c r="D1398" s="2" t="s">
        <v>3170</v>
      </c>
      <c r="E1398" s="2" t="s">
        <v>3171</v>
      </c>
      <c r="F1398" s="3" t="s">
        <v>196</v>
      </c>
      <c r="G1398" s="4">
        <v>371</v>
      </c>
      <c r="H1398" t="str">
        <f t="shared" si="290"/>
        <v/>
      </c>
      <c r="I1398" t="str">
        <f t="shared" si="291"/>
        <v/>
      </c>
      <c r="J1398" t="str">
        <f t="shared" si="292"/>
        <v/>
      </c>
      <c r="K1398" s="34">
        <f t="shared" si="293"/>
        <v>388710.54729659721</v>
      </c>
    </row>
    <row r="1399" spans="1:11" ht="29" outlineLevel="1" x14ac:dyDescent="0.4">
      <c r="A1399" t="str">
        <f t="shared" si="287"/>
        <v/>
      </c>
      <c r="B1399" t="str">
        <f t="shared" si="288"/>
        <v/>
      </c>
      <c r="C1399" t="str">
        <f t="shared" si="289"/>
        <v/>
      </c>
      <c r="D1399" s="2" t="s">
        <v>2595</v>
      </c>
      <c r="E1399" s="2" t="s">
        <v>2596</v>
      </c>
      <c r="F1399" s="3" t="s">
        <v>2</v>
      </c>
      <c r="G1399" s="4">
        <v>390</v>
      </c>
      <c r="H1399" t="str">
        <f t="shared" si="290"/>
        <v/>
      </c>
      <c r="I1399" t="str">
        <f t="shared" si="291"/>
        <v/>
      </c>
      <c r="J1399" t="str">
        <f t="shared" si="292"/>
        <v/>
      </c>
      <c r="K1399" s="34">
        <f t="shared" si="293"/>
        <v>408617.55645733944</v>
      </c>
    </row>
    <row r="1400" spans="1:11" ht="29" outlineLevel="1" x14ac:dyDescent="0.4">
      <c r="A1400" t="str">
        <f t="shared" si="287"/>
        <v/>
      </c>
      <c r="B1400" t="str">
        <f t="shared" si="288"/>
        <v/>
      </c>
      <c r="C1400" t="str">
        <f t="shared" si="289"/>
        <v/>
      </c>
      <c r="D1400" s="2" t="s">
        <v>2601</v>
      </c>
      <c r="E1400" s="2" t="s">
        <v>2602</v>
      </c>
      <c r="F1400" s="3" t="s">
        <v>2</v>
      </c>
      <c r="G1400" s="4">
        <v>727</v>
      </c>
      <c r="H1400" t="str">
        <f t="shared" si="290"/>
        <v/>
      </c>
      <c r="I1400" t="str">
        <f t="shared" si="291"/>
        <v/>
      </c>
      <c r="J1400" t="str">
        <f t="shared" si="292"/>
        <v/>
      </c>
      <c r="K1400" s="34">
        <f t="shared" si="293"/>
        <v>761705.03472945071</v>
      </c>
    </row>
    <row r="1401" spans="1:11" ht="29" outlineLevel="1" x14ac:dyDescent="0.4">
      <c r="A1401" t="str">
        <f t="shared" si="287"/>
        <v/>
      </c>
      <c r="B1401" t="str">
        <f t="shared" si="288"/>
        <v/>
      </c>
      <c r="C1401" t="str">
        <f t="shared" si="289"/>
        <v/>
      </c>
      <c r="D1401" s="2" t="s">
        <v>2753</v>
      </c>
      <c r="E1401" s="2" t="s">
        <v>2754</v>
      </c>
      <c r="F1401" s="3" t="s">
        <v>2</v>
      </c>
      <c r="G1401" s="4">
        <v>206</v>
      </c>
      <c r="H1401" t="str">
        <f t="shared" si="290"/>
        <v/>
      </c>
      <c r="I1401" t="str">
        <f t="shared" si="291"/>
        <v/>
      </c>
      <c r="J1401" t="str">
        <f t="shared" si="292"/>
        <v/>
      </c>
      <c r="K1401" s="34">
        <f t="shared" si="293"/>
        <v>215833.88879541517</v>
      </c>
    </row>
    <row r="1402" spans="1:11" ht="29" outlineLevel="1" x14ac:dyDescent="0.4">
      <c r="A1402" t="str">
        <f t="shared" si="287"/>
        <v/>
      </c>
      <c r="B1402" t="str">
        <f t="shared" si="288"/>
        <v/>
      </c>
      <c r="C1402" t="str">
        <f t="shared" si="289"/>
        <v/>
      </c>
      <c r="D1402" s="2" t="s">
        <v>2816</v>
      </c>
      <c r="E1402" s="2" t="s">
        <v>2817</v>
      </c>
      <c r="F1402" s="3" t="s">
        <v>5</v>
      </c>
      <c r="G1402" s="4">
        <v>501</v>
      </c>
      <c r="H1402" t="str">
        <f t="shared" si="290"/>
        <v/>
      </c>
      <c r="I1402" t="str">
        <f t="shared" si="291"/>
        <v/>
      </c>
      <c r="J1402" t="str">
        <f t="shared" si="292"/>
        <v/>
      </c>
      <c r="K1402" s="34">
        <f t="shared" si="293"/>
        <v>524916.39944904367</v>
      </c>
    </row>
    <row r="1403" spans="1:11" ht="29" outlineLevel="1" x14ac:dyDescent="0.4">
      <c r="A1403" t="str">
        <f t="shared" si="287"/>
        <v/>
      </c>
      <c r="B1403" t="str">
        <f t="shared" si="288"/>
        <v/>
      </c>
      <c r="C1403" t="str">
        <f t="shared" si="289"/>
        <v/>
      </c>
      <c r="D1403" s="2" t="s">
        <v>2862</v>
      </c>
      <c r="E1403" s="2" t="s">
        <v>2863</v>
      </c>
      <c r="F1403" s="3" t="s">
        <v>2</v>
      </c>
      <c r="G1403" s="4">
        <v>621</v>
      </c>
      <c r="H1403" t="str">
        <f t="shared" si="290"/>
        <v/>
      </c>
      <c r="I1403" t="str">
        <f t="shared" si="291"/>
        <v/>
      </c>
      <c r="J1403" t="str">
        <f t="shared" si="292"/>
        <v/>
      </c>
      <c r="K1403" s="34">
        <f t="shared" si="293"/>
        <v>650644.87835899426</v>
      </c>
    </row>
    <row r="1404" spans="1:11" ht="29" outlineLevel="1" x14ac:dyDescent="0.4">
      <c r="A1404" t="str">
        <f t="shared" si="287"/>
        <v/>
      </c>
      <c r="B1404" t="str">
        <f t="shared" si="288"/>
        <v/>
      </c>
      <c r="C1404" t="str">
        <f t="shared" si="289"/>
        <v/>
      </c>
      <c r="D1404" s="2" t="s">
        <v>3050</v>
      </c>
      <c r="E1404" s="2" t="s">
        <v>3051</v>
      </c>
      <c r="F1404" s="3" t="s">
        <v>5</v>
      </c>
      <c r="G1404" s="4">
        <v>454</v>
      </c>
      <c r="H1404" t="str">
        <f t="shared" si="290"/>
        <v/>
      </c>
      <c r="I1404" t="str">
        <f t="shared" si="291"/>
        <v/>
      </c>
      <c r="J1404" t="str">
        <f t="shared" si="292"/>
        <v/>
      </c>
      <c r="K1404" s="34">
        <f t="shared" si="293"/>
        <v>475672.74520931306</v>
      </c>
    </row>
    <row r="1405" spans="1:11" ht="43.5" outlineLevel="1" x14ac:dyDescent="0.4">
      <c r="A1405" t="str">
        <f t="shared" si="287"/>
        <v/>
      </c>
      <c r="B1405" t="str">
        <f t="shared" si="288"/>
        <v/>
      </c>
      <c r="C1405" t="str">
        <f t="shared" si="289"/>
        <v/>
      </c>
      <c r="D1405" s="2" t="s">
        <v>2824</v>
      </c>
      <c r="E1405" s="2" t="s">
        <v>2825</v>
      </c>
      <c r="F1405" s="3" t="s">
        <v>196</v>
      </c>
      <c r="G1405" s="4">
        <v>419</v>
      </c>
      <c r="H1405" t="str">
        <f t="shared" si="290"/>
        <v/>
      </c>
      <c r="I1405" t="str">
        <f t="shared" si="291"/>
        <v/>
      </c>
      <c r="J1405" t="str">
        <f t="shared" si="292"/>
        <v/>
      </c>
      <c r="K1405" s="34">
        <f t="shared" si="293"/>
        <v>439001.93886057747</v>
      </c>
    </row>
    <row r="1406" spans="1:11" ht="29" outlineLevel="1" x14ac:dyDescent="0.4">
      <c r="A1406" t="str">
        <f t="shared" si="287"/>
        <v/>
      </c>
      <c r="B1406" t="str">
        <f t="shared" si="288"/>
        <v/>
      </c>
      <c r="C1406" t="str">
        <f t="shared" si="289"/>
        <v/>
      </c>
      <c r="D1406" s="2" t="s">
        <v>2950</v>
      </c>
      <c r="E1406" s="2" t="s">
        <v>2951</v>
      </c>
      <c r="F1406" s="3" t="s">
        <v>196</v>
      </c>
      <c r="G1406" s="4">
        <v>578</v>
      </c>
      <c r="H1406" t="str">
        <f t="shared" si="290"/>
        <v/>
      </c>
      <c r="I1406" t="str">
        <f t="shared" si="291"/>
        <v/>
      </c>
      <c r="J1406" t="str">
        <f t="shared" si="292"/>
        <v/>
      </c>
      <c r="K1406" s="34">
        <f t="shared" si="293"/>
        <v>605592.17341626203</v>
      </c>
    </row>
    <row r="1407" spans="1:11" ht="29" outlineLevel="1" x14ac:dyDescent="0.4">
      <c r="A1407" t="str">
        <f t="shared" si="287"/>
        <v/>
      </c>
      <c r="B1407" t="str">
        <f t="shared" si="288"/>
        <v/>
      </c>
      <c r="C1407" t="str">
        <f t="shared" si="289"/>
        <v/>
      </c>
      <c r="D1407" s="2" t="s">
        <v>2954</v>
      </c>
      <c r="E1407" s="2" t="s">
        <v>2955</v>
      </c>
      <c r="F1407" s="3" t="s">
        <v>196</v>
      </c>
      <c r="G1407" s="4">
        <v>534</v>
      </c>
      <c r="H1407" t="str">
        <f t="shared" si="290"/>
        <v/>
      </c>
      <c r="I1407" t="str">
        <f t="shared" si="291"/>
        <v/>
      </c>
      <c r="J1407" t="str">
        <f t="shared" si="292"/>
        <v/>
      </c>
      <c r="K1407" s="34">
        <f t="shared" si="293"/>
        <v>559491.73114928009</v>
      </c>
    </row>
    <row r="1408" spans="1:11" ht="29" outlineLevel="1" x14ac:dyDescent="0.4">
      <c r="A1408" t="str">
        <f t="shared" si="287"/>
        <v/>
      </c>
      <c r="B1408" t="str">
        <f t="shared" si="288"/>
        <v/>
      </c>
      <c r="C1408" t="str">
        <f t="shared" si="289"/>
        <v/>
      </c>
      <c r="D1408" s="2" t="s">
        <v>3172</v>
      </c>
      <c r="E1408" s="2" t="s">
        <v>3173</v>
      </c>
      <c r="F1408" s="3" t="s">
        <v>196</v>
      </c>
      <c r="G1408" s="4">
        <v>405</v>
      </c>
      <c r="H1408" t="str">
        <f t="shared" si="290"/>
        <v/>
      </c>
      <c r="I1408" t="str">
        <f t="shared" si="291"/>
        <v/>
      </c>
      <c r="J1408" t="str">
        <f t="shared" si="292"/>
        <v/>
      </c>
      <c r="K1408" s="34">
        <f t="shared" si="293"/>
        <v>424333.61632108322</v>
      </c>
    </row>
    <row r="1409" spans="1:11" ht="29" outlineLevel="1" x14ac:dyDescent="0.4">
      <c r="A1409" t="str">
        <f t="shared" si="287"/>
        <v/>
      </c>
      <c r="B1409" t="str">
        <f t="shared" si="288"/>
        <v/>
      </c>
      <c r="C1409" t="str">
        <f t="shared" si="289"/>
        <v/>
      </c>
      <c r="D1409" s="2" t="s">
        <v>2495</v>
      </c>
      <c r="E1409" s="2" t="s">
        <v>2496</v>
      </c>
      <c r="F1409" s="3" t="s">
        <v>2</v>
      </c>
      <c r="G1409" s="4">
        <v>273</v>
      </c>
      <c r="H1409" t="str">
        <f t="shared" si="290"/>
        <v/>
      </c>
      <c r="I1409" t="str">
        <f t="shared" si="291"/>
        <v/>
      </c>
      <c r="J1409" t="str">
        <f t="shared" si="292"/>
        <v/>
      </c>
      <c r="K1409" s="34">
        <f t="shared" si="293"/>
        <v>286032.28952013759</v>
      </c>
    </row>
    <row r="1410" spans="1:11" ht="29" outlineLevel="1" x14ac:dyDescent="0.4">
      <c r="A1410" t="str">
        <f t="shared" si="287"/>
        <v/>
      </c>
      <c r="B1410" t="str">
        <f t="shared" si="288"/>
        <v/>
      </c>
      <c r="C1410" t="str">
        <f t="shared" si="289"/>
        <v/>
      </c>
      <c r="D1410" s="2" t="s">
        <v>2711</v>
      </c>
      <c r="E1410" s="2" t="s">
        <v>2712</v>
      </c>
      <c r="F1410" s="3" t="s">
        <v>2</v>
      </c>
      <c r="G1410" s="4">
        <v>360</v>
      </c>
      <c r="H1410" t="str">
        <f t="shared" si="290"/>
        <v/>
      </c>
      <c r="I1410" t="str">
        <f t="shared" si="291"/>
        <v/>
      </c>
      <c r="J1410" t="str">
        <f t="shared" si="292"/>
        <v/>
      </c>
      <c r="K1410" s="34">
        <f t="shared" si="293"/>
        <v>377185.43672985176</v>
      </c>
    </row>
    <row r="1411" spans="1:11" ht="29" outlineLevel="1" x14ac:dyDescent="0.4">
      <c r="A1411" t="str">
        <f t="shared" si="287"/>
        <v/>
      </c>
      <c r="B1411" t="str">
        <f t="shared" si="288"/>
        <v/>
      </c>
      <c r="C1411" t="str">
        <f t="shared" si="289"/>
        <v/>
      </c>
      <c r="D1411" s="2" t="s">
        <v>2956</v>
      </c>
      <c r="E1411" s="2" t="s">
        <v>2957</v>
      </c>
      <c r="F1411" s="3" t="s">
        <v>5</v>
      </c>
      <c r="G1411" s="4">
        <v>329</v>
      </c>
      <c r="H1411" t="str">
        <f t="shared" si="290"/>
        <v/>
      </c>
      <c r="I1411" t="str">
        <f t="shared" si="291"/>
        <v/>
      </c>
      <c r="J1411" t="str">
        <f t="shared" si="292"/>
        <v/>
      </c>
      <c r="K1411" s="34">
        <f t="shared" si="293"/>
        <v>344705.57967811456</v>
      </c>
    </row>
    <row r="1412" spans="1:11" ht="29" outlineLevel="1" x14ac:dyDescent="0.4">
      <c r="A1412" t="str">
        <f t="shared" si="287"/>
        <v/>
      </c>
      <c r="B1412" t="str">
        <f t="shared" si="288"/>
        <v/>
      </c>
      <c r="C1412" t="str">
        <f t="shared" si="289"/>
        <v/>
      </c>
      <c r="D1412" s="2" t="s">
        <v>2958</v>
      </c>
      <c r="E1412" s="2" t="s">
        <v>2959</v>
      </c>
      <c r="F1412" s="3" t="s">
        <v>2</v>
      </c>
      <c r="G1412" s="4">
        <v>391</v>
      </c>
      <c r="H1412" t="str">
        <f t="shared" si="290"/>
        <v/>
      </c>
      <c r="I1412" t="str">
        <f t="shared" si="291"/>
        <v/>
      </c>
      <c r="J1412" t="str">
        <f t="shared" si="292"/>
        <v/>
      </c>
      <c r="K1412" s="34">
        <f t="shared" si="293"/>
        <v>409665.29378158902</v>
      </c>
    </row>
    <row r="1413" spans="1:11" ht="29" outlineLevel="1" x14ac:dyDescent="0.4">
      <c r="A1413" t="str">
        <f t="shared" si="287"/>
        <v/>
      </c>
      <c r="B1413" t="str">
        <f t="shared" si="288"/>
        <v/>
      </c>
      <c r="C1413" t="str">
        <f t="shared" si="289"/>
        <v/>
      </c>
      <c r="D1413" s="2" t="s">
        <v>3089</v>
      </c>
      <c r="E1413" s="2" t="s">
        <v>3090</v>
      </c>
      <c r="F1413" s="3" t="s">
        <v>2</v>
      </c>
      <c r="G1413" s="4">
        <v>240</v>
      </c>
      <c r="H1413" t="str">
        <f t="shared" si="290"/>
        <v/>
      </c>
      <c r="I1413" t="str">
        <f t="shared" si="291"/>
        <v/>
      </c>
      <c r="J1413" t="str">
        <f t="shared" si="292"/>
        <v/>
      </c>
      <c r="K1413" s="34">
        <f t="shared" si="293"/>
        <v>251456.95781990117</v>
      </c>
    </row>
    <row r="1414" spans="1:11" ht="29" outlineLevel="1" x14ac:dyDescent="0.4">
      <c r="A1414" t="str">
        <f t="shared" si="287"/>
        <v/>
      </c>
      <c r="B1414" t="str">
        <f t="shared" si="288"/>
        <v/>
      </c>
      <c r="C1414" t="str">
        <f t="shared" si="289"/>
        <v/>
      </c>
      <c r="D1414" s="2" t="s">
        <v>3091</v>
      </c>
      <c r="E1414" s="2" t="s">
        <v>3092</v>
      </c>
      <c r="F1414" s="3" t="s">
        <v>2</v>
      </c>
      <c r="G1414" s="4">
        <v>169</v>
      </c>
      <c r="H1414" t="str">
        <f t="shared" si="290"/>
        <v/>
      </c>
      <c r="I1414" t="str">
        <f t="shared" si="291"/>
        <v/>
      </c>
      <c r="J1414" t="str">
        <f t="shared" si="292"/>
        <v/>
      </c>
      <c r="K1414" s="34">
        <f t="shared" si="293"/>
        <v>177067.60779818043</v>
      </c>
    </row>
    <row r="1415" spans="1:11" ht="29" outlineLevel="1" x14ac:dyDescent="0.4">
      <c r="A1415" t="str">
        <f t="shared" si="287"/>
        <v/>
      </c>
      <c r="B1415" t="str">
        <f t="shared" si="288"/>
        <v/>
      </c>
      <c r="C1415" t="str">
        <f t="shared" si="289"/>
        <v/>
      </c>
      <c r="D1415" s="2" t="s">
        <v>3158</v>
      </c>
      <c r="E1415" s="2" t="s">
        <v>3159</v>
      </c>
      <c r="F1415" s="3" t="s">
        <v>5</v>
      </c>
      <c r="G1415" s="4">
        <v>401</v>
      </c>
      <c r="H1415" t="str">
        <f t="shared" si="290"/>
        <v/>
      </c>
      <c r="I1415" t="str">
        <f t="shared" si="291"/>
        <v/>
      </c>
      <c r="J1415" t="str">
        <f t="shared" si="292"/>
        <v/>
      </c>
      <c r="K1415" s="34">
        <f t="shared" si="293"/>
        <v>420142.66702408489</v>
      </c>
    </row>
    <row r="1416" spans="1:11" ht="29" outlineLevel="1" x14ac:dyDescent="0.4">
      <c r="A1416" t="str">
        <f t="shared" si="287"/>
        <v/>
      </c>
      <c r="B1416" t="str">
        <f t="shared" si="288"/>
        <v/>
      </c>
      <c r="C1416" t="str">
        <f t="shared" si="289"/>
        <v/>
      </c>
      <c r="D1416" s="2" t="s">
        <v>3174</v>
      </c>
      <c r="E1416" s="2" t="s">
        <v>3175</v>
      </c>
      <c r="F1416" s="3" t="s">
        <v>5</v>
      </c>
      <c r="G1416" s="4">
        <v>441</v>
      </c>
      <c r="H1416" t="str">
        <f t="shared" si="290"/>
        <v/>
      </c>
      <c r="I1416" t="str">
        <f t="shared" si="291"/>
        <v/>
      </c>
      <c r="J1416" t="str">
        <f t="shared" si="292"/>
        <v/>
      </c>
      <c r="K1416" s="34">
        <f t="shared" si="293"/>
        <v>462052.15999406844</v>
      </c>
    </row>
    <row r="1417" spans="1:11" ht="29" outlineLevel="1" x14ac:dyDescent="0.4">
      <c r="A1417" t="str">
        <f t="shared" si="287"/>
        <v/>
      </c>
      <c r="B1417" t="str">
        <f t="shared" si="288"/>
        <v/>
      </c>
      <c r="C1417" t="str">
        <f t="shared" si="289"/>
        <v/>
      </c>
      <c r="D1417" s="2" t="s">
        <v>3176</v>
      </c>
      <c r="E1417" s="2" t="s">
        <v>3177</v>
      </c>
      <c r="F1417" s="3" t="s">
        <v>2</v>
      </c>
      <c r="G1417" s="4">
        <v>367</v>
      </c>
      <c r="H1417" t="str">
        <f t="shared" si="290"/>
        <v/>
      </c>
      <c r="I1417" t="str">
        <f t="shared" si="291"/>
        <v/>
      </c>
      <c r="J1417" t="str">
        <f t="shared" si="292"/>
        <v/>
      </c>
      <c r="K1417" s="34">
        <f t="shared" si="293"/>
        <v>384519.59799959889</v>
      </c>
    </row>
    <row r="1418" spans="1:11" ht="29" outlineLevel="1" x14ac:dyDescent="0.4">
      <c r="A1418" t="str">
        <f t="shared" si="287"/>
        <v/>
      </c>
      <c r="B1418" t="str">
        <f t="shared" si="288"/>
        <v/>
      </c>
      <c r="C1418" t="str">
        <f t="shared" si="289"/>
        <v/>
      </c>
      <c r="D1418" s="2" t="s">
        <v>2860</v>
      </c>
      <c r="E1418" s="2" t="s">
        <v>2861</v>
      </c>
      <c r="F1418" s="3" t="s">
        <v>196</v>
      </c>
      <c r="G1418" s="4">
        <v>381</v>
      </c>
      <c r="H1418" t="str">
        <f t="shared" si="290"/>
        <v/>
      </c>
      <c r="I1418" t="str">
        <f t="shared" si="291"/>
        <v/>
      </c>
      <c r="J1418" t="str">
        <f t="shared" si="292"/>
        <v/>
      </c>
      <c r="K1418" s="34">
        <f t="shared" si="293"/>
        <v>399187.92053909315</v>
      </c>
    </row>
    <row r="1419" spans="1:11" ht="15" outlineLevel="1" x14ac:dyDescent="0.4">
      <c r="A1419" t="str">
        <f t="shared" si="287"/>
        <v/>
      </c>
      <c r="B1419" t="str">
        <f t="shared" si="288"/>
        <v/>
      </c>
      <c r="C1419" t="str">
        <f t="shared" si="289"/>
        <v/>
      </c>
      <c r="D1419" s="2" t="s">
        <v>2755</v>
      </c>
      <c r="E1419" s="2" t="s">
        <v>2756</v>
      </c>
      <c r="F1419" s="3" t="s">
        <v>19</v>
      </c>
      <c r="G1419" s="4">
        <v>572</v>
      </c>
      <c r="H1419" t="str">
        <f t="shared" si="290"/>
        <v/>
      </c>
      <c r="I1419" t="str">
        <f t="shared" si="291"/>
        <v/>
      </c>
      <c r="J1419" t="str">
        <f t="shared" si="292"/>
        <v/>
      </c>
      <c r="K1419" s="34">
        <f t="shared" si="293"/>
        <v>599305.74947076454</v>
      </c>
    </row>
    <row r="1420" spans="1:11" ht="29" outlineLevel="1" x14ac:dyDescent="0.4">
      <c r="A1420" t="str">
        <f t="shared" si="287"/>
        <v/>
      </c>
      <c r="B1420" t="str">
        <f t="shared" si="288"/>
        <v/>
      </c>
      <c r="C1420" t="str">
        <f t="shared" si="289"/>
        <v/>
      </c>
      <c r="D1420" s="2" t="s">
        <v>2838</v>
      </c>
      <c r="E1420" s="2" t="s">
        <v>2839</v>
      </c>
      <c r="F1420" s="3" t="s">
        <v>5</v>
      </c>
      <c r="G1420" s="4">
        <v>210</v>
      </c>
      <c r="H1420" t="str">
        <f t="shared" si="290"/>
        <v/>
      </c>
      <c r="I1420" t="str">
        <f t="shared" si="291"/>
        <v/>
      </c>
      <c r="J1420" t="str">
        <f t="shared" si="292"/>
        <v/>
      </c>
      <c r="K1420" s="34">
        <f t="shared" si="293"/>
        <v>220024.83809241353</v>
      </c>
    </row>
    <row r="1421" spans="1:11" ht="29" outlineLevel="1" x14ac:dyDescent="0.4">
      <c r="A1421" t="str">
        <f t="shared" si="287"/>
        <v/>
      </c>
      <c r="B1421" t="str">
        <f t="shared" si="288"/>
        <v/>
      </c>
      <c r="C1421" t="str">
        <f t="shared" si="289"/>
        <v/>
      </c>
      <c r="D1421" s="2" t="s">
        <v>2854</v>
      </c>
      <c r="E1421" s="2" t="s">
        <v>2855</v>
      </c>
      <c r="F1421" s="3" t="s">
        <v>5</v>
      </c>
      <c r="G1421" s="4">
        <v>286</v>
      </c>
      <c r="H1421" t="str">
        <f t="shared" si="290"/>
        <v/>
      </c>
      <c r="I1421" t="str">
        <f t="shared" si="291"/>
        <v/>
      </c>
      <c r="J1421" t="str">
        <f t="shared" si="292"/>
        <v/>
      </c>
      <c r="K1421" s="34">
        <f t="shared" si="293"/>
        <v>299652.87473538227</v>
      </c>
    </row>
    <row r="1422" spans="1:11" ht="29" outlineLevel="1" x14ac:dyDescent="0.4">
      <c r="A1422" t="str">
        <f t="shared" si="287"/>
        <v/>
      </c>
      <c r="B1422" t="str">
        <f t="shared" si="288"/>
        <v/>
      </c>
      <c r="C1422" t="str">
        <f t="shared" si="289"/>
        <v/>
      </c>
      <c r="D1422" s="2" t="s">
        <v>2900</v>
      </c>
      <c r="E1422" s="2" t="s">
        <v>2901</v>
      </c>
      <c r="F1422" s="3" t="s">
        <v>2</v>
      </c>
      <c r="G1422" s="4">
        <v>293</v>
      </c>
      <c r="H1422" t="str">
        <f t="shared" si="290"/>
        <v/>
      </c>
      <c r="I1422" t="str">
        <f t="shared" si="291"/>
        <v/>
      </c>
      <c r="J1422" t="str">
        <f t="shared" si="292"/>
        <v/>
      </c>
      <c r="K1422" s="34">
        <f t="shared" si="293"/>
        <v>306987.03600512934</v>
      </c>
    </row>
    <row r="1423" spans="1:11" ht="29" outlineLevel="1" x14ac:dyDescent="0.4">
      <c r="A1423" t="str">
        <f t="shared" si="287"/>
        <v/>
      </c>
      <c r="B1423" t="str">
        <f t="shared" si="288"/>
        <v/>
      </c>
      <c r="C1423" t="str">
        <f t="shared" si="289"/>
        <v/>
      </c>
      <c r="D1423" s="2" t="s">
        <v>2904</v>
      </c>
      <c r="E1423" s="2" t="s">
        <v>2905</v>
      </c>
      <c r="F1423" s="3" t="s">
        <v>5</v>
      </c>
      <c r="G1423" s="4">
        <v>387</v>
      </c>
      <c r="H1423" t="str">
        <f t="shared" si="290"/>
        <v/>
      </c>
      <c r="I1423" t="str">
        <f t="shared" si="291"/>
        <v/>
      </c>
      <c r="J1423" t="str">
        <f t="shared" si="292"/>
        <v/>
      </c>
      <c r="K1423" s="34">
        <f t="shared" si="293"/>
        <v>405474.34448459063</v>
      </c>
    </row>
    <row r="1424" spans="1:11" ht="29" outlineLevel="1" x14ac:dyDescent="0.4">
      <c r="A1424" t="str">
        <f t="shared" si="287"/>
        <v/>
      </c>
      <c r="B1424" t="str">
        <f t="shared" si="288"/>
        <v/>
      </c>
      <c r="C1424" t="str">
        <f t="shared" si="289"/>
        <v/>
      </c>
      <c r="D1424" s="2" t="s">
        <v>3065</v>
      </c>
      <c r="E1424" s="2" t="s">
        <v>3066</v>
      </c>
      <c r="F1424" s="3" t="s">
        <v>2</v>
      </c>
      <c r="G1424" s="4">
        <v>206</v>
      </c>
      <c r="H1424" t="str">
        <f t="shared" si="290"/>
        <v/>
      </c>
      <c r="I1424" t="str">
        <f t="shared" si="291"/>
        <v/>
      </c>
      <c r="J1424" t="str">
        <f t="shared" si="292"/>
        <v/>
      </c>
      <c r="K1424" s="34">
        <f t="shared" si="293"/>
        <v>215833.88879541517</v>
      </c>
    </row>
    <row r="1425" spans="1:11" ht="29" outlineLevel="1" x14ac:dyDescent="0.4">
      <c r="A1425" t="str">
        <f t="shared" si="287"/>
        <v/>
      </c>
      <c r="B1425" t="str">
        <f t="shared" si="288"/>
        <v/>
      </c>
      <c r="C1425" t="str">
        <f t="shared" si="289"/>
        <v/>
      </c>
      <c r="D1425" s="2" t="s">
        <v>3188</v>
      </c>
      <c r="E1425" s="2" t="s">
        <v>3189</v>
      </c>
      <c r="F1425" s="3" t="s">
        <v>2</v>
      </c>
      <c r="G1425" s="4">
        <v>225</v>
      </c>
      <c r="H1425" t="str">
        <f t="shared" si="290"/>
        <v/>
      </c>
      <c r="I1425" t="str">
        <f t="shared" si="291"/>
        <v/>
      </c>
      <c r="J1425" t="str">
        <f t="shared" si="292"/>
        <v/>
      </c>
      <c r="K1425" s="34">
        <f t="shared" si="293"/>
        <v>235740.89795615737</v>
      </c>
    </row>
    <row r="1426" spans="1:11" ht="29" outlineLevel="1" x14ac:dyDescent="0.4">
      <c r="A1426" t="str">
        <f t="shared" si="287"/>
        <v/>
      </c>
      <c r="B1426" t="str">
        <f t="shared" si="288"/>
        <v/>
      </c>
      <c r="C1426" t="str">
        <f t="shared" si="289"/>
        <v/>
      </c>
      <c r="D1426" s="2" t="s">
        <v>497</v>
      </c>
      <c r="E1426" s="2" t="s">
        <v>498</v>
      </c>
      <c r="F1426" s="3" t="s">
        <v>2</v>
      </c>
      <c r="G1426" s="4">
        <v>334</v>
      </c>
      <c r="H1426" t="str">
        <f t="shared" si="290"/>
        <v/>
      </c>
      <c r="I1426" t="str">
        <f t="shared" si="291"/>
        <v/>
      </c>
      <c r="J1426" t="str">
        <f t="shared" si="292"/>
        <v/>
      </c>
      <c r="K1426" s="34">
        <f t="shared" si="293"/>
        <v>349944.26629936247</v>
      </c>
    </row>
    <row r="1427" spans="1:11" ht="29" outlineLevel="1" x14ac:dyDescent="0.4">
      <c r="A1427" t="str">
        <f t="shared" si="287"/>
        <v/>
      </c>
      <c r="B1427" t="str">
        <f t="shared" si="288"/>
        <v/>
      </c>
      <c r="C1427" t="str">
        <f t="shared" si="289"/>
        <v/>
      </c>
      <c r="D1427" s="2" t="s">
        <v>507</v>
      </c>
      <c r="E1427" s="2" t="s">
        <v>508</v>
      </c>
      <c r="F1427" s="3" t="s">
        <v>5</v>
      </c>
      <c r="G1427" s="4">
        <v>262</v>
      </c>
      <c r="H1427" t="str">
        <f t="shared" si="290"/>
        <v/>
      </c>
      <c r="I1427" t="str">
        <f t="shared" si="291"/>
        <v/>
      </c>
      <c r="J1427" t="str">
        <f t="shared" si="292"/>
        <v/>
      </c>
      <c r="K1427" s="34">
        <f t="shared" si="293"/>
        <v>274507.17895339214</v>
      </c>
    </row>
    <row r="1428" spans="1:11" ht="29" outlineLevel="1" x14ac:dyDescent="0.4">
      <c r="A1428" t="str">
        <f t="shared" si="287"/>
        <v/>
      </c>
      <c r="B1428" t="str">
        <f t="shared" si="288"/>
        <v/>
      </c>
      <c r="C1428" t="str">
        <f t="shared" si="289"/>
        <v/>
      </c>
      <c r="D1428" s="2" t="s">
        <v>551</v>
      </c>
      <c r="E1428" s="2" t="s">
        <v>552</v>
      </c>
      <c r="F1428" s="3" t="s">
        <v>5</v>
      </c>
      <c r="G1428" s="4">
        <v>164</v>
      </c>
      <c r="H1428" t="str">
        <f t="shared" si="290"/>
        <v/>
      </c>
      <c r="I1428" t="str">
        <f t="shared" si="291"/>
        <v/>
      </c>
      <c r="J1428" t="str">
        <f t="shared" si="292"/>
        <v/>
      </c>
      <c r="K1428" s="34">
        <f t="shared" si="293"/>
        <v>171828.92117693246</v>
      </c>
    </row>
    <row r="1429" spans="1:11" ht="29" outlineLevel="1" x14ac:dyDescent="0.4">
      <c r="A1429" t="str">
        <f t="shared" si="287"/>
        <v/>
      </c>
      <c r="B1429" t="str">
        <f t="shared" si="288"/>
        <v/>
      </c>
      <c r="C1429" t="str">
        <f t="shared" si="289"/>
        <v/>
      </c>
      <c r="D1429" s="2" t="s">
        <v>201</v>
      </c>
      <c r="E1429" s="2" t="s">
        <v>202</v>
      </c>
      <c r="F1429" s="3" t="s">
        <v>5</v>
      </c>
      <c r="G1429" s="4">
        <v>379</v>
      </c>
      <c r="H1429" t="str">
        <f t="shared" si="290"/>
        <v/>
      </c>
      <c r="I1429" t="str">
        <f t="shared" si="291"/>
        <v/>
      </c>
      <c r="J1429" t="str">
        <f t="shared" si="292"/>
        <v/>
      </c>
      <c r="K1429" s="34">
        <f t="shared" si="293"/>
        <v>397092.44589059392</v>
      </c>
    </row>
    <row r="1430" spans="1:11" ht="29" outlineLevel="1" x14ac:dyDescent="0.4">
      <c r="A1430" t="str">
        <f t="shared" si="287"/>
        <v/>
      </c>
      <c r="B1430" t="str">
        <f t="shared" si="288"/>
        <v/>
      </c>
      <c r="C1430" t="str">
        <f t="shared" si="289"/>
        <v/>
      </c>
      <c r="D1430" s="2" t="s">
        <v>625</v>
      </c>
      <c r="E1430" s="2" t="s">
        <v>626</v>
      </c>
      <c r="F1430" s="3" t="s">
        <v>2</v>
      </c>
      <c r="G1430" s="4">
        <v>560</v>
      </c>
      <c r="H1430" t="str">
        <f t="shared" si="290"/>
        <v/>
      </c>
      <c r="I1430" t="str">
        <f t="shared" si="291"/>
        <v/>
      </c>
      <c r="J1430" t="str">
        <f t="shared" si="292"/>
        <v/>
      </c>
      <c r="K1430" s="34">
        <f t="shared" si="293"/>
        <v>586732.90157976944</v>
      </c>
    </row>
    <row r="1431" spans="1:11" ht="29" outlineLevel="1" x14ac:dyDescent="0.4">
      <c r="A1431" t="str">
        <f t="shared" si="287"/>
        <v/>
      </c>
      <c r="B1431" t="str">
        <f t="shared" si="288"/>
        <v/>
      </c>
      <c r="C1431" t="str">
        <f t="shared" si="289"/>
        <v/>
      </c>
      <c r="D1431" s="2" t="s">
        <v>46</v>
      </c>
      <c r="E1431" s="2" t="s">
        <v>47</v>
      </c>
      <c r="F1431" s="3" t="s">
        <v>2</v>
      </c>
      <c r="G1431" s="4">
        <v>616</v>
      </c>
      <c r="H1431" t="str">
        <f t="shared" si="290"/>
        <v/>
      </c>
      <c r="I1431" t="str">
        <f t="shared" si="291"/>
        <v/>
      </c>
      <c r="J1431" t="str">
        <f t="shared" si="292"/>
        <v/>
      </c>
      <c r="K1431" s="34">
        <f t="shared" si="293"/>
        <v>645406.19173774635</v>
      </c>
    </row>
    <row r="1432" spans="1:11" ht="29" outlineLevel="1" x14ac:dyDescent="0.4">
      <c r="A1432" t="str">
        <f t="shared" si="287"/>
        <v/>
      </c>
      <c r="B1432" t="str">
        <f t="shared" si="288"/>
        <v/>
      </c>
      <c r="C1432" t="str">
        <f t="shared" si="289"/>
        <v/>
      </c>
      <c r="D1432" s="2" t="s">
        <v>98</v>
      </c>
      <c r="E1432" s="2" t="s">
        <v>99</v>
      </c>
      <c r="F1432" s="3" t="s">
        <v>2</v>
      </c>
      <c r="G1432" s="4">
        <v>922</v>
      </c>
      <c r="H1432" t="str">
        <f t="shared" si="290"/>
        <v/>
      </c>
      <c r="I1432" t="str">
        <f t="shared" si="291"/>
        <v/>
      </c>
      <c r="J1432" t="str">
        <f t="shared" si="292"/>
        <v/>
      </c>
      <c r="K1432" s="34">
        <f t="shared" si="293"/>
        <v>966013.81295812037</v>
      </c>
    </row>
    <row r="1433" spans="1:11" ht="29" outlineLevel="1" x14ac:dyDescent="0.4">
      <c r="A1433" t="str">
        <f t="shared" si="287"/>
        <v/>
      </c>
      <c r="B1433" t="str">
        <f t="shared" si="288"/>
        <v/>
      </c>
      <c r="C1433" t="str">
        <f t="shared" si="289"/>
        <v/>
      </c>
      <c r="D1433" s="2" t="s">
        <v>132</v>
      </c>
      <c r="E1433" s="2" t="s">
        <v>133</v>
      </c>
      <c r="F1433" s="3" t="s">
        <v>5</v>
      </c>
      <c r="G1433" s="4">
        <v>1401</v>
      </c>
      <c r="H1433" t="str">
        <f t="shared" si="290"/>
        <v/>
      </c>
      <c r="I1433" t="str">
        <f t="shared" si="291"/>
        <v/>
      </c>
      <c r="J1433" t="str">
        <f t="shared" si="292"/>
        <v/>
      </c>
      <c r="K1433" s="34">
        <f t="shared" si="293"/>
        <v>1467879.9912736733</v>
      </c>
    </row>
    <row r="1434" spans="1:11" ht="29" outlineLevel="1" x14ac:dyDescent="0.4">
      <c r="A1434" t="str">
        <f t="shared" si="287"/>
        <v/>
      </c>
      <c r="B1434" t="str">
        <f t="shared" si="288"/>
        <v/>
      </c>
      <c r="C1434" t="str">
        <f t="shared" si="289"/>
        <v/>
      </c>
      <c r="D1434" s="2" t="s">
        <v>186</v>
      </c>
      <c r="E1434" s="2" t="s">
        <v>187</v>
      </c>
      <c r="F1434" s="3" t="s">
        <v>2</v>
      </c>
      <c r="G1434" s="4">
        <v>304</v>
      </c>
      <c r="H1434" t="str">
        <f t="shared" si="290"/>
        <v/>
      </c>
      <c r="I1434" t="str">
        <f t="shared" si="291"/>
        <v/>
      </c>
      <c r="J1434" t="str">
        <f t="shared" si="292"/>
        <v/>
      </c>
      <c r="K1434" s="34">
        <f t="shared" si="293"/>
        <v>318512.14657187485</v>
      </c>
    </row>
    <row r="1435" spans="1:11" ht="29" outlineLevel="1" x14ac:dyDescent="0.4">
      <c r="A1435" t="str">
        <f t="shared" si="287"/>
        <v/>
      </c>
      <c r="B1435" t="str">
        <f t="shared" si="288"/>
        <v/>
      </c>
      <c r="C1435" t="str">
        <f t="shared" si="289"/>
        <v/>
      </c>
      <c r="D1435" s="2" t="s">
        <v>957</v>
      </c>
      <c r="E1435" s="2" t="s">
        <v>958</v>
      </c>
      <c r="F1435" s="3" t="s">
        <v>5</v>
      </c>
      <c r="G1435" s="4">
        <v>327</v>
      </c>
      <c r="H1435" t="str">
        <f t="shared" si="290"/>
        <v/>
      </c>
      <c r="I1435" t="str">
        <f t="shared" si="291"/>
        <v/>
      </c>
      <c r="J1435" t="str">
        <f t="shared" si="292"/>
        <v/>
      </c>
      <c r="K1435" s="34">
        <f t="shared" si="293"/>
        <v>342610.10502961534</v>
      </c>
    </row>
    <row r="1436" spans="1:11" ht="29" outlineLevel="1" x14ac:dyDescent="0.4">
      <c r="A1436" t="str">
        <f t="shared" si="287"/>
        <v/>
      </c>
      <c r="B1436" t="str">
        <f t="shared" si="288"/>
        <v/>
      </c>
      <c r="C1436" t="str">
        <f t="shared" si="289"/>
        <v/>
      </c>
      <c r="D1436" s="2" t="s">
        <v>963</v>
      </c>
      <c r="E1436" s="2" t="s">
        <v>964</v>
      </c>
      <c r="F1436" s="3" t="s">
        <v>2</v>
      </c>
      <c r="G1436" s="4">
        <v>100</v>
      </c>
      <c r="H1436" t="str">
        <f t="shared" si="290"/>
        <v/>
      </c>
      <c r="I1436" t="str">
        <f t="shared" si="291"/>
        <v/>
      </c>
      <c r="J1436" t="str">
        <f t="shared" si="292"/>
        <v/>
      </c>
      <c r="K1436" s="34">
        <f t="shared" si="293"/>
        <v>104773.73242495883</v>
      </c>
    </row>
    <row r="1437" spans="1:11" ht="29" outlineLevel="1" x14ac:dyDescent="0.4">
      <c r="A1437" t="str">
        <f t="shared" si="287"/>
        <v/>
      </c>
      <c r="B1437" t="str">
        <f t="shared" si="288"/>
        <v/>
      </c>
      <c r="C1437" t="str">
        <f t="shared" si="289"/>
        <v/>
      </c>
      <c r="D1437" s="2" t="s">
        <v>923</v>
      </c>
      <c r="E1437" s="2" t="s">
        <v>924</v>
      </c>
      <c r="F1437" s="3" t="s">
        <v>196</v>
      </c>
      <c r="G1437" s="4">
        <v>174</v>
      </c>
      <c r="H1437" t="str">
        <f t="shared" si="290"/>
        <v/>
      </c>
      <c r="I1437" t="str">
        <f t="shared" si="291"/>
        <v/>
      </c>
      <c r="J1437" t="str">
        <f t="shared" si="292"/>
        <v/>
      </c>
      <c r="K1437" s="34">
        <f t="shared" si="293"/>
        <v>182306.29441942836</v>
      </c>
    </row>
    <row r="1438" spans="1:11" ht="29" outlineLevel="1" x14ac:dyDescent="0.4">
      <c r="A1438" t="str">
        <f t="shared" si="287"/>
        <v/>
      </c>
      <c r="B1438" t="str">
        <f t="shared" si="288"/>
        <v/>
      </c>
      <c r="C1438" t="str">
        <f t="shared" si="289"/>
        <v/>
      </c>
      <c r="D1438" s="2" t="s">
        <v>52</v>
      </c>
      <c r="E1438" s="2" t="s">
        <v>53</v>
      </c>
      <c r="F1438" s="3" t="s">
        <v>2</v>
      </c>
      <c r="G1438" s="4">
        <v>132</v>
      </c>
      <c r="H1438" t="str">
        <f t="shared" si="290"/>
        <v/>
      </c>
      <c r="I1438" t="str">
        <f t="shared" si="291"/>
        <v/>
      </c>
      <c r="J1438" t="str">
        <f t="shared" si="292"/>
        <v/>
      </c>
      <c r="K1438" s="34">
        <f t="shared" si="293"/>
        <v>138301.32680094565</v>
      </c>
    </row>
    <row r="1439" spans="1:11" ht="29" outlineLevel="1" x14ac:dyDescent="0.4">
      <c r="A1439" t="str">
        <f t="shared" si="287"/>
        <v/>
      </c>
      <c r="B1439" t="str">
        <f t="shared" si="288"/>
        <v/>
      </c>
      <c r="C1439" t="str">
        <f t="shared" si="289"/>
        <v/>
      </c>
      <c r="D1439" s="2" t="s">
        <v>903</v>
      </c>
      <c r="E1439" s="2" t="s">
        <v>904</v>
      </c>
      <c r="F1439" s="3" t="s">
        <v>5</v>
      </c>
      <c r="G1439" s="4">
        <v>151</v>
      </c>
      <c r="H1439" t="str">
        <f t="shared" si="290"/>
        <v/>
      </c>
      <c r="I1439" t="str">
        <f t="shared" si="291"/>
        <v/>
      </c>
      <c r="J1439" t="str">
        <f t="shared" si="292"/>
        <v/>
      </c>
      <c r="K1439" s="34">
        <f t="shared" si="293"/>
        <v>158208.33596168782</v>
      </c>
    </row>
    <row r="1440" spans="1:11" ht="29" outlineLevel="1" x14ac:dyDescent="0.4">
      <c r="A1440" t="str">
        <f t="shared" si="287"/>
        <v/>
      </c>
      <c r="B1440" t="str">
        <f t="shared" si="288"/>
        <v/>
      </c>
      <c r="C1440" t="str">
        <f t="shared" si="289"/>
        <v/>
      </c>
      <c r="D1440" s="2" t="s">
        <v>965</v>
      </c>
      <c r="E1440" s="2" t="s">
        <v>966</v>
      </c>
      <c r="F1440" s="3" t="s">
        <v>5</v>
      </c>
      <c r="G1440" s="4">
        <v>90</v>
      </c>
      <c r="H1440" t="str">
        <f t="shared" si="290"/>
        <v/>
      </c>
      <c r="I1440" t="str">
        <f t="shared" si="291"/>
        <v/>
      </c>
      <c r="J1440" t="str">
        <f t="shared" si="292"/>
        <v/>
      </c>
      <c r="K1440" s="34">
        <f t="shared" si="293"/>
        <v>94296.35918246294</v>
      </c>
    </row>
    <row r="1441" spans="1:11" ht="29" outlineLevel="1" x14ac:dyDescent="0.4">
      <c r="A1441" t="str">
        <f t="shared" si="287"/>
        <v/>
      </c>
      <c r="B1441" t="str">
        <f t="shared" si="288"/>
        <v/>
      </c>
      <c r="C1441" t="str">
        <f t="shared" si="289"/>
        <v/>
      </c>
      <c r="D1441" s="2" t="s">
        <v>887</v>
      </c>
      <c r="E1441" s="2" t="s">
        <v>888</v>
      </c>
      <c r="F1441" s="3" t="s">
        <v>196</v>
      </c>
      <c r="G1441" s="4">
        <v>255</v>
      </c>
      <c r="H1441" t="str">
        <f t="shared" si="290"/>
        <v/>
      </c>
      <c r="I1441" t="str">
        <f t="shared" si="291"/>
        <v/>
      </c>
      <c r="J1441" t="str">
        <f t="shared" si="292"/>
        <v/>
      </c>
      <c r="K1441" s="34">
        <f t="shared" si="293"/>
        <v>267173.01768364501</v>
      </c>
    </row>
    <row r="1442" spans="1:11" ht="29" outlineLevel="1" x14ac:dyDescent="0.4">
      <c r="A1442" t="str">
        <f t="shared" si="287"/>
        <v/>
      </c>
      <c r="B1442" t="str">
        <f t="shared" si="288"/>
        <v/>
      </c>
      <c r="C1442" t="str">
        <f t="shared" si="289"/>
        <v/>
      </c>
      <c r="D1442" s="2" t="s">
        <v>947</v>
      </c>
      <c r="E1442" s="2" t="s">
        <v>948</v>
      </c>
      <c r="F1442" s="3" t="s">
        <v>196</v>
      </c>
      <c r="G1442" s="4">
        <v>237</v>
      </c>
      <c r="H1442" t="str">
        <f t="shared" si="290"/>
        <v/>
      </c>
      <c r="I1442" t="str">
        <f t="shared" si="291"/>
        <v/>
      </c>
      <c r="J1442" t="str">
        <f t="shared" si="292"/>
        <v/>
      </c>
      <c r="K1442" s="34">
        <f t="shared" si="293"/>
        <v>248313.74584715243</v>
      </c>
    </row>
    <row r="1443" spans="1:11" ht="29" outlineLevel="1" x14ac:dyDescent="0.4">
      <c r="A1443" t="str">
        <f t="shared" si="287"/>
        <v/>
      </c>
      <c r="B1443" t="str">
        <f t="shared" si="288"/>
        <v/>
      </c>
      <c r="C1443" t="str">
        <f t="shared" si="289"/>
        <v/>
      </c>
      <c r="D1443" s="2" t="s">
        <v>261</v>
      </c>
      <c r="E1443" s="2" t="s">
        <v>262</v>
      </c>
      <c r="F1443" s="3" t="s">
        <v>2</v>
      </c>
      <c r="G1443" s="4">
        <v>301</v>
      </c>
      <c r="H1443" t="str">
        <f t="shared" si="290"/>
        <v/>
      </c>
      <c r="I1443" t="str">
        <f t="shared" si="291"/>
        <v/>
      </c>
      <c r="J1443" t="str">
        <f t="shared" si="292"/>
        <v/>
      </c>
      <c r="K1443" s="34">
        <f t="shared" si="293"/>
        <v>315368.93459912605</v>
      </c>
    </row>
    <row r="1444" spans="1:11" ht="29" outlineLevel="1" x14ac:dyDescent="0.4">
      <c r="A1444" t="str">
        <f t="shared" si="287"/>
        <v/>
      </c>
      <c r="B1444" t="str">
        <f t="shared" si="288"/>
        <v/>
      </c>
      <c r="C1444" t="str">
        <f t="shared" si="289"/>
        <v/>
      </c>
      <c r="D1444" s="2" t="s">
        <v>735</v>
      </c>
      <c r="E1444" s="2" t="s">
        <v>736</v>
      </c>
      <c r="F1444" s="3" t="s">
        <v>2</v>
      </c>
      <c r="G1444" s="4">
        <v>382</v>
      </c>
      <c r="H1444" t="str">
        <f t="shared" si="290"/>
        <v/>
      </c>
      <c r="I1444" t="str">
        <f t="shared" si="291"/>
        <v/>
      </c>
      <c r="J1444" t="str">
        <f t="shared" si="292"/>
        <v/>
      </c>
      <c r="K1444" s="34">
        <f t="shared" si="293"/>
        <v>400235.65786334273</v>
      </c>
    </row>
    <row r="1445" spans="1:11" ht="29" outlineLevel="1" x14ac:dyDescent="0.4">
      <c r="A1445" t="str">
        <f t="shared" si="287"/>
        <v/>
      </c>
      <c r="B1445" t="str">
        <f t="shared" si="288"/>
        <v/>
      </c>
      <c r="C1445" t="str">
        <f t="shared" si="289"/>
        <v/>
      </c>
      <c r="D1445" s="2" t="s">
        <v>925</v>
      </c>
      <c r="E1445" s="2" t="s">
        <v>926</v>
      </c>
      <c r="F1445" s="3" t="s">
        <v>2</v>
      </c>
      <c r="G1445" s="4">
        <v>354</v>
      </c>
      <c r="H1445" t="str">
        <f t="shared" si="290"/>
        <v/>
      </c>
      <c r="I1445" t="str">
        <f t="shared" si="291"/>
        <v/>
      </c>
      <c r="J1445" t="str">
        <f t="shared" si="292"/>
        <v/>
      </c>
      <c r="K1445" s="34">
        <f t="shared" si="293"/>
        <v>370899.01278435421</v>
      </c>
    </row>
    <row r="1446" spans="1:11" ht="29" outlineLevel="1" x14ac:dyDescent="0.4">
      <c r="A1446" t="str">
        <f t="shared" si="287"/>
        <v/>
      </c>
      <c r="B1446" t="str">
        <f t="shared" si="288"/>
        <v/>
      </c>
      <c r="C1446" t="str">
        <f t="shared" si="289"/>
        <v/>
      </c>
      <c r="D1446" s="2" t="s">
        <v>929</v>
      </c>
      <c r="E1446" s="2" t="s">
        <v>930</v>
      </c>
      <c r="F1446" s="3" t="s">
        <v>5</v>
      </c>
      <c r="G1446" s="4">
        <v>240</v>
      </c>
      <c r="H1446" t="str">
        <f t="shared" si="290"/>
        <v/>
      </c>
      <c r="I1446" t="str">
        <f t="shared" si="291"/>
        <v/>
      </c>
      <c r="J1446" t="str">
        <f t="shared" si="292"/>
        <v/>
      </c>
      <c r="K1446" s="34">
        <f t="shared" si="293"/>
        <v>251456.95781990117</v>
      </c>
    </row>
    <row r="1447" spans="1:11" ht="29" outlineLevel="1" x14ac:dyDescent="0.4">
      <c r="A1447" t="str">
        <f t="shared" si="287"/>
        <v/>
      </c>
      <c r="B1447" t="str">
        <f t="shared" si="288"/>
        <v/>
      </c>
      <c r="C1447" t="str">
        <f t="shared" si="289"/>
        <v/>
      </c>
      <c r="D1447" s="2" t="s">
        <v>933</v>
      </c>
      <c r="E1447" s="2" t="s">
        <v>934</v>
      </c>
      <c r="F1447" s="3" t="s">
        <v>196</v>
      </c>
      <c r="G1447" s="4">
        <v>418</v>
      </c>
      <c r="H1447" t="str">
        <f t="shared" si="290"/>
        <v/>
      </c>
      <c r="I1447" t="str">
        <f t="shared" si="291"/>
        <v/>
      </c>
      <c r="J1447" t="str">
        <f t="shared" si="292"/>
        <v/>
      </c>
      <c r="K1447" s="34">
        <f t="shared" si="293"/>
        <v>437954.20153632789</v>
      </c>
    </row>
    <row r="1448" spans="1:11" ht="29" outlineLevel="1" x14ac:dyDescent="0.4">
      <c r="A1448" t="str">
        <f t="shared" si="287"/>
        <v/>
      </c>
      <c r="B1448" t="str">
        <f t="shared" si="288"/>
        <v/>
      </c>
      <c r="C1448" t="str">
        <f t="shared" si="289"/>
        <v/>
      </c>
      <c r="D1448" s="2" t="s">
        <v>467</v>
      </c>
      <c r="E1448" s="2" t="s">
        <v>468</v>
      </c>
      <c r="F1448" s="3" t="s">
        <v>5</v>
      </c>
      <c r="G1448" s="4">
        <v>697</v>
      </c>
      <c r="H1448" t="str">
        <f t="shared" si="290"/>
        <v/>
      </c>
      <c r="I1448" t="str">
        <f t="shared" si="291"/>
        <v/>
      </c>
      <c r="J1448" t="str">
        <f t="shared" si="292"/>
        <v/>
      </c>
      <c r="K1448" s="34">
        <f t="shared" si="293"/>
        <v>730272.91500196303</v>
      </c>
    </row>
    <row r="1449" spans="1:11" ht="29" outlineLevel="1" x14ac:dyDescent="0.4">
      <c r="A1449" t="str">
        <f t="shared" si="287"/>
        <v/>
      </c>
      <c r="B1449" t="str">
        <f t="shared" si="288"/>
        <v/>
      </c>
      <c r="C1449" t="str">
        <f t="shared" si="289"/>
        <v/>
      </c>
      <c r="D1449" s="2" t="s">
        <v>943</v>
      </c>
      <c r="E1449" s="2" t="s">
        <v>944</v>
      </c>
      <c r="F1449" s="3" t="s">
        <v>5</v>
      </c>
      <c r="G1449" s="4">
        <v>290</v>
      </c>
      <c r="H1449" t="str">
        <f t="shared" si="290"/>
        <v/>
      </c>
      <c r="I1449" t="str">
        <f t="shared" si="291"/>
        <v/>
      </c>
      <c r="J1449" t="str">
        <f t="shared" si="292"/>
        <v/>
      </c>
      <c r="K1449" s="34">
        <f t="shared" si="293"/>
        <v>303843.82403238059</v>
      </c>
    </row>
    <row r="1450" spans="1:11" ht="29" outlineLevel="1" x14ac:dyDescent="0.4">
      <c r="A1450" t="str">
        <f t="shared" si="287"/>
        <v/>
      </c>
      <c r="B1450" t="str">
        <f t="shared" si="288"/>
        <v/>
      </c>
      <c r="C1450" t="str">
        <f t="shared" si="289"/>
        <v/>
      </c>
      <c r="D1450" s="2" t="s">
        <v>781</v>
      </c>
      <c r="E1450" s="2" t="s">
        <v>782</v>
      </c>
      <c r="F1450" s="3" t="s">
        <v>196</v>
      </c>
      <c r="G1450" s="4">
        <v>176</v>
      </c>
      <c r="H1450" t="str">
        <f t="shared" si="290"/>
        <v/>
      </c>
      <c r="I1450" t="str">
        <f t="shared" si="291"/>
        <v/>
      </c>
      <c r="J1450" t="str">
        <f t="shared" si="292"/>
        <v/>
      </c>
      <c r="K1450" s="34">
        <f t="shared" si="293"/>
        <v>184401.76906792753</v>
      </c>
    </row>
    <row r="1451" spans="1:11" ht="29" outlineLevel="1" x14ac:dyDescent="0.4">
      <c r="A1451" t="str">
        <f t="shared" ref="A1451:A1514" si="294">IFERROR(VLOOKUP($D1451,schools,3,FALSE),"")</f>
        <v/>
      </c>
      <c r="B1451" t="str">
        <f t="shared" ref="B1451:B1514" si="295">IFERROR(VLOOKUP($D1451,schools,4,FALSE),"")</f>
        <v/>
      </c>
      <c r="C1451" t="str">
        <f t="shared" ref="C1451:C1514" si="296">IFERROR(VLOOKUP($D1451,schools,5,FALSE),"")</f>
        <v/>
      </c>
      <c r="D1451" s="2" t="s">
        <v>767</v>
      </c>
      <c r="E1451" s="2" t="s">
        <v>768</v>
      </c>
      <c r="F1451" s="3" t="s">
        <v>2</v>
      </c>
      <c r="G1451" s="4">
        <v>295</v>
      </c>
      <c r="H1451" t="str">
        <f t="shared" ref="H1451:H1514" si="297">IFERROR(VLOOKUP($D1451,schools,6,FALSE),"")</f>
        <v/>
      </c>
      <c r="I1451" t="str">
        <f t="shared" ref="I1451:I1514" si="298">IFERROR(VLOOKUP($D1451,schools,7,FALSE),"")</f>
        <v/>
      </c>
      <c r="J1451" t="str">
        <f t="shared" ref="J1451:J1514" si="299">IFERROR(VLOOKUP($D1451,schools,8,FALSE),"")</f>
        <v/>
      </c>
      <c r="K1451" s="34">
        <f t="shared" ref="K1451:K1514" si="300">G1451*L$2</f>
        <v>309082.51065362856</v>
      </c>
    </row>
    <row r="1452" spans="1:11" ht="29" outlineLevel="1" x14ac:dyDescent="0.4">
      <c r="A1452" t="str">
        <f t="shared" si="294"/>
        <v/>
      </c>
      <c r="B1452" t="str">
        <f t="shared" si="295"/>
        <v/>
      </c>
      <c r="C1452" t="str">
        <f t="shared" si="296"/>
        <v/>
      </c>
      <c r="D1452" s="2" t="s">
        <v>865</v>
      </c>
      <c r="E1452" s="2" t="s">
        <v>866</v>
      </c>
      <c r="F1452" s="3" t="s">
        <v>5</v>
      </c>
      <c r="G1452" s="4">
        <v>310</v>
      </c>
      <c r="H1452" t="str">
        <f t="shared" si="297"/>
        <v/>
      </c>
      <c r="I1452" t="str">
        <f t="shared" si="298"/>
        <v/>
      </c>
      <c r="J1452" t="str">
        <f t="shared" si="299"/>
        <v/>
      </c>
      <c r="K1452" s="34">
        <f t="shared" si="300"/>
        <v>324798.57051737234</v>
      </c>
    </row>
    <row r="1453" spans="1:11" ht="29" outlineLevel="1" x14ac:dyDescent="0.4">
      <c r="A1453" t="str">
        <f t="shared" si="294"/>
        <v/>
      </c>
      <c r="B1453" t="str">
        <f t="shared" si="295"/>
        <v/>
      </c>
      <c r="C1453" t="str">
        <f t="shared" si="296"/>
        <v/>
      </c>
      <c r="D1453" s="2" t="s">
        <v>875</v>
      </c>
      <c r="E1453" s="2" t="s">
        <v>876</v>
      </c>
      <c r="F1453" s="3" t="s">
        <v>5</v>
      </c>
      <c r="G1453" s="4">
        <v>466</v>
      </c>
      <c r="H1453" t="str">
        <f t="shared" si="297"/>
        <v/>
      </c>
      <c r="I1453" t="str">
        <f t="shared" si="298"/>
        <v/>
      </c>
      <c r="J1453" t="str">
        <f t="shared" si="299"/>
        <v/>
      </c>
      <c r="K1453" s="34">
        <f t="shared" si="300"/>
        <v>488245.59310030815</v>
      </c>
    </row>
    <row r="1454" spans="1:11" ht="29" outlineLevel="1" x14ac:dyDescent="0.4">
      <c r="A1454" t="str">
        <f t="shared" si="294"/>
        <v/>
      </c>
      <c r="B1454" t="str">
        <f t="shared" si="295"/>
        <v/>
      </c>
      <c r="C1454" t="str">
        <f t="shared" si="296"/>
        <v/>
      </c>
      <c r="D1454" s="2" t="s">
        <v>879</v>
      </c>
      <c r="E1454" s="2" t="s">
        <v>880</v>
      </c>
      <c r="F1454" s="3" t="s">
        <v>5</v>
      </c>
      <c r="G1454" s="4">
        <v>204</v>
      </c>
      <c r="H1454" t="str">
        <f t="shared" si="297"/>
        <v/>
      </c>
      <c r="I1454" t="str">
        <f t="shared" si="298"/>
        <v/>
      </c>
      <c r="J1454" t="str">
        <f t="shared" si="299"/>
        <v/>
      </c>
      <c r="K1454" s="34">
        <f t="shared" si="300"/>
        <v>213738.41414691601</v>
      </c>
    </row>
    <row r="1455" spans="1:11" ht="29" outlineLevel="1" x14ac:dyDescent="0.4">
      <c r="A1455" t="str">
        <f t="shared" si="294"/>
        <v/>
      </c>
      <c r="B1455" t="str">
        <f t="shared" si="295"/>
        <v/>
      </c>
      <c r="C1455" t="str">
        <f t="shared" si="296"/>
        <v/>
      </c>
      <c r="D1455" s="2" t="s">
        <v>941</v>
      </c>
      <c r="E1455" s="2" t="s">
        <v>942</v>
      </c>
      <c r="F1455" s="3" t="s">
        <v>5</v>
      </c>
      <c r="G1455" s="4">
        <v>341</v>
      </c>
      <c r="H1455" t="str">
        <f t="shared" si="297"/>
        <v/>
      </c>
      <c r="I1455" t="str">
        <f t="shared" si="298"/>
        <v/>
      </c>
      <c r="J1455" t="str">
        <f t="shared" si="299"/>
        <v/>
      </c>
      <c r="K1455" s="34">
        <f t="shared" si="300"/>
        <v>357278.4275691096</v>
      </c>
    </row>
    <row r="1456" spans="1:11" ht="29" outlineLevel="1" x14ac:dyDescent="0.4">
      <c r="A1456" t="str">
        <f t="shared" si="294"/>
        <v/>
      </c>
      <c r="B1456" t="str">
        <f t="shared" si="295"/>
        <v/>
      </c>
      <c r="C1456" t="str">
        <f t="shared" si="296"/>
        <v/>
      </c>
      <c r="D1456" s="2" t="s">
        <v>967</v>
      </c>
      <c r="E1456" s="2" t="s">
        <v>968</v>
      </c>
      <c r="F1456" s="3" t="s">
        <v>5</v>
      </c>
      <c r="G1456" s="4">
        <v>90</v>
      </c>
      <c r="H1456" t="str">
        <f t="shared" si="297"/>
        <v/>
      </c>
      <c r="I1456" t="str">
        <f t="shared" si="298"/>
        <v/>
      </c>
      <c r="J1456" t="str">
        <f t="shared" si="299"/>
        <v/>
      </c>
      <c r="K1456" s="34">
        <f t="shared" si="300"/>
        <v>94296.35918246294</v>
      </c>
    </row>
    <row r="1457" spans="1:11" ht="29" outlineLevel="1" x14ac:dyDescent="0.4">
      <c r="A1457" t="str">
        <f t="shared" si="294"/>
        <v/>
      </c>
      <c r="B1457" t="str">
        <f t="shared" si="295"/>
        <v/>
      </c>
      <c r="C1457" t="str">
        <f t="shared" si="296"/>
        <v/>
      </c>
      <c r="D1457" s="2" t="s">
        <v>630</v>
      </c>
      <c r="E1457" s="2" t="s">
        <v>631</v>
      </c>
      <c r="F1457" s="3" t="s">
        <v>118</v>
      </c>
      <c r="G1457" s="4">
        <v>553</v>
      </c>
      <c r="H1457" t="str">
        <f t="shared" si="297"/>
        <v/>
      </c>
      <c r="I1457" t="str">
        <f t="shared" si="298"/>
        <v/>
      </c>
      <c r="J1457" t="str">
        <f t="shared" si="299"/>
        <v/>
      </c>
      <c r="K1457" s="34">
        <f t="shared" si="300"/>
        <v>579398.74031002226</v>
      </c>
    </row>
    <row r="1458" spans="1:11" ht="43.5" outlineLevel="1" x14ac:dyDescent="0.4">
      <c r="A1458" t="str">
        <f t="shared" si="294"/>
        <v/>
      </c>
      <c r="B1458" t="str">
        <f t="shared" si="295"/>
        <v/>
      </c>
      <c r="C1458" t="str">
        <f t="shared" si="296"/>
        <v/>
      </c>
      <c r="D1458" s="2" t="s">
        <v>873</v>
      </c>
      <c r="E1458" s="2" t="s">
        <v>874</v>
      </c>
      <c r="F1458" s="3" t="s">
        <v>196</v>
      </c>
      <c r="G1458" s="4">
        <v>346</v>
      </c>
      <c r="H1458" t="str">
        <f t="shared" si="297"/>
        <v/>
      </c>
      <c r="I1458" t="str">
        <f t="shared" si="298"/>
        <v/>
      </c>
      <c r="J1458" t="str">
        <f t="shared" si="299"/>
        <v/>
      </c>
      <c r="K1458" s="34">
        <f t="shared" si="300"/>
        <v>362517.11419035756</v>
      </c>
    </row>
    <row r="1459" spans="1:11" ht="43.5" outlineLevel="1" x14ac:dyDescent="0.4">
      <c r="A1459" t="str">
        <f t="shared" si="294"/>
        <v/>
      </c>
      <c r="B1459" t="str">
        <f t="shared" si="295"/>
        <v/>
      </c>
      <c r="C1459" t="str">
        <f t="shared" si="296"/>
        <v/>
      </c>
      <c r="D1459" s="2" t="s">
        <v>945</v>
      </c>
      <c r="E1459" s="2" t="s">
        <v>946</v>
      </c>
      <c r="F1459" s="3" t="s">
        <v>196</v>
      </c>
      <c r="G1459" s="4">
        <v>323</v>
      </c>
      <c r="H1459" t="str">
        <f t="shared" si="297"/>
        <v/>
      </c>
      <c r="I1459" t="str">
        <f t="shared" si="298"/>
        <v/>
      </c>
      <c r="J1459" t="str">
        <f t="shared" si="299"/>
        <v/>
      </c>
      <c r="K1459" s="34">
        <f t="shared" si="300"/>
        <v>338419.15573261702</v>
      </c>
    </row>
    <row r="1460" spans="1:11" ht="29" outlineLevel="1" x14ac:dyDescent="0.4">
      <c r="A1460" t="str">
        <f t="shared" si="294"/>
        <v/>
      </c>
      <c r="B1460" t="str">
        <f t="shared" si="295"/>
        <v/>
      </c>
      <c r="C1460" t="str">
        <f t="shared" si="296"/>
        <v/>
      </c>
      <c r="D1460" s="2" t="s">
        <v>686</v>
      </c>
      <c r="E1460" s="2" t="s">
        <v>687</v>
      </c>
      <c r="F1460" s="3" t="s">
        <v>196</v>
      </c>
      <c r="G1460" s="4">
        <v>4642</v>
      </c>
      <c r="H1460" t="str">
        <f t="shared" si="297"/>
        <v/>
      </c>
      <c r="I1460" t="str">
        <f t="shared" si="298"/>
        <v/>
      </c>
      <c r="J1460" t="str">
        <f t="shared" si="299"/>
        <v/>
      </c>
      <c r="K1460" s="34">
        <f t="shared" si="300"/>
        <v>4863596.6591665884</v>
      </c>
    </row>
    <row r="1461" spans="1:11" ht="29" outlineLevel="1" x14ac:dyDescent="0.4">
      <c r="A1461" t="str">
        <f t="shared" si="294"/>
        <v/>
      </c>
      <c r="B1461" t="str">
        <f t="shared" si="295"/>
        <v/>
      </c>
      <c r="C1461" t="str">
        <f t="shared" si="296"/>
        <v/>
      </c>
      <c r="D1461" s="2" t="s">
        <v>150</v>
      </c>
      <c r="E1461" s="2" t="s">
        <v>151</v>
      </c>
      <c r="F1461" s="3" t="s">
        <v>2</v>
      </c>
      <c r="G1461" s="4">
        <v>789</v>
      </c>
      <c r="H1461" t="str">
        <f t="shared" si="297"/>
        <v/>
      </c>
      <c r="I1461" t="str">
        <f t="shared" si="298"/>
        <v/>
      </c>
      <c r="J1461" t="str">
        <f t="shared" si="299"/>
        <v/>
      </c>
      <c r="K1461" s="34">
        <f t="shared" si="300"/>
        <v>826664.74883292511</v>
      </c>
    </row>
    <row r="1462" spans="1:11" ht="29" outlineLevel="1" x14ac:dyDescent="0.4">
      <c r="A1462" t="str">
        <f t="shared" si="294"/>
        <v/>
      </c>
      <c r="B1462" t="str">
        <f t="shared" si="295"/>
        <v/>
      </c>
      <c r="C1462" t="str">
        <f t="shared" si="296"/>
        <v/>
      </c>
      <c r="D1462" s="2" t="s">
        <v>407</v>
      </c>
      <c r="E1462" s="2" t="s">
        <v>408</v>
      </c>
      <c r="F1462" s="3" t="s">
        <v>2</v>
      </c>
      <c r="G1462" s="4">
        <v>291</v>
      </c>
      <c r="H1462" t="str">
        <f t="shared" si="297"/>
        <v/>
      </c>
      <c r="I1462" t="str">
        <f t="shared" si="298"/>
        <v/>
      </c>
      <c r="J1462" t="str">
        <f t="shared" si="299"/>
        <v/>
      </c>
      <c r="K1462" s="34">
        <f t="shared" si="300"/>
        <v>304891.56135663018</v>
      </c>
    </row>
    <row r="1463" spans="1:11" ht="29" outlineLevel="1" x14ac:dyDescent="0.4">
      <c r="A1463" t="str">
        <f t="shared" si="294"/>
        <v/>
      </c>
      <c r="B1463" t="str">
        <f t="shared" si="295"/>
        <v/>
      </c>
      <c r="C1463" t="str">
        <f t="shared" si="296"/>
        <v/>
      </c>
      <c r="D1463" s="2" t="s">
        <v>959</v>
      </c>
      <c r="E1463" s="2" t="s">
        <v>960</v>
      </c>
      <c r="F1463" s="3" t="s">
        <v>2</v>
      </c>
      <c r="G1463" s="4">
        <v>96</v>
      </c>
      <c r="H1463" t="str">
        <f t="shared" si="297"/>
        <v/>
      </c>
      <c r="I1463" t="str">
        <f t="shared" si="298"/>
        <v/>
      </c>
      <c r="J1463" t="str">
        <f t="shared" si="299"/>
        <v/>
      </c>
      <c r="K1463" s="34">
        <f t="shared" si="300"/>
        <v>100582.78312796047</v>
      </c>
    </row>
    <row r="1464" spans="1:11" ht="29" outlineLevel="1" x14ac:dyDescent="0.4">
      <c r="A1464" t="str">
        <f t="shared" si="294"/>
        <v/>
      </c>
      <c r="B1464" t="str">
        <f t="shared" si="295"/>
        <v/>
      </c>
      <c r="C1464" t="str">
        <f t="shared" si="296"/>
        <v/>
      </c>
      <c r="D1464" s="2" t="s">
        <v>961</v>
      </c>
      <c r="E1464" s="2" t="s">
        <v>962</v>
      </c>
      <c r="F1464" s="3" t="s">
        <v>5</v>
      </c>
      <c r="G1464" s="4">
        <v>208</v>
      </c>
      <c r="H1464" t="str">
        <f t="shared" si="297"/>
        <v/>
      </c>
      <c r="I1464" t="str">
        <f t="shared" si="298"/>
        <v/>
      </c>
      <c r="J1464" t="str">
        <f t="shared" si="299"/>
        <v/>
      </c>
      <c r="K1464" s="34">
        <f t="shared" si="300"/>
        <v>217929.36344391436</v>
      </c>
    </row>
    <row r="1465" spans="1:11" ht="29" outlineLevel="1" x14ac:dyDescent="0.4">
      <c r="A1465" t="str">
        <f t="shared" si="294"/>
        <v/>
      </c>
      <c r="B1465" t="str">
        <f t="shared" si="295"/>
        <v/>
      </c>
      <c r="C1465" t="str">
        <f t="shared" si="296"/>
        <v/>
      </c>
      <c r="D1465" s="2" t="s">
        <v>825</v>
      </c>
      <c r="E1465" s="2" t="s">
        <v>826</v>
      </c>
      <c r="F1465" s="3" t="s">
        <v>196</v>
      </c>
      <c r="G1465" s="4">
        <v>402</v>
      </c>
      <c r="H1465" t="str">
        <f t="shared" si="297"/>
        <v/>
      </c>
      <c r="I1465" t="str">
        <f t="shared" si="298"/>
        <v/>
      </c>
      <c r="J1465" t="str">
        <f t="shared" si="299"/>
        <v/>
      </c>
      <c r="K1465" s="34">
        <f t="shared" si="300"/>
        <v>421190.40434833447</v>
      </c>
    </row>
    <row r="1466" spans="1:11" ht="29" outlineLevel="1" x14ac:dyDescent="0.4">
      <c r="A1466" t="str">
        <f t="shared" si="294"/>
        <v/>
      </c>
      <c r="B1466" t="str">
        <f t="shared" si="295"/>
        <v/>
      </c>
      <c r="C1466" t="str">
        <f t="shared" si="296"/>
        <v/>
      </c>
      <c r="D1466" s="2" t="s">
        <v>845</v>
      </c>
      <c r="E1466" s="2" t="s">
        <v>846</v>
      </c>
      <c r="F1466" s="3" t="s">
        <v>196</v>
      </c>
      <c r="G1466" s="4">
        <v>205</v>
      </c>
      <c r="H1466" t="str">
        <f t="shared" si="297"/>
        <v/>
      </c>
      <c r="I1466" t="str">
        <f t="shared" si="298"/>
        <v/>
      </c>
      <c r="J1466" t="str">
        <f t="shared" si="299"/>
        <v/>
      </c>
      <c r="K1466" s="34">
        <f t="shared" si="300"/>
        <v>214786.15147116559</v>
      </c>
    </row>
    <row r="1467" spans="1:11" ht="29" outlineLevel="1" x14ac:dyDescent="0.4">
      <c r="A1467" t="str">
        <f t="shared" si="294"/>
        <v/>
      </c>
      <c r="B1467" t="str">
        <f t="shared" si="295"/>
        <v/>
      </c>
      <c r="C1467" t="str">
        <f t="shared" si="296"/>
        <v/>
      </c>
      <c r="D1467" s="2" t="s">
        <v>285</v>
      </c>
      <c r="E1467" s="2" t="s">
        <v>286</v>
      </c>
      <c r="F1467" s="3" t="s">
        <v>19</v>
      </c>
      <c r="G1467" s="4">
        <v>276</v>
      </c>
      <c r="H1467" t="str">
        <f t="shared" si="297"/>
        <v/>
      </c>
      <c r="I1467" t="str">
        <f t="shared" si="298"/>
        <v/>
      </c>
      <c r="J1467" t="str">
        <f t="shared" si="299"/>
        <v/>
      </c>
      <c r="K1467" s="34">
        <f t="shared" si="300"/>
        <v>289175.50149288634</v>
      </c>
    </row>
    <row r="1468" spans="1:11" ht="29" outlineLevel="1" x14ac:dyDescent="0.4">
      <c r="A1468" t="str">
        <f t="shared" si="294"/>
        <v/>
      </c>
      <c r="B1468" t="str">
        <f t="shared" si="295"/>
        <v/>
      </c>
      <c r="C1468" t="str">
        <f t="shared" si="296"/>
        <v/>
      </c>
      <c r="D1468" s="2" t="s">
        <v>561</v>
      </c>
      <c r="E1468" s="2" t="s">
        <v>562</v>
      </c>
      <c r="F1468" s="3" t="s">
        <v>5</v>
      </c>
      <c r="G1468" s="4">
        <v>314</v>
      </c>
      <c r="H1468" t="str">
        <f t="shared" si="297"/>
        <v/>
      </c>
      <c r="I1468" t="str">
        <f t="shared" si="298"/>
        <v/>
      </c>
      <c r="J1468" t="str">
        <f t="shared" si="299"/>
        <v/>
      </c>
      <c r="K1468" s="34">
        <f t="shared" si="300"/>
        <v>328989.51981437072</v>
      </c>
    </row>
    <row r="1469" spans="1:11" ht="29" outlineLevel="1" x14ac:dyDescent="0.4">
      <c r="A1469" t="str">
        <f t="shared" si="294"/>
        <v/>
      </c>
      <c r="B1469" t="str">
        <f t="shared" si="295"/>
        <v/>
      </c>
      <c r="C1469" t="str">
        <f t="shared" si="296"/>
        <v/>
      </c>
      <c r="D1469" s="2" t="s">
        <v>649</v>
      </c>
      <c r="E1469" s="2" t="s">
        <v>650</v>
      </c>
      <c r="F1469" s="3" t="s">
        <v>2</v>
      </c>
      <c r="G1469" s="4">
        <v>303</v>
      </c>
      <c r="H1469" t="str">
        <f t="shared" si="297"/>
        <v/>
      </c>
      <c r="I1469" t="str">
        <f t="shared" si="298"/>
        <v/>
      </c>
      <c r="J1469" t="str">
        <f t="shared" si="299"/>
        <v/>
      </c>
      <c r="K1469" s="34">
        <f t="shared" si="300"/>
        <v>317464.40924762527</v>
      </c>
    </row>
    <row r="1470" spans="1:11" ht="43.5" outlineLevel="1" x14ac:dyDescent="0.4">
      <c r="A1470" t="str">
        <f t="shared" si="294"/>
        <v/>
      </c>
      <c r="B1470" t="str">
        <f t="shared" si="295"/>
        <v/>
      </c>
      <c r="C1470" t="str">
        <f t="shared" si="296"/>
        <v/>
      </c>
      <c r="D1470" s="2" t="s">
        <v>717</v>
      </c>
      <c r="E1470" s="2" t="s">
        <v>718</v>
      </c>
      <c r="F1470" s="3" t="s">
        <v>5</v>
      </c>
      <c r="G1470" s="4">
        <v>218</v>
      </c>
      <c r="H1470" t="str">
        <f t="shared" si="297"/>
        <v/>
      </c>
      <c r="I1470" t="str">
        <f t="shared" si="298"/>
        <v/>
      </c>
      <c r="J1470" t="str">
        <f t="shared" si="299"/>
        <v/>
      </c>
      <c r="K1470" s="34">
        <f t="shared" si="300"/>
        <v>228406.73668641024</v>
      </c>
    </row>
    <row r="1471" spans="1:11" ht="29" outlineLevel="1" x14ac:dyDescent="0.4">
      <c r="A1471" t="str">
        <f t="shared" si="294"/>
        <v/>
      </c>
      <c r="B1471" t="str">
        <f t="shared" si="295"/>
        <v/>
      </c>
      <c r="C1471" t="str">
        <f t="shared" si="296"/>
        <v/>
      </c>
      <c r="D1471" s="2" t="s">
        <v>815</v>
      </c>
      <c r="E1471" s="2" t="s">
        <v>816</v>
      </c>
      <c r="F1471" s="3" t="s">
        <v>2</v>
      </c>
      <c r="G1471" s="4">
        <v>326</v>
      </c>
      <c r="H1471" t="str">
        <f t="shared" si="297"/>
        <v/>
      </c>
      <c r="I1471" t="str">
        <f t="shared" si="298"/>
        <v/>
      </c>
      <c r="J1471" t="str">
        <f t="shared" si="299"/>
        <v/>
      </c>
      <c r="K1471" s="34">
        <f t="shared" si="300"/>
        <v>341562.36770536576</v>
      </c>
    </row>
    <row r="1472" spans="1:11" ht="29" outlineLevel="1" x14ac:dyDescent="0.4">
      <c r="A1472" t="str">
        <f t="shared" si="294"/>
        <v/>
      </c>
      <c r="B1472" t="str">
        <f t="shared" si="295"/>
        <v/>
      </c>
      <c r="C1472" t="str">
        <f t="shared" si="296"/>
        <v/>
      </c>
      <c r="D1472" s="2" t="s">
        <v>881</v>
      </c>
      <c r="E1472" s="2" t="s">
        <v>882</v>
      </c>
      <c r="F1472" s="3" t="s">
        <v>5</v>
      </c>
      <c r="G1472" s="4">
        <v>107</v>
      </c>
      <c r="H1472" t="str">
        <f t="shared" si="297"/>
        <v/>
      </c>
      <c r="I1472" t="str">
        <f t="shared" si="298"/>
        <v/>
      </c>
      <c r="J1472" t="str">
        <f t="shared" si="299"/>
        <v/>
      </c>
      <c r="K1472" s="34">
        <f t="shared" si="300"/>
        <v>112107.89369470594</v>
      </c>
    </row>
    <row r="1473" spans="1:11" ht="29" outlineLevel="1" x14ac:dyDescent="0.4">
      <c r="A1473" t="str">
        <f t="shared" si="294"/>
        <v/>
      </c>
      <c r="B1473" t="str">
        <f t="shared" si="295"/>
        <v/>
      </c>
      <c r="C1473" t="str">
        <f t="shared" si="296"/>
        <v/>
      </c>
      <c r="D1473" s="2" t="s">
        <v>885</v>
      </c>
      <c r="E1473" s="2" t="s">
        <v>886</v>
      </c>
      <c r="F1473" s="3" t="s">
        <v>5</v>
      </c>
      <c r="G1473" s="4">
        <v>118</v>
      </c>
      <c r="H1473" t="str">
        <f t="shared" si="297"/>
        <v/>
      </c>
      <c r="I1473" t="str">
        <f t="shared" si="298"/>
        <v/>
      </c>
      <c r="J1473" t="str">
        <f t="shared" si="299"/>
        <v/>
      </c>
      <c r="K1473" s="34">
        <f t="shared" si="300"/>
        <v>123633.00426145141</v>
      </c>
    </row>
    <row r="1474" spans="1:11" ht="29" outlineLevel="1" x14ac:dyDescent="0.4">
      <c r="A1474" t="str">
        <f t="shared" si="294"/>
        <v/>
      </c>
      <c r="B1474" t="str">
        <f t="shared" si="295"/>
        <v/>
      </c>
      <c r="C1474" t="str">
        <f t="shared" si="296"/>
        <v/>
      </c>
      <c r="D1474" s="2" t="s">
        <v>857</v>
      </c>
      <c r="E1474" s="2" t="s">
        <v>858</v>
      </c>
      <c r="F1474" s="3" t="s">
        <v>196</v>
      </c>
      <c r="G1474" s="4">
        <v>211</v>
      </c>
      <c r="H1474" t="str">
        <f t="shared" si="297"/>
        <v/>
      </c>
      <c r="I1474" t="str">
        <f t="shared" si="298"/>
        <v/>
      </c>
      <c r="J1474" t="str">
        <f t="shared" si="299"/>
        <v/>
      </c>
      <c r="K1474" s="34">
        <f t="shared" si="300"/>
        <v>221072.57541666311</v>
      </c>
    </row>
    <row r="1475" spans="1:11" ht="29" outlineLevel="1" x14ac:dyDescent="0.4">
      <c r="A1475" t="str">
        <f t="shared" si="294"/>
        <v/>
      </c>
      <c r="B1475" t="str">
        <f t="shared" si="295"/>
        <v/>
      </c>
      <c r="C1475" t="str">
        <f t="shared" si="296"/>
        <v/>
      </c>
      <c r="D1475" s="2" t="s">
        <v>130</v>
      </c>
      <c r="E1475" s="2" t="s">
        <v>131</v>
      </c>
      <c r="F1475" s="3" t="s">
        <v>2</v>
      </c>
      <c r="G1475" s="4">
        <v>358</v>
      </c>
      <c r="H1475" t="str">
        <f t="shared" si="297"/>
        <v/>
      </c>
      <c r="I1475" t="str">
        <f t="shared" si="298"/>
        <v/>
      </c>
      <c r="J1475" t="str">
        <f t="shared" si="299"/>
        <v/>
      </c>
      <c r="K1475" s="34">
        <f t="shared" si="300"/>
        <v>375089.9620813526</v>
      </c>
    </row>
    <row r="1476" spans="1:11" ht="29" outlineLevel="1" x14ac:dyDescent="0.4">
      <c r="A1476" t="str">
        <f t="shared" si="294"/>
        <v/>
      </c>
      <c r="B1476" t="str">
        <f t="shared" si="295"/>
        <v/>
      </c>
      <c r="C1476" t="str">
        <f t="shared" si="296"/>
        <v/>
      </c>
      <c r="D1476" s="2" t="s">
        <v>197</v>
      </c>
      <c r="E1476" s="2" t="s">
        <v>198</v>
      </c>
      <c r="F1476" s="3" t="s">
        <v>2</v>
      </c>
      <c r="G1476" s="4">
        <v>541</v>
      </c>
      <c r="H1476" t="str">
        <f t="shared" si="297"/>
        <v/>
      </c>
      <c r="I1476" t="str">
        <f t="shared" si="298"/>
        <v/>
      </c>
      <c r="J1476" t="str">
        <f t="shared" si="299"/>
        <v/>
      </c>
      <c r="K1476" s="34">
        <f t="shared" si="300"/>
        <v>566825.89241902728</v>
      </c>
    </row>
    <row r="1477" spans="1:11" ht="29" outlineLevel="1" x14ac:dyDescent="0.4">
      <c r="A1477" t="str">
        <f t="shared" si="294"/>
        <v/>
      </c>
      <c r="B1477" t="str">
        <f t="shared" si="295"/>
        <v/>
      </c>
      <c r="C1477" t="str">
        <f t="shared" si="296"/>
        <v/>
      </c>
      <c r="D1477" s="2" t="s">
        <v>477</v>
      </c>
      <c r="E1477" s="2" t="s">
        <v>478</v>
      </c>
      <c r="F1477" s="3" t="s">
        <v>5</v>
      </c>
      <c r="G1477" s="4">
        <v>280</v>
      </c>
      <c r="H1477" t="str">
        <f t="shared" si="297"/>
        <v/>
      </c>
      <c r="I1477" t="str">
        <f t="shared" si="298"/>
        <v/>
      </c>
      <c r="J1477" t="str">
        <f t="shared" si="299"/>
        <v/>
      </c>
      <c r="K1477" s="34">
        <f t="shared" si="300"/>
        <v>293366.45078988472</v>
      </c>
    </row>
    <row r="1478" spans="1:11" ht="29" outlineLevel="1" x14ac:dyDescent="0.4">
      <c r="A1478" t="str">
        <f t="shared" si="294"/>
        <v/>
      </c>
      <c r="B1478" t="str">
        <f t="shared" si="295"/>
        <v/>
      </c>
      <c r="C1478" t="str">
        <f t="shared" si="296"/>
        <v/>
      </c>
      <c r="D1478" s="2" t="s">
        <v>775</v>
      </c>
      <c r="E1478" s="2" t="s">
        <v>776</v>
      </c>
      <c r="F1478" s="3" t="s">
        <v>5</v>
      </c>
      <c r="G1478" s="4">
        <v>345</v>
      </c>
      <c r="H1478" t="str">
        <f t="shared" si="297"/>
        <v/>
      </c>
      <c r="I1478" t="str">
        <f t="shared" si="298"/>
        <v/>
      </c>
      <c r="J1478" t="str">
        <f t="shared" si="299"/>
        <v/>
      </c>
      <c r="K1478" s="34">
        <f t="shared" si="300"/>
        <v>361469.37686610792</v>
      </c>
    </row>
    <row r="1479" spans="1:11" ht="29" outlineLevel="1" x14ac:dyDescent="0.4">
      <c r="A1479" t="str">
        <f t="shared" si="294"/>
        <v/>
      </c>
      <c r="B1479" t="str">
        <f t="shared" si="295"/>
        <v/>
      </c>
      <c r="C1479" t="str">
        <f t="shared" si="296"/>
        <v/>
      </c>
      <c r="D1479" s="2" t="s">
        <v>779</v>
      </c>
      <c r="E1479" s="2" t="s">
        <v>780</v>
      </c>
      <c r="F1479" s="3" t="s">
        <v>196</v>
      </c>
      <c r="G1479" s="4">
        <v>251</v>
      </c>
      <c r="H1479" t="str">
        <f t="shared" si="297"/>
        <v/>
      </c>
      <c r="I1479" t="str">
        <f t="shared" si="298"/>
        <v/>
      </c>
      <c r="J1479" t="str">
        <f t="shared" si="299"/>
        <v/>
      </c>
      <c r="K1479" s="34">
        <f t="shared" si="300"/>
        <v>262982.06838664663</v>
      </c>
    </row>
    <row r="1480" spans="1:11" ht="29" outlineLevel="1" x14ac:dyDescent="0.4">
      <c r="A1480" t="str">
        <f t="shared" si="294"/>
        <v/>
      </c>
      <c r="B1480" t="str">
        <f t="shared" si="295"/>
        <v/>
      </c>
      <c r="C1480" t="str">
        <f t="shared" si="296"/>
        <v/>
      </c>
      <c r="D1480" s="2" t="s">
        <v>755</v>
      </c>
      <c r="E1480" s="2" t="s">
        <v>756</v>
      </c>
      <c r="F1480" s="3" t="s">
        <v>196</v>
      </c>
      <c r="G1480" s="4">
        <v>339</v>
      </c>
      <c r="H1480" t="str">
        <f t="shared" si="297"/>
        <v/>
      </c>
      <c r="I1480" t="str">
        <f t="shared" si="298"/>
        <v/>
      </c>
      <c r="J1480" t="str">
        <f t="shared" si="299"/>
        <v/>
      </c>
      <c r="K1480" s="34">
        <f t="shared" si="300"/>
        <v>355182.95292061043</v>
      </c>
    </row>
    <row r="1481" spans="1:11" ht="29" outlineLevel="1" x14ac:dyDescent="0.4">
      <c r="A1481" t="str">
        <f t="shared" si="294"/>
        <v/>
      </c>
      <c r="B1481" t="str">
        <f t="shared" si="295"/>
        <v/>
      </c>
      <c r="C1481" t="str">
        <f t="shared" si="296"/>
        <v/>
      </c>
      <c r="D1481" s="2" t="s">
        <v>1749</v>
      </c>
      <c r="E1481" s="2" t="s">
        <v>1750</v>
      </c>
      <c r="F1481" s="3" t="s">
        <v>2</v>
      </c>
      <c r="G1481" s="4">
        <v>841</v>
      </c>
      <c r="H1481" t="str">
        <f t="shared" si="297"/>
        <v/>
      </c>
      <c r="I1481" t="str">
        <f t="shared" si="298"/>
        <v/>
      </c>
      <c r="J1481" t="str">
        <f t="shared" si="299"/>
        <v/>
      </c>
      <c r="K1481" s="34">
        <f t="shared" si="300"/>
        <v>881147.08969390369</v>
      </c>
    </row>
    <row r="1482" spans="1:11" ht="15" outlineLevel="1" x14ac:dyDescent="0.4">
      <c r="A1482" t="str">
        <f t="shared" si="294"/>
        <v/>
      </c>
      <c r="B1482" t="str">
        <f t="shared" si="295"/>
        <v/>
      </c>
      <c r="C1482" t="str">
        <f t="shared" si="296"/>
        <v/>
      </c>
      <c r="D1482" s="2" t="s">
        <v>1777</v>
      </c>
      <c r="E1482" s="2" t="s">
        <v>1778</v>
      </c>
      <c r="F1482" s="3" t="s">
        <v>19</v>
      </c>
      <c r="G1482" s="4">
        <v>1273</v>
      </c>
      <c r="H1482" t="str">
        <f t="shared" si="297"/>
        <v/>
      </c>
      <c r="I1482" t="str">
        <f t="shared" si="298"/>
        <v/>
      </c>
      <c r="J1482" t="str">
        <f t="shared" si="299"/>
        <v/>
      </c>
      <c r="K1482" s="34">
        <f t="shared" si="300"/>
        <v>1333769.6137697259</v>
      </c>
    </row>
    <row r="1483" spans="1:11" ht="29" outlineLevel="1" x14ac:dyDescent="0.4">
      <c r="A1483" t="str">
        <f t="shared" si="294"/>
        <v/>
      </c>
      <c r="B1483" t="str">
        <f t="shared" si="295"/>
        <v/>
      </c>
      <c r="C1483" t="str">
        <f t="shared" si="296"/>
        <v/>
      </c>
      <c r="D1483" s="2" t="s">
        <v>1791</v>
      </c>
      <c r="E1483" s="2" t="s">
        <v>1792</v>
      </c>
      <c r="F1483" s="3" t="s">
        <v>2</v>
      </c>
      <c r="G1483" s="4">
        <v>900</v>
      </c>
      <c r="H1483" t="str">
        <f t="shared" si="297"/>
        <v/>
      </c>
      <c r="I1483" t="str">
        <f t="shared" si="298"/>
        <v/>
      </c>
      <c r="J1483" t="str">
        <f t="shared" si="299"/>
        <v/>
      </c>
      <c r="K1483" s="34">
        <f t="shared" si="300"/>
        <v>942963.59182462946</v>
      </c>
    </row>
    <row r="1484" spans="1:11" ht="15" outlineLevel="1" x14ac:dyDescent="0.4">
      <c r="A1484" t="str">
        <f t="shared" si="294"/>
        <v/>
      </c>
      <c r="B1484" t="str">
        <f t="shared" si="295"/>
        <v/>
      </c>
      <c r="C1484" t="str">
        <f t="shared" si="296"/>
        <v/>
      </c>
      <c r="D1484" s="2" t="s">
        <v>1809</v>
      </c>
      <c r="E1484" s="2" t="s">
        <v>1810</v>
      </c>
      <c r="F1484" s="3" t="s">
        <v>19</v>
      </c>
      <c r="G1484" s="4">
        <v>1299</v>
      </c>
      <c r="H1484" t="str">
        <f t="shared" si="297"/>
        <v/>
      </c>
      <c r="I1484" t="str">
        <f t="shared" si="298"/>
        <v/>
      </c>
      <c r="J1484" t="str">
        <f t="shared" si="299"/>
        <v/>
      </c>
      <c r="K1484" s="34">
        <f t="shared" si="300"/>
        <v>1361010.7842002152</v>
      </c>
    </row>
    <row r="1485" spans="1:11" ht="29" outlineLevel="1" x14ac:dyDescent="0.4">
      <c r="A1485" t="str">
        <f t="shared" si="294"/>
        <v/>
      </c>
      <c r="B1485" t="str">
        <f t="shared" si="295"/>
        <v/>
      </c>
      <c r="C1485" t="str">
        <f t="shared" si="296"/>
        <v/>
      </c>
      <c r="D1485" s="2" t="s">
        <v>1821</v>
      </c>
      <c r="E1485" s="2" t="s">
        <v>1822</v>
      </c>
      <c r="F1485" s="3" t="s">
        <v>5</v>
      </c>
      <c r="G1485" s="4">
        <v>1510</v>
      </c>
      <c r="H1485" t="str">
        <f t="shared" si="297"/>
        <v/>
      </c>
      <c r="I1485" t="str">
        <f t="shared" si="298"/>
        <v/>
      </c>
      <c r="J1485" t="str">
        <f t="shared" si="299"/>
        <v/>
      </c>
      <c r="K1485" s="34">
        <f t="shared" si="300"/>
        <v>1582083.3596168782</v>
      </c>
    </row>
    <row r="1486" spans="1:11" ht="29" outlineLevel="1" x14ac:dyDescent="0.4">
      <c r="A1486" t="str">
        <f t="shared" si="294"/>
        <v/>
      </c>
      <c r="B1486" t="str">
        <f t="shared" si="295"/>
        <v/>
      </c>
      <c r="C1486" t="str">
        <f t="shared" si="296"/>
        <v/>
      </c>
      <c r="D1486" s="2" t="s">
        <v>1979</v>
      </c>
      <c r="E1486" s="2" t="s">
        <v>1980</v>
      </c>
      <c r="F1486" s="3" t="s">
        <v>2</v>
      </c>
      <c r="G1486" s="4">
        <v>449</v>
      </c>
      <c r="H1486" t="str">
        <f t="shared" si="297"/>
        <v/>
      </c>
      <c r="I1486" t="str">
        <f t="shared" si="298"/>
        <v/>
      </c>
      <c r="J1486" t="str">
        <f t="shared" si="299"/>
        <v/>
      </c>
      <c r="K1486" s="34">
        <f t="shared" si="300"/>
        <v>470434.05858806515</v>
      </c>
    </row>
    <row r="1487" spans="1:11" ht="29" outlineLevel="1" x14ac:dyDescent="0.4">
      <c r="A1487" t="str">
        <f t="shared" si="294"/>
        <v/>
      </c>
      <c r="B1487" t="str">
        <f t="shared" si="295"/>
        <v/>
      </c>
      <c r="C1487" t="str">
        <f t="shared" si="296"/>
        <v/>
      </c>
      <c r="D1487" s="2" t="s">
        <v>2138</v>
      </c>
      <c r="E1487" s="2" t="s">
        <v>2139</v>
      </c>
      <c r="F1487" s="3" t="s">
        <v>5</v>
      </c>
      <c r="G1487" s="4">
        <v>774</v>
      </c>
      <c r="H1487" t="str">
        <f t="shared" si="297"/>
        <v/>
      </c>
      <c r="I1487" t="str">
        <f t="shared" si="298"/>
        <v/>
      </c>
      <c r="J1487" t="str">
        <f t="shared" si="299"/>
        <v/>
      </c>
      <c r="K1487" s="34">
        <f t="shared" si="300"/>
        <v>810948.68896918127</v>
      </c>
    </row>
    <row r="1488" spans="1:11" ht="29" outlineLevel="1" x14ac:dyDescent="0.4">
      <c r="A1488" t="str">
        <f t="shared" si="294"/>
        <v/>
      </c>
      <c r="B1488" t="str">
        <f t="shared" si="295"/>
        <v/>
      </c>
      <c r="C1488" t="str">
        <f t="shared" si="296"/>
        <v/>
      </c>
      <c r="D1488" s="2" t="s">
        <v>2180</v>
      </c>
      <c r="E1488" s="2" t="s">
        <v>2181</v>
      </c>
      <c r="F1488" s="3" t="s">
        <v>2</v>
      </c>
      <c r="G1488" s="4">
        <v>398</v>
      </c>
      <c r="H1488" t="str">
        <f t="shared" si="297"/>
        <v/>
      </c>
      <c r="I1488" t="str">
        <f t="shared" si="298"/>
        <v/>
      </c>
      <c r="J1488" t="str">
        <f t="shared" si="299"/>
        <v/>
      </c>
      <c r="K1488" s="34">
        <f t="shared" si="300"/>
        <v>416999.45505133615</v>
      </c>
    </row>
    <row r="1489" spans="1:11" ht="29" outlineLevel="1" x14ac:dyDescent="0.4">
      <c r="A1489" t="str">
        <f t="shared" si="294"/>
        <v/>
      </c>
      <c r="B1489" t="str">
        <f t="shared" si="295"/>
        <v/>
      </c>
      <c r="C1489" t="str">
        <f t="shared" si="296"/>
        <v/>
      </c>
      <c r="D1489" s="2" t="s">
        <v>2021</v>
      </c>
      <c r="E1489" s="2" t="s">
        <v>2022</v>
      </c>
      <c r="F1489" s="3" t="s">
        <v>196</v>
      </c>
      <c r="G1489" s="4">
        <v>295</v>
      </c>
      <c r="H1489" t="str">
        <f t="shared" si="297"/>
        <v/>
      </c>
      <c r="I1489" t="str">
        <f t="shared" si="298"/>
        <v/>
      </c>
      <c r="J1489" t="str">
        <f t="shared" si="299"/>
        <v/>
      </c>
      <c r="K1489" s="34">
        <f t="shared" si="300"/>
        <v>309082.51065362856</v>
      </c>
    </row>
    <row r="1490" spans="1:11" ht="29" outlineLevel="1" x14ac:dyDescent="0.4">
      <c r="A1490" t="str">
        <f t="shared" si="294"/>
        <v/>
      </c>
      <c r="B1490" t="str">
        <f t="shared" si="295"/>
        <v/>
      </c>
      <c r="C1490" t="str">
        <f t="shared" si="296"/>
        <v/>
      </c>
      <c r="D1490" s="2" t="s">
        <v>1829</v>
      </c>
      <c r="E1490" s="2" t="s">
        <v>1830</v>
      </c>
      <c r="F1490" s="3" t="s">
        <v>2</v>
      </c>
      <c r="G1490" s="4">
        <v>1077</v>
      </c>
      <c r="H1490" t="str">
        <f t="shared" si="297"/>
        <v/>
      </c>
      <c r="I1490" t="str">
        <f t="shared" si="298"/>
        <v/>
      </c>
      <c r="J1490" t="str">
        <f t="shared" si="299"/>
        <v/>
      </c>
      <c r="K1490" s="34">
        <f t="shared" si="300"/>
        <v>1128413.0982168065</v>
      </c>
    </row>
    <row r="1491" spans="1:11" ht="43.5" outlineLevel="1" x14ac:dyDescent="0.4">
      <c r="A1491" t="str">
        <f t="shared" si="294"/>
        <v/>
      </c>
      <c r="B1491" t="str">
        <f t="shared" si="295"/>
        <v/>
      </c>
      <c r="C1491" t="str">
        <f t="shared" si="296"/>
        <v/>
      </c>
      <c r="D1491" s="2" t="s">
        <v>1957</v>
      </c>
      <c r="E1491" s="2" t="s">
        <v>1958</v>
      </c>
      <c r="F1491" s="3" t="s">
        <v>19</v>
      </c>
      <c r="G1491" s="4">
        <v>485</v>
      </c>
      <c r="H1491" t="str">
        <f t="shared" si="297"/>
        <v/>
      </c>
      <c r="I1491" t="str">
        <f t="shared" si="298"/>
        <v/>
      </c>
      <c r="J1491" t="str">
        <f t="shared" si="299"/>
        <v/>
      </c>
      <c r="K1491" s="34">
        <f t="shared" si="300"/>
        <v>508152.60226105031</v>
      </c>
    </row>
    <row r="1492" spans="1:11" ht="29" outlineLevel="1" x14ac:dyDescent="0.4">
      <c r="A1492" t="str">
        <f t="shared" si="294"/>
        <v/>
      </c>
      <c r="B1492" t="str">
        <f t="shared" si="295"/>
        <v/>
      </c>
      <c r="C1492" t="str">
        <f t="shared" si="296"/>
        <v/>
      </c>
      <c r="D1492" s="2" t="s">
        <v>2206</v>
      </c>
      <c r="E1492" s="2" t="s">
        <v>2207</v>
      </c>
      <c r="F1492" s="3" t="s">
        <v>5</v>
      </c>
      <c r="G1492" s="4">
        <v>150</v>
      </c>
      <c r="H1492" t="str">
        <f t="shared" si="297"/>
        <v/>
      </c>
      <c r="I1492" t="str">
        <f t="shared" si="298"/>
        <v/>
      </c>
      <c r="J1492" t="str">
        <f t="shared" si="299"/>
        <v/>
      </c>
      <c r="K1492" s="34">
        <f t="shared" si="300"/>
        <v>157160.59863743823</v>
      </c>
    </row>
    <row r="1493" spans="1:11" ht="29" outlineLevel="1" x14ac:dyDescent="0.4">
      <c r="A1493" t="str">
        <f t="shared" si="294"/>
        <v/>
      </c>
      <c r="B1493" t="str">
        <f t="shared" si="295"/>
        <v/>
      </c>
      <c r="C1493" t="str">
        <f t="shared" si="296"/>
        <v/>
      </c>
      <c r="D1493" s="2" t="s">
        <v>2029</v>
      </c>
      <c r="E1493" s="2" t="s">
        <v>2030</v>
      </c>
      <c r="F1493" s="3" t="s">
        <v>196</v>
      </c>
      <c r="G1493" s="4">
        <v>568</v>
      </c>
      <c r="H1493" t="str">
        <f t="shared" si="297"/>
        <v/>
      </c>
      <c r="I1493" t="str">
        <f t="shared" si="298"/>
        <v/>
      </c>
      <c r="J1493" t="str">
        <f t="shared" si="299"/>
        <v/>
      </c>
      <c r="K1493" s="34">
        <f t="shared" si="300"/>
        <v>595114.8001737661</v>
      </c>
    </row>
    <row r="1494" spans="1:11" ht="29" outlineLevel="1" x14ac:dyDescent="0.4">
      <c r="A1494" t="str">
        <f t="shared" si="294"/>
        <v/>
      </c>
      <c r="B1494" t="str">
        <f t="shared" si="295"/>
        <v/>
      </c>
      <c r="C1494" t="str">
        <f t="shared" si="296"/>
        <v/>
      </c>
      <c r="D1494" s="2" t="s">
        <v>2031</v>
      </c>
      <c r="E1494" s="2" t="s">
        <v>2032</v>
      </c>
      <c r="F1494" s="3" t="s">
        <v>196</v>
      </c>
      <c r="G1494" s="4">
        <v>436</v>
      </c>
      <c r="H1494" t="str">
        <f t="shared" si="297"/>
        <v/>
      </c>
      <c r="I1494" t="str">
        <f t="shared" si="298"/>
        <v/>
      </c>
      <c r="J1494" t="str">
        <f t="shared" si="299"/>
        <v/>
      </c>
      <c r="K1494" s="34">
        <f t="shared" si="300"/>
        <v>456813.47337282047</v>
      </c>
    </row>
    <row r="1495" spans="1:11" ht="29" outlineLevel="1" x14ac:dyDescent="0.4">
      <c r="A1495" t="str">
        <f t="shared" si="294"/>
        <v/>
      </c>
      <c r="B1495" t="str">
        <f t="shared" si="295"/>
        <v/>
      </c>
      <c r="C1495" t="str">
        <f t="shared" si="296"/>
        <v/>
      </c>
      <c r="D1495" s="2" t="s">
        <v>2045</v>
      </c>
      <c r="E1495" s="2" t="s">
        <v>2046</v>
      </c>
      <c r="F1495" s="3" t="s">
        <v>118</v>
      </c>
      <c r="G1495" s="4">
        <v>588</v>
      </c>
      <c r="H1495" t="str">
        <f t="shared" si="297"/>
        <v/>
      </c>
      <c r="I1495" t="str">
        <f t="shared" si="298"/>
        <v/>
      </c>
      <c r="J1495" t="str">
        <f t="shared" si="299"/>
        <v/>
      </c>
      <c r="K1495" s="34">
        <f t="shared" si="300"/>
        <v>616069.54665875784</v>
      </c>
    </row>
    <row r="1496" spans="1:11" ht="29" outlineLevel="1" x14ac:dyDescent="0.4">
      <c r="A1496" t="str">
        <f t="shared" si="294"/>
        <v/>
      </c>
      <c r="B1496" t="str">
        <f t="shared" si="295"/>
        <v/>
      </c>
      <c r="C1496" t="str">
        <f t="shared" si="296"/>
        <v/>
      </c>
      <c r="D1496" s="2" t="s">
        <v>2214</v>
      </c>
      <c r="E1496" s="2" t="s">
        <v>2215</v>
      </c>
      <c r="F1496" s="3" t="s">
        <v>196</v>
      </c>
      <c r="G1496" s="4">
        <v>3579</v>
      </c>
      <c r="H1496" t="str">
        <f t="shared" si="297"/>
        <v/>
      </c>
      <c r="I1496" t="str">
        <f t="shared" si="298"/>
        <v/>
      </c>
      <c r="J1496" t="str">
        <f t="shared" si="299"/>
        <v/>
      </c>
      <c r="K1496" s="34">
        <f t="shared" si="300"/>
        <v>3749851.8834892763</v>
      </c>
    </row>
    <row r="1497" spans="1:11" ht="29" outlineLevel="1" x14ac:dyDescent="0.4">
      <c r="A1497" t="str">
        <f t="shared" si="294"/>
        <v/>
      </c>
      <c r="B1497" t="str">
        <f t="shared" si="295"/>
        <v/>
      </c>
      <c r="C1497" t="str">
        <f t="shared" si="296"/>
        <v/>
      </c>
      <c r="D1497" s="2" t="s">
        <v>1669</v>
      </c>
      <c r="E1497" s="2" t="s">
        <v>1670</v>
      </c>
      <c r="F1497" s="3" t="s">
        <v>2</v>
      </c>
      <c r="G1497" s="4">
        <v>489</v>
      </c>
      <c r="H1497" t="str">
        <f t="shared" si="297"/>
        <v/>
      </c>
      <c r="I1497" t="str">
        <f t="shared" si="298"/>
        <v/>
      </c>
      <c r="J1497" t="str">
        <f t="shared" si="299"/>
        <v/>
      </c>
      <c r="K1497" s="34">
        <f t="shared" si="300"/>
        <v>512343.55155804864</v>
      </c>
    </row>
    <row r="1498" spans="1:11" ht="29" outlineLevel="1" x14ac:dyDescent="0.4">
      <c r="A1498" t="str">
        <f t="shared" si="294"/>
        <v/>
      </c>
      <c r="B1498" t="str">
        <f t="shared" si="295"/>
        <v/>
      </c>
      <c r="C1498" t="str">
        <f t="shared" si="296"/>
        <v/>
      </c>
      <c r="D1498" s="2" t="s">
        <v>2203</v>
      </c>
      <c r="E1498" s="2" t="s">
        <v>582</v>
      </c>
      <c r="F1498" s="3" t="s">
        <v>2</v>
      </c>
      <c r="G1498" s="4">
        <v>118</v>
      </c>
      <c r="H1498" t="str">
        <f t="shared" si="297"/>
        <v/>
      </c>
      <c r="I1498" t="str">
        <f t="shared" si="298"/>
        <v/>
      </c>
      <c r="J1498" t="str">
        <f t="shared" si="299"/>
        <v/>
      </c>
      <c r="K1498" s="34">
        <f t="shared" si="300"/>
        <v>123633.00426145141</v>
      </c>
    </row>
    <row r="1499" spans="1:11" ht="29" outlineLevel="1" x14ac:dyDescent="0.4">
      <c r="A1499" t="str">
        <f t="shared" si="294"/>
        <v/>
      </c>
      <c r="B1499" t="str">
        <f t="shared" si="295"/>
        <v/>
      </c>
      <c r="C1499" t="str">
        <f t="shared" si="296"/>
        <v/>
      </c>
      <c r="D1499" s="2" t="s">
        <v>2146</v>
      </c>
      <c r="E1499" s="2" t="s">
        <v>2147</v>
      </c>
      <c r="F1499" s="3" t="s">
        <v>196</v>
      </c>
      <c r="G1499" s="4">
        <v>425</v>
      </c>
      <c r="H1499" t="str">
        <f t="shared" si="297"/>
        <v/>
      </c>
      <c r="I1499" t="str">
        <f t="shared" si="298"/>
        <v/>
      </c>
      <c r="J1499" t="str">
        <f t="shared" si="299"/>
        <v/>
      </c>
      <c r="K1499" s="34">
        <f t="shared" si="300"/>
        <v>445288.36280607502</v>
      </c>
    </row>
    <row r="1500" spans="1:11" ht="15" outlineLevel="1" x14ac:dyDescent="0.4">
      <c r="A1500" t="str">
        <f t="shared" si="294"/>
        <v/>
      </c>
      <c r="B1500" t="str">
        <f t="shared" si="295"/>
        <v/>
      </c>
      <c r="C1500" t="str">
        <f t="shared" si="296"/>
        <v/>
      </c>
      <c r="D1500" s="2" t="s">
        <v>1665</v>
      </c>
      <c r="E1500" s="2" t="s">
        <v>1666</v>
      </c>
      <c r="F1500" s="3" t="s">
        <v>19</v>
      </c>
      <c r="G1500" s="4">
        <v>859</v>
      </c>
      <c r="H1500" t="str">
        <f t="shared" si="297"/>
        <v/>
      </c>
      <c r="I1500" t="str">
        <f t="shared" si="298"/>
        <v/>
      </c>
      <c r="J1500" t="str">
        <f t="shared" si="299"/>
        <v/>
      </c>
      <c r="K1500" s="34">
        <f t="shared" si="300"/>
        <v>900006.36153039627</v>
      </c>
    </row>
    <row r="1501" spans="1:11" ht="29" outlineLevel="1" x14ac:dyDescent="0.4">
      <c r="A1501" t="str">
        <f t="shared" si="294"/>
        <v/>
      </c>
      <c r="B1501" t="str">
        <f t="shared" si="295"/>
        <v/>
      </c>
      <c r="C1501" t="str">
        <f t="shared" si="296"/>
        <v/>
      </c>
      <c r="D1501" s="2" t="s">
        <v>1667</v>
      </c>
      <c r="E1501" s="2" t="s">
        <v>1668</v>
      </c>
      <c r="F1501" s="3" t="s">
        <v>2</v>
      </c>
      <c r="G1501" s="4">
        <v>293</v>
      </c>
      <c r="H1501" t="str">
        <f t="shared" si="297"/>
        <v/>
      </c>
      <c r="I1501" t="str">
        <f t="shared" si="298"/>
        <v/>
      </c>
      <c r="J1501" t="str">
        <f t="shared" si="299"/>
        <v/>
      </c>
      <c r="K1501" s="34">
        <f t="shared" si="300"/>
        <v>306987.03600512934</v>
      </c>
    </row>
    <row r="1502" spans="1:11" ht="29" outlineLevel="1" x14ac:dyDescent="0.4">
      <c r="A1502" t="str">
        <f t="shared" si="294"/>
        <v/>
      </c>
      <c r="B1502" t="str">
        <f t="shared" si="295"/>
        <v/>
      </c>
      <c r="C1502" t="str">
        <f t="shared" si="296"/>
        <v/>
      </c>
      <c r="D1502" s="2" t="s">
        <v>1765</v>
      </c>
      <c r="E1502" s="2" t="s">
        <v>1766</v>
      </c>
      <c r="F1502" s="3" t="s">
        <v>2</v>
      </c>
      <c r="G1502" s="4">
        <v>264</v>
      </c>
      <c r="H1502" t="str">
        <f t="shared" si="297"/>
        <v/>
      </c>
      <c r="I1502" t="str">
        <f t="shared" si="298"/>
        <v/>
      </c>
      <c r="J1502" t="str">
        <f t="shared" si="299"/>
        <v/>
      </c>
      <c r="K1502" s="34">
        <f t="shared" si="300"/>
        <v>276602.6536018913</v>
      </c>
    </row>
    <row r="1503" spans="1:11" ht="29" outlineLevel="1" x14ac:dyDescent="0.4">
      <c r="A1503" t="str">
        <f t="shared" si="294"/>
        <v/>
      </c>
      <c r="B1503" t="str">
        <f t="shared" si="295"/>
        <v/>
      </c>
      <c r="C1503" t="str">
        <f t="shared" si="296"/>
        <v/>
      </c>
      <c r="D1503" s="2" t="s">
        <v>1773</v>
      </c>
      <c r="E1503" s="2" t="s">
        <v>1774</v>
      </c>
      <c r="F1503" s="3" t="s">
        <v>2</v>
      </c>
      <c r="G1503" s="4">
        <v>887</v>
      </c>
      <c r="H1503" t="str">
        <f t="shared" si="297"/>
        <v/>
      </c>
      <c r="I1503" t="str">
        <f t="shared" si="298"/>
        <v/>
      </c>
      <c r="J1503" t="str">
        <f t="shared" si="299"/>
        <v/>
      </c>
      <c r="K1503" s="34">
        <f t="shared" si="300"/>
        <v>929343.00660938479</v>
      </c>
    </row>
    <row r="1504" spans="1:11" ht="29" outlineLevel="1" x14ac:dyDescent="0.4">
      <c r="A1504" t="str">
        <f t="shared" si="294"/>
        <v/>
      </c>
      <c r="B1504" t="str">
        <f t="shared" si="295"/>
        <v/>
      </c>
      <c r="C1504" t="str">
        <f t="shared" si="296"/>
        <v/>
      </c>
      <c r="D1504" s="2" t="s">
        <v>1961</v>
      </c>
      <c r="E1504" s="2" t="s">
        <v>1962</v>
      </c>
      <c r="F1504" s="3" t="s">
        <v>5</v>
      </c>
      <c r="G1504" s="4">
        <v>1105</v>
      </c>
      <c r="H1504" t="str">
        <f t="shared" si="297"/>
        <v/>
      </c>
      <c r="I1504" t="str">
        <f t="shared" si="298"/>
        <v/>
      </c>
      <c r="J1504" t="str">
        <f t="shared" si="299"/>
        <v/>
      </c>
      <c r="K1504" s="34">
        <f t="shared" si="300"/>
        <v>1157749.7432957951</v>
      </c>
    </row>
    <row r="1505" spans="1:11" ht="29" outlineLevel="1" x14ac:dyDescent="0.4">
      <c r="A1505" t="str">
        <f t="shared" si="294"/>
        <v/>
      </c>
      <c r="B1505" t="str">
        <f t="shared" si="295"/>
        <v/>
      </c>
      <c r="C1505" t="str">
        <f t="shared" si="296"/>
        <v/>
      </c>
      <c r="D1505" s="2" t="s">
        <v>1977</v>
      </c>
      <c r="E1505" s="2" t="s">
        <v>1978</v>
      </c>
      <c r="F1505" s="3" t="s">
        <v>5</v>
      </c>
      <c r="G1505" s="4">
        <v>1888</v>
      </c>
      <c r="H1505" t="str">
        <f t="shared" si="297"/>
        <v/>
      </c>
      <c r="I1505" t="str">
        <f t="shared" si="298"/>
        <v/>
      </c>
      <c r="J1505" t="str">
        <f t="shared" si="299"/>
        <v/>
      </c>
      <c r="K1505" s="34">
        <f t="shared" si="300"/>
        <v>1978128.0681832226</v>
      </c>
    </row>
    <row r="1506" spans="1:11" ht="29" outlineLevel="1" x14ac:dyDescent="0.4">
      <c r="A1506" t="str">
        <f t="shared" si="294"/>
        <v/>
      </c>
      <c r="B1506" t="str">
        <f t="shared" si="295"/>
        <v/>
      </c>
      <c r="C1506" t="str">
        <f t="shared" si="296"/>
        <v/>
      </c>
      <c r="D1506" s="2" t="s">
        <v>2088</v>
      </c>
      <c r="E1506" s="2" t="s">
        <v>2089</v>
      </c>
      <c r="F1506" s="3" t="s">
        <v>5</v>
      </c>
      <c r="G1506" s="4">
        <v>268</v>
      </c>
      <c r="H1506" t="str">
        <f t="shared" si="297"/>
        <v/>
      </c>
      <c r="I1506" t="str">
        <f t="shared" si="298"/>
        <v/>
      </c>
      <c r="J1506" t="str">
        <f t="shared" si="299"/>
        <v/>
      </c>
      <c r="K1506" s="34">
        <f t="shared" si="300"/>
        <v>280793.60289888963</v>
      </c>
    </row>
    <row r="1507" spans="1:11" ht="29" outlineLevel="1" x14ac:dyDescent="0.4">
      <c r="A1507" t="str">
        <f t="shared" si="294"/>
        <v/>
      </c>
      <c r="B1507" t="str">
        <f t="shared" si="295"/>
        <v/>
      </c>
      <c r="C1507" t="str">
        <f t="shared" si="296"/>
        <v/>
      </c>
      <c r="D1507" s="2" t="s">
        <v>2114</v>
      </c>
      <c r="E1507" s="2" t="s">
        <v>2115</v>
      </c>
      <c r="F1507" s="3" t="s">
        <v>5</v>
      </c>
      <c r="G1507" s="4">
        <v>362</v>
      </c>
      <c r="H1507" t="str">
        <f t="shared" si="297"/>
        <v/>
      </c>
      <c r="I1507" t="str">
        <f t="shared" si="298"/>
        <v/>
      </c>
      <c r="J1507" t="str">
        <f t="shared" si="299"/>
        <v/>
      </c>
      <c r="K1507" s="34">
        <f t="shared" si="300"/>
        <v>379280.91137835092</v>
      </c>
    </row>
    <row r="1508" spans="1:11" ht="29" outlineLevel="1" x14ac:dyDescent="0.4">
      <c r="A1508" t="str">
        <f t="shared" si="294"/>
        <v/>
      </c>
      <c r="B1508" t="str">
        <f t="shared" si="295"/>
        <v/>
      </c>
      <c r="C1508" t="str">
        <f t="shared" si="296"/>
        <v/>
      </c>
      <c r="D1508" s="2" t="s">
        <v>2144</v>
      </c>
      <c r="E1508" s="2" t="s">
        <v>2145</v>
      </c>
      <c r="F1508" s="3" t="s">
        <v>196</v>
      </c>
      <c r="G1508" s="4">
        <v>399</v>
      </c>
      <c r="H1508" t="str">
        <f t="shared" si="297"/>
        <v/>
      </c>
      <c r="I1508" t="str">
        <f t="shared" si="298"/>
        <v/>
      </c>
      <c r="J1508" t="str">
        <f t="shared" si="299"/>
        <v/>
      </c>
      <c r="K1508" s="34">
        <f t="shared" si="300"/>
        <v>418047.19237558573</v>
      </c>
    </row>
    <row r="1509" spans="1:11" ht="29" outlineLevel="1" x14ac:dyDescent="0.4">
      <c r="A1509" t="str">
        <f t="shared" si="294"/>
        <v/>
      </c>
      <c r="B1509" t="str">
        <f t="shared" si="295"/>
        <v/>
      </c>
      <c r="C1509" t="str">
        <f t="shared" si="296"/>
        <v/>
      </c>
      <c r="D1509" s="2" t="s">
        <v>2148</v>
      </c>
      <c r="E1509" s="2" t="s">
        <v>2149</v>
      </c>
      <c r="F1509" s="3" t="s">
        <v>2</v>
      </c>
      <c r="G1509" s="4">
        <v>346</v>
      </c>
      <c r="H1509" t="str">
        <f t="shared" si="297"/>
        <v/>
      </c>
      <c r="I1509" t="str">
        <f t="shared" si="298"/>
        <v/>
      </c>
      <c r="J1509" t="str">
        <f t="shared" si="299"/>
        <v/>
      </c>
      <c r="K1509" s="34">
        <f t="shared" si="300"/>
        <v>362517.11419035756</v>
      </c>
    </row>
    <row r="1510" spans="1:11" ht="29" outlineLevel="1" x14ac:dyDescent="0.4">
      <c r="A1510" t="str">
        <f t="shared" si="294"/>
        <v/>
      </c>
      <c r="B1510" t="str">
        <f t="shared" si="295"/>
        <v/>
      </c>
      <c r="C1510" t="str">
        <f t="shared" si="296"/>
        <v/>
      </c>
      <c r="D1510" s="2" t="s">
        <v>2201</v>
      </c>
      <c r="E1510" s="2" t="s">
        <v>2202</v>
      </c>
      <c r="F1510" s="3" t="s">
        <v>2</v>
      </c>
      <c r="G1510" s="4">
        <v>479</v>
      </c>
      <c r="H1510" t="str">
        <f t="shared" si="297"/>
        <v/>
      </c>
      <c r="I1510" t="str">
        <f t="shared" si="298"/>
        <v/>
      </c>
      <c r="J1510" t="str">
        <f t="shared" si="299"/>
        <v/>
      </c>
      <c r="K1510" s="34">
        <f t="shared" si="300"/>
        <v>501866.17831555277</v>
      </c>
    </row>
    <row r="1511" spans="1:11" ht="29" outlineLevel="1" x14ac:dyDescent="0.4">
      <c r="A1511" t="str">
        <f t="shared" si="294"/>
        <v/>
      </c>
      <c r="B1511" t="str">
        <f t="shared" si="295"/>
        <v/>
      </c>
      <c r="C1511" t="str">
        <f t="shared" si="296"/>
        <v/>
      </c>
      <c r="D1511" s="2" t="s">
        <v>2204</v>
      </c>
      <c r="E1511" s="2" t="s">
        <v>2205</v>
      </c>
      <c r="F1511" s="3" t="s">
        <v>2</v>
      </c>
      <c r="G1511" s="4">
        <v>92</v>
      </c>
      <c r="H1511" t="str">
        <f t="shared" si="297"/>
        <v/>
      </c>
      <c r="I1511" t="str">
        <f t="shared" si="298"/>
        <v/>
      </c>
      <c r="J1511" t="str">
        <f t="shared" si="299"/>
        <v/>
      </c>
      <c r="K1511" s="34">
        <f t="shared" si="300"/>
        <v>96391.833830962118</v>
      </c>
    </row>
    <row r="1512" spans="1:11" ht="29" outlineLevel="1" x14ac:dyDescent="0.4">
      <c r="A1512" t="str">
        <f t="shared" si="294"/>
        <v/>
      </c>
      <c r="B1512" t="str">
        <f t="shared" si="295"/>
        <v/>
      </c>
      <c r="C1512" t="str">
        <f t="shared" si="296"/>
        <v/>
      </c>
      <c r="D1512" s="2" t="s">
        <v>2060</v>
      </c>
      <c r="E1512" s="2" t="s">
        <v>2061</v>
      </c>
      <c r="F1512" s="3" t="s">
        <v>196</v>
      </c>
      <c r="G1512" s="4">
        <v>269</v>
      </c>
      <c r="H1512" t="str">
        <f t="shared" si="297"/>
        <v/>
      </c>
      <c r="I1512" t="str">
        <f t="shared" si="298"/>
        <v/>
      </c>
      <c r="J1512" t="str">
        <f t="shared" si="299"/>
        <v/>
      </c>
      <c r="K1512" s="34">
        <f t="shared" si="300"/>
        <v>281841.34022313927</v>
      </c>
    </row>
    <row r="1513" spans="1:11" ht="29" outlineLevel="1" x14ac:dyDescent="0.4">
      <c r="A1513" t="str">
        <f t="shared" si="294"/>
        <v/>
      </c>
      <c r="B1513" t="str">
        <f t="shared" si="295"/>
        <v/>
      </c>
      <c r="C1513" t="str">
        <f t="shared" si="296"/>
        <v/>
      </c>
      <c r="D1513" s="2" t="s">
        <v>2176</v>
      </c>
      <c r="E1513" s="2" t="s">
        <v>2177</v>
      </c>
      <c r="F1513" s="3" t="s">
        <v>196</v>
      </c>
      <c r="G1513" s="4">
        <v>405</v>
      </c>
      <c r="H1513" t="str">
        <f t="shared" si="297"/>
        <v/>
      </c>
      <c r="I1513" t="str">
        <f t="shared" si="298"/>
        <v/>
      </c>
      <c r="J1513" t="str">
        <f t="shared" si="299"/>
        <v/>
      </c>
      <c r="K1513" s="34">
        <f t="shared" si="300"/>
        <v>424333.61632108322</v>
      </c>
    </row>
    <row r="1514" spans="1:11" ht="29" outlineLevel="1" x14ac:dyDescent="0.4">
      <c r="A1514" t="str">
        <f t="shared" si="294"/>
        <v/>
      </c>
      <c r="B1514" t="str">
        <f t="shared" si="295"/>
        <v/>
      </c>
      <c r="C1514" t="str">
        <f t="shared" si="296"/>
        <v/>
      </c>
      <c r="D1514" s="2" t="s">
        <v>1673</v>
      </c>
      <c r="E1514" s="2" t="s">
        <v>1674</v>
      </c>
      <c r="F1514" s="3" t="s">
        <v>2</v>
      </c>
      <c r="G1514" s="4">
        <v>501</v>
      </c>
      <c r="H1514" t="str">
        <f t="shared" si="297"/>
        <v/>
      </c>
      <c r="I1514" t="str">
        <f t="shared" si="298"/>
        <v/>
      </c>
      <c r="J1514" t="str">
        <f t="shared" si="299"/>
        <v/>
      </c>
      <c r="K1514" s="34">
        <f t="shared" si="300"/>
        <v>524916.39944904367</v>
      </c>
    </row>
    <row r="1515" spans="1:11" ht="29" outlineLevel="1" x14ac:dyDescent="0.4">
      <c r="A1515" t="str">
        <f t="shared" ref="A1515:A1578" si="301">IFERROR(VLOOKUP($D1515,schools,3,FALSE),"")</f>
        <v/>
      </c>
      <c r="B1515" t="str">
        <f t="shared" ref="B1515:B1578" si="302">IFERROR(VLOOKUP($D1515,schools,4,FALSE),"")</f>
        <v/>
      </c>
      <c r="C1515" t="str">
        <f t="shared" ref="C1515:C1578" si="303">IFERROR(VLOOKUP($D1515,schools,5,FALSE),"")</f>
        <v/>
      </c>
      <c r="D1515" s="2" t="s">
        <v>1677</v>
      </c>
      <c r="E1515" s="2" t="s">
        <v>1678</v>
      </c>
      <c r="F1515" s="3" t="s">
        <v>2</v>
      </c>
      <c r="G1515" s="4">
        <v>722</v>
      </c>
      <c r="H1515" t="str">
        <f t="shared" ref="H1515:H1578" si="304">IFERROR(VLOOKUP($D1515,schools,6,FALSE),"")</f>
        <v/>
      </c>
      <c r="I1515" t="str">
        <f t="shared" ref="I1515:I1578" si="305">IFERROR(VLOOKUP($D1515,schools,7,FALSE),"")</f>
        <v/>
      </c>
      <c r="J1515" t="str">
        <f t="shared" ref="J1515:J1578" si="306">IFERROR(VLOOKUP($D1515,schools,8,FALSE),"")</f>
        <v/>
      </c>
      <c r="K1515" s="34">
        <f t="shared" ref="K1515:K1578" si="307">G1515*L$2</f>
        <v>756466.34810820268</v>
      </c>
    </row>
    <row r="1516" spans="1:11" ht="29" outlineLevel="1" x14ac:dyDescent="0.4">
      <c r="A1516" t="str">
        <f t="shared" si="301"/>
        <v/>
      </c>
      <c r="B1516" t="str">
        <f t="shared" si="302"/>
        <v/>
      </c>
      <c r="C1516" t="str">
        <f t="shared" si="303"/>
        <v/>
      </c>
      <c r="D1516" s="2" t="s">
        <v>1813</v>
      </c>
      <c r="E1516" s="2" t="s">
        <v>1814</v>
      </c>
      <c r="F1516" s="3" t="s">
        <v>2</v>
      </c>
      <c r="G1516" s="4">
        <v>830</v>
      </c>
      <c r="H1516" t="str">
        <f t="shared" si="304"/>
        <v/>
      </c>
      <c r="I1516" t="str">
        <f t="shared" si="305"/>
        <v/>
      </c>
      <c r="J1516" t="str">
        <f t="shared" si="306"/>
        <v/>
      </c>
      <c r="K1516" s="34">
        <f t="shared" si="307"/>
        <v>869621.97912715829</v>
      </c>
    </row>
    <row r="1517" spans="1:11" ht="29" outlineLevel="1" x14ac:dyDescent="0.4">
      <c r="A1517" t="str">
        <f t="shared" si="301"/>
        <v/>
      </c>
      <c r="B1517" t="str">
        <f t="shared" si="302"/>
        <v/>
      </c>
      <c r="C1517" t="str">
        <f t="shared" si="303"/>
        <v/>
      </c>
      <c r="D1517" s="2" t="s">
        <v>2098</v>
      </c>
      <c r="E1517" s="2" t="s">
        <v>2099</v>
      </c>
      <c r="F1517" s="3" t="s">
        <v>5</v>
      </c>
      <c r="G1517" s="4">
        <v>371</v>
      </c>
      <c r="H1517" t="str">
        <f t="shared" si="304"/>
        <v/>
      </c>
      <c r="I1517" t="str">
        <f t="shared" si="305"/>
        <v/>
      </c>
      <c r="J1517" t="str">
        <f t="shared" si="306"/>
        <v/>
      </c>
      <c r="K1517" s="34">
        <f t="shared" si="307"/>
        <v>388710.54729659721</v>
      </c>
    </row>
    <row r="1518" spans="1:11" ht="29" outlineLevel="1" x14ac:dyDescent="0.4">
      <c r="A1518" t="str">
        <f t="shared" si="301"/>
        <v/>
      </c>
      <c r="B1518" t="str">
        <f t="shared" si="302"/>
        <v/>
      </c>
      <c r="C1518" t="str">
        <f t="shared" si="303"/>
        <v/>
      </c>
      <c r="D1518" s="2" t="s">
        <v>2172</v>
      </c>
      <c r="E1518" s="2" t="s">
        <v>2173</v>
      </c>
      <c r="F1518" s="3" t="s">
        <v>5</v>
      </c>
      <c r="G1518" s="4">
        <v>299</v>
      </c>
      <c r="H1518" t="str">
        <f t="shared" si="304"/>
        <v/>
      </c>
      <c r="I1518" t="str">
        <f t="shared" si="305"/>
        <v/>
      </c>
      <c r="J1518" t="str">
        <f t="shared" si="306"/>
        <v/>
      </c>
      <c r="K1518" s="34">
        <f t="shared" si="307"/>
        <v>313273.45995062689</v>
      </c>
    </row>
    <row r="1519" spans="1:11" ht="29" outlineLevel="1" x14ac:dyDescent="0.4">
      <c r="A1519" t="str">
        <f t="shared" si="301"/>
        <v/>
      </c>
      <c r="B1519" t="str">
        <f t="shared" si="302"/>
        <v/>
      </c>
      <c r="C1519" t="str">
        <f t="shared" si="303"/>
        <v/>
      </c>
      <c r="D1519" s="2" t="s">
        <v>2183</v>
      </c>
      <c r="E1519" s="2" t="s">
        <v>2184</v>
      </c>
      <c r="F1519" s="3" t="s">
        <v>2</v>
      </c>
      <c r="G1519" s="4">
        <v>393</v>
      </c>
      <c r="H1519" t="str">
        <f t="shared" si="304"/>
        <v/>
      </c>
      <c r="I1519" t="str">
        <f t="shared" si="305"/>
        <v/>
      </c>
      <c r="J1519" t="str">
        <f t="shared" si="306"/>
        <v/>
      </c>
      <c r="K1519" s="34">
        <f t="shared" si="307"/>
        <v>411760.76843008818</v>
      </c>
    </row>
    <row r="1520" spans="1:11" ht="29" outlineLevel="1" x14ac:dyDescent="0.4">
      <c r="A1520" t="str">
        <f t="shared" si="301"/>
        <v/>
      </c>
      <c r="B1520" t="str">
        <f t="shared" si="302"/>
        <v/>
      </c>
      <c r="C1520" t="str">
        <f t="shared" si="303"/>
        <v/>
      </c>
      <c r="D1520" s="2" t="s">
        <v>2195</v>
      </c>
      <c r="E1520" s="2" t="s">
        <v>2196</v>
      </c>
      <c r="F1520" s="3" t="s">
        <v>5</v>
      </c>
      <c r="G1520" s="4">
        <v>365</v>
      </c>
      <c r="H1520" t="str">
        <f t="shared" si="304"/>
        <v/>
      </c>
      <c r="I1520" t="str">
        <f t="shared" si="305"/>
        <v/>
      </c>
      <c r="J1520" t="str">
        <f t="shared" si="306"/>
        <v/>
      </c>
      <c r="K1520" s="34">
        <f t="shared" si="307"/>
        <v>382424.12335109973</v>
      </c>
    </row>
    <row r="1521" spans="1:11" ht="29" outlineLevel="1" x14ac:dyDescent="0.4">
      <c r="A1521" t="str">
        <f t="shared" si="301"/>
        <v/>
      </c>
      <c r="B1521" t="str">
        <f t="shared" si="302"/>
        <v/>
      </c>
      <c r="C1521" t="str">
        <f t="shared" si="303"/>
        <v/>
      </c>
      <c r="D1521" s="2" t="s">
        <v>1903</v>
      </c>
      <c r="E1521" s="2" t="s">
        <v>1904</v>
      </c>
      <c r="F1521" s="3" t="s">
        <v>118</v>
      </c>
      <c r="G1521" s="4">
        <v>837</v>
      </c>
      <c r="H1521" t="str">
        <f t="shared" si="304"/>
        <v/>
      </c>
      <c r="I1521" t="str">
        <f t="shared" si="305"/>
        <v/>
      </c>
      <c r="J1521" t="str">
        <f t="shared" si="306"/>
        <v/>
      </c>
      <c r="K1521" s="34">
        <f t="shared" si="307"/>
        <v>876956.14039690536</v>
      </c>
    </row>
    <row r="1522" spans="1:11" ht="29" outlineLevel="1" x14ac:dyDescent="0.4">
      <c r="A1522" t="str">
        <f t="shared" si="301"/>
        <v/>
      </c>
      <c r="B1522" t="str">
        <f t="shared" si="302"/>
        <v/>
      </c>
      <c r="C1522" t="str">
        <f t="shared" si="303"/>
        <v/>
      </c>
      <c r="D1522" s="2" t="s">
        <v>2185</v>
      </c>
      <c r="E1522" s="2" t="s">
        <v>2186</v>
      </c>
      <c r="F1522" s="3" t="s">
        <v>196</v>
      </c>
      <c r="G1522" s="4">
        <v>498</v>
      </c>
      <c r="H1522" t="str">
        <f t="shared" si="304"/>
        <v/>
      </c>
      <c r="I1522" t="str">
        <f t="shared" si="305"/>
        <v/>
      </c>
      <c r="J1522" t="str">
        <f t="shared" si="306"/>
        <v/>
      </c>
      <c r="K1522" s="34">
        <f t="shared" si="307"/>
        <v>521773.18747629493</v>
      </c>
    </row>
    <row r="1523" spans="1:11" ht="29" outlineLevel="1" x14ac:dyDescent="0.4">
      <c r="A1523" t="str">
        <f t="shared" si="301"/>
        <v/>
      </c>
      <c r="B1523" t="str">
        <f t="shared" si="302"/>
        <v/>
      </c>
      <c r="C1523" t="str">
        <f t="shared" si="303"/>
        <v/>
      </c>
      <c r="D1523" s="2" t="s">
        <v>1803</v>
      </c>
      <c r="E1523" s="2" t="s">
        <v>1804</v>
      </c>
      <c r="F1523" s="3" t="s">
        <v>19</v>
      </c>
      <c r="G1523" s="4">
        <v>758</v>
      </c>
      <c r="H1523" t="str">
        <f t="shared" si="304"/>
        <v/>
      </c>
      <c r="I1523" t="str">
        <f t="shared" si="305"/>
        <v/>
      </c>
      <c r="J1523" t="str">
        <f t="shared" si="306"/>
        <v/>
      </c>
      <c r="K1523" s="34">
        <f t="shared" si="307"/>
        <v>794184.89178118785</v>
      </c>
    </row>
    <row r="1524" spans="1:11" ht="29" outlineLevel="1" x14ac:dyDescent="0.4">
      <c r="A1524" t="str">
        <f t="shared" si="301"/>
        <v/>
      </c>
      <c r="B1524" t="str">
        <f t="shared" si="302"/>
        <v/>
      </c>
      <c r="C1524" t="str">
        <f t="shared" si="303"/>
        <v/>
      </c>
      <c r="D1524" s="2" t="s">
        <v>1881</v>
      </c>
      <c r="E1524" s="2" t="s">
        <v>1882</v>
      </c>
      <c r="F1524" s="3" t="s">
        <v>2</v>
      </c>
      <c r="G1524" s="4">
        <v>236</v>
      </c>
      <c r="H1524" t="str">
        <f t="shared" si="304"/>
        <v/>
      </c>
      <c r="I1524" t="str">
        <f t="shared" si="305"/>
        <v/>
      </c>
      <c r="J1524" t="str">
        <f t="shared" si="306"/>
        <v/>
      </c>
      <c r="K1524" s="34">
        <f t="shared" si="307"/>
        <v>247266.00852290282</v>
      </c>
    </row>
    <row r="1525" spans="1:11" ht="29" outlineLevel="1" x14ac:dyDescent="0.4">
      <c r="A1525" t="str">
        <f t="shared" si="301"/>
        <v/>
      </c>
      <c r="B1525" t="str">
        <f t="shared" si="302"/>
        <v/>
      </c>
      <c r="C1525" t="str">
        <f t="shared" si="303"/>
        <v/>
      </c>
      <c r="D1525" s="2" t="s">
        <v>2100</v>
      </c>
      <c r="E1525" s="2" t="s">
        <v>2101</v>
      </c>
      <c r="F1525" s="3" t="s">
        <v>5</v>
      </c>
      <c r="G1525" s="4">
        <v>169</v>
      </c>
      <c r="H1525" t="str">
        <f t="shared" si="304"/>
        <v/>
      </c>
      <c r="I1525" t="str">
        <f t="shared" si="305"/>
        <v/>
      </c>
      <c r="J1525" t="str">
        <f t="shared" si="306"/>
        <v/>
      </c>
      <c r="K1525" s="34">
        <f t="shared" si="307"/>
        <v>177067.60779818043</v>
      </c>
    </row>
    <row r="1526" spans="1:11" ht="29" outlineLevel="1" x14ac:dyDescent="0.4">
      <c r="A1526" t="str">
        <f t="shared" si="301"/>
        <v/>
      </c>
      <c r="B1526" t="str">
        <f t="shared" si="302"/>
        <v/>
      </c>
      <c r="C1526" t="str">
        <f t="shared" si="303"/>
        <v/>
      </c>
      <c r="D1526" s="2" t="s">
        <v>2197</v>
      </c>
      <c r="E1526" s="2" t="s">
        <v>2198</v>
      </c>
      <c r="F1526" s="3" t="s">
        <v>2</v>
      </c>
      <c r="G1526" s="4">
        <v>178</v>
      </c>
      <c r="H1526" t="str">
        <f t="shared" si="304"/>
        <v/>
      </c>
      <c r="I1526" t="str">
        <f t="shared" si="305"/>
        <v/>
      </c>
      <c r="J1526" t="str">
        <f t="shared" si="306"/>
        <v/>
      </c>
      <c r="K1526" s="34">
        <f t="shared" si="307"/>
        <v>186497.24371642672</v>
      </c>
    </row>
    <row r="1527" spans="1:11" ht="43.5" outlineLevel="1" x14ac:dyDescent="0.4">
      <c r="A1527" t="str">
        <f t="shared" si="301"/>
        <v/>
      </c>
      <c r="B1527" t="str">
        <f t="shared" si="302"/>
        <v/>
      </c>
      <c r="C1527" t="str">
        <f t="shared" si="303"/>
        <v/>
      </c>
      <c r="D1527" s="2" t="s">
        <v>2035</v>
      </c>
      <c r="E1527" s="2" t="s">
        <v>2036</v>
      </c>
      <c r="F1527" s="3" t="s">
        <v>196</v>
      </c>
      <c r="G1527" s="4">
        <v>416</v>
      </c>
      <c r="H1527" t="str">
        <f t="shared" si="304"/>
        <v/>
      </c>
      <c r="I1527" t="str">
        <f t="shared" si="305"/>
        <v/>
      </c>
      <c r="J1527" t="str">
        <f t="shared" si="306"/>
        <v/>
      </c>
      <c r="K1527" s="34">
        <f t="shared" si="307"/>
        <v>435858.72688782873</v>
      </c>
    </row>
    <row r="1528" spans="1:11" ht="43.5" outlineLevel="1" x14ac:dyDescent="0.4">
      <c r="A1528" t="str">
        <f t="shared" si="301"/>
        <v/>
      </c>
      <c r="B1528" t="str">
        <f t="shared" si="302"/>
        <v/>
      </c>
      <c r="C1528" t="str">
        <f t="shared" si="303"/>
        <v/>
      </c>
      <c r="D1528" s="2" t="s">
        <v>2142</v>
      </c>
      <c r="E1528" s="2" t="s">
        <v>2143</v>
      </c>
      <c r="F1528" s="3" t="s">
        <v>196</v>
      </c>
      <c r="G1528" s="4">
        <v>408</v>
      </c>
      <c r="H1528" t="str">
        <f t="shared" si="304"/>
        <v/>
      </c>
      <c r="I1528" t="str">
        <f t="shared" si="305"/>
        <v/>
      </c>
      <c r="J1528" t="str">
        <f t="shared" si="306"/>
        <v/>
      </c>
      <c r="K1528" s="34">
        <f t="shared" si="307"/>
        <v>427476.82829383202</v>
      </c>
    </row>
    <row r="1529" spans="1:11" ht="29" outlineLevel="1" x14ac:dyDescent="0.4">
      <c r="A1529" t="str">
        <f t="shared" si="301"/>
        <v/>
      </c>
      <c r="B1529" t="str">
        <f t="shared" si="302"/>
        <v/>
      </c>
      <c r="C1529" t="str">
        <f t="shared" si="303"/>
        <v/>
      </c>
      <c r="D1529" s="2" t="s">
        <v>1715</v>
      </c>
      <c r="E1529" s="2" t="s">
        <v>1716</v>
      </c>
      <c r="F1529" s="3" t="s">
        <v>2</v>
      </c>
      <c r="G1529" s="4">
        <v>761</v>
      </c>
      <c r="H1529" t="str">
        <f t="shared" si="304"/>
        <v/>
      </c>
      <c r="I1529" t="str">
        <f t="shared" si="305"/>
        <v/>
      </c>
      <c r="J1529" t="str">
        <f t="shared" si="306"/>
        <v/>
      </c>
      <c r="K1529" s="34">
        <f t="shared" si="307"/>
        <v>797328.10375393671</v>
      </c>
    </row>
    <row r="1530" spans="1:11" ht="29" outlineLevel="1" x14ac:dyDescent="0.4">
      <c r="A1530" t="str">
        <f t="shared" si="301"/>
        <v/>
      </c>
      <c r="B1530" t="str">
        <f t="shared" si="302"/>
        <v/>
      </c>
      <c r="C1530" t="str">
        <f t="shared" si="303"/>
        <v/>
      </c>
      <c r="D1530" s="2" t="s">
        <v>1727</v>
      </c>
      <c r="E1530" s="2" t="s">
        <v>1728</v>
      </c>
      <c r="F1530" s="3" t="s">
        <v>2</v>
      </c>
      <c r="G1530" s="4">
        <v>404</v>
      </c>
      <c r="H1530" t="str">
        <f t="shared" si="304"/>
        <v/>
      </c>
      <c r="I1530" t="str">
        <f t="shared" si="305"/>
        <v/>
      </c>
      <c r="J1530" t="str">
        <f t="shared" si="306"/>
        <v/>
      </c>
      <c r="K1530" s="34">
        <f t="shared" si="307"/>
        <v>423285.87899683364</v>
      </c>
    </row>
    <row r="1531" spans="1:11" ht="29" outlineLevel="1" x14ac:dyDescent="0.4">
      <c r="A1531" t="str">
        <f t="shared" si="301"/>
        <v/>
      </c>
      <c r="B1531" t="str">
        <f t="shared" si="302"/>
        <v/>
      </c>
      <c r="C1531" t="str">
        <f t="shared" si="303"/>
        <v/>
      </c>
      <c r="D1531" s="2" t="s">
        <v>1865</v>
      </c>
      <c r="E1531" s="2" t="s">
        <v>1866</v>
      </c>
      <c r="F1531" s="3" t="s">
        <v>2</v>
      </c>
      <c r="G1531" s="4">
        <v>782</v>
      </c>
      <c r="H1531" t="str">
        <f t="shared" si="304"/>
        <v/>
      </c>
      <c r="I1531" t="str">
        <f t="shared" si="305"/>
        <v/>
      </c>
      <c r="J1531" t="str">
        <f t="shared" si="306"/>
        <v/>
      </c>
      <c r="K1531" s="34">
        <f t="shared" si="307"/>
        <v>819330.58756317804</v>
      </c>
    </row>
    <row r="1532" spans="1:11" ht="29" outlineLevel="1" x14ac:dyDescent="0.4">
      <c r="A1532" t="str">
        <f t="shared" si="301"/>
        <v/>
      </c>
      <c r="B1532" t="str">
        <f t="shared" si="302"/>
        <v/>
      </c>
      <c r="C1532" t="str">
        <f t="shared" si="303"/>
        <v/>
      </c>
      <c r="D1532" s="2" t="s">
        <v>2104</v>
      </c>
      <c r="E1532" s="2" t="s">
        <v>2105</v>
      </c>
      <c r="F1532" s="3" t="s">
        <v>5</v>
      </c>
      <c r="G1532" s="4">
        <v>429</v>
      </c>
      <c r="H1532" t="str">
        <f t="shared" si="304"/>
        <v/>
      </c>
      <c r="I1532" t="str">
        <f t="shared" si="305"/>
        <v/>
      </c>
      <c r="J1532" t="str">
        <f t="shared" si="306"/>
        <v/>
      </c>
      <c r="K1532" s="34">
        <f t="shared" si="307"/>
        <v>449479.31210307335</v>
      </c>
    </row>
    <row r="1533" spans="1:11" ht="29" outlineLevel="1" x14ac:dyDescent="0.4">
      <c r="A1533" t="str">
        <f t="shared" si="301"/>
        <v/>
      </c>
      <c r="B1533" t="str">
        <f t="shared" si="302"/>
        <v/>
      </c>
      <c r="C1533" t="str">
        <f t="shared" si="303"/>
        <v/>
      </c>
      <c r="D1533" s="2" t="s">
        <v>2118</v>
      </c>
      <c r="E1533" s="2" t="s">
        <v>2119</v>
      </c>
      <c r="F1533" s="3" t="s">
        <v>19</v>
      </c>
      <c r="G1533" s="4">
        <v>560</v>
      </c>
      <c r="H1533" t="str">
        <f t="shared" si="304"/>
        <v/>
      </c>
      <c r="I1533" t="str">
        <f t="shared" si="305"/>
        <v/>
      </c>
      <c r="J1533" t="str">
        <f t="shared" si="306"/>
        <v/>
      </c>
      <c r="K1533" s="34">
        <f t="shared" si="307"/>
        <v>586732.90157976944</v>
      </c>
    </row>
    <row r="1534" spans="1:11" ht="29" outlineLevel="1" x14ac:dyDescent="0.4">
      <c r="A1534" t="str">
        <f t="shared" si="301"/>
        <v/>
      </c>
      <c r="B1534" t="str">
        <f t="shared" si="302"/>
        <v/>
      </c>
      <c r="C1534" t="str">
        <f t="shared" si="303"/>
        <v/>
      </c>
      <c r="D1534" s="2" t="s">
        <v>2168</v>
      </c>
      <c r="E1534" s="2" t="s">
        <v>2169</v>
      </c>
      <c r="F1534" s="3" t="s">
        <v>2</v>
      </c>
      <c r="G1534" s="4">
        <v>440</v>
      </c>
      <c r="H1534" t="str">
        <f t="shared" si="304"/>
        <v/>
      </c>
      <c r="I1534" t="str">
        <f t="shared" si="305"/>
        <v/>
      </c>
      <c r="J1534" t="str">
        <f t="shared" si="306"/>
        <v/>
      </c>
      <c r="K1534" s="34">
        <f t="shared" si="307"/>
        <v>461004.42266981886</v>
      </c>
    </row>
    <row r="1535" spans="1:11" ht="29" outlineLevel="1" x14ac:dyDescent="0.4">
      <c r="A1535" t="str">
        <f t="shared" si="301"/>
        <v/>
      </c>
      <c r="B1535" t="str">
        <f t="shared" si="302"/>
        <v/>
      </c>
      <c r="C1535" t="str">
        <f t="shared" si="303"/>
        <v/>
      </c>
      <c r="D1535" s="2" t="s">
        <v>2199</v>
      </c>
      <c r="E1535" s="2" t="s">
        <v>2200</v>
      </c>
      <c r="F1535" s="3" t="s">
        <v>2</v>
      </c>
      <c r="G1535" s="4">
        <v>275</v>
      </c>
      <c r="H1535" t="str">
        <f t="shared" si="304"/>
        <v/>
      </c>
      <c r="I1535" t="str">
        <f t="shared" si="305"/>
        <v/>
      </c>
      <c r="J1535" t="str">
        <f t="shared" si="306"/>
        <v/>
      </c>
      <c r="K1535" s="34">
        <f t="shared" si="307"/>
        <v>288127.76416863676</v>
      </c>
    </row>
    <row r="1536" spans="1:11" ht="29" outlineLevel="1" x14ac:dyDescent="0.4">
      <c r="A1536" t="str">
        <f t="shared" si="301"/>
        <v/>
      </c>
      <c r="B1536" t="str">
        <f t="shared" si="302"/>
        <v/>
      </c>
      <c r="C1536" t="str">
        <f t="shared" si="303"/>
        <v/>
      </c>
      <c r="D1536" s="2" t="s">
        <v>2208</v>
      </c>
      <c r="E1536" s="2" t="s">
        <v>2209</v>
      </c>
      <c r="F1536" s="3" t="s">
        <v>2</v>
      </c>
      <c r="G1536" s="4">
        <v>75</v>
      </c>
      <c r="H1536" t="str">
        <f t="shared" si="304"/>
        <v/>
      </c>
      <c r="I1536" t="str">
        <f t="shared" si="305"/>
        <v/>
      </c>
      <c r="J1536" t="str">
        <f t="shared" si="306"/>
        <v/>
      </c>
      <c r="K1536" s="34">
        <f t="shared" si="307"/>
        <v>78580.299318719117</v>
      </c>
    </row>
    <row r="1537" spans="1:11" ht="29" outlineLevel="1" x14ac:dyDescent="0.4">
      <c r="A1537" t="str">
        <f t="shared" si="301"/>
        <v/>
      </c>
      <c r="B1537" t="str">
        <f t="shared" si="302"/>
        <v/>
      </c>
      <c r="C1537" t="str">
        <f t="shared" si="303"/>
        <v/>
      </c>
      <c r="D1537" s="2" t="s">
        <v>2054</v>
      </c>
      <c r="E1537" s="2" t="s">
        <v>2055</v>
      </c>
      <c r="F1537" s="3" t="s">
        <v>196</v>
      </c>
      <c r="G1537" s="4">
        <v>549</v>
      </c>
      <c r="H1537" t="str">
        <f t="shared" si="304"/>
        <v/>
      </c>
      <c r="I1537" t="str">
        <f t="shared" si="305"/>
        <v/>
      </c>
      <c r="J1537" t="str">
        <f t="shared" si="306"/>
        <v/>
      </c>
      <c r="K1537" s="34">
        <f t="shared" si="307"/>
        <v>575207.79101302393</v>
      </c>
    </row>
    <row r="1538" spans="1:11" ht="29" outlineLevel="1" x14ac:dyDescent="0.4">
      <c r="A1538" t="str">
        <f t="shared" si="301"/>
        <v/>
      </c>
      <c r="B1538" t="str">
        <f t="shared" si="302"/>
        <v/>
      </c>
      <c r="C1538" t="str">
        <f t="shared" si="303"/>
        <v/>
      </c>
      <c r="D1538" s="2" t="s">
        <v>2096</v>
      </c>
      <c r="E1538" s="2" t="s">
        <v>2097</v>
      </c>
      <c r="F1538" s="3" t="s">
        <v>118</v>
      </c>
      <c r="G1538" s="4">
        <v>564</v>
      </c>
      <c r="H1538" t="str">
        <f t="shared" si="304"/>
        <v/>
      </c>
      <c r="I1538" t="str">
        <f t="shared" si="305"/>
        <v/>
      </c>
      <c r="J1538" t="str">
        <f t="shared" si="306"/>
        <v/>
      </c>
      <c r="K1538" s="34">
        <f t="shared" si="307"/>
        <v>590923.85087676777</v>
      </c>
    </row>
    <row r="1539" spans="1:11" ht="29" outlineLevel="1" x14ac:dyDescent="0.4">
      <c r="A1539" t="str">
        <f t="shared" si="301"/>
        <v/>
      </c>
      <c r="B1539" t="str">
        <f t="shared" si="302"/>
        <v/>
      </c>
      <c r="C1539" t="str">
        <f t="shared" si="303"/>
        <v/>
      </c>
      <c r="D1539" s="2" t="s">
        <v>2330</v>
      </c>
      <c r="E1539" s="2" t="s">
        <v>2331</v>
      </c>
      <c r="F1539" s="3" t="s">
        <v>2</v>
      </c>
      <c r="G1539" s="4">
        <v>285</v>
      </c>
      <c r="H1539" t="str">
        <f t="shared" si="304"/>
        <v/>
      </c>
      <c r="I1539" t="str">
        <f t="shared" si="305"/>
        <v/>
      </c>
      <c r="J1539" t="str">
        <f t="shared" si="306"/>
        <v/>
      </c>
      <c r="K1539" s="34">
        <f t="shared" si="307"/>
        <v>298605.13741113263</v>
      </c>
    </row>
    <row r="1540" spans="1:11" ht="29" outlineLevel="1" x14ac:dyDescent="0.4">
      <c r="A1540" t="str">
        <f t="shared" si="301"/>
        <v/>
      </c>
      <c r="B1540" t="str">
        <f t="shared" si="302"/>
        <v/>
      </c>
      <c r="C1540" t="str">
        <f t="shared" si="303"/>
        <v/>
      </c>
      <c r="D1540" s="2" t="s">
        <v>2332</v>
      </c>
      <c r="E1540" s="2" t="s">
        <v>2333</v>
      </c>
      <c r="F1540" s="3" t="s">
        <v>2</v>
      </c>
      <c r="G1540" s="4">
        <v>179</v>
      </c>
      <c r="H1540" t="str">
        <f t="shared" si="304"/>
        <v/>
      </c>
      <c r="I1540" t="str">
        <f t="shared" si="305"/>
        <v/>
      </c>
      <c r="J1540" t="str">
        <f t="shared" si="306"/>
        <v/>
      </c>
      <c r="K1540" s="34">
        <f t="shared" si="307"/>
        <v>187544.9810406763</v>
      </c>
    </row>
    <row r="1541" spans="1:11" ht="29" outlineLevel="1" x14ac:dyDescent="0.4">
      <c r="A1541" t="str">
        <f t="shared" si="301"/>
        <v/>
      </c>
      <c r="B1541" t="str">
        <f t="shared" si="302"/>
        <v/>
      </c>
      <c r="C1541" t="str">
        <f t="shared" si="303"/>
        <v/>
      </c>
      <c r="D1541" s="2" t="s">
        <v>2336</v>
      </c>
      <c r="E1541" s="2" t="s">
        <v>2337</v>
      </c>
      <c r="F1541" s="3" t="s">
        <v>2</v>
      </c>
      <c r="G1541" s="4">
        <v>855</v>
      </c>
      <c r="H1541" t="str">
        <f t="shared" si="304"/>
        <v/>
      </c>
      <c r="I1541" t="str">
        <f t="shared" si="305"/>
        <v/>
      </c>
      <c r="J1541" t="str">
        <f t="shared" si="306"/>
        <v/>
      </c>
      <c r="K1541" s="34">
        <f t="shared" si="307"/>
        <v>895815.41223339795</v>
      </c>
    </row>
    <row r="1542" spans="1:11" ht="43.5" outlineLevel="1" x14ac:dyDescent="0.4">
      <c r="A1542" t="str">
        <f t="shared" si="301"/>
        <v/>
      </c>
      <c r="B1542" t="str">
        <f t="shared" si="302"/>
        <v/>
      </c>
      <c r="C1542" t="str">
        <f t="shared" si="303"/>
        <v/>
      </c>
      <c r="D1542" s="2" t="s">
        <v>2360</v>
      </c>
      <c r="E1542" s="2" t="s">
        <v>2361</v>
      </c>
      <c r="F1542" s="3" t="s">
        <v>118</v>
      </c>
      <c r="G1542" s="4">
        <v>282</v>
      </c>
      <c r="H1542" t="str">
        <f t="shared" si="304"/>
        <v/>
      </c>
      <c r="I1542" t="str">
        <f t="shared" si="305"/>
        <v/>
      </c>
      <c r="J1542" t="str">
        <f t="shared" si="306"/>
        <v/>
      </c>
      <c r="K1542" s="34">
        <f t="shared" si="307"/>
        <v>295461.92543838389</v>
      </c>
    </row>
    <row r="1543" spans="1:11" ht="29" outlineLevel="1" x14ac:dyDescent="0.4">
      <c r="A1543" t="str">
        <f t="shared" si="301"/>
        <v/>
      </c>
      <c r="B1543" t="str">
        <f t="shared" si="302"/>
        <v/>
      </c>
      <c r="C1543" t="str">
        <f t="shared" si="303"/>
        <v/>
      </c>
      <c r="D1543" s="2" t="s">
        <v>2417</v>
      </c>
      <c r="E1543" s="2" t="s">
        <v>2418</v>
      </c>
      <c r="F1543" s="3" t="s">
        <v>2</v>
      </c>
      <c r="G1543" s="4">
        <v>275</v>
      </c>
      <c r="H1543" t="str">
        <f t="shared" si="304"/>
        <v/>
      </c>
      <c r="I1543" t="str">
        <f t="shared" si="305"/>
        <v/>
      </c>
      <c r="J1543" t="str">
        <f t="shared" si="306"/>
        <v/>
      </c>
      <c r="K1543" s="34">
        <f t="shared" si="307"/>
        <v>288127.76416863676</v>
      </c>
    </row>
    <row r="1544" spans="1:11" ht="43.5" outlineLevel="1" x14ac:dyDescent="0.4">
      <c r="A1544" t="str">
        <f t="shared" si="301"/>
        <v/>
      </c>
      <c r="B1544" t="str">
        <f t="shared" si="302"/>
        <v/>
      </c>
      <c r="C1544" t="str">
        <f t="shared" si="303"/>
        <v/>
      </c>
      <c r="D1544" s="2" t="s">
        <v>2423</v>
      </c>
      <c r="E1544" s="2" t="s">
        <v>2424</v>
      </c>
      <c r="F1544" s="3" t="s">
        <v>2</v>
      </c>
      <c r="G1544" s="4">
        <v>254</v>
      </c>
      <c r="H1544" t="str">
        <f t="shared" si="304"/>
        <v/>
      </c>
      <c r="I1544" t="str">
        <f t="shared" si="305"/>
        <v/>
      </c>
      <c r="J1544" t="str">
        <f t="shared" si="306"/>
        <v/>
      </c>
      <c r="K1544" s="34">
        <f t="shared" si="307"/>
        <v>266125.28035939543</v>
      </c>
    </row>
    <row r="1545" spans="1:11" ht="29" outlineLevel="1" x14ac:dyDescent="0.4">
      <c r="A1545" t="str">
        <f t="shared" si="301"/>
        <v/>
      </c>
      <c r="B1545" t="str">
        <f t="shared" si="302"/>
        <v/>
      </c>
      <c r="C1545" t="str">
        <f t="shared" si="303"/>
        <v/>
      </c>
      <c r="D1545" s="2" t="s">
        <v>2431</v>
      </c>
      <c r="E1545" s="2" t="s">
        <v>2432</v>
      </c>
      <c r="F1545" s="3" t="s">
        <v>2</v>
      </c>
      <c r="G1545" s="4">
        <v>158</v>
      </c>
      <c r="H1545" t="str">
        <f t="shared" si="304"/>
        <v/>
      </c>
      <c r="I1545" t="str">
        <f t="shared" si="305"/>
        <v/>
      </c>
      <c r="J1545" t="str">
        <f t="shared" si="306"/>
        <v/>
      </c>
      <c r="K1545" s="34">
        <f t="shared" si="307"/>
        <v>165542.49723143494</v>
      </c>
    </row>
    <row r="1546" spans="1:11" ht="29" outlineLevel="1" x14ac:dyDescent="0.4">
      <c r="A1546" t="str">
        <f t="shared" si="301"/>
        <v/>
      </c>
      <c r="B1546" t="str">
        <f t="shared" si="302"/>
        <v/>
      </c>
      <c r="C1546" t="str">
        <f t="shared" si="303"/>
        <v/>
      </c>
      <c r="D1546" s="2" t="s">
        <v>2437</v>
      </c>
      <c r="E1546" s="2" t="s">
        <v>2438</v>
      </c>
      <c r="F1546" s="3" t="s">
        <v>2</v>
      </c>
      <c r="G1546" s="4">
        <v>304</v>
      </c>
      <c r="H1546" t="str">
        <f t="shared" si="304"/>
        <v/>
      </c>
      <c r="I1546" t="str">
        <f t="shared" si="305"/>
        <v/>
      </c>
      <c r="J1546" t="str">
        <f t="shared" si="306"/>
        <v/>
      </c>
      <c r="K1546" s="34">
        <f t="shared" si="307"/>
        <v>318512.14657187485</v>
      </c>
    </row>
    <row r="1547" spans="1:11" ht="29" outlineLevel="1" x14ac:dyDescent="0.4">
      <c r="A1547" t="str">
        <f t="shared" si="301"/>
        <v/>
      </c>
      <c r="B1547" t="str">
        <f t="shared" si="302"/>
        <v/>
      </c>
      <c r="C1547" t="str">
        <f t="shared" si="303"/>
        <v/>
      </c>
      <c r="D1547" s="2" t="s">
        <v>2441</v>
      </c>
      <c r="E1547" s="2" t="s">
        <v>2442</v>
      </c>
      <c r="F1547" s="3" t="s">
        <v>2</v>
      </c>
      <c r="G1547" s="4">
        <v>787</v>
      </c>
      <c r="H1547" t="str">
        <f t="shared" si="304"/>
        <v/>
      </c>
      <c r="I1547" t="str">
        <f t="shared" si="305"/>
        <v/>
      </c>
      <c r="J1547" t="str">
        <f t="shared" si="306"/>
        <v/>
      </c>
      <c r="K1547" s="34">
        <f t="shared" si="307"/>
        <v>824569.27418442594</v>
      </c>
    </row>
    <row r="1548" spans="1:11" ht="29" outlineLevel="1" x14ac:dyDescent="0.4">
      <c r="A1548" t="str">
        <f t="shared" si="301"/>
        <v/>
      </c>
      <c r="B1548" t="str">
        <f t="shared" si="302"/>
        <v/>
      </c>
      <c r="C1548" t="str">
        <f t="shared" si="303"/>
        <v/>
      </c>
      <c r="D1548" s="2" t="s">
        <v>2455</v>
      </c>
      <c r="E1548" s="2" t="s">
        <v>2456</v>
      </c>
      <c r="F1548" s="3" t="s">
        <v>196</v>
      </c>
      <c r="G1548" s="4">
        <v>3224</v>
      </c>
      <c r="H1548" t="str">
        <f t="shared" si="304"/>
        <v/>
      </c>
      <c r="I1548" t="str">
        <f t="shared" si="305"/>
        <v/>
      </c>
      <c r="J1548" t="str">
        <f t="shared" si="306"/>
        <v/>
      </c>
      <c r="K1548" s="34">
        <f t="shared" si="307"/>
        <v>3377905.1333806724</v>
      </c>
    </row>
    <row r="1549" spans="1:11" ht="29" outlineLevel="1" x14ac:dyDescent="0.4">
      <c r="A1549" t="str">
        <f t="shared" si="301"/>
        <v/>
      </c>
      <c r="B1549" t="str">
        <f t="shared" si="302"/>
        <v/>
      </c>
      <c r="C1549" t="str">
        <f t="shared" si="303"/>
        <v/>
      </c>
      <c r="D1549" s="2" t="s">
        <v>621</v>
      </c>
      <c r="E1549" s="2" t="s">
        <v>622</v>
      </c>
      <c r="F1549" s="3" t="s">
        <v>196</v>
      </c>
      <c r="G1549" s="4">
        <v>212</v>
      </c>
      <c r="H1549" t="str">
        <f t="shared" si="304"/>
        <v/>
      </c>
      <c r="I1549" t="str">
        <f t="shared" si="305"/>
        <v/>
      </c>
      <c r="J1549" t="str">
        <f t="shared" si="306"/>
        <v/>
      </c>
      <c r="K1549" s="34">
        <f t="shared" si="307"/>
        <v>222120.31274091272</v>
      </c>
    </row>
    <row r="1550" spans="1:11" ht="29" outlineLevel="1" x14ac:dyDescent="0.4">
      <c r="A1550" t="str">
        <f t="shared" si="301"/>
        <v/>
      </c>
      <c r="B1550" t="str">
        <f t="shared" si="302"/>
        <v/>
      </c>
      <c r="C1550" t="str">
        <f t="shared" si="303"/>
        <v/>
      </c>
      <c r="D1550" s="2" t="s">
        <v>621</v>
      </c>
      <c r="E1550" s="2" t="s">
        <v>627</v>
      </c>
      <c r="F1550" s="3" t="s">
        <v>2</v>
      </c>
      <c r="G1550" s="4">
        <v>227</v>
      </c>
      <c r="H1550" t="str">
        <f t="shared" si="304"/>
        <v/>
      </c>
      <c r="I1550" t="str">
        <f t="shared" si="305"/>
        <v/>
      </c>
      <c r="J1550" t="str">
        <f t="shared" si="306"/>
        <v/>
      </c>
      <c r="K1550" s="34">
        <f t="shared" si="307"/>
        <v>237836.37260465653</v>
      </c>
    </row>
    <row r="1551" spans="1:11" ht="29" outlineLevel="1" x14ac:dyDescent="0.4">
      <c r="A1551" t="str">
        <f t="shared" si="301"/>
        <v/>
      </c>
      <c r="B1551" t="str">
        <f t="shared" si="302"/>
        <v/>
      </c>
      <c r="C1551" t="str">
        <f t="shared" si="303"/>
        <v/>
      </c>
      <c r="D1551" s="2" t="s">
        <v>621</v>
      </c>
      <c r="E1551" s="2" t="s">
        <v>640</v>
      </c>
      <c r="F1551" s="3" t="s">
        <v>196</v>
      </c>
      <c r="G1551" s="4">
        <v>199</v>
      </c>
      <c r="H1551" t="str">
        <f t="shared" si="304"/>
        <v/>
      </c>
      <c r="I1551" t="str">
        <f t="shared" si="305"/>
        <v/>
      </c>
      <c r="J1551" t="str">
        <f t="shared" si="306"/>
        <v/>
      </c>
      <c r="K1551" s="34">
        <f t="shared" si="307"/>
        <v>208499.72752566807</v>
      </c>
    </row>
    <row r="1552" spans="1:11" ht="29" outlineLevel="1" x14ac:dyDescent="0.4">
      <c r="A1552" t="str">
        <f t="shared" si="301"/>
        <v/>
      </c>
      <c r="B1552" t="str">
        <f t="shared" si="302"/>
        <v/>
      </c>
      <c r="C1552" t="str">
        <f t="shared" si="303"/>
        <v/>
      </c>
      <c r="D1552" s="2" t="s">
        <v>621</v>
      </c>
      <c r="E1552" s="2" t="s">
        <v>669</v>
      </c>
      <c r="F1552" s="3" t="s">
        <v>196</v>
      </c>
      <c r="G1552" s="4">
        <v>210</v>
      </c>
      <c r="H1552" t="str">
        <f t="shared" si="304"/>
        <v/>
      </c>
      <c r="I1552" t="str">
        <f t="shared" si="305"/>
        <v/>
      </c>
      <c r="J1552" t="str">
        <f t="shared" si="306"/>
        <v/>
      </c>
      <c r="K1552" s="34">
        <f t="shared" si="307"/>
        <v>220024.83809241353</v>
      </c>
    </row>
    <row r="1553" spans="1:11" ht="29" outlineLevel="1" x14ac:dyDescent="0.4">
      <c r="A1553" t="str">
        <f t="shared" si="301"/>
        <v/>
      </c>
      <c r="B1553" t="str">
        <f t="shared" si="302"/>
        <v/>
      </c>
      <c r="C1553" t="str">
        <f t="shared" si="303"/>
        <v/>
      </c>
      <c r="D1553" s="2" t="s">
        <v>621</v>
      </c>
      <c r="E1553" s="2" t="s">
        <v>698</v>
      </c>
      <c r="F1553" s="3" t="s">
        <v>196</v>
      </c>
      <c r="G1553" s="4">
        <v>211</v>
      </c>
      <c r="H1553" t="str">
        <f t="shared" si="304"/>
        <v/>
      </c>
      <c r="I1553" t="str">
        <f t="shared" si="305"/>
        <v/>
      </c>
      <c r="J1553" t="str">
        <f t="shared" si="306"/>
        <v/>
      </c>
      <c r="K1553" s="34">
        <f t="shared" si="307"/>
        <v>221072.57541666311</v>
      </c>
    </row>
    <row r="1554" spans="1:11" ht="29" outlineLevel="1" x14ac:dyDescent="0.4">
      <c r="A1554" t="str">
        <f t="shared" si="301"/>
        <v/>
      </c>
      <c r="B1554" t="str">
        <f t="shared" si="302"/>
        <v/>
      </c>
      <c r="C1554" t="str">
        <f t="shared" si="303"/>
        <v/>
      </c>
      <c r="D1554" s="2" t="s">
        <v>621</v>
      </c>
      <c r="E1554" s="2" t="s">
        <v>869</v>
      </c>
      <c r="F1554" s="3" t="s">
        <v>196</v>
      </c>
      <c r="G1554" s="4">
        <v>225</v>
      </c>
      <c r="H1554" t="str">
        <f t="shared" si="304"/>
        <v/>
      </c>
      <c r="I1554" t="str">
        <f t="shared" si="305"/>
        <v/>
      </c>
      <c r="J1554" t="str">
        <f t="shared" si="306"/>
        <v/>
      </c>
      <c r="K1554" s="34">
        <f t="shared" si="307"/>
        <v>235740.89795615737</v>
      </c>
    </row>
    <row r="1555" spans="1:11" ht="29" outlineLevel="1" x14ac:dyDescent="0.4">
      <c r="A1555" t="str">
        <f t="shared" si="301"/>
        <v/>
      </c>
      <c r="B1555" t="str">
        <f t="shared" si="302"/>
        <v/>
      </c>
      <c r="C1555" t="str">
        <f t="shared" si="303"/>
        <v/>
      </c>
      <c r="D1555" s="2" t="s">
        <v>621</v>
      </c>
      <c r="E1555" s="2" t="s">
        <v>870</v>
      </c>
      <c r="F1555" s="3" t="s">
        <v>196</v>
      </c>
      <c r="G1555" s="4">
        <v>223</v>
      </c>
      <c r="H1555" t="str">
        <f t="shared" si="304"/>
        <v/>
      </c>
      <c r="I1555" t="str">
        <f t="shared" si="305"/>
        <v/>
      </c>
      <c r="J1555" t="str">
        <f t="shared" si="306"/>
        <v/>
      </c>
      <c r="K1555" s="34">
        <f t="shared" si="307"/>
        <v>233645.42330765817</v>
      </c>
    </row>
    <row r="1556" spans="1:11" ht="29" outlineLevel="1" x14ac:dyDescent="0.4">
      <c r="A1556" t="str">
        <f t="shared" si="301"/>
        <v/>
      </c>
      <c r="B1556" t="str">
        <f t="shared" si="302"/>
        <v/>
      </c>
      <c r="C1556" t="str">
        <f t="shared" si="303"/>
        <v/>
      </c>
      <c r="D1556" s="2" t="s">
        <v>621</v>
      </c>
      <c r="E1556" s="2" t="s">
        <v>969</v>
      </c>
      <c r="F1556" s="3" t="s">
        <v>196</v>
      </c>
      <c r="G1556" s="4">
        <v>204</v>
      </c>
      <c r="H1556" t="str">
        <f t="shared" si="304"/>
        <v/>
      </c>
      <c r="I1556" t="str">
        <f t="shared" si="305"/>
        <v/>
      </c>
      <c r="J1556" t="str">
        <f t="shared" si="306"/>
        <v/>
      </c>
      <c r="K1556" s="34">
        <f t="shared" si="307"/>
        <v>213738.41414691601</v>
      </c>
    </row>
    <row r="1557" spans="1:11" ht="29" outlineLevel="1" x14ac:dyDescent="0.4">
      <c r="A1557" t="str">
        <f t="shared" si="301"/>
        <v/>
      </c>
      <c r="B1557" t="str">
        <f t="shared" si="302"/>
        <v/>
      </c>
      <c r="C1557" t="str">
        <f t="shared" si="303"/>
        <v/>
      </c>
      <c r="D1557" s="2" t="s">
        <v>621</v>
      </c>
      <c r="E1557" s="2" t="s">
        <v>970</v>
      </c>
      <c r="F1557" s="3" t="s">
        <v>971</v>
      </c>
      <c r="G1557" s="4">
        <v>202</v>
      </c>
      <c r="H1557" t="str">
        <f t="shared" si="304"/>
        <v/>
      </c>
      <c r="I1557" t="str">
        <f t="shared" si="305"/>
        <v/>
      </c>
      <c r="J1557" t="str">
        <f t="shared" si="306"/>
        <v/>
      </c>
      <c r="K1557" s="34">
        <f t="shared" si="307"/>
        <v>211642.93949841682</v>
      </c>
    </row>
    <row r="1558" spans="1:11" ht="29" outlineLevel="1" x14ac:dyDescent="0.4">
      <c r="A1558" t="str">
        <f t="shared" si="301"/>
        <v/>
      </c>
      <c r="B1558" t="str">
        <f t="shared" si="302"/>
        <v/>
      </c>
      <c r="C1558" t="str">
        <f t="shared" si="303"/>
        <v/>
      </c>
      <c r="D1558" s="2" t="s">
        <v>621</v>
      </c>
      <c r="E1558" s="2" t="s">
        <v>972</v>
      </c>
      <c r="F1558" s="3" t="s">
        <v>196</v>
      </c>
      <c r="G1558" s="4">
        <v>192</v>
      </c>
      <c r="H1558" t="str">
        <f t="shared" si="304"/>
        <v/>
      </c>
      <c r="I1558" t="str">
        <f t="shared" si="305"/>
        <v/>
      </c>
      <c r="J1558" t="str">
        <f t="shared" si="306"/>
        <v/>
      </c>
      <c r="K1558" s="34">
        <f t="shared" si="307"/>
        <v>201165.56625592094</v>
      </c>
    </row>
    <row r="1559" spans="1:11" ht="15" outlineLevel="1" x14ac:dyDescent="0.4">
      <c r="A1559" t="str">
        <f t="shared" si="301"/>
        <v/>
      </c>
      <c r="B1559" t="str">
        <f t="shared" si="302"/>
        <v/>
      </c>
      <c r="C1559" t="str">
        <f t="shared" si="303"/>
        <v/>
      </c>
      <c r="D1559" s="2" t="s">
        <v>621</v>
      </c>
      <c r="E1559" s="2" t="s">
        <v>975</v>
      </c>
      <c r="F1559" s="3" t="s">
        <v>976</v>
      </c>
      <c r="G1559" s="4">
        <v>0</v>
      </c>
      <c r="H1559" t="str">
        <f t="shared" si="304"/>
        <v/>
      </c>
      <c r="I1559" t="str">
        <f t="shared" si="305"/>
        <v/>
      </c>
      <c r="J1559" t="str">
        <f t="shared" si="306"/>
        <v/>
      </c>
      <c r="K1559" s="34">
        <f t="shared" si="307"/>
        <v>0</v>
      </c>
    </row>
    <row r="1560" spans="1:11" ht="15" outlineLevel="1" x14ac:dyDescent="0.4">
      <c r="A1560" t="str">
        <f t="shared" si="301"/>
        <v/>
      </c>
      <c r="B1560" t="str">
        <f t="shared" si="302"/>
        <v/>
      </c>
      <c r="C1560" t="str">
        <f t="shared" si="303"/>
        <v/>
      </c>
      <c r="D1560" s="2" t="s">
        <v>621</v>
      </c>
      <c r="E1560" s="2" t="s">
        <v>977</v>
      </c>
      <c r="F1560" s="3" t="s">
        <v>976</v>
      </c>
      <c r="G1560" s="4">
        <v>0</v>
      </c>
      <c r="H1560" t="str">
        <f t="shared" si="304"/>
        <v/>
      </c>
      <c r="I1560" t="str">
        <f t="shared" si="305"/>
        <v/>
      </c>
      <c r="J1560" t="str">
        <f t="shared" si="306"/>
        <v/>
      </c>
      <c r="K1560" s="34">
        <f t="shared" si="307"/>
        <v>0</v>
      </c>
    </row>
    <row r="1561" spans="1:11" ht="15" outlineLevel="1" x14ac:dyDescent="0.4">
      <c r="A1561" t="str">
        <f t="shared" si="301"/>
        <v/>
      </c>
      <c r="B1561" t="str">
        <f t="shared" si="302"/>
        <v/>
      </c>
      <c r="C1561" t="str">
        <f t="shared" si="303"/>
        <v/>
      </c>
      <c r="D1561" s="2" t="s">
        <v>621</v>
      </c>
      <c r="E1561" s="2" t="s">
        <v>978</v>
      </c>
      <c r="F1561" s="3" t="s">
        <v>976</v>
      </c>
      <c r="G1561" s="4">
        <v>0</v>
      </c>
      <c r="H1561" t="str">
        <f t="shared" si="304"/>
        <v/>
      </c>
      <c r="I1561" t="str">
        <f t="shared" si="305"/>
        <v/>
      </c>
      <c r="J1561" t="str">
        <f t="shared" si="306"/>
        <v/>
      </c>
      <c r="K1561" s="34">
        <f t="shared" si="307"/>
        <v>0</v>
      </c>
    </row>
    <row r="1562" spans="1:11" ht="15" outlineLevel="1" x14ac:dyDescent="0.4">
      <c r="A1562" t="str">
        <f t="shared" si="301"/>
        <v/>
      </c>
      <c r="B1562" t="str">
        <f t="shared" si="302"/>
        <v/>
      </c>
      <c r="C1562" t="str">
        <f t="shared" si="303"/>
        <v/>
      </c>
      <c r="D1562" s="2" t="s">
        <v>621</v>
      </c>
      <c r="E1562" s="2" t="s">
        <v>979</v>
      </c>
      <c r="F1562" s="3" t="s">
        <v>976</v>
      </c>
      <c r="G1562" s="4">
        <v>0</v>
      </c>
      <c r="H1562" t="str">
        <f t="shared" si="304"/>
        <v/>
      </c>
      <c r="I1562" t="str">
        <f t="shared" si="305"/>
        <v/>
      </c>
      <c r="J1562" t="str">
        <f t="shared" si="306"/>
        <v/>
      </c>
      <c r="K1562" s="34">
        <f t="shared" si="307"/>
        <v>0</v>
      </c>
    </row>
    <row r="1563" spans="1:11" ht="15" outlineLevel="1" x14ac:dyDescent="0.4">
      <c r="A1563" t="str">
        <f t="shared" si="301"/>
        <v/>
      </c>
      <c r="B1563" t="str">
        <f t="shared" si="302"/>
        <v/>
      </c>
      <c r="C1563" t="str">
        <f t="shared" si="303"/>
        <v/>
      </c>
      <c r="D1563" s="2" t="s">
        <v>621</v>
      </c>
      <c r="E1563" s="2" t="s">
        <v>980</v>
      </c>
      <c r="F1563" s="3" t="s">
        <v>976</v>
      </c>
      <c r="G1563" s="4">
        <v>0</v>
      </c>
      <c r="H1563" t="str">
        <f t="shared" si="304"/>
        <v/>
      </c>
      <c r="I1563" t="str">
        <f t="shared" si="305"/>
        <v/>
      </c>
      <c r="J1563" t="str">
        <f t="shared" si="306"/>
        <v/>
      </c>
      <c r="K1563" s="34">
        <f t="shared" si="307"/>
        <v>0</v>
      </c>
    </row>
    <row r="1564" spans="1:11" ht="29" outlineLevel="1" x14ac:dyDescent="0.4">
      <c r="A1564" t="str">
        <f t="shared" si="301"/>
        <v/>
      </c>
      <c r="B1564" t="str">
        <f t="shared" si="302"/>
        <v/>
      </c>
      <c r="C1564" t="str">
        <f t="shared" si="303"/>
        <v/>
      </c>
      <c r="D1564" s="2" t="s">
        <v>621</v>
      </c>
      <c r="E1564" s="2" t="s">
        <v>1445</v>
      </c>
      <c r="F1564" s="3" t="s">
        <v>196</v>
      </c>
      <c r="G1564" s="4">
        <v>221</v>
      </c>
      <c r="H1564" t="str">
        <f t="shared" si="304"/>
        <v/>
      </c>
      <c r="I1564" t="str">
        <f t="shared" si="305"/>
        <v/>
      </c>
      <c r="J1564" t="str">
        <f t="shared" si="306"/>
        <v/>
      </c>
      <c r="K1564" s="34">
        <f t="shared" si="307"/>
        <v>231549.94865915901</v>
      </c>
    </row>
    <row r="1565" spans="1:11" ht="15" outlineLevel="1" x14ac:dyDescent="0.4">
      <c r="A1565" t="str">
        <f t="shared" si="301"/>
        <v/>
      </c>
      <c r="B1565" t="str">
        <f t="shared" si="302"/>
        <v/>
      </c>
      <c r="C1565" t="str">
        <f t="shared" si="303"/>
        <v/>
      </c>
      <c r="D1565" s="2" t="s">
        <v>621</v>
      </c>
      <c r="E1565" s="2" t="s">
        <v>1458</v>
      </c>
      <c r="F1565" s="3" t="s">
        <v>971</v>
      </c>
      <c r="G1565" s="4">
        <v>223</v>
      </c>
      <c r="H1565" t="str">
        <f t="shared" si="304"/>
        <v/>
      </c>
      <c r="I1565" t="str">
        <f t="shared" si="305"/>
        <v/>
      </c>
      <c r="J1565" t="str">
        <f t="shared" si="306"/>
        <v/>
      </c>
      <c r="K1565" s="34">
        <f t="shared" si="307"/>
        <v>233645.42330765817</v>
      </c>
    </row>
    <row r="1566" spans="1:11" ht="29" outlineLevel="1" x14ac:dyDescent="0.4">
      <c r="A1566" t="str">
        <f t="shared" si="301"/>
        <v/>
      </c>
      <c r="B1566" t="str">
        <f t="shared" si="302"/>
        <v/>
      </c>
      <c r="C1566" t="str">
        <f t="shared" si="303"/>
        <v/>
      </c>
      <c r="D1566" s="2" t="s">
        <v>621</v>
      </c>
      <c r="E1566" s="2" t="s">
        <v>1591</v>
      </c>
      <c r="F1566" s="3" t="s">
        <v>118</v>
      </c>
      <c r="G1566" s="4">
        <v>442</v>
      </c>
      <c r="H1566" t="str">
        <f t="shared" si="304"/>
        <v/>
      </c>
      <c r="I1566" t="str">
        <f t="shared" si="305"/>
        <v/>
      </c>
      <c r="J1566" t="str">
        <f t="shared" si="306"/>
        <v/>
      </c>
      <c r="K1566" s="34">
        <f t="shared" si="307"/>
        <v>463099.89731831802</v>
      </c>
    </row>
    <row r="1567" spans="1:11" ht="15" outlineLevel="1" x14ac:dyDescent="0.4">
      <c r="A1567" t="str">
        <f t="shared" si="301"/>
        <v/>
      </c>
      <c r="B1567" t="str">
        <f t="shared" si="302"/>
        <v/>
      </c>
      <c r="C1567" t="str">
        <f t="shared" si="303"/>
        <v/>
      </c>
      <c r="D1567" s="2" t="s">
        <v>621</v>
      </c>
      <c r="E1567" s="2" t="s">
        <v>1592</v>
      </c>
      <c r="F1567" s="3" t="s">
        <v>976</v>
      </c>
      <c r="G1567" s="4">
        <v>0</v>
      </c>
      <c r="H1567" t="str">
        <f t="shared" si="304"/>
        <v/>
      </c>
      <c r="I1567" t="str">
        <f t="shared" si="305"/>
        <v/>
      </c>
      <c r="J1567" t="str">
        <f t="shared" si="306"/>
        <v/>
      </c>
      <c r="K1567" s="34">
        <f t="shared" si="307"/>
        <v>0</v>
      </c>
    </row>
    <row r="1568" spans="1:11" ht="29" outlineLevel="1" x14ac:dyDescent="0.4">
      <c r="A1568" t="str">
        <f t="shared" si="301"/>
        <v/>
      </c>
      <c r="B1568" t="str">
        <f t="shared" si="302"/>
        <v/>
      </c>
      <c r="C1568" t="str">
        <f t="shared" si="303"/>
        <v/>
      </c>
      <c r="D1568" s="2" t="s">
        <v>621</v>
      </c>
      <c r="E1568" s="2" t="s">
        <v>2182</v>
      </c>
      <c r="F1568" s="3" t="s">
        <v>118</v>
      </c>
      <c r="G1568" s="4">
        <v>330</v>
      </c>
      <c r="H1568" t="str">
        <f t="shared" si="304"/>
        <v/>
      </c>
      <c r="I1568" t="str">
        <f t="shared" si="305"/>
        <v/>
      </c>
      <c r="J1568" t="str">
        <f t="shared" si="306"/>
        <v/>
      </c>
      <c r="K1568" s="34">
        <f t="shared" si="307"/>
        <v>345753.31700236414</v>
      </c>
    </row>
    <row r="1569" spans="1:11" ht="29" outlineLevel="1" x14ac:dyDescent="0.4">
      <c r="A1569" t="str">
        <f t="shared" si="301"/>
        <v/>
      </c>
      <c r="B1569" t="str">
        <f t="shared" si="302"/>
        <v/>
      </c>
      <c r="C1569" t="str">
        <f t="shared" si="303"/>
        <v/>
      </c>
      <c r="D1569" s="2" t="s">
        <v>621</v>
      </c>
      <c r="E1569" s="2" t="s">
        <v>2228</v>
      </c>
      <c r="F1569" s="3" t="s">
        <v>196</v>
      </c>
      <c r="G1569" s="4">
        <v>239</v>
      </c>
      <c r="H1569" t="str">
        <f t="shared" si="304"/>
        <v/>
      </c>
      <c r="I1569" t="str">
        <f t="shared" si="305"/>
        <v/>
      </c>
      <c r="J1569" t="str">
        <f t="shared" si="306"/>
        <v/>
      </c>
      <c r="K1569" s="34">
        <f t="shared" si="307"/>
        <v>250409.22049565159</v>
      </c>
    </row>
    <row r="1570" spans="1:11" ht="29" outlineLevel="1" x14ac:dyDescent="0.4">
      <c r="A1570" t="str">
        <f t="shared" si="301"/>
        <v/>
      </c>
      <c r="B1570" t="str">
        <f t="shared" si="302"/>
        <v/>
      </c>
      <c r="C1570" t="str">
        <f t="shared" si="303"/>
        <v/>
      </c>
      <c r="D1570" s="2" t="s">
        <v>621</v>
      </c>
      <c r="E1570" s="2" t="s">
        <v>2231</v>
      </c>
      <c r="F1570" s="3" t="s">
        <v>196</v>
      </c>
      <c r="G1570" s="4">
        <v>280</v>
      </c>
      <c r="H1570" t="str">
        <f t="shared" si="304"/>
        <v/>
      </c>
      <c r="I1570" t="str">
        <f t="shared" si="305"/>
        <v/>
      </c>
      <c r="J1570" t="str">
        <f t="shared" si="306"/>
        <v/>
      </c>
      <c r="K1570" s="34">
        <f t="shared" si="307"/>
        <v>293366.45078988472</v>
      </c>
    </row>
    <row r="1571" spans="1:11" ht="29" outlineLevel="1" x14ac:dyDescent="0.4">
      <c r="A1571" t="str">
        <f t="shared" si="301"/>
        <v/>
      </c>
      <c r="B1571" t="str">
        <f t="shared" si="302"/>
        <v/>
      </c>
      <c r="C1571" t="str">
        <f t="shared" si="303"/>
        <v/>
      </c>
      <c r="D1571" s="2" t="s">
        <v>621</v>
      </c>
      <c r="E1571" s="2" t="s">
        <v>2238</v>
      </c>
      <c r="F1571" s="3" t="s">
        <v>196</v>
      </c>
      <c r="G1571" s="4">
        <v>165</v>
      </c>
      <c r="H1571" t="str">
        <f t="shared" si="304"/>
        <v/>
      </c>
      <c r="I1571" t="str">
        <f t="shared" si="305"/>
        <v/>
      </c>
      <c r="J1571" t="str">
        <f t="shared" si="306"/>
        <v/>
      </c>
      <c r="K1571" s="34">
        <f t="shared" si="307"/>
        <v>172876.65850118207</v>
      </c>
    </row>
    <row r="1572" spans="1:11" ht="29" outlineLevel="1" x14ac:dyDescent="0.4">
      <c r="A1572" t="str">
        <f t="shared" si="301"/>
        <v/>
      </c>
      <c r="B1572" t="str">
        <f t="shared" si="302"/>
        <v/>
      </c>
      <c r="C1572" t="str">
        <f t="shared" si="303"/>
        <v/>
      </c>
      <c r="D1572" s="2" t="s">
        <v>621</v>
      </c>
      <c r="E1572" s="2" t="s">
        <v>2305</v>
      </c>
      <c r="F1572" s="3" t="s">
        <v>196</v>
      </c>
      <c r="G1572" s="4">
        <v>3528</v>
      </c>
      <c r="H1572" t="str">
        <f t="shared" si="304"/>
        <v/>
      </c>
      <c r="I1572" t="str">
        <f t="shared" si="305"/>
        <v/>
      </c>
      <c r="J1572" t="str">
        <f t="shared" si="306"/>
        <v/>
      </c>
      <c r="K1572" s="34">
        <f t="shared" si="307"/>
        <v>3696417.2799525475</v>
      </c>
    </row>
    <row r="1573" spans="1:11" ht="15" outlineLevel="1" x14ac:dyDescent="0.4">
      <c r="A1573" t="str">
        <f t="shared" si="301"/>
        <v/>
      </c>
      <c r="B1573" t="str">
        <f t="shared" si="302"/>
        <v/>
      </c>
      <c r="C1573" t="str">
        <f t="shared" si="303"/>
        <v/>
      </c>
      <c r="D1573" s="2" t="s">
        <v>621</v>
      </c>
      <c r="E1573" s="2" t="s">
        <v>2308</v>
      </c>
      <c r="F1573" s="3" t="s">
        <v>976</v>
      </c>
      <c r="G1573" s="4">
        <v>0</v>
      </c>
      <c r="H1573" t="str">
        <f t="shared" si="304"/>
        <v/>
      </c>
      <c r="I1573" t="str">
        <f t="shared" si="305"/>
        <v/>
      </c>
      <c r="J1573" t="str">
        <f t="shared" si="306"/>
        <v/>
      </c>
      <c r="K1573" s="34">
        <f t="shared" si="307"/>
        <v>0</v>
      </c>
    </row>
    <row r="1574" spans="1:11" ht="15" outlineLevel="1" x14ac:dyDescent="0.4">
      <c r="A1574" t="str">
        <f t="shared" si="301"/>
        <v/>
      </c>
      <c r="B1574" t="str">
        <f t="shared" si="302"/>
        <v/>
      </c>
      <c r="C1574" t="str">
        <f t="shared" si="303"/>
        <v/>
      </c>
      <c r="D1574" s="2" t="s">
        <v>621</v>
      </c>
      <c r="E1574" s="2" t="s">
        <v>2309</v>
      </c>
      <c r="F1574" s="3" t="s">
        <v>976</v>
      </c>
      <c r="G1574" s="4">
        <v>0</v>
      </c>
      <c r="H1574" t="str">
        <f t="shared" si="304"/>
        <v/>
      </c>
      <c r="I1574" t="str">
        <f t="shared" si="305"/>
        <v/>
      </c>
      <c r="J1574" t="str">
        <f t="shared" si="306"/>
        <v/>
      </c>
      <c r="K1574" s="34">
        <f t="shared" si="307"/>
        <v>0</v>
      </c>
    </row>
    <row r="1575" spans="1:11" ht="15" outlineLevel="1" x14ac:dyDescent="0.4">
      <c r="A1575" t="str">
        <f t="shared" si="301"/>
        <v/>
      </c>
      <c r="B1575" t="str">
        <f t="shared" si="302"/>
        <v/>
      </c>
      <c r="C1575" t="str">
        <f t="shared" si="303"/>
        <v/>
      </c>
      <c r="D1575" s="2" t="s">
        <v>621</v>
      </c>
      <c r="E1575" s="2" t="s">
        <v>2310</v>
      </c>
      <c r="F1575" s="3" t="s">
        <v>976</v>
      </c>
      <c r="G1575" s="4">
        <v>0</v>
      </c>
      <c r="H1575" t="str">
        <f t="shared" si="304"/>
        <v/>
      </c>
      <c r="I1575" t="str">
        <f t="shared" si="305"/>
        <v/>
      </c>
      <c r="J1575" t="str">
        <f t="shared" si="306"/>
        <v/>
      </c>
      <c r="K1575" s="34">
        <f t="shared" si="307"/>
        <v>0</v>
      </c>
    </row>
    <row r="1576" spans="1:11" ht="15" outlineLevel="1" x14ac:dyDescent="0.4">
      <c r="A1576" t="str">
        <f t="shared" si="301"/>
        <v/>
      </c>
      <c r="B1576" t="str">
        <f t="shared" si="302"/>
        <v/>
      </c>
      <c r="C1576" t="str">
        <f t="shared" si="303"/>
        <v/>
      </c>
      <c r="D1576" s="2" t="s">
        <v>621</v>
      </c>
      <c r="E1576" s="2" t="s">
        <v>2311</v>
      </c>
      <c r="F1576" s="3" t="s">
        <v>976</v>
      </c>
      <c r="G1576" s="4">
        <v>0</v>
      </c>
      <c r="H1576" t="str">
        <f t="shared" si="304"/>
        <v/>
      </c>
      <c r="I1576" t="str">
        <f t="shared" si="305"/>
        <v/>
      </c>
      <c r="J1576" t="str">
        <f t="shared" si="306"/>
        <v/>
      </c>
      <c r="K1576" s="34">
        <f t="shared" si="307"/>
        <v>0</v>
      </c>
    </row>
    <row r="1577" spans="1:11" ht="15" outlineLevel="1" x14ac:dyDescent="0.4">
      <c r="A1577" t="str">
        <f t="shared" si="301"/>
        <v/>
      </c>
      <c r="B1577" t="str">
        <f t="shared" si="302"/>
        <v/>
      </c>
      <c r="C1577" t="str">
        <f t="shared" si="303"/>
        <v/>
      </c>
      <c r="D1577" s="2" t="s">
        <v>621</v>
      </c>
      <c r="E1577" s="2" t="s">
        <v>2312</v>
      </c>
      <c r="F1577" s="3" t="s">
        <v>976</v>
      </c>
      <c r="G1577" s="4">
        <v>0</v>
      </c>
      <c r="H1577" t="str">
        <f t="shared" si="304"/>
        <v/>
      </c>
      <c r="I1577" t="str">
        <f t="shared" si="305"/>
        <v/>
      </c>
      <c r="J1577" t="str">
        <f t="shared" si="306"/>
        <v/>
      </c>
      <c r="K1577" s="34">
        <f t="shared" si="307"/>
        <v>0</v>
      </c>
    </row>
    <row r="1578" spans="1:11" ht="15" outlineLevel="1" x14ac:dyDescent="0.4">
      <c r="A1578" t="str">
        <f t="shared" si="301"/>
        <v/>
      </c>
      <c r="B1578" t="str">
        <f t="shared" si="302"/>
        <v/>
      </c>
      <c r="C1578" t="str">
        <f t="shared" si="303"/>
        <v/>
      </c>
      <c r="D1578" s="2" t="s">
        <v>621</v>
      </c>
      <c r="E1578" s="2" t="s">
        <v>2313</v>
      </c>
      <c r="F1578" s="3" t="s">
        <v>976</v>
      </c>
      <c r="G1578" s="4">
        <v>0</v>
      </c>
      <c r="H1578" t="str">
        <f t="shared" si="304"/>
        <v/>
      </c>
      <c r="I1578" t="str">
        <f t="shared" si="305"/>
        <v/>
      </c>
      <c r="J1578" t="str">
        <f t="shared" si="306"/>
        <v/>
      </c>
      <c r="K1578" s="34">
        <f t="shared" si="307"/>
        <v>0</v>
      </c>
    </row>
    <row r="1579" spans="1:11" ht="29" outlineLevel="1" x14ac:dyDescent="0.4">
      <c r="A1579" t="str">
        <f t="shared" ref="A1579:A1589" si="308">IFERROR(VLOOKUP($D1579,schools,3,FALSE),"")</f>
        <v/>
      </c>
      <c r="B1579" t="str">
        <f t="shared" ref="B1579:B1589" si="309">IFERROR(VLOOKUP($D1579,schools,4,FALSE),"")</f>
        <v/>
      </c>
      <c r="C1579" t="str">
        <f t="shared" ref="C1579:C1590" si="310">IFERROR(VLOOKUP($D1579,schools,5,FALSE),"")</f>
        <v/>
      </c>
      <c r="D1579" s="2" t="s">
        <v>621</v>
      </c>
      <c r="E1579" s="2" t="s">
        <v>2463</v>
      </c>
      <c r="F1579" s="3" t="s">
        <v>196</v>
      </c>
      <c r="G1579" s="4">
        <v>205</v>
      </c>
      <c r="H1579" t="str">
        <f t="shared" ref="H1579:H1590" si="311">IFERROR(VLOOKUP($D1579,schools,6,FALSE),"")</f>
        <v/>
      </c>
      <c r="I1579" t="str">
        <f t="shared" ref="I1579:I1589" si="312">IFERROR(VLOOKUP($D1579,schools,7,FALSE),"")</f>
        <v/>
      </c>
      <c r="J1579" t="str">
        <f t="shared" ref="J1579:J1589" si="313">IFERROR(VLOOKUP($D1579,schools,8,FALSE),"")</f>
        <v/>
      </c>
      <c r="K1579" s="34">
        <f t="shared" ref="K1579:K1642" si="314">G1579*L$2</f>
        <v>214786.15147116559</v>
      </c>
    </row>
    <row r="1580" spans="1:11" ht="15" outlineLevel="1" x14ac:dyDescent="0.4">
      <c r="A1580" t="str">
        <f t="shared" si="308"/>
        <v/>
      </c>
      <c r="B1580" t="str">
        <f t="shared" si="309"/>
        <v/>
      </c>
      <c r="C1580" t="str">
        <f t="shared" si="310"/>
        <v/>
      </c>
      <c r="D1580" s="2" t="s">
        <v>621</v>
      </c>
      <c r="E1580" s="2" t="s">
        <v>2468</v>
      </c>
      <c r="F1580" s="3" t="s">
        <v>976</v>
      </c>
      <c r="G1580" s="4">
        <v>0</v>
      </c>
      <c r="H1580" t="str">
        <f t="shared" si="311"/>
        <v/>
      </c>
      <c r="I1580" t="str">
        <f t="shared" si="312"/>
        <v/>
      </c>
      <c r="J1580" t="str">
        <f t="shared" si="313"/>
        <v/>
      </c>
      <c r="K1580" s="34">
        <f t="shared" si="314"/>
        <v>0</v>
      </c>
    </row>
    <row r="1581" spans="1:11" ht="29" outlineLevel="1" x14ac:dyDescent="0.4">
      <c r="A1581" t="str">
        <f t="shared" si="308"/>
        <v/>
      </c>
      <c r="B1581" t="str">
        <f t="shared" si="309"/>
        <v/>
      </c>
      <c r="C1581" t="str">
        <f t="shared" si="310"/>
        <v/>
      </c>
      <c r="D1581" s="2" t="s">
        <v>621</v>
      </c>
      <c r="E1581" s="2" t="s">
        <v>3015</v>
      </c>
      <c r="F1581" s="3" t="s">
        <v>196</v>
      </c>
      <c r="G1581" s="4">
        <v>253</v>
      </c>
      <c r="H1581" t="str">
        <f t="shared" si="311"/>
        <v/>
      </c>
      <c r="I1581" t="str">
        <f t="shared" si="312"/>
        <v/>
      </c>
      <c r="J1581" t="str">
        <f t="shared" si="313"/>
        <v/>
      </c>
      <c r="K1581" s="34">
        <f t="shared" si="314"/>
        <v>265077.54303514585</v>
      </c>
    </row>
    <row r="1582" spans="1:11" ht="29" outlineLevel="1" x14ac:dyDescent="0.4">
      <c r="A1582" t="str">
        <f t="shared" si="308"/>
        <v/>
      </c>
      <c r="B1582" t="str">
        <f t="shared" si="309"/>
        <v/>
      </c>
      <c r="C1582" t="str">
        <f t="shared" si="310"/>
        <v/>
      </c>
      <c r="D1582" s="2" t="s">
        <v>621</v>
      </c>
      <c r="E1582" s="2" t="s">
        <v>3020</v>
      </c>
      <c r="F1582" s="3" t="s">
        <v>196</v>
      </c>
      <c r="G1582" s="4">
        <v>138</v>
      </c>
      <c r="H1582" t="str">
        <f t="shared" si="311"/>
        <v/>
      </c>
      <c r="I1582" t="str">
        <f t="shared" si="312"/>
        <v/>
      </c>
      <c r="J1582" t="str">
        <f t="shared" si="313"/>
        <v/>
      </c>
      <c r="K1582" s="34">
        <f t="shared" si="314"/>
        <v>144587.75074644317</v>
      </c>
    </row>
    <row r="1583" spans="1:11" ht="29" outlineLevel="1" x14ac:dyDescent="0.4">
      <c r="A1583" t="str">
        <f t="shared" si="308"/>
        <v/>
      </c>
      <c r="B1583" t="str">
        <f t="shared" si="309"/>
        <v/>
      </c>
      <c r="C1583" t="str">
        <f t="shared" si="310"/>
        <v/>
      </c>
      <c r="D1583" s="2" t="s">
        <v>621</v>
      </c>
      <c r="E1583" s="2" t="s">
        <v>3027</v>
      </c>
      <c r="F1583" s="3" t="s">
        <v>196</v>
      </c>
      <c r="G1583" s="4">
        <v>146</v>
      </c>
      <c r="H1583" t="str">
        <f t="shared" si="311"/>
        <v/>
      </c>
      <c r="I1583" t="str">
        <f t="shared" si="312"/>
        <v/>
      </c>
      <c r="J1583" t="str">
        <f t="shared" si="313"/>
        <v/>
      </c>
      <c r="K1583" s="34">
        <f t="shared" si="314"/>
        <v>152969.64934043988</v>
      </c>
    </row>
    <row r="1584" spans="1:11" ht="29" outlineLevel="1" x14ac:dyDescent="0.4">
      <c r="A1584" t="str">
        <f t="shared" si="308"/>
        <v/>
      </c>
      <c r="B1584" t="str">
        <f t="shared" si="309"/>
        <v/>
      </c>
      <c r="C1584" t="str">
        <f t="shared" si="310"/>
        <v/>
      </c>
      <c r="D1584" s="2" t="s">
        <v>621</v>
      </c>
      <c r="E1584" s="2" t="s">
        <v>3062</v>
      </c>
      <c r="F1584" s="3" t="s">
        <v>196</v>
      </c>
      <c r="G1584" s="4">
        <v>253</v>
      </c>
      <c r="H1584" t="str">
        <f t="shared" si="311"/>
        <v/>
      </c>
      <c r="I1584" t="str">
        <f t="shared" si="312"/>
        <v/>
      </c>
      <c r="J1584" t="str">
        <f t="shared" si="313"/>
        <v/>
      </c>
      <c r="K1584" s="34">
        <f t="shared" si="314"/>
        <v>265077.54303514585</v>
      </c>
    </row>
    <row r="1585" spans="1:11" ht="29" outlineLevel="1" x14ac:dyDescent="0.4">
      <c r="A1585" t="str">
        <f t="shared" si="308"/>
        <v/>
      </c>
      <c r="B1585" t="str">
        <f t="shared" si="309"/>
        <v/>
      </c>
      <c r="C1585" t="str">
        <f t="shared" si="310"/>
        <v/>
      </c>
      <c r="D1585" s="2" t="s">
        <v>621</v>
      </c>
      <c r="E1585" s="2" t="s">
        <v>3099</v>
      </c>
      <c r="F1585" s="3" t="s">
        <v>196</v>
      </c>
      <c r="G1585" s="4">
        <v>195</v>
      </c>
      <c r="H1585" t="str">
        <f t="shared" si="311"/>
        <v/>
      </c>
      <c r="I1585" t="str">
        <f t="shared" si="312"/>
        <v/>
      </c>
      <c r="J1585" t="str">
        <f t="shared" si="313"/>
        <v/>
      </c>
      <c r="K1585" s="34">
        <f t="shared" si="314"/>
        <v>204308.77822866972</v>
      </c>
    </row>
    <row r="1586" spans="1:11" ht="29" outlineLevel="1" x14ac:dyDescent="0.4">
      <c r="A1586" t="str">
        <f t="shared" si="308"/>
        <v/>
      </c>
      <c r="B1586" t="str">
        <f t="shared" si="309"/>
        <v/>
      </c>
      <c r="C1586" t="str">
        <f t="shared" si="310"/>
        <v/>
      </c>
      <c r="D1586" s="2" t="s">
        <v>621</v>
      </c>
      <c r="E1586" s="2" t="s">
        <v>3100</v>
      </c>
      <c r="F1586" s="3" t="s">
        <v>196</v>
      </c>
      <c r="G1586" s="4">
        <v>128</v>
      </c>
      <c r="H1586" t="str">
        <f t="shared" si="311"/>
        <v/>
      </c>
      <c r="I1586" t="str">
        <f t="shared" si="312"/>
        <v/>
      </c>
      <c r="J1586" t="str">
        <f t="shared" si="313"/>
        <v/>
      </c>
      <c r="K1586" s="34">
        <f t="shared" si="314"/>
        <v>134110.3775039473</v>
      </c>
    </row>
    <row r="1587" spans="1:11" ht="29" outlineLevel="1" x14ac:dyDescent="0.4">
      <c r="A1587" t="str">
        <f t="shared" si="308"/>
        <v/>
      </c>
      <c r="B1587" t="str">
        <f t="shared" si="309"/>
        <v/>
      </c>
      <c r="C1587" t="str">
        <f t="shared" si="310"/>
        <v/>
      </c>
      <c r="D1587" s="2" t="s">
        <v>621</v>
      </c>
      <c r="E1587" s="2" t="s">
        <v>3103</v>
      </c>
      <c r="F1587" s="3" t="s">
        <v>196</v>
      </c>
      <c r="G1587" s="4">
        <v>92</v>
      </c>
      <c r="H1587" t="str">
        <f t="shared" si="311"/>
        <v/>
      </c>
      <c r="I1587" t="str">
        <f t="shared" si="312"/>
        <v/>
      </c>
      <c r="J1587" t="str">
        <f t="shared" si="313"/>
        <v/>
      </c>
      <c r="K1587" s="34">
        <f t="shared" si="314"/>
        <v>96391.833830962118</v>
      </c>
    </row>
    <row r="1588" spans="1:11" ht="29" outlineLevel="1" x14ac:dyDescent="0.4">
      <c r="A1588" t="str">
        <f t="shared" si="308"/>
        <v/>
      </c>
      <c r="B1588" t="str">
        <f t="shared" si="309"/>
        <v/>
      </c>
      <c r="C1588" t="str">
        <f t="shared" si="310"/>
        <v/>
      </c>
      <c r="D1588" s="2" t="s">
        <v>621</v>
      </c>
      <c r="E1588" s="2" t="s">
        <v>3194</v>
      </c>
      <c r="F1588" s="3" t="s">
        <v>196</v>
      </c>
      <c r="G1588" s="4">
        <v>125</v>
      </c>
      <c r="H1588" t="str">
        <f t="shared" si="311"/>
        <v/>
      </c>
      <c r="I1588" t="str">
        <f t="shared" si="312"/>
        <v/>
      </c>
      <c r="J1588" t="str">
        <f t="shared" si="313"/>
        <v/>
      </c>
      <c r="K1588" s="34">
        <f t="shared" si="314"/>
        <v>130967.16553119854</v>
      </c>
    </row>
    <row r="1589" spans="1:11" ht="29" outlineLevel="1" x14ac:dyDescent="0.4">
      <c r="A1589" t="str">
        <f t="shared" si="308"/>
        <v/>
      </c>
      <c r="B1589" t="str">
        <f t="shared" si="309"/>
        <v/>
      </c>
      <c r="C1589" t="str">
        <f t="shared" si="310"/>
        <v/>
      </c>
      <c r="D1589" s="2" t="s">
        <v>621</v>
      </c>
      <c r="E1589" s="2" t="s">
        <v>3203</v>
      </c>
      <c r="F1589" s="3" t="s">
        <v>118</v>
      </c>
      <c r="G1589" s="4">
        <v>223</v>
      </c>
      <c r="H1589" t="str">
        <f t="shared" si="311"/>
        <v/>
      </c>
      <c r="I1589" t="str">
        <f t="shared" si="312"/>
        <v/>
      </c>
      <c r="J1589" t="str">
        <f t="shared" si="313"/>
        <v/>
      </c>
      <c r="K1589" s="34">
        <f t="shared" si="314"/>
        <v>233645.42330765817</v>
      </c>
    </row>
    <row r="1590" spans="1:11" outlineLevel="1" x14ac:dyDescent="0.35">
      <c r="C1590" t="str">
        <f t="shared" si="310"/>
        <v/>
      </c>
      <c r="D1590" s="29"/>
      <c r="E1590" s="29"/>
      <c r="F1590" s="29"/>
      <c r="G1590" s="29"/>
      <c r="H1590" t="str">
        <f t="shared" si="311"/>
        <v/>
      </c>
    </row>
    <row r="1591" spans="1:11" outlineLevel="1" x14ac:dyDescent="0.35"/>
    <row r="1592" spans="1:11" outlineLevel="1" x14ac:dyDescent="0.35">
      <c r="K1592" s="34">
        <f>SUM(K2:K1589)</f>
        <v>1777213958.8851218</v>
      </c>
    </row>
    <row r="1593" spans="1:11" outlineLevel="1" x14ac:dyDescent="0.35">
      <c r="G1593">
        <f>SUBTOTAL(9,G2:G1592)</f>
        <v>906178</v>
      </c>
      <c r="I1593" s="35" t="s">
        <v>4748</v>
      </c>
      <c r="K1593" s="34">
        <f>SUBTOTAL(9,K2:K1592)</f>
        <v>2726650471.8989644</v>
      </c>
    </row>
  </sheetData>
  <sortState ref="D2:O1566">
    <sortCondition ref="I2:I1566"/>
  </sortState>
  <conditionalFormatting sqref="D2:G1590">
    <cfRule type="containsBlanks" dxfId="21" priority="1">
      <formula>LEN(TRIM(D2))=0</formula>
    </cfRule>
  </conditionalFormatting>
  <dataValidations count="2">
    <dataValidation type="list" operator="equal" allowBlank="1" showErrorMessage="1" errorTitle="Input Erro" error="Please select a school type from the drop-down list." sqref="F2:F43 F45:F92 F94:F131 F133:F157 F159:F205 F207:F255 F257:F290 F292:F326 F328:F389 F391:F446 F448:F490 F492:F537 F539:F579 F581:F618 F620:F664 F666:F751 F753:F814 F816:F858 F860:F887 F889:F957 F959:F1008 F1010:F1066 F1068:F1137 F1139:F1223 F1225:F1282 F1284:F1321 F1323:F1590">
      <formula1>#REF!</formula1>
    </dataValidation>
    <dataValidation type="textLength" operator="equal" allowBlank="1" showInputMessage="1" showErrorMessage="1" errorTitle="BEDS Code Input Error" error="Please input the 12 digit school code assigned by the State Education Department." sqref="D2:D43 D45:D92 D94:D131 D133:D157 D159:D205 D207:D255 D257:D290 D292:D326 D328:D389 D391:D446 D448:D490 D492:D537 D539:D579 D581:D618 D620:D664 D666:D751 D753:D814 D816:D858 D860:D887 D889:D957 D959:D1008 D1010:D1066 D1068:D1137 D1139:D1223 D1225:D1282 D1284:D1321 D1323:D1590">
      <formula1>12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19"/>
  <sheetViews>
    <sheetView workbookViewId="0">
      <selection sqref="A1:XFD1"/>
    </sheetView>
  </sheetViews>
  <sheetFormatPr defaultColWidth="13.1796875" defaultRowHeight="14.5" outlineLevelRow="2" x14ac:dyDescent="0.35"/>
  <cols>
    <col min="1" max="1" width="13.1796875" style="26"/>
    <col min="2" max="2" width="33.36328125" style="26" customWidth="1"/>
    <col min="3" max="4" width="13.1796875" style="26"/>
    <col min="5" max="5" width="23.7265625" style="26" customWidth="1"/>
    <col min="6" max="10" width="13.1796875" style="26"/>
    <col min="11" max="11" width="15.6328125" style="26" bestFit="1" customWidth="1"/>
    <col min="12" max="16384" width="13.1796875" style="26"/>
  </cols>
  <sheetData>
    <row r="1" spans="1:12" s="40" customFormat="1" ht="58" x14ac:dyDescent="0.35">
      <c r="A1" s="37" t="s">
        <v>4957</v>
      </c>
      <c r="B1" s="37" t="s">
        <v>4958</v>
      </c>
      <c r="C1" s="38" t="s">
        <v>4959</v>
      </c>
      <c r="D1" s="39" t="s">
        <v>4679</v>
      </c>
      <c r="E1" s="39" t="s">
        <v>4960</v>
      </c>
      <c r="F1" s="39" t="s">
        <v>4680</v>
      </c>
      <c r="G1" s="39" t="s">
        <v>4681</v>
      </c>
      <c r="H1" s="37" t="s">
        <v>4961</v>
      </c>
      <c r="I1" s="37" t="s">
        <v>4962</v>
      </c>
      <c r="J1" s="37" t="s">
        <v>3221</v>
      </c>
      <c r="K1" s="37" t="s">
        <v>4682</v>
      </c>
      <c r="L1" s="37" t="s">
        <v>4963</v>
      </c>
    </row>
    <row r="2" spans="1:12" ht="29" outlineLevel="2" x14ac:dyDescent="0.4">
      <c r="A2" s="26" t="str">
        <f t="shared" ref="A2:A12" si="0">IFERROR(VLOOKUP($D2,schools,3,FALSE),"")</f>
        <v>310200</v>
      </c>
      <c r="B2" s="26" t="str">
        <f t="shared" ref="B2:B12" si="1">IFERROR(VLOOKUP($D2,schools,4,FALSE),"")</f>
        <v>New York City Geographic District # 2</v>
      </c>
      <c r="C2" s="26" t="str">
        <f t="shared" ref="C2:C12" si="2">IFERROR(VLOOKUP($D2,schools,5,FALSE),"")</f>
        <v>Manhattan</v>
      </c>
      <c r="D2" s="28" t="s">
        <v>1539</v>
      </c>
      <c r="E2" s="28" t="s">
        <v>1540</v>
      </c>
      <c r="F2" s="30" t="s">
        <v>196</v>
      </c>
      <c r="G2" s="31">
        <v>254</v>
      </c>
      <c r="H2" s="26" t="str">
        <f t="shared" ref="H2:H12" si="3">IFERROR(VLOOKUP($D2,schools,6,FALSE),"")</f>
        <v>075</v>
      </c>
      <c r="I2" s="26" t="str">
        <f t="shared" ref="I2:I12" si="4">IFERROR(VLOOKUP($D2,schools,7,FALSE),"")</f>
        <v>27</v>
      </c>
      <c r="J2" s="26">
        <f t="shared" ref="J2:J12" si="5">IFERROR(VLOOKUP($D2,schools,8,FALSE),"")</f>
        <v>0</v>
      </c>
      <c r="K2" s="45">
        <f t="shared" ref="K2:K12" si="6">G2*L$2</f>
        <v>266125.28035939543</v>
      </c>
      <c r="L2" s="42">
        <v>1047.7373242495883</v>
      </c>
    </row>
    <row r="3" spans="1:12" ht="43.5" outlineLevel="2" x14ac:dyDescent="0.4">
      <c r="A3" s="26" t="str">
        <f t="shared" si="0"/>
        <v>320800</v>
      </c>
      <c r="B3" s="26" t="str">
        <f t="shared" si="1"/>
        <v>New York City Geographic District # 8</v>
      </c>
      <c r="C3" s="26" t="str">
        <f t="shared" si="2"/>
        <v>Bronx</v>
      </c>
      <c r="D3" s="28" t="s">
        <v>2969</v>
      </c>
      <c r="E3" s="28" t="s">
        <v>2970</v>
      </c>
      <c r="F3" s="30" t="s">
        <v>118</v>
      </c>
      <c r="G3" s="31">
        <v>674</v>
      </c>
      <c r="H3" s="26" t="str">
        <f t="shared" si="3"/>
        <v>085</v>
      </c>
      <c r="I3" s="26" t="str">
        <f t="shared" si="4"/>
        <v>34</v>
      </c>
      <c r="J3" s="26">
        <f t="shared" si="5"/>
        <v>0</v>
      </c>
      <c r="K3" s="45">
        <f t="shared" si="6"/>
        <v>706174.95654422243</v>
      </c>
    </row>
    <row r="4" spans="1:12" ht="29" outlineLevel="2" x14ac:dyDescent="0.4">
      <c r="A4" s="26" t="str">
        <f t="shared" si="0"/>
        <v>320900</v>
      </c>
      <c r="B4" s="26" t="str">
        <f t="shared" si="1"/>
        <v>New York City Geographic District # 9</v>
      </c>
      <c r="C4" s="26" t="str">
        <f t="shared" si="2"/>
        <v>Bronx</v>
      </c>
      <c r="D4" s="28" t="s">
        <v>2745</v>
      </c>
      <c r="E4" s="28" t="s">
        <v>2746</v>
      </c>
      <c r="F4" s="30" t="s">
        <v>2</v>
      </c>
      <c r="G4" s="31">
        <v>560</v>
      </c>
      <c r="H4" s="26" t="str">
        <f t="shared" si="3"/>
        <v>077</v>
      </c>
      <c r="I4" s="26" t="str">
        <f t="shared" si="4"/>
        <v>29</v>
      </c>
      <c r="J4" s="26">
        <f t="shared" si="5"/>
        <v>0</v>
      </c>
      <c r="K4" s="45">
        <f t="shared" si="6"/>
        <v>586732.90157976944</v>
      </c>
    </row>
    <row r="5" spans="1:12" ht="29" outlineLevel="2" x14ac:dyDescent="0.4">
      <c r="A5" s="26" t="str">
        <f t="shared" si="0"/>
        <v>321000</v>
      </c>
      <c r="B5" s="26" t="str">
        <f t="shared" si="1"/>
        <v>New York City Geographic District #10</v>
      </c>
      <c r="C5" s="26" t="str">
        <f t="shared" si="2"/>
        <v>Bronx</v>
      </c>
      <c r="D5" s="28" t="s">
        <v>2758</v>
      </c>
      <c r="E5" s="28" t="s">
        <v>2759</v>
      </c>
      <c r="F5" s="30" t="s">
        <v>196</v>
      </c>
      <c r="G5" s="31">
        <v>391</v>
      </c>
      <c r="H5" s="26" t="str">
        <f t="shared" si="3"/>
        <v>072</v>
      </c>
      <c r="I5" s="26" t="str">
        <f t="shared" si="4"/>
        <v>31</v>
      </c>
      <c r="J5" s="26">
        <f t="shared" si="5"/>
        <v>0</v>
      </c>
      <c r="K5" s="45">
        <f t="shared" si="6"/>
        <v>409665.29378158902</v>
      </c>
    </row>
    <row r="6" spans="1:12" ht="29" outlineLevel="2" x14ac:dyDescent="0.4">
      <c r="A6" s="26" t="str">
        <f t="shared" si="0"/>
        <v>321000</v>
      </c>
      <c r="B6" s="26" t="str">
        <f t="shared" si="1"/>
        <v>New York City Geographic District #10</v>
      </c>
      <c r="C6" s="26" t="str">
        <f t="shared" si="2"/>
        <v>Bronx</v>
      </c>
      <c r="D6" s="28" t="s">
        <v>2852</v>
      </c>
      <c r="E6" s="28" t="s">
        <v>2853</v>
      </c>
      <c r="F6" s="30" t="s">
        <v>196</v>
      </c>
      <c r="G6" s="31">
        <v>386</v>
      </c>
      <c r="H6" s="26" t="str">
        <f t="shared" si="3"/>
        <v>072</v>
      </c>
      <c r="I6" s="26" t="str">
        <f t="shared" si="4"/>
        <v>31</v>
      </c>
      <c r="J6" s="26">
        <f t="shared" si="5"/>
        <v>0</v>
      </c>
      <c r="K6" s="45">
        <f t="shared" si="6"/>
        <v>404426.60716034105</v>
      </c>
    </row>
    <row r="7" spans="1:12" ht="29" outlineLevel="2" x14ac:dyDescent="0.4">
      <c r="A7" s="26" t="str">
        <f t="shared" si="0"/>
        <v>321000</v>
      </c>
      <c r="B7" s="26" t="str">
        <f t="shared" si="1"/>
        <v>New York City Geographic District #10</v>
      </c>
      <c r="C7" s="26" t="str">
        <f t="shared" si="2"/>
        <v>Bronx</v>
      </c>
      <c r="D7" s="28" t="s">
        <v>3146</v>
      </c>
      <c r="E7" s="28" t="s">
        <v>3147</v>
      </c>
      <c r="F7" s="30" t="s">
        <v>196</v>
      </c>
      <c r="G7" s="31">
        <v>376</v>
      </c>
      <c r="H7" s="26" t="str">
        <f t="shared" si="3"/>
        <v>072</v>
      </c>
      <c r="I7" s="26" t="str">
        <f t="shared" si="4"/>
        <v>31</v>
      </c>
      <c r="J7" s="26">
        <f t="shared" si="5"/>
        <v>0</v>
      </c>
      <c r="K7" s="45">
        <f t="shared" si="6"/>
        <v>393949.23391784518</v>
      </c>
    </row>
    <row r="8" spans="1:12" ht="43.5" outlineLevel="2" x14ac:dyDescent="0.4">
      <c r="A8" s="26" t="str">
        <f t="shared" si="0"/>
        <v>331700</v>
      </c>
      <c r="B8" s="26" t="str">
        <f t="shared" si="1"/>
        <v>New York City Geographic District #17</v>
      </c>
      <c r="C8" s="26" t="str">
        <f t="shared" si="2"/>
        <v>Brooklyn</v>
      </c>
      <c r="D8" s="28" t="s">
        <v>194</v>
      </c>
      <c r="E8" s="28" t="s">
        <v>195</v>
      </c>
      <c r="F8" s="30" t="s">
        <v>196</v>
      </c>
      <c r="G8" s="31">
        <v>573</v>
      </c>
      <c r="H8" s="26" t="str">
        <f t="shared" si="3"/>
        <v>056</v>
      </c>
      <c r="I8" s="26" t="str">
        <f t="shared" si="4"/>
        <v>25</v>
      </c>
      <c r="J8" s="26">
        <f t="shared" si="5"/>
        <v>0</v>
      </c>
      <c r="K8" s="45">
        <f t="shared" si="6"/>
        <v>600353.48679501412</v>
      </c>
    </row>
    <row r="9" spans="1:12" ht="29" outlineLevel="2" x14ac:dyDescent="0.4">
      <c r="A9" s="26" t="str">
        <f t="shared" si="0"/>
        <v>332100</v>
      </c>
      <c r="B9" s="26" t="str">
        <f t="shared" si="1"/>
        <v>New York City Geographic District #21</v>
      </c>
      <c r="C9" s="26" t="str">
        <f t="shared" si="2"/>
        <v>Brooklyn</v>
      </c>
      <c r="D9" s="28" t="s">
        <v>471</v>
      </c>
      <c r="E9" s="28" t="s">
        <v>472</v>
      </c>
      <c r="F9" s="30" t="s">
        <v>19</v>
      </c>
      <c r="G9" s="31">
        <v>675</v>
      </c>
      <c r="H9" s="26" t="str">
        <f t="shared" si="3"/>
        <v>046</v>
      </c>
      <c r="I9" s="26" t="str">
        <f t="shared" si="4"/>
        <v>23</v>
      </c>
      <c r="J9" s="26">
        <f t="shared" si="5"/>
        <v>0</v>
      </c>
      <c r="K9" s="45">
        <f t="shared" si="6"/>
        <v>707222.69386847212</v>
      </c>
    </row>
    <row r="10" spans="1:12" ht="43.5" outlineLevel="2" x14ac:dyDescent="0.4">
      <c r="A10" s="26" t="str">
        <f t="shared" si="0"/>
        <v>332300</v>
      </c>
      <c r="B10" s="26" t="str">
        <f t="shared" si="1"/>
        <v>New York City Geographic District #23</v>
      </c>
      <c r="C10" s="26" t="str">
        <f t="shared" si="2"/>
        <v>Brooklyn</v>
      </c>
      <c r="D10" s="28" t="s">
        <v>465</v>
      </c>
      <c r="E10" s="28" t="s">
        <v>466</v>
      </c>
      <c r="F10" s="30" t="s">
        <v>2</v>
      </c>
      <c r="G10" s="31">
        <v>267</v>
      </c>
      <c r="H10" s="26" t="str">
        <f t="shared" si="3"/>
        <v>055</v>
      </c>
      <c r="I10" s="26" t="str">
        <f t="shared" si="4"/>
        <v>20</v>
      </c>
      <c r="J10" s="26">
        <f t="shared" si="5"/>
        <v>0</v>
      </c>
      <c r="K10" s="45">
        <f t="shared" si="6"/>
        <v>279745.86557464005</v>
      </c>
    </row>
    <row r="11" spans="1:12" ht="43.5" outlineLevel="2" x14ac:dyDescent="0.4">
      <c r="A11" s="26" t="str">
        <f t="shared" si="0"/>
        <v>342400</v>
      </c>
      <c r="B11" s="26" t="str">
        <f t="shared" si="1"/>
        <v>New York City Geographic District #24</v>
      </c>
      <c r="C11" s="26" t="str">
        <f t="shared" si="2"/>
        <v>Queens</v>
      </c>
      <c r="D11" s="28" t="s">
        <v>2253</v>
      </c>
      <c r="E11" s="28" t="s">
        <v>2254</v>
      </c>
      <c r="F11" s="30" t="s">
        <v>196</v>
      </c>
      <c r="G11" s="31">
        <v>503</v>
      </c>
      <c r="H11" s="26" t="str">
        <f t="shared" si="3"/>
        <v>037</v>
      </c>
      <c r="I11" s="26" t="str">
        <f t="shared" si="4"/>
        <v>12</v>
      </c>
      <c r="J11" s="26">
        <f t="shared" si="5"/>
        <v>0</v>
      </c>
      <c r="K11" s="45">
        <f t="shared" si="6"/>
        <v>527011.87409754284</v>
      </c>
    </row>
    <row r="12" spans="1:12" ht="29" outlineLevel="2" x14ac:dyDescent="0.4">
      <c r="A12" s="26" t="str">
        <f t="shared" si="0"/>
        <v>342700</v>
      </c>
      <c r="B12" s="26" t="str">
        <f t="shared" si="1"/>
        <v>New York City Geographic District #27</v>
      </c>
      <c r="C12" s="26" t="str">
        <f t="shared" si="2"/>
        <v>Queens</v>
      </c>
      <c r="D12" s="28" t="s">
        <v>1999</v>
      </c>
      <c r="E12" s="28" t="s">
        <v>2000</v>
      </c>
      <c r="F12" s="30" t="s">
        <v>2</v>
      </c>
      <c r="G12" s="31">
        <v>527</v>
      </c>
      <c r="H12" s="26" t="str">
        <f t="shared" si="3"/>
        <v>032</v>
      </c>
      <c r="I12" s="26" t="str">
        <f t="shared" si="4"/>
        <v>10</v>
      </c>
      <c r="J12" s="26">
        <f t="shared" si="5"/>
        <v>0</v>
      </c>
      <c r="K12" s="45">
        <f t="shared" si="6"/>
        <v>552157.56987953302</v>
      </c>
    </row>
    <row r="13" spans="1:12" ht="15" outlineLevel="1" x14ac:dyDescent="0.4">
      <c r="D13" s="28"/>
      <c r="E13" s="28"/>
      <c r="F13" s="30"/>
      <c r="G13" s="31">
        <f>SUBTOTAL(9,G2:G12)</f>
        <v>5186</v>
      </c>
      <c r="J13" s="46" t="s">
        <v>4778</v>
      </c>
      <c r="K13" s="45">
        <f>SUBTOTAL(9,K2:K12)</f>
        <v>5433565.7635583645</v>
      </c>
    </row>
    <row r="14" spans="1:12" ht="29" outlineLevel="2" x14ac:dyDescent="0.4">
      <c r="A14" s="26" t="str">
        <f t="shared" ref="A14:A51" si="7">IFERROR(VLOOKUP($D14,schools,3,FALSE),"")</f>
        <v>310100</v>
      </c>
      <c r="B14" s="26" t="str">
        <f t="shared" ref="B14:B51" si="8">IFERROR(VLOOKUP($D14,schools,4,FALSE),"")</f>
        <v>New York City Geographic District # 1</v>
      </c>
      <c r="C14" s="26" t="str">
        <f t="shared" ref="C14:C51" si="9">IFERROR(VLOOKUP($D14,schools,5,FALSE),"")</f>
        <v>Manhattan</v>
      </c>
      <c r="D14" s="28" t="s">
        <v>1009</v>
      </c>
      <c r="E14" s="28" t="s">
        <v>1010</v>
      </c>
      <c r="F14" s="30" t="s">
        <v>2</v>
      </c>
      <c r="G14" s="31">
        <v>421</v>
      </c>
      <c r="H14" s="26" t="str">
        <f t="shared" ref="H14:H51" si="10">IFERROR(VLOOKUP($D14,schools,6,FALSE),"")</f>
        <v>065</v>
      </c>
      <c r="I14" s="26" t="str">
        <f t="shared" ref="I14:I51" si="11">IFERROR(VLOOKUP($D14,schools,7,FALSE),"")</f>
        <v>26</v>
      </c>
      <c r="J14" s="26" t="str">
        <f t="shared" ref="J14:J51" si="12">IFERROR(VLOOKUP($D14,schools,8,FALSE),"")</f>
        <v>001</v>
      </c>
      <c r="K14" s="45">
        <f t="shared" ref="K14:K51" si="13">G14*L$2</f>
        <v>441097.41350907664</v>
      </c>
    </row>
    <row r="15" spans="1:12" ht="29" outlineLevel="2" x14ac:dyDescent="0.4">
      <c r="A15" s="26" t="str">
        <f t="shared" si="7"/>
        <v>310100</v>
      </c>
      <c r="B15" s="26" t="str">
        <f t="shared" si="8"/>
        <v>New York City Geographic District # 1</v>
      </c>
      <c r="C15" s="26" t="str">
        <f t="shared" si="9"/>
        <v>Manhattan</v>
      </c>
      <c r="D15" s="28" t="s">
        <v>1087</v>
      </c>
      <c r="E15" s="28" t="s">
        <v>1088</v>
      </c>
      <c r="F15" s="30" t="s">
        <v>2</v>
      </c>
      <c r="G15" s="31">
        <v>327</v>
      </c>
      <c r="H15" s="26" t="str">
        <f t="shared" si="10"/>
        <v>065</v>
      </c>
      <c r="I15" s="26" t="str">
        <f t="shared" si="11"/>
        <v>26</v>
      </c>
      <c r="J15" s="26" t="str">
        <f t="shared" si="12"/>
        <v>001</v>
      </c>
      <c r="K15" s="45">
        <f t="shared" si="13"/>
        <v>342610.10502961534</v>
      </c>
    </row>
    <row r="16" spans="1:12" ht="29" outlineLevel="2" x14ac:dyDescent="0.4">
      <c r="A16" s="26" t="str">
        <f t="shared" si="7"/>
        <v>310100</v>
      </c>
      <c r="B16" s="26" t="str">
        <f t="shared" si="8"/>
        <v>New York City Geographic District # 1</v>
      </c>
      <c r="C16" s="26" t="str">
        <f t="shared" si="9"/>
        <v>Manhattan</v>
      </c>
      <c r="D16" s="28" t="s">
        <v>1119</v>
      </c>
      <c r="E16" s="28" t="s">
        <v>1120</v>
      </c>
      <c r="F16" s="30" t="s">
        <v>2</v>
      </c>
      <c r="G16" s="31">
        <v>245</v>
      </c>
      <c r="H16" s="26" t="str">
        <f t="shared" si="10"/>
        <v>065</v>
      </c>
      <c r="I16" s="26" t="str">
        <f t="shared" si="11"/>
        <v>26</v>
      </c>
      <c r="J16" s="26" t="str">
        <f t="shared" si="12"/>
        <v>001</v>
      </c>
      <c r="K16" s="45">
        <f t="shared" si="13"/>
        <v>256695.64444114911</v>
      </c>
    </row>
    <row r="17" spans="1:11" ht="15" outlineLevel="2" x14ac:dyDescent="0.4">
      <c r="A17" s="26" t="str">
        <f t="shared" si="7"/>
        <v>310100</v>
      </c>
      <c r="B17" s="26" t="str">
        <f t="shared" si="8"/>
        <v>New York City Geographic District # 1</v>
      </c>
      <c r="C17" s="26" t="str">
        <f t="shared" si="9"/>
        <v>Manhattan</v>
      </c>
      <c r="D17" s="28" t="s">
        <v>1127</v>
      </c>
      <c r="E17" s="28" t="s">
        <v>1128</v>
      </c>
      <c r="F17" s="30" t="s">
        <v>19</v>
      </c>
      <c r="G17" s="31">
        <v>337</v>
      </c>
      <c r="H17" s="26" t="str">
        <f t="shared" si="10"/>
        <v>065</v>
      </c>
      <c r="I17" s="26" t="str">
        <f t="shared" si="11"/>
        <v>26</v>
      </c>
      <c r="J17" s="26" t="str">
        <f t="shared" si="12"/>
        <v>001</v>
      </c>
      <c r="K17" s="45">
        <f t="shared" si="13"/>
        <v>353087.47827211121</v>
      </c>
    </row>
    <row r="18" spans="1:11" ht="29" outlineLevel="2" x14ac:dyDescent="0.4">
      <c r="A18" s="26" t="str">
        <f t="shared" si="7"/>
        <v>310100</v>
      </c>
      <c r="B18" s="26" t="str">
        <f t="shared" si="8"/>
        <v>New York City Geographic District # 1</v>
      </c>
      <c r="C18" s="26" t="str">
        <f t="shared" si="9"/>
        <v>Manhattan</v>
      </c>
      <c r="D18" s="28" t="s">
        <v>1129</v>
      </c>
      <c r="E18" s="28" t="s">
        <v>1130</v>
      </c>
      <c r="F18" s="30" t="s">
        <v>2</v>
      </c>
      <c r="G18" s="31">
        <v>313</v>
      </c>
      <c r="H18" s="26" t="str">
        <f t="shared" si="10"/>
        <v>065</v>
      </c>
      <c r="I18" s="26" t="str">
        <f t="shared" si="11"/>
        <v>26</v>
      </c>
      <c r="J18" s="26" t="str">
        <f t="shared" si="12"/>
        <v>001</v>
      </c>
      <c r="K18" s="45">
        <f t="shared" si="13"/>
        <v>327941.78249012114</v>
      </c>
    </row>
    <row r="19" spans="1:11" ht="29" outlineLevel="2" x14ac:dyDescent="0.4">
      <c r="A19" s="26" t="str">
        <f t="shared" si="7"/>
        <v>310100</v>
      </c>
      <c r="B19" s="26" t="str">
        <f t="shared" si="8"/>
        <v>New York City Geographic District # 1</v>
      </c>
      <c r="C19" s="26" t="str">
        <f t="shared" si="9"/>
        <v>Manhattan</v>
      </c>
      <c r="D19" s="28" t="s">
        <v>1326</v>
      </c>
      <c r="E19" s="28" t="s">
        <v>1327</v>
      </c>
      <c r="F19" s="30" t="s">
        <v>5</v>
      </c>
      <c r="G19" s="31">
        <v>198</v>
      </c>
      <c r="H19" s="26" t="str">
        <f t="shared" si="10"/>
        <v>065</v>
      </c>
      <c r="I19" s="26" t="str">
        <f t="shared" si="11"/>
        <v>26</v>
      </c>
      <c r="J19" s="26" t="str">
        <f t="shared" si="12"/>
        <v>001</v>
      </c>
      <c r="K19" s="45">
        <f t="shared" si="13"/>
        <v>207451.99020141846</v>
      </c>
    </row>
    <row r="20" spans="1:11" ht="29" outlineLevel="2" x14ac:dyDescent="0.4">
      <c r="A20" s="26" t="str">
        <f t="shared" si="7"/>
        <v>310100</v>
      </c>
      <c r="B20" s="26" t="str">
        <f t="shared" si="8"/>
        <v>New York City Geographic District # 1</v>
      </c>
      <c r="C20" s="26" t="str">
        <f t="shared" si="9"/>
        <v>Manhattan</v>
      </c>
      <c r="D20" s="28" t="s">
        <v>1369</v>
      </c>
      <c r="E20" s="28" t="s">
        <v>1370</v>
      </c>
      <c r="F20" s="30" t="s">
        <v>5</v>
      </c>
      <c r="G20" s="31">
        <v>337</v>
      </c>
      <c r="H20" s="26" t="str">
        <f t="shared" si="10"/>
        <v>065</v>
      </c>
      <c r="I20" s="26" t="str">
        <f t="shared" si="11"/>
        <v>26</v>
      </c>
      <c r="J20" s="26" t="str">
        <f t="shared" si="12"/>
        <v>001</v>
      </c>
      <c r="K20" s="45">
        <f t="shared" si="13"/>
        <v>353087.47827211121</v>
      </c>
    </row>
    <row r="21" spans="1:11" ht="29" outlineLevel="2" x14ac:dyDescent="0.4">
      <c r="A21" s="26" t="str">
        <f t="shared" si="7"/>
        <v>310100</v>
      </c>
      <c r="B21" s="26" t="str">
        <f t="shared" si="8"/>
        <v>New York City Geographic District # 1</v>
      </c>
      <c r="C21" s="26" t="str">
        <f t="shared" si="9"/>
        <v>Manhattan</v>
      </c>
      <c r="D21" s="28" t="s">
        <v>1437</v>
      </c>
      <c r="E21" s="28" t="s">
        <v>1438</v>
      </c>
      <c r="F21" s="30" t="s">
        <v>196</v>
      </c>
      <c r="G21" s="31">
        <v>515</v>
      </c>
      <c r="H21" s="26" t="str">
        <f t="shared" si="10"/>
        <v>065</v>
      </c>
      <c r="I21" s="26" t="str">
        <f t="shared" si="11"/>
        <v>26</v>
      </c>
      <c r="J21" s="26" t="str">
        <f t="shared" si="12"/>
        <v>001</v>
      </c>
      <c r="K21" s="45">
        <f t="shared" si="13"/>
        <v>539584.72198853793</v>
      </c>
    </row>
    <row r="22" spans="1:11" ht="29" outlineLevel="2" x14ac:dyDescent="0.4">
      <c r="A22" s="26" t="str">
        <f t="shared" si="7"/>
        <v>310100</v>
      </c>
      <c r="B22" s="26" t="str">
        <f t="shared" si="8"/>
        <v>New York City Geographic District # 1</v>
      </c>
      <c r="C22" s="26" t="str">
        <f t="shared" si="9"/>
        <v>Manhattan</v>
      </c>
      <c r="D22" s="28" t="s">
        <v>1446</v>
      </c>
      <c r="E22" s="28" t="s">
        <v>1447</v>
      </c>
      <c r="F22" s="30" t="s">
        <v>196</v>
      </c>
      <c r="G22" s="31">
        <v>194</v>
      </c>
      <c r="H22" s="26" t="str">
        <f t="shared" si="10"/>
        <v>065</v>
      </c>
      <c r="I22" s="26" t="str">
        <f t="shared" si="11"/>
        <v>26</v>
      </c>
      <c r="J22" s="26" t="str">
        <f t="shared" si="12"/>
        <v>001</v>
      </c>
      <c r="K22" s="45">
        <f t="shared" si="13"/>
        <v>203261.04090442011</v>
      </c>
    </row>
    <row r="23" spans="1:11" ht="29" outlineLevel="2" x14ac:dyDescent="0.4">
      <c r="A23" s="26" t="str">
        <f t="shared" si="7"/>
        <v>310100</v>
      </c>
      <c r="B23" s="26" t="str">
        <f t="shared" si="8"/>
        <v>New York City Geographic District # 1</v>
      </c>
      <c r="C23" s="26" t="str">
        <f t="shared" si="9"/>
        <v>Manhattan</v>
      </c>
      <c r="D23" s="28" t="s">
        <v>1485</v>
      </c>
      <c r="E23" s="28" t="s">
        <v>1486</v>
      </c>
      <c r="F23" s="30" t="s">
        <v>196</v>
      </c>
      <c r="G23" s="31">
        <v>110</v>
      </c>
      <c r="H23" s="26" t="str">
        <f t="shared" si="10"/>
        <v>065</v>
      </c>
      <c r="I23" s="26" t="str">
        <f t="shared" si="11"/>
        <v>26</v>
      </c>
      <c r="J23" s="26" t="str">
        <f t="shared" si="12"/>
        <v>001</v>
      </c>
      <c r="K23" s="45">
        <f t="shared" si="13"/>
        <v>115251.10566745471</v>
      </c>
    </row>
    <row r="24" spans="1:11" ht="29" outlineLevel="2" x14ac:dyDescent="0.4">
      <c r="A24" s="26" t="str">
        <f t="shared" si="7"/>
        <v>310100</v>
      </c>
      <c r="B24" s="26" t="str">
        <f t="shared" si="8"/>
        <v>New York City Geographic District # 1</v>
      </c>
      <c r="C24" s="26" t="str">
        <f t="shared" si="9"/>
        <v>Manhattan</v>
      </c>
      <c r="D24" s="28" t="s">
        <v>1491</v>
      </c>
      <c r="E24" s="28" t="s">
        <v>1492</v>
      </c>
      <c r="F24" s="30" t="s">
        <v>196</v>
      </c>
      <c r="G24" s="31">
        <v>550</v>
      </c>
      <c r="H24" s="26" t="str">
        <f t="shared" si="10"/>
        <v>065</v>
      </c>
      <c r="I24" s="26" t="str">
        <f t="shared" si="11"/>
        <v>26</v>
      </c>
      <c r="J24" s="26" t="str">
        <f t="shared" si="12"/>
        <v>001</v>
      </c>
      <c r="K24" s="45">
        <f t="shared" si="13"/>
        <v>576255.52833727351</v>
      </c>
    </row>
    <row r="25" spans="1:11" ht="29" outlineLevel="2" x14ac:dyDescent="0.4">
      <c r="A25" s="26" t="str">
        <f t="shared" si="7"/>
        <v>310200</v>
      </c>
      <c r="B25" s="26" t="str">
        <f t="shared" si="8"/>
        <v>New York City Geographic District # 2</v>
      </c>
      <c r="C25" s="26" t="str">
        <f t="shared" si="9"/>
        <v>Manhattan</v>
      </c>
      <c r="D25" s="28" t="s">
        <v>981</v>
      </c>
      <c r="E25" s="28" t="s">
        <v>982</v>
      </c>
      <c r="F25" s="30" t="s">
        <v>2</v>
      </c>
      <c r="G25" s="31">
        <v>281</v>
      </c>
      <c r="H25" s="26" t="str">
        <f t="shared" si="10"/>
        <v>065</v>
      </c>
      <c r="I25" s="26" t="str">
        <f t="shared" si="11"/>
        <v>26</v>
      </c>
      <c r="J25" s="26" t="str">
        <f t="shared" si="12"/>
        <v>001</v>
      </c>
      <c r="K25" s="45">
        <f t="shared" si="13"/>
        <v>294414.1881141343</v>
      </c>
    </row>
    <row r="26" spans="1:11" ht="29" outlineLevel="2" x14ac:dyDescent="0.4">
      <c r="A26" s="26" t="str">
        <f t="shared" si="7"/>
        <v>310200</v>
      </c>
      <c r="B26" s="26" t="str">
        <f t="shared" si="8"/>
        <v>New York City Geographic District # 2</v>
      </c>
      <c r="C26" s="26" t="str">
        <f t="shared" si="9"/>
        <v>Manhattan</v>
      </c>
      <c r="D26" s="28" t="s">
        <v>983</v>
      </c>
      <c r="E26" s="28" t="s">
        <v>984</v>
      </c>
      <c r="F26" s="30" t="s">
        <v>2</v>
      </c>
      <c r="G26" s="31">
        <v>458</v>
      </c>
      <c r="H26" s="26" t="str">
        <f t="shared" si="10"/>
        <v>065</v>
      </c>
      <c r="I26" s="26" t="str">
        <f t="shared" si="11"/>
        <v>26</v>
      </c>
      <c r="J26" s="26" t="str">
        <f t="shared" si="12"/>
        <v>001</v>
      </c>
      <c r="K26" s="45">
        <f t="shared" si="13"/>
        <v>479863.69450631144</v>
      </c>
    </row>
    <row r="27" spans="1:11" ht="29" outlineLevel="2" x14ac:dyDescent="0.4">
      <c r="A27" s="26" t="str">
        <f t="shared" si="7"/>
        <v>310200</v>
      </c>
      <c r="B27" s="26" t="str">
        <f t="shared" si="8"/>
        <v>New York City Geographic District # 2</v>
      </c>
      <c r="C27" s="26" t="str">
        <f t="shared" si="9"/>
        <v>Manhattan</v>
      </c>
      <c r="D27" s="28" t="s">
        <v>1031</v>
      </c>
      <c r="E27" s="28" t="s">
        <v>1032</v>
      </c>
      <c r="F27" s="30" t="s">
        <v>2</v>
      </c>
      <c r="G27" s="31">
        <v>578</v>
      </c>
      <c r="H27" s="26" t="str">
        <f t="shared" si="10"/>
        <v>065</v>
      </c>
      <c r="I27" s="26" t="str">
        <f t="shared" si="11"/>
        <v>26</v>
      </c>
      <c r="J27" s="26" t="str">
        <f t="shared" si="12"/>
        <v>001</v>
      </c>
      <c r="K27" s="45">
        <f t="shared" si="13"/>
        <v>605592.17341626203</v>
      </c>
    </row>
    <row r="28" spans="1:11" ht="29" outlineLevel="2" x14ac:dyDescent="0.4">
      <c r="A28" s="26" t="str">
        <f t="shared" si="7"/>
        <v>310200</v>
      </c>
      <c r="B28" s="26" t="str">
        <f t="shared" si="8"/>
        <v>New York City Geographic District # 2</v>
      </c>
      <c r="C28" s="26" t="str">
        <f t="shared" si="9"/>
        <v>Manhattan</v>
      </c>
      <c r="D28" s="28" t="s">
        <v>1069</v>
      </c>
      <c r="E28" s="28" t="s">
        <v>1070</v>
      </c>
      <c r="F28" s="30" t="s">
        <v>2</v>
      </c>
      <c r="G28" s="31">
        <v>418</v>
      </c>
      <c r="H28" s="26" t="str">
        <f t="shared" si="10"/>
        <v>066</v>
      </c>
      <c r="I28" s="26" t="str">
        <f t="shared" si="11"/>
        <v>26</v>
      </c>
      <c r="J28" s="26" t="str">
        <f t="shared" si="12"/>
        <v>001</v>
      </c>
      <c r="K28" s="45">
        <f t="shared" si="13"/>
        <v>437954.20153632789</v>
      </c>
    </row>
    <row r="29" spans="1:11" ht="29" outlineLevel="2" x14ac:dyDescent="0.4">
      <c r="A29" s="26" t="str">
        <f t="shared" si="7"/>
        <v>310200</v>
      </c>
      <c r="B29" s="26" t="str">
        <f t="shared" si="8"/>
        <v>New York City Geographic District # 2</v>
      </c>
      <c r="C29" s="26" t="str">
        <f t="shared" si="9"/>
        <v>Manhattan</v>
      </c>
      <c r="D29" s="28" t="s">
        <v>1101</v>
      </c>
      <c r="E29" s="28" t="s">
        <v>1102</v>
      </c>
      <c r="F29" s="30" t="s">
        <v>2</v>
      </c>
      <c r="G29" s="31">
        <v>599</v>
      </c>
      <c r="H29" s="26" t="str">
        <f t="shared" si="10"/>
        <v>065</v>
      </c>
      <c r="I29" s="26" t="str">
        <f t="shared" si="11"/>
        <v>26</v>
      </c>
      <c r="J29" s="26" t="str">
        <f t="shared" si="12"/>
        <v>001</v>
      </c>
      <c r="K29" s="45">
        <f t="shared" si="13"/>
        <v>627594.65722550335</v>
      </c>
    </row>
    <row r="30" spans="1:11" ht="15" outlineLevel="2" x14ac:dyDescent="0.4">
      <c r="A30" s="26" t="str">
        <f t="shared" si="7"/>
        <v>310200</v>
      </c>
      <c r="B30" s="26" t="str">
        <f t="shared" si="8"/>
        <v>New York City Geographic District # 2</v>
      </c>
      <c r="C30" s="26" t="str">
        <f t="shared" si="9"/>
        <v>Manhattan</v>
      </c>
      <c r="D30" s="28" t="s">
        <v>1105</v>
      </c>
      <c r="E30" s="28" t="s">
        <v>1106</v>
      </c>
      <c r="F30" s="30" t="s">
        <v>19</v>
      </c>
      <c r="G30" s="31">
        <v>740</v>
      </c>
      <c r="H30" s="26" t="str">
        <f t="shared" si="10"/>
        <v>065</v>
      </c>
      <c r="I30" s="26" t="str">
        <f t="shared" si="11"/>
        <v>26</v>
      </c>
      <c r="J30" s="26" t="str">
        <f t="shared" si="12"/>
        <v>001</v>
      </c>
      <c r="K30" s="45">
        <f t="shared" si="13"/>
        <v>775325.61994469527</v>
      </c>
    </row>
    <row r="31" spans="1:11" ht="29" outlineLevel="2" x14ac:dyDescent="0.4">
      <c r="A31" s="26" t="str">
        <f t="shared" si="7"/>
        <v>310200</v>
      </c>
      <c r="B31" s="26" t="str">
        <f t="shared" si="8"/>
        <v>New York City Geographic District # 2</v>
      </c>
      <c r="C31" s="26" t="str">
        <f t="shared" si="9"/>
        <v>Manhattan</v>
      </c>
      <c r="D31" s="28" t="s">
        <v>1111</v>
      </c>
      <c r="E31" s="28" t="s">
        <v>1112</v>
      </c>
      <c r="F31" s="30" t="s">
        <v>2</v>
      </c>
      <c r="G31" s="31">
        <v>836</v>
      </c>
      <c r="H31" s="26" t="str">
        <f t="shared" si="10"/>
        <v>065</v>
      </c>
      <c r="I31" s="26" t="str">
        <f t="shared" si="11"/>
        <v>26</v>
      </c>
      <c r="J31" s="26" t="str">
        <f t="shared" si="12"/>
        <v>001</v>
      </c>
      <c r="K31" s="45">
        <f t="shared" si="13"/>
        <v>875908.40307265578</v>
      </c>
    </row>
    <row r="32" spans="1:11" ht="29" outlineLevel="2" x14ac:dyDescent="0.4">
      <c r="A32" s="26" t="str">
        <f t="shared" si="7"/>
        <v>310200</v>
      </c>
      <c r="B32" s="26" t="str">
        <f t="shared" si="8"/>
        <v>New York City Geographic District # 2</v>
      </c>
      <c r="C32" s="26" t="str">
        <f t="shared" si="9"/>
        <v>Manhattan</v>
      </c>
      <c r="D32" s="28" t="s">
        <v>1113</v>
      </c>
      <c r="E32" s="28" t="s">
        <v>1114</v>
      </c>
      <c r="F32" s="30" t="s">
        <v>5</v>
      </c>
      <c r="G32" s="31">
        <v>438</v>
      </c>
      <c r="H32" s="26" t="str">
        <f t="shared" si="10"/>
        <v>065</v>
      </c>
      <c r="I32" s="26" t="str">
        <f t="shared" si="11"/>
        <v>26</v>
      </c>
      <c r="J32" s="26" t="str">
        <f t="shared" si="12"/>
        <v>001</v>
      </c>
      <c r="K32" s="45">
        <f t="shared" si="13"/>
        <v>458908.94802131964</v>
      </c>
    </row>
    <row r="33" spans="1:11" ht="29" outlineLevel="2" x14ac:dyDescent="0.4">
      <c r="A33" s="26" t="str">
        <f t="shared" si="7"/>
        <v>310200</v>
      </c>
      <c r="B33" s="26" t="str">
        <f t="shared" si="8"/>
        <v>New York City Geographic District # 2</v>
      </c>
      <c r="C33" s="26" t="str">
        <f t="shared" si="9"/>
        <v>Manhattan</v>
      </c>
      <c r="D33" s="28" t="s">
        <v>1230</v>
      </c>
      <c r="E33" s="28" t="s">
        <v>1231</v>
      </c>
      <c r="F33" s="30" t="s">
        <v>2</v>
      </c>
      <c r="G33" s="31">
        <v>617</v>
      </c>
      <c r="H33" s="26" t="str">
        <f t="shared" si="10"/>
        <v>066</v>
      </c>
      <c r="I33" s="26" t="str">
        <f t="shared" si="11"/>
        <v>26</v>
      </c>
      <c r="J33" s="26" t="str">
        <f t="shared" si="12"/>
        <v>001</v>
      </c>
      <c r="K33" s="45">
        <f t="shared" si="13"/>
        <v>646453.92906199594</v>
      </c>
    </row>
    <row r="34" spans="1:11" ht="15" outlineLevel="2" x14ac:dyDescent="0.4">
      <c r="A34" s="26" t="str">
        <f t="shared" si="7"/>
        <v>310200</v>
      </c>
      <c r="B34" s="26" t="str">
        <f t="shared" si="8"/>
        <v>New York City Geographic District # 2</v>
      </c>
      <c r="C34" s="26" t="str">
        <f t="shared" si="9"/>
        <v>Manhattan</v>
      </c>
      <c r="D34" s="28" t="s">
        <v>1254</v>
      </c>
      <c r="E34" s="28" t="s">
        <v>1255</v>
      </c>
      <c r="F34" s="30" t="s">
        <v>19</v>
      </c>
      <c r="G34" s="31">
        <v>796</v>
      </c>
      <c r="H34" s="26" t="str">
        <f t="shared" si="10"/>
        <v>065</v>
      </c>
      <c r="I34" s="26" t="str">
        <f t="shared" si="11"/>
        <v>26</v>
      </c>
      <c r="J34" s="26" t="str">
        <f t="shared" si="12"/>
        <v>001</v>
      </c>
      <c r="K34" s="45">
        <f t="shared" si="13"/>
        <v>833998.91010267229</v>
      </c>
    </row>
    <row r="35" spans="1:11" ht="29" outlineLevel="2" x14ac:dyDescent="0.4">
      <c r="A35" s="26" t="str">
        <f t="shared" si="7"/>
        <v>310200</v>
      </c>
      <c r="B35" s="26" t="str">
        <f t="shared" si="8"/>
        <v>New York City Geographic District # 2</v>
      </c>
      <c r="C35" s="26" t="str">
        <f t="shared" si="9"/>
        <v>Manhattan</v>
      </c>
      <c r="D35" s="28" t="s">
        <v>1270</v>
      </c>
      <c r="E35" s="28" t="s">
        <v>1271</v>
      </c>
      <c r="F35" s="30" t="s">
        <v>5</v>
      </c>
      <c r="G35" s="31">
        <v>287</v>
      </c>
      <c r="H35" s="26" t="str">
        <f t="shared" si="10"/>
        <v>066</v>
      </c>
      <c r="I35" s="26" t="str">
        <f t="shared" si="11"/>
        <v>26</v>
      </c>
      <c r="J35" s="26" t="str">
        <f t="shared" si="12"/>
        <v>001</v>
      </c>
      <c r="K35" s="45">
        <f t="shared" si="13"/>
        <v>300700.61205963185</v>
      </c>
    </row>
    <row r="36" spans="1:11" ht="29" outlineLevel="2" x14ac:dyDescent="0.4">
      <c r="A36" s="26" t="str">
        <f t="shared" si="7"/>
        <v>310200</v>
      </c>
      <c r="B36" s="26" t="str">
        <f t="shared" si="8"/>
        <v>New York City Geographic District # 2</v>
      </c>
      <c r="C36" s="26" t="str">
        <f t="shared" si="9"/>
        <v>Manhattan</v>
      </c>
      <c r="D36" s="28" t="s">
        <v>1409</v>
      </c>
      <c r="E36" s="28" t="s">
        <v>1410</v>
      </c>
      <c r="F36" s="30" t="s">
        <v>196</v>
      </c>
      <c r="G36" s="31">
        <v>651</v>
      </c>
      <c r="H36" s="26" t="str">
        <f t="shared" si="10"/>
        <v>065</v>
      </c>
      <c r="I36" s="26" t="str">
        <f t="shared" si="11"/>
        <v>26</v>
      </c>
      <c r="J36" s="26" t="str">
        <f t="shared" si="12"/>
        <v>001</v>
      </c>
      <c r="K36" s="45">
        <f t="shared" si="13"/>
        <v>682076.99808648194</v>
      </c>
    </row>
    <row r="37" spans="1:11" ht="29" outlineLevel="2" x14ac:dyDescent="0.4">
      <c r="A37" s="26" t="str">
        <f t="shared" si="7"/>
        <v>310200</v>
      </c>
      <c r="B37" s="26" t="str">
        <f t="shared" si="8"/>
        <v>New York City Geographic District # 2</v>
      </c>
      <c r="C37" s="26" t="str">
        <f t="shared" si="9"/>
        <v>Manhattan</v>
      </c>
      <c r="D37" s="28" t="s">
        <v>1585</v>
      </c>
      <c r="E37" s="28" t="s">
        <v>1586</v>
      </c>
      <c r="F37" s="30" t="s">
        <v>5</v>
      </c>
      <c r="G37" s="31">
        <v>383</v>
      </c>
      <c r="H37" s="26" t="str">
        <f t="shared" si="10"/>
        <v>065</v>
      </c>
      <c r="I37" s="26" t="str">
        <f t="shared" si="11"/>
        <v>26</v>
      </c>
      <c r="J37" s="26" t="str">
        <f t="shared" si="12"/>
        <v>001</v>
      </c>
      <c r="K37" s="45">
        <f t="shared" si="13"/>
        <v>401283.39518759231</v>
      </c>
    </row>
    <row r="38" spans="1:11" ht="29" outlineLevel="2" x14ac:dyDescent="0.4">
      <c r="A38" s="26" t="str">
        <f t="shared" si="7"/>
        <v>310200</v>
      </c>
      <c r="B38" s="26" t="str">
        <f t="shared" si="8"/>
        <v>New York City Geographic District # 2</v>
      </c>
      <c r="C38" s="26" t="str">
        <f t="shared" si="9"/>
        <v>Manhattan</v>
      </c>
      <c r="D38" s="28" t="s">
        <v>1280</v>
      </c>
      <c r="E38" s="28" t="s">
        <v>1281</v>
      </c>
      <c r="F38" s="30" t="s">
        <v>196</v>
      </c>
      <c r="G38" s="31">
        <v>327</v>
      </c>
      <c r="H38" s="26" t="str">
        <f t="shared" si="10"/>
        <v>065</v>
      </c>
      <c r="I38" s="26" t="str">
        <f t="shared" si="11"/>
        <v>26</v>
      </c>
      <c r="J38" s="26" t="str">
        <f t="shared" si="12"/>
        <v>001</v>
      </c>
      <c r="K38" s="45">
        <f t="shared" si="13"/>
        <v>342610.10502961534</v>
      </c>
    </row>
    <row r="39" spans="1:11" ht="29" outlineLevel="2" x14ac:dyDescent="0.4">
      <c r="A39" s="26" t="str">
        <f t="shared" si="7"/>
        <v>310200</v>
      </c>
      <c r="B39" s="26" t="str">
        <f t="shared" si="8"/>
        <v>New York City Geographic District # 2</v>
      </c>
      <c r="C39" s="26" t="str">
        <f t="shared" si="9"/>
        <v>Manhattan</v>
      </c>
      <c r="D39" s="28" t="s">
        <v>1286</v>
      </c>
      <c r="E39" s="28" t="s">
        <v>1287</v>
      </c>
      <c r="F39" s="30" t="s">
        <v>196</v>
      </c>
      <c r="G39" s="31">
        <v>565</v>
      </c>
      <c r="H39" s="26" t="str">
        <f t="shared" si="10"/>
        <v>065</v>
      </c>
      <c r="I39" s="26" t="str">
        <f t="shared" si="11"/>
        <v>26</v>
      </c>
      <c r="J39" s="26" t="str">
        <f t="shared" si="12"/>
        <v>001</v>
      </c>
      <c r="K39" s="45">
        <f t="shared" si="13"/>
        <v>591971.58820101735</v>
      </c>
    </row>
    <row r="40" spans="1:11" ht="43.5" outlineLevel="2" x14ac:dyDescent="0.4">
      <c r="A40" s="26" t="str">
        <f t="shared" si="7"/>
        <v>310200</v>
      </c>
      <c r="B40" s="26" t="str">
        <f t="shared" si="8"/>
        <v>New York City Geographic District # 2</v>
      </c>
      <c r="C40" s="26" t="str">
        <f t="shared" si="9"/>
        <v>Manhattan</v>
      </c>
      <c r="D40" s="28" t="s">
        <v>1296</v>
      </c>
      <c r="E40" s="28" t="s">
        <v>1297</v>
      </c>
      <c r="F40" s="30" t="s">
        <v>196</v>
      </c>
      <c r="G40" s="31">
        <v>303</v>
      </c>
      <c r="H40" s="26" t="str">
        <f t="shared" si="10"/>
        <v>065</v>
      </c>
      <c r="I40" s="26" t="str">
        <f t="shared" si="11"/>
        <v>26</v>
      </c>
      <c r="J40" s="26" t="str">
        <f t="shared" si="12"/>
        <v>001</v>
      </c>
      <c r="K40" s="45">
        <f t="shared" si="13"/>
        <v>317464.40924762527</v>
      </c>
    </row>
    <row r="41" spans="1:11" ht="29" outlineLevel="2" x14ac:dyDescent="0.4">
      <c r="A41" s="26" t="str">
        <f t="shared" si="7"/>
        <v>310200</v>
      </c>
      <c r="B41" s="26" t="str">
        <f t="shared" si="8"/>
        <v>New York City Geographic District # 2</v>
      </c>
      <c r="C41" s="26" t="str">
        <f t="shared" si="9"/>
        <v>Manhattan</v>
      </c>
      <c r="D41" s="28" t="s">
        <v>1300</v>
      </c>
      <c r="E41" s="28" t="s">
        <v>1301</v>
      </c>
      <c r="F41" s="30" t="s">
        <v>196</v>
      </c>
      <c r="G41" s="31">
        <v>304</v>
      </c>
      <c r="H41" s="26" t="str">
        <f t="shared" si="10"/>
        <v>065</v>
      </c>
      <c r="I41" s="26" t="str">
        <f t="shared" si="11"/>
        <v>26</v>
      </c>
      <c r="J41" s="26" t="str">
        <f t="shared" si="12"/>
        <v>001</v>
      </c>
      <c r="K41" s="45">
        <f t="shared" si="13"/>
        <v>318512.14657187485</v>
      </c>
    </row>
    <row r="42" spans="1:11" ht="43.5" outlineLevel="2" x14ac:dyDescent="0.4">
      <c r="A42" s="26" t="str">
        <f t="shared" si="7"/>
        <v>310200</v>
      </c>
      <c r="B42" s="26" t="str">
        <f t="shared" si="8"/>
        <v>New York City Geographic District # 2</v>
      </c>
      <c r="C42" s="26" t="str">
        <f t="shared" si="9"/>
        <v>Manhattan</v>
      </c>
      <c r="D42" s="28" t="s">
        <v>1314</v>
      </c>
      <c r="E42" s="28" t="s">
        <v>1315</v>
      </c>
      <c r="F42" s="30" t="s">
        <v>196</v>
      </c>
      <c r="G42" s="31">
        <v>200</v>
      </c>
      <c r="H42" s="26" t="str">
        <f t="shared" si="10"/>
        <v>065</v>
      </c>
      <c r="I42" s="26" t="str">
        <f t="shared" si="11"/>
        <v>26</v>
      </c>
      <c r="J42" s="26" t="str">
        <f t="shared" si="12"/>
        <v>001</v>
      </c>
      <c r="K42" s="45">
        <f t="shared" si="13"/>
        <v>209547.46484991765</v>
      </c>
    </row>
    <row r="43" spans="1:11" ht="29" outlineLevel="2" x14ac:dyDescent="0.4">
      <c r="A43" s="26" t="str">
        <f t="shared" si="7"/>
        <v>310200</v>
      </c>
      <c r="B43" s="26" t="str">
        <f t="shared" si="8"/>
        <v>New York City Geographic District # 2</v>
      </c>
      <c r="C43" s="26" t="str">
        <f t="shared" si="9"/>
        <v>Manhattan</v>
      </c>
      <c r="D43" s="28" t="s">
        <v>1375</v>
      </c>
      <c r="E43" s="28" t="s">
        <v>1376</v>
      </c>
      <c r="F43" s="30" t="s">
        <v>196</v>
      </c>
      <c r="G43" s="31">
        <v>300</v>
      </c>
      <c r="H43" s="26" t="str">
        <f t="shared" si="10"/>
        <v>065</v>
      </c>
      <c r="I43" s="26" t="str">
        <f t="shared" si="11"/>
        <v>26</v>
      </c>
      <c r="J43" s="26" t="str">
        <f t="shared" si="12"/>
        <v>001</v>
      </c>
      <c r="K43" s="45">
        <f t="shared" si="13"/>
        <v>314321.19727487647</v>
      </c>
    </row>
    <row r="44" spans="1:11" ht="29" outlineLevel="2" x14ac:dyDescent="0.4">
      <c r="A44" s="26" t="str">
        <f t="shared" si="7"/>
        <v>310200</v>
      </c>
      <c r="B44" s="26" t="str">
        <f t="shared" si="8"/>
        <v>New York City Geographic District # 2</v>
      </c>
      <c r="C44" s="26" t="str">
        <f t="shared" si="9"/>
        <v>Manhattan</v>
      </c>
      <c r="D44" s="28" t="s">
        <v>1421</v>
      </c>
      <c r="E44" s="28" t="s">
        <v>1422</v>
      </c>
      <c r="F44" s="30" t="s">
        <v>196</v>
      </c>
      <c r="G44" s="31">
        <v>464</v>
      </c>
      <c r="H44" s="26" t="str">
        <f t="shared" si="10"/>
        <v>065</v>
      </c>
      <c r="I44" s="26" t="str">
        <f t="shared" si="11"/>
        <v>26</v>
      </c>
      <c r="J44" s="26" t="str">
        <f t="shared" si="12"/>
        <v>001</v>
      </c>
      <c r="K44" s="45">
        <f t="shared" si="13"/>
        <v>486150.11845180893</v>
      </c>
    </row>
    <row r="45" spans="1:11" ht="29" outlineLevel="2" x14ac:dyDescent="0.4">
      <c r="A45" s="26" t="str">
        <f t="shared" si="7"/>
        <v>310200</v>
      </c>
      <c r="B45" s="26" t="str">
        <f t="shared" si="8"/>
        <v>New York City Geographic District # 2</v>
      </c>
      <c r="C45" s="26" t="str">
        <f t="shared" si="9"/>
        <v>Manhattan</v>
      </c>
      <c r="D45" s="28" t="s">
        <v>1459</v>
      </c>
      <c r="E45" s="28" t="s">
        <v>1460</v>
      </c>
      <c r="F45" s="30" t="s">
        <v>196</v>
      </c>
      <c r="G45" s="31">
        <v>3298</v>
      </c>
      <c r="H45" s="26" t="str">
        <f t="shared" si="10"/>
        <v>066</v>
      </c>
      <c r="I45" s="26" t="str">
        <f t="shared" si="11"/>
        <v>26</v>
      </c>
      <c r="J45" s="26" t="str">
        <f t="shared" si="12"/>
        <v>001</v>
      </c>
      <c r="K45" s="45">
        <f t="shared" si="13"/>
        <v>3455437.6953751422</v>
      </c>
    </row>
    <row r="46" spans="1:11" ht="29" outlineLevel="2" x14ac:dyDescent="0.4">
      <c r="A46" s="26" t="str">
        <f t="shared" si="7"/>
        <v>310200</v>
      </c>
      <c r="B46" s="26" t="str">
        <f t="shared" si="8"/>
        <v>New York City Geographic District # 2</v>
      </c>
      <c r="C46" s="26" t="str">
        <f t="shared" si="9"/>
        <v>Manhattan</v>
      </c>
      <c r="D46" s="28" t="s">
        <v>1465</v>
      </c>
      <c r="E46" s="28" t="s">
        <v>1466</v>
      </c>
      <c r="F46" s="30" t="s">
        <v>196</v>
      </c>
      <c r="G46" s="31">
        <v>719</v>
      </c>
      <c r="H46" s="26" t="str">
        <f t="shared" si="10"/>
        <v>065</v>
      </c>
      <c r="I46" s="26" t="str">
        <f t="shared" si="11"/>
        <v>26</v>
      </c>
      <c r="J46" s="26" t="str">
        <f t="shared" si="12"/>
        <v>001</v>
      </c>
      <c r="K46" s="45">
        <f t="shared" si="13"/>
        <v>753323.13613545394</v>
      </c>
    </row>
    <row r="47" spans="1:11" ht="29" outlineLevel="2" x14ac:dyDescent="0.4">
      <c r="A47" s="26" t="str">
        <f t="shared" si="7"/>
        <v>310200</v>
      </c>
      <c r="B47" s="26" t="str">
        <f t="shared" si="8"/>
        <v>New York City Geographic District # 2</v>
      </c>
      <c r="C47" s="26" t="str">
        <f t="shared" si="9"/>
        <v>Manhattan</v>
      </c>
      <c r="D47" s="28" t="s">
        <v>1519</v>
      </c>
      <c r="E47" s="28" t="s">
        <v>1520</v>
      </c>
      <c r="F47" s="30" t="s">
        <v>196</v>
      </c>
      <c r="G47" s="31">
        <v>426</v>
      </c>
      <c r="H47" s="26" t="str">
        <f t="shared" si="10"/>
        <v>065</v>
      </c>
      <c r="I47" s="26" t="str">
        <f t="shared" si="11"/>
        <v>26</v>
      </c>
      <c r="J47" s="26" t="str">
        <f t="shared" si="12"/>
        <v>001</v>
      </c>
      <c r="K47" s="45">
        <f t="shared" si="13"/>
        <v>446336.1001303246</v>
      </c>
    </row>
    <row r="48" spans="1:11" ht="43.5" outlineLevel="2" x14ac:dyDescent="0.4">
      <c r="A48" s="26" t="str">
        <f t="shared" si="7"/>
        <v>310200</v>
      </c>
      <c r="B48" s="26" t="str">
        <f t="shared" si="8"/>
        <v>New York City Geographic District # 2</v>
      </c>
      <c r="C48" s="26" t="str">
        <f t="shared" si="9"/>
        <v>Manhattan</v>
      </c>
      <c r="D48" s="28" t="s">
        <v>1523</v>
      </c>
      <c r="E48" s="28" t="s">
        <v>1524</v>
      </c>
      <c r="F48" s="30" t="s">
        <v>196</v>
      </c>
      <c r="G48" s="31">
        <v>394</v>
      </c>
      <c r="H48" s="26" t="str">
        <f t="shared" si="10"/>
        <v>065</v>
      </c>
      <c r="I48" s="26" t="str">
        <f t="shared" si="11"/>
        <v>26</v>
      </c>
      <c r="J48" s="26" t="str">
        <f t="shared" si="12"/>
        <v>001</v>
      </c>
      <c r="K48" s="45">
        <f t="shared" si="13"/>
        <v>412808.50575433776</v>
      </c>
    </row>
    <row r="49" spans="1:11" ht="29" outlineLevel="2" x14ac:dyDescent="0.4">
      <c r="A49" s="26" t="str">
        <f t="shared" si="7"/>
        <v>310200</v>
      </c>
      <c r="B49" s="26" t="str">
        <f t="shared" si="8"/>
        <v>New York City Geographic District # 2</v>
      </c>
      <c r="C49" s="26" t="str">
        <f t="shared" si="9"/>
        <v>Manhattan</v>
      </c>
      <c r="D49" s="28" t="s">
        <v>1529</v>
      </c>
      <c r="E49" s="28" t="s">
        <v>1530</v>
      </c>
      <c r="F49" s="30" t="s">
        <v>196</v>
      </c>
      <c r="G49" s="31">
        <v>580</v>
      </c>
      <c r="H49" s="26" t="str">
        <f t="shared" si="10"/>
        <v>065</v>
      </c>
      <c r="I49" s="26" t="str">
        <f t="shared" si="11"/>
        <v>26</v>
      </c>
      <c r="J49" s="26" t="str">
        <f t="shared" si="12"/>
        <v>001</v>
      </c>
      <c r="K49" s="45">
        <f t="shared" si="13"/>
        <v>607687.64806476119</v>
      </c>
    </row>
    <row r="50" spans="1:11" ht="29" outlineLevel="2" x14ac:dyDescent="0.4">
      <c r="A50" s="26" t="str">
        <f t="shared" si="7"/>
        <v>310200</v>
      </c>
      <c r="B50" s="26" t="str">
        <f t="shared" si="8"/>
        <v>New York City Geographic District # 2</v>
      </c>
      <c r="C50" s="26" t="str">
        <f t="shared" si="9"/>
        <v>Manhattan</v>
      </c>
      <c r="D50" s="28" t="s">
        <v>1543</v>
      </c>
      <c r="E50" s="28" t="s">
        <v>1544</v>
      </c>
      <c r="F50" s="30" t="s">
        <v>196</v>
      </c>
      <c r="G50" s="31">
        <v>471</v>
      </c>
      <c r="H50" s="26" t="str">
        <f t="shared" si="10"/>
        <v>065</v>
      </c>
      <c r="I50" s="26" t="str">
        <f t="shared" si="11"/>
        <v>26</v>
      </c>
      <c r="J50" s="26" t="str">
        <f t="shared" si="12"/>
        <v>001</v>
      </c>
      <c r="K50" s="45">
        <f t="shared" si="13"/>
        <v>493484.27972155606</v>
      </c>
    </row>
    <row r="51" spans="1:11" ht="29" outlineLevel="2" x14ac:dyDescent="0.4">
      <c r="A51" s="26" t="str">
        <f t="shared" si="7"/>
        <v>343000</v>
      </c>
      <c r="B51" s="26" t="str">
        <f t="shared" si="8"/>
        <v>New York City Geographic District #30</v>
      </c>
      <c r="C51" s="26" t="str">
        <f t="shared" si="9"/>
        <v>Manhattan</v>
      </c>
      <c r="D51" s="28" t="s">
        <v>1869</v>
      </c>
      <c r="E51" s="28" t="s">
        <v>1870</v>
      </c>
      <c r="F51" s="30" t="s">
        <v>2</v>
      </c>
      <c r="G51" s="31">
        <v>975</v>
      </c>
      <c r="H51" s="26" t="str">
        <f t="shared" si="10"/>
        <v>066</v>
      </c>
      <c r="I51" s="26" t="str">
        <f t="shared" si="11"/>
        <v>26</v>
      </c>
      <c r="J51" s="26" t="str">
        <f t="shared" si="12"/>
        <v>001</v>
      </c>
      <c r="K51" s="45">
        <f t="shared" si="13"/>
        <v>1021543.8911433485</v>
      </c>
    </row>
    <row r="52" spans="1:11" ht="15" outlineLevel="1" x14ac:dyDescent="0.4">
      <c r="D52" s="28"/>
      <c r="E52" s="28"/>
      <c r="F52" s="30"/>
      <c r="G52" s="31">
        <f>SUBTOTAL(9,G14:G51)</f>
        <v>19955</v>
      </c>
      <c r="J52" s="46" t="s">
        <v>4779</v>
      </c>
      <c r="K52" s="45">
        <f>SUBTOTAL(9,K14:K51)</f>
        <v>20907598.305400535</v>
      </c>
    </row>
    <row r="53" spans="1:11" ht="29" outlineLevel="2" x14ac:dyDescent="0.4">
      <c r="A53" s="26" t="str">
        <f t="shared" ref="A53:A85" si="14">IFERROR(VLOOKUP($D53,schools,3,FALSE),"")</f>
        <v>310100</v>
      </c>
      <c r="B53" s="26" t="str">
        <f t="shared" ref="B53:B85" si="15">IFERROR(VLOOKUP($D53,schools,4,FALSE),"")</f>
        <v>New York City Geographic District # 1</v>
      </c>
      <c r="C53" s="26" t="str">
        <f t="shared" ref="C53:C85" si="16">IFERROR(VLOOKUP($D53,schools,5,FALSE),"")</f>
        <v>Manhattan</v>
      </c>
      <c r="D53" s="28" t="s">
        <v>1003</v>
      </c>
      <c r="E53" s="28" t="s">
        <v>1004</v>
      </c>
      <c r="F53" s="30" t="s">
        <v>2</v>
      </c>
      <c r="G53" s="31">
        <v>177</v>
      </c>
      <c r="H53" s="26" t="str">
        <f t="shared" ref="H53:H85" si="17">IFERROR(VLOOKUP($D53,schools,6,FALSE),"")</f>
        <v>074</v>
      </c>
      <c r="I53" s="26" t="str">
        <f t="shared" ref="I53:I85" si="18">IFERROR(VLOOKUP($D53,schools,7,FALSE),"")</f>
        <v>26</v>
      </c>
      <c r="J53" s="26" t="str">
        <f t="shared" ref="J53:J85" si="19">IFERROR(VLOOKUP($D53,schools,8,FALSE),"")</f>
        <v>002</v>
      </c>
      <c r="K53" s="45">
        <f t="shared" ref="K53:K85" si="20">G53*L$2</f>
        <v>185449.50639217711</v>
      </c>
    </row>
    <row r="54" spans="1:11" ht="29" outlineLevel="2" x14ac:dyDescent="0.4">
      <c r="A54" s="26" t="str">
        <f t="shared" si="14"/>
        <v>310100</v>
      </c>
      <c r="B54" s="26" t="str">
        <f t="shared" si="15"/>
        <v>New York City Geographic District # 1</v>
      </c>
      <c r="C54" s="26" t="str">
        <f t="shared" si="16"/>
        <v>Manhattan</v>
      </c>
      <c r="D54" s="28" t="s">
        <v>1007</v>
      </c>
      <c r="E54" s="28" t="s">
        <v>1008</v>
      </c>
      <c r="F54" s="30" t="s">
        <v>2</v>
      </c>
      <c r="G54" s="31">
        <v>231</v>
      </c>
      <c r="H54" s="26" t="str">
        <f t="shared" si="17"/>
        <v>066</v>
      </c>
      <c r="I54" s="26" t="str">
        <f t="shared" si="18"/>
        <v>27</v>
      </c>
      <c r="J54" s="26" t="str">
        <f t="shared" si="19"/>
        <v>002</v>
      </c>
      <c r="K54" s="45">
        <f t="shared" si="20"/>
        <v>242027.32190165488</v>
      </c>
    </row>
    <row r="55" spans="1:11" ht="29" outlineLevel="2" x14ac:dyDescent="0.4">
      <c r="A55" s="26" t="str">
        <f t="shared" si="14"/>
        <v>310100</v>
      </c>
      <c r="B55" s="26" t="str">
        <f t="shared" si="15"/>
        <v>New York City Geographic District # 1</v>
      </c>
      <c r="C55" s="26" t="str">
        <f t="shared" si="16"/>
        <v>Manhattan</v>
      </c>
      <c r="D55" s="28" t="s">
        <v>1017</v>
      </c>
      <c r="E55" s="28" t="s">
        <v>1018</v>
      </c>
      <c r="F55" s="30" t="s">
        <v>19</v>
      </c>
      <c r="G55" s="31">
        <v>295</v>
      </c>
      <c r="H55" s="26" t="str">
        <f t="shared" si="17"/>
        <v>074</v>
      </c>
      <c r="I55" s="26" t="str">
        <f t="shared" si="18"/>
        <v>27</v>
      </c>
      <c r="J55" s="26" t="str">
        <f t="shared" si="19"/>
        <v>002</v>
      </c>
      <c r="K55" s="45">
        <f t="shared" si="20"/>
        <v>309082.51065362856</v>
      </c>
    </row>
    <row r="56" spans="1:11" ht="29" outlineLevel="2" x14ac:dyDescent="0.4">
      <c r="A56" s="26" t="str">
        <f t="shared" si="14"/>
        <v>310100</v>
      </c>
      <c r="B56" s="26" t="str">
        <f t="shared" si="15"/>
        <v>New York City Geographic District # 1</v>
      </c>
      <c r="C56" s="26" t="str">
        <f t="shared" si="16"/>
        <v>Manhattan</v>
      </c>
      <c r="D56" s="28" t="s">
        <v>1049</v>
      </c>
      <c r="E56" s="28" t="s">
        <v>1050</v>
      </c>
      <c r="F56" s="30" t="s">
        <v>2</v>
      </c>
      <c r="G56" s="31">
        <v>171</v>
      </c>
      <c r="H56" s="26" t="str">
        <f t="shared" si="17"/>
        <v>074</v>
      </c>
      <c r="I56" s="26" t="str">
        <f t="shared" si="18"/>
        <v>26</v>
      </c>
      <c r="J56" s="26" t="str">
        <f t="shared" si="19"/>
        <v>002</v>
      </c>
      <c r="K56" s="45">
        <f t="shared" si="20"/>
        <v>179163.08244667959</v>
      </c>
    </row>
    <row r="57" spans="1:11" ht="29" outlineLevel="2" x14ac:dyDescent="0.4">
      <c r="A57" s="26" t="str">
        <f t="shared" si="14"/>
        <v>310100</v>
      </c>
      <c r="B57" s="26" t="str">
        <f t="shared" si="15"/>
        <v>New York City Geographic District # 1</v>
      </c>
      <c r="C57" s="26" t="str">
        <f t="shared" si="16"/>
        <v>Manhattan</v>
      </c>
      <c r="D57" s="28" t="s">
        <v>1051</v>
      </c>
      <c r="E57" s="28" t="s">
        <v>1052</v>
      </c>
      <c r="F57" s="30" t="s">
        <v>2</v>
      </c>
      <c r="G57" s="31">
        <v>199</v>
      </c>
      <c r="H57" s="26" t="str">
        <f t="shared" si="17"/>
        <v>074</v>
      </c>
      <c r="I57" s="26" t="str">
        <f t="shared" si="18"/>
        <v>27</v>
      </c>
      <c r="J57" s="26" t="str">
        <f t="shared" si="19"/>
        <v>002</v>
      </c>
      <c r="K57" s="45">
        <f t="shared" si="20"/>
        <v>208499.72752566807</v>
      </c>
    </row>
    <row r="58" spans="1:11" ht="15" outlineLevel="2" x14ac:dyDescent="0.4">
      <c r="A58" s="26" t="str">
        <f t="shared" si="14"/>
        <v>310100</v>
      </c>
      <c r="B58" s="26" t="str">
        <f t="shared" si="15"/>
        <v>New York City Geographic District # 1</v>
      </c>
      <c r="C58" s="26" t="str">
        <f t="shared" si="16"/>
        <v>Manhattan</v>
      </c>
      <c r="D58" s="28" t="s">
        <v>1186</v>
      </c>
      <c r="E58" s="28" t="s">
        <v>1187</v>
      </c>
      <c r="F58" s="30" t="s">
        <v>19</v>
      </c>
      <c r="G58" s="31">
        <v>680</v>
      </c>
      <c r="H58" s="26" t="str">
        <f t="shared" si="17"/>
        <v>065</v>
      </c>
      <c r="I58" s="26" t="str">
        <f t="shared" si="18"/>
        <v>26</v>
      </c>
      <c r="J58" s="26" t="str">
        <f t="shared" si="19"/>
        <v>002</v>
      </c>
      <c r="K58" s="45">
        <f t="shared" si="20"/>
        <v>712461.38048972003</v>
      </c>
    </row>
    <row r="59" spans="1:11" ht="15" outlineLevel="2" x14ac:dyDescent="0.4">
      <c r="A59" s="26" t="str">
        <f t="shared" si="14"/>
        <v>310100</v>
      </c>
      <c r="B59" s="26" t="str">
        <f t="shared" si="15"/>
        <v>New York City Geographic District # 1</v>
      </c>
      <c r="C59" s="26" t="str">
        <f t="shared" si="16"/>
        <v>Manhattan</v>
      </c>
      <c r="D59" s="28" t="s">
        <v>1192</v>
      </c>
      <c r="E59" s="28" t="s">
        <v>1193</v>
      </c>
      <c r="F59" s="30" t="s">
        <v>19</v>
      </c>
      <c r="G59" s="31">
        <v>390</v>
      </c>
      <c r="H59" s="26" t="str">
        <f t="shared" si="17"/>
        <v>074</v>
      </c>
      <c r="I59" s="26" t="str">
        <f t="shared" si="18"/>
        <v>26</v>
      </c>
      <c r="J59" s="26" t="str">
        <f t="shared" si="19"/>
        <v>002</v>
      </c>
      <c r="K59" s="45">
        <f t="shared" si="20"/>
        <v>408617.55645733944</v>
      </c>
    </row>
    <row r="60" spans="1:11" ht="29" outlineLevel="2" x14ac:dyDescent="0.4">
      <c r="A60" s="26" t="str">
        <f t="shared" si="14"/>
        <v>310100</v>
      </c>
      <c r="B60" s="26" t="str">
        <f t="shared" si="15"/>
        <v>New York City Geographic District # 1</v>
      </c>
      <c r="C60" s="26" t="str">
        <f t="shared" si="16"/>
        <v>Manhattan</v>
      </c>
      <c r="D60" s="28" t="s">
        <v>1312</v>
      </c>
      <c r="E60" s="28" t="s">
        <v>1313</v>
      </c>
      <c r="F60" s="30" t="s">
        <v>2</v>
      </c>
      <c r="G60" s="31">
        <v>287</v>
      </c>
      <c r="H60" s="26" t="str">
        <f t="shared" si="17"/>
        <v>074</v>
      </c>
      <c r="I60" s="26" t="str">
        <f t="shared" si="18"/>
        <v>27</v>
      </c>
      <c r="J60" s="26" t="str">
        <f t="shared" si="19"/>
        <v>002</v>
      </c>
      <c r="K60" s="45">
        <f t="shared" si="20"/>
        <v>300700.61205963185</v>
      </c>
    </row>
    <row r="61" spans="1:11" ht="29" outlineLevel="2" x14ac:dyDescent="0.4">
      <c r="A61" s="26" t="str">
        <f t="shared" si="14"/>
        <v>310100</v>
      </c>
      <c r="B61" s="26" t="str">
        <f t="shared" si="15"/>
        <v>New York City Geographic District # 1</v>
      </c>
      <c r="C61" s="26" t="str">
        <f t="shared" si="16"/>
        <v>Manhattan</v>
      </c>
      <c r="D61" s="28" t="s">
        <v>1345</v>
      </c>
      <c r="E61" s="28" t="s">
        <v>1346</v>
      </c>
      <c r="F61" s="30" t="s">
        <v>2</v>
      </c>
      <c r="G61" s="31">
        <v>313</v>
      </c>
      <c r="H61" s="26" t="str">
        <f t="shared" si="17"/>
        <v>074</v>
      </c>
      <c r="I61" s="26" t="str">
        <f t="shared" si="18"/>
        <v>27</v>
      </c>
      <c r="J61" s="26" t="str">
        <f t="shared" si="19"/>
        <v>002</v>
      </c>
      <c r="K61" s="45">
        <f t="shared" si="20"/>
        <v>327941.78249012114</v>
      </c>
    </row>
    <row r="62" spans="1:11" ht="29" outlineLevel="2" x14ac:dyDescent="0.4">
      <c r="A62" s="26" t="str">
        <f t="shared" si="14"/>
        <v>310100</v>
      </c>
      <c r="B62" s="26" t="str">
        <f t="shared" si="15"/>
        <v>New York City Geographic District # 1</v>
      </c>
      <c r="C62" s="26" t="str">
        <f t="shared" si="16"/>
        <v>Manhattan</v>
      </c>
      <c r="D62" s="28" t="s">
        <v>1349</v>
      </c>
      <c r="E62" s="28" t="s">
        <v>1350</v>
      </c>
      <c r="F62" s="30" t="s">
        <v>2</v>
      </c>
      <c r="G62" s="31">
        <v>306</v>
      </c>
      <c r="H62" s="26" t="str">
        <f t="shared" si="17"/>
        <v>074</v>
      </c>
      <c r="I62" s="26" t="str">
        <f t="shared" si="18"/>
        <v>26</v>
      </c>
      <c r="J62" s="26" t="str">
        <f t="shared" si="19"/>
        <v>002</v>
      </c>
      <c r="K62" s="45">
        <f t="shared" si="20"/>
        <v>320607.62122037401</v>
      </c>
    </row>
    <row r="63" spans="1:11" ht="29" outlineLevel="2" x14ac:dyDescent="0.4">
      <c r="A63" s="26" t="str">
        <f t="shared" si="14"/>
        <v>310100</v>
      </c>
      <c r="B63" s="26" t="str">
        <f t="shared" si="15"/>
        <v>New York City Geographic District # 1</v>
      </c>
      <c r="C63" s="26" t="str">
        <f t="shared" si="16"/>
        <v>Manhattan</v>
      </c>
      <c r="D63" s="28" t="s">
        <v>1351</v>
      </c>
      <c r="E63" s="28" t="s">
        <v>1352</v>
      </c>
      <c r="F63" s="30" t="s">
        <v>2</v>
      </c>
      <c r="G63" s="31">
        <v>340</v>
      </c>
      <c r="H63" s="26" t="str">
        <f t="shared" si="17"/>
        <v>074</v>
      </c>
      <c r="I63" s="26" t="str">
        <f t="shared" si="18"/>
        <v>27</v>
      </c>
      <c r="J63" s="26" t="str">
        <f t="shared" si="19"/>
        <v>002</v>
      </c>
      <c r="K63" s="45">
        <f t="shared" si="20"/>
        <v>356230.69024486002</v>
      </c>
    </row>
    <row r="64" spans="1:11" ht="29" outlineLevel="2" x14ac:dyDescent="0.4">
      <c r="A64" s="26" t="str">
        <f t="shared" si="14"/>
        <v>310100</v>
      </c>
      <c r="B64" s="26" t="str">
        <f t="shared" si="15"/>
        <v>New York City Geographic District # 1</v>
      </c>
      <c r="C64" s="26" t="str">
        <f t="shared" si="16"/>
        <v>Manhattan</v>
      </c>
      <c r="D64" s="28" t="s">
        <v>1577</v>
      </c>
      <c r="E64" s="28" t="s">
        <v>1578</v>
      </c>
      <c r="F64" s="30" t="s">
        <v>5</v>
      </c>
      <c r="G64" s="31">
        <v>365</v>
      </c>
      <c r="H64" s="26" t="str">
        <f t="shared" si="17"/>
        <v>074</v>
      </c>
      <c r="I64" s="26" t="str">
        <f t="shared" si="18"/>
        <v>27</v>
      </c>
      <c r="J64" s="26" t="str">
        <f t="shared" si="19"/>
        <v>002</v>
      </c>
      <c r="K64" s="45">
        <f t="shared" si="20"/>
        <v>382424.12335109973</v>
      </c>
    </row>
    <row r="65" spans="1:11" ht="29" outlineLevel="2" x14ac:dyDescent="0.4">
      <c r="A65" s="26" t="str">
        <f t="shared" si="14"/>
        <v>310100</v>
      </c>
      <c r="B65" s="26" t="str">
        <f t="shared" si="15"/>
        <v>New York City Geographic District # 1</v>
      </c>
      <c r="C65" s="26" t="str">
        <f t="shared" si="16"/>
        <v>Manhattan</v>
      </c>
      <c r="D65" s="28" t="s">
        <v>1441</v>
      </c>
      <c r="E65" s="28" t="s">
        <v>1442</v>
      </c>
      <c r="F65" s="30" t="s">
        <v>118</v>
      </c>
      <c r="G65" s="31">
        <v>680</v>
      </c>
      <c r="H65" s="26" t="str">
        <f t="shared" si="17"/>
        <v>074</v>
      </c>
      <c r="I65" s="26" t="str">
        <f t="shared" si="18"/>
        <v>27</v>
      </c>
      <c r="J65" s="26" t="str">
        <f t="shared" si="19"/>
        <v>002</v>
      </c>
      <c r="K65" s="45">
        <f t="shared" si="20"/>
        <v>712461.38048972003</v>
      </c>
    </row>
    <row r="66" spans="1:11" ht="43.5" outlineLevel="2" x14ac:dyDescent="0.4">
      <c r="A66" s="26" t="str">
        <f t="shared" si="14"/>
        <v>310100</v>
      </c>
      <c r="B66" s="26" t="str">
        <f t="shared" si="15"/>
        <v>New York City Geographic District # 1</v>
      </c>
      <c r="C66" s="26" t="str">
        <f t="shared" si="16"/>
        <v>Manhattan</v>
      </c>
      <c r="D66" s="28" t="s">
        <v>1511</v>
      </c>
      <c r="E66" s="28" t="s">
        <v>1512</v>
      </c>
      <c r="F66" s="30" t="s">
        <v>1342</v>
      </c>
      <c r="G66" s="31">
        <v>1717</v>
      </c>
      <c r="H66" s="26" t="str">
        <f t="shared" si="17"/>
        <v>065</v>
      </c>
      <c r="I66" s="26" t="str">
        <f t="shared" si="18"/>
        <v>26</v>
      </c>
      <c r="J66" s="26" t="str">
        <f t="shared" si="19"/>
        <v>002</v>
      </c>
      <c r="K66" s="45">
        <f t="shared" si="20"/>
        <v>1798964.9857365431</v>
      </c>
    </row>
    <row r="67" spans="1:11" ht="29" outlineLevel="2" x14ac:dyDescent="0.4">
      <c r="A67" s="26" t="str">
        <f t="shared" si="14"/>
        <v>310100</v>
      </c>
      <c r="B67" s="26" t="str">
        <f t="shared" si="15"/>
        <v>New York City Geographic District # 1</v>
      </c>
      <c r="C67" s="26" t="str">
        <f t="shared" si="16"/>
        <v>Manhattan</v>
      </c>
      <c r="D67" s="28" t="s">
        <v>1567</v>
      </c>
      <c r="E67" s="28" t="s">
        <v>1568</v>
      </c>
      <c r="F67" s="30" t="s">
        <v>196</v>
      </c>
      <c r="G67" s="31">
        <v>608</v>
      </c>
      <c r="H67" s="26" t="str">
        <f t="shared" si="17"/>
        <v>074</v>
      </c>
      <c r="I67" s="26" t="str">
        <f t="shared" si="18"/>
        <v>26</v>
      </c>
      <c r="J67" s="26" t="str">
        <f t="shared" si="19"/>
        <v>002</v>
      </c>
      <c r="K67" s="45">
        <f t="shared" si="20"/>
        <v>637024.2931437497</v>
      </c>
    </row>
    <row r="68" spans="1:11" ht="29" outlineLevel="2" x14ac:dyDescent="0.4">
      <c r="A68" s="26" t="str">
        <f t="shared" si="14"/>
        <v>310200</v>
      </c>
      <c r="B68" s="26" t="str">
        <f t="shared" si="15"/>
        <v>New York City Geographic District # 2</v>
      </c>
      <c r="C68" s="26" t="str">
        <f t="shared" si="16"/>
        <v>Manhattan</v>
      </c>
      <c r="D68" s="28" t="s">
        <v>1027</v>
      </c>
      <c r="E68" s="28" t="s">
        <v>1028</v>
      </c>
      <c r="F68" s="30" t="s">
        <v>2</v>
      </c>
      <c r="G68" s="31">
        <v>653</v>
      </c>
      <c r="H68" s="26" t="str">
        <f t="shared" si="17"/>
        <v>074</v>
      </c>
      <c r="I68" s="26" t="str">
        <f t="shared" si="18"/>
        <v>27</v>
      </c>
      <c r="J68" s="26" t="str">
        <f t="shared" si="19"/>
        <v>002</v>
      </c>
      <c r="K68" s="45">
        <f t="shared" si="20"/>
        <v>684172.4727349811</v>
      </c>
    </row>
    <row r="69" spans="1:11" ht="43.5" outlineLevel="2" x14ac:dyDescent="0.4">
      <c r="A69" s="26" t="str">
        <f t="shared" si="14"/>
        <v>310200</v>
      </c>
      <c r="B69" s="26" t="str">
        <f t="shared" si="15"/>
        <v>New York City Geographic District # 2</v>
      </c>
      <c r="C69" s="26" t="str">
        <f t="shared" si="16"/>
        <v>Manhattan</v>
      </c>
      <c r="D69" s="28" t="s">
        <v>1035</v>
      </c>
      <c r="E69" s="28" t="s">
        <v>1036</v>
      </c>
      <c r="F69" s="30" t="s">
        <v>196</v>
      </c>
      <c r="G69" s="31">
        <v>199</v>
      </c>
      <c r="H69" s="26" t="str">
        <f t="shared" si="17"/>
        <v>074</v>
      </c>
      <c r="I69" s="26" t="str">
        <f t="shared" si="18"/>
        <v>28</v>
      </c>
      <c r="J69" s="26" t="str">
        <f t="shared" si="19"/>
        <v>002</v>
      </c>
      <c r="K69" s="45">
        <f t="shared" si="20"/>
        <v>208499.72752566807</v>
      </c>
    </row>
    <row r="70" spans="1:11" ht="29" outlineLevel="2" x14ac:dyDescent="0.4">
      <c r="A70" s="26" t="str">
        <f t="shared" si="14"/>
        <v>310200</v>
      </c>
      <c r="B70" s="26" t="str">
        <f t="shared" si="15"/>
        <v>New York City Geographic District # 2</v>
      </c>
      <c r="C70" s="26" t="str">
        <f t="shared" si="16"/>
        <v>Manhattan</v>
      </c>
      <c r="D70" s="28" t="s">
        <v>1083</v>
      </c>
      <c r="E70" s="28" t="s">
        <v>1084</v>
      </c>
      <c r="F70" s="30" t="s">
        <v>5</v>
      </c>
      <c r="G70" s="31">
        <v>1119</v>
      </c>
      <c r="H70" s="26" t="str">
        <f t="shared" si="17"/>
        <v>074</v>
      </c>
      <c r="I70" s="26" t="str">
        <f t="shared" si="18"/>
        <v>27</v>
      </c>
      <c r="J70" s="26" t="str">
        <f t="shared" si="19"/>
        <v>002</v>
      </c>
      <c r="K70" s="45">
        <f t="shared" si="20"/>
        <v>1172418.0658352892</v>
      </c>
    </row>
    <row r="71" spans="1:11" ht="29" outlineLevel="2" x14ac:dyDescent="0.4">
      <c r="A71" s="26" t="str">
        <f t="shared" si="14"/>
        <v>310200</v>
      </c>
      <c r="B71" s="26" t="str">
        <f t="shared" si="15"/>
        <v>New York City Geographic District # 2</v>
      </c>
      <c r="C71" s="26" t="str">
        <f t="shared" si="16"/>
        <v>Manhattan</v>
      </c>
      <c r="D71" s="28" t="s">
        <v>1097</v>
      </c>
      <c r="E71" s="28" t="s">
        <v>1098</v>
      </c>
      <c r="F71" s="30" t="s">
        <v>2</v>
      </c>
      <c r="G71" s="31">
        <v>469</v>
      </c>
      <c r="H71" s="26" t="str">
        <f t="shared" si="17"/>
        <v>073</v>
      </c>
      <c r="I71" s="26" t="str">
        <f t="shared" si="18"/>
        <v>28</v>
      </c>
      <c r="J71" s="26" t="str">
        <f t="shared" si="19"/>
        <v>002</v>
      </c>
      <c r="K71" s="45">
        <f t="shared" si="20"/>
        <v>491388.80507305689</v>
      </c>
    </row>
    <row r="72" spans="1:11" ht="29" outlineLevel="2" x14ac:dyDescent="0.4">
      <c r="A72" s="26" t="str">
        <f t="shared" si="14"/>
        <v>310200</v>
      </c>
      <c r="B72" s="26" t="str">
        <f t="shared" si="15"/>
        <v>New York City Geographic District # 2</v>
      </c>
      <c r="C72" s="26" t="str">
        <f t="shared" si="16"/>
        <v>Manhattan</v>
      </c>
      <c r="D72" s="28" t="s">
        <v>1244</v>
      </c>
      <c r="E72" s="28" t="s">
        <v>1245</v>
      </c>
      <c r="F72" s="30" t="s">
        <v>5</v>
      </c>
      <c r="G72" s="31">
        <v>382</v>
      </c>
      <c r="H72" s="26" t="str">
        <f t="shared" si="17"/>
        <v>074</v>
      </c>
      <c r="I72" s="26" t="str">
        <f t="shared" si="18"/>
        <v>27</v>
      </c>
      <c r="J72" s="26" t="str">
        <f t="shared" si="19"/>
        <v>002</v>
      </c>
      <c r="K72" s="45">
        <f t="shared" si="20"/>
        <v>400235.65786334273</v>
      </c>
    </row>
    <row r="73" spans="1:11" ht="29" outlineLevel="2" x14ac:dyDescent="0.4">
      <c r="A73" s="26" t="str">
        <f t="shared" si="14"/>
        <v>310200</v>
      </c>
      <c r="B73" s="26" t="str">
        <f t="shared" si="15"/>
        <v>New York City Geographic District # 2</v>
      </c>
      <c r="C73" s="26" t="str">
        <f t="shared" si="16"/>
        <v>Manhattan</v>
      </c>
      <c r="D73" s="28" t="s">
        <v>1250</v>
      </c>
      <c r="E73" s="28" t="s">
        <v>1251</v>
      </c>
      <c r="F73" s="30" t="s">
        <v>118</v>
      </c>
      <c r="G73" s="31">
        <v>729</v>
      </c>
      <c r="H73" s="26" t="str">
        <f t="shared" si="17"/>
        <v>075</v>
      </c>
      <c r="I73" s="26" t="str">
        <f t="shared" si="18"/>
        <v>31</v>
      </c>
      <c r="J73" s="26" t="str">
        <f t="shared" si="19"/>
        <v>002</v>
      </c>
      <c r="K73" s="45">
        <f t="shared" si="20"/>
        <v>763800.50937794987</v>
      </c>
    </row>
    <row r="74" spans="1:11" ht="43.5" outlineLevel="2" x14ac:dyDescent="0.4">
      <c r="A74" s="26" t="str">
        <f t="shared" si="14"/>
        <v>310200</v>
      </c>
      <c r="B74" s="26" t="str">
        <f t="shared" si="15"/>
        <v>New York City Geographic District # 2</v>
      </c>
      <c r="C74" s="26" t="str">
        <f t="shared" si="16"/>
        <v>Manhattan</v>
      </c>
      <c r="D74" s="28" t="s">
        <v>1338</v>
      </c>
      <c r="E74" s="28" t="s">
        <v>1339</v>
      </c>
      <c r="F74" s="30" t="s">
        <v>19</v>
      </c>
      <c r="G74" s="31">
        <v>163</v>
      </c>
      <c r="H74" s="26" t="str">
        <f t="shared" si="17"/>
        <v>074</v>
      </c>
      <c r="I74" s="26" t="str">
        <f t="shared" si="18"/>
        <v>28</v>
      </c>
      <c r="J74" s="26" t="str">
        <f t="shared" si="19"/>
        <v>002</v>
      </c>
      <c r="K74" s="45">
        <f t="shared" si="20"/>
        <v>170781.18385268288</v>
      </c>
    </row>
    <row r="75" spans="1:11" ht="29" outlineLevel="2" x14ac:dyDescent="0.4">
      <c r="A75" s="26" t="str">
        <f t="shared" si="14"/>
        <v>310200</v>
      </c>
      <c r="B75" s="26" t="str">
        <f t="shared" si="15"/>
        <v>New York City Geographic District # 2</v>
      </c>
      <c r="C75" s="26" t="str">
        <f t="shared" si="16"/>
        <v>Manhattan</v>
      </c>
      <c r="D75" s="28" t="s">
        <v>1399</v>
      </c>
      <c r="E75" s="28" t="s">
        <v>1400</v>
      </c>
      <c r="F75" s="30" t="s">
        <v>118</v>
      </c>
      <c r="G75" s="31">
        <v>743</v>
      </c>
      <c r="H75" s="26" t="str">
        <f t="shared" si="17"/>
        <v>074</v>
      </c>
      <c r="I75" s="26" t="str">
        <f t="shared" si="18"/>
        <v>28</v>
      </c>
      <c r="J75" s="26" t="str">
        <f t="shared" si="19"/>
        <v>002</v>
      </c>
      <c r="K75" s="45">
        <f t="shared" si="20"/>
        <v>778468.83191744413</v>
      </c>
    </row>
    <row r="76" spans="1:11" ht="29" outlineLevel="2" x14ac:dyDescent="0.4">
      <c r="A76" s="26" t="str">
        <f t="shared" si="14"/>
        <v>310200</v>
      </c>
      <c r="B76" s="26" t="str">
        <f t="shared" si="15"/>
        <v>New York City Geographic District # 2</v>
      </c>
      <c r="C76" s="26" t="str">
        <f t="shared" si="16"/>
        <v>Manhattan</v>
      </c>
      <c r="D76" s="28" t="s">
        <v>1361</v>
      </c>
      <c r="E76" s="28" t="s">
        <v>1362</v>
      </c>
      <c r="F76" s="30" t="s">
        <v>196</v>
      </c>
      <c r="G76" s="31">
        <v>456</v>
      </c>
      <c r="H76" s="26" t="str">
        <f t="shared" si="17"/>
        <v>074</v>
      </c>
      <c r="I76" s="26" t="str">
        <f t="shared" si="18"/>
        <v>28</v>
      </c>
      <c r="J76" s="26" t="str">
        <f t="shared" si="19"/>
        <v>002</v>
      </c>
      <c r="K76" s="45">
        <f t="shared" si="20"/>
        <v>477768.21985781222</v>
      </c>
    </row>
    <row r="77" spans="1:11" ht="29" outlineLevel="2" x14ac:dyDescent="0.4">
      <c r="A77" s="26" t="str">
        <f t="shared" si="14"/>
        <v>310200</v>
      </c>
      <c r="B77" s="26" t="str">
        <f t="shared" si="15"/>
        <v>New York City Geographic District # 2</v>
      </c>
      <c r="C77" s="26" t="str">
        <f t="shared" si="16"/>
        <v>Manhattan</v>
      </c>
      <c r="D77" s="28" t="s">
        <v>1379</v>
      </c>
      <c r="E77" s="28" t="s">
        <v>1380</v>
      </c>
      <c r="F77" s="30" t="s">
        <v>196</v>
      </c>
      <c r="G77" s="31">
        <v>258</v>
      </c>
      <c r="H77" s="26" t="str">
        <f t="shared" si="17"/>
        <v>074</v>
      </c>
      <c r="I77" s="26" t="str">
        <f t="shared" si="18"/>
        <v>28</v>
      </c>
      <c r="J77" s="26" t="str">
        <f t="shared" si="19"/>
        <v>002</v>
      </c>
      <c r="K77" s="45">
        <f t="shared" si="20"/>
        <v>270316.22965639376</v>
      </c>
    </row>
    <row r="78" spans="1:11" ht="29" outlineLevel="2" x14ac:dyDescent="0.4">
      <c r="A78" s="26" t="str">
        <f t="shared" si="14"/>
        <v>310200</v>
      </c>
      <c r="B78" s="26" t="str">
        <f t="shared" si="15"/>
        <v>New York City Geographic District # 2</v>
      </c>
      <c r="C78" s="26" t="str">
        <f t="shared" si="16"/>
        <v>Manhattan</v>
      </c>
      <c r="D78" s="28" t="s">
        <v>1391</v>
      </c>
      <c r="E78" s="28" t="s">
        <v>1392</v>
      </c>
      <c r="F78" s="30" t="s">
        <v>118</v>
      </c>
      <c r="G78" s="31">
        <v>487</v>
      </c>
      <c r="H78" s="26" t="str">
        <f t="shared" si="17"/>
        <v>074</v>
      </c>
      <c r="I78" s="26" t="str">
        <f t="shared" si="18"/>
        <v>27</v>
      </c>
      <c r="J78" s="26" t="str">
        <f t="shared" si="19"/>
        <v>002</v>
      </c>
      <c r="K78" s="45">
        <f t="shared" si="20"/>
        <v>510248.07690954948</v>
      </c>
    </row>
    <row r="79" spans="1:11" ht="29" outlineLevel="2" x14ac:dyDescent="0.4">
      <c r="A79" s="26" t="str">
        <f t="shared" si="14"/>
        <v>310200</v>
      </c>
      <c r="B79" s="26" t="str">
        <f t="shared" si="15"/>
        <v>New York City Geographic District # 2</v>
      </c>
      <c r="C79" s="26" t="str">
        <f t="shared" si="16"/>
        <v>Manhattan</v>
      </c>
      <c r="D79" s="28" t="s">
        <v>1395</v>
      </c>
      <c r="E79" s="28" t="s">
        <v>1396</v>
      </c>
      <c r="F79" s="30" t="s">
        <v>196</v>
      </c>
      <c r="G79" s="31">
        <v>474</v>
      </c>
      <c r="H79" s="26" t="str">
        <f t="shared" si="17"/>
        <v>075</v>
      </c>
      <c r="I79" s="26" t="str">
        <f t="shared" si="18"/>
        <v>28</v>
      </c>
      <c r="J79" s="26" t="str">
        <f t="shared" si="19"/>
        <v>002</v>
      </c>
      <c r="K79" s="45">
        <f t="shared" si="20"/>
        <v>496627.49169430486</v>
      </c>
    </row>
    <row r="80" spans="1:11" ht="43.5" outlineLevel="2" x14ac:dyDescent="0.4">
      <c r="A80" s="26" t="str">
        <f t="shared" si="14"/>
        <v>310200</v>
      </c>
      <c r="B80" s="26" t="str">
        <f t="shared" si="15"/>
        <v>New York City Geographic District # 2</v>
      </c>
      <c r="C80" s="26" t="str">
        <f t="shared" si="16"/>
        <v>Manhattan</v>
      </c>
      <c r="D80" s="28" t="s">
        <v>1413</v>
      </c>
      <c r="E80" s="28" t="s">
        <v>1414</v>
      </c>
      <c r="F80" s="30" t="s">
        <v>196</v>
      </c>
      <c r="G80" s="31">
        <v>1817</v>
      </c>
      <c r="H80" s="26" t="str">
        <f t="shared" si="17"/>
        <v>074</v>
      </c>
      <c r="I80" s="26" t="str">
        <f t="shared" si="18"/>
        <v>27</v>
      </c>
      <c r="J80" s="26" t="str">
        <f t="shared" si="19"/>
        <v>002</v>
      </c>
      <c r="K80" s="45">
        <f t="shared" si="20"/>
        <v>1903738.7181615019</v>
      </c>
    </row>
    <row r="81" spans="1:11" ht="29" outlineLevel="2" x14ac:dyDescent="0.4">
      <c r="A81" s="26" t="str">
        <f t="shared" si="14"/>
        <v>310200</v>
      </c>
      <c r="B81" s="26" t="str">
        <f t="shared" si="15"/>
        <v>New York City Geographic District # 2</v>
      </c>
      <c r="C81" s="26" t="str">
        <f t="shared" si="16"/>
        <v>Manhattan</v>
      </c>
      <c r="D81" s="28" t="s">
        <v>1423</v>
      </c>
      <c r="E81" s="28" t="s">
        <v>1424</v>
      </c>
      <c r="F81" s="30" t="s">
        <v>196</v>
      </c>
      <c r="G81" s="31">
        <v>234</v>
      </c>
      <c r="H81" s="26" t="str">
        <f t="shared" si="17"/>
        <v>075</v>
      </c>
      <c r="I81" s="26" t="str">
        <f t="shared" si="18"/>
        <v>28</v>
      </c>
      <c r="J81" s="26" t="str">
        <f t="shared" si="19"/>
        <v>002</v>
      </c>
      <c r="K81" s="45">
        <f t="shared" si="20"/>
        <v>245170.53387440366</v>
      </c>
    </row>
    <row r="82" spans="1:11" ht="29" outlineLevel="2" x14ac:dyDescent="0.4">
      <c r="A82" s="26" t="str">
        <f t="shared" si="14"/>
        <v>310200</v>
      </c>
      <c r="B82" s="26" t="str">
        <f t="shared" si="15"/>
        <v>New York City Geographic District # 2</v>
      </c>
      <c r="C82" s="26" t="str">
        <f t="shared" si="16"/>
        <v>Manhattan</v>
      </c>
      <c r="D82" s="28" t="s">
        <v>1425</v>
      </c>
      <c r="E82" s="28" t="s">
        <v>1426</v>
      </c>
      <c r="F82" s="30" t="s">
        <v>196</v>
      </c>
      <c r="G82" s="31">
        <v>303</v>
      </c>
      <c r="H82" s="26" t="str">
        <f t="shared" si="17"/>
        <v>075</v>
      </c>
      <c r="I82" s="26" t="str">
        <f t="shared" si="18"/>
        <v>28</v>
      </c>
      <c r="J82" s="26" t="str">
        <f t="shared" si="19"/>
        <v>002</v>
      </c>
      <c r="K82" s="45">
        <f t="shared" si="20"/>
        <v>317464.40924762527</v>
      </c>
    </row>
    <row r="83" spans="1:11" ht="29" outlineLevel="2" x14ac:dyDescent="0.4">
      <c r="A83" s="26" t="str">
        <f t="shared" si="14"/>
        <v>310200</v>
      </c>
      <c r="B83" s="26" t="str">
        <f t="shared" si="15"/>
        <v>New York City Geographic District # 2</v>
      </c>
      <c r="C83" s="26" t="str">
        <f t="shared" si="16"/>
        <v>Manhattan</v>
      </c>
      <c r="D83" s="28" t="s">
        <v>1435</v>
      </c>
      <c r="E83" s="28" t="s">
        <v>1436</v>
      </c>
      <c r="F83" s="30" t="s">
        <v>19</v>
      </c>
      <c r="G83" s="31">
        <v>136</v>
      </c>
      <c r="H83" s="26" t="str">
        <f t="shared" si="17"/>
        <v>075</v>
      </c>
      <c r="I83" s="26" t="str">
        <f t="shared" si="18"/>
        <v>28</v>
      </c>
      <c r="J83" s="26" t="str">
        <f t="shared" si="19"/>
        <v>002</v>
      </c>
      <c r="K83" s="45">
        <f t="shared" si="20"/>
        <v>142492.27609794401</v>
      </c>
    </row>
    <row r="84" spans="1:11" ht="29" outlineLevel="2" x14ac:dyDescent="0.4">
      <c r="A84" s="26" t="str">
        <f t="shared" si="14"/>
        <v>310200</v>
      </c>
      <c r="B84" s="26" t="str">
        <f t="shared" si="15"/>
        <v>New York City Geographic District # 2</v>
      </c>
      <c r="C84" s="26" t="str">
        <f t="shared" si="16"/>
        <v>Manhattan</v>
      </c>
      <c r="D84" s="28" t="s">
        <v>1477</v>
      </c>
      <c r="E84" s="28" t="s">
        <v>1478</v>
      </c>
      <c r="F84" s="30" t="s">
        <v>196</v>
      </c>
      <c r="G84" s="31">
        <v>245</v>
      </c>
      <c r="H84" s="26" t="str">
        <f t="shared" si="17"/>
        <v>075</v>
      </c>
      <c r="I84" s="26" t="str">
        <f t="shared" si="18"/>
        <v>28</v>
      </c>
      <c r="J84" s="26" t="str">
        <f t="shared" si="19"/>
        <v>002</v>
      </c>
      <c r="K84" s="45">
        <f t="shared" si="20"/>
        <v>256695.64444114911</v>
      </c>
    </row>
    <row r="85" spans="1:11" ht="29" outlineLevel="2" x14ac:dyDescent="0.4">
      <c r="A85" s="26" t="str">
        <f t="shared" si="14"/>
        <v>310200</v>
      </c>
      <c r="B85" s="26" t="str">
        <f t="shared" si="15"/>
        <v>New York City Geographic District # 2</v>
      </c>
      <c r="C85" s="26" t="str">
        <f t="shared" si="16"/>
        <v>Manhattan</v>
      </c>
      <c r="D85" s="28" t="s">
        <v>1545</v>
      </c>
      <c r="E85" s="28" t="s">
        <v>1546</v>
      </c>
      <c r="F85" s="30" t="s">
        <v>196</v>
      </c>
      <c r="G85" s="31">
        <v>63</v>
      </c>
      <c r="H85" s="26" t="str">
        <f t="shared" si="17"/>
        <v>075</v>
      </c>
      <c r="I85" s="26" t="str">
        <f t="shared" si="18"/>
        <v>27</v>
      </c>
      <c r="J85" s="26" t="str">
        <f t="shared" si="19"/>
        <v>002</v>
      </c>
      <c r="K85" s="45">
        <f t="shared" si="20"/>
        <v>66007.451427724067</v>
      </c>
    </row>
    <row r="86" spans="1:11" ht="15" outlineLevel="1" x14ac:dyDescent="0.4">
      <c r="D86" s="28"/>
      <c r="E86" s="28"/>
      <c r="F86" s="30"/>
      <c r="G86" s="31">
        <f>SUBTOTAL(9,G53:G85)</f>
        <v>15689</v>
      </c>
      <c r="J86" s="46" t="s">
        <v>4780</v>
      </c>
      <c r="K86" s="45">
        <f>SUBTOTAL(9,K53:K85)</f>
        <v>16437950.880151793</v>
      </c>
    </row>
    <row r="87" spans="1:11" ht="29" outlineLevel="2" x14ac:dyDescent="0.4">
      <c r="A87" s="26" t="str">
        <f t="shared" ref="A87:A115" si="21">IFERROR(VLOOKUP($D87,schools,3,FALSE),"")</f>
        <v>310200</v>
      </c>
      <c r="B87" s="26" t="str">
        <f t="shared" ref="B87:B115" si="22">IFERROR(VLOOKUP($D87,schools,4,FALSE),"")</f>
        <v>New York City Geographic District # 2</v>
      </c>
      <c r="C87" s="26" t="str">
        <f t="shared" ref="C87:C115" si="23">IFERROR(VLOOKUP($D87,schools,5,FALSE),"")</f>
        <v>Manhattan</v>
      </c>
      <c r="D87" s="28" t="s">
        <v>985</v>
      </c>
      <c r="E87" s="28" t="s">
        <v>986</v>
      </c>
      <c r="F87" s="30" t="s">
        <v>2</v>
      </c>
      <c r="G87" s="31">
        <v>684</v>
      </c>
      <c r="H87" s="26" t="str">
        <f t="shared" ref="H87:H115" si="24">IFERROR(VLOOKUP($D87,schools,6,FALSE),"")</f>
        <v>066</v>
      </c>
      <c r="I87" s="26" t="str">
        <f t="shared" ref="I87:I115" si="25">IFERROR(VLOOKUP($D87,schools,7,FALSE),"")</f>
        <v>27</v>
      </c>
      <c r="J87" s="26" t="str">
        <f t="shared" ref="J87:J115" si="26">IFERROR(VLOOKUP($D87,schools,8,FALSE),"")</f>
        <v>003</v>
      </c>
      <c r="K87" s="45">
        <f t="shared" ref="K87:K115" si="27">G87*L$2</f>
        <v>716652.32978671836</v>
      </c>
    </row>
    <row r="88" spans="1:11" ht="29" outlineLevel="2" x14ac:dyDescent="0.4">
      <c r="A88" s="26" t="str">
        <f t="shared" si="21"/>
        <v>310200</v>
      </c>
      <c r="B88" s="26" t="str">
        <f t="shared" si="22"/>
        <v>New York City Geographic District # 2</v>
      </c>
      <c r="C88" s="26" t="str">
        <f t="shared" si="23"/>
        <v>Manhattan</v>
      </c>
      <c r="D88" s="28" t="s">
        <v>999</v>
      </c>
      <c r="E88" s="28" t="s">
        <v>1000</v>
      </c>
      <c r="F88" s="30" t="s">
        <v>2</v>
      </c>
      <c r="G88" s="31">
        <v>886</v>
      </c>
      <c r="H88" s="26" t="str">
        <f t="shared" si="24"/>
        <v>075</v>
      </c>
      <c r="I88" s="26" t="str">
        <f t="shared" si="25"/>
        <v>27</v>
      </c>
      <c r="J88" s="26" t="str">
        <f t="shared" si="26"/>
        <v>003</v>
      </c>
      <c r="K88" s="45">
        <f t="shared" si="27"/>
        <v>928295.2692851352</v>
      </c>
    </row>
    <row r="89" spans="1:11" ht="29" outlineLevel="2" x14ac:dyDescent="0.4">
      <c r="A89" s="26" t="str">
        <f t="shared" si="21"/>
        <v>310200</v>
      </c>
      <c r="B89" s="26" t="str">
        <f t="shared" si="22"/>
        <v>New York City Geographic District # 2</v>
      </c>
      <c r="C89" s="26" t="str">
        <f t="shared" si="23"/>
        <v>Manhattan</v>
      </c>
      <c r="D89" s="28" t="s">
        <v>1015</v>
      </c>
      <c r="E89" s="28" t="s">
        <v>1016</v>
      </c>
      <c r="F89" s="30" t="s">
        <v>2</v>
      </c>
      <c r="G89" s="31">
        <v>648</v>
      </c>
      <c r="H89" s="26" t="str">
        <f t="shared" si="24"/>
        <v>075</v>
      </c>
      <c r="I89" s="26" t="str">
        <f t="shared" si="25"/>
        <v>31</v>
      </c>
      <c r="J89" s="26" t="str">
        <f t="shared" si="26"/>
        <v>003</v>
      </c>
      <c r="K89" s="45">
        <f t="shared" si="27"/>
        <v>678933.78611373319</v>
      </c>
    </row>
    <row r="90" spans="1:11" ht="29" outlineLevel="2" x14ac:dyDescent="0.4">
      <c r="A90" s="26" t="str">
        <f t="shared" si="21"/>
        <v>310200</v>
      </c>
      <c r="B90" s="26" t="str">
        <f t="shared" si="22"/>
        <v>New York City Geographic District # 2</v>
      </c>
      <c r="C90" s="26" t="str">
        <f t="shared" si="23"/>
        <v>Manhattan</v>
      </c>
      <c r="D90" s="28" t="s">
        <v>1029</v>
      </c>
      <c r="E90" s="28" t="s">
        <v>1030</v>
      </c>
      <c r="F90" s="30" t="s">
        <v>2</v>
      </c>
      <c r="G90" s="31">
        <v>646</v>
      </c>
      <c r="H90" s="26" t="str">
        <f t="shared" si="24"/>
        <v>066</v>
      </c>
      <c r="I90" s="26" t="str">
        <f t="shared" si="25"/>
        <v>27</v>
      </c>
      <c r="J90" s="26" t="str">
        <f t="shared" si="26"/>
        <v>003</v>
      </c>
      <c r="K90" s="45">
        <f t="shared" si="27"/>
        <v>676838.31146523403</v>
      </c>
    </row>
    <row r="91" spans="1:11" ht="29" outlineLevel="2" x14ac:dyDescent="0.4">
      <c r="A91" s="26" t="str">
        <f t="shared" si="21"/>
        <v>310200</v>
      </c>
      <c r="B91" s="26" t="str">
        <f t="shared" si="22"/>
        <v>New York City Geographic District # 2</v>
      </c>
      <c r="C91" s="26" t="str">
        <f t="shared" si="23"/>
        <v>Manhattan</v>
      </c>
      <c r="D91" s="28" t="s">
        <v>1039</v>
      </c>
      <c r="E91" s="28" t="s">
        <v>1040</v>
      </c>
      <c r="F91" s="30" t="s">
        <v>2</v>
      </c>
      <c r="G91" s="31">
        <v>427</v>
      </c>
      <c r="H91" s="26" t="str">
        <f t="shared" si="24"/>
        <v>076</v>
      </c>
      <c r="I91" s="26" t="str">
        <f t="shared" si="25"/>
        <v>28</v>
      </c>
      <c r="J91" s="26" t="str">
        <f t="shared" si="26"/>
        <v>003</v>
      </c>
      <c r="K91" s="45">
        <f t="shared" si="27"/>
        <v>447383.83745457418</v>
      </c>
    </row>
    <row r="92" spans="1:11" ht="29" outlineLevel="2" x14ac:dyDescent="0.4">
      <c r="A92" s="26" t="str">
        <f t="shared" si="21"/>
        <v>310200</v>
      </c>
      <c r="B92" s="26" t="str">
        <f t="shared" si="22"/>
        <v>New York City Geographic District # 2</v>
      </c>
      <c r="C92" s="26" t="str">
        <f t="shared" si="23"/>
        <v>Manhattan</v>
      </c>
      <c r="D92" s="28" t="s">
        <v>1089</v>
      </c>
      <c r="E92" s="28" t="s">
        <v>1090</v>
      </c>
      <c r="F92" s="30" t="s">
        <v>2</v>
      </c>
      <c r="G92" s="31">
        <v>366</v>
      </c>
      <c r="H92" s="26" t="str">
        <f t="shared" si="24"/>
        <v>067</v>
      </c>
      <c r="I92" s="26" t="str">
        <f t="shared" si="25"/>
        <v>27</v>
      </c>
      <c r="J92" s="26" t="str">
        <f t="shared" si="26"/>
        <v>003</v>
      </c>
      <c r="K92" s="45">
        <f t="shared" si="27"/>
        <v>383471.86067534931</v>
      </c>
    </row>
    <row r="93" spans="1:11" ht="29" outlineLevel="2" x14ac:dyDescent="0.4">
      <c r="A93" s="26" t="str">
        <f t="shared" si="21"/>
        <v>310200</v>
      </c>
      <c r="B93" s="26" t="str">
        <f t="shared" si="22"/>
        <v>New York City Geographic District # 2</v>
      </c>
      <c r="C93" s="26" t="str">
        <f t="shared" si="23"/>
        <v>Manhattan</v>
      </c>
      <c r="D93" s="28" t="s">
        <v>1218</v>
      </c>
      <c r="E93" s="28" t="s">
        <v>1219</v>
      </c>
      <c r="F93" s="30" t="s">
        <v>2</v>
      </c>
      <c r="G93" s="31">
        <v>317</v>
      </c>
      <c r="H93" s="26" t="str">
        <f t="shared" si="24"/>
        <v>075</v>
      </c>
      <c r="I93" s="26" t="str">
        <f t="shared" si="25"/>
        <v>27</v>
      </c>
      <c r="J93" s="26" t="str">
        <f t="shared" si="26"/>
        <v>003</v>
      </c>
      <c r="K93" s="45">
        <f t="shared" si="27"/>
        <v>332132.73178711947</v>
      </c>
    </row>
    <row r="94" spans="1:11" ht="43.5" outlineLevel="2" x14ac:dyDescent="0.4">
      <c r="A94" s="26" t="str">
        <f t="shared" si="21"/>
        <v>310200</v>
      </c>
      <c r="B94" s="26" t="str">
        <f t="shared" si="22"/>
        <v>New York City Geographic District # 2</v>
      </c>
      <c r="C94" s="26" t="str">
        <f t="shared" si="23"/>
        <v>Manhattan</v>
      </c>
      <c r="D94" s="28" t="s">
        <v>1306</v>
      </c>
      <c r="E94" s="28" t="s">
        <v>1307</v>
      </c>
      <c r="F94" s="30" t="s">
        <v>5</v>
      </c>
      <c r="G94" s="31">
        <v>563</v>
      </c>
      <c r="H94" s="26" t="str">
        <f t="shared" si="24"/>
        <v>075</v>
      </c>
      <c r="I94" s="26" t="str">
        <f t="shared" si="25"/>
        <v>27</v>
      </c>
      <c r="J94" s="26" t="str">
        <f t="shared" si="26"/>
        <v>003</v>
      </c>
      <c r="K94" s="45">
        <f t="shared" si="27"/>
        <v>589876.11355251819</v>
      </c>
    </row>
    <row r="95" spans="1:11" ht="29" outlineLevel="2" x14ac:dyDescent="0.4">
      <c r="A95" s="26" t="str">
        <f t="shared" si="21"/>
        <v>310200</v>
      </c>
      <c r="B95" s="26" t="str">
        <f t="shared" si="22"/>
        <v>New York City Geographic District # 2</v>
      </c>
      <c r="C95" s="26" t="str">
        <f t="shared" si="23"/>
        <v>Manhattan</v>
      </c>
      <c r="D95" s="28" t="s">
        <v>1397</v>
      </c>
      <c r="E95" s="28" t="s">
        <v>1398</v>
      </c>
      <c r="F95" s="30" t="s">
        <v>196</v>
      </c>
      <c r="G95" s="31">
        <v>475</v>
      </c>
      <c r="H95" s="26" t="str">
        <f t="shared" si="24"/>
        <v>075</v>
      </c>
      <c r="I95" s="26" t="str">
        <f t="shared" si="25"/>
        <v>27</v>
      </c>
      <c r="J95" s="26" t="str">
        <f t="shared" si="26"/>
        <v>003</v>
      </c>
      <c r="K95" s="45">
        <f t="shared" si="27"/>
        <v>497675.22901855444</v>
      </c>
    </row>
    <row r="96" spans="1:11" ht="29" outlineLevel="2" x14ac:dyDescent="0.4">
      <c r="A96" s="26" t="str">
        <f t="shared" si="21"/>
        <v>310200</v>
      </c>
      <c r="B96" s="26" t="str">
        <f t="shared" si="22"/>
        <v>New York City Geographic District # 2</v>
      </c>
      <c r="C96" s="26" t="str">
        <f t="shared" si="23"/>
        <v>Manhattan</v>
      </c>
      <c r="D96" s="28" t="s">
        <v>1268</v>
      </c>
      <c r="E96" s="28" t="s">
        <v>1269</v>
      </c>
      <c r="F96" s="30" t="s">
        <v>196</v>
      </c>
      <c r="G96" s="31">
        <v>368</v>
      </c>
      <c r="H96" s="26" t="str">
        <f t="shared" si="24"/>
        <v>067</v>
      </c>
      <c r="I96" s="26" t="str">
        <f t="shared" si="25"/>
        <v>27</v>
      </c>
      <c r="J96" s="26" t="str">
        <f t="shared" si="26"/>
        <v>003</v>
      </c>
      <c r="K96" s="45">
        <f t="shared" si="27"/>
        <v>385567.33532384847</v>
      </c>
    </row>
    <row r="97" spans="1:11" ht="43.5" outlineLevel="2" x14ac:dyDescent="0.4">
      <c r="A97" s="26" t="str">
        <f t="shared" si="21"/>
        <v>310200</v>
      </c>
      <c r="B97" s="26" t="str">
        <f t="shared" si="22"/>
        <v>New York City Geographic District # 2</v>
      </c>
      <c r="C97" s="26" t="str">
        <f t="shared" si="23"/>
        <v>Manhattan</v>
      </c>
      <c r="D97" s="28" t="s">
        <v>1290</v>
      </c>
      <c r="E97" s="28" t="s">
        <v>1291</v>
      </c>
      <c r="F97" s="30" t="s">
        <v>196</v>
      </c>
      <c r="G97" s="31">
        <v>327</v>
      </c>
      <c r="H97" s="26" t="str">
        <f t="shared" si="24"/>
        <v>067</v>
      </c>
      <c r="I97" s="26" t="str">
        <f t="shared" si="25"/>
        <v>27</v>
      </c>
      <c r="J97" s="26" t="str">
        <f t="shared" si="26"/>
        <v>003</v>
      </c>
      <c r="K97" s="45">
        <f t="shared" si="27"/>
        <v>342610.10502961534</v>
      </c>
    </row>
    <row r="98" spans="1:11" ht="29" outlineLevel="2" x14ac:dyDescent="0.4">
      <c r="A98" s="26" t="str">
        <f t="shared" si="21"/>
        <v>310200</v>
      </c>
      <c r="B98" s="26" t="str">
        <f t="shared" si="22"/>
        <v>New York City Geographic District # 2</v>
      </c>
      <c r="C98" s="26" t="str">
        <f t="shared" si="23"/>
        <v>Manhattan</v>
      </c>
      <c r="D98" s="28" t="s">
        <v>1292</v>
      </c>
      <c r="E98" s="28" t="s">
        <v>1293</v>
      </c>
      <c r="F98" s="30" t="s">
        <v>196</v>
      </c>
      <c r="G98" s="31">
        <v>352</v>
      </c>
      <c r="H98" s="26" t="str">
        <f t="shared" si="24"/>
        <v>067</v>
      </c>
      <c r="I98" s="26" t="str">
        <f t="shared" si="25"/>
        <v>27</v>
      </c>
      <c r="J98" s="26" t="str">
        <f t="shared" si="26"/>
        <v>003</v>
      </c>
      <c r="K98" s="45">
        <f t="shared" si="27"/>
        <v>368803.53813585505</v>
      </c>
    </row>
    <row r="99" spans="1:11" ht="43.5" outlineLevel="2" x14ac:dyDescent="0.4">
      <c r="A99" s="26" t="str">
        <f t="shared" si="21"/>
        <v>310200</v>
      </c>
      <c r="B99" s="26" t="str">
        <f t="shared" si="22"/>
        <v>New York City Geographic District # 2</v>
      </c>
      <c r="C99" s="26" t="str">
        <f t="shared" si="23"/>
        <v>Manhattan</v>
      </c>
      <c r="D99" s="28" t="s">
        <v>1308</v>
      </c>
      <c r="E99" s="28" t="s">
        <v>1309</v>
      </c>
      <c r="F99" s="30" t="s">
        <v>196</v>
      </c>
      <c r="G99" s="31">
        <v>252</v>
      </c>
      <c r="H99" s="26" t="str">
        <f t="shared" si="24"/>
        <v>075</v>
      </c>
      <c r="I99" s="26" t="str">
        <f t="shared" si="25"/>
        <v>27</v>
      </c>
      <c r="J99" s="26" t="str">
        <f t="shared" si="26"/>
        <v>003</v>
      </c>
      <c r="K99" s="45">
        <f t="shared" si="27"/>
        <v>264029.80571089627</v>
      </c>
    </row>
    <row r="100" spans="1:11" ht="29" outlineLevel="2" x14ac:dyDescent="0.4">
      <c r="A100" s="26" t="str">
        <f t="shared" si="21"/>
        <v>310200</v>
      </c>
      <c r="B100" s="26" t="str">
        <f t="shared" si="22"/>
        <v>New York City Geographic District # 2</v>
      </c>
      <c r="C100" s="26" t="str">
        <f t="shared" si="23"/>
        <v>Manhattan</v>
      </c>
      <c r="D100" s="28" t="s">
        <v>1365</v>
      </c>
      <c r="E100" s="28" t="s">
        <v>1366</v>
      </c>
      <c r="F100" s="30" t="s">
        <v>196</v>
      </c>
      <c r="G100" s="31">
        <v>464</v>
      </c>
      <c r="H100" s="26" t="str">
        <f t="shared" si="24"/>
        <v>066</v>
      </c>
      <c r="I100" s="26" t="str">
        <f t="shared" si="25"/>
        <v>26</v>
      </c>
      <c r="J100" s="26" t="str">
        <f t="shared" si="26"/>
        <v>003</v>
      </c>
      <c r="K100" s="45">
        <f t="shared" si="27"/>
        <v>486150.11845180893</v>
      </c>
    </row>
    <row r="101" spans="1:11" ht="29" outlineLevel="2" x14ac:dyDescent="0.4">
      <c r="A101" s="26" t="str">
        <f t="shared" si="21"/>
        <v>310200</v>
      </c>
      <c r="B101" s="26" t="str">
        <f t="shared" si="22"/>
        <v>New York City Geographic District # 2</v>
      </c>
      <c r="C101" s="26" t="str">
        <f t="shared" si="23"/>
        <v>Manhattan</v>
      </c>
      <c r="D101" s="28" t="s">
        <v>1371</v>
      </c>
      <c r="E101" s="28" t="s">
        <v>1372</v>
      </c>
      <c r="F101" s="30" t="s">
        <v>196</v>
      </c>
      <c r="G101" s="31">
        <v>420</v>
      </c>
      <c r="H101" s="26" t="str">
        <f t="shared" si="24"/>
        <v>075</v>
      </c>
      <c r="I101" s="26" t="str">
        <f t="shared" si="25"/>
        <v>27</v>
      </c>
      <c r="J101" s="26" t="str">
        <f t="shared" si="26"/>
        <v>003</v>
      </c>
      <c r="K101" s="45">
        <f t="shared" si="27"/>
        <v>440049.67618482705</v>
      </c>
    </row>
    <row r="102" spans="1:11" ht="29" outlineLevel="2" x14ac:dyDescent="0.4">
      <c r="A102" s="26" t="str">
        <f t="shared" si="21"/>
        <v>310200</v>
      </c>
      <c r="B102" s="26" t="str">
        <f t="shared" si="22"/>
        <v>New York City Geographic District # 2</v>
      </c>
      <c r="C102" s="26" t="str">
        <f t="shared" si="23"/>
        <v>Manhattan</v>
      </c>
      <c r="D102" s="28" t="s">
        <v>1373</v>
      </c>
      <c r="E102" s="28" t="s">
        <v>1374</v>
      </c>
      <c r="F102" s="30" t="s">
        <v>196</v>
      </c>
      <c r="G102" s="31">
        <v>415</v>
      </c>
      <c r="H102" s="26" t="str">
        <f t="shared" si="24"/>
        <v>075</v>
      </c>
      <c r="I102" s="26" t="str">
        <f t="shared" si="25"/>
        <v>27</v>
      </c>
      <c r="J102" s="26" t="str">
        <f t="shared" si="26"/>
        <v>003</v>
      </c>
      <c r="K102" s="45">
        <f t="shared" si="27"/>
        <v>434810.98956357915</v>
      </c>
    </row>
    <row r="103" spans="1:11" ht="29" outlineLevel="2" x14ac:dyDescent="0.4">
      <c r="A103" s="26" t="str">
        <f t="shared" si="21"/>
        <v>310200</v>
      </c>
      <c r="B103" s="26" t="str">
        <f t="shared" si="22"/>
        <v>New York City Geographic District # 2</v>
      </c>
      <c r="C103" s="26" t="str">
        <f t="shared" si="23"/>
        <v>Manhattan</v>
      </c>
      <c r="D103" s="28" t="s">
        <v>1393</v>
      </c>
      <c r="E103" s="28" t="s">
        <v>1394</v>
      </c>
      <c r="F103" s="30" t="s">
        <v>118</v>
      </c>
      <c r="G103" s="31">
        <v>548</v>
      </c>
      <c r="H103" s="26" t="str">
        <f t="shared" si="24"/>
        <v>075</v>
      </c>
      <c r="I103" s="26" t="str">
        <f t="shared" si="25"/>
        <v>27</v>
      </c>
      <c r="J103" s="26" t="str">
        <f t="shared" si="26"/>
        <v>003</v>
      </c>
      <c r="K103" s="45">
        <f t="shared" si="27"/>
        <v>574160.05368877435</v>
      </c>
    </row>
    <row r="104" spans="1:11" ht="29" outlineLevel="2" x14ac:dyDescent="0.4">
      <c r="A104" s="26" t="str">
        <f t="shared" si="21"/>
        <v>310200</v>
      </c>
      <c r="B104" s="26" t="str">
        <f t="shared" si="22"/>
        <v>New York City Geographic District # 2</v>
      </c>
      <c r="C104" s="26" t="str">
        <f t="shared" si="23"/>
        <v>Manhattan</v>
      </c>
      <c r="D104" s="28" t="s">
        <v>1411</v>
      </c>
      <c r="E104" s="28" t="s">
        <v>1412</v>
      </c>
      <c r="F104" s="30" t="s">
        <v>196</v>
      </c>
      <c r="G104" s="31">
        <v>326</v>
      </c>
      <c r="H104" s="26" t="str">
        <f t="shared" si="24"/>
        <v>075</v>
      </c>
      <c r="I104" s="26" t="str">
        <f t="shared" si="25"/>
        <v>27</v>
      </c>
      <c r="J104" s="26" t="str">
        <f t="shared" si="26"/>
        <v>003</v>
      </c>
      <c r="K104" s="45">
        <f t="shared" si="27"/>
        <v>341562.36770536576</v>
      </c>
    </row>
    <row r="105" spans="1:11" ht="29" outlineLevel="2" x14ac:dyDescent="0.4">
      <c r="A105" s="26" t="str">
        <f t="shared" si="21"/>
        <v>310200</v>
      </c>
      <c r="B105" s="26" t="str">
        <f t="shared" si="22"/>
        <v>New York City Geographic District # 2</v>
      </c>
      <c r="C105" s="26" t="str">
        <f t="shared" si="23"/>
        <v>Manhattan</v>
      </c>
      <c r="D105" s="28" t="s">
        <v>1429</v>
      </c>
      <c r="E105" s="28" t="s">
        <v>1430</v>
      </c>
      <c r="F105" s="30" t="s">
        <v>196</v>
      </c>
      <c r="G105" s="31">
        <v>461</v>
      </c>
      <c r="H105" s="26" t="str">
        <f t="shared" si="24"/>
        <v>075</v>
      </c>
      <c r="I105" s="26" t="str">
        <f t="shared" si="25"/>
        <v>27</v>
      </c>
      <c r="J105" s="26" t="str">
        <f t="shared" si="26"/>
        <v>003</v>
      </c>
      <c r="K105" s="45">
        <f t="shared" si="27"/>
        <v>483006.90647906018</v>
      </c>
    </row>
    <row r="106" spans="1:11" ht="29" outlineLevel="2" x14ac:dyDescent="0.4">
      <c r="A106" s="26" t="str">
        <f t="shared" si="21"/>
        <v>310200</v>
      </c>
      <c r="B106" s="26" t="str">
        <f t="shared" si="22"/>
        <v>New York City Geographic District # 2</v>
      </c>
      <c r="C106" s="26" t="str">
        <f t="shared" si="23"/>
        <v>Manhattan</v>
      </c>
      <c r="D106" s="28" t="s">
        <v>1483</v>
      </c>
      <c r="E106" s="28" t="s">
        <v>1484</v>
      </c>
      <c r="F106" s="30" t="s">
        <v>196</v>
      </c>
      <c r="G106" s="31">
        <v>438</v>
      </c>
      <c r="H106" s="26" t="str">
        <f t="shared" si="24"/>
        <v>075</v>
      </c>
      <c r="I106" s="26" t="str">
        <f t="shared" si="25"/>
        <v>27</v>
      </c>
      <c r="J106" s="26" t="str">
        <f t="shared" si="26"/>
        <v>003</v>
      </c>
      <c r="K106" s="45">
        <f t="shared" si="27"/>
        <v>458908.94802131964</v>
      </c>
    </row>
    <row r="107" spans="1:11" ht="29" outlineLevel="2" x14ac:dyDescent="0.4">
      <c r="A107" s="26" t="str">
        <f t="shared" si="21"/>
        <v>310200</v>
      </c>
      <c r="B107" s="26" t="str">
        <f t="shared" si="22"/>
        <v>New York City Geographic District # 2</v>
      </c>
      <c r="C107" s="26" t="str">
        <f t="shared" si="23"/>
        <v>Manhattan</v>
      </c>
      <c r="D107" s="28" t="s">
        <v>1503</v>
      </c>
      <c r="E107" s="28" t="s">
        <v>1504</v>
      </c>
      <c r="F107" s="30" t="s">
        <v>196</v>
      </c>
      <c r="G107" s="31">
        <v>479</v>
      </c>
      <c r="H107" s="26" t="str">
        <f t="shared" si="24"/>
        <v>075</v>
      </c>
      <c r="I107" s="26" t="str">
        <f t="shared" si="25"/>
        <v>27</v>
      </c>
      <c r="J107" s="26" t="str">
        <f t="shared" si="26"/>
        <v>003</v>
      </c>
      <c r="K107" s="45">
        <f t="shared" si="27"/>
        <v>501866.17831555277</v>
      </c>
    </row>
    <row r="108" spans="1:11" ht="29" outlineLevel="2" x14ac:dyDescent="0.4">
      <c r="A108" s="26" t="str">
        <f t="shared" si="21"/>
        <v>310200</v>
      </c>
      <c r="B108" s="26" t="str">
        <f t="shared" si="22"/>
        <v>New York City Geographic District # 2</v>
      </c>
      <c r="C108" s="26" t="str">
        <f t="shared" si="23"/>
        <v>Manhattan</v>
      </c>
      <c r="D108" s="28" t="s">
        <v>1505</v>
      </c>
      <c r="E108" s="28" t="s">
        <v>1506</v>
      </c>
      <c r="F108" s="30" t="s">
        <v>196</v>
      </c>
      <c r="G108" s="31">
        <v>232</v>
      </c>
      <c r="H108" s="26" t="str">
        <f t="shared" si="24"/>
        <v>075</v>
      </c>
      <c r="I108" s="26" t="str">
        <f t="shared" si="25"/>
        <v>27</v>
      </c>
      <c r="J108" s="26" t="str">
        <f t="shared" si="26"/>
        <v>003</v>
      </c>
      <c r="K108" s="45">
        <f t="shared" si="27"/>
        <v>243075.05922590446</v>
      </c>
    </row>
    <row r="109" spans="1:11" ht="29" outlineLevel="2" x14ac:dyDescent="0.4">
      <c r="A109" s="26" t="str">
        <f t="shared" si="21"/>
        <v>310200</v>
      </c>
      <c r="B109" s="26" t="str">
        <f t="shared" si="22"/>
        <v>New York City Geographic District # 2</v>
      </c>
      <c r="C109" s="26" t="str">
        <f t="shared" si="23"/>
        <v>Manhattan</v>
      </c>
      <c r="D109" s="28" t="s">
        <v>1517</v>
      </c>
      <c r="E109" s="28" t="s">
        <v>1518</v>
      </c>
      <c r="F109" s="30" t="s">
        <v>196</v>
      </c>
      <c r="G109" s="31">
        <v>507</v>
      </c>
      <c r="H109" s="26" t="str">
        <f t="shared" si="24"/>
        <v>067</v>
      </c>
      <c r="I109" s="26" t="str">
        <f t="shared" si="25"/>
        <v>27</v>
      </c>
      <c r="J109" s="26" t="str">
        <f t="shared" si="26"/>
        <v>003</v>
      </c>
      <c r="K109" s="45">
        <f t="shared" si="27"/>
        <v>531202.82339454128</v>
      </c>
    </row>
    <row r="110" spans="1:11" ht="29" outlineLevel="2" x14ac:dyDescent="0.4">
      <c r="A110" s="26" t="str">
        <f t="shared" si="21"/>
        <v>310200</v>
      </c>
      <c r="B110" s="26" t="str">
        <f t="shared" si="22"/>
        <v>New York City Geographic District # 2</v>
      </c>
      <c r="C110" s="26" t="str">
        <f t="shared" si="23"/>
        <v>Manhattan</v>
      </c>
      <c r="D110" s="28" t="s">
        <v>1535</v>
      </c>
      <c r="E110" s="28" t="s">
        <v>1536</v>
      </c>
      <c r="F110" s="30" t="s">
        <v>196</v>
      </c>
      <c r="G110" s="31">
        <v>551</v>
      </c>
      <c r="H110" s="26" t="str">
        <f t="shared" si="24"/>
        <v>066</v>
      </c>
      <c r="I110" s="26" t="str">
        <f t="shared" si="25"/>
        <v>27</v>
      </c>
      <c r="J110" s="26" t="str">
        <f t="shared" si="26"/>
        <v>003</v>
      </c>
      <c r="K110" s="45">
        <f t="shared" si="27"/>
        <v>577303.2656615231</v>
      </c>
    </row>
    <row r="111" spans="1:11" ht="29" outlineLevel="2" x14ac:dyDescent="0.4">
      <c r="A111" s="26" t="str">
        <f t="shared" si="21"/>
        <v>310200</v>
      </c>
      <c r="B111" s="26" t="str">
        <f t="shared" si="22"/>
        <v>New York City Geographic District # 2</v>
      </c>
      <c r="C111" s="26" t="str">
        <f t="shared" si="23"/>
        <v>Manhattan</v>
      </c>
      <c r="D111" s="28" t="s">
        <v>1547</v>
      </c>
      <c r="E111" s="28" t="s">
        <v>1548</v>
      </c>
      <c r="F111" s="30" t="s">
        <v>196</v>
      </c>
      <c r="G111" s="31">
        <v>1536</v>
      </c>
      <c r="H111" s="26" t="str">
        <f t="shared" si="24"/>
        <v>075</v>
      </c>
      <c r="I111" s="26" t="str">
        <f t="shared" si="25"/>
        <v>27</v>
      </c>
      <c r="J111" s="26" t="str">
        <f t="shared" si="26"/>
        <v>003</v>
      </c>
      <c r="K111" s="45">
        <f t="shared" si="27"/>
        <v>1609324.5300473676</v>
      </c>
    </row>
    <row r="112" spans="1:11" ht="29" outlineLevel="2" x14ac:dyDescent="0.4">
      <c r="A112" s="26" t="str">
        <f t="shared" si="21"/>
        <v>310200</v>
      </c>
      <c r="B112" s="26" t="str">
        <f t="shared" si="22"/>
        <v>New York City Geographic District # 2</v>
      </c>
      <c r="C112" s="26" t="str">
        <f t="shared" si="23"/>
        <v>Manhattan</v>
      </c>
      <c r="D112" s="28" t="s">
        <v>1549</v>
      </c>
      <c r="E112" s="28" t="s">
        <v>1550</v>
      </c>
      <c r="F112" s="30" t="s">
        <v>196</v>
      </c>
      <c r="G112" s="31">
        <v>233</v>
      </c>
      <c r="H112" s="26" t="str">
        <f t="shared" si="24"/>
        <v>075</v>
      </c>
      <c r="I112" s="26" t="str">
        <f t="shared" si="25"/>
        <v>27</v>
      </c>
      <c r="J112" s="26" t="str">
        <f t="shared" si="26"/>
        <v>003</v>
      </c>
      <c r="K112" s="45">
        <f t="shared" si="27"/>
        <v>244122.79655015407</v>
      </c>
    </row>
    <row r="113" spans="1:11" ht="43.5" outlineLevel="2" x14ac:dyDescent="0.4">
      <c r="A113" s="26" t="str">
        <f t="shared" si="21"/>
        <v>310200</v>
      </c>
      <c r="B113" s="26" t="str">
        <f t="shared" si="22"/>
        <v>New York City Geographic District # 2</v>
      </c>
      <c r="C113" s="26" t="str">
        <f t="shared" si="23"/>
        <v>Manhattan</v>
      </c>
      <c r="D113" s="28" t="s">
        <v>1553</v>
      </c>
      <c r="E113" s="28" t="s">
        <v>1554</v>
      </c>
      <c r="F113" s="30" t="s">
        <v>196</v>
      </c>
      <c r="G113" s="31">
        <v>431</v>
      </c>
      <c r="H113" s="26" t="str">
        <f t="shared" si="24"/>
        <v>066</v>
      </c>
      <c r="I113" s="26" t="str">
        <f t="shared" si="25"/>
        <v>26</v>
      </c>
      <c r="J113" s="26" t="str">
        <f t="shared" si="26"/>
        <v>003</v>
      </c>
      <c r="K113" s="45">
        <f t="shared" si="27"/>
        <v>451574.78675157257</v>
      </c>
    </row>
    <row r="114" spans="1:11" ht="29" outlineLevel="2" x14ac:dyDescent="0.4">
      <c r="A114" s="26" t="str">
        <f t="shared" si="21"/>
        <v>310300</v>
      </c>
      <c r="B114" s="26" t="str">
        <f t="shared" si="22"/>
        <v>New York City Geographic District # 3</v>
      </c>
      <c r="C114" s="26" t="str">
        <f t="shared" si="23"/>
        <v>Manhattan</v>
      </c>
      <c r="D114" s="28" t="s">
        <v>1461</v>
      </c>
      <c r="E114" s="28" t="s">
        <v>1462</v>
      </c>
      <c r="F114" s="30" t="s">
        <v>196</v>
      </c>
      <c r="G114" s="31">
        <v>1423</v>
      </c>
      <c r="H114" s="26" t="str">
        <f t="shared" si="24"/>
        <v>067</v>
      </c>
      <c r="I114" s="26" t="str">
        <f t="shared" si="25"/>
        <v>27</v>
      </c>
      <c r="J114" s="26" t="str">
        <f t="shared" si="26"/>
        <v>003</v>
      </c>
      <c r="K114" s="45">
        <f t="shared" si="27"/>
        <v>1490930.212407164</v>
      </c>
    </row>
    <row r="115" spans="1:11" ht="29" outlineLevel="2" x14ac:dyDescent="0.4">
      <c r="A115" s="26" t="str">
        <f t="shared" si="21"/>
        <v>331900</v>
      </c>
      <c r="B115" s="26" t="str">
        <f t="shared" si="22"/>
        <v>New York City Geographic District #19</v>
      </c>
      <c r="C115" s="26" t="str">
        <f t="shared" si="23"/>
        <v>Brooklyn</v>
      </c>
      <c r="D115" s="28" t="s">
        <v>877</v>
      </c>
      <c r="E115" s="28" t="s">
        <v>878</v>
      </c>
      <c r="F115" s="30" t="s">
        <v>5</v>
      </c>
      <c r="G115" s="31">
        <v>498</v>
      </c>
      <c r="H115" s="26" t="str">
        <f t="shared" si="24"/>
        <v>075</v>
      </c>
      <c r="I115" s="26" t="str">
        <f t="shared" si="25"/>
        <v>27</v>
      </c>
      <c r="J115" s="26" t="str">
        <f t="shared" si="26"/>
        <v>003</v>
      </c>
      <c r="K115" s="45">
        <f t="shared" si="27"/>
        <v>521773.18747629493</v>
      </c>
    </row>
    <row r="116" spans="1:11" ht="15" outlineLevel="1" x14ac:dyDescent="0.4">
      <c r="D116" s="28"/>
      <c r="E116" s="28"/>
      <c r="F116" s="30"/>
      <c r="G116" s="31">
        <f>SUBTOTAL(9,G87:G115)</f>
        <v>15273</v>
      </c>
      <c r="J116" s="46" t="s">
        <v>4781</v>
      </c>
      <c r="K116" s="45">
        <f>SUBTOTAL(9,K87:K115)</f>
        <v>16002092.153263958</v>
      </c>
    </row>
    <row r="117" spans="1:11" ht="29" outlineLevel="2" x14ac:dyDescent="0.4">
      <c r="A117" s="26" t="str">
        <f t="shared" ref="A117:A126" si="28">IFERROR(VLOOKUP($D117,schools,3,FALSE),"")</f>
        <v>310200</v>
      </c>
      <c r="B117" s="26" t="str">
        <f t="shared" ref="B117:B126" si="29">IFERROR(VLOOKUP($D117,schools,4,FALSE),"")</f>
        <v>New York City Geographic District # 2</v>
      </c>
      <c r="C117" s="26" t="str">
        <f t="shared" ref="C117:C126" si="30">IFERROR(VLOOKUP($D117,schools,5,FALSE),"")</f>
        <v>Manhattan</v>
      </c>
      <c r="D117" s="28" t="s">
        <v>991</v>
      </c>
      <c r="E117" s="28" t="s">
        <v>992</v>
      </c>
      <c r="F117" s="30" t="s">
        <v>2</v>
      </c>
      <c r="G117" s="31">
        <v>578</v>
      </c>
      <c r="H117" s="26" t="str">
        <f t="shared" ref="H117:H126" si="31">IFERROR(VLOOKUP($D117,schools,6,FALSE),"")</f>
        <v>073</v>
      </c>
      <c r="I117" s="26" t="str">
        <f t="shared" ref="I117:I126" si="32">IFERROR(VLOOKUP($D117,schools,7,FALSE),"")</f>
        <v>28</v>
      </c>
      <c r="J117" s="26" t="str">
        <f t="shared" ref="J117:J126" si="33">IFERROR(VLOOKUP($D117,schools,8,FALSE),"")</f>
        <v>004</v>
      </c>
      <c r="K117" s="45">
        <f t="shared" ref="K117:K126" si="34">G117*L$2</f>
        <v>605592.17341626203</v>
      </c>
    </row>
    <row r="118" spans="1:11" ht="29" outlineLevel="2" x14ac:dyDescent="0.4">
      <c r="A118" s="26" t="str">
        <f t="shared" si="28"/>
        <v>310200</v>
      </c>
      <c r="B118" s="26" t="str">
        <f t="shared" si="29"/>
        <v>New York City Geographic District # 2</v>
      </c>
      <c r="C118" s="26" t="str">
        <f t="shared" si="30"/>
        <v>Manhattan</v>
      </c>
      <c r="D118" s="28" t="s">
        <v>1047</v>
      </c>
      <c r="E118" s="28" t="s">
        <v>1048</v>
      </c>
      <c r="F118" s="30" t="s">
        <v>2</v>
      </c>
      <c r="G118" s="31">
        <v>609</v>
      </c>
      <c r="H118" s="26" t="str">
        <f t="shared" si="31"/>
        <v>076</v>
      </c>
      <c r="I118" s="26" t="str">
        <f t="shared" si="32"/>
        <v>28</v>
      </c>
      <c r="J118" s="26" t="str">
        <f t="shared" si="33"/>
        <v>004</v>
      </c>
      <c r="K118" s="45">
        <f t="shared" si="34"/>
        <v>638072.03046799928</v>
      </c>
    </row>
    <row r="119" spans="1:11" ht="29" outlineLevel="2" x14ac:dyDescent="0.4">
      <c r="A119" s="26" t="str">
        <f t="shared" si="28"/>
        <v>310200</v>
      </c>
      <c r="B119" s="26" t="str">
        <f t="shared" si="29"/>
        <v>New York City Geographic District # 2</v>
      </c>
      <c r="C119" s="26" t="str">
        <f t="shared" si="30"/>
        <v>Manhattan</v>
      </c>
      <c r="D119" s="28" t="s">
        <v>1166</v>
      </c>
      <c r="E119" s="28" t="s">
        <v>1167</v>
      </c>
      <c r="F119" s="30" t="s">
        <v>5</v>
      </c>
      <c r="G119" s="31">
        <v>1308</v>
      </c>
      <c r="H119" s="26" t="str">
        <f t="shared" si="31"/>
        <v>076</v>
      </c>
      <c r="I119" s="26" t="str">
        <f t="shared" si="32"/>
        <v>28</v>
      </c>
      <c r="J119" s="26" t="str">
        <f t="shared" si="33"/>
        <v>004</v>
      </c>
      <c r="K119" s="45">
        <f t="shared" si="34"/>
        <v>1370440.4201184614</v>
      </c>
    </row>
    <row r="120" spans="1:11" ht="29" outlineLevel="2" x14ac:dyDescent="0.4">
      <c r="A120" s="26" t="str">
        <f t="shared" si="28"/>
        <v>310200</v>
      </c>
      <c r="B120" s="26" t="str">
        <f t="shared" si="29"/>
        <v>New York City Geographic District # 2</v>
      </c>
      <c r="C120" s="26" t="str">
        <f t="shared" si="30"/>
        <v>Manhattan</v>
      </c>
      <c r="D120" s="28" t="s">
        <v>1252</v>
      </c>
      <c r="E120" s="28" t="s">
        <v>1253</v>
      </c>
      <c r="F120" s="30" t="s">
        <v>2</v>
      </c>
      <c r="G120" s="31">
        <v>419</v>
      </c>
      <c r="H120" s="26" t="str">
        <f t="shared" si="31"/>
        <v>076</v>
      </c>
      <c r="I120" s="26" t="str">
        <f t="shared" si="32"/>
        <v>28</v>
      </c>
      <c r="J120" s="26" t="str">
        <f t="shared" si="33"/>
        <v>004</v>
      </c>
      <c r="K120" s="45">
        <f t="shared" si="34"/>
        <v>439001.93886057747</v>
      </c>
    </row>
    <row r="121" spans="1:11" ht="15" outlineLevel="2" x14ac:dyDescent="0.4">
      <c r="A121" s="26" t="str">
        <f t="shared" si="28"/>
        <v>310200</v>
      </c>
      <c r="B121" s="26" t="str">
        <f t="shared" si="29"/>
        <v>New York City Geographic District # 2</v>
      </c>
      <c r="C121" s="26" t="str">
        <f t="shared" si="30"/>
        <v>Manhattan</v>
      </c>
      <c r="D121" s="28" t="s">
        <v>1226</v>
      </c>
      <c r="E121" s="28" t="s">
        <v>1227</v>
      </c>
      <c r="F121" s="30" t="s">
        <v>19</v>
      </c>
      <c r="G121" s="31">
        <v>273</v>
      </c>
      <c r="H121" s="26" t="str">
        <f t="shared" si="31"/>
        <v>076</v>
      </c>
      <c r="I121" s="26" t="str">
        <f t="shared" si="32"/>
        <v>28</v>
      </c>
      <c r="J121" s="26" t="str">
        <f t="shared" si="33"/>
        <v>004</v>
      </c>
      <c r="K121" s="45">
        <f t="shared" si="34"/>
        <v>286032.28952013759</v>
      </c>
    </row>
    <row r="122" spans="1:11" ht="29" outlineLevel="2" x14ac:dyDescent="0.4">
      <c r="A122" s="26" t="str">
        <f t="shared" si="28"/>
        <v>310200</v>
      </c>
      <c r="B122" s="26" t="str">
        <f t="shared" si="29"/>
        <v>New York City Geographic District # 2</v>
      </c>
      <c r="C122" s="26" t="str">
        <f t="shared" si="30"/>
        <v>Manhattan</v>
      </c>
      <c r="D122" s="28" t="s">
        <v>1439</v>
      </c>
      <c r="E122" s="28" t="s">
        <v>1440</v>
      </c>
      <c r="F122" s="30" t="s">
        <v>196</v>
      </c>
      <c r="G122" s="31">
        <v>434</v>
      </c>
      <c r="H122" s="26" t="str">
        <f t="shared" si="31"/>
        <v>076</v>
      </c>
      <c r="I122" s="26" t="str">
        <f t="shared" si="32"/>
        <v>28</v>
      </c>
      <c r="J122" s="26" t="str">
        <f t="shared" si="33"/>
        <v>004</v>
      </c>
      <c r="K122" s="45">
        <f t="shared" si="34"/>
        <v>454717.99872432131</v>
      </c>
    </row>
    <row r="123" spans="1:11" ht="29" outlineLevel="2" x14ac:dyDescent="0.4">
      <c r="A123" s="26" t="str">
        <f t="shared" si="28"/>
        <v>310200</v>
      </c>
      <c r="B123" s="26" t="str">
        <f t="shared" si="29"/>
        <v>New York City Geographic District # 2</v>
      </c>
      <c r="C123" s="26" t="str">
        <f t="shared" si="30"/>
        <v>Manhattan</v>
      </c>
      <c r="D123" s="28" t="s">
        <v>1448</v>
      </c>
      <c r="E123" s="28" t="s">
        <v>1449</v>
      </c>
      <c r="F123" s="30" t="s">
        <v>196</v>
      </c>
      <c r="G123" s="31">
        <v>325</v>
      </c>
      <c r="H123" s="26" t="str">
        <f t="shared" si="31"/>
        <v>076</v>
      </c>
      <c r="I123" s="26" t="str">
        <f t="shared" si="32"/>
        <v>28</v>
      </c>
      <c r="J123" s="26" t="str">
        <f t="shared" si="33"/>
        <v>004</v>
      </c>
      <c r="K123" s="45">
        <f t="shared" si="34"/>
        <v>340514.63038111618</v>
      </c>
    </row>
    <row r="124" spans="1:11" ht="29" outlineLevel="2" x14ac:dyDescent="0.4">
      <c r="A124" s="26" t="str">
        <f t="shared" si="28"/>
        <v>310200</v>
      </c>
      <c r="B124" s="26" t="str">
        <f t="shared" si="29"/>
        <v>New York City Geographic District # 2</v>
      </c>
      <c r="C124" s="26" t="str">
        <f t="shared" si="30"/>
        <v>Manhattan</v>
      </c>
      <c r="D124" s="28" t="s">
        <v>1537</v>
      </c>
      <c r="E124" s="28" t="s">
        <v>1538</v>
      </c>
      <c r="F124" s="30" t="s">
        <v>196</v>
      </c>
      <c r="G124" s="31">
        <v>153</v>
      </c>
      <c r="H124" s="26" t="str">
        <f t="shared" si="31"/>
        <v>076</v>
      </c>
      <c r="I124" s="26" t="str">
        <f t="shared" si="32"/>
        <v>28</v>
      </c>
      <c r="J124" s="26" t="str">
        <f t="shared" si="33"/>
        <v>004</v>
      </c>
      <c r="K124" s="45">
        <f t="shared" si="34"/>
        <v>160303.81061018701</v>
      </c>
    </row>
    <row r="125" spans="1:11" ht="29" outlineLevel="2" x14ac:dyDescent="0.4">
      <c r="A125" s="26" t="str">
        <f t="shared" si="28"/>
        <v>310200</v>
      </c>
      <c r="B125" s="26" t="str">
        <f t="shared" si="29"/>
        <v>New York City Geographic District # 2</v>
      </c>
      <c r="C125" s="26" t="str">
        <f t="shared" si="30"/>
        <v>Manhattan</v>
      </c>
      <c r="D125" s="28" t="s">
        <v>1555</v>
      </c>
      <c r="E125" s="28" t="s">
        <v>1556</v>
      </c>
      <c r="F125" s="30" t="s">
        <v>196</v>
      </c>
      <c r="G125" s="31">
        <v>1446</v>
      </c>
      <c r="H125" s="26" t="str">
        <f t="shared" si="31"/>
        <v>073</v>
      </c>
      <c r="I125" s="26" t="str">
        <f t="shared" si="32"/>
        <v>28</v>
      </c>
      <c r="J125" s="26" t="str">
        <f t="shared" si="33"/>
        <v>004</v>
      </c>
      <c r="K125" s="45">
        <f t="shared" si="34"/>
        <v>1515028.1708649045</v>
      </c>
    </row>
    <row r="126" spans="1:11" ht="29" outlineLevel="2" x14ac:dyDescent="0.4">
      <c r="A126" s="26" t="str">
        <f t="shared" si="28"/>
        <v>310200</v>
      </c>
      <c r="B126" s="26" t="str">
        <f t="shared" si="29"/>
        <v>New York City Geographic District # 2</v>
      </c>
      <c r="C126" s="26" t="str">
        <f t="shared" si="30"/>
        <v>Manhattan</v>
      </c>
      <c r="D126" s="28" t="s">
        <v>1559</v>
      </c>
      <c r="E126" s="28" t="s">
        <v>1560</v>
      </c>
      <c r="F126" s="30" t="s">
        <v>196</v>
      </c>
      <c r="G126" s="31">
        <v>478</v>
      </c>
      <c r="H126" s="26" t="str">
        <f t="shared" si="31"/>
        <v>068</v>
      </c>
      <c r="I126" s="26" t="str">
        <f t="shared" si="32"/>
        <v>29</v>
      </c>
      <c r="J126" s="26" t="str">
        <f t="shared" si="33"/>
        <v>004</v>
      </c>
      <c r="K126" s="45">
        <f t="shared" si="34"/>
        <v>500818.44099130319</v>
      </c>
    </row>
    <row r="127" spans="1:11" ht="15" outlineLevel="1" x14ac:dyDescent="0.4">
      <c r="D127" s="28"/>
      <c r="E127" s="28"/>
      <c r="F127" s="30"/>
      <c r="G127" s="31">
        <f>SUBTOTAL(9,G117:G126)</f>
        <v>6023</v>
      </c>
      <c r="J127" s="46" t="s">
        <v>4782</v>
      </c>
      <c r="K127" s="45">
        <f>SUBTOTAL(9,K117:K126)</f>
        <v>6310521.9039552696</v>
      </c>
    </row>
    <row r="128" spans="1:11" ht="29" outlineLevel="2" x14ac:dyDescent="0.4">
      <c r="A128" s="26" t="str">
        <f t="shared" ref="A128:A133" si="35">IFERROR(VLOOKUP($D128,schools,3,FALSE),"")</f>
        <v>310200</v>
      </c>
      <c r="B128" s="26" t="str">
        <f t="shared" ref="B128:B133" si="36">IFERROR(VLOOKUP($D128,schools,4,FALSE),"")</f>
        <v>New York City Geographic District # 2</v>
      </c>
      <c r="C128" s="26" t="str">
        <f t="shared" ref="C128:C133" si="37">IFERROR(VLOOKUP($D128,schools,5,FALSE),"")</f>
        <v>Manhattan</v>
      </c>
      <c r="D128" s="28" t="s">
        <v>1144</v>
      </c>
      <c r="E128" s="28" t="s">
        <v>1145</v>
      </c>
      <c r="F128" s="30" t="s">
        <v>2</v>
      </c>
      <c r="G128" s="31">
        <v>455</v>
      </c>
      <c r="H128" s="26" t="str">
        <f t="shared" ref="H128:H133" si="38">IFERROR(VLOOKUP($D128,schools,6,FALSE),"")</f>
        <v>076</v>
      </c>
      <c r="I128" s="26" t="str">
        <f t="shared" ref="I128:I133" si="39">IFERROR(VLOOKUP($D128,schools,7,FALSE),"")</f>
        <v>28</v>
      </c>
      <c r="J128" s="26" t="str">
        <f t="shared" ref="J128:J133" si="40">IFERROR(VLOOKUP($D128,schools,8,FALSE),"")</f>
        <v>005</v>
      </c>
      <c r="K128" s="45">
        <f t="shared" ref="K128:K133" si="41">G128*L$2</f>
        <v>476720.48253356264</v>
      </c>
    </row>
    <row r="129" spans="1:12" ht="29" outlineLevel="2" x14ac:dyDescent="0.4">
      <c r="A129" s="26" t="str">
        <f t="shared" si="35"/>
        <v>310200</v>
      </c>
      <c r="B129" s="26" t="str">
        <f t="shared" si="36"/>
        <v>New York City Geographic District # 2</v>
      </c>
      <c r="C129" s="26" t="str">
        <f t="shared" si="37"/>
        <v>Manhattan</v>
      </c>
      <c r="D129" s="28" t="s">
        <v>1156</v>
      </c>
      <c r="E129" s="28" t="s">
        <v>1157</v>
      </c>
      <c r="F129" s="30" t="s">
        <v>2</v>
      </c>
      <c r="G129" s="31">
        <v>719</v>
      </c>
      <c r="H129" s="26" t="str">
        <f t="shared" si="38"/>
        <v>076</v>
      </c>
      <c r="I129" s="26" t="str">
        <f t="shared" si="39"/>
        <v>28</v>
      </c>
      <c r="J129" s="26" t="str">
        <f t="shared" si="40"/>
        <v>005</v>
      </c>
      <c r="K129" s="45">
        <f t="shared" si="41"/>
        <v>753323.13613545394</v>
      </c>
    </row>
    <row r="130" spans="1:12" ht="29" outlineLevel="2" x14ac:dyDescent="0.4">
      <c r="A130" s="26" t="str">
        <f t="shared" si="35"/>
        <v>310200</v>
      </c>
      <c r="B130" s="26" t="str">
        <f t="shared" si="36"/>
        <v>New York City Geographic District # 2</v>
      </c>
      <c r="C130" s="26" t="str">
        <f t="shared" si="37"/>
        <v>Manhattan</v>
      </c>
      <c r="D130" s="28" t="s">
        <v>1184</v>
      </c>
      <c r="E130" s="28" t="s">
        <v>1185</v>
      </c>
      <c r="F130" s="30" t="s">
        <v>2</v>
      </c>
      <c r="G130" s="31">
        <v>549</v>
      </c>
      <c r="H130" s="26" t="str">
        <f t="shared" si="38"/>
        <v>076</v>
      </c>
      <c r="I130" s="26" t="str">
        <f t="shared" si="39"/>
        <v>28</v>
      </c>
      <c r="J130" s="26" t="str">
        <f t="shared" si="40"/>
        <v>005</v>
      </c>
      <c r="K130" s="45">
        <f t="shared" si="41"/>
        <v>575207.79101302393</v>
      </c>
    </row>
    <row r="131" spans="1:12" ht="29" outlineLevel="2" x14ac:dyDescent="0.4">
      <c r="A131" s="26" t="str">
        <f t="shared" si="35"/>
        <v>310200</v>
      </c>
      <c r="B131" s="26" t="str">
        <f t="shared" si="36"/>
        <v>New York City Geographic District # 2</v>
      </c>
      <c r="C131" s="26" t="str">
        <f t="shared" si="37"/>
        <v>Manhattan</v>
      </c>
      <c r="D131" s="28" t="s">
        <v>1220</v>
      </c>
      <c r="E131" s="28" t="s">
        <v>1221</v>
      </c>
      <c r="F131" s="30" t="s">
        <v>19</v>
      </c>
      <c r="G131" s="31">
        <v>587</v>
      </c>
      <c r="H131" s="26" t="str">
        <f t="shared" si="38"/>
        <v>076</v>
      </c>
      <c r="I131" s="26" t="str">
        <f t="shared" si="39"/>
        <v>29</v>
      </c>
      <c r="J131" s="26" t="str">
        <f t="shared" si="40"/>
        <v>005</v>
      </c>
      <c r="K131" s="45">
        <f t="shared" si="41"/>
        <v>615021.80933450826</v>
      </c>
    </row>
    <row r="132" spans="1:12" ht="29" outlineLevel="2" x14ac:dyDescent="0.4">
      <c r="A132" s="26" t="str">
        <f t="shared" si="35"/>
        <v>310200</v>
      </c>
      <c r="B132" s="26" t="str">
        <f t="shared" si="36"/>
        <v>New York City Geographic District # 2</v>
      </c>
      <c r="C132" s="26" t="str">
        <f t="shared" si="37"/>
        <v>Manhattan</v>
      </c>
      <c r="D132" s="28" t="s">
        <v>1272</v>
      </c>
      <c r="E132" s="28" t="s">
        <v>1273</v>
      </c>
      <c r="F132" s="30" t="s">
        <v>2</v>
      </c>
      <c r="G132" s="31">
        <v>583</v>
      </c>
      <c r="H132" s="26" t="str">
        <f t="shared" si="38"/>
        <v>076</v>
      </c>
      <c r="I132" s="26" t="str">
        <f t="shared" si="39"/>
        <v>28</v>
      </c>
      <c r="J132" s="26" t="str">
        <f t="shared" si="40"/>
        <v>005</v>
      </c>
      <c r="K132" s="45">
        <f t="shared" si="41"/>
        <v>610830.86003750993</v>
      </c>
    </row>
    <row r="133" spans="1:12" ht="29" outlineLevel="2" x14ac:dyDescent="0.4">
      <c r="A133" s="26" t="str">
        <f t="shared" si="35"/>
        <v>310200</v>
      </c>
      <c r="B133" s="26" t="str">
        <f t="shared" si="36"/>
        <v>New York City Geographic District # 2</v>
      </c>
      <c r="C133" s="26" t="str">
        <f t="shared" si="37"/>
        <v>Manhattan</v>
      </c>
      <c r="D133" s="28" t="s">
        <v>1495</v>
      </c>
      <c r="E133" s="28" t="s">
        <v>1496</v>
      </c>
      <c r="F133" s="30" t="s">
        <v>196</v>
      </c>
      <c r="G133" s="31">
        <v>478</v>
      </c>
      <c r="H133" s="26" t="str">
        <f t="shared" si="38"/>
        <v>076</v>
      </c>
      <c r="I133" s="26" t="str">
        <f t="shared" si="39"/>
        <v>28</v>
      </c>
      <c r="J133" s="26" t="str">
        <f t="shared" si="40"/>
        <v>005</v>
      </c>
      <c r="K133" s="45">
        <f t="shared" si="41"/>
        <v>500818.44099130319</v>
      </c>
    </row>
    <row r="134" spans="1:12" ht="15" outlineLevel="1" x14ac:dyDescent="0.4">
      <c r="D134" s="28"/>
      <c r="E134" s="28"/>
      <c r="F134" s="30"/>
      <c r="G134" s="31">
        <f>SUBTOTAL(9,G128:G133)</f>
        <v>3371</v>
      </c>
      <c r="J134" s="46" t="s">
        <v>4783</v>
      </c>
      <c r="K134" s="45">
        <f>SUBTOTAL(9,K128:K133)</f>
        <v>3531922.5200453615</v>
      </c>
    </row>
    <row r="135" spans="1:12" ht="29" outlineLevel="2" x14ac:dyDescent="0.4">
      <c r="A135" s="26" t="str">
        <f t="shared" ref="A135:A159" si="42">IFERROR(VLOOKUP($D135,schools,3,FALSE),"")</f>
        <v>310200</v>
      </c>
      <c r="B135" s="26" t="str">
        <f t="shared" ref="B135:B159" si="43">IFERROR(VLOOKUP($D135,schools,4,FALSE),"")</f>
        <v>New York City Geographic District # 2</v>
      </c>
      <c r="C135" s="26" t="str">
        <f t="shared" ref="C135:C159" si="44">IFERROR(VLOOKUP($D135,schools,5,FALSE),"")</f>
        <v>Manhattan</v>
      </c>
      <c r="D135" s="28" t="s">
        <v>1521</v>
      </c>
      <c r="E135" s="28" t="s">
        <v>1522</v>
      </c>
      <c r="F135" s="30" t="s">
        <v>196</v>
      </c>
      <c r="G135" s="31">
        <v>320</v>
      </c>
      <c r="H135" s="26" t="str">
        <f t="shared" ref="H135:H159" si="45">IFERROR(VLOOKUP($D135,schools,6,FALSE),"")</f>
        <v>067</v>
      </c>
      <c r="I135" s="26" t="str">
        <f t="shared" ref="I135:I159" si="46">IFERROR(VLOOKUP($D135,schools,7,FALSE),"")</f>
        <v>27</v>
      </c>
      <c r="J135" s="26" t="str">
        <f t="shared" ref="J135:J159" si="47">IFERROR(VLOOKUP($D135,schools,8,FALSE),"")</f>
        <v>006</v>
      </c>
      <c r="K135" s="45">
        <f t="shared" ref="K135:K159" si="48">G135*L$2</f>
        <v>335275.94375986827</v>
      </c>
    </row>
    <row r="136" spans="1:12" ht="29" outlineLevel="2" x14ac:dyDescent="0.4">
      <c r="A136" s="26" t="str">
        <f t="shared" si="42"/>
        <v>310300</v>
      </c>
      <c r="B136" s="26" t="str">
        <f t="shared" si="43"/>
        <v>New York City Geographic District # 3</v>
      </c>
      <c r="C136" s="26" t="str">
        <f t="shared" si="44"/>
        <v>Manhattan</v>
      </c>
      <c r="D136" s="28" t="s">
        <v>997</v>
      </c>
      <c r="E136" s="28" t="s">
        <v>998</v>
      </c>
      <c r="F136" s="30" t="s">
        <v>2</v>
      </c>
      <c r="G136" s="31">
        <v>600</v>
      </c>
      <c r="H136" s="26" t="str">
        <f t="shared" si="45"/>
        <v>069</v>
      </c>
      <c r="I136" s="26" t="str">
        <f t="shared" si="46"/>
        <v>29</v>
      </c>
      <c r="J136" s="26" t="str">
        <f t="shared" si="47"/>
        <v>006</v>
      </c>
      <c r="K136" s="45">
        <f t="shared" si="48"/>
        <v>628642.39454975293</v>
      </c>
    </row>
    <row r="137" spans="1:12" ht="29" outlineLevel="2" x14ac:dyDescent="0.4">
      <c r="A137" s="26" t="str">
        <f t="shared" si="42"/>
        <v>310300</v>
      </c>
      <c r="B137" s="26" t="str">
        <f t="shared" si="43"/>
        <v>New York City Geographic District # 3</v>
      </c>
      <c r="C137" s="26" t="str">
        <f t="shared" si="44"/>
        <v>Manhattan</v>
      </c>
      <c r="D137" s="28" t="s">
        <v>1055</v>
      </c>
      <c r="E137" s="28" t="s">
        <v>1056</v>
      </c>
      <c r="F137" s="30" t="s">
        <v>2</v>
      </c>
      <c r="G137" s="31">
        <v>554</v>
      </c>
      <c r="H137" s="26" t="str">
        <f t="shared" si="45"/>
        <v>069</v>
      </c>
      <c r="I137" s="26" t="str">
        <f t="shared" si="46"/>
        <v>31</v>
      </c>
      <c r="J137" s="26" t="str">
        <f t="shared" si="47"/>
        <v>006</v>
      </c>
      <c r="K137" s="45">
        <f t="shared" si="48"/>
        <v>580446.47763427184</v>
      </c>
    </row>
    <row r="138" spans="1:12" ht="29" outlineLevel="2" x14ac:dyDescent="0.4">
      <c r="A138" s="26" t="str">
        <f t="shared" si="42"/>
        <v>310300</v>
      </c>
      <c r="B138" s="26" t="str">
        <f t="shared" si="43"/>
        <v>New York City Geographic District # 3</v>
      </c>
      <c r="C138" s="26" t="str">
        <f t="shared" si="44"/>
        <v>Manhattan</v>
      </c>
      <c r="D138" s="28" t="s">
        <v>1065</v>
      </c>
      <c r="E138" s="28" t="s">
        <v>1066</v>
      </c>
      <c r="F138" s="30" t="s">
        <v>2</v>
      </c>
      <c r="G138" s="31">
        <v>549</v>
      </c>
      <c r="H138" s="26" t="str">
        <f t="shared" si="45"/>
        <v>069</v>
      </c>
      <c r="I138" s="26" t="str">
        <f t="shared" si="46"/>
        <v>30</v>
      </c>
      <c r="J138" s="26" t="str">
        <f t="shared" si="47"/>
        <v>006</v>
      </c>
      <c r="K138" s="45">
        <f t="shared" si="48"/>
        <v>575207.79101302393</v>
      </c>
    </row>
    <row r="139" spans="1:12" ht="29" outlineLevel="2" x14ac:dyDescent="0.4">
      <c r="A139" s="26" t="str">
        <f t="shared" si="42"/>
        <v>310300</v>
      </c>
      <c r="B139" s="26" t="str">
        <f t="shared" si="43"/>
        <v>New York City Geographic District # 3</v>
      </c>
      <c r="C139" s="26" t="str">
        <f t="shared" si="44"/>
        <v>Manhattan</v>
      </c>
      <c r="D139" s="28" t="s">
        <v>1067</v>
      </c>
      <c r="E139" s="28" t="s">
        <v>1068</v>
      </c>
      <c r="F139" s="30" t="s">
        <v>2</v>
      </c>
      <c r="G139" s="31">
        <v>878</v>
      </c>
      <c r="H139" s="26" t="str">
        <f t="shared" si="45"/>
        <v>067</v>
      </c>
      <c r="I139" s="26" t="str">
        <f t="shared" si="46"/>
        <v>29</v>
      </c>
      <c r="J139" s="26" t="str">
        <f t="shared" si="47"/>
        <v>006</v>
      </c>
      <c r="K139" s="45">
        <f t="shared" si="48"/>
        <v>919913.37069113844</v>
      </c>
      <c r="L139" s="43"/>
    </row>
    <row r="140" spans="1:12" ht="29" outlineLevel="2" x14ac:dyDescent="0.4">
      <c r="A140" s="26" t="str">
        <f t="shared" si="42"/>
        <v>310300</v>
      </c>
      <c r="B140" s="26" t="str">
        <f t="shared" si="43"/>
        <v>New York City Geographic District # 3</v>
      </c>
      <c r="C140" s="26" t="str">
        <f t="shared" si="44"/>
        <v>Manhattan</v>
      </c>
      <c r="D140" s="28" t="s">
        <v>1196</v>
      </c>
      <c r="E140" s="28" t="s">
        <v>1197</v>
      </c>
      <c r="F140" s="30" t="s">
        <v>19</v>
      </c>
      <c r="G140" s="31">
        <v>525</v>
      </c>
      <c r="H140" s="26" t="str">
        <f t="shared" si="45"/>
        <v>067</v>
      </c>
      <c r="I140" s="26" t="str">
        <f t="shared" si="46"/>
        <v>27</v>
      </c>
      <c r="J140" s="26" t="str">
        <f t="shared" si="47"/>
        <v>006</v>
      </c>
      <c r="K140" s="45">
        <f t="shared" si="48"/>
        <v>550062.09523103386</v>
      </c>
    </row>
    <row r="141" spans="1:12" ht="29" outlineLevel="2" x14ac:dyDescent="0.4">
      <c r="A141" s="26" t="str">
        <f t="shared" si="42"/>
        <v>310300</v>
      </c>
      <c r="B141" s="26" t="str">
        <f t="shared" si="43"/>
        <v>New York City Geographic District # 3</v>
      </c>
      <c r="C141" s="26" t="str">
        <f t="shared" si="44"/>
        <v>Manhattan</v>
      </c>
      <c r="D141" s="28" t="s">
        <v>1206</v>
      </c>
      <c r="E141" s="28" t="s">
        <v>1207</v>
      </c>
      <c r="F141" s="30" t="s">
        <v>2</v>
      </c>
      <c r="G141" s="31">
        <v>797</v>
      </c>
      <c r="H141" s="26" t="str">
        <f t="shared" si="45"/>
        <v>067</v>
      </c>
      <c r="I141" s="26" t="str">
        <f t="shared" si="46"/>
        <v>27</v>
      </c>
      <c r="J141" s="26" t="str">
        <f t="shared" si="47"/>
        <v>006</v>
      </c>
      <c r="K141" s="45">
        <f t="shared" si="48"/>
        <v>835046.64742692187</v>
      </c>
    </row>
    <row r="142" spans="1:12" ht="29" outlineLevel="2" x14ac:dyDescent="0.4">
      <c r="A142" s="26" t="str">
        <f t="shared" si="42"/>
        <v>310300</v>
      </c>
      <c r="B142" s="26" t="str">
        <f t="shared" si="43"/>
        <v>New York City Geographic District # 3</v>
      </c>
      <c r="C142" s="26" t="str">
        <f t="shared" si="44"/>
        <v>Manhattan</v>
      </c>
      <c r="D142" s="28" t="s">
        <v>1236</v>
      </c>
      <c r="E142" s="28" t="s">
        <v>1237</v>
      </c>
      <c r="F142" s="30" t="s">
        <v>5</v>
      </c>
      <c r="G142" s="31">
        <v>233</v>
      </c>
      <c r="H142" s="26" t="str">
        <f t="shared" si="45"/>
        <v>069</v>
      </c>
      <c r="I142" s="26" t="str">
        <f t="shared" si="46"/>
        <v>29</v>
      </c>
      <c r="J142" s="26" t="str">
        <f t="shared" si="47"/>
        <v>006</v>
      </c>
      <c r="K142" s="45">
        <f t="shared" si="48"/>
        <v>244122.79655015407</v>
      </c>
    </row>
    <row r="143" spans="1:12" ht="29" outlineLevel="2" x14ac:dyDescent="0.4">
      <c r="A143" s="26" t="str">
        <f t="shared" si="42"/>
        <v>310300</v>
      </c>
      <c r="B143" s="26" t="str">
        <f t="shared" si="43"/>
        <v>New York City Geographic District # 3</v>
      </c>
      <c r="C143" s="26" t="str">
        <f t="shared" si="44"/>
        <v>Manhattan</v>
      </c>
      <c r="D143" s="28" t="s">
        <v>1238</v>
      </c>
      <c r="E143" s="28" t="s">
        <v>1239</v>
      </c>
      <c r="F143" s="30" t="s">
        <v>5</v>
      </c>
      <c r="G143" s="31">
        <v>400</v>
      </c>
      <c r="H143" s="26" t="str">
        <f t="shared" si="45"/>
        <v>067</v>
      </c>
      <c r="I143" s="26" t="str">
        <f t="shared" si="46"/>
        <v>29</v>
      </c>
      <c r="J143" s="26" t="str">
        <f t="shared" si="47"/>
        <v>006</v>
      </c>
      <c r="K143" s="45">
        <f t="shared" si="48"/>
        <v>419094.92969983531</v>
      </c>
    </row>
    <row r="144" spans="1:12" ht="29" outlineLevel="2" x14ac:dyDescent="0.4">
      <c r="A144" s="26" t="str">
        <f t="shared" si="42"/>
        <v>310300</v>
      </c>
      <c r="B144" s="26" t="str">
        <f t="shared" si="43"/>
        <v>New York City Geographic District # 3</v>
      </c>
      <c r="C144" s="26" t="str">
        <f t="shared" si="44"/>
        <v>Manhattan</v>
      </c>
      <c r="D144" s="28" t="s">
        <v>1240</v>
      </c>
      <c r="E144" s="28" t="s">
        <v>1241</v>
      </c>
      <c r="F144" s="30" t="s">
        <v>5</v>
      </c>
      <c r="G144" s="31">
        <v>193</v>
      </c>
      <c r="H144" s="26" t="str">
        <f t="shared" si="45"/>
        <v>069</v>
      </c>
      <c r="I144" s="26" t="str">
        <f t="shared" si="46"/>
        <v>30</v>
      </c>
      <c r="J144" s="26" t="str">
        <f t="shared" si="47"/>
        <v>006</v>
      </c>
      <c r="K144" s="45">
        <f t="shared" si="48"/>
        <v>202213.30358017053</v>
      </c>
    </row>
    <row r="145" spans="1:11" ht="43.5" outlineLevel="2" x14ac:dyDescent="0.4">
      <c r="A145" s="26" t="str">
        <f t="shared" si="42"/>
        <v>310300</v>
      </c>
      <c r="B145" s="26" t="str">
        <f t="shared" si="43"/>
        <v>New York City Geographic District # 3</v>
      </c>
      <c r="C145" s="26" t="str">
        <f t="shared" si="44"/>
        <v>Manhattan</v>
      </c>
      <c r="D145" s="28" t="s">
        <v>1242</v>
      </c>
      <c r="E145" s="28" t="s">
        <v>1243</v>
      </c>
      <c r="F145" s="30" t="s">
        <v>5</v>
      </c>
      <c r="G145" s="31">
        <v>165</v>
      </c>
      <c r="H145" s="26" t="str">
        <f t="shared" si="45"/>
        <v>069</v>
      </c>
      <c r="I145" s="26" t="str">
        <f t="shared" si="46"/>
        <v>31</v>
      </c>
      <c r="J145" s="26" t="str">
        <f t="shared" si="47"/>
        <v>006</v>
      </c>
      <c r="K145" s="45">
        <f t="shared" si="48"/>
        <v>172876.65850118207</v>
      </c>
    </row>
    <row r="146" spans="1:11" ht="29" outlineLevel="2" x14ac:dyDescent="0.4">
      <c r="A146" s="26" t="str">
        <f t="shared" si="42"/>
        <v>310300</v>
      </c>
      <c r="B146" s="26" t="str">
        <f t="shared" si="43"/>
        <v>New York City Geographic District # 3</v>
      </c>
      <c r="C146" s="26" t="str">
        <f t="shared" si="44"/>
        <v>Manhattan</v>
      </c>
      <c r="D146" s="28" t="s">
        <v>1246</v>
      </c>
      <c r="E146" s="28" t="s">
        <v>1247</v>
      </c>
      <c r="F146" s="30" t="s">
        <v>5</v>
      </c>
      <c r="G146" s="31">
        <v>135</v>
      </c>
      <c r="H146" s="26" t="str">
        <f t="shared" si="45"/>
        <v>069</v>
      </c>
      <c r="I146" s="26" t="str">
        <f t="shared" si="46"/>
        <v>30</v>
      </c>
      <c r="J146" s="26" t="str">
        <f t="shared" si="47"/>
        <v>006</v>
      </c>
      <c r="K146" s="45">
        <f t="shared" si="48"/>
        <v>141444.53877369442</v>
      </c>
    </row>
    <row r="147" spans="1:11" ht="29" outlineLevel="2" x14ac:dyDescent="0.4">
      <c r="A147" s="26" t="str">
        <f t="shared" si="42"/>
        <v>310300</v>
      </c>
      <c r="B147" s="26" t="str">
        <f t="shared" si="43"/>
        <v>New York City Geographic District # 3</v>
      </c>
      <c r="C147" s="26" t="str">
        <f t="shared" si="44"/>
        <v>Manhattan</v>
      </c>
      <c r="D147" s="28" t="s">
        <v>1248</v>
      </c>
      <c r="E147" s="28" t="s">
        <v>1249</v>
      </c>
      <c r="F147" s="30" t="s">
        <v>5</v>
      </c>
      <c r="G147" s="31">
        <v>245</v>
      </c>
      <c r="H147" s="26" t="str">
        <f t="shared" si="45"/>
        <v>069</v>
      </c>
      <c r="I147" s="26" t="str">
        <f t="shared" si="46"/>
        <v>30</v>
      </c>
      <c r="J147" s="26" t="str">
        <f t="shared" si="47"/>
        <v>006</v>
      </c>
      <c r="K147" s="45">
        <f t="shared" si="48"/>
        <v>256695.64444114911</v>
      </c>
    </row>
    <row r="148" spans="1:11" ht="29" outlineLevel="2" x14ac:dyDescent="0.4">
      <c r="A148" s="26" t="str">
        <f t="shared" si="42"/>
        <v>310300</v>
      </c>
      <c r="B148" s="26" t="str">
        <f t="shared" si="43"/>
        <v>New York City Geographic District # 3</v>
      </c>
      <c r="C148" s="26" t="str">
        <f t="shared" si="44"/>
        <v>Manhattan</v>
      </c>
      <c r="D148" s="28" t="s">
        <v>1328</v>
      </c>
      <c r="E148" s="28" t="s">
        <v>1329</v>
      </c>
      <c r="F148" s="30" t="s">
        <v>19</v>
      </c>
      <c r="G148" s="31">
        <v>758</v>
      </c>
      <c r="H148" s="26" t="str">
        <f t="shared" si="45"/>
        <v>069</v>
      </c>
      <c r="I148" s="26" t="str">
        <f t="shared" si="46"/>
        <v>30</v>
      </c>
      <c r="J148" s="26" t="str">
        <f t="shared" si="47"/>
        <v>006</v>
      </c>
      <c r="K148" s="45">
        <f t="shared" si="48"/>
        <v>794184.89178118785</v>
      </c>
    </row>
    <row r="149" spans="1:11" ht="15" outlineLevel="2" x14ac:dyDescent="0.4">
      <c r="A149" s="26" t="str">
        <f t="shared" si="42"/>
        <v>310300</v>
      </c>
      <c r="B149" s="26" t="str">
        <f t="shared" si="43"/>
        <v>New York City Geographic District # 3</v>
      </c>
      <c r="C149" s="26" t="str">
        <f t="shared" si="44"/>
        <v>Manhattan</v>
      </c>
      <c r="D149" s="28" t="s">
        <v>1330</v>
      </c>
      <c r="E149" s="28" t="s">
        <v>1331</v>
      </c>
      <c r="F149" s="30" t="s">
        <v>19</v>
      </c>
      <c r="G149" s="31">
        <v>524</v>
      </c>
      <c r="H149" s="26" t="str">
        <f t="shared" si="45"/>
        <v>067</v>
      </c>
      <c r="I149" s="26" t="str">
        <f t="shared" si="46"/>
        <v>29</v>
      </c>
      <c r="J149" s="26" t="str">
        <f t="shared" si="47"/>
        <v>006</v>
      </c>
      <c r="K149" s="45">
        <f t="shared" si="48"/>
        <v>549014.35790678428</v>
      </c>
    </row>
    <row r="150" spans="1:11" ht="29" outlineLevel="2" x14ac:dyDescent="0.4">
      <c r="A150" s="26" t="str">
        <f t="shared" si="42"/>
        <v>310300</v>
      </c>
      <c r="B150" s="26" t="str">
        <f t="shared" si="43"/>
        <v>New York City Geographic District # 3</v>
      </c>
      <c r="C150" s="26" t="str">
        <f t="shared" si="44"/>
        <v>Manhattan</v>
      </c>
      <c r="D150" s="28" t="s">
        <v>1443</v>
      </c>
      <c r="E150" s="28" t="s">
        <v>1444</v>
      </c>
      <c r="F150" s="30" t="s">
        <v>2</v>
      </c>
      <c r="G150" s="31">
        <v>240</v>
      </c>
      <c r="H150" s="26" t="str">
        <f t="shared" si="45"/>
        <v>067</v>
      </c>
      <c r="I150" s="26" t="str">
        <f t="shared" si="46"/>
        <v>29</v>
      </c>
      <c r="J150" s="26" t="str">
        <f t="shared" si="47"/>
        <v>006</v>
      </c>
      <c r="K150" s="45">
        <f t="shared" si="48"/>
        <v>251456.95781990117</v>
      </c>
    </row>
    <row r="151" spans="1:11" ht="29" outlineLevel="2" x14ac:dyDescent="0.4">
      <c r="A151" s="26" t="str">
        <f t="shared" si="42"/>
        <v>310300</v>
      </c>
      <c r="B151" s="26" t="str">
        <f t="shared" si="43"/>
        <v>New York City Geographic District # 3</v>
      </c>
      <c r="C151" s="26" t="str">
        <f t="shared" si="44"/>
        <v>Manhattan</v>
      </c>
      <c r="D151" s="28" t="s">
        <v>1288</v>
      </c>
      <c r="E151" s="28" t="s">
        <v>1289</v>
      </c>
      <c r="F151" s="30" t="s">
        <v>196</v>
      </c>
      <c r="G151" s="31">
        <v>352</v>
      </c>
      <c r="H151" s="26" t="str">
        <f t="shared" si="45"/>
        <v>067</v>
      </c>
      <c r="I151" s="26" t="str">
        <f t="shared" si="46"/>
        <v>31</v>
      </c>
      <c r="J151" s="26" t="str">
        <f t="shared" si="47"/>
        <v>006</v>
      </c>
      <c r="K151" s="45">
        <f t="shared" si="48"/>
        <v>368803.53813585505</v>
      </c>
    </row>
    <row r="152" spans="1:11" ht="29" outlineLevel="2" x14ac:dyDescent="0.4">
      <c r="A152" s="26" t="str">
        <f t="shared" si="42"/>
        <v>310300</v>
      </c>
      <c r="B152" s="26" t="str">
        <f t="shared" si="43"/>
        <v>New York City Geographic District # 3</v>
      </c>
      <c r="C152" s="26" t="str">
        <f t="shared" si="44"/>
        <v>Manhattan</v>
      </c>
      <c r="D152" s="28" t="s">
        <v>1298</v>
      </c>
      <c r="E152" s="28" t="s">
        <v>1299</v>
      </c>
      <c r="F152" s="30" t="s">
        <v>196</v>
      </c>
      <c r="G152" s="31">
        <v>388</v>
      </c>
      <c r="H152" s="26" t="str">
        <f t="shared" si="45"/>
        <v>067</v>
      </c>
      <c r="I152" s="26" t="str">
        <f t="shared" si="46"/>
        <v>31</v>
      </c>
      <c r="J152" s="26" t="str">
        <f t="shared" si="47"/>
        <v>006</v>
      </c>
      <c r="K152" s="45">
        <f t="shared" si="48"/>
        <v>406522.08180884022</v>
      </c>
    </row>
    <row r="153" spans="1:11" ht="29" outlineLevel="2" x14ac:dyDescent="0.4">
      <c r="A153" s="26" t="str">
        <f t="shared" si="42"/>
        <v>310300</v>
      </c>
      <c r="B153" s="26" t="str">
        <f t="shared" si="43"/>
        <v>New York City Geographic District # 3</v>
      </c>
      <c r="C153" s="26" t="str">
        <f t="shared" si="44"/>
        <v>Manhattan</v>
      </c>
      <c r="D153" s="28" t="s">
        <v>1385</v>
      </c>
      <c r="E153" s="28" t="s">
        <v>1386</v>
      </c>
      <c r="F153" s="30" t="s">
        <v>196</v>
      </c>
      <c r="G153" s="31">
        <v>305</v>
      </c>
      <c r="H153" s="26" t="str">
        <f t="shared" si="45"/>
        <v>069</v>
      </c>
      <c r="I153" s="26" t="str">
        <f t="shared" si="46"/>
        <v>29</v>
      </c>
      <c r="J153" s="26" t="str">
        <f t="shared" si="47"/>
        <v>006</v>
      </c>
      <c r="K153" s="45">
        <f t="shared" si="48"/>
        <v>319559.88389612443</v>
      </c>
    </row>
    <row r="154" spans="1:11" ht="29" outlineLevel="2" x14ac:dyDescent="0.4">
      <c r="A154" s="26" t="str">
        <f t="shared" si="42"/>
        <v>310300</v>
      </c>
      <c r="B154" s="26" t="str">
        <f t="shared" si="43"/>
        <v>New York City Geographic District # 3</v>
      </c>
      <c r="C154" s="26" t="str">
        <f t="shared" si="44"/>
        <v>Manhattan</v>
      </c>
      <c r="D154" s="28" t="s">
        <v>1387</v>
      </c>
      <c r="E154" s="28" t="s">
        <v>1388</v>
      </c>
      <c r="F154" s="30" t="s">
        <v>196</v>
      </c>
      <c r="G154" s="31">
        <v>419</v>
      </c>
      <c r="H154" s="26" t="str">
        <f t="shared" si="45"/>
        <v>069</v>
      </c>
      <c r="I154" s="26" t="str">
        <f t="shared" si="46"/>
        <v>29</v>
      </c>
      <c r="J154" s="26" t="str">
        <f t="shared" si="47"/>
        <v>006</v>
      </c>
      <c r="K154" s="45">
        <f t="shared" si="48"/>
        <v>439001.93886057747</v>
      </c>
    </row>
    <row r="155" spans="1:11" ht="29" outlineLevel="2" x14ac:dyDescent="0.4">
      <c r="A155" s="26" t="str">
        <f t="shared" si="42"/>
        <v>310300</v>
      </c>
      <c r="B155" s="26" t="str">
        <f t="shared" si="43"/>
        <v>New York City Geographic District # 3</v>
      </c>
      <c r="C155" s="26" t="str">
        <f t="shared" si="44"/>
        <v>Manhattan</v>
      </c>
      <c r="D155" s="28" t="s">
        <v>1389</v>
      </c>
      <c r="E155" s="28" t="s">
        <v>1390</v>
      </c>
      <c r="F155" s="30" t="s">
        <v>196</v>
      </c>
      <c r="G155" s="31">
        <v>188</v>
      </c>
      <c r="H155" s="26" t="str">
        <f t="shared" si="45"/>
        <v>069</v>
      </c>
      <c r="I155" s="26" t="str">
        <f t="shared" si="46"/>
        <v>29</v>
      </c>
      <c r="J155" s="26" t="str">
        <f t="shared" si="47"/>
        <v>006</v>
      </c>
      <c r="K155" s="45">
        <f t="shared" si="48"/>
        <v>196974.61695892259</v>
      </c>
    </row>
    <row r="156" spans="1:11" ht="29" outlineLevel="2" x14ac:dyDescent="0.4">
      <c r="A156" s="26" t="str">
        <f t="shared" si="42"/>
        <v>310300</v>
      </c>
      <c r="B156" s="26" t="str">
        <f t="shared" si="43"/>
        <v>New York City Geographic District # 3</v>
      </c>
      <c r="C156" s="26" t="str">
        <f t="shared" si="44"/>
        <v>Manhattan</v>
      </c>
      <c r="D156" s="28" t="s">
        <v>1407</v>
      </c>
      <c r="E156" s="28" t="s">
        <v>1408</v>
      </c>
      <c r="F156" s="30" t="s">
        <v>196</v>
      </c>
      <c r="G156" s="31">
        <v>418</v>
      </c>
      <c r="H156" s="26" t="str">
        <f t="shared" si="45"/>
        <v>069</v>
      </c>
      <c r="I156" s="26" t="str">
        <f t="shared" si="46"/>
        <v>29</v>
      </c>
      <c r="J156" s="26" t="str">
        <f t="shared" si="47"/>
        <v>006</v>
      </c>
      <c r="K156" s="45">
        <f t="shared" si="48"/>
        <v>437954.20153632789</v>
      </c>
    </row>
    <row r="157" spans="1:11" ht="43.5" outlineLevel="2" x14ac:dyDescent="0.4">
      <c r="A157" s="26" t="str">
        <f t="shared" si="42"/>
        <v>310300</v>
      </c>
      <c r="B157" s="26" t="str">
        <f t="shared" si="43"/>
        <v>New York City Geographic District # 3</v>
      </c>
      <c r="C157" s="26" t="str">
        <f t="shared" si="44"/>
        <v>Manhattan</v>
      </c>
      <c r="D157" s="28" t="s">
        <v>1463</v>
      </c>
      <c r="E157" s="28" t="s">
        <v>1464</v>
      </c>
      <c r="F157" s="30" t="s">
        <v>196</v>
      </c>
      <c r="G157" s="31">
        <v>2808</v>
      </c>
      <c r="H157" s="26" t="str">
        <f t="shared" si="45"/>
        <v>067</v>
      </c>
      <c r="I157" s="26" t="str">
        <f t="shared" si="46"/>
        <v>31</v>
      </c>
      <c r="J157" s="26" t="str">
        <f t="shared" si="47"/>
        <v>006</v>
      </c>
      <c r="K157" s="45">
        <f t="shared" si="48"/>
        <v>2942046.4064928438</v>
      </c>
    </row>
    <row r="158" spans="1:11" ht="43.5" outlineLevel="2" x14ac:dyDescent="0.4">
      <c r="A158" s="26" t="str">
        <f t="shared" si="42"/>
        <v>310300</v>
      </c>
      <c r="B158" s="26" t="str">
        <f t="shared" si="43"/>
        <v>New York City Geographic District # 3</v>
      </c>
      <c r="C158" s="26" t="str">
        <f t="shared" si="44"/>
        <v>Manhattan</v>
      </c>
      <c r="D158" s="28" t="s">
        <v>1467</v>
      </c>
      <c r="E158" s="28" t="s">
        <v>1468</v>
      </c>
      <c r="F158" s="30" t="s">
        <v>196</v>
      </c>
      <c r="G158" s="31">
        <v>432</v>
      </c>
      <c r="H158" s="26" t="str">
        <f t="shared" si="45"/>
        <v>067</v>
      </c>
      <c r="I158" s="26" t="str">
        <f t="shared" si="46"/>
        <v>31</v>
      </c>
      <c r="J158" s="26" t="str">
        <f t="shared" si="47"/>
        <v>006</v>
      </c>
      <c r="K158" s="45">
        <f t="shared" si="48"/>
        <v>452622.52407582215</v>
      </c>
    </row>
    <row r="159" spans="1:11" ht="29" outlineLevel="2" x14ac:dyDescent="0.4">
      <c r="A159" s="26" t="str">
        <f t="shared" si="42"/>
        <v>310300</v>
      </c>
      <c r="B159" s="26" t="str">
        <f t="shared" si="43"/>
        <v>New York City Geographic District # 3</v>
      </c>
      <c r="C159" s="26" t="str">
        <f t="shared" si="44"/>
        <v>Manhattan</v>
      </c>
      <c r="D159" s="28" t="s">
        <v>1469</v>
      </c>
      <c r="E159" s="28" t="s">
        <v>1470</v>
      </c>
      <c r="F159" s="30" t="s">
        <v>196</v>
      </c>
      <c r="G159" s="31">
        <v>458</v>
      </c>
      <c r="H159" s="26" t="str">
        <f t="shared" si="45"/>
        <v>067</v>
      </c>
      <c r="I159" s="26" t="str">
        <f t="shared" si="46"/>
        <v>31</v>
      </c>
      <c r="J159" s="26" t="str">
        <f t="shared" si="47"/>
        <v>006</v>
      </c>
      <c r="K159" s="45">
        <f t="shared" si="48"/>
        <v>479863.69450631144</v>
      </c>
    </row>
    <row r="160" spans="1:11" ht="15" outlineLevel="1" x14ac:dyDescent="0.4">
      <c r="D160" s="28"/>
      <c r="E160" s="28"/>
      <c r="F160" s="30"/>
      <c r="G160" s="31">
        <f>SUBTOTAL(9,G135:G159)</f>
        <v>12884</v>
      </c>
      <c r="J160" s="46" t="s">
        <v>4784</v>
      </c>
      <c r="K160" s="45">
        <f>SUBTOTAL(9,K135:K159)</f>
        <v>13499047.685631692</v>
      </c>
    </row>
    <row r="161" spans="1:12" s="43" customFormat="1" ht="15" outlineLevel="2" x14ac:dyDescent="0.4">
      <c r="A161" s="26" t="str">
        <f t="shared" ref="A161:A181" si="49">IFERROR(VLOOKUP($D161,schools,3,FALSE),"")</f>
        <v>310500</v>
      </c>
      <c r="B161" s="26" t="str">
        <f t="shared" ref="B161:B181" si="50">IFERROR(VLOOKUP($D161,schools,4,FALSE),"")</f>
        <v>New York City Geographic District # 5</v>
      </c>
      <c r="C161" s="26" t="str">
        <f t="shared" ref="C161:C181" si="51">IFERROR(VLOOKUP($D161,schools,5,FALSE),"")</f>
        <v>Manhattan</v>
      </c>
      <c r="D161" s="28" t="s">
        <v>1109</v>
      </c>
      <c r="E161" s="28" t="s">
        <v>1110</v>
      </c>
      <c r="F161" s="30" t="s">
        <v>19</v>
      </c>
      <c r="G161" s="31">
        <v>386</v>
      </c>
      <c r="H161" s="26" t="str">
        <f t="shared" ref="H161:H181" si="52">IFERROR(VLOOKUP($D161,schools,6,FALSE),"")</f>
        <v>070</v>
      </c>
      <c r="I161" s="26" t="str">
        <f t="shared" ref="I161:I181" si="53">IFERROR(VLOOKUP($D161,schools,7,FALSE),"")</f>
        <v>30</v>
      </c>
      <c r="J161" s="26" t="str">
        <f t="shared" ref="J161:J181" si="54">IFERROR(VLOOKUP($D161,schools,8,FALSE),"")</f>
        <v>007</v>
      </c>
      <c r="K161" s="45">
        <f t="shared" ref="K161:K181" si="55">G161*L$2</f>
        <v>404426.60716034105</v>
      </c>
      <c r="L161" s="26"/>
    </row>
    <row r="162" spans="1:12" ht="29" outlineLevel="2" x14ac:dyDescent="0.4">
      <c r="A162" s="26" t="str">
        <f t="shared" si="49"/>
        <v>310500</v>
      </c>
      <c r="B162" s="26" t="str">
        <f t="shared" si="50"/>
        <v>New York City Geographic District # 5</v>
      </c>
      <c r="C162" s="26" t="str">
        <f t="shared" si="51"/>
        <v>Manhattan</v>
      </c>
      <c r="D162" s="28" t="s">
        <v>1200</v>
      </c>
      <c r="E162" s="28" t="s">
        <v>1201</v>
      </c>
      <c r="F162" s="30" t="s">
        <v>2</v>
      </c>
      <c r="G162" s="31">
        <v>220</v>
      </c>
      <c r="H162" s="26" t="str">
        <f t="shared" si="52"/>
        <v>070</v>
      </c>
      <c r="I162" s="26" t="str">
        <f t="shared" si="53"/>
        <v>30</v>
      </c>
      <c r="J162" s="26" t="str">
        <f t="shared" si="54"/>
        <v>007</v>
      </c>
      <c r="K162" s="45">
        <f t="shared" si="55"/>
        <v>230502.21133490943</v>
      </c>
    </row>
    <row r="163" spans="1:12" ht="29" outlineLevel="2" x14ac:dyDescent="0.4">
      <c r="A163" s="26" t="str">
        <f t="shared" si="49"/>
        <v>310500</v>
      </c>
      <c r="B163" s="26" t="str">
        <f t="shared" si="50"/>
        <v>New York City Geographic District # 5</v>
      </c>
      <c r="C163" s="26" t="str">
        <f t="shared" si="51"/>
        <v>Manhattan</v>
      </c>
      <c r="D163" s="28" t="s">
        <v>1266</v>
      </c>
      <c r="E163" s="28" t="s">
        <v>1267</v>
      </c>
      <c r="F163" s="30" t="s">
        <v>5</v>
      </c>
      <c r="G163" s="31">
        <v>170</v>
      </c>
      <c r="H163" s="26" t="str">
        <f t="shared" si="52"/>
        <v>070</v>
      </c>
      <c r="I163" s="26" t="str">
        <f t="shared" si="53"/>
        <v>31</v>
      </c>
      <c r="J163" s="26" t="str">
        <f t="shared" si="54"/>
        <v>007</v>
      </c>
      <c r="K163" s="45">
        <f t="shared" si="55"/>
        <v>178115.34512243001</v>
      </c>
    </row>
    <row r="164" spans="1:12" ht="29" outlineLevel="2" x14ac:dyDescent="0.4">
      <c r="A164" s="26" t="str">
        <f t="shared" si="49"/>
        <v>310500</v>
      </c>
      <c r="B164" s="26" t="str">
        <f t="shared" si="50"/>
        <v>New York City Geographic District # 5</v>
      </c>
      <c r="C164" s="26" t="str">
        <f t="shared" si="51"/>
        <v>Manhattan</v>
      </c>
      <c r="D164" s="28" t="s">
        <v>1489</v>
      </c>
      <c r="E164" s="28" t="s">
        <v>1490</v>
      </c>
      <c r="F164" s="30" t="s">
        <v>5</v>
      </c>
      <c r="G164" s="31">
        <v>107</v>
      </c>
      <c r="H164" s="26" t="str">
        <f t="shared" si="52"/>
        <v>070</v>
      </c>
      <c r="I164" s="26" t="str">
        <f t="shared" si="53"/>
        <v>31</v>
      </c>
      <c r="J164" s="26" t="str">
        <f t="shared" si="54"/>
        <v>007</v>
      </c>
      <c r="K164" s="45">
        <f t="shared" si="55"/>
        <v>112107.89369470594</v>
      </c>
    </row>
    <row r="165" spans="1:12" ht="29" outlineLevel="2" x14ac:dyDescent="0.4">
      <c r="A165" s="26" t="str">
        <f t="shared" si="49"/>
        <v>310500</v>
      </c>
      <c r="B165" s="26" t="str">
        <f t="shared" si="50"/>
        <v>New York City Geographic District # 5</v>
      </c>
      <c r="C165" s="26" t="str">
        <f t="shared" si="51"/>
        <v>Manhattan</v>
      </c>
      <c r="D165" s="28" t="s">
        <v>1493</v>
      </c>
      <c r="E165" s="28" t="s">
        <v>1494</v>
      </c>
      <c r="F165" s="30" t="s">
        <v>19</v>
      </c>
      <c r="G165" s="31">
        <v>310</v>
      </c>
      <c r="H165" s="26" t="str">
        <f t="shared" si="52"/>
        <v>070</v>
      </c>
      <c r="I165" s="26" t="str">
        <f t="shared" si="53"/>
        <v>30</v>
      </c>
      <c r="J165" s="26" t="str">
        <f t="shared" si="54"/>
        <v>007</v>
      </c>
      <c r="K165" s="45">
        <f t="shared" si="55"/>
        <v>324798.57051737234</v>
      </c>
    </row>
    <row r="166" spans="1:12" ht="29" outlineLevel="2" x14ac:dyDescent="0.4">
      <c r="A166" s="26" t="str">
        <f t="shared" si="49"/>
        <v>310500</v>
      </c>
      <c r="B166" s="26" t="str">
        <f t="shared" si="50"/>
        <v>New York City Geographic District # 5</v>
      </c>
      <c r="C166" s="26" t="str">
        <f t="shared" si="51"/>
        <v>Manhattan</v>
      </c>
      <c r="D166" s="28" t="s">
        <v>1347</v>
      </c>
      <c r="E166" s="28" t="s">
        <v>1348</v>
      </c>
      <c r="F166" s="30" t="s">
        <v>118</v>
      </c>
      <c r="G166" s="31">
        <v>722</v>
      </c>
      <c r="H166" s="26" t="str">
        <f t="shared" si="52"/>
        <v>070</v>
      </c>
      <c r="I166" s="26" t="str">
        <f t="shared" si="53"/>
        <v>30</v>
      </c>
      <c r="J166" s="26" t="str">
        <f t="shared" si="54"/>
        <v>007</v>
      </c>
      <c r="K166" s="45">
        <f t="shared" si="55"/>
        <v>756466.34810820268</v>
      </c>
    </row>
    <row r="167" spans="1:12" ht="29" outlineLevel="2" x14ac:dyDescent="0.4">
      <c r="A167" s="26" t="str">
        <f t="shared" si="49"/>
        <v>310500</v>
      </c>
      <c r="B167" s="26" t="str">
        <f t="shared" si="50"/>
        <v>New York City Geographic District # 5</v>
      </c>
      <c r="C167" s="26" t="str">
        <f t="shared" si="51"/>
        <v>Manhattan</v>
      </c>
      <c r="D167" s="28" t="s">
        <v>1357</v>
      </c>
      <c r="E167" s="28" t="s">
        <v>1358</v>
      </c>
      <c r="F167" s="30" t="s">
        <v>196</v>
      </c>
      <c r="G167" s="31">
        <v>379</v>
      </c>
      <c r="H167" s="26" t="str">
        <f t="shared" si="52"/>
        <v>070</v>
      </c>
      <c r="I167" s="26" t="str">
        <f t="shared" si="53"/>
        <v>31</v>
      </c>
      <c r="J167" s="26" t="str">
        <f t="shared" si="54"/>
        <v>007</v>
      </c>
      <c r="K167" s="45">
        <f t="shared" si="55"/>
        <v>397092.44589059392</v>
      </c>
    </row>
    <row r="168" spans="1:12" ht="43.5" outlineLevel="2" x14ac:dyDescent="0.4">
      <c r="A168" s="26" t="str">
        <f t="shared" si="49"/>
        <v>310500</v>
      </c>
      <c r="B168" s="26" t="str">
        <f t="shared" si="50"/>
        <v>New York City Geographic District # 5</v>
      </c>
      <c r="C168" s="26" t="str">
        <f t="shared" si="51"/>
        <v>Manhattan</v>
      </c>
      <c r="D168" s="28" t="s">
        <v>1565</v>
      </c>
      <c r="E168" s="28" t="s">
        <v>1566</v>
      </c>
      <c r="F168" s="30" t="s">
        <v>196</v>
      </c>
      <c r="G168" s="31">
        <v>512</v>
      </c>
      <c r="H168" s="26" t="str">
        <f t="shared" si="52"/>
        <v>070</v>
      </c>
      <c r="I168" s="26" t="str">
        <f t="shared" si="53"/>
        <v>31</v>
      </c>
      <c r="J168" s="26" t="str">
        <f t="shared" si="54"/>
        <v>007</v>
      </c>
      <c r="K168" s="45">
        <f t="shared" si="55"/>
        <v>536441.51001578919</v>
      </c>
    </row>
    <row r="169" spans="1:12" ht="29" outlineLevel="2" x14ac:dyDescent="0.4">
      <c r="A169" s="26" t="str">
        <f t="shared" si="49"/>
        <v>310600</v>
      </c>
      <c r="B169" s="26" t="str">
        <f t="shared" si="50"/>
        <v>New York City Geographic District # 6</v>
      </c>
      <c r="C169" s="26" t="str">
        <f t="shared" si="51"/>
        <v>Manhattan</v>
      </c>
      <c r="D169" s="28" t="s">
        <v>995</v>
      </c>
      <c r="E169" s="28" t="s">
        <v>996</v>
      </c>
      <c r="F169" s="30" t="s">
        <v>2</v>
      </c>
      <c r="G169" s="31">
        <v>455</v>
      </c>
      <c r="H169" s="26" t="str">
        <f t="shared" si="52"/>
        <v>072</v>
      </c>
      <c r="I169" s="26" t="str">
        <f t="shared" si="53"/>
        <v>31</v>
      </c>
      <c r="J169" s="26" t="str">
        <f t="shared" si="54"/>
        <v>007</v>
      </c>
      <c r="K169" s="45">
        <f t="shared" si="55"/>
        <v>476720.48253356264</v>
      </c>
    </row>
    <row r="170" spans="1:12" ht="29" outlineLevel="2" x14ac:dyDescent="0.4">
      <c r="A170" s="26" t="str">
        <f t="shared" si="49"/>
        <v>310600</v>
      </c>
      <c r="B170" s="26" t="str">
        <f t="shared" si="50"/>
        <v>New York City Geographic District # 6</v>
      </c>
      <c r="C170" s="26" t="str">
        <f t="shared" si="51"/>
        <v>Manhattan</v>
      </c>
      <c r="D170" s="28" t="s">
        <v>1011</v>
      </c>
      <c r="E170" s="28" t="s">
        <v>1012</v>
      </c>
      <c r="F170" s="30" t="s">
        <v>2</v>
      </c>
      <c r="G170" s="31">
        <v>612</v>
      </c>
      <c r="H170" s="26" t="str">
        <f t="shared" si="52"/>
        <v>071</v>
      </c>
      <c r="I170" s="26" t="str">
        <f t="shared" si="53"/>
        <v>30</v>
      </c>
      <c r="J170" s="26" t="str">
        <f t="shared" si="54"/>
        <v>007</v>
      </c>
      <c r="K170" s="45">
        <f t="shared" si="55"/>
        <v>641215.24244074803</v>
      </c>
    </row>
    <row r="171" spans="1:12" ht="29" outlineLevel="2" x14ac:dyDescent="0.4">
      <c r="A171" s="26" t="str">
        <f t="shared" si="49"/>
        <v>310600</v>
      </c>
      <c r="B171" s="26" t="str">
        <f t="shared" si="50"/>
        <v>New York City Geographic District # 6</v>
      </c>
      <c r="C171" s="26" t="str">
        <f t="shared" si="51"/>
        <v>Manhattan</v>
      </c>
      <c r="D171" s="28" t="s">
        <v>1037</v>
      </c>
      <c r="E171" s="28" t="s">
        <v>1038</v>
      </c>
      <c r="F171" s="30" t="s">
        <v>2</v>
      </c>
      <c r="G171" s="31">
        <v>458</v>
      </c>
      <c r="H171" s="26" t="str">
        <f t="shared" si="52"/>
        <v>071</v>
      </c>
      <c r="I171" s="26" t="str">
        <f t="shared" si="53"/>
        <v>31</v>
      </c>
      <c r="J171" s="26" t="str">
        <f t="shared" si="54"/>
        <v>007</v>
      </c>
      <c r="K171" s="45">
        <f t="shared" si="55"/>
        <v>479863.69450631144</v>
      </c>
    </row>
    <row r="172" spans="1:12" ht="29" outlineLevel="2" x14ac:dyDescent="0.4">
      <c r="A172" s="26" t="str">
        <f t="shared" si="49"/>
        <v>310600</v>
      </c>
      <c r="B172" s="26" t="str">
        <f t="shared" si="50"/>
        <v>New York City Geographic District # 6</v>
      </c>
      <c r="C172" s="26" t="str">
        <f t="shared" si="51"/>
        <v>Manhattan</v>
      </c>
      <c r="D172" s="28" t="s">
        <v>1148</v>
      </c>
      <c r="E172" s="28" t="s">
        <v>1149</v>
      </c>
      <c r="F172" s="30" t="s">
        <v>2</v>
      </c>
      <c r="G172" s="31">
        <v>472</v>
      </c>
      <c r="H172" s="26" t="str">
        <f t="shared" si="52"/>
        <v>071</v>
      </c>
      <c r="I172" s="26" t="str">
        <f t="shared" si="53"/>
        <v>31</v>
      </c>
      <c r="J172" s="26" t="str">
        <f t="shared" si="54"/>
        <v>007</v>
      </c>
      <c r="K172" s="45">
        <f t="shared" si="55"/>
        <v>494532.01704580564</v>
      </c>
    </row>
    <row r="173" spans="1:12" ht="15" outlineLevel="2" x14ac:dyDescent="0.4">
      <c r="A173" s="26" t="str">
        <f t="shared" si="49"/>
        <v>310600</v>
      </c>
      <c r="B173" s="26" t="str">
        <f t="shared" si="50"/>
        <v>New York City Geographic District # 6</v>
      </c>
      <c r="C173" s="26" t="str">
        <f t="shared" si="51"/>
        <v>Manhattan</v>
      </c>
      <c r="D173" s="28" t="s">
        <v>1190</v>
      </c>
      <c r="E173" s="28" t="s">
        <v>1191</v>
      </c>
      <c r="F173" s="30" t="s">
        <v>19</v>
      </c>
      <c r="G173" s="31">
        <v>765</v>
      </c>
      <c r="H173" s="26" t="str">
        <f t="shared" si="52"/>
        <v>071</v>
      </c>
      <c r="I173" s="26" t="str">
        <f t="shared" si="53"/>
        <v>31</v>
      </c>
      <c r="J173" s="26" t="str">
        <f t="shared" si="54"/>
        <v>007</v>
      </c>
      <c r="K173" s="45">
        <f t="shared" si="55"/>
        <v>801519.05305093504</v>
      </c>
    </row>
    <row r="174" spans="1:12" ht="29" outlineLevel="2" x14ac:dyDescent="0.4">
      <c r="A174" s="26" t="str">
        <f t="shared" si="49"/>
        <v>310600</v>
      </c>
      <c r="B174" s="26" t="str">
        <f t="shared" si="50"/>
        <v>New York City Geographic District # 6</v>
      </c>
      <c r="C174" s="26" t="str">
        <f t="shared" si="51"/>
        <v>Manhattan</v>
      </c>
      <c r="D174" s="28" t="s">
        <v>1198</v>
      </c>
      <c r="E174" s="28" t="s">
        <v>1199</v>
      </c>
      <c r="F174" s="30" t="s">
        <v>2</v>
      </c>
      <c r="G174" s="31">
        <v>392</v>
      </c>
      <c r="H174" s="26" t="str">
        <f t="shared" si="52"/>
        <v>070</v>
      </c>
      <c r="I174" s="26" t="str">
        <f t="shared" si="53"/>
        <v>31</v>
      </c>
      <c r="J174" s="26" t="str">
        <f t="shared" si="54"/>
        <v>007</v>
      </c>
      <c r="K174" s="45">
        <f t="shared" si="55"/>
        <v>410713.0311058386</v>
      </c>
    </row>
    <row r="175" spans="1:12" ht="43.5" outlineLevel="2" x14ac:dyDescent="0.4">
      <c r="A175" s="26" t="str">
        <f t="shared" si="49"/>
        <v>310600</v>
      </c>
      <c r="B175" s="26" t="str">
        <f t="shared" si="50"/>
        <v>New York City Geographic District # 6</v>
      </c>
      <c r="C175" s="26" t="str">
        <f t="shared" si="51"/>
        <v>Manhattan</v>
      </c>
      <c r="D175" s="28" t="s">
        <v>1214</v>
      </c>
      <c r="E175" s="28" t="s">
        <v>1215</v>
      </c>
      <c r="F175" s="30" t="s">
        <v>19</v>
      </c>
      <c r="G175" s="31">
        <v>387</v>
      </c>
      <c r="H175" s="26" t="str">
        <f t="shared" si="52"/>
        <v>071</v>
      </c>
      <c r="I175" s="26" t="str">
        <f t="shared" si="53"/>
        <v>30</v>
      </c>
      <c r="J175" s="26" t="str">
        <f t="shared" si="54"/>
        <v>007</v>
      </c>
      <c r="K175" s="45">
        <f t="shared" si="55"/>
        <v>405474.34448459063</v>
      </c>
    </row>
    <row r="176" spans="1:12" ht="29" outlineLevel="2" x14ac:dyDescent="0.4">
      <c r="A176" s="26" t="str">
        <f t="shared" si="49"/>
        <v>310600</v>
      </c>
      <c r="B176" s="26" t="str">
        <f t="shared" si="50"/>
        <v>New York City Geographic District # 6</v>
      </c>
      <c r="C176" s="26" t="str">
        <f t="shared" si="51"/>
        <v>Manhattan</v>
      </c>
      <c r="D176" s="28" t="s">
        <v>1222</v>
      </c>
      <c r="E176" s="28" t="s">
        <v>1223</v>
      </c>
      <c r="F176" s="30" t="s">
        <v>5</v>
      </c>
      <c r="G176" s="31">
        <v>293</v>
      </c>
      <c r="H176" s="26" t="str">
        <f t="shared" si="52"/>
        <v>070</v>
      </c>
      <c r="I176" s="26" t="str">
        <f t="shared" si="53"/>
        <v>30</v>
      </c>
      <c r="J176" s="26" t="str">
        <f t="shared" si="54"/>
        <v>007</v>
      </c>
      <c r="K176" s="45">
        <f t="shared" si="55"/>
        <v>306987.03600512934</v>
      </c>
    </row>
    <row r="177" spans="1:11" ht="29" outlineLevel="2" x14ac:dyDescent="0.4">
      <c r="A177" s="26" t="str">
        <f t="shared" si="49"/>
        <v>310600</v>
      </c>
      <c r="B177" s="26" t="str">
        <f t="shared" si="50"/>
        <v>New York City Geographic District # 6</v>
      </c>
      <c r="C177" s="26" t="str">
        <f t="shared" si="51"/>
        <v>Manhattan</v>
      </c>
      <c r="D177" s="28" t="s">
        <v>1318</v>
      </c>
      <c r="E177" s="28" t="s">
        <v>1319</v>
      </c>
      <c r="F177" s="30" t="s">
        <v>5</v>
      </c>
      <c r="G177" s="31">
        <v>415</v>
      </c>
      <c r="H177" s="26" t="str">
        <f t="shared" si="52"/>
        <v>072</v>
      </c>
      <c r="I177" s="26" t="str">
        <f t="shared" si="53"/>
        <v>31</v>
      </c>
      <c r="J177" s="26" t="str">
        <f t="shared" si="54"/>
        <v>007</v>
      </c>
      <c r="K177" s="45">
        <f t="shared" si="55"/>
        <v>434810.98956357915</v>
      </c>
    </row>
    <row r="178" spans="1:11" ht="29" outlineLevel="2" x14ac:dyDescent="0.4">
      <c r="A178" s="26" t="str">
        <f t="shared" si="49"/>
        <v>310600</v>
      </c>
      <c r="B178" s="26" t="str">
        <f t="shared" si="50"/>
        <v>New York City Geographic District # 6</v>
      </c>
      <c r="C178" s="26" t="str">
        <f t="shared" si="51"/>
        <v>Manhattan</v>
      </c>
      <c r="D178" s="28" t="s">
        <v>1322</v>
      </c>
      <c r="E178" s="28" t="s">
        <v>1323</v>
      </c>
      <c r="F178" s="30" t="s">
        <v>5</v>
      </c>
      <c r="G178" s="31">
        <v>362</v>
      </c>
      <c r="H178" s="26" t="str">
        <f t="shared" si="52"/>
        <v>072</v>
      </c>
      <c r="I178" s="26" t="str">
        <f t="shared" si="53"/>
        <v>31</v>
      </c>
      <c r="J178" s="26" t="str">
        <f t="shared" si="54"/>
        <v>007</v>
      </c>
      <c r="K178" s="45">
        <f t="shared" si="55"/>
        <v>379280.91137835092</v>
      </c>
    </row>
    <row r="179" spans="1:11" ht="29" outlineLevel="2" x14ac:dyDescent="0.4">
      <c r="A179" s="26" t="str">
        <f t="shared" si="49"/>
        <v>310600</v>
      </c>
      <c r="B179" s="26" t="str">
        <f t="shared" si="50"/>
        <v>New York City Geographic District # 6</v>
      </c>
      <c r="C179" s="26" t="str">
        <f t="shared" si="51"/>
        <v>Manhattan</v>
      </c>
      <c r="D179" s="28" t="s">
        <v>1324</v>
      </c>
      <c r="E179" s="28" t="s">
        <v>1325</v>
      </c>
      <c r="F179" s="30" t="s">
        <v>5</v>
      </c>
      <c r="G179" s="31">
        <v>220</v>
      </c>
      <c r="H179" s="26" t="str">
        <f t="shared" si="52"/>
        <v>072</v>
      </c>
      <c r="I179" s="26" t="str">
        <f t="shared" si="53"/>
        <v>31</v>
      </c>
      <c r="J179" s="26" t="str">
        <f t="shared" si="54"/>
        <v>007</v>
      </c>
      <c r="K179" s="45">
        <f t="shared" si="55"/>
        <v>230502.21133490943</v>
      </c>
    </row>
    <row r="180" spans="1:11" ht="29" outlineLevel="2" x14ac:dyDescent="0.4">
      <c r="A180" s="26" t="str">
        <f t="shared" si="49"/>
        <v>310600</v>
      </c>
      <c r="B180" s="26" t="str">
        <f t="shared" si="50"/>
        <v>New York City Geographic District # 6</v>
      </c>
      <c r="C180" s="26" t="str">
        <f t="shared" si="51"/>
        <v>Manhattan</v>
      </c>
      <c r="D180" s="28" t="s">
        <v>1355</v>
      </c>
      <c r="E180" s="28" t="s">
        <v>1356</v>
      </c>
      <c r="F180" s="30" t="s">
        <v>2</v>
      </c>
      <c r="G180" s="31">
        <v>132</v>
      </c>
      <c r="H180" s="26" t="str">
        <f t="shared" si="52"/>
        <v>071</v>
      </c>
      <c r="I180" s="26" t="str">
        <f t="shared" si="53"/>
        <v>31</v>
      </c>
      <c r="J180" s="26" t="str">
        <f t="shared" si="54"/>
        <v>007</v>
      </c>
      <c r="K180" s="45">
        <f t="shared" si="55"/>
        <v>138301.32680094565</v>
      </c>
    </row>
    <row r="181" spans="1:11" ht="29" outlineLevel="2" x14ac:dyDescent="0.4">
      <c r="A181" s="26" t="str">
        <f t="shared" si="49"/>
        <v>310600</v>
      </c>
      <c r="B181" s="26" t="str">
        <f t="shared" si="50"/>
        <v>New York City Geographic District # 6</v>
      </c>
      <c r="C181" s="26" t="str">
        <f t="shared" si="51"/>
        <v>Manhattan</v>
      </c>
      <c r="D181" s="28" t="s">
        <v>1336</v>
      </c>
      <c r="E181" s="28" t="s">
        <v>1337</v>
      </c>
      <c r="F181" s="30" t="s">
        <v>118</v>
      </c>
      <c r="G181" s="31">
        <v>688</v>
      </c>
      <c r="H181" s="26" t="str">
        <f t="shared" si="52"/>
        <v>072</v>
      </c>
      <c r="I181" s="26" t="str">
        <f t="shared" si="53"/>
        <v>31</v>
      </c>
      <c r="J181" s="26" t="str">
        <f t="shared" si="54"/>
        <v>007</v>
      </c>
      <c r="K181" s="45">
        <f t="shared" si="55"/>
        <v>720843.27908371668</v>
      </c>
    </row>
    <row r="182" spans="1:11" ht="15" outlineLevel="1" x14ac:dyDescent="0.4">
      <c r="D182" s="28"/>
      <c r="E182" s="28"/>
      <c r="F182" s="30"/>
      <c r="G182" s="31">
        <f>SUBTOTAL(9,G161:G181)</f>
        <v>8457</v>
      </c>
      <c r="J182" s="46" t="s">
        <v>4785</v>
      </c>
      <c r="K182" s="45">
        <f>SUBTOTAL(9,K161:K181)</f>
        <v>8860714.5511787664</v>
      </c>
    </row>
    <row r="183" spans="1:11" ht="29" outlineLevel="2" x14ac:dyDescent="0.4">
      <c r="A183" s="26" t="str">
        <f t="shared" ref="A183:A223" si="56">IFERROR(VLOOKUP($D183,schools,3,FALSE),"")</f>
        <v>310200</v>
      </c>
      <c r="B183" s="26" t="str">
        <f t="shared" ref="B183:B223" si="57">IFERROR(VLOOKUP($D183,schools,4,FALSE),"")</f>
        <v>New York City Geographic District # 2</v>
      </c>
      <c r="C183" s="26" t="str">
        <f t="shared" ref="C183:C223" si="58">IFERROR(VLOOKUP($D183,schools,5,FALSE),"")</f>
        <v>Manhattan</v>
      </c>
      <c r="D183" s="28" t="s">
        <v>1059</v>
      </c>
      <c r="E183" s="28" t="s">
        <v>1060</v>
      </c>
      <c r="F183" s="30" t="s">
        <v>2</v>
      </c>
      <c r="G183" s="31">
        <v>357</v>
      </c>
      <c r="H183" s="26" t="str">
        <f t="shared" ref="H183:H223" si="59">IFERROR(VLOOKUP($D183,schools,6,FALSE),"")</f>
        <v>068</v>
      </c>
      <c r="I183" s="26" t="str">
        <f t="shared" ref="I183:I223" si="60">IFERROR(VLOOKUP($D183,schools,7,FALSE),"")</f>
        <v>28</v>
      </c>
      <c r="J183" s="26" t="str">
        <f t="shared" ref="J183:J223" si="61">IFERROR(VLOOKUP($D183,schools,8,FALSE),"")</f>
        <v>008</v>
      </c>
      <c r="K183" s="45">
        <f t="shared" ref="K183:K223" si="62">G183*L$2</f>
        <v>374042.22475710302</v>
      </c>
    </row>
    <row r="184" spans="1:11" ht="29" outlineLevel="2" x14ac:dyDescent="0.4">
      <c r="A184" s="26" t="str">
        <f t="shared" si="56"/>
        <v>310200</v>
      </c>
      <c r="B184" s="26" t="str">
        <f t="shared" si="57"/>
        <v>New York City Geographic District # 2</v>
      </c>
      <c r="C184" s="26" t="str">
        <f t="shared" si="58"/>
        <v>Manhattan</v>
      </c>
      <c r="D184" s="28" t="s">
        <v>1204</v>
      </c>
      <c r="E184" s="28" t="s">
        <v>1205</v>
      </c>
      <c r="F184" s="30" t="s">
        <v>2</v>
      </c>
      <c r="G184" s="31">
        <v>389</v>
      </c>
      <c r="H184" s="26" t="str">
        <f t="shared" si="59"/>
        <v>068</v>
      </c>
      <c r="I184" s="26" t="str">
        <f t="shared" si="60"/>
        <v>28</v>
      </c>
      <c r="J184" s="26" t="str">
        <f t="shared" si="61"/>
        <v>008</v>
      </c>
      <c r="K184" s="45">
        <f t="shared" si="62"/>
        <v>407569.81913308986</v>
      </c>
    </row>
    <row r="185" spans="1:11" ht="29" outlineLevel="2" x14ac:dyDescent="0.4">
      <c r="A185" s="26" t="str">
        <f t="shared" si="56"/>
        <v>310300</v>
      </c>
      <c r="B185" s="26" t="str">
        <f t="shared" si="57"/>
        <v>New York City Geographic District # 3</v>
      </c>
      <c r="C185" s="26" t="str">
        <f t="shared" si="58"/>
        <v>Manhattan</v>
      </c>
      <c r="D185" s="28" t="s">
        <v>1043</v>
      </c>
      <c r="E185" s="28" t="s">
        <v>1044</v>
      </c>
      <c r="F185" s="30" t="s">
        <v>5</v>
      </c>
      <c r="G185" s="31">
        <v>808</v>
      </c>
      <c r="H185" s="26" t="str">
        <f t="shared" si="59"/>
        <v>069</v>
      </c>
      <c r="I185" s="26" t="str">
        <f t="shared" si="60"/>
        <v>30</v>
      </c>
      <c r="J185" s="26" t="str">
        <f t="shared" si="61"/>
        <v>008</v>
      </c>
      <c r="K185" s="45">
        <f t="shared" si="62"/>
        <v>846571.75799366727</v>
      </c>
    </row>
    <row r="186" spans="1:11" ht="29" outlineLevel="2" x14ac:dyDescent="0.4">
      <c r="A186" s="26" t="str">
        <f t="shared" si="56"/>
        <v>310300</v>
      </c>
      <c r="B186" s="26" t="str">
        <f t="shared" si="57"/>
        <v>New York City Geographic District # 3</v>
      </c>
      <c r="C186" s="26" t="str">
        <f t="shared" si="58"/>
        <v>Manhattan</v>
      </c>
      <c r="D186" s="28" t="s">
        <v>1133</v>
      </c>
      <c r="E186" s="28" t="s">
        <v>1134</v>
      </c>
      <c r="F186" s="30" t="s">
        <v>2</v>
      </c>
      <c r="G186" s="31">
        <v>413</v>
      </c>
      <c r="H186" s="26" t="str">
        <f t="shared" si="59"/>
        <v>069</v>
      </c>
      <c r="I186" s="26" t="str">
        <f t="shared" si="60"/>
        <v>30</v>
      </c>
      <c r="J186" s="26" t="str">
        <f t="shared" si="61"/>
        <v>008</v>
      </c>
      <c r="K186" s="45">
        <f t="shared" si="62"/>
        <v>432715.51491507993</v>
      </c>
    </row>
    <row r="187" spans="1:11" ht="29" outlineLevel="2" x14ac:dyDescent="0.4">
      <c r="A187" s="26" t="str">
        <f t="shared" si="56"/>
        <v>310300</v>
      </c>
      <c r="B187" s="26" t="str">
        <f t="shared" si="57"/>
        <v>New York City Geographic District # 3</v>
      </c>
      <c r="C187" s="26" t="str">
        <f t="shared" si="58"/>
        <v>Manhattan</v>
      </c>
      <c r="D187" s="28" t="s">
        <v>1160</v>
      </c>
      <c r="E187" s="28" t="s">
        <v>1161</v>
      </c>
      <c r="F187" s="30" t="s">
        <v>2</v>
      </c>
      <c r="G187" s="31">
        <v>520</v>
      </c>
      <c r="H187" s="26" t="str">
        <f t="shared" si="59"/>
        <v>069</v>
      </c>
      <c r="I187" s="26" t="str">
        <f t="shared" si="60"/>
        <v>30</v>
      </c>
      <c r="J187" s="26" t="str">
        <f t="shared" si="61"/>
        <v>008</v>
      </c>
      <c r="K187" s="45">
        <f t="shared" si="62"/>
        <v>544823.40860978584</v>
      </c>
    </row>
    <row r="188" spans="1:11" ht="29" outlineLevel="2" x14ac:dyDescent="0.4">
      <c r="A188" s="26" t="str">
        <f t="shared" si="56"/>
        <v>310300</v>
      </c>
      <c r="B188" s="26" t="str">
        <f t="shared" si="57"/>
        <v>New York City Geographic District # 3</v>
      </c>
      <c r="C188" s="26" t="str">
        <f t="shared" si="58"/>
        <v>Manhattan</v>
      </c>
      <c r="D188" s="28" t="s">
        <v>1162</v>
      </c>
      <c r="E188" s="28" t="s">
        <v>1163</v>
      </c>
      <c r="F188" s="30" t="s">
        <v>2</v>
      </c>
      <c r="G188" s="31">
        <v>383</v>
      </c>
      <c r="H188" s="26" t="str">
        <f t="shared" si="59"/>
        <v>069</v>
      </c>
      <c r="I188" s="26" t="str">
        <f t="shared" si="60"/>
        <v>31</v>
      </c>
      <c r="J188" s="26" t="str">
        <f t="shared" si="61"/>
        <v>008</v>
      </c>
      <c r="K188" s="45">
        <f t="shared" si="62"/>
        <v>401283.39518759231</v>
      </c>
    </row>
    <row r="189" spans="1:11" ht="29" outlineLevel="2" x14ac:dyDescent="0.4">
      <c r="A189" s="26" t="str">
        <f t="shared" si="56"/>
        <v>310300</v>
      </c>
      <c r="B189" s="26" t="str">
        <f t="shared" si="57"/>
        <v>New York City Geographic District # 3</v>
      </c>
      <c r="C189" s="26" t="str">
        <f t="shared" si="58"/>
        <v>Manhattan</v>
      </c>
      <c r="D189" s="28" t="s">
        <v>1415</v>
      </c>
      <c r="E189" s="28" t="s">
        <v>1416</v>
      </c>
      <c r="F189" s="30" t="s">
        <v>5</v>
      </c>
      <c r="G189" s="31">
        <v>190</v>
      </c>
      <c r="H189" s="26" t="str">
        <f t="shared" si="59"/>
        <v>069</v>
      </c>
      <c r="I189" s="26" t="str">
        <f t="shared" si="60"/>
        <v>30</v>
      </c>
      <c r="J189" s="26" t="str">
        <f t="shared" si="61"/>
        <v>008</v>
      </c>
      <c r="K189" s="45">
        <f t="shared" si="62"/>
        <v>199070.09160742178</v>
      </c>
    </row>
    <row r="190" spans="1:11" ht="29" outlineLevel="2" x14ac:dyDescent="0.4">
      <c r="A190" s="26" t="str">
        <f t="shared" si="56"/>
        <v>310300</v>
      </c>
      <c r="B190" s="26" t="str">
        <f t="shared" si="57"/>
        <v>New York City Geographic District # 3</v>
      </c>
      <c r="C190" s="26" t="str">
        <f t="shared" si="58"/>
        <v>Manhattan</v>
      </c>
      <c r="D190" s="28" t="s">
        <v>1583</v>
      </c>
      <c r="E190" s="28" t="s">
        <v>1584</v>
      </c>
      <c r="F190" s="30" t="s">
        <v>5</v>
      </c>
      <c r="G190" s="31">
        <v>405</v>
      </c>
      <c r="H190" s="26" t="str">
        <f t="shared" si="59"/>
        <v>069</v>
      </c>
      <c r="I190" s="26" t="str">
        <f t="shared" si="60"/>
        <v>31</v>
      </c>
      <c r="J190" s="26" t="str">
        <f t="shared" si="61"/>
        <v>008</v>
      </c>
      <c r="K190" s="45">
        <f t="shared" si="62"/>
        <v>424333.61632108322</v>
      </c>
    </row>
    <row r="191" spans="1:11" ht="29" outlineLevel="2" x14ac:dyDescent="0.4">
      <c r="A191" s="26" t="str">
        <f t="shared" si="56"/>
        <v>310300</v>
      </c>
      <c r="B191" s="26" t="str">
        <f t="shared" si="57"/>
        <v>New York City Geographic District # 3</v>
      </c>
      <c r="C191" s="26" t="str">
        <f t="shared" si="58"/>
        <v>Manhattan</v>
      </c>
      <c r="D191" s="28" t="s">
        <v>1481</v>
      </c>
      <c r="E191" s="28" t="s">
        <v>1482</v>
      </c>
      <c r="F191" s="30" t="s">
        <v>196</v>
      </c>
      <c r="G191" s="31">
        <v>472</v>
      </c>
      <c r="H191" s="26" t="str">
        <f t="shared" si="59"/>
        <v>069</v>
      </c>
      <c r="I191" s="26" t="str">
        <f t="shared" si="60"/>
        <v>30</v>
      </c>
      <c r="J191" s="26" t="str">
        <f t="shared" si="61"/>
        <v>008</v>
      </c>
      <c r="K191" s="45">
        <f t="shared" si="62"/>
        <v>494532.01704580564</v>
      </c>
    </row>
    <row r="192" spans="1:11" ht="15" outlineLevel="2" x14ac:dyDescent="0.4">
      <c r="A192" s="26" t="str">
        <f t="shared" si="56"/>
        <v>310400</v>
      </c>
      <c r="B192" s="26" t="str">
        <f t="shared" si="57"/>
        <v>New York City Geographic District # 4</v>
      </c>
      <c r="C192" s="26" t="str">
        <f t="shared" si="58"/>
        <v>Manhattan</v>
      </c>
      <c r="D192" s="28" t="s">
        <v>993</v>
      </c>
      <c r="E192" s="28" t="s">
        <v>994</v>
      </c>
      <c r="F192" s="30" t="s">
        <v>19</v>
      </c>
      <c r="G192" s="31">
        <v>439</v>
      </c>
      <c r="H192" s="26" t="str">
        <f t="shared" si="59"/>
        <v>068</v>
      </c>
      <c r="I192" s="26" t="str">
        <f t="shared" si="60"/>
        <v>30</v>
      </c>
      <c r="J192" s="26" t="str">
        <f t="shared" si="61"/>
        <v>008</v>
      </c>
      <c r="K192" s="45">
        <f t="shared" si="62"/>
        <v>459956.68534556922</v>
      </c>
    </row>
    <row r="193" spans="1:11" ht="15" outlineLevel="2" x14ac:dyDescent="0.4">
      <c r="A193" s="26" t="str">
        <f t="shared" si="56"/>
        <v>310400</v>
      </c>
      <c r="B193" s="26" t="str">
        <f t="shared" si="57"/>
        <v>New York City Geographic District # 4</v>
      </c>
      <c r="C193" s="26" t="str">
        <f t="shared" si="58"/>
        <v>Manhattan</v>
      </c>
      <c r="D193" s="28" t="s">
        <v>1001</v>
      </c>
      <c r="E193" s="28" t="s">
        <v>1002</v>
      </c>
      <c r="F193" s="30" t="s">
        <v>19</v>
      </c>
      <c r="G193" s="31">
        <v>582</v>
      </c>
      <c r="H193" s="26" t="str">
        <f t="shared" si="59"/>
        <v>068</v>
      </c>
      <c r="I193" s="26" t="str">
        <f t="shared" si="60"/>
        <v>29</v>
      </c>
      <c r="J193" s="26" t="str">
        <f t="shared" si="61"/>
        <v>008</v>
      </c>
      <c r="K193" s="45">
        <f t="shared" si="62"/>
        <v>609783.12271326035</v>
      </c>
    </row>
    <row r="194" spans="1:11" ht="29" outlineLevel="2" x14ac:dyDescent="0.4">
      <c r="A194" s="26" t="str">
        <f t="shared" si="56"/>
        <v>310400</v>
      </c>
      <c r="B194" s="26" t="str">
        <f t="shared" si="57"/>
        <v>New York City Geographic District # 4</v>
      </c>
      <c r="C194" s="26" t="str">
        <f t="shared" si="58"/>
        <v>Manhattan</v>
      </c>
      <c r="D194" s="28" t="s">
        <v>1023</v>
      </c>
      <c r="E194" s="28" t="s">
        <v>1024</v>
      </c>
      <c r="F194" s="30" t="s">
        <v>2</v>
      </c>
      <c r="G194" s="31">
        <v>183</v>
      </c>
      <c r="H194" s="26" t="str">
        <f t="shared" si="59"/>
        <v>068</v>
      </c>
      <c r="I194" s="26" t="str">
        <f t="shared" si="60"/>
        <v>30</v>
      </c>
      <c r="J194" s="26" t="str">
        <f t="shared" si="61"/>
        <v>008</v>
      </c>
      <c r="K194" s="45">
        <f t="shared" si="62"/>
        <v>191735.93033767465</v>
      </c>
    </row>
    <row r="195" spans="1:11" ht="29" outlineLevel="2" x14ac:dyDescent="0.4">
      <c r="A195" s="26" t="str">
        <f t="shared" si="56"/>
        <v>310400</v>
      </c>
      <c r="B195" s="26" t="str">
        <f t="shared" si="57"/>
        <v>New York City Geographic District # 4</v>
      </c>
      <c r="C195" s="26" t="str">
        <f t="shared" si="58"/>
        <v>Manhattan</v>
      </c>
      <c r="D195" s="28" t="s">
        <v>1025</v>
      </c>
      <c r="E195" s="28" t="s">
        <v>1026</v>
      </c>
      <c r="F195" s="30" t="s">
        <v>2</v>
      </c>
      <c r="G195" s="31">
        <v>205</v>
      </c>
      <c r="H195" s="26" t="str">
        <f t="shared" si="59"/>
        <v>068</v>
      </c>
      <c r="I195" s="26" t="str">
        <f t="shared" si="60"/>
        <v>29</v>
      </c>
      <c r="J195" s="26" t="str">
        <f t="shared" si="61"/>
        <v>008</v>
      </c>
      <c r="K195" s="45">
        <f t="shared" si="62"/>
        <v>214786.15147116559</v>
      </c>
    </row>
    <row r="196" spans="1:11" ht="15" outlineLevel="2" x14ac:dyDescent="0.4">
      <c r="A196" s="26" t="str">
        <f t="shared" si="56"/>
        <v>310400</v>
      </c>
      <c r="B196" s="26" t="str">
        <f t="shared" si="57"/>
        <v>New York City Geographic District # 4</v>
      </c>
      <c r="C196" s="26" t="str">
        <f t="shared" si="58"/>
        <v>Manhattan</v>
      </c>
      <c r="D196" s="28" t="s">
        <v>1045</v>
      </c>
      <c r="E196" s="28" t="s">
        <v>1046</v>
      </c>
      <c r="F196" s="30" t="s">
        <v>19</v>
      </c>
      <c r="G196" s="31">
        <v>754</v>
      </c>
      <c r="H196" s="26" t="str">
        <f t="shared" si="59"/>
        <v>068</v>
      </c>
      <c r="I196" s="26" t="str">
        <f t="shared" si="60"/>
        <v>30</v>
      </c>
      <c r="J196" s="26" t="str">
        <f t="shared" si="61"/>
        <v>008</v>
      </c>
      <c r="K196" s="45">
        <f t="shared" si="62"/>
        <v>789993.94248418952</v>
      </c>
    </row>
    <row r="197" spans="1:11" ht="15" outlineLevel="2" x14ac:dyDescent="0.4">
      <c r="A197" s="26" t="str">
        <f t="shared" si="56"/>
        <v>310400</v>
      </c>
      <c r="B197" s="26" t="str">
        <f t="shared" si="57"/>
        <v>New York City Geographic District # 4</v>
      </c>
      <c r="C197" s="26" t="str">
        <f t="shared" si="58"/>
        <v>Manhattan</v>
      </c>
      <c r="D197" s="28" t="s">
        <v>1053</v>
      </c>
      <c r="E197" s="28" t="s">
        <v>1054</v>
      </c>
      <c r="F197" s="30" t="s">
        <v>19</v>
      </c>
      <c r="G197" s="31">
        <v>539</v>
      </c>
      <c r="H197" s="26" t="str">
        <f t="shared" si="59"/>
        <v>068</v>
      </c>
      <c r="I197" s="26" t="str">
        <f t="shared" si="60"/>
        <v>29</v>
      </c>
      <c r="J197" s="26" t="str">
        <f t="shared" si="61"/>
        <v>008</v>
      </c>
      <c r="K197" s="45">
        <f t="shared" si="62"/>
        <v>564730.41777052812</v>
      </c>
    </row>
    <row r="198" spans="1:11" ht="29" outlineLevel="2" x14ac:dyDescent="0.4">
      <c r="A198" s="26" t="str">
        <f t="shared" si="56"/>
        <v>310400</v>
      </c>
      <c r="B198" s="26" t="str">
        <f t="shared" si="57"/>
        <v>New York City Geographic District # 4</v>
      </c>
      <c r="C198" s="26" t="str">
        <f t="shared" si="58"/>
        <v>Manhattan</v>
      </c>
      <c r="D198" s="28" t="s">
        <v>1063</v>
      </c>
      <c r="E198" s="28" t="s">
        <v>1064</v>
      </c>
      <c r="F198" s="30" t="s">
        <v>2</v>
      </c>
      <c r="G198" s="31">
        <v>374</v>
      </c>
      <c r="H198" s="26" t="str">
        <f t="shared" si="59"/>
        <v>068</v>
      </c>
      <c r="I198" s="26" t="str">
        <f t="shared" si="60"/>
        <v>29</v>
      </c>
      <c r="J198" s="26" t="str">
        <f t="shared" si="61"/>
        <v>008</v>
      </c>
      <c r="K198" s="45">
        <f t="shared" si="62"/>
        <v>391853.75926934602</v>
      </c>
    </row>
    <row r="199" spans="1:11" ht="15" outlineLevel="2" x14ac:dyDescent="0.4">
      <c r="A199" s="26" t="str">
        <f t="shared" si="56"/>
        <v>310400</v>
      </c>
      <c r="B199" s="26" t="str">
        <f t="shared" si="57"/>
        <v>New York City Geographic District # 4</v>
      </c>
      <c r="C199" s="26" t="str">
        <f t="shared" si="58"/>
        <v>Manhattan</v>
      </c>
      <c r="D199" s="28" t="s">
        <v>1075</v>
      </c>
      <c r="E199" s="28" t="s">
        <v>1076</v>
      </c>
      <c r="F199" s="30" t="s">
        <v>19</v>
      </c>
      <c r="G199" s="31">
        <v>342</v>
      </c>
      <c r="H199" s="26" t="str">
        <f t="shared" si="59"/>
        <v>068</v>
      </c>
      <c r="I199" s="26" t="str">
        <f t="shared" si="60"/>
        <v>30</v>
      </c>
      <c r="J199" s="26" t="str">
        <f t="shared" si="61"/>
        <v>008</v>
      </c>
      <c r="K199" s="45">
        <f t="shared" si="62"/>
        <v>358326.16489335918</v>
      </c>
    </row>
    <row r="200" spans="1:11" ht="29" outlineLevel="2" x14ac:dyDescent="0.4">
      <c r="A200" s="26" t="str">
        <f t="shared" si="56"/>
        <v>310400</v>
      </c>
      <c r="B200" s="26" t="str">
        <f t="shared" si="57"/>
        <v>New York City Geographic District # 4</v>
      </c>
      <c r="C200" s="26" t="str">
        <f t="shared" si="58"/>
        <v>Manhattan</v>
      </c>
      <c r="D200" s="28" t="s">
        <v>1079</v>
      </c>
      <c r="E200" s="28" t="s">
        <v>1080</v>
      </c>
      <c r="F200" s="30" t="s">
        <v>2</v>
      </c>
      <c r="G200" s="31">
        <v>304</v>
      </c>
      <c r="H200" s="26" t="str">
        <f t="shared" si="59"/>
        <v>068</v>
      </c>
      <c r="I200" s="26" t="str">
        <f t="shared" si="60"/>
        <v>30</v>
      </c>
      <c r="J200" s="26" t="str">
        <f t="shared" si="61"/>
        <v>008</v>
      </c>
      <c r="K200" s="45">
        <f t="shared" si="62"/>
        <v>318512.14657187485</v>
      </c>
    </row>
    <row r="201" spans="1:11" ht="43.5" outlineLevel="2" x14ac:dyDescent="0.4">
      <c r="A201" s="26" t="str">
        <f t="shared" si="56"/>
        <v>310400</v>
      </c>
      <c r="B201" s="26" t="str">
        <f t="shared" si="57"/>
        <v>New York City Geographic District # 4</v>
      </c>
      <c r="C201" s="26" t="str">
        <f t="shared" si="58"/>
        <v>Manhattan</v>
      </c>
      <c r="D201" s="28" t="s">
        <v>1085</v>
      </c>
      <c r="E201" s="28" t="s">
        <v>1086</v>
      </c>
      <c r="F201" s="30" t="s">
        <v>19</v>
      </c>
      <c r="G201" s="31">
        <v>379</v>
      </c>
      <c r="H201" s="26" t="str">
        <f t="shared" si="59"/>
        <v>068</v>
      </c>
      <c r="I201" s="26" t="str">
        <f t="shared" si="60"/>
        <v>30</v>
      </c>
      <c r="J201" s="26" t="str">
        <f t="shared" si="61"/>
        <v>008</v>
      </c>
      <c r="K201" s="45">
        <f t="shared" si="62"/>
        <v>397092.44589059392</v>
      </c>
    </row>
    <row r="202" spans="1:11" ht="29" outlineLevel="2" x14ac:dyDescent="0.4">
      <c r="A202" s="26" t="str">
        <f t="shared" si="56"/>
        <v>310400</v>
      </c>
      <c r="B202" s="26" t="str">
        <f t="shared" si="57"/>
        <v>New York City Geographic District # 4</v>
      </c>
      <c r="C202" s="26" t="str">
        <f t="shared" si="58"/>
        <v>Manhattan</v>
      </c>
      <c r="D202" s="28" t="s">
        <v>1091</v>
      </c>
      <c r="E202" s="28" t="s">
        <v>1092</v>
      </c>
      <c r="F202" s="30" t="s">
        <v>2</v>
      </c>
      <c r="G202" s="31">
        <v>275</v>
      </c>
      <c r="H202" s="26" t="str">
        <f t="shared" si="59"/>
        <v>068</v>
      </c>
      <c r="I202" s="26" t="str">
        <f t="shared" si="60"/>
        <v>29</v>
      </c>
      <c r="J202" s="26" t="str">
        <f t="shared" si="61"/>
        <v>008</v>
      </c>
      <c r="K202" s="45">
        <f t="shared" si="62"/>
        <v>288127.76416863676</v>
      </c>
    </row>
    <row r="203" spans="1:11" ht="29" outlineLevel="2" x14ac:dyDescent="0.4">
      <c r="A203" s="26" t="str">
        <f t="shared" si="56"/>
        <v>310400</v>
      </c>
      <c r="B203" s="26" t="str">
        <f t="shared" si="57"/>
        <v>New York City Geographic District # 4</v>
      </c>
      <c r="C203" s="26" t="str">
        <f t="shared" si="58"/>
        <v>Manhattan</v>
      </c>
      <c r="D203" s="28" t="s">
        <v>1152</v>
      </c>
      <c r="E203" s="28" t="s">
        <v>1153</v>
      </c>
      <c r="F203" s="30" t="s">
        <v>2</v>
      </c>
      <c r="G203" s="31">
        <v>219</v>
      </c>
      <c r="H203" s="26" t="str">
        <f t="shared" si="59"/>
        <v>068</v>
      </c>
      <c r="I203" s="26" t="str">
        <f t="shared" si="60"/>
        <v>29</v>
      </c>
      <c r="J203" s="26" t="str">
        <f t="shared" si="61"/>
        <v>008</v>
      </c>
      <c r="K203" s="45">
        <f t="shared" si="62"/>
        <v>229454.47401065982</v>
      </c>
    </row>
    <row r="204" spans="1:11" ht="15" outlineLevel="2" x14ac:dyDescent="0.4">
      <c r="A204" s="26" t="str">
        <f t="shared" si="56"/>
        <v>310400</v>
      </c>
      <c r="B204" s="26" t="str">
        <f t="shared" si="57"/>
        <v>New York City Geographic District # 4</v>
      </c>
      <c r="C204" s="26" t="str">
        <f t="shared" si="58"/>
        <v>Manhattan</v>
      </c>
      <c r="D204" s="28" t="s">
        <v>1170</v>
      </c>
      <c r="E204" s="28" t="s">
        <v>1171</v>
      </c>
      <c r="F204" s="30" t="s">
        <v>19</v>
      </c>
      <c r="G204" s="31">
        <v>700</v>
      </c>
      <c r="H204" s="26" t="str">
        <f t="shared" si="59"/>
        <v>068</v>
      </c>
      <c r="I204" s="26" t="str">
        <f t="shared" si="60"/>
        <v>30</v>
      </c>
      <c r="J204" s="26" t="str">
        <f t="shared" si="61"/>
        <v>008</v>
      </c>
      <c r="K204" s="45">
        <f t="shared" si="62"/>
        <v>733416.12697471178</v>
      </c>
    </row>
    <row r="205" spans="1:11" ht="29" outlineLevel="2" x14ac:dyDescent="0.4">
      <c r="A205" s="26" t="str">
        <f t="shared" si="56"/>
        <v>310400</v>
      </c>
      <c r="B205" s="26" t="str">
        <f t="shared" si="57"/>
        <v>New York City Geographic District # 4</v>
      </c>
      <c r="C205" s="26" t="str">
        <f t="shared" si="58"/>
        <v>Manhattan</v>
      </c>
      <c r="D205" s="28" t="s">
        <v>1182</v>
      </c>
      <c r="E205" s="28" t="s">
        <v>1183</v>
      </c>
      <c r="F205" s="30" t="s">
        <v>2</v>
      </c>
      <c r="G205" s="31">
        <v>309</v>
      </c>
      <c r="H205" s="26" t="str">
        <f t="shared" si="59"/>
        <v>068</v>
      </c>
      <c r="I205" s="26" t="str">
        <f t="shared" si="60"/>
        <v>29</v>
      </c>
      <c r="J205" s="26" t="str">
        <f t="shared" si="61"/>
        <v>008</v>
      </c>
      <c r="K205" s="45">
        <f t="shared" si="62"/>
        <v>323750.83319312276</v>
      </c>
    </row>
    <row r="206" spans="1:11" ht="15" outlineLevel="2" x14ac:dyDescent="0.4">
      <c r="A206" s="26" t="str">
        <f t="shared" si="56"/>
        <v>310400</v>
      </c>
      <c r="B206" s="26" t="str">
        <f t="shared" si="57"/>
        <v>New York City Geographic District # 4</v>
      </c>
      <c r="C206" s="26" t="str">
        <f t="shared" si="58"/>
        <v>Manhattan</v>
      </c>
      <c r="D206" s="28" t="s">
        <v>1210</v>
      </c>
      <c r="E206" s="28" t="s">
        <v>1211</v>
      </c>
      <c r="F206" s="30" t="s">
        <v>19</v>
      </c>
      <c r="G206" s="31">
        <v>478</v>
      </c>
      <c r="H206" s="26" t="str">
        <f t="shared" si="59"/>
        <v>068</v>
      </c>
      <c r="I206" s="26" t="str">
        <f t="shared" si="60"/>
        <v>30</v>
      </c>
      <c r="J206" s="26" t="str">
        <f t="shared" si="61"/>
        <v>008</v>
      </c>
      <c r="K206" s="45">
        <f t="shared" si="62"/>
        <v>500818.44099130319</v>
      </c>
    </row>
    <row r="207" spans="1:11" ht="43.5" outlineLevel="2" x14ac:dyDescent="0.4">
      <c r="A207" s="26" t="str">
        <f t="shared" si="56"/>
        <v>310400</v>
      </c>
      <c r="B207" s="26" t="str">
        <f t="shared" si="57"/>
        <v>New York City Geographic District # 4</v>
      </c>
      <c r="C207" s="26" t="str">
        <f t="shared" si="58"/>
        <v>Manhattan</v>
      </c>
      <c r="D207" s="28" t="s">
        <v>1224</v>
      </c>
      <c r="E207" s="28" t="s">
        <v>1225</v>
      </c>
      <c r="F207" s="30" t="s">
        <v>5</v>
      </c>
      <c r="G207" s="31">
        <v>176</v>
      </c>
      <c r="H207" s="26" t="str">
        <f t="shared" si="59"/>
        <v>068</v>
      </c>
      <c r="I207" s="26" t="str">
        <f t="shared" si="60"/>
        <v>29</v>
      </c>
      <c r="J207" s="26" t="str">
        <f t="shared" si="61"/>
        <v>008</v>
      </c>
      <c r="K207" s="45">
        <f t="shared" si="62"/>
        <v>184401.76906792753</v>
      </c>
    </row>
    <row r="208" spans="1:11" ht="29" outlineLevel="2" x14ac:dyDescent="0.4">
      <c r="A208" s="26" t="str">
        <f t="shared" si="56"/>
        <v>310400</v>
      </c>
      <c r="B208" s="26" t="str">
        <f t="shared" si="57"/>
        <v>New York City Geographic District # 4</v>
      </c>
      <c r="C208" s="26" t="str">
        <f t="shared" si="58"/>
        <v>Manhattan</v>
      </c>
      <c r="D208" s="28" t="s">
        <v>1359</v>
      </c>
      <c r="E208" s="28" t="s">
        <v>1360</v>
      </c>
      <c r="F208" s="30" t="s">
        <v>118</v>
      </c>
      <c r="G208" s="31">
        <v>548</v>
      </c>
      <c r="H208" s="26" t="str">
        <f t="shared" si="59"/>
        <v>068</v>
      </c>
      <c r="I208" s="26" t="str">
        <f t="shared" si="60"/>
        <v>29</v>
      </c>
      <c r="J208" s="26" t="str">
        <f t="shared" si="61"/>
        <v>008</v>
      </c>
      <c r="K208" s="45">
        <f t="shared" si="62"/>
        <v>574160.05368877435</v>
      </c>
    </row>
    <row r="209" spans="1:11" ht="29" outlineLevel="2" x14ac:dyDescent="0.4">
      <c r="A209" s="26" t="str">
        <f t="shared" si="56"/>
        <v>310400</v>
      </c>
      <c r="B209" s="26" t="str">
        <f t="shared" si="57"/>
        <v>New York City Geographic District # 4</v>
      </c>
      <c r="C209" s="26" t="str">
        <f t="shared" si="58"/>
        <v>Manhattan</v>
      </c>
      <c r="D209" s="28" t="s">
        <v>1363</v>
      </c>
      <c r="E209" s="28" t="s">
        <v>1364</v>
      </c>
      <c r="F209" s="30" t="s">
        <v>2</v>
      </c>
      <c r="G209" s="31">
        <v>275</v>
      </c>
      <c r="H209" s="26" t="str">
        <f t="shared" si="59"/>
        <v>068</v>
      </c>
      <c r="I209" s="26" t="str">
        <f t="shared" si="60"/>
        <v>29</v>
      </c>
      <c r="J209" s="26" t="str">
        <f t="shared" si="61"/>
        <v>008</v>
      </c>
      <c r="K209" s="45">
        <f t="shared" si="62"/>
        <v>288127.76416863676</v>
      </c>
    </row>
    <row r="210" spans="1:11" ht="29" outlineLevel="2" x14ac:dyDescent="0.4">
      <c r="A210" s="26" t="str">
        <f t="shared" si="56"/>
        <v>310400</v>
      </c>
      <c r="B210" s="26" t="str">
        <f t="shared" si="57"/>
        <v>New York City Geographic District # 4</v>
      </c>
      <c r="C210" s="26" t="str">
        <f t="shared" si="58"/>
        <v>Manhattan</v>
      </c>
      <c r="D210" s="28" t="s">
        <v>1367</v>
      </c>
      <c r="E210" s="28" t="s">
        <v>1368</v>
      </c>
      <c r="F210" s="30" t="s">
        <v>5</v>
      </c>
      <c r="G210" s="31">
        <v>157</v>
      </c>
      <c r="H210" s="26" t="str">
        <f t="shared" si="59"/>
        <v>068</v>
      </c>
      <c r="I210" s="26" t="str">
        <f t="shared" si="60"/>
        <v>29</v>
      </c>
      <c r="J210" s="26" t="str">
        <f t="shared" si="61"/>
        <v>008</v>
      </c>
      <c r="K210" s="45">
        <f t="shared" si="62"/>
        <v>164494.75990718536</v>
      </c>
    </row>
    <row r="211" spans="1:11" ht="15" outlineLevel="2" x14ac:dyDescent="0.4">
      <c r="A211" s="26" t="str">
        <f t="shared" si="56"/>
        <v>310400</v>
      </c>
      <c r="B211" s="26" t="str">
        <f t="shared" si="57"/>
        <v>New York City Geographic District # 4</v>
      </c>
      <c r="C211" s="26" t="str">
        <f t="shared" si="58"/>
        <v>Manhattan</v>
      </c>
      <c r="D211" s="28" t="s">
        <v>1589</v>
      </c>
      <c r="E211" s="28" t="s">
        <v>1590</v>
      </c>
      <c r="F211" s="30" t="s">
        <v>19</v>
      </c>
      <c r="G211" s="31">
        <v>454</v>
      </c>
      <c r="H211" s="26" t="str">
        <f t="shared" si="59"/>
        <v>068</v>
      </c>
      <c r="I211" s="26" t="str">
        <f t="shared" si="60"/>
        <v>30</v>
      </c>
      <c r="J211" s="26" t="str">
        <f t="shared" si="61"/>
        <v>008</v>
      </c>
      <c r="K211" s="45">
        <f t="shared" si="62"/>
        <v>475672.74520931306</v>
      </c>
    </row>
    <row r="212" spans="1:11" ht="29" outlineLevel="2" x14ac:dyDescent="0.4">
      <c r="A212" s="26" t="str">
        <f t="shared" si="56"/>
        <v>310400</v>
      </c>
      <c r="B212" s="26" t="str">
        <f t="shared" si="57"/>
        <v>New York City Geographic District # 4</v>
      </c>
      <c r="C212" s="26" t="str">
        <f t="shared" si="58"/>
        <v>Manhattan</v>
      </c>
      <c r="D212" s="28" t="s">
        <v>1427</v>
      </c>
      <c r="E212" s="28" t="s">
        <v>1428</v>
      </c>
      <c r="F212" s="30" t="s">
        <v>196</v>
      </c>
      <c r="G212" s="31">
        <v>1653</v>
      </c>
      <c r="H212" s="26" t="str">
        <f t="shared" si="59"/>
        <v>068</v>
      </c>
      <c r="I212" s="26" t="str">
        <f t="shared" si="60"/>
        <v>29</v>
      </c>
      <c r="J212" s="26" t="str">
        <f t="shared" si="61"/>
        <v>008</v>
      </c>
      <c r="K212" s="45">
        <f t="shared" si="62"/>
        <v>1731909.7969845694</v>
      </c>
    </row>
    <row r="213" spans="1:11" ht="29" outlineLevel="2" x14ac:dyDescent="0.4">
      <c r="A213" s="26" t="str">
        <f t="shared" si="56"/>
        <v>310400</v>
      </c>
      <c r="B213" s="26" t="str">
        <f t="shared" si="57"/>
        <v>New York City Geographic District # 4</v>
      </c>
      <c r="C213" s="26" t="str">
        <f t="shared" si="58"/>
        <v>Manhattan</v>
      </c>
      <c r="D213" s="28" t="s">
        <v>1471</v>
      </c>
      <c r="E213" s="28" t="s">
        <v>1472</v>
      </c>
      <c r="F213" s="30" t="s">
        <v>196</v>
      </c>
      <c r="G213" s="31">
        <v>401</v>
      </c>
      <c r="H213" s="26" t="str">
        <f t="shared" si="59"/>
        <v>068</v>
      </c>
      <c r="I213" s="26" t="str">
        <f t="shared" si="60"/>
        <v>29</v>
      </c>
      <c r="J213" s="26" t="str">
        <f t="shared" si="61"/>
        <v>008</v>
      </c>
      <c r="K213" s="45">
        <f t="shared" si="62"/>
        <v>420142.66702408489</v>
      </c>
    </row>
    <row r="214" spans="1:11" ht="29" outlineLevel="2" x14ac:dyDescent="0.4">
      <c r="A214" s="26" t="str">
        <f t="shared" si="56"/>
        <v>310400</v>
      </c>
      <c r="B214" s="26" t="str">
        <f t="shared" si="57"/>
        <v>New York City Geographic District # 4</v>
      </c>
      <c r="C214" s="26" t="str">
        <f t="shared" si="58"/>
        <v>Manhattan</v>
      </c>
      <c r="D214" s="28" t="s">
        <v>1533</v>
      </c>
      <c r="E214" s="28" t="s">
        <v>1534</v>
      </c>
      <c r="F214" s="30" t="s">
        <v>196</v>
      </c>
      <c r="G214" s="31">
        <v>500</v>
      </c>
      <c r="H214" s="26" t="str">
        <f t="shared" si="59"/>
        <v>068</v>
      </c>
      <c r="I214" s="26" t="str">
        <f t="shared" si="60"/>
        <v>30</v>
      </c>
      <c r="J214" s="26" t="str">
        <f t="shared" si="61"/>
        <v>008</v>
      </c>
      <c r="K214" s="45">
        <f t="shared" si="62"/>
        <v>523868.66212479415</v>
      </c>
    </row>
    <row r="215" spans="1:11" ht="29" outlineLevel="2" x14ac:dyDescent="0.4">
      <c r="A215" s="26" t="str">
        <f t="shared" si="56"/>
        <v>310400</v>
      </c>
      <c r="B215" s="26" t="str">
        <f t="shared" si="57"/>
        <v>New York City Geographic District # 4</v>
      </c>
      <c r="C215" s="26" t="str">
        <f t="shared" si="58"/>
        <v>Manhattan</v>
      </c>
      <c r="D215" s="28" t="s">
        <v>1563</v>
      </c>
      <c r="E215" s="28" t="s">
        <v>1564</v>
      </c>
      <c r="F215" s="30" t="s">
        <v>196</v>
      </c>
      <c r="G215" s="31">
        <v>281</v>
      </c>
      <c r="H215" s="26" t="str">
        <f t="shared" si="59"/>
        <v>068</v>
      </c>
      <c r="I215" s="26" t="str">
        <f t="shared" si="60"/>
        <v>30</v>
      </c>
      <c r="J215" s="26" t="str">
        <f t="shared" si="61"/>
        <v>008</v>
      </c>
      <c r="K215" s="45">
        <f t="shared" si="62"/>
        <v>294414.1881141343</v>
      </c>
    </row>
    <row r="216" spans="1:11" ht="29" outlineLevel="2" x14ac:dyDescent="0.4">
      <c r="A216" s="26" t="str">
        <f t="shared" si="56"/>
        <v>310500</v>
      </c>
      <c r="B216" s="26" t="str">
        <f t="shared" si="57"/>
        <v>New York City Geographic District # 5</v>
      </c>
      <c r="C216" s="26" t="str">
        <f t="shared" si="58"/>
        <v>Manhattan</v>
      </c>
      <c r="D216" s="28" t="s">
        <v>1013</v>
      </c>
      <c r="E216" s="28" t="s">
        <v>1014</v>
      </c>
      <c r="F216" s="30" t="s">
        <v>2</v>
      </c>
      <c r="G216" s="31">
        <v>228</v>
      </c>
      <c r="H216" s="26" t="str">
        <f t="shared" si="59"/>
        <v>068</v>
      </c>
      <c r="I216" s="26" t="str">
        <f t="shared" si="60"/>
        <v>30</v>
      </c>
      <c r="J216" s="26" t="str">
        <f t="shared" si="61"/>
        <v>008</v>
      </c>
      <c r="K216" s="45">
        <f t="shared" si="62"/>
        <v>238884.10992890611</v>
      </c>
    </row>
    <row r="217" spans="1:11" ht="29" outlineLevel="2" x14ac:dyDescent="0.4">
      <c r="A217" s="26" t="str">
        <f t="shared" si="56"/>
        <v>320700</v>
      </c>
      <c r="B217" s="26" t="str">
        <f t="shared" si="57"/>
        <v>New York City Geographic District # 7</v>
      </c>
      <c r="C217" s="26" t="str">
        <f t="shared" si="58"/>
        <v>Bronx</v>
      </c>
      <c r="D217" s="28" t="s">
        <v>2537</v>
      </c>
      <c r="E217" s="28" t="s">
        <v>2538</v>
      </c>
      <c r="F217" s="30" t="s">
        <v>2</v>
      </c>
      <c r="G217" s="31">
        <v>383</v>
      </c>
      <c r="H217" s="26" t="str">
        <f t="shared" si="59"/>
        <v>084</v>
      </c>
      <c r="I217" s="26" t="str">
        <f t="shared" si="60"/>
        <v>29</v>
      </c>
      <c r="J217" s="26" t="str">
        <f t="shared" si="61"/>
        <v>008</v>
      </c>
      <c r="K217" s="45">
        <f t="shared" si="62"/>
        <v>401283.39518759231</v>
      </c>
    </row>
    <row r="218" spans="1:11" ht="29" outlineLevel="2" x14ac:dyDescent="0.4">
      <c r="A218" s="26" t="str">
        <f t="shared" si="56"/>
        <v>320700</v>
      </c>
      <c r="B218" s="26" t="str">
        <f t="shared" si="57"/>
        <v>New York City Geographic District # 7</v>
      </c>
      <c r="C218" s="26" t="str">
        <f t="shared" si="58"/>
        <v>Bronx</v>
      </c>
      <c r="D218" s="28" t="s">
        <v>2721</v>
      </c>
      <c r="E218" s="28" t="s">
        <v>2722</v>
      </c>
      <c r="F218" s="30" t="s">
        <v>2</v>
      </c>
      <c r="G218" s="31">
        <v>298</v>
      </c>
      <c r="H218" s="26" t="str">
        <f t="shared" si="59"/>
        <v>084</v>
      </c>
      <c r="I218" s="26" t="str">
        <f t="shared" si="60"/>
        <v>29</v>
      </c>
      <c r="J218" s="26" t="str">
        <f t="shared" si="61"/>
        <v>008</v>
      </c>
      <c r="K218" s="45">
        <f t="shared" si="62"/>
        <v>312225.7226263773</v>
      </c>
    </row>
    <row r="219" spans="1:11" ht="29" outlineLevel="2" x14ac:dyDescent="0.4">
      <c r="A219" s="26" t="str">
        <f t="shared" si="56"/>
        <v>320700</v>
      </c>
      <c r="B219" s="26" t="str">
        <f t="shared" si="57"/>
        <v>New York City Geographic District # 7</v>
      </c>
      <c r="C219" s="26" t="str">
        <f t="shared" si="58"/>
        <v>Bronx</v>
      </c>
      <c r="D219" s="28" t="s">
        <v>2774</v>
      </c>
      <c r="E219" s="28" t="s">
        <v>2775</v>
      </c>
      <c r="F219" s="30" t="s">
        <v>5</v>
      </c>
      <c r="G219" s="31">
        <v>336</v>
      </c>
      <c r="H219" s="26" t="str">
        <f t="shared" si="59"/>
        <v>084</v>
      </c>
      <c r="I219" s="26" t="str">
        <f t="shared" si="60"/>
        <v>29</v>
      </c>
      <c r="J219" s="26" t="str">
        <f t="shared" si="61"/>
        <v>008</v>
      </c>
      <c r="K219" s="45">
        <f t="shared" si="62"/>
        <v>352039.74094786163</v>
      </c>
    </row>
    <row r="220" spans="1:11" ht="43.5" outlineLevel="2" x14ac:dyDescent="0.4">
      <c r="A220" s="26" t="str">
        <f t="shared" si="56"/>
        <v>320700</v>
      </c>
      <c r="B220" s="26" t="str">
        <f t="shared" si="57"/>
        <v>New York City Geographic District # 7</v>
      </c>
      <c r="C220" s="26" t="str">
        <f t="shared" si="58"/>
        <v>Bronx</v>
      </c>
      <c r="D220" s="28" t="s">
        <v>2940</v>
      </c>
      <c r="E220" s="28" t="s">
        <v>2941</v>
      </c>
      <c r="F220" s="30" t="s">
        <v>5</v>
      </c>
      <c r="G220" s="31">
        <v>302</v>
      </c>
      <c r="H220" s="26" t="str">
        <f t="shared" si="59"/>
        <v>084</v>
      </c>
      <c r="I220" s="26" t="str">
        <f t="shared" si="60"/>
        <v>29</v>
      </c>
      <c r="J220" s="26" t="str">
        <f t="shared" si="61"/>
        <v>008</v>
      </c>
      <c r="K220" s="45">
        <f t="shared" si="62"/>
        <v>316416.67192337563</v>
      </c>
    </row>
    <row r="221" spans="1:11" ht="29" outlineLevel="2" x14ac:dyDescent="0.4">
      <c r="A221" s="26" t="str">
        <f t="shared" si="56"/>
        <v>320700</v>
      </c>
      <c r="B221" s="26" t="str">
        <f t="shared" si="57"/>
        <v>New York City Geographic District # 7</v>
      </c>
      <c r="C221" s="26" t="str">
        <f t="shared" si="58"/>
        <v>Bronx</v>
      </c>
      <c r="D221" s="28" t="s">
        <v>2973</v>
      </c>
      <c r="E221" s="28" t="s">
        <v>2974</v>
      </c>
      <c r="F221" s="30" t="s">
        <v>2</v>
      </c>
      <c r="G221" s="31">
        <v>216</v>
      </c>
      <c r="H221" s="26" t="str">
        <f t="shared" si="59"/>
        <v>084</v>
      </c>
      <c r="I221" s="26" t="str">
        <f t="shared" si="60"/>
        <v>29</v>
      </c>
      <c r="J221" s="26" t="str">
        <f t="shared" si="61"/>
        <v>008</v>
      </c>
      <c r="K221" s="45">
        <f t="shared" si="62"/>
        <v>226311.26203791107</v>
      </c>
    </row>
    <row r="222" spans="1:11" ht="29" outlineLevel="2" x14ac:dyDescent="0.4">
      <c r="A222" s="26" t="str">
        <f t="shared" si="56"/>
        <v>320700</v>
      </c>
      <c r="B222" s="26" t="str">
        <f t="shared" si="57"/>
        <v>New York City Geographic District # 7</v>
      </c>
      <c r="C222" s="26" t="str">
        <f t="shared" si="58"/>
        <v>Bronx</v>
      </c>
      <c r="D222" s="28" t="s">
        <v>2928</v>
      </c>
      <c r="E222" s="28" t="s">
        <v>2929</v>
      </c>
      <c r="F222" s="30" t="s">
        <v>196</v>
      </c>
      <c r="G222" s="31">
        <v>430</v>
      </c>
      <c r="H222" s="26" t="str">
        <f t="shared" si="59"/>
        <v>084</v>
      </c>
      <c r="I222" s="26" t="str">
        <f t="shared" si="60"/>
        <v>29</v>
      </c>
      <c r="J222" s="26" t="str">
        <f t="shared" si="61"/>
        <v>008</v>
      </c>
      <c r="K222" s="45">
        <f t="shared" si="62"/>
        <v>450527.04942732293</v>
      </c>
    </row>
    <row r="223" spans="1:11" ht="43.5" outlineLevel="2" x14ac:dyDescent="0.4">
      <c r="A223" s="26" t="str">
        <f t="shared" si="56"/>
        <v>331400</v>
      </c>
      <c r="B223" s="26" t="str">
        <f t="shared" si="57"/>
        <v>New York City Geographic District #14</v>
      </c>
      <c r="C223" s="26" t="str">
        <f t="shared" si="58"/>
        <v>Manhattan</v>
      </c>
      <c r="D223" s="28" t="s">
        <v>827</v>
      </c>
      <c r="E223" s="28" t="s">
        <v>828</v>
      </c>
      <c r="F223" s="30" t="s">
        <v>118</v>
      </c>
      <c r="G223" s="31">
        <v>425</v>
      </c>
      <c r="H223" s="26" t="str">
        <f t="shared" si="59"/>
        <v>068</v>
      </c>
      <c r="I223" s="26" t="str">
        <f t="shared" si="60"/>
        <v>30</v>
      </c>
      <c r="J223" s="26" t="str">
        <f t="shared" si="61"/>
        <v>008</v>
      </c>
      <c r="K223" s="45">
        <f t="shared" si="62"/>
        <v>445288.36280607502</v>
      </c>
    </row>
    <row r="224" spans="1:11" ht="15" outlineLevel="1" x14ac:dyDescent="0.4">
      <c r="D224" s="28"/>
      <c r="E224" s="28"/>
      <c r="F224" s="30"/>
      <c r="G224" s="31">
        <f>SUBTOTAL(9,G183:G223)</f>
        <v>17082</v>
      </c>
      <c r="J224" s="46" t="s">
        <v>4786</v>
      </c>
      <c r="K224" s="45">
        <f>SUBTOTAL(9,K183:K223)</f>
        <v>17897448.972831465</v>
      </c>
    </row>
    <row r="225" spans="1:11" ht="15" outlineLevel="2" x14ac:dyDescent="0.4">
      <c r="A225" s="26" t="str">
        <f t="shared" ref="A225:A244" si="63">IFERROR(VLOOKUP($D225,schools,3,FALSE),"")</f>
        <v>310300</v>
      </c>
      <c r="B225" s="26" t="str">
        <f t="shared" ref="B225:B244" si="64">IFERROR(VLOOKUP($D225,schools,4,FALSE),"")</f>
        <v>New York City Geographic District # 3</v>
      </c>
      <c r="C225" s="26" t="str">
        <f t="shared" ref="C225:C244" si="65">IFERROR(VLOOKUP($D225,schools,5,FALSE),"")</f>
        <v>Manhattan</v>
      </c>
      <c r="D225" s="28" t="s">
        <v>1057</v>
      </c>
      <c r="E225" s="28" t="s">
        <v>1058</v>
      </c>
      <c r="F225" s="30" t="s">
        <v>19</v>
      </c>
      <c r="G225" s="31">
        <v>387</v>
      </c>
      <c r="H225" s="26" t="str">
        <f t="shared" ref="H225:H244" si="66">IFERROR(VLOOKUP($D225,schools,6,FALSE),"")</f>
        <v>070</v>
      </c>
      <c r="I225" s="26" t="str">
        <f t="shared" ref="I225:I244" si="67">IFERROR(VLOOKUP($D225,schools,7,FALSE),"")</f>
        <v>30</v>
      </c>
      <c r="J225" s="26" t="str">
        <f t="shared" ref="J225:J244" si="68">IFERROR(VLOOKUP($D225,schools,8,FALSE),"")</f>
        <v>009</v>
      </c>
      <c r="K225" s="45">
        <f t="shared" ref="K225:K244" si="69">G225*L$2</f>
        <v>405474.34448459063</v>
      </c>
    </row>
    <row r="226" spans="1:11" ht="15" outlineLevel="2" x14ac:dyDescent="0.4">
      <c r="A226" s="26" t="str">
        <f t="shared" si="63"/>
        <v>310300</v>
      </c>
      <c r="B226" s="26" t="str">
        <f t="shared" si="64"/>
        <v>New York City Geographic District # 3</v>
      </c>
      <c r="C226" s="26" t="str">
        <f t="shared" si="65"/>
        <v>Manhattan</v>
      </c>
      <c r="D226" s="28" t="s">
        <v>1140</v>
      </c>
      <c r="E226" s="28" t="s">
        <v>1141</v>
      </c>
      <c r="F226" s="30" t="s">
        <v>19</v>
      </c>
      <c r="G226" s="31">
        <v>221</v>
      </c>
      <c r="H226" s="26" t="str">
        <f t="shared" si="66"/>
        <v>070</v>
      </c>
      <c r="I226" s="26" t="str">
        <f t="shared" si="67"/>
        <v>30</v>
      </c>
      <c r="J226" s="26" t="str">
        <f t="shared" si="68"/>
        <v>009</v>
      </c>
      <c r="K226" s="45">
        <f t="shared" si="69"/>
        <v>231549.94865915901</v>
      </c>
    </row>
    <row r="227" spans="1:11" ht="15" outlineLevel="2" x14ac:dyDescent="0.4">
      <c r="A227" s="26" t="str">
        <f t="shared" si="63"/>
        <v>310300</v>
      </c>
      <c r="B227" s="26" t="str">
        <f t="shared" si="64"/>
        <v>New York City Geographic District # 3</v>
      </c>
      <c r="C227" s="26" t="str">
        <f t="shared" si="65"/>
        <v>Manhattan</v>
      </c>
      <c r="D227" s="28" t="s">
        <v>1180</v>
      </c>
      <c r="E227" s="28" t="s">
        <v>1181</v>
      </c>
      <c r="F227" s="30" t="s">
        <v>19</v>
      </c>
      <c r="G227" s="31">
        <v>416</v>
      </c>
      <c r="H227" s="26" t="str">
        <f t="shared" si="66"/>
        <v>070</v>
      </c>
      <c r="I227" s="26" t="str">
        <f t="shared" si="67"/>
        <v>30</v>
      </c>
      <c r="J227" s="26" t="str">
        <f t="shared" si="68"/>
        <v>009</v>
      </c>
      <c r="K227" s="45">
        <f t="shared" si="69"/>
        <v>435858.72688782873</v>
      </c>
    </row>
    <row r="228" spans="1:11" ht="43.5" outlineLevel="2" x14ac:dyDescent="0.4">
      <c r="A228" s="26" t="str">
        <f t="shared" si="63"/>
        <v>310300</v>
      </c>
      <c r="B228" s="26" t="str">
        <f t="shared" si="64"/>
        <v>New York City Geographic District # 3</v>
      </c>
      <c r="C228" s="26" t="str">
        <f t="shared" si="65"/>
        <v>Manhattan</v>
      </c>
      <c r="D228" s="28" t="s">
        <v>1188</v>
      </c>
      <c r="E228" s="28" t="s">
        <v>1189</v>
      </c>
      <c r="F228" s="30" t="s">
        <v>2</v>
      </c>
      <c r="G228" s="31">
        <v>288</v>
      </c>
      <c r="H228" s="26" t="str">
        <f t="shared" si="66"/>
        <v>068</v>
      </c>
      <c r="I228" s="26" t="str">
        <f t="shared" si="67"/>
        <v>30</v>
      </c>
      <c r="J228" s="26" t="str">
        <f t="shared" si="68"/>
        <v>009</v>
      </c>
      <c r="K228" s="45">
        <f t="shared" si="69"/>
        <v>301748.34938388143</v>
      </c>
    </row>
    <row r="229" spans="1:11" ht="29" outlineLevel="2" x14ac:dyDescent="0.4">
      <c r="A229" s="26" t="str">
        <f t="shared" si="63"/>
        <v>310300</v>
      </c>
      <c r="B229" s="26" t="str">
        <f t="shared" si="64"/>
        <v>New York City Geographic District # 3</v>
      </c>
      <c r="C229" s="26" t="str">
        <f t="shared" si="65"/>
        <v>Manhattan</v>
      </c>
      <c r="D229" s="28" t="s">
        <v>1232</v>
      </c>
      <c r="E229" s="28" t="s">
        <v>1233</v>
      </c>
      <c r="F229" s="30" t="s">
        <v>2</v>
      </c>
      <c r="G229" s="31">
        <v>144</v>
      </c>
      <c r="H229" s="26" t="str">
        <f t="shared" si="66"/>
        <v>070</v>
      </c>
      <c r="I229" s="26" t="str">
        <f t="shared" si="67"/>
        <v>30</v>
      </c>
      <c r="J229" s="26" t="str">
        <f t="shared" si="68"/>
        <v>009</v>
      </c>
      <c r="K229" s="45">
        <f t="shared" si="69"/>
        <v>150874.17469194072</v>
      </c>
    </row>
    <row r="230" spans="1:11" ht="43.5" outlineLevel="2" x14ac:dyDescent="0.4">
      <c r="A230" s="26" t="str">
        <f t="shared" si="63"/>
        <v>310300</v>
      </c>
      <c r="B230" s="26" t="str">
        <f t="shared" si="64"/>
        <v>New York City Geographic District # 3</v>
      </c>
      <c r="C230" s="26" t="str">
        <f t="shared" si="65"/>
        <v>Manhattan</v>
      </c>
      <c r="D230" s="28" t="s">
        <v>1234</v>
      </c>
      <c r="E230" s="28" t="s">
        <v>1235</v>
      </c>
      <c r="F230" s="30" t="s">
        <v>2</v>
      </c>
      <c r="G230" s="31">
        <v>125</v>
      </c>
      <c r="H230" s="26" t="str">
        <f t="shared" si="66"/>
        <v>070</v>
      </c>
      <c r="I230" s="26" t="str">
        <f t="shared" si="67"/>
        <v>30</v>
      </c>
      <c r="J230" s="26" t="str">
        <f t="shared" si="68"/>
        <v>009</v>
      </c>
      <c r="K230" s="45">
        <f t="shared" si="69"/>
        <v>130967.16553119854</v>
      </c>
    </row>
    <row r="231" spans="1:11" ht="43.5" outlineLevel="2" x14ac:dyDescent="0.4">
      <c r="A231" s="26" t="str">
        <f t="shared" si="63"/>
        <v>310300</v>
      </c>
      <c r="B231" s="26" t="str">
        <f t="shared" si="64"/>
        <v>New York City Geographic District # 3</v>
      </c>
      <c r="C231" s="26" t="str">
        <f t="shared" si="65"/>
        <v>Manhattan</v>
      </c>
      <c r="D231" s="28" t="s">
        <v>1403</v>
      </c>
      <c r="E231" s="28" t="s">
        <v>1404</v>
      </c>
      <c r="F231" s="30" t="s">
        <v>196</v>
      </c>
      <c r="G231" s="31">
        <v>278</v>
      </c>
      <c r="H231" s="26" t="str">
        <f t="shared" si="66"/>
        <v>070</v>
      </c>
      <c r="I231" s="26" t="str">
        <f t="shared" si="67"/>
        <v>30</v>
      </c>
      <c r="J231" s="26" t="str">
        <f t="shared" si="68"/>
        <v>009</v>
      </c>
      <c r="K231" s="45">
        <f t="shared" si="69"/>
        <v>291270.97614138556</v>
      </c>
    </row>
    <row r="232" spans="1:11" ht="15" outlineLevel="2" x14ac:dyDescent="0.4">
      <c r="A232" s="26" t="str">
        <f t="shared" si="63"/>
        <v>310500</v>
      </c>
      <c r="B232" s="26" t="str">
        <f t="shared" si="64"/>
        <v>New York City Geographic District # 5</v>
      </c>
      <c r="C232" s="26" t="str">
        <f t="shared" si="65"/>
        <v>Manhattan</v>
      </c>
      <c r="D232" s="28" t="s">
        <v>1033</v>
      </c>
      <c r="E232" s="28" t="s">
        <v>1034</v>
      </c>
      <c r="F232" s="30" t="s">
        <v>19</v>
      </c>
      <c r="G232" s="31">
        <v>568</v>
      </c>
      <c r="H232" s="26" t="str">
        <f t="shared" si="66"/>
        <v>071</v>
      </c>
      <c r="I232" s="26" t="str">
        <f t="shared" si="67"/>
        <v>30</v>
      </c>
      <c r="J232" s="26" t="str">
        <f t="shared" si="68"/>
        <v>009</v>
      </c>
      <c r="K232" s="45">
        <f t="shared" si="69"/>
        <v>595114.8001737661</v>
      </c>
    </row>
    <row r="233" spans="1:11" ht="29" outlineLevel="2" x14ac:dyDescent="0.4">
      <c r="A233" s="26" t="str">
        <f t="shared" si="63"/>
        <v>310500</v>
      </c>
      <c r="B233" s="26" t="str">
        <f t="shared" si="64"/>
        <v>New York City Geographic District # 5</v>
      </c>
      <c r="C233" s="26" t="str">
        <f t="shared" si="65"/>
        <v>Manhattan</v>
      </c>
      <c r="D233" s="28" t="s">
        <v>1071</v>
      </c>
      <c r="E233" s="28" t="s">
        <v>1072</v>
      </c>
      <c r="F233" s="30" t="s">
        <v>2</v>
      </c>
      <c r="G233" s="31">
        <v>223</v>
      </c>
      <c r="H233" s="26" t="str">
        <f t="shared" si="66"/>
        <v>070</v>
      </c>
      <c r="I233" s="26" t="str">
        <f t="shared" si="67"/>
        <v>30</v>
      </c>
      <c r="J233" s="26" t="str">
        <f t="shared" si="68"/>
        <v>009</v>
      </c>
      <c r="K233" s="45">
        <f t="shared" si="69"/>
        <v>233645.42330765817</v>
      </c>
    </row>
    <row r="234" spans="1:11" ht="15" outlineLevel="2" x14ac:dyDescent="0.4">
      <c r="A234" s="26" t="str">
        <f t="shared" si="63"/>
        <v>310500</v>
      </c>
      <c r="B234" s="26" t="str">
        <f t="shared" si="64"/>
        <v>New York City Geographic District # 5</v>
      </c>
      <c r="C234" s="26" t="str">
        <f t="shared" si="65"/>
        <v>Manhattan</v>
      </c>
      <c r="D234" s="28" t="s">
        <v>1099</v>
      </c>
      <c r="E234" s="28" t="s">
        <v>1100</v>
      </c>
      <c r="F234" s="30" t="s">
        <v>19</v>
      </c>
      <c r="G234" s="31">
        <v>416</v>
      </c>
      <c r="H234" s="26" t="str">
        <f t="shared" si="66"/>
        <v>070</v>
      </c>
      <c r="I234" s="26" t="str">
        <f t="shared" si="67"/>
        <v>30</v>
      </c>
      <c r="J234" s="26" t="str">
        <f t="shared" si="68"/>
        <v>009</v>
      </c>
      <c r="K234" s="45">
        <f t="shared" si="69"/>
        <v>435858.72688782873</v>
      </c>
    </row>
    <row r="235" spans="1:11" ht="29" outlineLevel="2" x14ac:dyDescent="0.4">
      <c r="A235" s="26" t="str">
        <f t="shared" si="63"/>
        <v>310500</v>
      </c>
      <c r="B235" s="26" t="str">
        <f t="shared" si="64"/>
        <v>New York City Geographic District # 5</v>
      </c>
      <c r="C235" s="26" t="str">
        <f t="shared" si="65"/>
        <v>Manhattan</v>
      </c>
      <c r="D235" s="28" t="s">
        <v>1117</v>
      </c>
      <c r="E235" s="28" t="s">
        <v>1118</v>
      </c>
      <c r="F235" s="30" t="s">
        <v>2</v>
      </c>
      <c r="G235" s="31">
        <v>186</v>
      </c>
      <c r="H235" s="26" t="str">
        <f t="shared" si="66"/>
        <v>070</v>
      </c>
      <c r="I235" s="26" t="str">
        <f t="shared" si="67"/>
        <v>30</v>
      </c>
      <c r="J235" s="26" t="str">
        <f t="shared" si="68"/>
        <v>009</v>
      </c>
      <c r="K235" s="45">
        <f t="shared" si="69"/>
        <v>194879.14231042343</v>
      </c>
    </row>
    <row r="236" spans="1:11" ht="29" outlineLevel="2" x14ac:dyDescent="0.4">
      <c r="A236" s="26" t="str">
        <f t="shared" si="63"/>
        <v>310500</v>
      </c>
      <c r="B236" s="26" t="str">
        <f t="shared" si="64"/>
        <v>New York City Geographic District # 5</v>
      </c>
      <c r="C236" s="26" t="str">
        <f t="shared" si="65"/>
        <v>Manhattan</v>
      </c>
      <c r="D236" s="28" t="s">
        <v>1150</v>
      </c>
      <c r="E236" s="28" t="s">
        <v>1151</v>
      </c>
      <c r="F236" s="30" t="s">
        <v>2</v>
      </c>
      <c r="G236" s="31">
        <v>258</v>
      </c>
      <c r="H236" s="26" t="str">
        <f t="shared" si="66"/>
        <v>070</v>
      </c>
      <c r="I236" s="26" t="str">
        <f t="shared" si="67"/>
        <v>30</v>
      </c>
      <c r="J236" s="26" t="str">
        <f t="shared" si="68"/>
        <v>009</v>
      </c>
      <c r="K236" s="45">
        <f t="shared" si="69"/>
        <v>270316.22965639376</v>
      </c>
    </row>
    <row r="237" spans="1:11" ht="29" outlineLevel="2" x14ac:dyDescent="0.4">
      <c r="A237" s="26" t="str">
        <f t="shared" si="63"/>
        <v>310500</v>
      </c>
      <c r="B237" s="26" t="str">
        <f t="shared" si="64"/>
        <v>New York City Geographic District # 5</v>
      </c>
      <c r="C237" s="26" t="str">
        <f t="shared" si="65"/>
        <v>Manhattan</v>
      </c>
      <c r="D237" s="28" t="s">
        <v>1174</v>
      </c>
      <c r="E237" s="28" t="s">
        <v>1175</v>
      </c>
      <c r="F237" s="30" t="s">
        <v>2</v>
      </c>
      <c r="G237" s="31">
        <v>336</v>
      </c>
      <c r="H237" s="26" t="str">
        <f t="shared" si="66"/>
        <v>070</v>
      </c>
      <c r="I237" s="26" t="str">
        <f t="shared" si="67"/>
        <v>30</v>
      </c>
      <c r="J237" s="26" t="str">
        <f t="shared" si="68"/>
        <v>009</v>
      </c>
      <c r="K237" s="45">
        <f t="shared" si="69"/>
        <v>352039.74094786163</v>
      </c>
    </row>
    <row r="238" spans="1:11" ht="29" outlineLevel="2" x14ac:dyDescent="0.4">
      <c r="A238" s="26" t="str">
        <f t="shared" si="63"/>
        <v>310500</v>
      </c>
      <c r="B238" s="26" t="str">
        <f t="shared" si="64"/>
        <v>New York City Geographic District # 5</v>
      </c>
      <c r="C238" s="26" t="str">
        <f t="shared" si="65"/>
        <v>Manhattan</v>
      </c>
      <c r="D238" s="28" t="s">
        <v>1202</v>
      </c>
      <c r="E238" s="28" t="s">
        <v>1203</v>
      </c>
      <c r="F238" s="30" t="s">
        <v>2</v>
      </c>
      <c r="G238" s="31">
        <v>277</v>
      </c>
      <c r="H238" s="26" t="str">
        <f t="shared" si="66"/>
        <v>070</v>
      </c>
      <c r="I238" s="26" t="str">
        <f t="shared" si="67"/>
        <v>30</v>
      </c>
      <c r="J238" s="26" t="str">
        <f t="shared" si="68"/>
        <v>009</v>
      </c>
      <c r="K238" s="45">
        <f t="shared" si="69"/>
        <v>290223.23881713592</v>
      </c>
    </row>
    <row r="239" spans="1:11" ht="29" outlineLevel="2" x14ac:dyDescent="0.4">
      <c r="A239" s="26" t="str">
        <f t="shared" si="63"/>
        <v>310500</v>
      </c>
      <c r="B239" s="26" t="str">
        <f t="shared" si="64"/>
        <v>New York City Geographic District # 5</v>
      </c>
      <c r="C239" s="26" t="str">
        <f t="shared" si="65"/>
        <v>Manhattan</v>
      </c>
      <c r="D239" s="28" t="s">
        <v>1208</v>
      </c>
      <c r="E239" s="28" t="s">
        <v>1209</v>
      </c>
      <c r="F239" s="30" t="s">
        <v>2</v>
      </c>
      <c r="G239" s="31">
        <v>297</v>
      </c>
      <c r="H239" s="26" t="str">
        <f t="shared" si="66"/>
        <v>071</v>
      </c>
      <c r="I239" s="26" t="str">
        <f t="shared" si="67"/>
        <v>30</v>
      </c>
      <c r="J239" s="26" t="str">
        <f t="shared" si="68"/>
        <v>009</v>
      </c>
      <c r="K239" s="45">
        <f t="shared" si="69"/>
        <v>311177.98530212772</v>
      </c>
    </row>
    <row r="240" spans="1:11" ht="29" outlineLevel="2" x14ac:dyDescent="0.4">
      <c r="A240" s="26" t="str">
        <f t="shared" si="63"/>
        <v>310500</v>
      </c>
      <c r="B240" s="26" t="str">
        <f t="shared" si="64"/>
        <v>New York City Geographic District # 5</v>
      </c>
      <c r="C240" s="26" t="str">
        <f t="shared" si="65"/>
        <v>Manhattan</v>
      </c>
      <c r="D240" s="28" t="s">
        <v>1316</v>
      </c>
      <c r="E240" s="28" t="s">
        <v>1317</v>
      </c>
      <c r="F240" s="30" t="s">
        <v>2</v>
      </c>
      <c r="G240" s="31">
        <v>216</v>
      </c>
      <c r="H240" s="26" t="str">
        <f t="shared" si="66"/>
        <v>071</v>
      </c>
      <c r="I240" s="26" t="str">
        <f t="shared" si="67"/>
        <v>30</v>
      </c>
      <c r="J240" s="26" t="str">
        <f t="shared" si="68"/>
        <v>009</v>
      </c>
      <c r="K240" s="45">
        <f t="shared" si="69"/>
        <v>226311.26203791107</v>
      </c>
    </row>
    <row r="241" spans="1:11" ht="29" outlineLevel="2" x14ac:dyDescent="0.4">
      <c r="A241" s="26" t="str">
        <f t="shared" si="63"/>
        <v>310500</v>
      </c>
      <c r="B241" s="26" t="str">
        <f t="shared" si="64"/>
        <v>New York City Geographic District # 5</v>
      </c>
      <c r="C241" s="26" t="str">
        <f t="shared" si="65"/>
        <v>Manhattan</v>
      </c>
      <c r="D241" s="28" t="s">
        <v>1264</v>
      </c>
      <c r="E241" s="28" t="s">
        <v>1265</v>
      </c>
      <c r="F241" s="30" t="s">
        <v>196</v>
      </c>
      <c r="G241" s="31">
        <v>211</v>
      </c>
      <c r="H241" s="26" t="str">
        <f t="shared" si="66"/>
        <v>070</v>
      </c>
      <c r="I241" s="26" t="str">
        <f t="shared" si="67"/>
        <v>30</v>
      </c>
      <c r="J241" s="26" t="str">
        <f t="shared" si="68"/>
        <v>009</v>
      </c>
      <c r="K241" s="45">
        <f t="shared" si="69"/>
        <v>221072.57541666311</v>
      </c>
    </row>
    <row r="242" spans="1:11" ht="29" outlineLevel="2" x14ac:dyDescent="0.4">
      <c r="A242" s="26" t="str">
        <f t="shared" si="63"/>
        <v>310500</v>
      </c>
      <c r="B242" s="26" t="str">
        <f t="shared" si="64"/>
        <v>New York City Geographic District # 5</v>
      </c>
      <c r="C242" s="26" t="str">
        <f t="shared" si="65"/>
        <v>Manhattan</v>
      </c>
      <c r="D242" s="28" t="s">
        <v>1294</v>
      </c>
      <c r="E242" s="28" t="s">
        <v>1295</v>
      </c>
      <c r="F242" s="30" t="s">
        <v>196</v>
      </c>
      <c r="G242" s="31">
        <v>263</v>
      </c>
      <c r="H242" s="26" t="str">
        <f t="shared" si="66"/>
        <v>070</v>
      </c>
      <c r="I242" s="26" t="str">
        <f t="shared" si="67"/>
        <v>30</v>
      </c>
      <c r="J242" s="26" t="str">
        <f t="shared" si="68"/>
        <v>009</v>
      </c>
      <c r="K242" s="45">
        <f t="shared" si="69"/>
        <v>275554.91627764172</v>
      </c>
    </row>
    <row r="243" spans="1:11" ht="29" outlineLevel="2" x14ac:dyDescent="0.4">
      <c r="A243" s="26" t="str">
        <f t="shared" si="63"/>
        <v>310500</v>
      </c>
      <c r="B243" s="26" t="str">
        <f t="shared" si="64"/>
        <v>New York City Geographic District # 5</v>
      </c>
      <c r="C243" s="26" t="str">
        <f t="shared" si="65"/>
        <v>Manhattan</v>
      </c>
      <c r="D243" s="28" t="s">
        <v>1475</v>
      </c>
      <c r="E243" s="28" t="s">
        <v>1476</v>
      </c>
      <c r="F243" s="30" t="s">
        <v>118</v>
      </c>
      <c r="G243" s="31">
        <v>1349</v>
      </c>
      <c r="H243" s="26" t="str">
        <f t="shared" si="66"/>
        <v>071</v>
      </c>
      <c r="I243" s="26" t="str">
        <f t="shared" si="67"/>
        <v>30</v>
      </c>
      <c r="J243" s="26" t="str">
        <f t="shared" si="68"/>
        <v>009</v>
      </c>
      <c r="K243" s="45">
        <f t="shared" si="69"/>
        <v>1413397.6504126946</v>
      </c>
    </row>
    <row r="244" spans="1:11" ht="43.5" outlineLevel="2" x14ac:dyDescent="0.4">
      <c r="A244" s="26" t="str">
        <f t="shared" si="63"/>
        <v>310500</v>
      </c>
      <c r="B244" s="26" t="str">
        <f t="shared" si="64"/>
        <v>New York City Geographic District # 5</v>
      </c>
      <c r="C244" s="26" t="str">
        <f t="shared" si="65"/>
        <v>Manhattan</v>
      </c>
      <c r="D244" s="28" t="s">
        <v>1561</v>
      </c>
      <c r="E244" s="28" t="s">
        <v>1562</v>
      </c>
      <c r="F244" s="30" t="s">
        <v>118</v>
      </c>
      <c r="G244" s="31">
        <v>527</v>
      </c>
      <c r="H244" s="26" t="str">
        <f t="shared" si="66"/>
        <v>070</v>
      </c>
      <c r="I244" s="26" t="str">
        <f t="shared" si="67"/>
        <v>30</v>
      </c>
      <c r="J244" s="26" t="str">
        <f t="shared" si="68"/>
        <v>009</v>
      </c>
      <c r="K244" s="45">
        <f t="shared" si="69"/>
        <v>552157.56987953302</v>
      </c>
    </row>
    <row r="245" spans="1:11" ht="15" outlineLevel="1" x14ac:dyDescent="0.4">
      <c r="D245" s="28"/>
      <c r="E245" s="28"/>
      <c r="F245" s="30"/>
      <c r="G245" s="31">
        <f>SUBTOTAL(9,G225:G244)</f>
        <v>6986</v>
      </c>
      <c r="J245" s="46" t="s">
        <v>4787</v>
      </c>
      <c r="K245" s="45">
        <f>SUBTOTAL(9,K225:K244)</f>
        <v>7319492.9472076232</v>
      </c>
    </row>
    <row r="246" spans="1:11" ht="29" outlineLevel="2" x14ac:dyDescent="0.4">
      <c r="A246" s="26" t="str">
        <f t="shared" ref="A246:A275" si="70">IFERROR(VLOOKUP($D246,schools,3,FALSE),"")</f>
        <v>310600</v>
      </c>
      <c r="B246" s="26" t="str">
        <f t="shared" ref="B246:B275" si="71">IFERROR(VLOOKUP($D246,schools,4,FALSE),"")</f>
        <v>New York City Geographic District # 6</v>
      </c>
      <c r="C246" s="26" t="str">
        <f t="shared" ref="C246:C275" si="72">IFERROR(VLOOKUP($D246,schools,5,FALSE),"")</f>
        <v>Manhattan</v>
      </c>
      <c r="D246" s="28" t="s">
        <v>987</v>
      </c>
      <c r="E246" s="28" t="s">
        <v>988</v>
      </c>
      <c r="F246" s="30" t="s">
        <v>2</v>
      </c>
      <c r="G246" s="31">
        <v>444</v>
      </c>
      <c r="H246" s="26" t="str">
        <f t="shared" ref="H246:H275" si="73">IFERROR(VLOOKUP($D246,schools,6,FALSE),"")</f>
        <v>071</v>
      </c>
      <c r="I246" s="26" t="str">
        <f t="shared" ref="I246:I275" si="74">IFERROR(VLOOKUP($D246,schools,7,FALSE),"")</f>
        <v>31</v>
      </c>
      <c r="J246" s="26" t="str">
        <f t="shared" ref="J246:J275" si="75">IFERROR(VLOOKUP($D246,schools,8,FALSE),"")</f>
        <v>010</v>
      </c>
      <c r="K246" s="45">
        <f t="shared" ref="K246:K275" si="76">G246*L$2</f>
        <v>465195.37196681718</v>
      </c>
    </row>
    <row r="247" spans="1:11" ht="29" outlineLevel="2" x14ac:dyDescent="0.4">
      <c r="A247" s="26" t="str">
        <f t="shared" si="70"/>
        <v>310600</v>
      </c>
      <c r="B247" s="26" t="str">
        <f t="shared" si="71"/>
        <v>New York City Geographic District # 6</v>
      </c>
      <c r="C247" s="26" t="str">
        <f t="shared" si="72"/>
        <v>Manhattan</v>
      </c>
      <c r="D247" s="28" t="s">
        <v>989</v>
      </c>
      <c r="E247" s="28" t="s">
        <v>990</v>
      </c>
      <c r="F247" s="30" t="s">
        <v>2</v>
      </c>
      <c r="G247" s="31">
        <v>529</v>
      </c>
      <c r="H247" s="26" t="str">
        <f t="shared" si="73"/>
        <v>072</v>
      </c>
      <c r="I247" s="26" t="str">
        <f t="shared" si="74"/>
        <v>31</v>
      </c>
      <c r="J247" s="26" t="str">
        <f t="shared" si="75"/>
        <v>010</v>
      </c>
      <c r="K247" s="45">
        <f t="shared" si="76"/>
        <v>554253.04452803219</v>
      </c>
    </row>
    <row r="248" spans="1:11" ht="15" outlineLevel="2" x14ac:dyDescent="0.4">
      <c r="A248" s="26" t="str">
        <f t="shared" si="70"/>
        <v>310600</v>
      </c>
      <c r="B248" s="26" t="str">
        <f t="shared" si="71"/>
        <v>New York City Geographic District # 6</v>
      </c>
      <c r="C248" s="26" t="str">
        <f t="shared" si="72"/>
        <v>Manhattan</v>
      </c>
      <c r="D248" s="28" t="s">
        <v>1005</v>
      </c>
      <c r="E248" s="28" t="s">
        <v>1006</v>
      </c>
      <c r="F248" s="30" t="s">
        <v>19</v>
      </c>
      <c r="G248" s="31">
        <v>330</v>
      </c>
      <c r="H248" s="26" t="str">
        <f t="shared" si="73"/>
        <v>072</v>
      </c>
      <c r="I248" s="26" t="str">
        <f t="shared" si="74"/>
        <v>31</v>
      </c>
      <c r="J248" s="26" t="str">
        <f t="shared" si="75"/>
        <v>010</v>
      </c>
      <c r="K248" s="45">
        <f t="shared" si="76"/>
        <v>345753.31700236414</v>
      </c>
    </row>
    <row r="249" spans="1:11" ht="29" outlineLevel="2" x14ac:dyDescent="0.4">
      <c r="A249" s="26" t="str">
        <f t="shared" si="70"/>
        <v>310600</v>
      </c>
      <c r="B249" s="26" t="str">
        <f t="shared" si="71"/>
        <v>New York City Geographic District # 6</v>
      </c>
      <c r="C249" s="26" t="str">
        <f t="shared" si="72"/>
        <v>Manhattan</v>
      </c>
      <c r="D249" s="28" t="s">
        <v>1041</v>
      </c>
      <c r="E249" s="28" t="s">
        <v>1042</v>
      </c>
      <c r="F249" s="30" t="s">
        <v>5</v>
      </c>
      <c r="G249" s="31">
        <v>217</v>
      </c>
      <c r="H249" s="26" t="str">
        <f t="shared" si="73"/>
        <v>072</v>
      </c>
      <c r="I249" s="26" t="str">
        <f t="shared" si="74"/>
        <v>31</v>
      </c>
      <c r="J249" s="26" t="str">
        <f t="shared" si="75"/>
        <v>010</v>
      </c>
      <c r="K249" s="45">
        <f t="shared" si="76"/>
        <v>227358.99936216066</v>
      </c>
    </row>
    <row r="250" spans="1:11" ht="29" outlineLevel="2" x14ac:dyDescent="0.4">
      <c r="A250" s="26" t="str">
        <f t="shared" si="70"/>
        <v>310600</v>
      </c>
      <c r="B250" s="26" t="str">
        <f t="shared" si="71"/>
        <v>New York City Geographic District # 6</v>
      </c>
      <c r="C250" s="26" t="str">
        <f t="shared" si="72"/>
        <v>Manhattan</v>
      </c>
      <c r="D250" s="28" t="s">
        <v>1077</v>
      </c>
      <c r="E250" s="28" t="s">
        <v>1078</v>
      </c>
      <c r="F250" s="30" t="s">
        <v>2</v>
      </c>
      <c r="G250" s="31">
        <v>348</v>
      </c>
      <c r="H250" s="26" t="str">
        <f t="shared" si="73"/>
        <v>072</v>
      </c>
      <c r="I250" s="26" t="str">
        <f t="shared" si="74"/>
        <v>31</v>
      </c>
      <c r="J250" s="26" t="str">
        <f t="shared" si="75"/>
        <v>010</v>
      </c>
      <c r="K250" s="45">
        <f t="shared" si="76"/>
        <v>364612.58883885673</v>
      </c>
    </row>
    <row r="251" spans="1:11" ht="29" outlineLevel="2" x14ac:dyDescent="0.4">
      <c r="A251" s="26" t="str">
        <f t="shared" si="70"/>
        <v>310600</v>
      </c>
      <c r="B251" s="26" t="str">
        <f t="shared" si="71"/>
        <v>New York City Geographic District # 6</v>
      </c>
      <c r="C251" s="26" t="str">
        <f t="shared" si="72"/>
        <v>Manhattan</v>
      </c>
      <c r="D251" s="28" t="s">
        <v>1095</v>
      </c>
      <c r="E251" s="28" t="s">
        <v>1096</v>
      </c>
      <c r="F251" s="30" t="s">
        <v>2</v>
      </c>
      <c r="G251" s="31">
        <v>403</v>
      </c>
      <c r="H251" s="26" t="str">
        <f t="shared" si="73"/>
        <v>072</v>
      </c>
      <c r="I251" s="26" t="str">
        <f t="shared" si="74"/>
        <v>31</v>
      </c>
      <c r="J251" s="26" t="str">
        <f t="shared" si="75"/>
        <v>010</v>
      </c>
      <c r="K251" s="45">
        <f t="shared" si="76"/>
        <v>422238.14167258405</v>
      </c>
    </row>
    <row r="252" spans="1:11" ht="29" outlineLevel="2" x14ac:dyDescent="0.4">
      <c r="A252" s="26" t="str">
        <f t="shared" si="70"/>
        <v>310600</v>
      </c>
      <c r="B252" s="26" t="str">
        <f t="shared" si="71"/>
        <v>New York City Geographic District # 6</v>
      </c>
      <c r="C252" s="26" t="str">
        <f t="shared" si="72"/>
        <v>Manhattan</v>
      </c>
      <c r="D252" s="28" t="s">
        <v>1107</v>
      </c>
      <c r="E252" s="28" t="s">
        <v>1108</v>
      </c>
      <c r="F252" s="30" t="s">
        <v>2</v>
      </c>
      <c r="G252" s="31">
        <v>499</v>
      </c>
      <c r="H252" s="26" t="str">
        <f t="shared" si="73"/>
        <v>072</v>
      </c>
      <c r="I252" s="26" t="str">
        <f t="shared" si="74"/>
        <v>31</v>
      </c>
      <c r="J252" s="26" t="str">
        <f t="shared" si="75"/>
        <v>010</v>
      </c>
      <c r="K252" s="45">
        <f t="shared" si="76"/>
        <v>522820.92480054451</v>
      </c>
    </row>
    <row r="253" spans="1:11" ht="29" outlineLevel="2" x14ac:dyDescent="0.4">
      <c r="A253" s="26" t="str">
        <f t="shared" si="70"/>
        <v>310600</v>
      </c>
      <c r="B253" s="26" t="str">
        <f t="shared" si="71"/>
        <v>New York City Geographic District # 6</v>
      </c>
      <c r="C253" s="26" t="str">
        <f t="shared" si="72"/>
        <v>Manhattan</v>
      </c>
      <c r="D253" s="28" t="s">
        <v>1115</v>
      </c>
      <c r="E253" s="28" t="s">
        <v>1116</v>
      </c>
      <c r="F253" s="30" t="s">
        <v>2</v>
      </c>
      <c r="G253" s="31">
        <v>262</v>
      </c>
      <c r="H253" s="26" t="str">
        <f t="shared" si="73"/>
        <v>072</v>
      </c>
      <c r="I253" s="26" t="str">
        <f t="shared" si="74"/>
        <v>31</v>
      </c>
      <c r="J253" s="26" t="str">
        <f t="shared" si="75"/>
        <v>010</v>
      </c>
      <c r="K253" s="45">
        <f t="shared" si="76"/>
        <v>274507.17895339214</v>
      </c>
    </row>
    <row r="254" spans="1:11" ht="29" outlineLevel="2" x14ac:dyDescent="0.4">
      <c r="A254" s="26" t="str">
        <f t="shared" si="70"/>
        <v>310600</v>
      </c>
      <c r="B254" s="26" t="str">
        <f t="shared" si="71"/>
        <v>New York City Geographic District # 6</v>
      </c>
      <c r="C254" s="26" t="str">
        <f t="shared" si="72"/>
        <v>Manhattan</v>
      </c>
      <c r="D254" s="28" t="s">
        <v>1131</v>
      </c>
      <c r="E254" s="28" t="s">
        <v>1132</v>
      </c>
      <c r="F254" s="30" t="s">
        <v>5</v>
      </c>
      <c r="G254" s="31">
        <v>224</v>
      </c>
      <c r="H254" s="26" t="str">
        <f t="shared" si="73"/>
        <v>072</v>
      </c>
      <c r="I254" s="26" t="str">
        <f t="shared" si="74"/>
        <v>31</v>
      </c>
      <c r="J254" s="26" t="str">
        <f t="shared" si="75"/>
        <v>010</v>
      </c>
      <c r="K254" s="45">
        <f t="shared" si="76"/>
        <v>234693.16063190775</v>
      </c>
    </row>
    <row r="255" spans="1:11" ht="29" outlineLevel="2" x14ac:dyDescent="0.4">
      <c r="A255" s="26" t="str">
        <f t="shared" si="70"/>
        <v>310600</v>
      </c>
      <c r="B255" s="26" t="str">
        <f t="shared" si="71"/>
        <v>New York City Geographic District # 6</v>
      </c>
      <c r="C255" s="26" t="str">
        <f t="shared" si="72"/>
        <v>Manhattan</v>
      </c>
      <c r="D255" s="28" t="s">
        <v>1146</v>
      </c>
      <c r="E255" s="28" t="s">
        <v>1147</v>
      </c>
      <c r="F255" s="30" t="s">
        <v>2</v>
      </c>
      <c r="G255" s="31">
        <v>459</v>
      </c>
      <c r="H255" s="26" t="str">
        <f t="shared" si="73"/>
        <v>072</v>
      </c>
      <c r="I255" s="26" t="str">
        <f t="shared" si="74"/>
        <v>31</v>
      </c>
      <c r="J255" s="26" t="str">
        <f t="shared" si="75"/>
        <v>010</v>
      </c>
      <c r="K255" s="45">
        <f t="shared" si="76"/>
        <v>480911.43183056102</v>
      </c>
    </row>
    <row r="256" spans="1:11" ht="29" outlineLevel="2" x14ac:dyDescent="0.4">
      <c r="A256" s="26" t="str">
        <f t="shared" si="70"/>
        <v>310600</v>
      </c>
      <c r="B256" s="26" t="str">
        <f t="shared" si="71"/>
        <v>New York City Geographic District # 6</v>
      </c>
      <c r="C256" s="26" t="str">
        <f t="shared" si="72"/>
        <v>Manhattan</v>
      </c>
      <c r="D256" s="28" t="s">
        <v>1172</v>
      </c>
      <c r="E256" s="28" t="s">
        <v>1173</v>
      </c>
      <c r="F256" s="30" t="s">
        <v>2</v>
      </c>
      <c r="G256" s="31">
        <v>384</v>
      </c>
      <c r="H256" s="26" t="str">
        <f t="shared" si="73"/>
        <v>071</v>
      </c>
      <c r="I256" s="26" t="str">
        <f t="shared" si="74"/>
        <v>31</v>
      </c>
      <c r="J256" s="26" t="str">
        <f t="shared" si="75"/>
        <v>010</v>
      </c>
      <c r="K256" s="45">
        <f t="shared" si="76"/>
        <v>402331.13251184189</v>
      </c>
    </row>
    <row r="257" spans="1:11" ht="29" outlineLevel="2" x14ac:dyDescent="0.4">
      <c r="A257" s="26" t="str">
        <f t="shared" si="70"/>
        <v>310600</v>
      </c>
      <c r="B257" s="26" t="str">
        <f t="shared" si="71"/>
        <v>New York City Geographic District # 6</v>
      </c>
      <c r="C257" s="26" t="str">
        <f t="shared" si="72"/>
        <v>Manhattan</v>
      </c>
      <c r="D257" s="28" t="s">
        <v>1178</v>
      </c>
      <c r="E257" s="28" t="s">
        <v>1179</v>
      </c>
      <c r="F257" s="30" t="s">
        <v>2</v>
      </c>
      <c r="G257" s="31">
        <v>287</v>
      </c>
      <c r="H257" s="26" t="str">
        <f t="shared" si="73"/>
        <v>072</v>
      </c>
      <c r="I257" s="26" t="str">
        <f t="shared" si="74"/>
        <v>31</v>
      </c>
      <c r="J257" s="26" t="str">
        <f t="shared" si="75"/>
        <v>010</v>
      </c>
      <c r="K257" s="45">
        <f t="shared" si="76"/>
        <v>300700.61205963185</v>
      </c>
    </row>
    <row r="258" spans="1:11" ht="29" outlineLevel="2" x14ac:dyDescent="0.4">
      <c r="A258" s="26" t="str">
        <f t="shared" si="70"/>
        <v>310600</v>
      </c>
      <c r="B258" s="26" t="str">
        <f t="shared" si="71"/>
        <v>New York City Geographic District # 6</v>
      </c>
      <c r="C258" s="26" t="str">
        <f t="shared" si="72"/>
        <v>Manhattan</v>
      </c>
      <c r="D258" s="28" t="s">
        <v>1194</v>
      </c>
      <c r="E258" s="28" t="s">
        <v>1195</v>
      </c>
      <c r="F258" s="30" t="s">
        <v>2</v>
      </c>
      <c r="G258" s="31">
        <v>664</v>
      </c>
      <c r="H258" s="26" t="str">
        <f t="shared" si="73"/>
        <v>072</v>
      </c>
      <c r="I258" s="26" t="str">
        <f t="shared" si="74"/>
        <v>31</v>
      </c>
      <c r="J258" s="26" t="str">
        <f t="shared" si="75"/>
        <v>010</v>
      </c>
      <c r="K258" s="45">
        <f t="shared" si="76"/>
        <v>695697.58330172661</v>
      </c>
    </row>
    <row r="259" spans="1:11" ht="15" outlineLevel="2" x14ac:dyDescent="0.4">
      <c r="A259" s="26" t="str">
        <f t="shared" si="70"/>
        <v>310600</v>
      </c>
      <c r="B259" s="26" t="str">
        <f t="shared" si="71"/>
        <v>New York City Geographic District # 6</v>
      </c>
      <c r="C259" s="26" t="str">
        <f t="shared" si="72"/>
        <v>Manhattan</v>
      </c>
      <c r="D259" s="28" t="s">
        <v>1256</v>
      </c>
      <c r="E259" s="28" t="s">
        <v>1257</v>
      </c>
      <c r="F259" s="30" t="s">
        <v>19</v>
      </c>
      <c r="G259" s="31">
        <v>560</v>
      </c>
      <c r="H259" s="26" t="str">
        <f t="shared" si="73"/>
        <v>072</v>
      </c>
      <c r="I259" s="26" t="str">
        <f t="shared" si="74"/>
        <v>31</v>
      </c>
      <c r="J259" s="26" t="str">
        <f t="shared" si="75"/>
        <v>010</v>
      </c>
      <c r="K259" s="45">
        <f t="shared" si="76"/>
        <v>586732.90157976944</v>
      </c>
    </row>
    <row r="260" spans="1:11" ht="29" outlineLevel="2" x14ac:dyDescent="0.4">
      <c r="A260" s="26" t="str">
        <f t="shared" si="70"/>
        <v>310600</v>
      </c>
      <c r="B260" s="26" t="str">
        <f t="shared" si="71"/>
        <v>New York City Geographic District # 6</v>
      </c>
      <c r="C260" s="26" t="str">
        <f t="shared" si="72"/>
        <v>Manhattan</v>
      </c>
      <c r="D260" s="28" t="s">
        <v>1304</v>
      </c>
      <c r="E260" s="28" t="s">
        <v>1305</v>
      </c>
      <c r="F260" s="30" t="s">
        <v>19</v>
      </c>
      <c r="G260" s="31">
        <v>391</v>
      </c>
      <c r="H260" s="26" t="str">
        <f t="shared" si="73"/>
        <v>072</v>
      </c>
      <c r="I260" s="26" t="str">
        <f t="shared" si="74"/>
        <v>31</v>
      </c>
      <c r="J260" s="26" t="str">
        <f t="shared" si="75"/>
        <v>010</v>
      </c>
      <c r="K260" s="45">
        <f t="shared" si="76"/>
        <v>409665.29378158902</v>
      </c>
    </row>
    <row r="261" spans="1:11" ht="29" outlineLevel="2" x14ac:dyDescent="0.4">
      <c r="A261" s="26" t="str">
        <f t="shared" si="70"/>
        <v>310600</v>
      </c>
      <c r="B261" s="26" t="str">
        <f t="shared" si="71"/>
        <v>New York City Geographic District # 6</v>
      </c>
      <c r="C261" s="26" t="str">
        <f t="shared" si="72"/>
        <v>Manhattan</v>
      </c>
      <c r="D261" s="28" t="s">
        <v>1310</v>
      </c>
      <c r="E261" s="28" t="s">
        <v>1311</v>
      </c>
      <c r="F261" s="30" t="s">
        <v>2</v>
      </c>
      <c r="G261" s="31">
        <v>296</v>
      </c>
      <c r="H261" s="26" t="str">
        <f t="shared" si="73"/>
        <v>072</v>
      </c>
      <c r="I261" s="26" t="str">
        <f t="shared" si="74"/>
        <v>31</v>
      </c>
      <c r="J261" s="26" t="str">
        <f t="shared" si="75"/>
        <v>010</v>
      </c>
      <c r="K261" s="45">
        <f t="shared" si="76"/>
        <v>310130.24797787814</v>
      </c>
    </row>
    <row r="262" spans="1:11" ht="29" outlineLevel="2" x14ac:dyDescent="0.4">
      <c r="A262" s="26" t="str">
        <f t="shared" si="70"/>
        <v>310600</v>
      </c>
      <c r="B262" s="26" t="str">
        <f t="shared" si="71"/>
        <v>New York City Geographic District # 6</v>
      </c>
      <c r="C262" s="26" t="str">
        <f t="shared" si="72"/>
        <v>Manhattan</v>
      </c>
      <c r="D262" s="28" t="s">
        <v>1320</v>
      </c>
      <c r="E262" s="28" t="s">
        <v>1321</v>
      </c>
      <c r="F262" s="30" t="s">
        <v>5</v>
      </c>
      <c r="G262" s="31">
        <v>422</v>
      </c>
      <c r="H262" s="26" t="str">
        <f t="shared" si="73"/>
        <v>071</v>
      </c>
      <c r="I262" s="26" t="str">
        <f t="shared" si="74"/>
        <v>31</v>
      </c>
      <c r="J262" s="26" t="str">
        <f t="shared" si="75"/>
        <v>010</v>
      </c>
      <c r="K262" s="45">
        <f t="shared" si="76"/>
        <v>442145.15083332622</v>
      </c>
    </row>
    <row r="263" spans="1:11" ht="29" outlineLevel="2" x14ac:dyDescent="0.4">
      <c r="A263" s="26" t="str">
        <f t="shared" si="70"/>
        <v>310600</v>
      </c>
      <c r="B263" s="26" t="str">
        <f t="shared" si="71"/>
        <v>New York City Geographic District # 6</v>
      </c>
      <c r="C263" s="26" t="str">
        <f t="shared" si="72"/>
        <v>Manhattan</v>
      </c>
      <c r="D263" s="28" t="s">
        <v>1343</v>
      </c>
      <c r="E263" s="28" t="s">
        <v>1344</v>
      </c>
      <c r="F263" s="30" t="s">
        <v>5</v>
      </c>
      <c r="G263" s="31">
        <v>123</v>
      </c>
      <c r="H263" s="26" t="str">
        <f t="shared" si="73"/>
        <v>071</v>
      </c>
      <c r="I263" s="26" t="str">
        <f t="shared" si="74"/>
        <v>31</v>
      </c>
      <c r="J263" s="26" t="str">
        <f t="shared" si="75"/>
        <v>010</v>
      </c>
      <c r="K263" s="45">
        <f t="shared" si="76"/>
        <v>128871.69088269936</v>
      </c>
    </row>
    <row r="264" spans="1:11" ht="29" outlineLevel="2" x14ac:dyDescent="0.4">
      <c r="A264" s="26" t="str">
        <f t="shared" si="70"/>
        <v>310600</v>
      </c>
      <c r="B264" s="26" t="str">
        <f t="shared" si="71"/>
        <v>New York City Geographic District # 6</v>
      </c>
      <c r="C264" s="26" t="str">
        <f t="shared" si="72"/>
        <v>Manhattan</v>
      </c>
      <c r="D264" s="28" t="s">
        <v>1353</v>
      </c>
      <c r="E264" s="28" t="s">
        <v>1354</v>
      </c>
      <c r="F264" s="30" t="s">
        <v>19</v>
      </c>
      <c r="G264" s="31">
        <v>519</v>
      </c>
      <c r="H264" s="26" t="str">
        <f t="shared" si="73"/>
        <v>072</v>
      </c>
      <c r="I264" s="26" t="str">
        <f t="shared" si="74"/>
        <v>31</v>
      </c>
      <c r="J264" s="26" t="str">
        <f t="shared" si="75"/>
        <v>010</v>
      </c>
      <c r="K264" s="45">
        <f t="shared" si="76"/>
        <v>543775.67128553626</v>
      </c>
    </row>
    <row r="265" spans="1:11" ht="29" outlineLevel="2" x14ac:dyDescent="0.4">
      <c r="A265" s="26" t="str">
        <f t="shared" si="70"/>
        <v>310600</v>
      </c>
      <c r="B265" s="26" t="str">
        <f t="shared" si="71"/>
        <v>New York City Geographic District # 6</v>
      </c>
      <c r="C265" s="26" t="str">
        <f t="shared" si="72"/>
        <v>Manhattan</v>
      </c>
      <c r="D265" s="28" t="s">
        <v>1501</v>
      </c>
      <c r="E265" s="28" t="s">
        <v>1502</v>
      </c>
      <c r="F265" s="30" t="s">
        <v>5</v>
      </c>
      <c r="G265" s="31">
        <v>243</v>
      </c>
      <c r="H265" s="26" t="str">
        <f t="shared" si="73"/>
        <v>072</v>
      </c>
      <c r="I265" s="26" t="str">
        <f t="shared" si="74"/>
        <v>31</v>
      </c>
      <c r="J265" s="26" t="str">
        <f t="shared" si="75"/>
        <v>010</v>
      </c>
      <c r="K265" s="45">
        <f t="shared" si="76"/>
        <v>254600.16979264995</v>
      </c>
    </row>
    <row r="266" spans="1:11" ht="43.5" outlineLevel="2" x14ac:dyDescent="0.4">
      <c r="A266" s="26" t="str">
        <f t="shared" si="70"/>
        <v>310600</v>
      </c>
      <c r="B266" s="26" t="str">
        <f t="shared" si="71"/>
        <v>New York City Geographic District # 6</v>
      </c>
      <c r="C266" s="26" t="str">
        <f t="shared" si="72"/>
        <v>Manhattan</v>
      </c>
      <c r="D266" s="28" t="s">
        <v>1340</v>
      </c>
      <c r="E266" s="28" t="s">
        <v>1341</v>
      </c>
      <c r="F266" s="30" t="s">
        <v>1342</v>
      </c>
      <c r="G266" s="31">
        <v>805</v>
      </c>
      <c r="H266" s="26" t="str">
        <f t="shared" si="73"/>
        <v>072</v>
      </c>
      <c r="I266" s="26" t="str">
        <f t="shared" si="74"/>
        <v>31</v>
      </c>
      <c r="J266" s="26" t="str">
        <f t="shared" si="75"/>
        <v>010</v>
      </c>
      <c r="K266" s="45">
        <f t="shared" si="76"/>
        <v>843428.54602091853</v>
      </c>
    </row>
    <row r="267" spans="1:11" ht="29" outlineLevel="2" x14ac:dyDescent="0.4">
      <c r="A267" s="26" t="str">
        <f t="shared" si="70"/>
        <v>310600</v>
      </c>
      <c r="B267" s="26" t="str">
        <f t="shared" si="71"/>
        <v>New York City Geographic District # 6</v>
      </c>
      <c r="C267" s="26" t="str">
        <f t="shared" si="72"/>
        <v>Manhattan</v>
      </c>
      <c r="D267" s="28" t="s">
        <v>1419</v>
      </c>
      <c r="E267" s="28" t="s">
        <v>1420</v>
      </c>
      <c r="F267" s="30" t="s">
        <v>196</v>
      </c>
      <c r="G267" s="31">
        <v>170</v>
      </c>
      <c r="H267" s="26" t="str">
        <f t="shared" si="73"/>
        <v>072</v>
      </c>
      <c r="I267" s="26" t="str">
        <f t="shared" si="74"/>
        <v>31</v>
      </c>
      <c r="J267" s="26" t="str">
        <f t="shared" si="75"/>
        <v>010</v>
      </c>
      <c r="K267" s="45">
        <f t="shared" si="76"/>
        <v>178115.34512243001</v>
      </c>
    </row>
    <row r="268" spans="1:11" ht="29" outlineLevel="2" x14ac:dyDescent="0.4">
      <c r="A268" s="26" t="str">
        <f t="shared" si="70"/>
        <v>310600</v>
      </c>
      <c r="B268" s="26" t="str">
        <f t="shared" si="71"/>
        <v>New York City Geographic District # 6</v>
      </c>
      <c r="C268" s="26" t="str">
        <f t="shared" si="72"/>
        <v>Manhattan</v>
      </c>
      <c r="D268" s="28" t="s">
        <v>1450</v>
      </c>
      <c r="E268" s="28" t="s">
        <v>1451</v>
      </c>
      <c r="F268" s="30" t="s">
        <v>196</v>
      </c>
      <c r="G268" s="31">
        <v>437</v>
      </c>
      <c r="H268" s="26" t="str">
        <f t="shared" si="73"/>
        <v>072</v>
      </c>
      <c r="I268" s="26" t="str">
        <f t="shared" si="74"/>
        <v>31</v>
      </c>
      <c r="J268" s="26" t="str">
        <f t="shared" si="75"/>
        <v>010</v>
      </c>
      <c r="K268" s="45">
        <f t="shared" si="76"/>
        <v>457861.21069707006</v>
      </c>
    </row>
    <row r="269" spans="1:11" ht="29" outlineLevel="2" x14ac:dyDescent="0.4">
      <c r="A269" s="26" t="str">
        <f t="shared" si="70"/>
        <v>310600</v>
      </c>
      <c r="B269" s="26" t="str">
        <f t="shared" si="71"/>
        <v>New York City Geographic District # 6</v>
      </c>
      <c r="C269" s="26" t="str">
        <f t="shared" si="72"/>
        <v>Manhattan</v>
      </c>
      <c r="D269" s="28" t="s">
        <v>1452</v>
      </c>
      <c r="E269" s="28" t="s">
        <v>1453</v>
      </c>
      <c r="F269" s="30" t="s">
        <v>196</v>
      </c>
      <c r="G269" s="31">
        <v>392</v>
      </c>
      <c r="H269" s="26" t="str">
        <f t="shared" si="73"/>
        <v>072</v>
      </c>
      <c r="I269" s="26" t="str">
        <f t="shared" si="74"/>
        <v>31</v>
      </c>
      <c r="J269" s="26" t="str">
        <f t="shared" si="75"/>
        <v>010</v>
      </c>
      <c r="K269" s="45">
        <f t="shared" si="76"/>
        <v>410713.0311058386</v>
      </c>
    </row>
    <row r="270" spans="1:11" ht="29" outlineLevel="2" x14ac:dyDescent="0.4">
      <c r="A270" s="26" t="str">
        <f t="shared" si="70"/>
        <v>310600</v>
      </c>
      <c r="B270" s="26" t="str">
        <f t="shared" si="71"/>
        <v>New York City Geographic District # 6</v>
      </c>
      <c r="C270" s="26" t="str">
        <f t="shared" si="72"/>
        <v>Manhattan</v>
      </c>
      <c r="D270" s="28" t="s">
        <v>1454</v>
      </c>
      <c r="E270" s="28" t="s">
        <v>1455</v>
      </c>
      <c r="F270" s="30" t="s">
        <v>196</v>
      </c>
      <c r="G270" s="31">
        <v>486</v>
      </c>
      <c r="H270" s="26" t="str">
        <f t="shared" si="73"/>
        <v>072</v>
      </c>
      <c r="I270" s="26" t="str">
        <f t="shared" si="74"/>
        <v>31</v>
      </c>
      <c r="J270" s="26" t="str">
        <f t="shared" si="75"/>
        <v>010</v>
      </c>
      <c r="K270" s="45">
        <f t="shared" si="76"/>
        <v>509200.33958529989</v>
      </c>
    </row>
    <row r="271" spans="1:11" ht="29" outlineLevel="2" x14ac:dyDescent="0.4">
      <c r="A271" s="26" t="str">
        <f t="shared" si="70"/>
        <v>310600</v>
      </c>
      <c r="B271" s="26" t="str">
        <f t="shared" si="71"/>
        <v>New York City Geographic District # 6</v>
      </c>
      <c r="C271" s="26" t="str">
        <f t="shared" si="72"/>
        <v>Manhattan</v>
      </c>
      <c r="D271" s="28" t="s">
        <v>1456</v>
      </c>
      <c r="E271" s="28" t="s">
        <v>1457</v>
      </c>
      <c r="F271" s="30" t="s">
        <v>196</v>
      </c>
      <c r="G271" s="31">
        <v>445</v>
      </c>
      <c r="H271" s="26" t="str">
        <f t="shared" si="73"/>
        <v>072</v>
      </c>
      <c r="I271" s="26" t="str">
        <f t="shared" si="74"/>
        <v>31</v>
      </c>
      <c r="J271" s="26" t="str">
        <f t="shared" si="75"/>
        <v>010</v>
      </c>
      <c r="K271" s="45">
        <f t="shared" si="76"/>
        <v>466243.10929106676</v>
      </c>
    </row>
    <row r="272" spans="1:11" ht="43.5" outlineLevel="2" x14ac:dyDescent="0.4">
      <c r="A272" s="26" t="str">
        <f t="shared" si="70"/>
        <v>310600</v>
      </c>
      <c r="B272" s="26" t="str">
        <f t="shared" si="71"/>
        <v>New York City Geographic District # 6</v>
      </c>
      <c r="C272" s="26" t="str">
        <f t="shared" si="72"/>
        <v>Manhattan</v>
      </c>
      <c r="D272" s="28" t="s">
        <v>1531</v>
      </c>
      <c r="E272" s="28" t="s">
        <v>1532</v>
      </c>
      <c r="F272" s="30" t="s">
        <v>196</v>
      </c>
      <c r="G272" s="31">
        <v>521</v>
      </c>
      <c r="H272" s="26" t="str">
        <f t="shared" si="73"/>
        <v>071</v>
      </c>
      <c r="I272" s="26" t="str">
        <f t="shared" si="74"/>
        <v>31</v>
      </c>
      <c r="J272" s="26" t="str">
        <f t="shared" si="75"/>
        <v>010</v>
      </c>
      <c r="K272" s="45">
        <f t="shared" si="76"/>
        <v>545871.14593403554</v>
      </c>
    </row>
    <row r="273" spans="1:11" ht="29" outlineLevel="2" x14ac:dyDescent="0.4">
      <c r="A273" s="26" t="str">
        <f t="shared" si="70"/>
        <v>321000</v>
      </c>
      <c r="B273" s="26" t="str">
        <f t="shared" si="71"/>
        <v>New York City Geographic District #10</v>
      </c>
      <c r="C273" s="26" t="str">
        <f t="shared" si="72"/>
        <v>Bronx</v>
      </c>
      <c r="D273" s="28" t="s">
        <v>2971</v>
      </c>
      <c r="E273" s="28" t="s">
        <v>2972</v>
      </c>
      <c r="F273" s="30" t="s">
        <v>118</v>
      </c>
      <c r="G273" s="31">
        <v>1041</v>
      </c>
      <c r="H273" s="26" t="str">
        <f t="shared" si="73"/>
        <v>081</v>
      </c>
      <c r="I273" s="26" t="str">
        <f t="shared" si="74"/>
        <v>34</v>
      </c>
      <c r="J273" s="26" t="str">
        <f t="shared" si="75"/>
        <v>010</v>
      </c>
      <c r="K273" s="45">
        <f t="shared" si="76"/>
        <v>1090694.5545438214</v>
      </c>
    </row>
    <row r="274" spans="1:11" ht="58" outlineLevel="2" x14ac:dyDescent="0.4">
      <c r="A274" s="26" t="str">
        <f t="shared" si="70"/>
        <v>321000</v>
      </c>
      <c r="B274" s="26" t="str">
        <f t="shared" si="71"/>
        <v>New York City Geographic District #10</v>
      </c>
      <c r="C274" s="26" t="str">
        <f t="shared" si="72"/>
        <v>Bronx</v>
      </c>
      <c r="D274" s="28" t="s">
        <v>3007</v>
      </c>
      <c r="E274" s="28" t="s">
        <v>3008</v>
      </c>
      <c r="F274" s="30" t="s">
        <v>196</v>
      </c>
      <c r="G274" s="31">
        <v>308</v>
      </c>
      <c r="H274" s="26" t="str">
        <f t="shared" si="73"/>
        <v>072</v>
      </c>
      <c r="I274" s="26" t="str">
        <f t="shared" si="74"/>
        <v>31</v>
      </c>
      <c r="J274" s="26" t="str">
        <f t="shared" si="75"/>
        <v>010</v>
      </c>
      <c r="K274" s="45">
        <f t="shared" si="76"/>
        <v>322703.09586887318</v>
      </c>
    </row>
    <row r="275" spans="1:11" ht="29" outlineLevel="2" x14ac:dyDescent="0.4">
      <c r="A275" s="26" t="str">
        <f t="shared" si="70"/>
        <v>321000</v>
      </c>
      <c r="B275" s="26" t="str">
        <f t="shared" si="71"/>
        <v>New York City Geographic District #10</v>
      </c>
      <c r="C275" s="26" t="str">
        <f t="shared" si="72"/>
        <v>Bronx</v>
      </c>
      <c r="D275" s="28" t="s">
        <v>3081</v>
      </c>
      <c r="E275" s="28" t="s">
        <v>3082</v>
      </c>
      <c r="F275" s="30" t="s">
        <v>196</v>
      </c>
      <c r="G275" s="31">
        <v>438</v>
      </c>
      <c r="H275" s="26" t="str">
        <f t="shared" si="73"/>
        <v>072</v>
      </c>
      <c r="I275" s="26" t="str">
        <f t="shared" si="74"/>
        <v>31</v>
      </c>
      <c r="J275" s="26" t="str">
        <f t="shared" si="75"/>
        <v>010</v>
      </c>
      <c r="K275" s="45">
        <f t="shared" si="76"/>
        <v>458908.94802131964</v>
      </c>
    </row>
    <row r="276" spans="1:11" ht="15" outlineLevel="1" x14ac:dyDescent="0.4">
      <c r="D276" s="28"/>
      <c r="E276" s="28"/>
      <c r="F276" s="30"/>
      <c r="G276" s="31">
        <f>SUBTOTAL(9,G246:G275)</f>
        <v>12647</v>
      </c>
      <c r="J276" s="46" t="s">
        <v>4788</v>
      </c>
      <c r="K276" s="45">
        <f>SUBTOTAL(9,K246:K275)</f>
        <v>13250733.939784544</v>
      </c>
    </row>
    <row r="277" spans="1:11" ht="29" outlineLevel="2" x14ac:dyDescent="0.4">
      <c r="A277" s="26" t="str">
        <f t="shared" ref="A277:A304" si="77">IFERROR(VLOOKUP($D277,schools,3,FALSE),"")</f>
        <v>321000</v>
      </c>
      <c r="B277" s="26" t="str">
        <f t="shared" ref="B277:B304" si="78">IFERROR(VLOOKUP($D277,schools,4,FALSE),"")</f>
        <v>New York City Geographic District #10</v>
      </c>
      <c r="C277" s="26" t="str">
        <f t="shared" ref="C277:C304" si="79">IFERROR(VLOOKUP($D277,schools,5,FALSE),"")</f>
        <v>Bronx</v>
      </c>
      <c r="D277" s="28" t="s">
        <v>2479</v>
      </c>
      <c r="E277" s="28" t="s">
        <v>2480</v>
      </c>
      <c r="F277" s="30" t="s">
        <v>2</v>
      </c>
      <c r="G277" s="31">
        <v>706</v>
      </c>
      <c r="H277" s="26" t="str">
        <f t="shared" ref="H277:H304" si="80">IFERROR(VLOOKUP($D277,schools,6,FALSE),"")</f>
        <v>081</v>
      </c>
      <c r="I277" s="26" t="str">
        <f t="shared" ref="I277:I304" si="81">IFERROR(VLOOKUP($D277,schools,7,FALSE),"")</f>
        <v>34</v>
      </c>
      <c r="J277" s="26" t="str">
        <f t="shared" ref="J277:J304" si="82">IFERROR(VLOOKUP($D277,schools,8,FALSE),"")</f>
        <v>011</v>
      </c>
      <c r="K277" s="45">
        <f t="shared" ref="K277:K304" si="83">G277*L$2</f>
        <v>739702.55092020927</v>
      </c>
    </row>
    <row r="278" spans="1:11" ht="29" outlineLevel="2" x14ac:dyDescent="0.4">
      <c r="A278" s="26" t="str">
        <f t="shared" si="77"/>
        <v>321000</v>
      </c>
      <c r="B278" s="26" t="str">
        <f t="shared" si="78"/>
        <v>New York City Geographic District #10</v>
      </c>
      <c r="C278" s="26" t="str">
        <f t="shared" si="79"/>
        <v>Bronx</v>
      </c>
      <c r="D278" s="28" t="s">
        <v>2481</v>
      </c>
      <c r="E278" s="28" t="s">
        <v>2482</v>
      </c>
      <c r="F278" s="30" t="s">
        <v>2</v>
      </c>
      <c r="G278" s="31">
        <v>958</v>
      </c>
      <c r="H278" s="26" t="str">
        <f t="shared" si="80"/>
        <v>078</v>
      </c>
      <c r="I278" s="26" t="str">
        <f t="shared" si="81"/>
        <v>36</v>
      </c>
      <c r="J278" s="26" t="str">
        <f t="shared" si="82"/>
        <v>011</v>
      </c>
      <c r="K278" s="45">
        <f t="shared" si="83"/>
        <v>1003732.3566311055</v>
      </c>
    </row>
    <row r="279" spans="1:11" ht="29" outlineLevel="2" x14ac:dyDescent="0.4">
      <c r="A279" s="26" t="str">
        <f t="shared" si="77"/>
        <v>321000</v>
      </c>
      <c r="B279" s="26" t="str">
        <f t="shared" si="78"/>
        <v>New York City Geographic District #10</v>
      </c>
      <c r="C279" s="26" t="str">
        <f t="shared" si="79"/>
        <v>Bronx</v>
      </c>
      <c r="D279" s="28" t="s">
        <v>2503</v>
      </c>
      <c r="E279" s="28" t="s">
        <v>2504</v>
      </c>
      <c r="F279" s="30" t="s">
        <v>19</v>
      </c>
      <c r="G279" s="31">
        <v>1041</v>
      </c>
      <c r="H279" s="26" t="str">
        <f t="shared" si="80"/>
        <v>080</v>
      </c>
      <c r="I279" s="26" t="str">
        <f t="shared" si="81"/>
        <v>36</v>
      </c>
      <c r="J279" s="26" t="str">
        <f t="shared" si="82"/>
        <v>011</v>
      </c>
      <c r="K279" s="45">
        <f t="shared" si="83"/>
        <v>1090694.5545438214</v>
      </c>
    </row>
    <row r="280" spans="1:11" ht="29" outlineLevel="2" x14ac:dyDescent="0.4">
      <c r="A280" s="26" t="str">
        <f t="shared" si="77"/>
        <v>321000</v>
      </c>
      <c r="B280" s="26" t="str">
        <f t="shared" si="78"/>
        <v>New York City Geographic District #10</v>
      </c>
      <c r="C280" s="26" t="str">
        <f t="shared" si="79"/>
        <v>Bronx</v>
      </c>
      <c r="D280" s="28" t="s">
        <v>2511</v>
      </c>
      <c r="E280" s="28" t="s">
        <v>2512</v>
      </c>
      <c r="F280" s="30" t="s">
        <v>2</v>
      </c>
      <c r="G280" s="31">
        <v>935</v>
      </c>
      <c r="H280" s="26" t="str">
        <f t="shared" si="80"/>
        <v>081</v>
      </c>
      <c r="I280" s="26" t="str">
        <f t="shared" si="81"/>
        <v>34</v>
      </c>
      <c r="J280" s="26" t="str">
        <f t="shared" si="82"/>
        <v>011</v>
      </c>
      <c r="K280" s="45">
        <f t="shared" si="83"/>
        <v>979634.39817336504</v>
      </c>
    </row>
    <row r="281" spans="1:11" ht="29" outlineLevel="2" x14ac:dyDescent="0.4">
      <c r="A281" s="26" t="str">
        <f t="shared" si="77"/>
        <v>321000</v>
      </c>
      <c r="B281" s="26" t="str">
        <f t="shared" si="78"/>
        <v>New York City Geographic District #10</v>
      </c>
      <c r="C281" s="26" t="str">
        <f t="shared" si="79"/>
        <v>Bronx</v>
      </c>
      <c r="D281" s="28" t="s">
        <v>2531</v>
      </c>
      <c r="E281" s="28" t="s">
        <v>2532</v>
      </c>
      <c r="F281" s="30" t="s">
        <v>19</v>
      </c>
      <c r="G281" s="31">
        <v>612</v>
      </c>
      <c r="H281" s="26" t="str">
        <f t="shared" si="80"/>
        <v>081</v>
      </c>
      <c r="I281" s="26" t="str">
        <f t="shared" si="81"/>
        <v>34</v>
      </c>
      <c r="J281" s="26" t="str">
        <f t="shared" si="82"/>
        <v>011</v>
      </c>
      <c r="K281" s="45">
        <f t="shared" si="83"/>
        <v>641215.24244074803</v>
      </c>
    </row>
    <row r="282" spans="1:11" ht="29" outlineLevel="2" x14ac:dyDescent="0.4">
      <c r="A282" s="26" t="str">
        <f t="shared" si="77"/>
        <v>321000</v>
      </c>
      <c r="B282" s="26" t="str">
        <f t="shared" si="78"/>
        <v>New York City Geographic District #10</v>
      </c>
      <c r="C282" s="26" t="str">
        <f t="shared" si="79"/>
        <v>Bronx</v>
      </c>
      <c r="D282" s="28" t="s">
        <v>2559</v>
      </c>
      <c r="E282" s="28" t="s">
        <v>2560</v>
      </c>
      <c r="F282" s="30" t="s">
        <v>2</v>
      </c>
      <c r="G282" s="31">
        <v>711</v>
      </c>
      <c r="H282" s="26" t="str">
        <f t="shared" si="80"/>
        <v>080</v>
      </c>
      <c r="I282" s="26" t="str">
        <f t="shared" si="81"/>
        <v>36</v>
      </c>
      <c r="J282" s="26" t="str">
        <f t="shared" si="82"/>
        <v>011</v>
      </c>
      <c r="K282" s="45">
        <f t="shared" si="83"/>
        <v>744941.23754145729</v>
      </c>
    </row>
    <row r="283" spans="1:11" ht="29" outlineLevel="2" x14ac:dyDescent="0.4">
      <c r="A283" s="26" t="str">
        <f t="shared" si="77"/>
        <v>321000</v>
      </c>
      <c r="B283" s="26" t="str">
        <f t="shared" si="78"/>
        <v>New York City Geographic District #10</v>
      </c>
      <c r="C283" s="26" t="str">
        <f t="shared" si="79"/>
        <v>Bronx</v>
      </c>
      <c r="D283" s="28" t="s">
        <v>2599</v>
      </c>
      <c r="E283" s="28" t="s">
        <v>2600</v>
      </c>
      <c r="F283" s="30" t="s">
        <v>5</v>
      </c>
      <c r="G283" s="31">
        <v>727</v>
      </c>
      <c r="H283" s="26" t="str">
        <f t="shared" si="80"/>
        <v>080</v>
      </c>
      <c r="I283" s="26" t="str">
        <f t="shared" si="81"/>
        <v>36</v>
      </c>
      <c r="J283" s="26" t="str">
        <f t="shared" si="82"/>
        <v>011</v>
      </c>
      <c r="K283" s="45">
        <f t="shared" si="83"/>
        <v>761705.03472945071</v>
      </c>
    </row>
    <row r="284" spans="1:11" ht="29" outlineLevel="2" x14ac:dyDescent="0.4">
      <c r="A284" s="26" t="str">
        <f t="shared" si="77"/>
        <v>321000</v>
      </c>
      <c r="B284" s="26" t="str">
        <f t="shared" si="78"/>
        <v>New York City Geographic District #10</v>
      </c>
      <c r="C284" s="26" t="str">
        <f t="shared" si="79"/>
        <v>Bronx</v>
      </c>
      <c r="D284" s="28" t="s">
        <v>2607</v>
      </c>
      <c r="E284" s="28" t="s">
        <v>2608</v>
      </c>
      <c r="F284" s="30" t="s">
        <v>2</v>
      </c>
      <c r="G284" s="31">
        <v>1619</v>
      </c>
      <c r="H284" s="26" t="str">
        <f t="shared" si="80"/>
        <v>081</v>
      </c>
      <c r="I284" s="26" t="str">
        <f t="shared" si="81"/>
        <v>33</v>
      </c>
      <c r="J284" s="26" t="str">
        <f t="shared" si="82"/>
        <v>011</v>
      </c>
      <c r="K284" s="45">
        <f t="shared" si="83"/>
        <v>1696286.7279600834</v>
      </c>
    </row>
    <row r="285" spans="1:11" ht="29" outlineLevel="2" x14ac:dyDescent="0.4">
      <c r="A285" s="26" t="str">
        <f t="shared" si="77"/>
        <v>321000</v>
      </c>
      <c r="B285" s="26" t="str">
        <f t="shared" si="78"/>
        <v>New York City Geographic District #10</v>
      </c>
      <c r="C285" s="26" t="str">
        <f t="shared" si="79"/>
        <v>Bronx</v>
      </c>
      <c r="D285" s="28" t="s">
        <v>2619</v>
      </c>
      <c r="E285" s="28" t="s">
        <v>2620</v>
      </c>
      <c r="F285" s="30" t="s">
        <v>2</v>
      </c>
      <c r="G285" s="31">
        <v>1252</v>
      </c>
      <c r="H285" s="26" t="str">
        <f t="shared" si="80"/>
        <v>081</v>
      </c>
      <c r="I285" s="26" t="str">
        <f t="shared" si="81"/>
        <v>36</v>
      </c>
      <c r="J285" s="26" t="str">
        <f t="shared" si="82"/>
        <v>011</v>
      </c>
      <c r="K285" s="45">
        <f t="shared" si="83"/>
        <v>1311767.1299604846</v>
      </c>
    </row>
    <row r="286" spans="1:11" ht="15" outlineLevel="2" x14ac:dyDescent="0.4">
      <c r="A286" s="26" t="str">
        <f t="shared" si="77"/>
        <v>321000</v>
      </c>
      <c r="B286" s="26" t="str">
        <f t="shared" si="78"/>
        <v>New York City Geographic District #10</v>
      </c>
      <c r="C286" s="26" t="str">
        <f t="shared" si="79"/>
        <v>Bronx</v>
      </c>
      <c r="D286" s="28" t="s">
        <v>2621</v>
      </c>
      <c r="E286" s="28" t="s">
        <v>2622</v>
      </c>
      <c r="F286" s="30" t="s">
        <v>19</v>
      </c>
      <c r="G286" s="31">
        <v>1238</v>
      </c>
      <c r="H286" s="26" t="str">
        <f t="shared" si="80"/>
        <v>081</v>
      </c>
      <c r="I286" s="26" t="str">
        <f t="shared" si="81"/>
        <v>34</v>
      </c>
      <c r="J286" s="26" t="str">
        <f t="shared" si="82"/>
        <v>011</v>
      </c>
      <c r="K286" s="45">
        <f t="shared" si="83"/>
        <v>1297098.8074209902</v>
      </c>
    </row>
    <row r="287" spans="1:11" ht="29" outlineLevel="2" x14ac:dyDescent="0.4">
      <c r="A287" s="26" t="str">
        <f t="shared" si="77"/>
        <v>321000</v>
      </c>
      <c r="B287" s="26" t="str">
        <f t="shared" si="78"/>
        <v>New York City Geographic District #10</v>
      </c>
      <c r="C287" s="26" t="str">
        <f t="shared" si="79"/>
        <v>Bronx</v>
      </c>
      <c r="D287" s="28" t="s">
        <v>2751</v>
      </c>
      <c r="E287" s="28" t="s">
        <v>2752</v>
      </c>
      <c r="F287" s="30" t="s">
        <v>2</v>
      </c>
      <c r="G287" s="31">
        <v>287</v>
      </c>
      <c r="H287" s="26" t="str">
        <f t="shared" si="80"/>
        <v>081</v>
      </c>
      <c r="I287" s="26" t="str">
        <f t="shared" si="81"/>
        <v>33</v>
      </c>
      <c r="J287" s="26" t="str">
        <f t="shared" si="82"/>
        <v>011</v>
      </c>
      <c r="K287" s="45">
        <f t="shared" si="83"/>
        <v>300700.61205963185</v>
      </c>
    </row>
    <row r="288" spans="1:11" ht="29" outlineLevel="2" x14ac:dyDescent="0.4">
      <c r="A288" s="26" t="str">
        <f t="shared" si="77"/>
        <v>321000</v>
      </c>
      <c r="B288" s="26" t="str">
        <f t="shared" si="78"/>
        <v>New York City Geographic District #10</v>
      </c>
      <c r="C288" s="26" t="str">
        <f t="shared" si="79"/>
        <v>Bronx</v>
      </c>
      <c r="D288" s="28" t="s">
        <v>2800</v>
      </c>
      <c r="E288" s="28" t="s">
        <v>2801</v>
      </c>
      <c r="F288" s="30" t="s">
        <v>5</v>
      </c>
      <c r="G288" s="31">
        <v>773</v>
      </c>
      <c r="H288" s="26" t="str">
        <f t="shared" si="80"/>
        <v>081</v>
      </c>
      <c r="I288" s="26" t="str">
        <f t="shared" si="81"/>
        <v>33</v>
      </c>
      <c r="J288" s="26" t="str">
        <f t="shared" si="82"/>
        <v>011</v>
      </c>
      <c r="K288" s="45">
        <f t="shared" si="83"/>
        <v>809900.95164493169</v>
      </c>
    </row>
    <row r="289" spans="1:11" ht="29" outlineLevel="2" x14ac:dyDescent="0.4">
      <c r="A289" s="26" t="str">
        <f t="shared" si="77"/>
        <v>321000</v>
      </c>
      <c r="B289" s="26" t="str">
        <f t="shared" si="78"/>
        <v>New York City Geographic District #10</v>
      </c>
      <c r="C289" s="26" t="str">
        <f t="shared" si="79"/>
        <v>Bronx</v>
      </c>
      <c r="D289" s="28" t="s">
        <v>2848</v>
      </c>
      <c r="E289" s="28" t="s">
        <v>2849</v>
      </c>
      <c r="F289" s="30" t="s">
        <v>19</v>
      </c>
      <c r="G289" s="31">
        <v>856</v>
      </c>
      <c r="H289" s="26" t="str">
        <f t="shared" si="80"/>
        <v>080</v>
      </c>
      <c r="I289" s="26" t="str">
        <f t="shared" si="81"/>
        <v>36</v>
      </c>
      <c r="J289" s="26" t="str">
        <f t="shared" si="82"/>
        <v>011</v>
      </c>
      <c r="K289" s="45">
        <f t="shared" si="83"/>
        <v>896863.14955764753</v>
      </c>
    </row>
    <row r="290" spans="1:11" ht="29" outlineLevel="2" x14ac:dyDescent="0.4">
      <c r="A290" s="26" t="str">
        <f t="shared" si="77"/>
        <v>321000</v>
      </c>
      <c r="B290" s="26" t="str">
        <f t="shared" si="78"/>
        <v>New York City Geographic District #10</v>
      </c>
      <c r="C290" s="26" t="str">
        <f t="shared" si="79"/>
        <v>Bronx</v>
      </c>
      <c r="D290" s="28" t="s">
        <v>2890</v>
      </c>
      <c r="E290" s="28" t="s">
        <v>2891</v>
      </c>
      <c r="F290" s="30" t="s">
        <v>5</v>
      </c>
      <c r="G290" s="31">
        <v>270</v>
      </c>
      <c r="H290" s="26" t="str">
        <f t="shared" si="80"/>
        <v>081</v>
      </c>
      <c r="I290" s="26" t="str">
        <f t="shared" si="81"/>
        <v>36</v>
      </c>
      <c r="J290" s="26" t="str">
        <f t="shared" si="82"/>
        <v>011</v>
      </c>
      <c r="K290" s="45">
        <f t="shared" si="83"/>
        <v>282889.07754738885</v>
      </c>
    </row>
    <row r="291" spans="1:11" ht="29" outlineLevel="2" x14ac:dyDescent="0.4">
      <c r="A291" s="26" t="str">
        <f t="shared" si="77"/>
        <v>321000</v>
      </c>
      <c r="B291" s="26" t="str">
        <f t="shared" si="78"/>
        <v>New York City Geographic District #10</v>
      </c>
      <c r="C291" s="26" t="str">
        <f t="shared" si="79"/>
        <v>Bronx</v>
      </c>
      <c r="D291" s="28" t="s">
        <v>2934</v>
      </c>
      <c r="E291" s="28" t="s">
        <v>2935</v>
      </c>
      <c r="F291" s="30" t="s">
        <v>2</v>
      </c>
      <c r="G291" s="31">
        <v>611</v>
      </c>
      <c r="H291" s="26" t="str">
        <f t="shared" si="80"/>
        <v>078</v>
      </c>
      <c r="I291" s="26" t="str">
        <f t="shared" si="81"/>
        <v>33</v>
      </c>
      <c r="J291" s="26" t="str">
        <f t="shared" si="82"/>
        <v>011</v>
      </c>
      <c r="K291" s="45">
        <f t="shared" si="83"/>
        <v>640167.50511649845</v>
      </c>
    </row>
    <row r="292" spans="1:11" ht="29" outlineLevel="2" x14ac:dyDescent="0.4">
      <c r="A292" s="26" t="str">
        <f t="shared" si="77"/>
        <v>321000</v>
      </c>
      <c r="B292" s="26" t="str">
        <f t="shared" si="78"/>
        <v>New York City Geographic District #10</v>
      </c>
      <c r="C292" s="26" t="str">
        <f t="shared" si="79"/>
        <v>Bronx</v>
      </c>
      <c r="D292" s="28" t="s">
        <v>2942</v>
      </c>
      <c r="E292" s="28" t="s">
        <v>2943</v>
      </c>
      <c r="F292" s="30" t="s">
        <v>2</v>
      </c>
      <c r="G292" s="31">
        <v>352</v>
      </c>
      <c r="H292" s="26" t="str">
        <f t="shared" si="80"/>
        <v>081</v>
      </c>
      <c r="I292" s="26" t="str">
        <f t="shared" si="81"/>
        <v>34</v>
      </c>
      <c r="J292" s="26" t="str">
        <f t="shared" si="82"/>
        <v>011</v>
      </c>
      <c r="K292" s="45">
        <f t="shared" si="83"/>
        <v>368803.53813585505</v>
      </c>
    </row>
    <row r="293" spans="1:11" ht="29" outlineLevel="2" x14ac:dyDescent="0.4">
      <c r="A293" s="26" t="str">
        <f t="shared" si="77"/>
        <v>321000</v>
      </c>
      <c r="B293" s="26" t="str">
        <f t="shared" si="78"/>
        <v>New York City Geographic District #10</v>
      </c>
      <c r="C293" s="26" t="str">
        <f t="shared" si="79"/>
        <v>Bronx</v>
      </c>
      <c r="D293" s="28" t="s">
        <v>2962</v>
      </c>
      <c r="E293" s="28" t="s">
        <v>2198</v>
      </c>
      <c r="F293" s="30" t="s">
        <v>2</v>
      </c>
      <c r="G293" s="31">
        <v>437</v>
      </c>
      <c r="H293" s="26" t="str">
        <f t="shared" si="80"/>
        <v>081</v>
      </c>
      <c r="I293" s="26" t="str">
        <f t="shared" si="81"/>
        <v>33</v>
      </c>
      <c r="J293" s="26" t="str">
        <f t="shared" si="82"/>
        <v>011</v>
      </c>
      <c r="K293" s="45">
        <f t="shared" si="83"/>
        <v>457861.21069707006</v>
      </c>
    </row>
    <row r="294" spans="1:11" ht="43.5" outlineLevel="2" x14ac:dyDescent="0.4">
      <c r="A294" s="26" t="str">
        <f t="shared" si="77"/>
        <v>321000</v>
      </c>
      <c r="B294" s="26" t="str">
        <f t="shared" si="78"/>
        <v>New York City Geographic District #10</v>
      </c>
      <c r="C294" s="26" t="str">
        <f t="shared" si="79"/>
        <v>Bronx</v>
      </c>
      <c r="D294" s="28" t="s">
        <v>2683</v>
      </c>
      <c r="E294" s="28" t="s">
        <v>2684</v>
      </c>
      <c r="F294" s="30" t="s">
        <v>118</v>
      </c>
      <c r="G294" s="31">
        <v>1563</v>
      </c>
      <c r="H294" s="26" t="str">
        <f t="shared" si="80"/>
        <v>081</v>
      </c>
      <c r="I294" s="26" t="str">
        <f t="shared" si="81"/>
        <v>34</v>
      </c>
      <c r="J294" s="26" t="str">
        <f t="shared" si="82"/>
        <v>011</v>
      </c>
      <c r="K294" s="45">
        <f t="shared" si="83"/>
        <v>1637613.4378021064</v>
      </c>
    </row>
    <row r="295" spans="1:11" ht="43.5" outlineLevel="2" x14ac:dyDescent="0.4">
      <c r="A295" s="26" t="str">
        <f t="shared" si="77"/>
        <v>321000</v>
      </c>
      <c r="B295" s="26" t="str">
        <f t="shared" si="78"/>
        <v>New York City Geographic District #10</v>
      </c>
      <c r="C295" s="26" t="str">
        <f t="shared" si="79"/>
        <v>Bronx</v>
      </c>
      <c r="D295" s="28" t="s">
        <v>2792</v>
      </c>
      <c r="E295" s="28" t="s">
        <v>2793</v>
      </c>
      <c r="F295" s="30" t="s">
        <v>196</v>
      </c>
      <c r="G295" s="31">
        <v>450</v>
      </c>
      <c r="H295" s="26" t="str">
        <f t="shared" si="80"/>
        <v>081</v>
      </c>
      <c r="I295" s="26" t="str">
        <f t="shared" si="81"/>
        <v>33</v>
      </c>
      <c r="J295" s="26" t="str">
        <f t="shared" si="82"/>
        <v>011</v>
      </c>
      <c r="K295" s="45">
        <f t="shared" si="83"/>
        <v>471481.79591231473</v>
      </c>
    </row>
    <row r="296" spans="1:11" ht="29" outlineLevel="2" x14ac:dyDescent="0.4">
      <c r="A296" s="26" t="str">
        <f t="shared" si="77"/>
        <v>321000</v>
      </c>
      <c r="B296" s="26" t="str">
        <f t="shared" si="78"/>
        <v>New York City Geographic District #10</v>
      </c>
      <c r="C296" s="26" t="str">
        <f t="shared" si="79"/>
        <v>Bronx</v>
      </c>
      <c r="D296" s="28" t="s">
        <v>2830</v>
      </c>
      <c r="E296" s="28" t="s">
        <v>2831</v>
      </c>
      <c r="F296" s="30" t="s">
        <v>196</v>
      </c>
      <c r="G296" s="31">
        <v>477</v>
      </c>
      <c r="H296" s="26" t="str">
        <f t="shared" si="80"/>
        <v>081</v>
      </c>
      <c r="I296" s="26" t="str">
        <f t="shared" si="81"/>
        <v>33</v>
      </c>
      <c r="J296" s="26" t="str">
        <f t="shared" si="82"/>
        <v>011</v>
      </c>
      <c r="K296" s="45">
        <f t="shared" si="83"/>
        <v>499770.7036670536</v>
      </c>
    </row>
    <row r="297" spans="1:11" ht="29" outlineLevel="2" x14ac:dyDescent="0.4">
      <c r="A297" s="26" t="str">
        <f t="shared" si="77"/>
        <v>321000</v>
      </c>
      <c r="B297" s="26" t="str">
        <f t="shared" si="78"/>
        <v>New York City Geographic District #10</v>
      </c>
      <c r="C297" s="26" t="str">
        <f t="shared" si="79"/>
        <v>Bronx</v>
      </c>
      <c r="D297" s="28" t="s">
        <v>2938</v>
      </c>
      <c r="E297" s="28" t="s">
        <v>2939</v>
      </c>
      <c r="F297" s="30" t="s">
        <v>118</v>
      </c>
      <c r="G297" s="31">
        <v>501</v>
      </c>
      <c r="H297" s="26" t="str">
        <f t="shared" si="80"/>
        <v>081</v>
      </c>
      <c r="I297" s="26" t="str">
        <f t="shared" si="81"/>
        <v>33</v>
      </c>
      <c r="J297" s="26" t="str">
        <f t="shared" si="82"/>
        <v>011</v>
      </c>
      <c r="K297" s="45">
        <f t="shared" si="83"/>
        <v>524916.39944904367</v>
      </c>
    </row>
    <row r="298" spans="1:11" ht="29" outlineLevel="2" x14ac:dyDescent="0.4">
      <c r="A298" s="26" t="str">
        <f t="shared" si="77"/>
        <v>321000</v>
      </c>
      <c r="B298" s="26" t="str">
        <f t="shared" si="78"/>
        <v>New York City Geographic District #10</v>
      </c>
      <c r="C298" s="26" t="str">
        <f t="shared" si="79"/>
        <v>Bronx</v>
      </c>
      <c r="D298" s="28" t="s">
        <v>3030</v>
      </c>
      <c r="E298" s="28" t="s">
        <v>3031</v>
      </c>
      <c r="F298" s="30" t="s">
        <v>196</v>
      </c>
      <c r="G298" s="31">
        <v>403</v>
      </c>
      <c r="H298" s="26" t="str">
        <f t="shared" si="80"/>
        <v>081</v>
      </c>
      <c r="I298" s="26" t="str">
        <f t="shared" si="81"/>
        <v>33</v>
      </c>
      <c r="J298" s="26" t="str">
        <f t="shared" si="82"/>
        <v>011</v>
      </c>
      <c r="K298" s="45">
        <f t="shared" si="83"/>
        <v>422238.14167258405</v>
      </c>
    </row>
    <row r="299" spans="1:11" ht="29" outlineLevel="2" x14ac:dyDescent="0.4">
      <c r="A299" s="26" t="str">
        <f t="shared" si="77"/>
        <v>321000</v>
      </c>
      <c r="B299" s="26" t="str">
        <f t="shared" si="78"/>
        <v>New York City Geographic District #10</v>
      </c>
      <c r="C299" s="26" t="str">
        <f t="shared" si="79"/>
        <v>Bronx</v>
      </c>
      <c r="D299" s="28" t="s">
        <v>3040</v>
      </c>
      <c r="E299" s="28" t="s">
        <v>3041</v>
      </c>
      <c r="F299" s="30" t="s">
        <v>196</v>
      </c>
      <c r="G299" s="31">
        <v>1011</v>
      </c>
      <c r="H299" s="26" t="str">
        <f t="shared" si="80"/>
        <v>081</v>
      </c>
      <c r="I299" s="26" t="str">
        <f t="shared" si="81"/>
        <v>34</v>
      </c>
      <c r="J299" s="26" t="str">
        <f t="shared" si="82"/>
        <v>011</v>
      </c>
      <c r="K299" s="45">
        <f t="shared" si="83"/>
        <v>1059262.4348163337</v>
      </c>
    </row>
    <row r="300" spans="1:11" ht="29" outlineLevel="2" x14ac:dyDescent="0.4">
      <c r="A300" s="26" t="str">
        <f t="shared" si="77"/>
        <v>321000</v>
      </c>
      <c r="B300" s="26" t="str">
        <f t="shared" si="78"/>
        <v>New York City Geographic District #10</v>
      </c>
      <c r="C300" s="26" t="str">
        <f t="shared" si="79"/>
        <v>Bronx</v>
      </c>
      <c r="D300" s="28" t="s">
        <v>3042</v>
      </c>
      <c r="E300" s="28" t="s">
        <v>3043</v>
      </c>
      <c r="F300" s="30" t="s">
        <v>196</v>
      </c>
      <c r="G300" s="31">
        <v>428</v>
      </c>
      <c r="H300" s="26" t="str">
        <f t="shared" si="80"/>
        <v>081</v>
      </c>
      <c r="I300" s="26" t="str">
        <f t="shared" si="81"/>
        <v>33</v>
      </c>
      <c r="J300" s="26" t="str">
        <f t="shared" si="82"/>
        <v>011</v>
      </c>
      <c r="K300" s="45">
        <f t="shared" si="83"/>
        <v>448431.57477882376</v>
      </c>
    </row>
    <row r="301" spans="1:11" ht="29" outlineLevel="2" x14ac:dyDescent="0.4">
      <c r="A301" s="26" t="str">
        <f t="shared" si="77"/>
        <v>321000</v>
      </c>
      <c r="B301" s="26" t="str">
        <f t="shared" si="78"/>
        <v>New York City Geographic District #10</v>
      </c>
      <c r="C301" s="26" t="str">
        <f t="shared" si="79"/>
        <v>Bronx</v>
      </c>
      <c r="D301" s="28" t="s">
        <v>3046</v>
      </c>
      <c r="E301" s="28" t="s">
        <v>3047</v>
      </c>
      <c r="F301" s="30" t="s">
        <v>196</v>
      </c>
      <c r="G301" s="31">
        <v>3004</v>
      </c>
      <c r="H301" s="26" t="str">
        <f t="shared" si="80"/>
        <v>081</v>
      </c>
      <c r="I301" s="26" t="str">
        <f t="shared" si="81"/>
        <v>34</v>
      </c>
      <c r="J301" s="26" t="str">
        <f t="shared" si="82"/>
        <v>011</v>
      </c>
      <c r="K301" s="45">
        <f t="shared" si="83"/>
        <v>3147402.9220457631</v>
      </c>
    </row>
    <row r="302" spans="1:11" ht="29" outlineLevel="2" x14ac:dyDescent="0.4">
      <c r="A302" s="26" t="str">
        <f t="shared" si="77"/>
        <v>321000</v>
      </c>
      <c r="B302" s="26" t="str">
        <f t="shared" si="78"/>
        <v>New York City Geographic District #10</v>
      </c>
      <c r="C302" s="26" t="str">
        <f t="shared" si="79"/>
        <v>Bronx</v>
      </c>
      <c r="D302" s="28" t="s">
        <v>3150</v>
      </c>
      <c r="E302" s="28" t="s">
        <v>3151</v>
      </c>
      <c r="F302" s="30" t="s">
        <v>196</v>
      </c>
      <c r="G302" s="31">
        <v>417</v>
      </c>
      <c r="H302" s="26" t="str">
        <f t="shared" si="80"/>
        <v>081</v>
      </c>
      <c r="I302" s="26" t="str">
        <f t="shared" si="81"/>
        <v>33</v>
      </c>
      <c r="J302" s="26" t="str">
        <f t="shared" si="82"/>
        <v>011</v>
      </c>
      <c r="K302" s="45">
        <f t="shared" si="83"/>
        <v>436906.46421207831</v>
      </c>
    </row>
    <row r="303" spans="1:11" ht="29" outlineLevel="2" x14ac:dyDescent="0.4">
      <c r="A303" s="26" t="str">
        <f t="shared" si="77"/>
        <v>321000</v>
      </c>
      <c r="B303" s="26" t="str">
        <f t="shared" si="78"/>
        <v>New York City Geographic District #10</v>
      </c>
      <c r="C303" s="26" t="str">
        <f t="shared" si="79"/>
        <v>Bronx</v>
      </c>
      <c r="D303" s="28" t="s">
        <v>3204</v>
      </c>
      <c r="E303" s="28" t="s">
        <v>3205</v>
      </c>
      <c r="F303" s="30" t="s">
        <v>196</v>
      </c>
      <c r="G303" s="31">
        <v>409</v>
      </c>
      <c r="H303" s="26" t="str">
        <f t="shared" si="80"/>
        <v>081</v>
      </c>
      <c r="I303" s="26" t="str">
        <f t="shared" si="81"/>
        <v>34</v>
      </c>
      <c r="J303" s="26" t="str">
        <f t="shared" si="82"/>
        <v>011</v>
      </c>
      <c r="K303" s="45">
        <f t="shared" si="83"/>
        <v>428524.5656180816</v>
      </c>
    </row>
    <row r="304" spans="1:11" ht="15" outlineLevel="2" x14ac:dyDescent="0.4">
      <c r="A304" s="26" t="str">
        <f t="shared" si="77"/>
        <v>321000</v>
      </c>
      <c r="B304" s="26" t="str">
        <f t="shared" si="78"/>
        <v>New York City Geographic District #11</v>
      </c>
      <c r="C304" s="26" t="str">
        <f t="shared" si="79"/>
        <v>Bronx</v>
      </c>
      <c r="D304" s="28" t="s">
        <v>2501</v>
      </c>
      <c r="E304" s="28" t="s">
        <v>2502</v>
      </c>
      <c r="F304" s="30" t="s">
        <v>19</v>
      </c>
      <c r="G304" s="31">
        <v>511</v>
      </c>
      <c r="H304" s="26" t="str">
        <f t="shared" si="80"/>
        <v>081</v>
      </c>
      <c r="I304" s="26" t="str">
        <f t="shared" si="81"/>
        <v>34</v>
      </c>
      <c r="J304" s="26" t="str">
        <f t="shared" si="82"/>
        <v>011</v>
      </c>
      <c r="K304" s="45">
        <f t="shared" si="83"/>
        <v>535393.77269153961</v>
      </c>
    </row>
    <row r="305" spans="1:11" ht="15" outlineLevel="1" x14ac:dyDescent="0.4">
      <c r="D305" s="28"/>
      <c r="E305" s="28"/>
      <c r="F305" s="30"/>
      <c r="G305" s="31">
        <f>SUBTOTAL(9,G277:G304)</f>
        <v>22559</v>
      </c>
      <c r="J305" s="46" t="s">
        <v>4789</v>
      </c>
      <c r="K305" s="45">
        <f>SUBTOTAL(9,K277:K304)</f>
        <v>23635906.297746465</v>
      </c>
    </row>
    <row r="306" spans="1:11" ht="29" outlineLevel="2" x14ac:dyDescent="0.4">
      <c r="A306" s="26" t="str">
        <f t="shared" ref="A306:A335" si="84">IFERROR(VLOOKUP($D306,schools,3,FALSE),"")</f>
        <v>321000</v>
      </c>
      <c r="B306" s="26" t="str">
        <f t="shared" ref="B306:B335" si="85">IFERROR(VLOOKUP($D306,schools,4,FALSE),"")</f>
        <v>New York City Geographic District #11</v>
      </c>
      <c r="C306" s="26" t="str">
        <f t="shared" ref="C306:C335" si="86">IFERROR(VLOOKUP($D306,schools,5,FALSE),"")</f>
        <v>Bronx</v>
      </c>
      <c r="D306" s="28" t="s">
        <v>2505</v>
      </c>
      <c r="E306" s="28" t="s">
        <v>2506</v>
      </c>
      <c r="F306" s="30" t="s">
        <v>2</v>
      </c>
      <c r="G306" s="31">
        <v>722</v>
      </c>
      <c r="H306" s="26" t="str">
        <f t="shared" ref="H306:H335" si="87">IFERROR(VLOOKUP($D306,schools,6,FALSE),"")</f>
        <v>083</v>
      </c>
      <c r="I306" s="26" t="str">
        <f t="shared" ref="I306:I335" si="88">IFERROR(VLOOKUP($D306,schools,7,FALSE),"")</f>
        <v>36</v>
      </c>
      <c r="J306" s="26" t="str">
        <f t="shared" ref="J306:J335" si="89">IFERROR(VLOOKUP($D306,schools,8,FALSE),"")</f>
        <v>012</v>
      </c>
      <c r="K306" s="45">
        <f t="shared" ref="K306:K335" si="90">G306*L$2</f>
        <v>756466.34810820268</v>
      </c>
    </row>
    <row r="307" spans="1:11" ht="29" outlineLevel="2" x14ac:dyDescent="0.4">
      <c r="A307" s="26" t="str">
        <f t="shared" si="84"/>
        <v>321000</v>
      </c>
      <c r="B307" s="26" t="str">
        <f t="shared" si="85"/>
        <v>New York City Geographic District #11</v>
      </c>
      <c r="C307" s="26" t="str">
        <f t="shared" si="86"/>
        <v>Bronx</v>
      </c>
      <c r="D307" s="28" t="s">
        <v>2533</v>
      </c>
      <c r="E307" s="28" t="s">
        <v>2534</v>
      </c>
      <c r="F307" s="30" t="s">
        <v>2</v>
      </c>
      <c r="G307" s="31">
        <v>907</v>
      </c>
      <c r="H307" s="26" t="str">
        <f t="shared" si="87"/>
        <v>080</v>
      </c>
      <c r="I307" s="26" t="str">
        <f t="shared" si="88"/>
        <v>36</v>
      </c>
      <c r="J307" s="26" t="str">
        <f t="shared" si="89"/>
        <v>012</v>
      </c>
      <c r="K307" s="45">
        <f t="shared" si="90"/>
        <v>950297.75309437653</v>
      </c>
    </row>
    <row r="308" spans="1:11" ht="29" outlineLevel="2" x14ac:dyDescent="0.4">
      <c r="A308" s="26" t="str">
        <f t="shared" si="84"/>
        <v>321100</v>
      </c>
      <c r="B308" s="26" t="str">
        <f t="shared" si="85"/>
        <v>New York City Geographic District #11</v>
      </c>
      <c r="C308" s="26" t="str">
        <f t="shared" si="86"/>
        <v>Bronx</v>
      </c>
      <c r="D308" s="28" t="s">
        <v>2579</v>
      </c>
      <c r="E308" s="28" t="s">
        <v>2580</v>
      </c>
      <c r="F308" s="30" t="s">
        <v>2</v>
      </c>
      <c r="G308" s="31">
        <v>617</v>
      </c>
      <c r="H308" s="26" t="str">
        <f t="shared" si="87"/>
        <v>083</v>
      </c>
      <c r="I308" s="26" t="str">
        <f t="shared" si="88"/>
        <v>36</v>
      </c>
      <c r="J308" s="26" t="str">
        <f t="shared" si="89"/>
        <v>012</v>
      </c>
      <c r="K308" s="45">
        <f t="shared" si="90"/>
        <v>646453.92906199594</v>
      </c>
    </row>
    <row r="309" spans="1:11" ht="29" outlineLevel="2" x14ac:dyDescent="0.4">
      <c r="A309" s="26" t="str">
        <f t="shared" si="84"/>
        <v>321100</v>
      </c>
      <c r="B309" s="26" t="str">
        <f t="shared" si="85"/>
        <v>New York City Geographic District #11</v>
      </c>
      <c r="C309" s="26" t="str">
        <f t="shared" si="86"/>
        <v>Bronx</v>
      </c>
      <c r="D309" s="28" t="s">
        <v>2593</v>
      </c>
      <c r="E309" s="28" t="s">
        <v>2594</v>
      </c>
      <c r="F309" s="30" t="s">
        <v>2</v>
      </c>
      <c r="G309" s="31">
        <v>906</v>
      </c>
      <c r="H309" s="26" t="str">
        <f t="shared" si="87"/>
        <v>080</v>
      </c>
      <c r="I309" s="26" t="str">
        <f t="shared" si="88"/>
        <v>36</v>
      </c>
      <c r="J309" s="26" t="str">
        <f t="shared" si="89"/>
        <v>012</v>
      </c>
      <c r="K309" s="45">
        <f t="shared" si="90"/>
        <v>949250.01577012695</v>
      </c>
    </row>
    <row r="310" spans="1:11" ht="29" outlineLevel="2" x14ac:dyDescent="0.4">
      <c r="A310" s="26" t="str">
        <f t="shared" si="84"/>
        <v>321100</v>
      </c>
      <c r="B310" s="26" t="str">
        <f t="shared" si="85"/>
        <v>New York City Geographic District #11</v>
      </c>
      <c r="C310" s="26" t="str">
        <f t="shared" si="86"/>
        <v>Bronx</v>
      </c>
      <c r="D310" s="28" t="s">
        <v>2597</v>
      </c>
      <c r="E310" s="28" t="s">
        <v>2598</v>
      </c>
      <c r="F310" s="30" t="s">
        <v>2</v>
      </c>
      <c r="G310" s="31">
        <v>800</v>
      </c>
      <c r="H310" s="26" t="str">
        <f t="shared" si="87"/>
        <v>083</v>
      </c>
      <c r="I310" s="26" t="str">
        <f t="shared" si="88"/>
        <v>36</v>
      </c>
      <c r="J310" s="26" t="str">
        <f t="shared" si="89"/>
        <v>012</v>
      </c>
      <c r="K310" s="45">
        <f t="shared" si="90"/>
        <v>838189.85939967062</v>
      </c>
    </row>
    <row r="311" spans="1:11" ht="29" outlineLevel="2" x14ac:dyDescent="0.4">
      <c r="A311" s="26" t="str">
        <f t="shared" si="84"/>
        <v>321100</v>
      </c>
      <c r="B311" s="26" t="str">
        <f t="shared" si="85"/>
        <v>New York City Geographic District #11</v>
      </c>
      <c r="C311" s="26" t="str">
        <f t="shared" si="86"/>
        <v>Bronx</v>
      </c>
      <c r="D311" s="28" t="s">
        <v>2609</v>
      </c>
      <c r="E311" s="28" t="s">
        <v>2610</v>
      </c>
      <c r="F311" s="30" t="s">
        <v>2</v>
      </c>
      <c r="G311" s="31">
        <v>595</v>
      </c>
      <c r="H311" s="26" t="str">
        <f t="shared" si="87"/>
        <v>083</v>
      </c>
      <c r="I311" s="26" t="str">
        <f t="shared" si="88"/>
        <v>36</v>
      </c>
      <c r="J311" s="26" t="str">
        <f t="shared" si="89"/>
        <v>012</v>
      </c>
      <c r="K311" s="45">
        <f t="shared" si="90"/>
        <v>623403.70792850503</v>
      </c>
    </row>
    <row r="312" spans="1:11" ht="29" outlineLevel="2" x14ac:dyDescent="0.4">
      <c r="A312" s="26" t="str">
        <f t="shared" si="84"/>
        <v>321100</v>
      </c>
      <c r="B312" s="26" t="str">
        <f t="shared" si="85"/>
        <v>New York City Geographic District #11</v>
      </c>
      <c r="C312" s="26" t="str">
        <f t="shared" si="86"/>
        <v>Bronx</v>
      </c>
      <c r="D312" s="28" t="s">
        <v>2633</v>
      </c>
      <c r="E312" s="28" t="s">
        <v>2634</v>
      </c>
      <c r="F312" s="30" t="s">
        <v>2</v>
      </c>
      <c r="G312" s="31">
        <v>1005</v>
      </c>
      <c r="H312" s="26" t="str">
        <f t="shared" si="87"/>
        <v>081</v>
      </c>
      <c r="I312" s="26" t="str">
        <f t="shared" si="88"/>
        <v>36</v>
      </c>
      <c r="J312" s="26" t="str">
        <f t="shared" si="89"/>
        <v>012</v>
      </c>
      <c r="K312" s="45">
        <f t="shared" si="90"/>
        <v>1052976.0108708362</v>
      </c>
    </row>
    <row r="313" spans="1:11" ht="29" outlineLevel="2" x14ac:dyDescent="0.4">
      <c r="A313" s="26" t="str">
        <f t="shared" si="84"/>
        <v>321100</v>
      </c>
      <c r="B313" s="26" t="str">
        <f t="shared" si="85"/>
        <v>New York City Geographic District #11</v>
      </c>
      <c r="C313" s="26" t="str">
        <f t="shared" si="86"/>
        <v>Bronx</v>
      </c>
      <c r="D313" s="28" t="s">
        <v>2647</v>
      </c>
      <c r="E313" s="28" t="s">
        <v>2648</v>
      </c>
      <c r="F313" s="30" t="s">
        <v>2</v>
      </c>
      <c r="G313" s="31">
        <v>620</v>
      </c>
      <c r="H313" s="26" t="str">
        <f t="shared" si="87"/>
        <v>083</v>
      </c>
      <c r="I313" s="26" t="str">
        <f t="shared" si="88"/>
        <v>36</v>
      </c>
      <c r="J313" s="26" t="str">
        <f t="shared" si="89"/>
        <v>012</v>
      </c>
      <c r="K313" s="45">
        <f t="shared" si="90"/>
        <v>649597.14103474468</v>
      </c>
    </row>
    <row r="314" spans="1:11" ht="29" outlineLevel="2" x14ac:dyDescent="0.4">
      <c r="A314" s="26" t="str">
        <f t="shared" si="84"/>
        <v>321100</v>
      </c>
      <c r="B314" s="26" t="str">
        <f t="shared" si="85"/>
        <v>New York City Geographic District #11</v>
      </c>
      <c r="C314" s="26" t="str">
        <f t="shared" si="86"/>
        <v>Bronx</v>
      </c>
      <c r="D314" s="28" t="s">
        <v>2649</v>
      </c>
      <c r="E314" s="28" t="s">
        <v>2650</v>
      </c>
      <c r="F314" s="30" t="s">
        <v>2</v>
      </c>
      <c r="G314" s="31">
        <v>403</v>
      </c>
      <c r="H314" s="26" t="str">
        <f t="shared" si="87"/>
        <v>083</v>
      </c>
      <c r="I314" s="26" t="str">
        <f t="shared" si="88"/>
        <v>36</v>
      </c>
      <c r="J314" s="26" t="str">
        <f t="shared" si="89"/>
        <v>012</v>
      </c>
      <c r="K314" s="45">
        <f t="shared" si="90"/>
        <v>422238.14167258405</v>
      </c>
    </row>
    <row r="315" spans="1:11" ht="29" outlineLevel="2" x14ac:dyDescent="0.4">
      <c r="A315" s="26" t="str">
        <f t="shared" si="84"/>
        <v>321100</v>
      </c>
      <c r="B315" s="26" t="str">
        <f t="shared" si="85"/>
        <v>New York City Geographic District #11</v>
      </c>
      <c r="C315" s="26" t="str">
        <f t="shared" si="86"/>
        <v>Bronx</v>
      </c>
      <c r="D315" s="28" t="s">
        <v>2695</v>
      </c>
      <c r="E315" s="28" t="s">
        <v>2696</v>
      </c>
      <c r="F315" s="30" t="s">
        <v>2</v>
      </c>
      <c r="G315" s="31">
        <v>608</v>
      </c>
      <c r="H315" s="26" t="str">
        <f t="shared" si="87"/>
        <v>082</v>
      </c>
      <c r="I315" s="26" t="str">
        <f t="shared" si="88"/>
        <v>36</v>
      </c>
      <c r="J315" s="26" t="str">
        <f t="shared" si="89"/>
        <v>012</v>
      </c>
      <c r="K315" s="45">
        <f t="shared" si="90"/>
        <v>637024.2931437497</v>
      </c>
    </row>
    <row r="316" spans="1:11" ht="29" outlineLevel="2" x14ac:dyDescent="0.4">
      <c r="A316" s="26" t="str">
        <f t="shared" si="84"/>
        <v>321100</v>
      </c>
      <c r="B316" s="26" t="str">
        <f t="shared" si="85"/>
        <v>New York City Geographic District #11</v>
      </c>
      <c r="C316" s="26" t="str">
        <f t="shared" si="86"/>
        <v>Bronx</v>
      </c>
      <c r="D316" s="28" t="s">
        <v>2703</v>
      </c>
      <c r="E316" s="28" t="s">
        <v>2704</v>
      </c>
      <c r="F316" s="30" t="s">
        <v>2</v>
      </c>
      <c r="G316" s="31">
        <v>334</v>
      </c>
      <c r="H316" s="26" t="str">
        <f t="shared" si="87"/>
        <v>082</v>
      </c>
      <c r="I316" s="26" t="str">
        <f t="shared" si="88"/>
        <v>36</v>
      </c>
      <c r="J316" s="26" t="str">
        <f t="shared" si="89"/>
        <v>012</v>
      </c>
      <c r="K316" s="45">
        <f t="shared" si="90"/>
        <v>349944.26629936247</v>
      </c>
    </row>
    <row r="317" spans="1:11" ht="29" outlineLevel="2" x14ac:dyDescent="0.4">
      <c r="A317" s="26" t="str">
        <f t="shared" si="84"/>
        <v>321100</v>
      </c>
      <c r="B317" s="26" t="str">
        <f t="shared" si="85"/>
        <v>New York City Geographic District #11</v>
      </c>
      <c r="C317" s="26" t="str">
        <f t="shared" si="86"/>
        <v>Bronx</v>
      </c>
      <c r="D317" s="28" t="s">
        <v>2719</v>
      </c>
      <c r="E317" s="28" t="s">
        <v>2720</v>
      </c>
      <c r="F317" s="30" t="s">
        <v>2</v>
      </c>
      <c r="G317" s="31">
        <v>384</v>
      </c>
      <c r="H317" s="26" t="str">
        <f t="shared" si="87"/>
        <v>082</v>
      </c>
      <c r="I317" s="26" t="str">
        <f t="shared" si="88"/>
        <v>36</v>
      </c>
      <c r="J317" s="26" t="str">
        <f t="shared" si="89"/>
        <v>012</v>
      </c>
      <c r="K317" s="45">
        <f t="shared" si="90"/>
        <v>402331.13251184189</v>
      </c>
    </row>
    <row r="318" spans="1:11" ht="29" outlineLevel="2" x14ac:dyDescent="0.4">
      <c r="A318" s="26" t="str">
        <f t="shared" si="84"/>
        <v>321100</v>
      </c>
      <c r="B318" s="26" t="str">
        <f t="shared" si="85"/>
        <v>New York City Geographic District #11</v>
      </c>
      <c r="C318" s="26" t="str">
        <f t="shared" si="86"/>
        <v>Bronx</v>
      </c>
      <c r="D318" s="28" t="s">
        <v>2723</v>
      </c>
      <c r="E318" s="28" t="s">
        <v>2724</v>
      </c>
      <c r="F318" s="30" t="s">
        <v>5</v>
      </c>
      <c r="G318" s="31">
        <v>1034</v>
      </c>
      <c r="H318" s="26" t="str">
        <f t="shared" si="87"/>
        <v>082</v>
      </c>
      <c r="I318" s="26" t="str">
        <f t="shared" si="88"/>
        <v>36</v>
      </c>
      <c r="J318" s="26" t="str">
        <f t="shared" si="89"/>
        <v>012</v>
      </c>
      <c r="K318" s="45">
        <f t="shared" si="90"/>
        <v>1083360.3932740742</v>
      </c>
    </row>
    <row r="319" spans="1:11" ht="29" outlineLevel="2" x14ac:dyDescent="0.4">
      <c r="A319" s="26" t="str">
        <f t="shared" si="84"/>
        <v>321100</v>
      </c>
      <c r="B319" s="26" t="str">
        <f t="shared" si="85"/>
        <v>New York City Geographic District #11</v>
      </c>
      <c r="C319" s="26" t="str">
        <f t="shared" si="86"/>
        <v>Bronx</v>
      </c>
      <c r="D319" s="28" t="s">
        <v>2725</v>
      </c>
      <c r="E319" s="28" t="s">
        <v>2726</v>
      </c>
      <c r="F319" s="30" t="s">
        <v>5</v>
      </c>
      <c r="G319" s="31">
        <v>898</v>
      </c>
      <c r="H319" s="26" t="str">
        <f t="shared" si="87"/>
        <v>082</v>
      </c>
      <c r="I319" s="26" t="str">
        <f t="shared" si="88"/>
        <v>36</v>
      </c>
      <c r="J319" s="26" t="str">
        <f t="shared" si="89"/>
        <v>012</v>
      </c>
      <c r="K319" s="45">
        <f t="shared" si="90"/>
        <v>940868.1171761303</v>
      </c>
    </row>
    <row r="320" spans="1:11" ht="29" outlineLevel="2" x14ac:dyDescent="0.4">
      <c r="A320" s="26" t="str">
        <f t="shared" si="84"/>
        <v>321100</v>
      </c>
      <c r="B320" s="26" t="str">
        <f t="shared" si="85"/>
        <v>New York City Geographic District #11</v>
      </c>
      <c r="C320" s="26" t="str">
        <f t="shared" si="86"/>
        <v>Bronx</v>
      </c>
      <c r="D320" s="28" t="s">
        <v>2733</v>
      </c>
      <c r="E320" s="28" t="s">
        <v>2734</v>
      </c>
      <c r="F320" s="30" t="s">
        <v>2</v>
      </c>
      <c r="G320" s="31">
        <v>343</v>
      </c>
      <c r="H320" s="26" t="str">
        <f t="shared" si="87"/>
        <v>083</v>
      </c>
      <c r="I320" s="26" t="str">
        <f t="shared" si="88"/>
        <v>36</v>
      </c>
      <c r="J320" s="26" t="str">
        <f t="shared" si="89"/>
        <v>012</v>
      </c>
      <c r="K320" s="45">
        <f t="shared" si="90"/>
        <v>359373.90221760876</v>
      </c>
    </row>
    <row r="321" spans="1:11" ht="29" outlineLevel="2" x14ac:dyDescent="0.4">
      <c r="A321" s="26" t="str">
        <f t="shared" si="84"/>
        <v>321100</v>
      </c>
      <c r="B321" s="26" t="str">
        <f t="shared" si="85"/>
        <v>New York City Geographic District #11</v>
      </c>
      <c r="C321" s="26" t="str">
        <f t="shared" si="86"/>
        <v>Bronx</v>
      </c>
      <c r="D321" s="28" t="s">
        <v>2856</v>
      </c>
      <c r="E321" s="28" t="s">
        <v>2857</v>
      </c>
      <c r="F321" s="30" t="s">
        <v>5</v>
      </c>
      <c r="G321" s="31">
        <v>574</v>
      </c>
      <c r="H321" s="26" t="str">
        <f t="shared" si="87"/>
        <v>083</v>
      </c>
      <c r="I321" s="26" t="str">
        <f t="shared" si="88"/>
        <v>36</v>
      </c>
      <c r="J321" s="26" t="str">
        <f t="shared" si="89"/>
        <v>012</v>
      </c>
      <c r="K321" s="45">
        <f t="shared" si="90"/>
        <v>601401.2241192637</v>
      </c>
    </row>
    <row r="322" spans="1:11" ht="29" outlineLevel="2" x14ac:dyDescent="0.4">
      <c r="A322" s="26" t="str">
        <f t="shared" si="84"/>
        <v>321100</v>
      </c>
      <c r="B322" s="26" t="str">
        <f t="shared" si="85"/>
        <v>New York City Geographic District #11</v>
      </c>
      <c r="C322" s="26" t="str">
        <f t="shared" si="86"/>
        <v>Bronx</v>
      </c>
      <c r="D322" s="28" t="s">
        <v>2975</v>
      </c>
      <c r="E322" s="28" t="s">
        <v>2976</v>
      </c>
      <c r="F322" s="30" t="s">
        <v>5</v>
      </c>
      <c r="G322" s="31">
        <v>414</v>
      </c>
      <c r="H322" s="26" t="str">
        <f t="shared" si="87"/>
        <v>083</v>
      </c>
      <c r="I322" s="26" t="str">
        <f t="shared" si="88"/>
        <v>36</v>
      </c>
      <c r="J322" s="26" t="str">
        <f t="shared" si="89"/>
        <v>012</v>
      </c>
      <c r="K322" s="45">
        <f t="shared" si="90"/>
        <v>433763.25223932957</v>
      </c>
    </row>
    <row r="323" spans="1:11" ht="43.5" outlineLevel="2" x14ac:dyDescent="0.4">
      <c r="A323" s="26" t="str">
        <f t="shared" si="84"/>
        <v>321100</v>
      </c>
      <c r="B323" s="26" t="str">
        <f t="shared" si="85"/>
        <v>New York City Geographic District #11</v>
      </c>
      <c r="C323" s="26" t="str">
        <f t="shared" si="86"/>
        <v>Bronx</v>
      </c>
      <c r="D323" s="28" t="s">
        <v>3069</v>
      </c>
      <c r="E323" s="28" t="s">
        <v>3070</v>
      </c>
      <c r="F323" s="30" t="s">
        <v>5</v>
      </c>
      <c r="G323" s="31">
        <v>261</v>
      </c>
      <c r="H323" s="26" t="str">
        <f t="shared" si="87"/>
        <v>083</v>
      </c>
      <c r="I323" s="26" t="str">
        <f t="shared" si="88"/>
        <v>36</v>
      </c>
      <c r="J323" s="26" t="str">
        <f t="shared" si="89"/>
        <v>012</v>
      </c>
      <c r="K323" s="45">
        <f t="shared" si="90"/>
        <v>273459.44162914256</v>
      </c>
    </row>
    <row r="324" spans="1:11" ht="29" outlineLevel="2" x14ac:dyDescent="0.4">
      <c r="A324" s="26" t="str">
        <f t="shared" si="84"/>
        <v>321100</v>
      </c>
      <c r="B324" s="26" t="str">
        <f t="shared" si="85"/>
        <v>New York City Geographic District #11</v>
      </c>
      <c r="C324" s="26" t="str">
        <f t="shared" si="86"/>
        <v>Bronx</v>
      </c>
      <c r="D324" s="28" t="s">
        <v>3126</v>
      </c>
      <c r="E324" s="28" t="s">
        <v>3127</v>
      </c>
      <c r="F324" s="30" t="s">
        <v>5</v>
      </c>
      <c r="G324" s="31">
        <v>324</v>
      </c>
      <c r="H324" s="26" t="str">
        <f t="shared" si="87"/>
        <v>083</v>
      </c>
      <c r="I324" s="26" t="str">
        <f t="shared" si="88"/>
        <v>36</v>
      </c>
      <c r="J324" s="26" t="str">
        <f t="shared" si="89"/>
        <v>012</v>
      </c>
      <c r="K324" s="45">
        <f t="shared" si="90"/>
        <v>339466.8930568666</v>
      </c>
    </row>
    <row r="325" spans="1:11" ht="29" outlineLevel="2" x14ac:dyDescent="0.4">
      <c r="A325" s="26" t="str">
        <f t="shared" si="84"/>
        <v>321100</v>
      </c>
      <c r="B325" s="26" t="str">
        <f t="shared" si="85"/>
        <v>New York City Geographic District #11</v>
      </c>
      <c r="C325" s="26" t="str">
        <f t="shared" si="86"/>
        <v>Bronx</v>
      </c>
      <c r="D325" s="28" t="s">
        <v>3132</v>
      </c>
      <c r="E325" s="28" t="s">
        <v>3133</v>
      </c>
      <c r="F325" s="30" t="s">
        <v>5</v>
      </c>
      <c r="G325" s="31">
        <v>276</v>
      </c>
      <c r="H325" s="26" t="str">
        <f t="shared" si="87"/>
        <v>083</v>
      </c>
      <c r="I325" s="26" t="str">
        <f t="shared" si="88"/>
        <v>36</v>
      </c>
      <c r="J325" s="26" t="str">
        <f t="shared" si="89"/>
        <v>012</v>
      </c>
      <c r="K325" s="45">
        <f t="shared" si="90"/>
        <v>289175.50149288634</v>
      </c>
    </row>
    <row r="326" spans="1:11" ht="29" outlineLevel="2" x14ac:dyDescent="0.4">
      <c r="A326" s="26" t="str">
        <f t="shared" si="84"/>
        <v>321100</v>
      </c>
      <c r="B326" s="26" t="str">
        <f t="shared" si="85"/>
        <v>New York City Geographic District #11</v>
      </c>
      <c r="C326" s="26" t="str">
        <f t="shared" si="86"/>
        <v>Bronx</v>
      </c>
      <c r="D326" s="28" t="s">
        <v>2806</v>
      </c>
      <c r="E326" s="28" t="s">
        <v>2807</v>
      </c>
      <c r="F326" s="30" t="s">
        <v>196</v>
      </c>
      <c r="G326" s="31">
        <v>301</v>
      </c>
      <c r="H326" s="26" t="str">
        <f t="shared" si="87"/>
        <v>082</v>
      </c>
      <c r="I326" s="26" t="str">
        <f t="shared" si="88"/>
        <v>36</v>
      </c>
      <c r="J326" s="26" t="str">
        <f t="shared" si="89"/>
        <v>012</v>
      </c>
      <c r="K326" s="45">
        <f t="shared" si="90"/>
        <v>315368.93459912605</v>
      </c>
    </row>
    <row r="327" spans="1:11" ht="43.5" outlineLevel="2" x14ac:dyDescent="0.4">
      <c r="A327" s="26" t="str">
        <f t="shared" si="84"/>
        <v>321100</v>
      </c>
      <c r="B327" s="26" t="str">
        <f t="shared" si="85"/>
        <v>New York City Geographic District #11</v>
      </c>
      <c r="C327" s="26" t="str">
        <f t="shared" si="86"/>
        <v>Bronx</v>
      </c>
      <c r="D327" s="28" t="s">
        <v>2814</v>
      </c>
      <c r="E327" s="28" t="s">
        <v>2815</v>
      </c>
      <c r="F327" s="30" t="s">
        <v>196</v>
      </c>
      <c r="G327" s="31">
        <v>333</v>
      </c>
      <c r="H327" s="26" t="str">
        <f t="shared" si="87"/>
        <v>083</v>
      </c>
      <c r="I327" s="26" t="str">
        <f t="shared" si="88"/>
        <v>36</v>
      </c>
      <c r="J327" s="26" t="str">
        <f t="shared" si="89"/>
        <v>012</v>
      </c>
      <c r="K327" s="45">
        <f t="shared" si="90"/>
        <v>348896.52897511289</v>
      </c>
    </row>
    <row r="328" spans="1:11" ht="29" outlineLevel="2" x14ac:dyDescent="0.4">
      <c r="A328" s="26" t="str">
        <f t="shared" si="84"/>
        <v>321100</v>
      </c>
      <c r="B328" s="26" t="str">
        <f t="shared" si="85"/>
        <v>New York City Geographic District #11</v>
      </c>
      <c r="C328" s="26" t="str">
        <f t="shared" si="86"/>
        <v>Bronx</v>
      </c>
      <c r="D328" s="28" t="s">
        <v>2826</v>
      </c>
      <c r="E328" s="28" t="s">
        <v>2827</v>
      </c>
      <c r="F328" s="30" t="s">
        <v>196</v>
      </c>
      <c r="G328" s="31">
        <v>379</v>
      </c>
      <c r="H328" s="26" t="str">
        <f t="shared" si="87"/>
        <v>083</v>
      </c>
      <c r="I328" s="26" t="str">
        <f t="shared" si="88"/>
        <v>36</v>
      </c>
      <c r="J328" s="26" t="str">
        <f t="shared" si="89"/>
        <v>012</v>
      </c>
      <c r="K328" s="45">
        <f t="shared" si="90"/>
        <v>397092.44589059392</v>
      </c>
    </row>
    <row r="329" spans="1:11" ht="43.5" outlineLevel="2" x14ac:dyDescent="0.4">
      <c r="A329" s="26" t="str">
        <f t="shared" si="84"/>
        <v>321100</v>
      </c>
      <c r="B329" s="26" t="str">
        <f t="shared" si="85"/>
        <v>New York City Geographic District #11</v>
      </c>
      <c r="C329" s="26" t="str">
        <f t="shared" si="86"/>
        <v>Bronx</v>
      </c>
      <c r="D329" s="28" t="s">
        <v>2834</v>
      </c>
      <c r="E329" s="28" t="s">
        <v>2835</v>
      </c>
      <c r="F329" s="30" t="s">
        <v>196</v>
      </c>
      <c r="G329" s="31">
        <v>359</v>
      </c>
      <c r="H329" s="26" t="str">
        <f t="shared" si="87"/>
        <v>083</v>
      </c>
      <c r="I329" s="26" t="str">
        <f t="shared" si="88"/>
        <v>36</v>
      </c>
      <c r="J329" s="26" t="str">
        <f t="shared" si="89"/>
        <v>012</v>
      </c>
      <c r="K329" s="45">
        <f t="shared" si="90"/>
        <v>376137.69940560218</v>
      </c>
    </row>
    <row r="330" spans="1:11" ht="29" outlineLevel="2" x14ac:dyDescent="0.4">
      <c r="A330" s="26" t="str">
        <f t="shared" si="84"/>
        <v>321100</v>
      </c>
      <c r="B330" s="26" t="str">
        <f t="shared" si="85"/>
        <v>New York City Geographic District #11</v>
      </c>
      <c r="C330" s="26" t="str">
        <f t="shared" si="86"/>
        <v>Bronx</v>
      </c>
      <c r="D330" s="28" t="s">
        <v>2842</v>
      </c>
      <c r="E330" s="28" t="s">
        <v>2843</v>
      </c>
      <c r="F330" s="30" t="s">
        <v>196</v>
      </c>
      <c r="G330" s="31">
        <v>570</v>
      </c>
      <c r="H330" s="26" t="str">
        <f t="shared" si="87"/>
        <v>083</v>
      </c>
      <c r="I330" s="26" t="str">
        <f t="shared" si="88"/>
        <v>36</v>
      </c>
      <c r="J330" s="26" t="str">
        <f t="shared" si="89"/>
        <v>012</v>
      </c>
      <c r="K330" s="45">
        <f t="shared" si="90"/>
        <v>597210.27482226526</v>
      </c>
    </row>
    <row r="331" spans="1:11" ht="29" outlineLevel="2" x14ac:dyDescent="0.4">
      <c r="A331" s="26" t="str">
        <f t="shared" si="84"/>
        <v>321100</v>
      </c>
      <c r="B331" s="26" t="str">
        <f t="shared" si="85"/>
        <v>New York City Geographic District #11</v>
      </c>
      <c r="C331" s="26" t="str">
        <f t="shared" si="86"/>
        <v>Bronx</v>
      </c>
      <c r="D331" s="28" t="s">
        <v>3060</v>
      </c>
      <c r="E331" s="28" t="s">
        <v>3061</v>
      </c>
      <c r="F331" s="30" t="s">
        <v>196</v>
      </c>
      <c r="G331" s="31">
        <v>1968</v>
      </c>
      <c r="H331" s="26" t="str">
        <f t="shared" si="87"/>
        <v>082</v>
      </c>
      <c r="I331" s="26" t="str">
        <f t="shared" si="88"/>
        <v>36</v>
      </c>
      <c r="J331" s="26" t="str">
        <f t="shared" si="89"/>
        <v>012</v>
      </c>
      <c r="K331" s="45">
        <f t="shared" si="90"/>
        <v>2061947.0541231898</v>
      </c>
    </row>
    <row r="332" spans="1:11" ht="29" outlineLevel="2" x14ac:dyDescent="0.4">
      <c r="A332" s="26" t="str">
        <f t="shared" si="84"/>
        <v>321100</v>
      </c>
      <c r="B332" s="26" t="str">
        <f t="shared" si="85"/>
        <v>New York City Geographic District #11</v>
      </c>
      <c r="C332" s="26" t="str">
        <f t="shared" si="86"/>
        <v>Bronx</v>
      </c>
      <c r="D332" s="28" t="s">
        <v>3110</v>
      </c>
      <c r="E332" s="28" t="s">
        <v>3111</v>
      </c>
      <c r="F332" s="30" t="s">
        <v>196</v>
      </c>
      <c r="G332" s="31">
        <v>400</v>
      </c>
      <c r="H332" s="26" t="str">
        <f t="shared" si="87"/>
        <v>083</v>
      </c>
      <c r="I332" s="26" t="str">
        <f t="shared" si="88"/>
        <v>36</v>
      </c>
      <c r="J332" s="26" t="str">
        <f t="shared" si="89"/>
        <v>012</v>
      </c>
      <c r="K332" s="45">
        <f t="shared" si="90"/>
        <v>419094.92969983531</v>
      </c>
    </row>
    <row r="333" spans="1:11" ht="29" outlineLevel="2" x14ac:dyDescent="0.4">
      <c r="A333" s="26" t="str">
        <f t="shared" si="84"/>
        <v>321100</v>
      </c>
      <c r="B333" s="26" t="str">
        <f t="shared" si="85"/>
        <v>New York City Geographic District #11</v>
      </c>
      <c r="C333" s="26" t="str">
        <f t="shared" si="86"/>
        <v>Bronx</v>
      </c>
      <c r="D333" s="28" t="s">
        <v>3112</v>
      </c>
      <c r="E333" s="28" t="s">
        <v>3113</v>
      </c>
      <c r="F333" s="30" t="s">
        <v>196</v>
      </c>
      <c r="G333" s="31">
        <v>396</v>
      </c>
      <c r="H333" s="26" t="str">
        <f t="shared" si="87"/>
        <v>083</v>
      </c>
      <c r="I333" s="26" t="str">
        <f t="shared" si="88"/>
        <v>36</v>
      </c>
      <c r="J333" s="26" t="str">
        <f t="shared" si="89"/>
        <v>012</v>
      </c>
      <c r="K333" s="45">
        <f t="shared" si="90"/>
        <v>414903.98040283693</v>
      </c>
    </row>
    <row r="334" spans="1:11" ht="29" outlineLevel="2" x14ac:dyDescent="0.4">
      <c r="A334" s="26" t="str">
        <f t="shared" si="84"/>
        <v>321100</v>
      </c>
      <c r="B334" s="26" t="str">
        <f t="shared" si="85"/>
        <v>New York City Geographic District #11</v>
      </c>
      <c r="C334" s="26" t="str">
        <f t="shared" si="86"/>
        <v>Bronx</v>
      </c>
      <c r="D334" s="28" t="s">
        <v>3142</v>
      </c>
      <c r="E334" s="28" t="s">
        <v>3143</v>
      </c>
      <c r="F334" s="30" t="s">
        <v>196</v>
      </c>
      <c r="G334" s="31">
        <v>433</v>
      </c>
      <c r="H334" s="26" t="str">
        <f t="shared" si="87"/>
        <v>083</v>
      </c>
      <c r="I334" s="26" t="str">
        <f t="shared" si="88"/>
        <v>36</v>
      </c>
      <c r="J334" s="26" t="str">
        <f t="shared" si="89"/>
        <v>012</v>
      </c>
      <c r="K334" s="45">
        <f t="shared" si="90"/>
        <v>453670.26140007173</v>
      </c>
    </row>
    <row r="335" spans="1:11" ht="29" outlineLevel="2" x14ac:dyDescent="0.4">
      <c r="A335" s="26" t="str">
        <f t="shared" si="84"/>
        <v>321100</v>
      </c>
      <c r="B335" s="26" t="str">
        <f t="shared" si="85"/>
        <v>New York City Geographic District #11</v>
      </c>
      <c r="C335" s="26" t="str">
        <f t="shared" si="86"/>
        <v>Bronx</v>
      </c>
      <c r="D335" s="28" t="s">
        <v>3144</v>
      </c>
      <c r="E335" s="28" t="s">
        <v>3145</v>
      </c>
      <c r="F335" s="30" t="s">
        <v>196</v>
      </c>
      <c r="G335" s="31">
        <v>308</v>
      </c>
      <c r="H335" s="26" t="str">
        <f t="shared" si="87"/>
        <v>083</v>
      </c>
      <c r="I335" s="26" t="str">
        <f t="shared" si="88"/>
        <v>36</v>
      </c>
      <c r="J335" s="26" t="str">
        <f t="shared" si="89"/>
        <v>012</v>
      </c>
      <c r="K335" s="45">
        <f t="shared" si="90"/>
        <v>322703.09586887318</v>
      </c>
    </row>
    <row r="336" spans="1:11" ht="15" outlineLevel="1" x14ac:dyDescent="0.4">
      <c r="D336" s="28"/>
      <c r="E336" s="28"/>
      <c r="F336" s="30"/>
      <c r="G336" s="31">
        <f>SUBTOTAL(9,G306:G335)</f>
        <v>17472</v>
      </c>
      <c r="J336" s="46" t="s">
        <v>4790</v>
      </c>
      <c r="K336" s="45">
        <f>SUBTOTAL(9,K306:K335)</f>
        <v>18306066.529288802</v>
      </c>
    </row>
    <row r="337" spans="1:11" ht="29" outlineLevel="2" x14ac:dyDescent="0.4">
      <c r="A337" s="26" t="str">
        <f t="shared" ref="A337:A364" si="91">IFERROR(VLOOKUP($D337,schools,3,FALSE),"")</f>
        <v>320800</v>
      </c>
      <c r="B337" s="26" t="str">
        <f t="shared" ref="B337:B364" si="92">IFERROR(VLOOKUP($D337,schools,4,FALSE),"")</f>
        <v>New York City Geographic District # 8</v>
      </c>
      <c r="C337" s="26" t="str">
        <f t="shared" ref="C337:C364" si="93">IFERROR(VLOOKUP($D337,schools,5,FALSE),"")</f>
        <v>Bronx</v>
      </c>
      <c r="D337" s="28" t="s">
        <v>2491</v>
      </c>
      <c r="E337" s="28" t="s">
        <v>2492</v>
      </c>
      <c r="F337" s="30" t="s">
        <v>2</v>
      </c>
      <c r="G337" s="31">
        <v>561</v>
      </c>
      <c r="H337" s="26" t="str">
        <f t="shared" ref="H337:H364" si="94">IFERROR(VLOOKUP($D337,schools,6,FALSE),"")</f>
        <v>082</v>
      </c>
      <c r="I337" s="26" t="str">
        <f t="shared" ref="I337:I364" si="95">IFERROR(VLOOKUP($D337,schools,7,FALSE),"")</f>
        <v>34</v>
      </c>
      <c r="J337" s="26" t="str">
        <f t="shared" ref="J337:J364" si="96">IFERROR(VLOOKUP($D337,schools,8,FALSE),"")</f>
        <v>013</v>
      </c>
      <c r="K337" s="45">
        <f t="shared" ref="K337:K364" si="97">G337*L$2</f>
        <v>587780.63890401903</v>
      </c>
    </row>
    <row r="338" spans="1:11" ht="15" outlineLevel="2" x14ac:dyDescent="0.4">
      <c r="A338" s="26" t="str">
        <f t="shared" si="91"/>
        <v>320800</v>
      </c>
      <c r="B338" s="26" t="str">
        <f t="shared" si="92"/>
        <v>New York City Geographic District # 8</v>
      </c>
      <c r="C338" s="26" t="str">
        <f t="shared" si="93"/>
        <v>Bronx</v>
      </c>
      <c r="D338" s="28" t="s">
        <v>2585</v>
      </c>
      <c r="E338" s="28" t="s">
        <v>2586</v>
      </c>
      <c r="F338" s="30" t="s">
        <v>19</v>
      </c>
      <c r="G338" s="31">
        <v>1590</v>
      </c>
      <c r="H338" s="26" t="str">
        <f t="shared" si="94"/>
        <v>082</v>
      </c>
      <c r="I338" s="26" t="str">
        <f t="shared" si="95"/>
        <v>34</v>
      </c>
      <c r="J338" s="26" t="str">
        <f t="shared" si="96"/>
        <v>013</v>
      </c>
      <c r="K338" s="45">
        <f t="shared" si="97"/>
        <v>1665902.3455568454</v>
      </c>
    </row>
    <row r="339" spans="1:11" ht="29" outlineLevel="2" x14ac:dyDescent="0.4">
      <c r="A339" s="26" t="str">
        <f t="shared" si="91"/>
        <v>320800</v>
      </c>
      <c r="B339" s="26" t="str">
        <f t="shared" si="92"/>
        <v>New York City Geographic District # 8</v>
      </c>
      <c r="C339" s="26" t="str">
        <f t="shared" si="93"/>
        <v>Bronx</v>
      </c>
      <c r="D339" s="28" t="s">
        <v>2587</v>
      </c>
      <c r="E339" s="28" t="s">
        <v>2588</v>
      </c>
      <c r="F339" s="30" t="s">
        <v>2</v>
      </c>
      <c r="G339" s="31">
        <v>720</v>
      </c>
      <c r="H339" s="26" t="str">
        <f t="shared" si="94"/>
        <v>082</v>
      </c>
      <c r="I339" s="26" t="str">
        <f t="shared" si="95"/>
        <v>34</v>
      </c>
      <c r="J339" s="26" t="str">
        <f t="shared" si="96"/>
        <v>013</v>
      </c>
      <c r="K339" s="45">
        <f t="shared" si="97"/>
        <v>754370.87345970352</v>
      </c>
    </row>
    <row r="340" spans="1:11" ht="29" outlineLevel="2" x14ac:dyDescent="0.4">
      <c r="A340" s="26" t="str">
        <f t="shared" si="91"/>
        <v>320800</v>
      </c>
      <c r="B340" s="26" t="str">
        <f t="shared" si="92"/>
        <v>New York City Geographic District # 8</v>
      </c>
      <c r="C340" s="26" t="str">
        <f t="shared" si="93"/>
        <v>Bronx</v>
      </c>
      <c r="D340" s="28" t="s">
        <v>2631</v>
      </c>
      <c r="E340" s="28" t="s">
        <v>2632</v>
      </c>
      <c r="F340" s="30" t="s">
        <v>5</v>
      </c>
      <c r="G340" s="31">
        <v>563</v>
      </c>
      <c r="H340" s="26" t="str">
        <f t="shared" si="94"/>
        <v>082</v>
      </c>
      <c r="I340" s="26" t="str">
        <f t="shared" si="95"/>
        <v>34</v>
      </c>
      <c r="J340" s="26" t="str">
        <f t="shared" si="96"/>
        <v>013</v>
      </c>
      <c r="K340" s="45">
        <f t="shared" si="97"/>
        <v>589876.11355251819</v>
      </c>
    </row>
    <row r="341" spans="1:11" ht="29" outlineLevel="2" x14ac:dyDescent="0.4">
      <c r="A341" s="26" t="str">
        <f t="shared" si="91"/>
        <v>320800</v>
      </c>
      <c r="B341" s="26" t="str">
        <f t="shared" si="92"/>
        <v>New York City Geographic District # 8</v>
      </c>
      <c r="C341" s="26" t="str">
        <f t="shared" si="93"/>
        <v>Bronx</v>
      </c>
      <c r="D341" s="28" t="s">
        <v>2884</v>
      </c>
      <c r="E341" s="28" t="s">
        <v>2885</v>
      </c>
      <c r="F341" s="30" t="s">
        <v>2</v>
      </c>
      <c r="G341" s="31">
        <v>470</v>
      </c>
      <c r="H341" s="26" t="str">
        <f t="shared" si="94"/>
        <v>082</v>
      </c>
      <c r="I341" s="26" t="str">
        <f t="shared" si="95"/>
        <v>34</v>
      </c>
      <c r="J341" s="26" t="str">
        <f t="shared" si="96"/>
        <v>013</v>
      </c>
      <c r="K341" s="45">
        <f t="shared" si="97"/>
        <v>492436.54239730648</v>
      </c>
    </row>
    <row r="342" spans="1:11" ht="29" outlineLevel="2" x14ac:dyDescent="0.4">
      <c r="A342" s="26" t="str">
        <f t="shared" si="91"/>
        <v>320800</v>
      </c>
      <c r="B342" s="26" t="str">
        <f t="shared" si="92"/>
        <v>New York City Geographic District # 8</v>
      </c>
      <c r="C342" s="26" t="str">
        <f t="shared" si="93"/>
        <v>Bronx</v>
      </c>
      <c r="D342" s="28" t="s">
        <v>2977</v>
      </c>
      <c r="E342" s="28" t="s">
        <v>2978</v>
      </c>
      <c r="F342" s="30" t="s">
        <v>5</v>
      </c>
      <c r="G342" s="31">
        <v>366</v>
      </c>
      <c r="H342" s="26" t="str">
        <f t="shared" si="94"/>
        <v>082</v>
      </c>
      <c r="I342" s="26" t="str">
        <f t="shared" si="95"/>
        <v>34</v>
      </c>
      <c r="J342" s="26" t="str">
        <f t="shared" si="96"/>
        <v>013</v>
      </c>
      <c r="K342" s="45">
        <f t="shared" si="97"/>
        <v>383471.86067534931</v>
      </c>
    </row>
    <row r="343" spans="1:11" ht="29" outlineLevel="2" x14ac:dyDescent="0.4">
      <c r="A343" s="26" t="str">
        <f t="shared" si="91"/>
        <v>320800</v>
      </c>
      <c r="B343" s="26" t="str">
        <f t="shared" si="92"/>
        <v>New York City Geographic District # 8</v>
      </c>
      <c r="C343" s="26" t="str">
        <f t="shared" si="93"/>
        <v>Bronx</v>
      </c>
      <c r="D343" s="28" t="s">
        <v>3073</v>
      </c>
      <c r="E343" s="28" t="s">
        <v>3074</v>
      </c>
      <c r="F343" s="30" t="s">
        <v>5</v>
      </c>
      <c r="G343" s="31">
        <v>331</v>
      </c>
      <c r="H343" s="26" t="str">
        <f t="shared" si="94"/>
        <v>082</v>
      </c>
      <c r="I343" s="26" t="str">
        <f t="shared" si="95"/>
        <v>34</v>
      </c>
      <c r="J343" s="26" t="str">
        <f t="shared" si="96"/>
        <v>013</v>
      </c>
      <c r="K343" s="45">
        <f t="shared" si="97"/>
        <v>346801.05432661372</v>
      </c>
    </row>
    <row r="344" spans="1:11" ht="43.5" outlineLevel="2" x14ac:dyDescent="0.4">
      <c r="A344" s="26" t="str">
        <f t="shared" si="91"/>
        <v>320800</v>
      </c>
      <c r="B344" s="26" t="str">
        <f t="shared" si="92"/>
        <v>New York City Geographic District # 8</v>
      </c>
      <c r="C344" s="26" t="str">
        <f t="shared" si="93"/>
        <v>Bronx</v>
      </c>
      <c r="D344" s="28" t="s">
        <v>2864</v>
      </c>
      <c r="E344" s="28" t="s">
        <v>2865</v>
      </c>
      <c r="F344" s="30" t="s">
        <v>196</v>
      </c>
      <c r="G344" s="31">
        <v>469</v>
      </c>
      <c r="H344" s="26" t="str">
        <f t="shared" si="94"/>
        <v>082</v>
      </c>
      <c r="I344" s="26" t="str">
        <f t="shared" si="95"/>
        <v>34</v>
      </c>
      <c r="J344" s="26" t="str">
        <f t="shared" si="96"/>
        <v>013</v>
      </c>
      <c r="K344" s="45">
        <f t="shared" si="97"/>
        <v>491388.80507305689</v>
      </c>
    </row>
    <row r="345" spans="1:11" ht="29" outlineLevel="2" x14ac:dyDescent="0.4">
      <c r="A345" s="26" t="str">
        <f t="shared" si="91"/>
        <v>320800</v>
      </c>
      <c r="B345" s="26" t="str">
        <f t="shared" si="92"/>
        <v>New York City Geographic District # 8</v>
      </c>
      <c r="C345" s="26" t="str">
        <f t="shared" si="93"/>
        <v>Bronx</v>
      </c>
      <c r="D345" s="28" t="s">
        <v>3013</v>
      </c>
      <c r="E345" s="28" t="s">
        <v>3014</v>
      </c>
      <c r="F345" s="30" t="s">
        <v>196</v>
      </c>
      <c r="G345" s="31">
        <v>654</v>
      </c>
      <c r="H345" s="26" t="str">
        <f t="shared" si="94"/>
        <v>082</v>
      </c>
      <c r="I345" s="26" t="str">
        <f t="shared" si="95"/>
        <v>34</v>
      </c>
      <c r="J345" s="26" t="str">
        <f t="shared" si="96"/>
        <v>013</v>
      </c>
      <c r="K345" s="45">
        <f t="shared" si="97"/>
        <v>685220.21005923068</v>
      </c>
    </row>
    <row r="346" spans="1:11" ht="15" outlineLevel="2" x14ac:dyDescent="0.4">
      <c r="A346" s="26" t="str">
        <f t="shared" si="91"/>
        <v>321100</v>
      </c>
      <c r="B346" s="26" t="str">
        <f t="shared" si="92"/>
        <v>New York City Geographic District #11</v>
      </c>
      <c r="C346" s="26" t="str">
        <f t="shared" si="93"/>
        <v>Bronx</v>
      </c>
      <c r="D346" s="28" t="s">
        <v>2603</v>
      </c>
      <c r="E346" s="28" t="s">
        <v>2604</v>
      </c>
      <c r="F346" s="30" t="s">
        <v>19</v>
      </c>
      <c r="G346" s="31">
        <v>1671</v>
      </c>
      <c r="H346" s="26" t="str">
        <f t="shared" si="94"/>
        <v>080</v>
      </c>
      <c r="I346" s="26" t="str">
        <f t="shared" si="95"/>
        <v>34</v>
      </c>
      <c r="J346" s="26" t="str">
        <f t="shared" si="96"/>
        <v>013</v>
      </c>
      <c r="K346" s="45">
        <f t="shared" si="97"/>
        <v>1750769.0688210619</v>
      </c>
    </row>
    <row r="347" spans="1:11" ht="15" outlineLevel="2" x14ac:dyDescent="0.4">
      <c r="A347" s="26" t="str">
        <f t="shared" si="91"/>
        <v>321100</v>
      </c>
      <c r="B347" s="26" t="str">
        <f t="shared" si="92"/>
        <v>New York City Geographic District #11</v>
      </c>
      <c r="C347" s="26" t="str">
        <f t="shared" si="93"/>
        <v>Bronx</v>
      </c>
      <c r="D347" s="28" t="s">
        <v>2613</v>
      </c>
      <c r="E347" s="28" t="s">
        <v>2614</v>
      </c>
      <c r="F347" s="30" t="s">
        <v>19</v>
      </c>
      <c r="G347" s="31">
        <v>1449</v>
      </c>
      <c r="H347" s="26" t="str">
        <f t="shared" si="94"/>
        <v>080</v>
      </c>
      <c r="I347" s="26" t="str">
        <f t="shared" si="95"/>
        <v>34</v>
      </c>
      <c r="J347" s="26" t="str">
        <f t="shared" si="96"/>
        <v>013</v>
      </c>
      <c r="K347" s="45">
        <f t="shared" si="97"/>
        <v>1518171.3828376534</v>
      </c>
    </row>
    <row r="348" spans="1:11" ht="29" outlineLevel="2" x14ac:dyDescent="0.4">
      <c r="A348" s="26" t="str">
        <f t="shared" si="91"/>
        <v>321100</v>
      </c>
      <c r="B348" s="26" t="str">
        <f t="shared" si="92"/>
        <v>New York City Geographic District #11</v>
      </c>
      <c r="C348" s="26" t="str">
        <f t="shared" si="93"/>
        <v>Bronx</v>
      </c>
      <c r="D348" s="28" t="s">
        <v>2623</v>
      </c>
      <c r="E348" s="28" t="s">
        <v>2624</v>
      </c>
      <c r="F348" s="30" t="s">
        <v>2</v>
      </c>
      <c r="G348" s="31">
        <v>934</v>
      </c>
      <c r="H348" s="26" t="str">
        <f t="shared" si="94"/>
        <v>078</v>
      </c>
      <c r="I348" s="26" t="str">
        <f t="shared" si="95"/>
        <v>34</v>
      </c>
      <c r="J348" s="26" t="str">
        <f t="shared" si="96"/>
        <v>013</v>
      </c>
      <c r="K348" s="45">
        <f t="shared" si="97"/>
        <v>978586.66084911546</v>
      </c>
    </row>
    <row r="349" spans="1:11" ht="29" outlineLevel="2" x14ac:dyDescent="0.4">
      <c r="A349" s="26" t="str">
        <f t="shared" si="91"/>
        <v>321100</v>
      </c>
      <c r="B349" s="26" t="str">
        <f t="shared" si="92"/>
        <v>New York City Geographic District #11</v>
      </c>
      <c r="C349" s="26" t="str">
        <f t="shared" si="93"/>
        <v>Bronx</v>
      </c>
      <c r="D349" s="28" t="s">
        <v>2625</v>
      </c>
      <c r="E349" s="28" t="s">
        <v>2626</v>
      </c>
      <c r="F349" s="30" t="s">
        <v>2</v>
      </c>
      <c r="G349" s="31">
        <v>622</v>
      </c>
      <c r="H349" s="26" t="str">
        <f t="shared" si="94"/>
        <v>080</v>
      </c>
      <c r="I349" s="26" t="str">
        <f t="shared" si="95"/>
        <v>34</v>
      </c>
      <c r="J349" s="26" t="str">
        <f t="shared" si="96"/>
        <v>013</v>
      </c>
      <c r="K349" s="45">
        <f t="shared" si="97"/>
        <v>651692.61568324384</v>
      </c>
    </row>
    <row r="350" spans="1:11" ht="29" outlineLevel="2" x14ac:dyDescent="0.4">
      <c r="A350" s="26" t="str">
        <f t="shared" si="91"/>
        <v>321100</v>
      </c>
      <c r="B350" s="26" t="str">
        <f t="shared" si="92"/>
        <v>New York City Geographic District #11</v>
      </c>
      <c r="C350" s="26" t="str">
        <f t="shared" si="93"/>
        <v>Bronx</v>
      </c>
      <c r="D350" s="28" t="s">
        <v>2635</v>
      </c>
      <c r="E350" s="28" t="s">
        <v>2636</v>
      </c>
      <c r="F350" s="30" t="s">
        <v>2</v>
      </c>
      <c r="G350" s="31">
        <v>928</v>
      </c>
      <c r="H350" s="26" t="str">
        <f t="shared" si="94"/>
        <v>080</v>
      </c>
      <c r="I350" s="26" t="str">
        <f t="shared" si="95"/>
        <v>34</v>
      </c>
      <c r="J350" s="26" t="str">
        <f t="shared" si="96"/>
        <v>013</v>
      </c>
      <c r="K350" s="45">
        <f t="shared" si="97"/>
        <v>972300.23690361786</v>
      </c>
    </row>
    <row r="351" spans="1:11" ht="29" outlineLevel="2" x14ac:dyDescent="0.4">
      <c r="A351" s="26" t="str">
        <f t="shared" si="91"/>
        <v>321100</v>
      </c>
      <c r="B351" s="26" t="str">
        <f t="shared" si="92"/>
        <v>New York City Geographic District #11</v>
      </c>
      <c r="C351" s="26" t="str">
        <f t="shared" si="93"/>
        <v>Bronx</v>
      </c>
      <c r="D351" s="28" t="s">
        <v>2641</v>
      </c>
      <c r="E351" s="28" t="s">
        <v>2642</v>
      </c>
      <c r="F351" s="30" t="s">
        <v>2</v>
      </c>
      <c r="G351" s="31">
        <v>600</v>
      </c>
      <c r="H351" s="26" t="str">
        <f t="shared" si="94"/>
        <v>080</v>
      </c>
      <c r="I351" s="26" t="str">
        <f t="shared" si="95"/>
        <v>34</v>
      </c>
      <c r="J351" s="26" t="str">
        <f t="shared" si="96"/>
        <v>013</v>
      </c>
      <c r="K351" s="45">
        <f t="shared" si="97"/>
        <v>628642.39454975293</v>
      </c>
    </row>
    <row r="352" spans="1:11" ht="29" outlineLevel="2" x14ac:dyDescent="0.4">
      <c r="A352" s="26" t="str">
        <f t="shared" si="91"/>
        <v>321100</v>
      </c>
      <c r="B352" s="26" t="str">
        <f t="shared" si="92"/>
        <v>New York City Geographic District #11</v>
      </c>
      <c r="C352" s="26" t="str">
        <f t="shared" si="93"/>
        <v>Bronx</v>
      </c>
      <c r="D352" s="28" t="s">
        <v>2659</v>
      </c>
      <c r="E352" s="28" t="s">
        <v>2660</v>
      </c>
      <c r="F352" s="30" t="s">
        <v>2</v>
      </c>
      <c r="G352" s="31">
        <v>854</v>
      </c>
      <c r="H352" s="26" t="str">
        <f t="shared" si="94"/>
        <v>080</v>
      </c>
      <c r="I352" s="26" t="str">
        <f t="shared" si="95"/>
        <v>36</v>
      </c>
      <c r="J352" s="26" t="str">
        <f t="shared" si="96"/>
        <v>013</v>
      </c>
      <c r="K352" s="45">
        <f t="shared" si="97"/>
        <v>894767.67490914837</v>
      </c>
    </row>
    <row r="353" spans="1:11" ht="29" outlineLevel="2" x14ac:dyDescent="0.4">
      <c r="A353" s="26" t="str">
        <f t="shared" si="91"/>
        <v>321100</v>
      </c>
      <c r="B353" s="26" t="str">
        <f t="shared" si="92"/>
        <v>New York City Geographic District #11</v>
      </c>
      <c r="C353" s="26" t="str">
        <f t="shared" si="93"/>
        <v>Bronx</v>
      </c>
      <c r="D353" s="28" t="s">
        <v>2685</v>
      </c>
      <c r="E353" s="28" t="s">
        <v>2686</v>
      </c>
      <c r="F353" s="30" t="s">
        <v>5</v>
      </c>
      <c r="G353" s="31">
        <v>472</v>
      </c>
      <c r="H353" s="26" t="str">
        <f t="shared" si="94"/>
        <v>080</v>
      </c>
      <c r="I353" s="26" t="str">
        <f t="shared" si="95"/>
        <v>34</v>
      </c>
      <c r="J353" s="26" t="str">
        <f t="shared" si="96"/>
        <v>013</v>
      </c>
      <c r="K353" s="45">
        <f t="shared" si="97"/>
        <v>494532.01704580564</v>
      </c>
    </row>
    <row r="354" spans="1:11" ht="15" outlineLevel="2" x14ac:dyDescent="0.4">
      <c r="A354" s="26" t="str">
        <f t="shared" si="91"/>
        <v>321100</v>
      </c>
      <c r="B354" s="26" t="str">
        <f t="shared" si="92"/>
        <v>New York City Geographic District #11</v>
      </c>
      <c r="C354" s="26" t="str">
        <f t="shared" si="93"/>
        <v>Bronx</v>
      </c>
      <c r="D354" s="28" t="s">
        <v>2715</v>
      </c>
      <c r="E354" s="28" t="s">
        <v>2716</v>
      </c>
      <c r="F354" s="30" t="s">
        <v>19</v>
      </c>
      <c r="G354" s="31">
        <v>334</v>
      </c>
      <c r="H354" s="26" t="str">
        <f t="shared" si="94"/>
        <v>082</v>
      </c>
      <c r="I354" s="26" t="str">
        <f t="shared" si="95"/>
        <v>34</v>
      </c>
      <c r="J354" s="26" t="str">
        <f t="shared" si="96"/>
        <v>013</v>
      </c>
      <c r="K354" s="45">
        <f t="shared" si="97"/>
        <v>349944.26629936247</v>
      </c>
    </row>
    <row r="355" spans="1:11" ht="15" outlineLevel="2" x14ac:dyDescent="0.4">
      <c r="A355" s="26" t="str">
        <f t="shared" si="91"/>
        <v>321100</v>
      </c>
      <c r="B355" s="26" t="str">
        <f t="shared" si="92"/>
        <v>New York City Geographic District #11</v>
      </c>
      <c r="C355" s="26" t="str">
        <f t="shared" si="93"/>
        <v>Bronx</v>
      </c>
      <c r="D355" s="28" t="s">
        <v>2737</v>
      </c>
      <c r="E355" s="28" t="s">
        <v>2738</v>
      </c>
      <c r="F355" s="30" t="s">
        <v>19</v>
      </c>
      <c r="G355" s="31">
        <v>1320</v>
      </c>
      <c r="H355" s="26" t="str">
        <f t="shared" si="94"/>
        <v>082</v>
      </c>
      <c r="I355" s="26" t="str">
        <f t="shared" si="95"/>
        <v>34</v>
      </c>
      <c r="J355" s="26" t="str">
        <f t="shared" si="96"/>
        <v>013</v>
      </c>
      <c r="K355" s="45">
        <f t="shared" si="97"/>
        <v>1383013.2680094566</v>
      </c>
    </row>
    <row r="356" spans="1:11" ht="29" outlineLevel="2" x14ac:dyDescent="0.4">
      <c r="A356" s="26" t="str">
        <f t="shared" si="91"/>
        <v>321100</v>
      </c>
      <c r="B356" s="26" t="str">
        <f t="shared" si="92"/>
        <v>New York City Geographic District #11</v>
      </c>
      <c r="C356" s="26" t="str">
        <f t="shared" si="93"/>
        <v>Bronx</v>
      </c>
      <c r="D356" s="28" t="s">
        <v>2916</v>
      </c>
      <c r="E356" s="28" t="s">
        <v>2917</v>
      </c>
      <c r="F356" s="30" t="s">
        <v>5</v>
      </c>
      <c r="G356" s="31">
        <v>392</v>
      </c>
      <c r="H356" s="26" t="str">
        <f t="shared" si="94"/>
        <v>080</v>
      </c>
      <c r="I356" s="26" t="str">
        <f t="shared" si="95"/>
        <v>34</v>
      </c>
      <c r="J356" s="26" t="str">
        <f t="shared" si="96"/>
        <v>013</v>
      </c>
      <c r="K356" s="45">
        <f t="shared" si="97"/>
        <v>410713.0311058386</v>
      </c>
    </row>
    <row r="357" spans="1:11" ht="43.5" outlineLevel="2" x14ac:dyDescent="0.4">
      <c r="A357" s="26" t="str">
        <f t="shared" si="91"/>
        <v>321100</v>
      </c>
      <c r="B357" s="26" t="str">
        <f t="shared" si="92"/>
        <v>New York City Geographic District #11</v>
      </c>
      <c r="C357" s="26" t="str">
        <f t="shared" si="93"/>
        <v>Bronx</v>
      </c>
      <c r="D357" s="28" t="s">
        <v>3075</v>
      </c>
      <c r="E357" s="28" t="s">
        <v>3076</v>
      </c>
      <c r="F357" s="30" t="s">
        <v>5</v>
      </c>
      <c r="G357" s="31">
        <v>333</v>
      </c>
      <c r="H357" s="26" t="str">
        <f t="shared" si="94"/>
        <v>080</v>
      </c>
      <c r="I357" s="26" t="str">
        <f t="shared" si="95"/>
        <v>34</v>
      </c>
      <c r="J357" s="26" t="str">
        <f t="shared" si="96"/>
        <v>013</v>
      </c>
      <c r="K357" s="45">
        <f t="shared" si="97"/>
        <v>348896.52897511289</v>
      </c>
    </row>
    <row r="358" spans="1:11" ht="29" outlineLevel="2" x14ac:dyDescent="0.4">
      <c r="A358" s="26" t="str">
        <f t="shared" si="91"/>
        <v>321100</v>
      </c>
      <c r="B358" s="26" t="str">
        <f t="shared" si="92"/>
        <v>New York City Geographic District #11</v>
      </c>
      <c r="C358" s="26" t="str">
        <f t="shared" si="93"/>
        <v>Bronx</v>
      </c>
      <c r="D358" s="28" t="s">
        <v>3095</v>
      </c>
      <c r="E358" s="28" t="s">
        <v>3096</v>
      </c>
      <c r="F358" s="30" t="s">
        <v>19</v>
      </c>
      <c r="G358" s="31">
        <v>592</v>
      </c>
      <c r="H358" s="26" t="str">
        <f t="shared" si="94"/>
        <v>080</v>
      </c>
      <c r="I358" s="26" t="str">
        <f t="shared" si="95"/>
        <v>34</v>
      </c>
      <c r="J358" s="26" t="str">
        <f t="shared" si="96"/>
        <v>013</v>
      </c>
      <c r="K358" s="45">
        <f t="shared" si="97"/>
        <v>620260.49595575628</v>
      </c>
    </row>
    <row r="359" spans="1:11" ht="29" outlineLevel="2" x14ac:dyDescent="0.4">
      <c r="A359" s="26" t="str">
        <f t="shared" si="91"/>
        <v>321100</v>
      </c>
      <c r="B359" s="26" t="str">
        <f t="shared" si="92"/>
        <v>New York City Geographic District #11</v>
      </c>
      <c r="C359" s="26" t="str">
        <f t="shared" si="93"/>
        <v>Bronx</v>
      </c>
      <c r="D359" s="28" t="s">
        <v>2858</v>
      </c>
      <c r="E359" s="28" t="s">
        <v>2859</v>
      </c>
      <c r="F359" s="30" t="s">
        <v>196</v>
      </c>
      <c r="G359" s="31">
        <v>607</v>
      </c>
      <c r="H359" s="26" t="str">
        <f t="shared" si="94"/>
        <v>080</v>
      </c>
      <c r="I359" s="26" t="str">
        <f t="shared" si="95"/>
        <v>34</v>
      </c>
      <c r="J359" s="26" t="str">
        <f t="shared" si="96"/>
        <v>013</v>
      </c>
      <c r="K359" s="45">
        <f t="shared" si="97"/>
        <v>635976.55581950012</v>
      </c>
    </row>
    <row r="360" spans="1:11" ht="29" outlineLevel="2" x14ac:dyDescent="0.4">
      <c r="A360" s="26" t="str">
        <f t="shared" si="91"/>
        <v>321100</v>
      </c>
      <c r="B360" s="26" t="str">
        <f t="shared" si="92"/>
        <v>New York City Geographic District #11</v>
      </c>
      <c r="C360" s="26" t="str">
        <f t="shared" si="93"/>
        <v>Bronx</v>
      </c>
      <c r="D360" s="28" t="s">
        <v>2874</v>
      </c>
      <c r="E360" s="28" t="s">
        <v>2875</v>
      </c>
      <c r="F360" s="30" t="s">
        <v>196</v>
      </c>
      <c r="G360" s="31">
        <v>457</v>
      </c>
      <c r="H360" s="26" t="str">
        <f t="shared" si="94"/>
        <v>080</v>
      </c>
      <c r="I360" s="26" t="str">
        <f t="shared" si="95"/>
        <v>34</v>
      </c>
      <c r="J360" s="26" t="str">
        <f t="shared" si="96"/>
        <v>013</v>
      </c>
      <c r="K360" s="45">
        <f t="shared" si="97"/>
        <v>478815.95718206186</v>
      </c>
    </row>
    <row r="361" spans="1:11" ht="29" outlineLevel="2" x14ac:dyDescent="0.4">
      <c r="A361" s="26" t="str">
        <f t="shared" si="91"/>
        <v>321100</v>
      </c>
      <c r="B361" s="26" t="str">
        <f t="shared" si="92"/>
        <v>New York City Geographic District #11</v>
      </c>
      <c r="C361" s="26" t="str">
        <f t="shared" si="93"/>
        <v>Bronx</v>
      </c>
      <c r="D361" s="28" t="s">
        <v>3021</v>
      </c>
      <c r="E361" s="28" t="s">
        <v>3022</v>
      </c>
      <c r="F361" s="30" t="s">
        <v>196</v>
      </c>
      <c r="G361" s="31">
        <v>410</v>
      </c>
      <c r="H361" s="26" t="str">
        <f t="shared" si="94"/>
        <v>080</v>
      </c>
      <c r="I361" s="26" t="str">
        <f t="shared" si="95"/>
        <v>34</v>
      </c>
      <c r="J361" s="26" t="str">
        <f t="shared" si="96"/>
        <v>013</v>
      </c>
      <c r="K361" s="45">
        <f t="shared" si="97"/>
        <v>429572.30294233118</v>
      </c>
    </row>
    <row r="362" spans="1:11" ht="29" outlineLevel="2" x14ac:dyDescent="0.4">
      <c r="A362" s="26" t="str">
        <f t="shared" si="91"/>
        <v>321100</v>
      </c>
      <c r="B362" s="26" t="str">
        <f t="shared" si="92"/>
        <v>New York City Geographic District #11</v>
      </c>
      <c r="C362" s="26" t="str">
        <f t="shared" si="93"/>
        <v>Bronx</v>
      </c>
      <c r="D362" s="28" t="s">
        <v>3104</v>
      </c>
      <c r="E362" s="28" t="s">
        <v>3105</v>
      </c>
      <c r="F362" s="30" t="s">
        <v>196</v>
      </c>
      <c r="G362" s="31">
        <v>465</v>
      </c>
      <c r="H362" s="26" t="str">
        <f t="shared" si="94"/>
        <v>080</v>
      </c>
      <c r="I362" s="26" t="str">
        <f t="shared" si="95"/>
        <v>34</v>
      </c>
      <c r="J362" s="26" t="str">
        <f t="shared" si="96"/>
        <v>013</v>
      </c>
      <c r="K362" s="45">
        <f t="shared" si="97"/>
        <v>487197.85577605851</v>
      </c>
    </row>
    <row r="363" spans="1:11" ht="29" outlineLevel="2" x14ac:dyDescent="0.4">
      <c r="A363" s="26" t="str">
        <f t="shared" si="91"/>
        <v>321100</v>
      </c>
      <c r="B363" s="26" t="str">
        <f t="shared" si="92"/>
        <v>New York City Geographic District #11</v>
      </c>
      <c r="C363" s="26" t="str">
        <f t="shared" si="93"/>
        <v>Bronx</v>
      </c>
      <c r="D363" s="28" t="s">
        <v>3106</v>
      </c>
      <c r="E363" s="28" t="s">
        <v>3107</v>
      </c>
      <c r="F363" s="30" t="s">
        <v>196</v>
      </c>
      <c r="G363" s="31">
        <v>372</v>
      </c>
      <c r="H363" s="26" t="str">
        <f t="shared" si="94"/>
        <v>080</v>
      </c>
      <c r="I363" s="26" t="str">
        <f t="shared" si="95"/>
        <v>34</v>
      </c>
      <c r="J363" s="26" t="str">
        <f t="shared" si="96"/>
        <v>013</v>
      </c>
      <c r="K363" s="45">
        <f t="shared" si="97"/>
        <v>389758.28462084685</v>
      </c>
    </row>
    <row r="364" spans="1:11" ht="29" outlineLevel="2" x14ac:dyDescent="0.4">
      <c r="A364" s="26" t="str">
        <f t="shared" si="91"/>
        <v>321100</v>
      </c>
      <c r="B364" s="26" t="str">
        <f t="shared" si="92"/>
        <v>New York City Geographic District #11</v>
      </c>
      <c r="C364" s="26" t="str">
        <f t="shared" si="93"/>
        <v>Bronx</v>
      </c>
      <c r="D364" s="28" t="s">
        <v>3138</v>
      </c>
      <c r="E364" s="28" t="s">
        <v>3139</v>
      </c>
      <c r="F364" s="30" t="s">
        <v>196</v>
      </c>
      <c r="G364" s="31">
        <v>472</v>
      </c>
      <c r="H364" s="26" t="str">
        <f t="shared" si="94"/>
        <v>080</v>
      </c>
      <c r="I364" s="26" t="str">
        <f t="shared" si="95"/>
        <v>34</v>
      </c>
      <c r="J364" s="26" t="str">
        <f t="shared" si="96"/>
        <v>013</v>
      </c>
      <c r="K364" s="45">
        <f t="shared" si="97"/>
        <v>494532.01704580564</v>
      </c>
    </row>
    <row r="365" spans="1:11" ht="15" outlineLevel="1" x14ac:dyDescent="0.4">
      <c r="D365" s="28"/>
      <c r="E365" s="28"/>
      <c r="F365" s="30"/>
      <c r="G365" s="31">
        <f>SUBTOTAL(9,G337:G364)</f>
        <v>19008</v>
      </c>
      <c r="J365" s="46" t="s">
        <v>4791</v>
      </c>
      <c r="K365" s="45">
        <f>SUBTOTAL(9,K337:K364)</f>
        <v>19915391.059336171</v>
      </c>
    </row>
    <row r="366" spans="1:11" ht="29" outlineLevel="2" x14ac:dyDescent="0.4">
      <c r="A366" s="26" t="str">
        <f t="shared" ref="A366:A385" si="98">IFERROR(VLOOKUP($D366,schools,3,FALSE),"")</f>
        <v>320900</v>
      </c>
      <c r="B366" s="26" t="str">
        <f t="shared" ref="B366:B385" si="99">IFERROR(VLOOKUP($D366,schools,4,FALSE),"")</f>
        <v>New York City Geographic District # 9</v>
      </c>
      <c r="C366" s="26" t="str">
        <f t="shared" ref="C366:C385" si="100">IFERROR(VLOOKUP($D366,schools,5,FALSE),"")</f>
        <v>Bronx</v>
      </c>
      <c r="D366" s="28" t="s">
        <v>2515</v>
      </c>
      <c r="E366" s="28" t="s">
        <v>2516</v>
      </c>
      <c r="F366" s="30" t="s">
        <v>2</v>
      </c>
      <c r="G366" s="31">
        <v>640</v>
      </c>
      <c r="H366" s="26" t="str">
        <f t="shared" ref="H366:H385" si="101">IFERROR(VLOOKUP($D366,schools,6,FALSE),"")</f>
        <v>086</v>
      </c>
      <c r="I366" s="26" t="str">
        <f t="shared" ref="I366:I385" si="102">IFERROR(VLOOKUP($D366,schools,7,FALSE),"")</f>
        <v>33</v>
      </c>
      <c r="J366" s="26" t="str">
        <f t="shared" ref="J366:J385" si="103">IFERROR(VLOOKUP($D366,schools,8,FALSE),"")</f>
        <v>014</v>
      </c>
      <c r="K366" s="45">
        <f t="shared" ref="K366:K385" si="104">G366*L$2</f>
        <v>670551.88751973654</v>
      </c>
    </row>
    <row r="367" spans="1:11" ht="29" outlineLevel="2" x14ac:dyDescent="0.4">
      <c r="A367" s="26" t="str">
        <f t="shared" si="98"/>
        <v>320900</v>
      </c>
      <c r="B367" s="26" t="str">
        <f t="shared" si="99"/>
        <v>New York City Geographic District # 9</v>
      </c>
      <c r="C367" s="26" t="str">
        <f t="shared" si="100"/>
        <v>Bronx</v>
      </c>
      <c r="D367" s="28" t="s">
        <v>2583</v>
      </c>
      <c r="E367" s="28" t="s">
        <v>2584</v>
      </c>
      <c r="F367" s="30" t="s">
        <v>2</v>
      </c>
      <c r="G367" s="31">
        <v>1216</v>
      </c>
      <c r="H367" s="26" t="str">
        <f t="shared" si="101"/>
        <v>086</v>
      </c>
      <c r="I367" s="26" t="str">
        <f t="shared" si="102"/>
        <v>33</v>
      </c>
      <c r="J367" s="26" t="str">
        <f t="shared" si="103"/>
        <v>014</v>
      </c>
      <c r="K367" s="45">
        <f t="shared" si="104"/>
        <v>1274048.5862874994</v>
      </c>
    </row>
    <row r="368" spans="1:11" ht="29" outlineLevel="2" x14ac:dyDescent="0.4">
      <c r="A368" s="26" t="str">
        <f t="shared" si="98"/>
        <v>320900</v>
      </c>
      <c r="B368" s="26" t="str">
        <f t="shared" si="99"/>
        <v>New York City Geographic District # 9</v>
      </c>
      <c r="C368" s="26" t="str">
        <f t="shared" si="100"/>
        <v>Bronx</v>
      </c>
      <c r="D368" s="28" t="s">
        <v>2653</v>
      </c>
      <c r="E368" s="28" t="s">
        <v>2654</v>
      </c>
      <c r="F368" s="30" t="s">
        <v>5</v>
      </c>
      <c r="G368" s="31">
        <v>498</v>
      </c>
      <c r="H368" s="26" t="str">
        <f t="shared" si="101"/>
        <v>086</v>
      </c>
      <c r="I368" s="26" t="str">
        <f t="shared" si="102"/>
        <v>33</v>
      </c>
      <c r="J368" s="26" t="str">
        <f t="shared" si="103"/>
        <v>014</v>
      </c>
      <c r="K368" s="45">
        <f t="shared" si="104"/>
        <v>521773.18747629493</v>
      </c>
    </row>
    <row r="369" spans="1:11" ht="29" outlineLevel="2" x14ac:dyDescent="0.4">
      <c r="A369" s="26" t="str">
        <f t="shared" si="98"/>
        <v>320900</v>
      </c>
      <c r="B369" s="26" t="str">
        <f t="shared" si="99"/>
        <v>New York City Geographic District # 9</v>
      </c>
      <c r="C369" s="26" t="str">
        <f t="shared" si="100"/>
        <v>Bronx</v>
      </c>
      <c r="D369" s="28" t="s">
        <v>2713</v>
      </c>
      <c r="E369" s="28" t="s">
        <v>2714</v>
      </c>
      <c r="F369" s="30" t="s">
        <v>2</v>
      </c>
      <c r="G369" s="31">
        <v>250</v>
      </c>
      <c r="H369" s="26" t="str">
        <f t="shared" si="101"/>
        <v>077</v>
      </c>
      <c r="I369" s="26" t="str">
        <f t="shared" si="102"/>
        <v>29</v>
      </c>
      <c r="J369" s="26" t="str">
        <f t="shared" si="103"/>
        <v>014</v>
      </c>
      <c r="K369" s="45">
        <f t="shared" si="104"/>
        <v>261934.33106239708</v>
      </c>
    </row>
    <row r="370" spans="1:11" ht="29" outlineLevel="2" x14ac:dyDescent="0.4">
      <c r="A370" s="26" t="str">
        <f t="shared" si="98"/>
        <v>320900</v>
      </c>
      <c r="B370" s="26" t="str">
        <f t="shared" si="99"/>
        <v>New York City Geographic District # 9</v>
      </c>
      <c r="C370" s="26" t="str">
        <f t="shared" si="100"/>
        <v>Bronx</v>
      </c>
      <c r="D370" s="28" t="s">
        <v>2790</v>
      </c>
      <c r="E370" s="28" t="s">
        <v>2791</v>
      </c>
      <c r="F370" s="30" t="s">
        <v>2</v>
      </c>
      <c r="G370" s="31">
        <v>297</v>
      </c>
      <c r="H370" s="26" t="str">
        <f t="shared" si="101"/>
        <v>086</v>
      </c>
      <c r="I370" s="26" t="str">
        <f t="shared" si="102"/>
        <v>33</v>
      </c>
      <c r="J370" s="26" t="str">
        <f t="shared" si="103"/>
        <v>014</v>
      </c>
      <c r="K370" s="45">
        <f t="shared" si="104"/>
        <v>311177.98530212772</v>
      </c>
    </row>
    <row r="371" spans="1:11" ht="29" outlineLevel="2" x14ac:dyDescent="0.4">
      <c r="A371" s="26" t="str">
        <f t="shared" si="98"/>
        <v>320900</v>
      </c>
      <c r="B371" s="26" t="str">
        <f t="shared" si="99"/>
        <v>New York City Geographic District # 9</v>
      </c>
      <c r="C371" s="26" t="str">
        <f t="shared" si="100"/>
        <v>Bronx</v>
      </c>
      <c r="D371" s="28" t="s">
        <v>2922</v>
      </c>
      <c r="E371" s="28" t="s">
        <v>2923</v>
      </c>
      <c r="F371" s="30" t="s">
        <v>196</v>
      </c>
      <c r="G371" s="31">
        <v>259</v>
      </c>
      <c r="H371" s="26" t="str">
        <f t="shared" si="101"/>
        <v>077</v>
      </c>
      <c r="I371" s="26" t="str">
        <f t="shared" si="102"/>
        <v>33</v>
      </c>
      <c r="J371" s="26" t="str">
        <f t="shared" si="103"/>
        <v>014</v>
      </c>
      <c r="K371" s="45">
        <f t="shared" si="104"/>
        <v>271363.96698064334</v>
      </c>
    </row>
    <row r="372" spans="1:11" ht="29" outlineLevel="2" x14ac:dyDescent="0.4">
      <c r="A372" s="26" t="str">
        <f t="shared" si="98"/>
        <v>321000</v>
      </c>
      <c r="B372" s="26" t="str">
        <f t="shared" si="99"/>
        <v>New York City Geographic District #10</v>
      </c>
      <c r="C372" s="26" t="str">
        <f t="shared" si="100"/>
        <v>Bronx</v>
      </c>
      <c r="D372" s="28" t="s">
        <v>2493</v>
      </c>
      <c r="E372" s="28" t="s">
        <v>2494</v>
      </c>
      <c r="F372" s="30" t="s">
        <v>19</v>
      </c>
      <c r="G372" s="31">
        <v>469</v>
      </c>
      <c r="H372" s="26" t="str">
        <f t="shared" si="101"/>
        <v>086</v>
      </c>
      <c r="I372" s="26" t="str">
        <f t="shared" si="102"/>
        <v>33</v>
      </c>
      <c r="J372" s="26" t="str">
        <f t="shared" si="103"/>
        <v>014</v>
      </c>
      <c r="K372" s="45">
        <f t="shared" si="104"/>
        <v>491388.80507305689</v>
      </c>
    </row>
    <row r="373" spans="1:11" ht="29" outlineLevel="2" x14ac:dyDescent="0.4">
      <c r="A373" s="26" t="str">
        <f t="shared" si="98"/>
        <v>321000</v>
      </c>
      <c r="B373" s="26" t="str">
        <f t="shared" si="99"/>
        <v>New York City Geographic District #10</v>
      </c>
      <c r="C373" s="26" t="str">
        <f t="shared" si="100"/>
        <v>Bronx</v>
      </c>
      <c r="D373" s="28" t="s">
        <v>2525</v>
      </c>
      <c r="E373" s="28" t="s">
        <v>2526</v>
      </c>
      <c r="F373" s="30" t="s">
        <v>2</v>
      </c>
      <c r="G373" s="31">
        <v>774</v>
      </c>
      <c r="H373" s="26" t="str">
        <f t="shared" si="101"/>
        <v>086</v>
      </c>
      <c r="I373" s="26" t="str">
        <f t="shared" si="102"/>
        <v>33</v>
      </c>
      <c r="J373" s="26" t="str">
        <f t="shared" si="103"/>
        <v>014</v>
      </c>
      <c r="K373" s="45">
        <f t="shared" si="104"/>
        <v>810948.68896918127</v>
      </c>
    </row>
    <row r="374" spans="1:11" ht="29" outlineLevel="2" x14ac:dyDescent="0.4">
      <c r="A374" s="26" t="str">
        <f t="shared" si="98"/>
        <v>321000</v>
      </c>
      <c r="B374" s="26" t="str">
        <f t="shared" si="99"/>
        <v>New York City Geographic District #10</v>
      </c>
      <c r="C374" s="26" t="str">
        <f t="shared" si="100"/>
        <v>Bronx</v>
      </c>
      <c r="D374" s="28" t="s">
        <v>2615</v>
      </c>
      <c r="E374" s="28" t="s">
        <v>2616</v>
      </c>
      <c r="F374" s="30" t="s">
        <v>2</v>
      </c>
      <c r="G374" s="31">
        <v>717</v>
      </c>
      <c r="H374" s="26" t="str">
        <f t="shared" si="101"/>
        <v>086</v>
      </c>
      <c r="I374" s="26" t="str">
        <f t="shared" si="102"/>
        <v>33</v>
      </c>
      <c r="J374" s="26" t="str">
        <f t="shared" si="103"/>
        <v>014</v>
      </c>
      <c r="K374" s="45">
        <f t="shared" si="104"/>
        <v>751227.66148695478</v>
      </c>
    </row>
    <row r="375" spans="1:11" ht="29" outlineLevel="2" x14ac:dyDescent="0.4">
      <c r="A375" s="26" t="str">
        <f t="shared" si="98"/>
        <v>321000</v>
      </c>
      <c r="B375" s="26" t="str">
        <f t="shared" si="99"/>
        <v>New York City Geographic District #10</v>
      </c>
      <c r="C375" s="26" t="str">
        <f t="shared" si="100"/>
        <v>Bronx</v>
      </c>
      <c r="D375" s="28" t="s">
        <v>2749</v>
      </c>
      <c r="E375" s="28" t="s">
        <v>2750</v>
      </c>
      <c r="F375" s="30" t="s">
        <v>5</v>
      </c>
      <c r="G375" s="31">
        <v>232</v>
      </c>
      <c r="H375" s="26" t="str">
        <f t="shared" si="101"/>
        <v>086</v>
      </c>
      <c r="I375" s="26" t="str">
        <f t="shared" si="102"/>
        <v>33</v>
      </c>
      <c r="J375" s="26" t="str">
        <f t="shared" si="103"/>
        <v>014</v>
      </c>
      <c r="K375" s="45">
        <f t="shared" si="104"/>
        <v>243075.05922590446</v>
      </c>
    </row>
    <row r="376" spans="1:11" ht="29" outlineLevel="2" x14ac:dyDescent="0.4">
      <c r="A376" s="26" t="str">
        <f t="shared" si="98"/>
        <v>321000</v>
      </c>
      <c r="B376" s="26" t="str">
        <f t="shared" si="99"/>
        <v>New York City Geographic District #10</v>
      </c>
      <c r="C376" s="26" t="str">
        <f t="shared" si="100"/>
        <v>Bronx</v>
      </c>
      <c r="D376" s="28" t="s">
        <v>2778</v>
      </c>
      <c r="E376" s="28" t="s">
        <v>2779</v>
      </c>
      <c r="F376" s="30" t="s">
        <v>2</v>
      </c>
      <c r="G376" s="31">
        <v>444</v>
      </c>
      <c r="H376" s="26" t="str">
        <f t="shared" si="101"/>
        <v>077</v>
      </c>
      <c r="I376" s="26" t="str">
        <f t="shared" si="102"/>
        <v>33</v>
      </c>
      <c r="J376" s="26" t="str">
        <f t="shared" si="103"/>
        <v>014</v>
      </c>
      <c r="K376" s="45">
        <f t="shared" si="104"/>
        <v>465195.37196681718</v>
      </c>
    </row>
    <row r="377" spans="1:11" ht="29" outlineLevel="2" x14ac:dyDescent="0.4">
      <c r="A377" s="26" t="str">
        <f t="shared" si="98"/>
        <v>321000</v>
      </c>
      <c r="B377" s="26" t="str">
        <f t="shared" si="99"/>
        <v>New York City Geographic District #10</v>
      </c>
      <c r="C377" s="26" t="str">
        <f t="shared" si="100"/>
        <v>Bronx</v>
      </c>
      <c r="D377" s="28" t="s">
        <v>2846</v>
      </c>
      <c r="E377" s="28" t="s">
        <v>2847</v>
      </c>
      <c r="F377" s="30" t="s">
        <v>19</v>
      </c>
      <c r="G377" s="31">
        <v>1012</v>
      </c>
      <c r="H377" s="26" t="str">
        <f t="shared" si="101"/>
        <v>086</v>
      </c>
      <c r="I377" s="26" t="str">
        <f t="shared" si="102"/>
        <v>33</v>
      </c>
      <c r="J377" s="26" t="str">
        <f t="shared" si="103"/>
        <v>014</v>
      </c>
      <c r="K377" s="45">
        <f t="shared" si="104"/>
        <v>1060310.1721405834</v>
      </c>
    </row>
    <row r="378" spans="1:11" ht="43.5" outlineLevel="2" x14ac:dyDescent="0.4">
      <c r="A378" s="26" t="str">
        <f t="shared" si="98"/>
        <v>321000</v>
      </c>
      <c r="B378" s="26" t="str">
        <f t="shared" si="99"/>
        <v>New York City Geographic District #10</v>
      </c>
      <c r="C378" s="26" t="str">
        <f t="shared" si="100"/>
        <v>Bronx</v>
      </c>
      <c r="D378" s="28" t="s">
        <v>2888</v>
      </c>
      <c r="E378" s="28" t="s">
        <v>2889</v>
      </c>
      <c r="F378" s="30" t="s">
        <v>2</v>
      </c>
      <c r="G378" s="31">
        <v>359</v>
      </c>
      <c r="H378" s="26" t="str">
        <f t="shared" si="101"/>
        <v>081</v>
      </c>
      <c r="I378" s="26" t="str">
        <f t="shared" si="102"/>
        <v>33</v>
      </c>
      <c r="J378" s="26" t="str">
        <f t="shared" si="103"/>
        <v>014</v>
      </c>
      <c r="K378" s="45">
        <f t="shared" si="104"/>
        <v>376137.69940560218</v>
      </c>
    </row>
    <row r="379" spans="1:11" ht="29" outlineLevel="2" x14ac:dyDescent="0.4">
      <c r="A379" s="26" t="str">
        <f t="shared" si="98"/>
        <v>321000</v>
      </c>
      <c r="B379" s="26" t="str">
        <f t="shared" si="99"/>
        <v>New York City Geographic District #10</v>
      </c>
      <c r="C379" s="26" t="str">
        <f t="shared" si="100"/>
        <v>Bronx</v>
      </c>
      <c r="D379" s="28" t="s">
        <v>2892</v>
      </c>
      <c r="E379" s="28" t="s">
        <v>2893</v>
      </c>
      <c r="F379" s="30" t="s">
        <v>2</v>
      </c>
      <c r="G379" s="31">
        <v>633</v>
      </c>
      <c r="H379" s="26" t="str">
        <f t="shared" si="101"/>
        <v>086</v>
      </c>
      <c r="I379" s="26" t="str">
        <f t="shared" si="102"/>
        <v>33</v>
      </c>
      <c r="J379" s="26" t="str">
        <f t="shared" si="103"/>
        <v>014</v>
      </c>
      <c r="K379" s="45">
        <f t="shared" si="104"/>
        <v>663217.72624998935</v>
      </c>
    </row>
    <row r="380" spans="1:11" ht="15" outlineLevel="2" x14ac:dyDescent="0.4">
      <c r="A380" s="26" t="str">
        <f t="shared" si="98"/>
        <v>321000</v>
      </c>
      <c r="B380" s="26" t="str">
        <f t="shared" si="99"/>
        <v>New York City Geographic District #10</v>
      </c>
      <c r="C380" s="26" t="str">
        <f t="shared" si="100"/>
        <v>Bronx</v>
      </c>
      <c r="D380" s="28" t="s">
        <v>2902</v>
      </c>
      <c r="E380" s="28" t="s">
        <v>2903</v>
      </c>
      <c r="F380" s="30" t="s">
        <v>19</v>
      </c>
      <c r="G380" s="31">
        <v>223</v>
      </c>
      <c r="H380" s="26" t="str">
        <f t="shared" si="101"/>
        <v>086</v>
      </c>
      <c r="I380" s="26" t="str">
        <f t="shared" si="102"/>
        <v>33</v>
      </c>
      <c r="J380" s="26" t="str">
        <f t="shared" si="103"/>
        <v>014</v>
      </c>
      <c r="K380" s="45">
        <f t="shared" si="104"/>
        <v>233645.42330765817</v>
      </c>
    </row>
    <row r="381" spans="1:11" ht="43.5" outlineLevel="2" x14ac:dyDescent="0.4">
      <c r="A381" s="26" t="str">
        <f t="shared" si="98"/>
        <v>321000</v>
      </c>
      <c r="B381" s="26" t="str">
        <f t="shared" si="99"/>
        <v>New York City Geographic District #10</v>
      </c>
      <c r="C381" s="26" t="str">
        <f t="shared" si="100"/>
        <v>Bronx</v>
      </c>
      <c r="D381" s="28" t="s">
        <v>2991</v>
      </c>
      <c r="E381" s="28" t="s">
        <v>2992</v>
      </c>
      <c r="F381" s="30" t="s">
        <v>2</v>
      </c>
      <c r="G381" s="31">
        <v>256</v>
      </c>
      <c r="H381" s="26" t="str">
        <f t="shared" si="101"/>
        <v>086</v>
      </c>
      <c r="I381" s="26" t="str">
        <f t="shared" si="102"/>
        <v>33</v>
      </c>
      <c r="J381" s="26" t="str">
        <f t="shared" si="103"/>
        <v>014</v>
      </c>
      <c r="K381" s="45">
        <f t="shared" si="104"/>
        <v>268220.75500789459</v>
      </c>
    </row>
    <row r="382" spans="1:11" ht="29" outlineLevel="2" x14ac:dyDescent="0.4">
      <c r="A382" s="26" t="str">
        <f t="shared" si="98"/>
        <v>321000</v>
      </c>
      <c r="B382" s="26" t="str">
        <f t="shared" si="99"/>
        <v>New York City Geographic District #10</v>
      </c>
      <c r="C382" s="26" t="str">
        <f t="shared" si="100"/>
        <v>Bronx</v>
      </c>
      <c r="D382" s="28" t="s">
        <v>2995</v>
      </c>
      <c r="E382" s="28" t="s">
        <v>2996</v>
      </c>
      <c r="F382" s="30" t="s">
        <v>2</v>
      </c>
      <c r="G382" s="31">
        <v>519</v>
      </c>
      <c r="H382" s="26" t="str">
        <f t="shared" si="101"/>
        <v>086</v>
      </c>
      <c r="I382" s="26" t="str">
        <f t="shared" si="102"/>
        <v>33</v>
      </c>
      <c r="J382" s="26" t="str">
        <f t="shared" si="103"/>
        <v>014</v>
      </c>
      <c r="K382" s="45">
        <f t="shared" si="104"/>
        <v>543775.67128553626</v>
      </c>
    </row>
    <row r="383" spans="1:11" ht="29" outlineLevel="2" x14ac:dyDescent="0.4">
      <c r="A383" s="26" t="str">
        <f t="shared" si="98"/>
        <v>321000</v>
      </c>
      <c r="B383" s="26" t="str">
        <f t="shared" si="99"/>
        <v>New York City Geographic District #10</v>
      </c>
      <c r="C383" s="26" t="str">
        <f t="shared" si="100"/>
        <v>Bronx</v>
      </c>
      <c r="D383" s="28" t="s">
        <v>2999</v>
      </c>
      <c r="E383" s="28" t="s">
        <v>3000</v>
      </c>
      <c r="F383" s="30" t="s">
        <v>5</v>
      </c>
      <c r="G383" s="31">
        <v>556</v>
      </c>
      <c r="H383" s="26" t="str">
        <f t="shared" si="101"/>
        <v>086</v>
      </c>
      <c r="I383" s="26" t="str">
        <f t="shared" si="102"/>
        <v>33</v>
      </c>
      <c r="J383" s="26" t="str">
        <f t="shared" si="103"/>
        <v>014</v>
      </c>
      <c r="K383" s="45">
        <f t="shared" si="104"/>
        <v>582541.95228277112</v>
      </c>
    </row>
    <row r="384" spans="1:11" ht="29" outlineLevel="2" x14ac:dyDescent="0.4">
      <c r="A384" s="26" t="str">
        <f t="shared" si="98"/>
        <v>321000</v>
      </c>
      <c r="B384" s="26" t="str">
        <f t="shared" si="99"/>
        <v>New York City Geographic District #10</v>
      </c>
      <c r="C384" s="26" t="str">
        <f t="shared" si="100"/>
        <v>Bronx</v>
      </c>
      <c r="D384" s="28" t="s">
        <v>3005</v>
      </c>
      <c r="E384" s="28" t="s">
        <v>3006</v>
      </c>
      <c r="F384" s="30" t="s">
        <v>2</v>
      </c>
      <c r="G384" s="31">
        <v>272</v>
      </c>
      <c r="H384" s="26" t="str">
        <f t="shared" si="101"/>
        <v>086</v>
      </c>
      <c r="I384" s="26" t="str">
        <f t="shared" si="102"/>
        <v>33</v>
      </c>
      <c r="J384" s="26" t="str">
        <f t="shared" si="103"/>
        <v>014</v>
      </c>
      <c r="K384" s="45">
        <f t="shared" si="104"/>
        <v>284984.55219588801</v>
      </c>
    </row>
    <row r="385" spans="1:11" ht="29" outlineLevel="2" x14ac:dyDescent="0.4">
      <c r="A385" s="26" t="str">
        <f t="shared" si="98"/>
        <v>321000</v>
      </c>
      <c r="B385" s="26" t="str">
        <f t="shared" si="99"/>
        <v>New York City Geographic District #10</v>
      </c>
      <c r="C385" s="26" t="str">
        <f t="shared" si="100"/>
        <v>Bronx</v>
      </c>
      <c r="D385" s="28" t="s">
        <v>3067</v>
      </c>
      <c r="E385" s="28" t="s">
        <v>3068</v>
      </c>
      <c r="F385" s="30" t="s">
        <v>5</v>
      </c>
      <c r="G385" s="31">
        <v>291</v>
      </c>
      <c r="H385" s="26" t="str">
        <f t="shared" si="101"/>
        <v>086</v>
      </c>
      <c r="I385" s="26" t="str">
        <f t="shared" si="102"/>
        <v>33</v>
      </c>
      <c r="J385" s="26" t="str">
        <f t="shared" si="103"/>
        <v>014</v>
      </c>
      <c r="K385" s="45">
        <f t="shared" si="104"/>
        <v>304891.56135663018</v>
      </c>
    </row>
    <row r="386" spans="1:11" ht="15" outlineLevel="1" x14ac:dyDescent="0.4">
      <c r="D386" s="28"/>
      <c r="E386" s="28"/>
      <c r="F386" s="30"/>
      <c r="G386" s="31">
        <f>SUBTOTAL(9,G366:G385)</f>
        <v>9917</v>
      </c>
      <c r="J386" s="46" t="s">
        <v>4792</v>
      </c>
      <c r="K386" s="45">
        <f>SUBTOTAL(9,K366:K385)</f>
        <v>10390411.044583166</v>
      </c>
    </row>
    <row r="387" spans="1:11" ht="29" outlineLevel="2" x14ac:dyDescent="0.4">
      <c r="A387" s="26" t="str">
        <f t="shared" ref="A387:A418" si="105">IFERROR(VLOOKUP($D387,schools,3,FALSE),"")</f>
        <v>320900</v>
      </c>
      <c r="B387" s="26" t="str">
        <f t="shared" ref="B387:B418" si="106">IFERROR(VLOOKUP($D387,schools,4,FALSE),"")</f>
        <v>New York City Geographic District # 9</v>
      </c>
      <c r="C387" s="26" t="str">
        <f t="shared" ref="C387:C418" si="107">IFERROR(VLOOKUP($D387,schools,5,FALSE),"")</f>
        <v>Bronx</v>
      </c>
      <c r="D387" s="28" t="s">
        <v>2473</v>
      </c>
      <c r="E387" s="28" t="s">
        <v>2474</v>
      </c>
      <c r="F387" s="30" t="s">
        <v>19</v>
      </c>
      <c r="G387" s="31">
        <v>517</v>
      </c>
      <c r="H387" s="26" t="str">
        <f t="shared" ref="H387:H418" si="108">IFERROR(VLOOKUP($D387,schools,6,FALSE),"")</f>
        <v>079</v>
      </c>
      <c r="I387" s="26" t="str">
        <f t="shared" ref="I387:I418" si="109">IFERROR(VLOOKUP($D387,schools,7,FALSE),"")</f>
        <v>33</v>
      </c>
      <c r="J387" s="26" t="str">
        <f t="shared" ref="J387:J418" si="110">IFERROR(VLOOKUP($D387,schools,8,FALSE),"")</f>
        <v>015</v>
      </c>
      <c r="K387" s="45">
        <f t="shared" ref="K387:K418" si="111">G387*L$2</f>
        <v>541680.19663703709</v>
      </c>
    </row>
    <row r="388" spans="1:11" ht="29" outlineLevel="2" x14ac:dyDescent="0.4">
      <c r="A388" s="26" t="str">
        <f t="shared" si="105"/>
        <v>320900</v>
      </c>
      <c r="B388" s="26" t="str">
        <f t="shared" si="106"/>
        <v>New York City Geographic District # 9</v>
      </c>
      <c r="C388" s="26" t="str">
        <f t="shared" si="107"/>
        <v>Bronx</v>
      </c>
      <c r="D388" s="28" t="s">
        <v>2563</v>
      </c>
      <c r="E388" s="28" t="s">
        <v>2564</v>
      </c>
      <c r="F388" s="30" t="s">
        <v>2</v>
      </c>
      <c r="G388" s="31">
        <v>385</v>
      </c>
      <c r="H388" s="26" t="str">
        <f t="shared" si="108"/>
        <v>086</v>
      </c>
      <c r="I388" s="26" t="str">
        <f t="shared" si="109"/>
        <v>33</v>
      </c>
      <c r="J388" s="26" t="str">
        <f t="shared" si="110"/>
        <v>015</v>
      </c>
      <c r="K388" s="45">
        <f t="shared" si="111"/>
        <v>403378.86983609147</v>
      </c>
    </row>
    <row r="389" spans="1:11" ht="29" outlineLevel="2" x14ac:dyDescent="0.4">
      <c r="A389" s="26" t="str">
        <f t="shared" si="105"/>
        <v>320900</v>
      </c>
      <c r="B389" s="26" t="str">
        <f t="shared" si="106"/>
        <v>New York City Geographic District # 9</v>
      </c>
      <c r="C389" s="26" t="str">
        <f t="shared" si="107"/>
        <v>Bronx</v>
      </c>
      <c r="D389" s="28" t="s">
        <v>2707</v>
      </c>
      <c r="E389" s="28" t="s">
        <v>2708</v>
      </c>
      <c r="F389" s="30" t="s">
        <v>2</v>
      </c>
      <c r="G389" s="31">
        <v>471</v>
      </c>
      <c r="H389" s="26" t="str">
        <f t="shared" si="108"/>
        <v>086</v>
      </c>
      <c r="I389" s="26" t="str">
        <f t="shared" si="109"/>
        <v>33</v>
      </c>
      <c r="J389" s="26" t="str">
        <f t="shared" si="110"/>
        <v>015</v>
      </c>
      <c r="K389" s="45">
        <f t="shared" si="111"/>
        <v>493484.27972155606</v>
      </c>
    </row>
    <row r="390" spans="1:11" ht="29" outlineLevel="2" x14ac:dyDescent="0.4">
      <c r="A390" s="26" t="str">
        <f t="shared" si="105"/>
        <v>320900</v>
      </c>
      <c r="B390" s="26" t="str">
        <f t="shared" si="106"/>
        <v>New York City Geographic District # 9</v>
      </c>
      <c r="C390" s="26" t="str">
        <f t="shared" si="107"/>
        <v>Bronx</v>
      </c>
      <c r="D390" s="28" t="s">
        <v>2898</v>
      </c>
      <c r="E390" s="28" t="s">
        <v>2899</v>
      </c>
      <c r="F390" s="30" t="s">
        <v>5</v>
      </c>
      <c r="G390" s="31">
        <v>331</v>
      </c>
      <c r="H390" s="26" t="str">
        <f t="shared" si="108"/>
        <v>077</v>
      </c>
      <c r="I390" s="26" t="str">
        <f t="shared" si="109"/>
        <v>33</v>
      </c>
      <c r="J390" s="26" t="str">
        <f t="shared" si="110"/>
        <v>015</v>
      </c>
      <c r="K390" s="45">
        <f t="shared" si="111"/>
        <v>346801.05432661372</v>
      </c>
    </row>
    <row r="391" spans="1:11" ht="29" outlineLevel="2" x14ac:dyDescent="0.4">
      <c r="A391" s="26" t="str">
        <f t="shared" si="105"/>
        <v>320900</v>
      </c>
      <c r="B391" s="26" t="str">
        <f t="shared" si="106"/>
        <v>New York City Geographic District # 9</v>
      </c>
      <c r="C391" s="26" t="str">
        <f t="shared" si="107"/>
        <v>Bronx</v>
      </c>
      <c r="D391" s="28" t="s">
        <v>2932</v>
      </c>
      <c r="E391" s="28" t="s">
        <v>2933</v>
      </c>
      <c r="F391" s="30" t="s">
        <v>5</v>
      </c>
      <c r="G391" s="31">
        <v>543</v>
      </c>
      <c r="H391" s="26" t="str">
        <f t="shared" si="108"/>
        <v>077</v>
      </c>
      <c r="I391" s="26" t="str">
        <f t="shared" si="109"/>
        <v>33</v>
      </c>
      <c r="J391" s="26" t="str">
        <f t="shared" si="110"/>
        <v>015</v>
      </c>
      <c r="K391" s="45">
        <f t="shared" si="111"/>
        <v>568921.36706752644</v>
      </c>
    </row>
    <row r="392" spans="1:11" ht="29" outlineLevel="2" x14ac:dyDescent="0.4">
      <c r="A392" s="26" t="str">
        <f t="shared" si="105"/>
        <v>320900</v>
      </c>
      <c r="B392" s="26" t="str">
        <f t="shared" si="106"/>
        <v>New York City Geographic District # 9</v>
      </c>
      <c r="C392" s="26" t="str">
        <f t="shared" si="107"/>
        <v>Bronx</v>
      </c>
      <c r="D392" s="28" t="s">
        <v>3122</v>
      </c>
      <c r="E392" s="28" t="s">
        <v>3123</v>
      </c>
      <c r="F392" s="30" t="s">
        <v>196</v>
      </c>
      <c r="G392" s="31">
        <v>556</v>
      </c>
      <c r="H392" s="26" t="str">
        <f t="shared" si="108"/>
        <v>086</v>
      </c>
      <c r="I392" s="26" t="str">
        <f t="shared" si="109"/>
        <v>33</v>
      </c>
      <c r="J392" s="26" t="str">
        <f t="shared" si="110"/>
        <v>015</v>
      </c>
      <c r="K392" s="45">
        <f t="shared" si="111"/>
        <v>582541.95228277112</v>
      </c>
    </row>
    <row r="393" spans="1:11" ht="29" outlineLevel="2" x14ac:dyDescent="0.4">
      <c r="A393" s="26" t="str">
        <f t="shared" si="105"/>
        <v>321000</v>
      </c>
      <c r="B393" s="26" t="str">
        <f t="shared" si="106"/>
        <v>New York City Geographic District #10</v>
      </c>
      <c r="C393" s="26" t="str">
        <f t="shared" si="107"/>
        <v>Bronx</v>
      </c>
      <c r="D393" s="28" t="s">
        <v>2471</v>
      </c>
      <c r="E393" s="28" t="s">
        <v>2472</v>
      </c>
      <c r="F393" s="30" t="s">
        <v>19</v>
      </c>
      <c r="G393" s="31">
        <v>305</v>
      </c>
      <c r="H393" s="26" t="str">
        <f t="shared" si="108"/>
        <v>086</v>
      </c>
      <c r="I393" s="26" t="str">
        <f t="shared" si="109"/>
        <v>33</v>
      </c>
      <c r="J393" s="26" t="str">
        <f t="shared" si="110"/>
        <v>015</v>
      </c>
      <c r="K393" s="45">
        <f t="shared" si="111"/>
        <v>319559.88389612443</v>
      </c>
    </row>
    <row r="394" spans="1:11" ht="29" outlineLevel="2" x14ac:dyDescent="0.4">
      <c r="A394" s="26" t="str">
        <f t="shared" si="105"/>
        <v>321000</v>
      </c>
      <c r="B394" s="26" t="str">
        <f t="shared" si="106"/>
        <v>New York City Geographic District #10</v>
      </c>
      <c r="C394" s="26" t="str">
        <f t="shared" si="107"/>
        <v>Bronx</v>
      </c>
      <c r="D394" s="28" t="s">
        <v>2483</v>
      </c>
      <c r="E394" s="28" t="s">
        <v>2484</v>
      </c>
      <c r="F394" s="30" t="s">
        <v>2</v>
      </c>
      <c r="G394" s="31">
        <v>755</v>
      </c>
      <c r="H394" s="26" t="str">
        <f t="shared" si="108"/>
        <v>086</v>
      </c>
      <c r="I394" s="26" t="str">
        <f t="shared" si="109"/>
        <v>33</v>
      </c>
      <c r="J394" s="26" t="str">
        <f t="shared" si="110"/>
        <v>015</v>
      </c>
      <c r="K394" s="45">
        <f t="shared" si="111"/>
        <v>791041.6798084391</v>
      </c>
    </row>
    <row r="395" spans="1:11" ht="29" outlineLevel="2" x14ac:dyDescent="0.4">
      <c r="A395" s="26" t="str">
        <f t="shared" si="105"/>
        <v>321000</v>
      </c>
      <c r="B395" s="26" t="str">
        <f t="shared" si="106"/>
        <v>New York City Geographic District #10</v>
      </c>
      <c r="C395" s="26" t="str">
        <f t="shared" si="107"/>
        <v>Bronx</v>
      </c>
      <c r="D395" s="28" t="s">
        <v>2509</v>
      </c>
      <c r="E395" s="28" t="s">
        <v>2510</v>
      </c>
      <c r="F395" s="30" t="s">
        <v>2</v>
      </c>
      <c r="G395" s="31">
        <v>420</v>
      </c>
      <c r="H395" s="26" t="str">
        <f t="shared" si="108"/>
        <v>086</v>
      </c>
      <c r="I395" s="26" t="str">
        <f t="shared" si="109"/>
        <v>33</v>
      </c>
      <c r="J395" s="26" t="str">
        <f t="shared" si="110"/>
        <v>015</v>
      </c>
      <c r="K395" s="45">
        <f t="shared" si="111"/>
        <v>440049.67618482705</v>
      </c>
    </row>
    <row r="396" spans="1:11" ht="29" outlineLevel="2" x14ac:dyDescent="0.4">
      <c r="A396" s="26" t="str">
        <f t="shared" si="105"/>
        <v>321000</v>
      </c>
      <c r="B396" s="26" t="str">
        <f t="shared" si="106"/>
        <v>New York City Geographic District #10</v>
      </c>
      <c r="C396" s="26" t="str">
        <f t="shared" si="107"/>
        <v>Bronx</v>
      </c>
      <c r="D396" s="28" t="s">
        <v>2523</v>
      </c>
      <c r="E396" s="28" t="s">
        <v>2524</v>
      </c>
      <c r="F396" s="30" t="s">
        <v>2</v>
      </c>
      <c r="G396" s="31">
        <v>763</v>
      </c>
      <c r="H396" s="26" t="str">
        <f t="shared" si="108"/>
        <v>078</v>
      </c>
      <c r="I396" s="26" t="str">
        <f t="shared" si="109"/>
        <v>33</v>
      </c>
      <c r="J396" s="26" t="str">
        <f t="shared" si="110"/>
        <v>015</v>
      </c>
      <c r="K396" s="45">
        <f t="shared" si="111"/>
        <v>799423.57840243587</v>
      </c>
    </row>
    <row r="397" spans="1:11" ht="29" outlineLevel="2" x14ac:dyDescent="0.4">
      <c r="A397" s="26" t="str">
        <f t="shared" si="105"/>
        <v>321000</v>
      </c>
      <c r="B397" s="26" t="str">
        <f t="shared" si="106"/>
        <v>New York City Geographic District #10</v>
      </c>
      <c r="C397" s="26" t="str">
        <f t="shared" si="107"/>
        <v>Bronx</v>
      </c>
      <c r="D397" s="28" t="s">
        <v>2541</v>
      </c>
      <c r="E397" s="28" t="s">
        <v>2542</v>
      </c>
      <c r="F397" s="30" t="s">
        <v>5</v>
      </c>
      <c r="G397" s="31">
        <v>669</v>
      </c>
      <c r="H397" s="26" t="str">
        <f t="shared" si="108"/>
        <v>078</v>
      </c>
      <c r="I397" s="26" t="str">
        <f t="shared" si="109"/>
        <v>34</v>
      </c>
      <c r="J397" s="26" t="str">
        <f t="shared" si="110"/>
        <v>015</v>
      </c>
      <c r="K397" s="45">
        <f t="shared" si="111"/>
        <v>700936.26992297452</v>
      </c>
    </row>
    <row r="398" spans="1:11" ht="29" outlineLevel="2" x14ac:dyDescent="0.4">
      <c r="A398" s="26" t="str">
        <f t="shared" si="105"/>
        <v>321000</v>
      </c>
      <c r="B398" s="26" t="str">
        <f t="shared" si="106"/>
        <v>New York City Geographic District #10</v>
      </c>
      <c r="C398" s="26" t="str">
        <f t="shared" si="107"/>
        <v>Bronx</v>
      </c>
      <c r="D398" s="28" t="s">
        <v>2543</v>
      </c>
      <c r="E398" s="28" t="s">
        <v>2544</v>
      </c>
      <c r="F398" s="30" t="s">
        <v>2</v>
      </c>
      <c r="G398" s="31">
        <v>840</v>
      </c>
      <c r="H398" s="26" t="str">
        <f t="shared" si="108"/>
        <v>078</v>
      </c>
      <c r="I398" s="26" t="str">
        <f t="shared" si="109"/>
        <v>33</v>
      </c>
      <c r="J398" s="26" t="str">
        <f t="shared" si="110"/>
        <v>015</v>
      </c>
      <c r="K398" s="45">
        <f t="shared" si="111"/>
        <v>880099.35236965411</v>
      </c>
    </row>
    <row r="399" spans="1:11" ht="29" outlineLevel="2" x14ac:dyDescent="0.4">
      <c r="A399" s="26" t="str">
        <f t="shared" si="105"/>
        <v>321000</v>
      </c>
      <c r="B399" s="26" t="str">
        <f t="shared" si="106"/>
        <v>New York City Geographic District #10</v>
      </c>
      <c r="C399" s="26" t="str">
        <f t="shared" si="107"/>
        <v>Bronx</v>
      </c>
      <c r="D399" s="28" t="s">
        <v>2551</v>
      </c>
      <c r="E399" s="28" t="s">
        <v>2552</v>
      </c>
      <c r="F399" s="30" t="s">
        <v>2</v>
      </c>
      <c r="G399" s="31">
        <v>188</v>
      </c>
      <c r="H399" s="26" t="str">
        <f t="shared" si="108"/>
        <v>078</v>
      </c>
      <c r="I399" s="26" t="str">
        <f t="shared" si="109"/>
        <v>33</v>
      </c>
      <c r="J399" s="26" t="str">
        <f t="shared" si="110"/>
        <v>015</v>
      </c>
      <c r="K399" s="45">
        <f t="shared" si="111"/>
        <v>196974.61695892259</v>
      </c>
    </row>
    <row r="400" spans="1:11" ht="29" outlineLevel="2" x14ac:dyDescent="0.4">
      <c r="A400" s="26" t="str">
        <f t="shared" si="105"/>
        <v>321000</v>
      </c>
      <c r="B400" s="26" t="str">
        <f t="shared" si="106"/>
        <v>New York City Geographic District #10</v>
      </c>
      <c r="C400" s="26" t="str">
        <f t="shared" si="107"/>
        <v>Bronx</v>
      </c>
      <c r="D400" s="28" t="s">
        <v>2555</v>
      </c>
      <c r="E400" s="28" t="s">
        <v>2556</v>
      </c>
      <c r="F400" s="30" t="s">
        <v>2</v>
      </c>
      <c r="G400" s="31">
        <v>419</v>
      </c>
      <c r="H400" s="26" t="str">
        <f t="shared" si="108"/>
        <v>078</v>
      </c>
      <c r="I400" s="26" t="str">
        <f t="shared" si="109"/>
        <v>33</v>
      </c>
      <c r="J400" s="26" t="str">
        <f t="shared" si="110"/>
        <v>015</v>
      </c>
      <c r="K400" s="45">
        <f t="shared" si="111"/>
        <v>439001.93886057747</v>
      </c>
    </row>
    <row r="401" spans="1:11" ht="29" outlineLevel="2" x14ac:dyDescent="0.4">
      <c r="A401" s="26" t="str">
        <f t="shared" si="105"/>
        <v>321000</v>
      </c>
      <c r="B401" s="26" t="str">
        <f t="shared" si="106"/>
        <v>New York City Geographic District #10</v>
      </c>
      <c r="C401" s="26" t="str">
        <f t="shared" si="107"/>
        <v>Bronx</v>
      </c>
      <c r="D401" s="28" t="s">
        <v>2565</v>
      </c>
      <c r="E401" s="28" t="s">
        <v>2566</v>
      </c>
      <c r="F401" s="30" t="s">
        <v>2</v>
      </c>
      <c r="G401" s="31">
        <v>466</v>
      </c>
      <c r="H401" s="26" t="str">
        <f t="shared" si="108"/>
        <v>086</v>
      </c>
      <c r="I401" s="26" t="str">
        <f t="shared" si="109"/>
        <v>33</v>
      </c>
      <c r="J401" s="26" t="str">
        <f t="shared" si="110"/>
        <v>015</v>
      </c>
      <c r="K401" s="45">
        <f t="shared" si="111"/>
        <v>488245.59310030815</v>
      </c>
    </row>
    <row r="402" spans="1:11" ht="29" outlineLevel="2" x14ac:dyDescent="0.4">
      <c r="A402" s="26" t="str">
        <f t="shared" si="105"/>
        <v>321000</v>
      </c>
      <c r="B402" s="26" t="str">
        <f t="shared" si="106"/>
        <v>New York City Geographic District #10</v>
      </c>
      <c r="C402" s="26" t="str">
        <f t="shared" si="107"/>
        <v>Bronx</v>
      </c>
      <c r="D402" s="28" t="s">
        <v>2605</v>
      </c>
      <c r="E402" s="28" t="s">
        <v>2606</v>
      </c>
      <c r="F402" s="30" t="s">
        <v>2</v>
      </c>
      <c r="G402" s="31">
        <v>841</v>
      </c>
      <c r="H402" s="26" t="str">
        <f t="shared" si="108"/>
        <v>086</v>
      </c>
      <c r="I402" s="26" t="str">
        <f t="shared" si="109"/>
        <v>33</v>
      </c>
      <c r="J402" s="26" t="str">
        <f t="shared" si="110"/>
        <v>015</v>
      </c>
      <c r="K402" s="45">
        <f t="shared" si="111"/>
        <v>881147.08969390369</v>
      </c>
    </row>
    <row r="403" spans="1:11" ht="29" outlineLevel="2" x14ac:dyDescent="0.4">
      <c r="A403" s="26" t="str">
        <f t="shared" si="105"/>
        <v>321000</v>
      </c>
      <c r="B403" s="26" t="str">
        <f t="shared" si="106"/>
        <v>New York City Geographic District #10</v>
      </c>
      <c r="C403" s="26" t="str">
        <f t="shared" si="107"/>
        <v>Bronx</v>
      </c>
      <c r="D403" s="28" t="s">
        <v>2655</v>
      </c>
      <c r="E403" s="28" t="s">
        <v>2656</v>
      </c>
      <c r="F403" s="30" t="s">
        <v>5</v>
      </c>
      <c r="G403" s="31">
        <v>1130</v>
      </c>
      <c r="H403" s="26" t="str">
        <f t="shared" si="108"/>
        <v>086</v>
      </c>
      <c r="I403" s="26" t="str">
        <f t="shared" si="109"/>
        <v>33</v>
      </c>
      <c r="J403" s="26" t="str">
        <f t="shared" si="110"/>
        <v>015</v>
      </c>
      <c r="K403" s="45">
        <f t="shared" si="111"/>
        <v>1183943.1764020347</v>
      </c>
    </row>
    <row r="404" spans="1:11" ht="29" outlineLevel="2" x14ac:dyDescent="0.4">
      <c r="A404" s="26" t="str">
        <f t="shared" si="105"/>
        <v>321000</v>
      </c>
      <c r="B404" s="26" t="str">
        <f t="shared" si="106"/>
        <v>New York City Geographic District #10</v>
      </c>
      <c r="C404" s="26" t="str">
        <f t="shared" si="107"/>
        <v>Bronx</v>
      </c>
      <c r="D404" s="28" t="s">
        <v>2701</v>
      </c>
      <c r="E404" s="28" t="s">
        <v>2702</v>
      </c>
      <c r="F404" s="30" t="s">
        <v>2</v>
      </c>
      <c r="G404" s="31">
        <v>199</v>
      </c>
      <c r="H404" s="26" t="str">
        <f t="shared" si="108"/>
        <v>078</v>
      </c>
      <c r="I404" s="26" t="str">
        <f t="shared" si="109"/>
        <v>33</v>
      </c>
      <c r="J404" s="26" t="str">
        <f t="shared" si="110"/>
        <v>015</v>
      </c>
      <c r="K404" s="45">
        <f t="shared" si="111"/>
        <v>208499.72752566807</v>
      </c>
    </row>
    <row r="405" spans="1:11" ht="29" outlineLevel="2" x14ac:dyDescent="0.4">
      <c r="A405" s="26" t="str">
        <f t="shared" si="105"/>
        <v>321000</v>
      </c>
      <c r="B405" s="26" t="str">
        <f t="shared" si="106"/>
        <v>New York City Geographic District #10</v>
      </c>
      <c r="C405" s="26" t="str">
        <f t="shared" si="107"/>
        <v>Bronx</v>
      </c>
      <c r="D405" s="28" t="s">
        <v>2747</v>
      </c>
      <c r="E405" s="28" t="s">
        <v>2748</v>
      </c>
      <c r="F405" s="30" t="s">
        <v>2</v>
      </c>
      <c r="G405" s="31">
        <v>1004</v>
      </c>
      <c r="H405" s="26" t="str">
        <f t="shared" si="108"/>
        <v>078</v>
      </c>
      <c r="I405" s="26" t="str">
        <f t="shared" si="109"/>
        <v>33</v>
      </c>
      <c r="J405" s="26" t="str">
        <f t="shared" si="110"/>
        <v>015</v>
      </c>
      <c r="K405" s="45">
        <f t="shared" si="111"/>
        <v>1051928.2735465865</v>
      </c>
    </row>
    <row r="406" spans="1:11" ht="29" outlineLevel="2" x14ac:dyDescent="0.4">
      <c r="A406" s="26" t="str">
        <f t="shared" si="105"/>
        <v>321000</v>
      </c>
      <c r="B406" s="26" t="str">
        <f t="shared" si="106"/>
        <v>New York City Geographic District #10</v>
      </c>
      <c r="C406" s="26" t="str">
        <f t="shared" si="107"/>
        <v>Bronx</v>
      </c>
      <c r="D406" s="28" t="s">
        <v>2776</v>
      </c>
      <c r="E406" s="28" t="s">
        <v>2777</v>
      </c>
      <c r="F406" s="30" t="s">
        <v>118</v>
      </c>
      <c r="G406" s="31">
        <v>607</v>
      </c>
      <c r="H406" s="26" t="str">
        <f t="shared" si="108"/>
        <v>086</v>
      </c>
      <c r="I406" s="26" t="str">
        <f t="shared" si="109"/>
        <v>33</v>
      </c>
      <c r="J406" s="26" t="str">
        <f t="shared" si="110"/>
        <v>015</v>
      </c>
      <c r="K406" s="45">
        <f t="shared" si="111"/>
        <v>635976.55581950012</v>
      </c>
    </row>
    <row r="407" spans="1:11" ht="29" outlineLevel="2" x14ac:dyDescent="0.4">
      <c r="A407" s="26" t="str">
        <f t="shared" si="105"/>
        <v>321000</v>
      </c>
      <c r="B407" s="26" t="str">
        <f t="shared" si="106"/>
        <v>New York City Geographic District #10</v>
      </c>
      <c r="C407" s="26" t="str">
        <f t="shared" si="107"/>
        <v>Bronx</v>
      </c>
      <c r="D407" s="28" t="s">
        <v>2782</v>
      </c>
      <c r="E407" s="28" t="s">
        <v>2783</v>
      </c>
      <c r="F407" s="30" t="s">
        <v>5</v>
      </c>
      <c r="G407" s="31">
        <v>267</v>
      </c>
      <c r="H407" s="26" t="str">
        <f t="shared" si="108"/>
        <v>078</v>
      </c>
      <c r="I407" s="26" t="str">
        <f t="shared" si="109"/>
        <v>33</v>
      </c>
      <c r="J407" s="26" t="str">
        <f t="shared" si="110"/>
        <v>015</v>
      </c>
      <c r="K407" s="45">
        <f t="shared" si="111"/>
        <v>279745.86557464005</v>
      </c>
    </row>
    <row r="408" spans="1:11" ht="29" outlineLevel="2" x14ac:dyDescent="0.4">
      <c r="A408" s="26" t="str">
        <f t="shared" si="105"/>
        <v>321000</v>
      </c>
      <c r="B408" s="26" t="str">
        <f t="shared" si="106"/>
        <v>New York City Geographic District #10</v>
      </c>
      <c r="C408" s="26" t="str">
        <f t="shared" si="107"/>
        <v>Bronx</v>
      </c>
      <c r="D408" s="28" t="s">
        <v>2802</v>
      </c>
      <c r="E408" s="28" t="s">
        <v>2803</v>
      </c>
      <c r="F408" s="30" t="s">
        <v>2</v>
      </c>
      <c r="G408" s="31">
        <v>701</v>
      </c>
      <c r="H408" s="26" t="str">
        <f t="shared" si="108"/>
        <v>078</v>
      </c>
      <c r="I408" s="26" t="str">
        <f t="shared" si="109"/>
        <v>33</v>
      </c>
      <c r="J408" s="26" t="str">
        <f t="shared" si="110"/>
        <v>015</v>
      </c>
      <c r="K408" s="45">
        <f t="shared" si="111"/>
        <v>734463.86429896136</v>
      </c>
    </row>
    <row r="409" spans="1:11" ht="29" outlineLevel="2" x14ac:dyDescent="0.4">
      <c r="A409" s="26" t="str">
        <f t="shared" si="105"/>
        <v>321000</v>
      </c>
      <c r="B409" s="26" t="str">
        <f t="shared" si="106"/>
        <v>New York City Geographic District #10</v>
      </c>
      <c r="C409" s="26" t="str">
        <f t="shared" si="107"/>
        <v>Bronx</v>
      </c>
      <c r="D409" s="28" t="s">
        <v>2965</v>
      </c>
      <c r="E409" s="28" t="s">
        <v>2966</v>
      </c>
      <c r="F409" s="30" t="s">
        <v>5</v>
      </c>
      <c r="G409" s="31">
        <v>591</v>
      </c>
      <c r="H409" s="26" t="str">
        <f t="shared" si="108"/>
        <v>086</v>
      </c>
      <c r="I409" s="26" t="str">
        <f t="shared" si="109"/>
        <v>33</v>
      </c>
      <c r="J409" s="26" t="str">
        <f t="shared" si="110"/>
        <v>015</v>
      </c>
      <c r="K409" s="45">
        <f t="shared" si="111"/>
        <v>619212.7586315067</v>
      </c>
    </row>
    <row r="410" spans="1:11" ht="29" outlineLevel="2" x14ac:dyDescent="0.4">
      <c r="A410" s="26" t="str">
        <f t="shared" si="105"/>
        <v>321000</v>
      </c>
      <c r="B410" s="26" t="str">
        <f t="shared" si="106"/>
        <v>New York City Geographic District #10</v>
      </c>
      <c r="C410" s="26" t="str">
        <f t="shared" si="107"/>
        <v>Bronx</v>
      </c>
      <c r="D410" s="28" t="s">
        <v>3001</v>
      </c>
      <c r="E410" s="28" t="s">
        <v>3002</v>
      </c>
      <c r="F410" s="30" t="s">
        <v>5</v>
      </c>
      <c r="G410" s="31">
        <v>540</v>
      </c>
      <c r="H410" s="26" t="str">
        <f t="shared" si="108"/>
        <v>086</v>
      </c>
      <c r="I410" s="26" t="str">
        <f t="shared" si="109"/>
        <v>33</v>
      </c>
      <c r="J410" s="26" t="str">
        <f t="shared" si="110"/>
        <v>015</v>
      </c>
      <c r="K410" s="45">
        <f t="shared" si="111"/>
        <v>565778.1550947777</v>
      </c>
    </row>
    <row r="411" spans="1:11" ht="29" outlineLevel="2" x14ac:dyDescent="0.4">
      <c r="A411" s="26" t="str">
        <f t="shared" si="105"/>
        <v>321000</v>
      </c>
      <c r="B411" s="26" t="str">
        <f t="shared" si="106"/>
        <v>New York City Geographic District #10</v>
      </c>
      <c r="C411" s="26" t="str">
        <f t="shared" si="107"/>
        <v>Bronx</v>
      </c>
      <c r="D411" s="28" t="s">
        <v>2798</v>
      </c>
      <c r="E411" s="28" t="s">
        <v>2799</v>
      </c>
      <c r="F411" s="30" t="s">
        <v>118</v>
      </c>
      <c r="G411" s="31">
        <v>585</v>
      </c>
      <c r="H411" s="26" t="str">
        <f t="shared" si="108"/>
        <v>078</v>
      </c>
      <c r="I411" s="26" t="str">
        <f t="shared" si="109"/>
        <v>34</v>
      </c>
      <c r="J411" s="26" t="str">
        <f t="shared" si="110"/>
        <v>015</v>
      </c>
      <c r="K411" s="45">
        <f t="shared" si="111"/>
        <v>612926.3346860091</v>
      </c>
    </row>
    <row r="412" spans="1:11" ht="43.5" outlineLevel="2" x14ac:dyDescent="0.4">
      <c r="A412" s="26" t="str">
        <f t="shared" si="105"/>
        <v>321000</v>
      </c>
      <c r="B412" s="26" t="str">
        <f t="shared" si="106"/>
        <v>New York City Geographic District #10</v>
      </c>
      <c r="C412" s="26" t="str">
        <f t="shared" si="107"/>
        <v>Bronx</v>
      </c>
      <c r="D412" s="28" t="s">
        <v>2908</v>
      </c>
      <c r="E412" s="28" t="s">
        <v>2909</v>
      </c>
      <c r="F412" s="30" t="s">
        <v>196</v>
      </c>
      <c r="G412" s="31">
        <v>236</v>
      </c>
      <c r="H412" s="26" t="str">
        <f t="shared" si="108"/>
        <v>086</v>
      </c>
      <c r="I412" s="26" t="str">
        <f t="shared" si="109"/>
        <v>33</v>
      </c>
      <c r="J412" s="26" t="str">
        <f t="shared" si="110"/>
        <v>015</v>
      </c>
      <c r="K412" s="45">
        <f t="shared" si="111"/>
        <v>247266.00852290282</v>
      </c>
    </row>
    <row r="413" spans="1:11" ht="58" outlineLevel="2" x14ac:dyDescent="0.4">
      <c r="A413" s="26" t="str">
        <f t="shared" si="105"/>
        <v>321000</v>
      </c>
      <c r="B413" s="26" t="str">
        <f t="shared" si="106"/>
        <v>New York City Geographic District #10</v>
      </c>
      <c r="C413" s="26" t="str">
        <f t="shared" si="107"/>
        <v>Bronx</v>
      </c>
      <c r="D413" s="28" t="s">
        <v>2979</v>
      </c>
      <c r="E413" s="28" t="s">
        <v>2980</v>
      </c>
      <c r="F413" s="30" t="s">
        <v>196</v>
      </c>
      <c r="G413" s="31">
        <v>432</v>
      </c>
      <c r="H413" s="26" t="str">
        <f t="shared" si="108"/>
        <v>078</v>
      </c>
      <c r="I413" s="26" t="str">
        <f t="shared" si="109"/>
        <v>34</v>
      </c>
      <c r="J413" s="26" t="str">
        <f t="shared" si="110"/>
        <v>015</v>
      </c>
      <c r="K413" s="45">
        <f t="shared" si="111"/>
        <v>452622.52407582215</v>
      </c>
    </row>
    <row r="414" spans="1:11" ht="29" outlineLevel="2" x14ac:dyDescent="0.4">
      <c r="A414" s="26" t="str">
        <f t="shared" si="105"/>
        <v>321000</v>
      </c>
      <c r="B414" s="26" t="str">
        <f t="shared" si="106"/>
        <v>New York City Geographic District #10</v>
      </c>
      <c r="C414" s="26" t="str">
        <f t="shared" si="107"/>
        <v>Bronx</v>
      </c>
      <c r="D414" s="28" t="s">
        <v>3032</v>
      </c>
      <c r="E414" s="28" t="s">
        <v>3033</v>
      </c>
      <c r="F414" s="30" t="s">
        <v>196</v>
      </c>
      <c r="G414" s="31">
        <v>400</v>
      </c>
      <c r="H414" s="26" t="str">
        <f t="shared" si="108"/>
        <v>078</v>
      </c>
      <c r="I414" s="26" t="str">
        <f t="shared" si="109"/>
        <v>34</v>
      </c>
      <c r="J414" s="26" t="str">
        <f t="shared" si="110"/>
        <v>015</v>
      </c>
      <c r="K414" s="45">
        <f t="shared" si="111"/>
        <v>419094.92969983531</v>
      </c>
    </row>
    <row r="415" spans="1:11" ht="29" outlineLevel="2" x14ac:dyDescent="0.4">
      <c r="A415" s="26" t="str">
        <f t="shared" si="105"/>
        <v>321000</v>
      </c>
      <c r="B415" s="26" t="str">
        <f t="shared" si="106"/>
        <v>New York City Geographic District #10</v>
      </c>
      <c r="C415" s="26" t="str">
        <f t="shared" si="107"/>
        <v>Bronx</v>
      </c>
      <c r="D415" s="28" t="s">
        <v>3034</v>
      </c>
      <c r="E415" s="28" t="s">
        <v>3035</v>
      </c>
      <c r="F415" s="30" t="s">
        <v>196</v>
      </c>
      <c r="G415" s="31">
        <v>355</v>
      </c>
      <c r="H415" s="26" t="str">
        <f t="shared" si="108"/>
        <v>078</v>
      </c>
      <c r="I415" s="26" t="str">
        <f t="shared" si="109"/>
        <v>34</v>
      </c>
      <c r="J415" s="26" t="str">
        <f t="shared" si="110"/>
        <v>015</v>
      </c>
      <c r="K415" s="45">
        <f t="shared" si="111"/>
        <v>371946.75010860385</v>
      </c>
    </row>
    <row r="416" spans="1:11" ht="29" outlineLevel="2" x14ac:dyDescent="0.4">
      <c r="A416" s="26" t="str">
        <f t="shared" si="105"/>
        <v>321000</v>
      </c>
      <c r="B416" s="26" t="str">
        <f t="shared" si="106"/>
        <v>New York City Geographic District #10</v>
      </c>
      <c r="C416" s="26" t="str">
        <f t="shared" si="107"/>
        <v>Bronx</v>
      </c>
      <c r="D416" s="28" t="s">
        <v>3036</v>
      </c>
      <c r="E416" s="28" t="s">
        <v>3037</v>
      </c>
      <c r="F416" s="30" t="s">
        <v>196</v>
      </c>
      <c r="G416" s="31">
        <v>335</v>
      </c>
      <c r="H416" s="26" t="str">
        <f t="shared" si="108"/>
        <v>078</v>
      </c>
      <c r="I416" s="26" t="str">
        <f t="shared" si="109"/>
        <v>34</v>
      </c>
      <c r="J416" s="26" t="str">
        <f t="shared" si="110"/>
        <v>015</v>
      </c>
      <c r="K416" s="45">
        <f t="shared" si="111"/>
        <v>350992.00362361205</v>
      </c>
    </row>
    <row r="417" spans="1:11" ht="29" outlineLevel="2" x14ac:dyDescent="0.4">
      <c r="A417" s="26" t="str">
        <f t="shared" si="105"/>
        <v>321000</v>
      </c>
      <c r="B417" s="26" t="str">
        <f t="shared" si="106"/>
        <v>New York City Geographic District #10</v>
      </c>
      <c r="C417" s="26" t="str">
        <f t="shared" si="107"/>
        <v>Bronx</v>
      </c>
      <c r="D417" s="28" t="s">
        <v>3038</v>
      </c>
      <c r="E417" s="28" t="s">
        <v>3039</v>
      </c>
      <c r="F417" s="30" t="s">
        <v>196</v>
      </c>
      <c r="G417" s="31">
        <v>398</v>
      </c>
      <c r="H417" s="26" t="str">
        <f t="shared" si="108"/>
        <v>078</v>
      </c>
      <c r="I417" s="26" t="str">
        <f t="shared" si="109"/>
        <v>34</v>
      </c>
      <c r="J417" s="26" t="str">
        <f t="shared" si="110"/>
        <v>015</v>
      </c>
      <c r="K417" s="45">
        <f t="shared" si="111"/>
        <v>416999.45505133615</v>
      </c>
    </row>
    <row r="418" spans="1:11" ht="29" outlineLevel="2" x14ac:dyDescent="0.4">
      <c r="A418" s="26" t="str">
        <f t="shared" si="105"/>
        <v>321000</v>
      </c>
      <c r="B418" s="26" t="str">
        <f t="shared" si="106"/>
        <v>New York City Geographic District #10</v>
      </c>
      <c r="C418" s="26" t="str">
        <f t="shared" si="107"/>
        <v>Bronx</v>
      </c>
      <c r="D418" s="28" t="s">
        <v>3120</v>
      </c>
      <c r="E418" s="28" t="s">
        <v>3121</v>
      </c>
      <c r="F418" s="30" t="s">
        <v>196</v>
      </c>
      <c r="G418" s="31">
        <v>328</v>
      </c>
      <c r="H418" s="26" t="str">
        <f t="shared" si="108"/>
        <v>078</v>
      </c>
      <c r="I418" s="26" t="str">
        <f t="shared" si="109"/>
        <v>33</v>
      </c>
      <c r="J418" s="26" t="str">
        <f t="shared" si="110"/>
        <v>015</v>
      </c>
      <c r="K418" s="45">
        <f t="shared" si="111"/>
        <v>343657.84235386492</v>
      </c>
    </row>
    <row r="419" spans="1:11" ht="29" outlineLevel="2" x14ac:dyDescent="0.4">
      <c r="A419" s="26" t="str">
        <f t="shared" ref="A419:A435" si="112">IFERROR(VLOOKUP($D419,schools,3,FALSE),"")</f>
        <v>321100</v>
      </c>
      <c r="B419" s="26" t="str">
        <f t="shared" ref="B419:B435" si="113">IFERROR(VLOOKUP($D419,schools,4,FALSE),"")</f>
        <v>New York City Geographic District #12</v>
      </c>
      <c r="C419" s="26" t="str">
        <f t="shared" ref="C419:C435" si="114">IFERROR(VLOOKUP($D419,schools,5,FALSE),"")</f>
        <v>Bronx</v>
      </c>
      <c r="D419" s="28" t="s">
        <v>2477</v>
      </c>
      <c r="E419" s="28" t="s">
        <v>2478</v>
      </c>
      <c r="F419" s="30" t="s">
        <v>2</v>
      </c>
      <c r="G419" s="31">
        <v>435</v>
      </c>
      <c r="H419" s="26" t="str">
        <f t="shared" ref="H419:H435" si="115">IFERROR(VLOOKUP($D419,schools,6,FALSE),"")</f>
        <v>087</v>
      </c>
      <c r="I419" s="26" t="str">
        <f t="shared" ref="I419:I435" si="116">IFERROR(VLOOKUP($D419,schools,7,FALSE),"")</f>
        <v>32</v>
      </c>
      <c r="J419" s="26" t="str">
        <f t="shared" ref="J419:J435" si="117">IFERROR(VLOOKUP($D419,schools,8,FALSE),"")</f>
        <v>015</v>
      </c>
      <c r="K419" s="45">
        <f t="shared" ref="K419:K450" si="118">G419*L$2</f>
        <v>455765.73604857089</v>
      </c>
    </row>
    <row r="420" spans="1:11" ht="29" outlineLevel="2" x14ac:dyDescent="0.4">
      <c r="A420" s="26" t="str">
        <f t="shared" si="112"/>
        <v>321100</v>
      </c>
      <c r="B420" s="26" t="str">
        <f t="shared" si="113"/>
        <v>New York City Geographic District #12</v>
      </c>
      <c r="C420" s="26" t="str">
        <f t="shared" si="114"/>
        <v>Bronx</v>
      </c>
      <c r="D420" s="28" t="s">
        <v>2539</v>
      </c>
      <c r="E420" s="28" t="s">
        <v>2540</v>
      </c>
      <c r="F420" s="30" t="s">
        <v>2</v>
      </c>
      <c r="G420" s="31">
        <v>258</v>
      </c>
      <c r="H420" s="26" t="str">
        <f t="shared" si="115"/>
        <v>079</v>
      </c>
      <c r="I420" s="26" t="str">
        <f t="shared" si="116"/>
        <v>33</v>
      </c>
      <c r="J420" s="26" t="str">
        <f t="shared" si="117"/>
        <v>015</v>
      </c>
      <c r="K420" s="45">
        <f t="shared" si="118"/>
        <v>270316.22965639376</v>
      </c>
    </row>
    <row r="421" spans="1:11" ht="29" outlineLevel="2" x14ac:dyDescent="0.4">
      <c r="A421" s="26" t="str">
        <f t="shared" si="112"/>
        <v>321200</v>
      </c>
      <c r="B421" s="26" t="str">
        <f t="shared" si="113"/>
        <v>New York City Geographic District #12</v>
      </c>
      <c r="C421" s="26" t="str">
        <f t="shared" si="114"/>
        <v>Bronx</v>
      </c>
      <c r="D421" s="28" t="s">
        <v>2561</v>
      </c>
      <c r="E421" s="28" t="s">
        <v>2562</v>
      </c>
      <c r="F421" s="30" t="s">
        <v>2</v>
      </c>
      <c r="G421" s="31">
        <v>441</v>
      </c>
      <c r="H421" s="26" t="str">
        <f t="shared" si="115"/>
        <v>078</v>
      </c>
      <c r="I421" s="26" t="str">
        <f t="shared" si="116"/>
        <v>33</v>
      </c>
      <c r="J421" s="26" t="str">
        <f t="shared" si="117"/>
        <v>015</v>
      </c>
      <c r="K421" s="45">
        <f t="shared" si="118"/>
        <v>462052.15999406844</v>
      </c>
    </row>
    <row r="422" spans="1:11" ht="29" outlineLevel="2" x14ac:dyDescent="0.4">
      <c r="A422" s="26" t="str">
        <f t="shared" si="112"/>
        <v>321200</v>
      </c>
      <c r="B422" s="26" t="str">
        <f t="shared" si="113"/>
        <v>New York City Geographic District #12</v>
      </c>
      <c r="C422" s="26" t="str">
        <f t="shared" si="114"/>
        <v>Bronx</v>
      </c>
      <c r="D422" s="28" t="s">
        <v>2567</v>
      </c>
      <c r="E422" s="28" t="s">
        <v>2568</v>
      </c>
      <c r="F422" s="30" t="s">
        <v>2</v>
      </c>
      <c r="G422" s="31">
        <v>246</v>
      </c>
      <c r="H422" s="26" t="str">
        <f t="shared" si="115"/>
        <v>079</v>
      </c>
      <c r="I422" s="26" t="str">
        <f t="shared" si="116"/>
        <v>33</v>
      </c>
      <c r="J422" s="26" t="str">
        <f t="shared" si="117"/>
        <v>015</v>
      </c>
      <c r="K422" s="45">
        <f t="shared" si="118"/>
        <v>257743.38176539872</v>
      </c>
    </row>
    <row r="423" spans="1:11" ht="29" outlineLevel="2" x14ac:dyDescent="0.4">
      <c r="A423" s="26" t="str">
        <f t="shared" si="112"/>
        <v>321200</v>
      </c>
      <c r="B423" s="26" t="str">
        <f t="shared" si="113"/>
        <v>New York City Geographic District #12</v>
      </c>
      <c r="C423" s="26" t="str">
        <f t="shared" si="114"/>
        <v>Bronx</v>
      </c>
      <c r="D423" s="28" t="s">
        <v>2577</v>
      </c>
      <c r="E423" s="28" t="s">
        <v>2578</v>
      </c>
      <c r="F423" s="30" t="s">
        <v>2</v>
      </c>
      <c r="G423" s="31">
        <v>459</v>
      </c>
      <c r="H423" s="26" t="str">
        <f t="shared" si="115"/>
        <v>079</v>
      </c>
      <c r="I423" s="26" t="str">
        <f t="shared" si="116"/>
        <v>32</v>
      </c>
      <c r="J423" s="26" t="str">
        <f t="shared" si="117"/>
        <v>015</v>
      </c>
      <c r="K423" s="45">
        <f t="shared" si="118"/>
        <v>480911.43183056102</v>
      </c>
    </row>
    <row r="424" spans="1:11" ht="29" outlineLevel="2" x14ac:dyDescent="0.4">
      <c r="A424" s="26" t="str">
        <f t="shared" si="112"/>
        <v>321200</v>
      </c>
      <c r="B424" s="26" t="str">
        <f t="shared" si="113"/>
        <v>New York City Geographic District #12</v>
      </c>
      <c r="C424" s="26" t="str">
        <f t="shared" si="114"/>
        <v>Bronx</v>
      </c>
      <c r="D424" s="28" t="s">
        <v>2627</v>
      </c>
      <c r="E424" s="28" t="s">
        <v>2628</v>
      </c>
      <c r="F424" s="30" t="s">
        <v>5</v>
      </c>
      <c r="G424" s="31">
        <v>284</v>
      </c>
      <c r="H424" s="26" t="str">
        <f t="shared" si="115"/>
        <v>079</v>
      </c>
      <c r="I424" s="26" t="str">
        <f t="shared" si="116"/>
        <v>33</v>
      </c>
      <c r="J424" s="26" t="str">
        <f t="shared" si="117"/>
        <v>015</v>
      </c>
      <c r="K424" s="45">
        <f t="shared" si="118"/>
        <v>297557.40008688305</v>
      </c>
    </row>
    <row r="425" spans="1:11" ht="43.5" outlineLevel="2" x14ac:dyDescent="0.4">
      <c r="A425" s="26" t="str">
        <f t="shared" si="112"/>
        <v>321200</v>
      </c>
      <c r="B425" s="26" t="str">
        <f t="shared" si="113"/>
        <v>New York City Geographic District #12</v>
      </c>
      <c r="C425" s="26" t="str">
        <f t="shared" si="114"/>
        <v>Bronx</v>
      </c>
      <c r="D425" s="28" t="s">
        <v>2669</v>
      </c>
      <c r="E425" s="28" t="s">
        <v>2670</v>
      </c>
      <c r="F425" s="30" t="s">
        <v>5</v>
      </c>
      <c r="G425" s="31">
        <v>534</v>
      </c>
      <c r="H425" s="26" t="str">
        <f t="shared" si="115"/>
        <v>079</v>
      </c>
      <c r="I425" s="26" t="str">
        <f t="shared" si="116"/>
        <v>33</v>
      </c>
      <c r="J425" s="26" t="str">
        <f t="shared" si="117"/>
        <v>015</v>
      </c>
      <c r="K425" s="45">
        <f t="shared" si="118"/>
        <v>559491.73114928009</v>
      </c>
    </row>
    <row r="426" spans="1:11" ht="29" outlineLevel="2" x14ac:dyDescent="0.4">
      <c r="A426" s="26" t="str">
        <f t="shared" si="112"/>
        <v>321200</v>
      </c>
      <c r="B426" s="26" t="str">
        <f t="shared" si="113"/>
        <v>New York City Geographic District #12</v>
      </c>
      <c r="C426" s="26" t="str">
        <f t="shared" si="114"/>
        <v>Bronx</v>
      </c>
      <c r="D426" s="28" t="s">
        <v>2735</v>
      </c>
      <c r="E426" s="28" t="s">
        <v>2736</v>
      </c>
      <c r="F426" s="30" t="s">
        <v>5</v>
      </c>
      <c r="G426" s="31">
        <v>236</v>
      </c>
      <c r="H426" s="26" t="str">
        <f t="shared" si="115"/>
        <v>079</v>
      </c>
      <c r="I426" s="26" t="str">
        <f t="shared" si="116"/>
        <v>33</v>
      </c>
      <c r="J426" s="26" t="str">
        <f t="shared" si="117"/>
        <v>015</v>
      </c>
      <c r="K426" s="45">
        <f t="shared" si="118"/>
        <v>247266.00852290282</v>
      </c>
    </row>
    <row r="427" spans="1:11" ht="15" outlineLevel="2" x14ac:dyDescent="0.4">
      <c r="A427" s="26" t="str">
        <f t="shared" si="112"/>
        <v>321200</v>
      </c>
      <c r="B427" s="26" t="str">
        <f t="shared" si="113"/>
        <v>New York City Geographic District #12</v>
      </c>
      <c r="C427" s="26" t="str">
        <f t="shared" si="114"/>
        <v>Bronx</v>
      </c>
      <c r="D427" s="28" t="s">
        <v>2760</v>
      </c>
      <c r="E427" s="28" t="s">
        <v>2761</v>
      </c>
      <c r="F427" s="30" t="s">
        <v>19</v>
      </c>
      <c r="G427" s="31">
        <v>945</v>
      </c>
      <c r="H427" s="26" t="str">
        <f t="shared" si="115"/>
        <v>087</v>
      </c>
      <c r="I427" s="26" t="str">
        <f t="shared" si="116"/>
        <v>32</v>
      </c>
      <c r="J427" s="26" t="str">
        <f t="shared" si="117"/>
        <v>015</v>
      </c>
      <c r="K427" s="45">
        <f t="shared" si="118"/>
        <v>990111.77141586086</v>
      </c>
    </row>
    <row r="428" spans="1:11" ht="29" outlineLevel="2" x14ac:dyDescent="0.4">
      <c r="A428" s="26" t="str">
        <f t="shared" si="112"/>
        <v>321200</v>
      </c>
      <c r="B428" s="26" t="str">
        <f t="shared" si="113"/>
        <v>New York City Geographic District #12</v>
      </c>
      <c r="C428" s="26" t="str">
        <f t="shared" si="114"/>
        <v>Bronx</v>
      </c>
      <c r="D428" s="28" t="s">
        <v>2876</v>
      </c>
      <c r="E428" s="28" t="s">
        <v>2877</v>
      </c>
      <c r="F428" s="30" t="s">
        <v>2</v>
      </c>
      <c r="G428" s="31">
        <v>573</v>
      </c>
      <c r="H428" s="26" t="str">
        <f t="shared" si="115"/>
        <v>079</v>
      </c>
      <c r="I428" s="26" t="str">
        <f t="shared" si="116"/>
        <v>33</v>
      </c>
      <c r="J428" s="26" t="str">
        <f t="shared" si="117"/>
        <v>015</v>
      </c>
      <c r="K428" s="45">
        <f t="shared" si="118"/>
        <v>600353.48679501412</v>
      </c>
    </row>
    <row r="429" spans="1:11" ht="29" outlineLevel="2" x14ac:dyDescent="0.4">
      <c r="A429" s="26" t="str">
        <f t="shared" si="112"/>
        <v>321200</v>
      </c>
      <c r="B429" s="26" t="str">
        <f t="shared" si="113"/>
        <v>New York City Geographic District #12</v>
      </c>
      <c r="C429" s="26" t="str">
        <f t="shared" si="114"/>
        <v>Bronx</v>
      </c>
      <c r="D429" s="28" t="s">
        <v>2906</v>
      </c>
      <c r="E429" s="28" t="s">
        <v>2907</v>
      </c>
      <c r="F429" s="30" t="s">
        <v>5</v>
      </c>
      <c r="G429" s="31">
        <v>229</v>
      </c>
      <c r="H429" s="26" t="str">
        <f t="shared" si="115"/>
        <v>079</v>
      </c>
      <c r="I429" s="26" t="str">
        <f t="shared" si="116"/>
        <v>33</v>
      </c>
      <c r="J429" s="26" t="str">
        <f t="shared" si="117"/>
        <v>015</v>
      </c>
      <c r="K429" s="45">
        <f t="shared" si="118"/>
        <v>239931.84725315572</v>
      </c>
    </row>
    <row r="430" spans="1:11" ht="29" outlineLevel="2" x14ac:dyDescent="0.4">
      <c r="A430" s="26" t="str">
        <f t="shared" si="112"/>
        <v>321200</v>
      </c>
      <c r="B430" s="26" t="str">
        <f t="shared" si="113"/>
        <v>New York City Geographic District #12</v>
      </c>
      <c r="C430" s="26" t="str">
        <f t="shared" si="114"/>
        <v>Bronx</v>
      </c>
      <c r="D430" s="28" t="s">
        <v>2936</v>
      </c>
      <c r="E430" s="28" t="s">
        <v>2937</v>
      </c>
      <c r="F430" s="30" t="s">
        <v>5</v>
      </c>
      <c r="G430" s="31">
        <v>268</v>
      </c>
      <c r="H430" s="26" t="str">
        <f t="shared" si="115"/>
        <v>079</v>
      </c>
      <c r="I430" s="26" t="str">
        <f t="shared" si="116"/>
        <v>33</v>
      </c>
      <c r="J430" s="26" t="str">
        <f t="shared" si="117"/>
        <v>015</v>
      </c>
      <c r="K430" s="45">
        <f t="shared" si="118"/>
        <v>280793.60289888963</v>
      </c>
    </row>
    <row r="431" spans="1:11" ht="29" outlineLevel="2" x14ac:dyDescent="0.4">
      <c r="A431" s="26" t="str">
        <f t="shared" si="112"/>
        <v>321200</v>
      </c>
      <c r="B431" s="26" t="str">
        <f t="shared" si="113"/>
        <v>New York City Geographic District #12</v>
      </c>
      <c r="C431" s="26" t="str">
        <f t="shared" si="114"/>
        <v>Bronx</v>
      </c>
      <c r="D431" s="28" t="s">
        <v>2993</v>
      </c>
      <c r="E431" s="28" t="s">
        <v>2994</v>
      </c>
      <c r="F431" s="30" t="s">
        <v>5</v>
      </c>
      <c r="G431" s="31">
        <v>260</v>
      </c>
      <c r="H431" s="26" t="str">
        <f t="shared" si="115"/>
        <v>087</v>
      </c>
      <c r="I431" s="26" t="str">
        <f t="shared" si="116"/>
        <v>32</v>
      </c>
      <c r="J431" s="26" t="str">
        <f t="shared" si="117"/>
        <v>015</v>
      </c>
      <c r="K431" s="45">
        <f t="shared" si="118"/>
        <v>272411.70430489292</v>
      </c>
    </row>
    <row r="432" spans="1:11" ht="29" outlineLevel="2" x14ac:dyDescent="0.4">
      <c r="A432" s="26" t="str">
        <f t="shared" si="112"/>
        <v>321200</v>
      </c>
      <c r="B432" s="26" t="str">
        <f t="shared" si="113"/>
        <v>New York City Geographic District #12</v>
      </c>
      <c r="C432" s="26" t="str">
        <f t="shared" si="114"/>
        <v>Bronx</v>
      </c>
      <c r="D432" s="28" t="s">
        <v>2810</v>
      </c>
      <c r="E432" s="28" t="s">
        <v>2811</v>
      </c>
      <c r="F432" s="30" t="s">
        <v>196</v>
      </c>
      <c r="G432" s="31">
        <v>324</v>
      </c>
      <c r="H432" s="26" t="str">
        <f t="shared" si="115"/>
        <v>079</v>
      </c>
      <c r="I432" s="26" t="str">
        <f t="shared" si="116"/>
        <v>33</v>
      </c>
      <c r="J432" s="26" t="str">
        <f t="shared" si="117"/>
        <v>015</v>
      </c>
      <c r="K432" s="45">
        <f t="shared" si="118"/>
        <v>339466.8930568666</v>
      </c>
    </row>
    <row r="433" spans="1:11" ht="29" outlineLevel="2" x14ac:dyDescent="0.4">
      <c r="A433" s="26" t="str">
        <f t="shared" si="112"/>
        <v>321200</v>
      </c>
      <c r="B433" s="26" t="str">
        <f t="shared" si="113"/>
        <v>New York City Geographic District #12</v>
      </c>
      <c r="C433" s="26" t="str">
        <f t="shared" si="114"/>
        <v>Bronx</v>
      </c>
      <c r="D433" s="28" t="s">
        <v>2836</v>
      </c>
      <c r="E433" s="28" t="s">
        <v>2837</v>
      </c>
      <c r="F433" s="30" t="s">
        <v>118</v>
      </c>
      <c r="G433" s="31">
        <v>677</v>
      </c>
      <c r="H433" s="26" t="str">
        <f t="shared" si="115"/>
        <v>079</v>
      </c>
      <c r="I433" s="26" t="str">
        <f t="shared" si="116"/>
        <v>33</v>
      </c>
      <c r="J433" s="26" t="str">
        <f t="shared" si="117"/>
        <v>015</v>
      </c>
      <c r="K433" s="45">
        <f t="shared" si="118"/>
        <v>709318.16851697129</v>
      </c>
    </row>
    <row r="434" spans="1:11" ht="29" outlineLevel="2" x14ac:dyDescent="0.4">
      <c r="A434" s="26" t="str">
        <f t="shared" si="112"/>
        <v>321200</v>
      </c>
      <c r="B434" s="26" t="str">
        <f t="shared" si="113"/>
        <v>New York City Geographic District #12</v>
      </c>
      <c r="C434" s="26" t="str">
        <f t="shared" si="114"/>
        <v>Bronx</v>
      </c>
      <c r="D434" s="28" t="s">
        <v>3108</v>
      </c>
      <c r="E434" s="28" t="s">
        <v>3109</v>
      </c>
      <c r="F434" s="30" t="s">
        <v>196</v>
      </c>
      <c r="G434" s="31">
        <v>426</v>
      </c>
      <c r="H434" s="26" t="str">
        <f t="shared" si="115"/>
        <v>079</v>
      </c>
      <c r="I434" s="26" t="str">
        <f t="shared" si="116"/>
        <v>33</v>
      </c>
      <c r="J434" s="26" t="str">
        <f t="shared" si="117"/>
        <v>015</v>
      </c>
      <c r="K434" s="45">
        <f t="shared" si="118"/>
        <v>446336.1001303246</v>
      </c>
    </row>
    <row r="435" spans="1:11" ht="29" outlineLevel="2" x14ac:dyDescent="0.4">
      <c r="A435" s="26" t="str">
        <f t="shared" si="112"/>
        <v>321200</v>
      </c>
      <c r="B435" s="26" t="str">
        <f t="shared" si="113"/>
        <v>New York City Geographic District #12</v>
      </c>
      <c r="C435" s="26" t="str">
        <f t="shared" si="114"/>
        <v>Bronx</v>
      </c>
      <c r="D435" s="28" t="s">
        <v>3199</v>
      </c>
      <c r="E435" s="28" t="s">
        <v>3200</v>
      </c>
      <c r="F435" s="30" t="s">
        <v>196</v>
      </c>
      <c r="G435" s="31">
        <v>480</v>
      </c>
      <c r="H435" s="26" t="str">
        <f t="shared" si="115"/>
        <v>087</v>
      </c>
      <c r="I435" s="26" t="str">
        <f t="shared" si="116"/>
        <v>33</v>
      </c>
      <c r="J435" s="26" t="str">
        <f t="shared" si="117"/>
        <v>015</v>
      </c>
      <c r="K435" s="45">
        <f t="shared" si="118"/>
        <v>502913.91563980235</v>
      </c>
    </row>
    <row r="436" spans="1:11" ht="15" outlineLevel="1" x14ac:dyDescent="0.4">
      <c r="D436" s="28"/>
      <c r="E436" s="28"/>
      <c r="F436" s="30"/>
      <c r="G436" s="31">
        <f>SUBTOTAL(9,G387:G435)</f>
        <v>23652</v>
      </c>
      <c r="J436" s="46" t="s">
        <v>4793</v>
      </c>
      <c r="K436" s="45">
        <f>SUBTOTAL(9,K387:K435)</f>
        <v>24781083.193151258</v>
      </c>
    </row>
    <row r="437" spans="1:11" ht="29" outlineLevel="2" x14ac:dyDescent="0.4">
      <c r="A437" s="26" t="str">
        <f t="shared" ref="A437:A468" si="119">IFERROR(VLOOKUP($D437,schools,3,FALSE),"")</f>
        <v>320800</v>
      </c>
      <c r="B437" s="26" t="str">
        <f t="shared" ref="B437:B468" si="120">IFERROR(VLOOKUP($D437,schools,4,FALSE),"")</f>
        <v>New York City Geographic District # 8</v>
      </c>
      <c r="C437" s="26" t="str">
        <f t="shared" ref="C437:C468" si="121">IFERROR(VLOOKUP($D437,schools,5,FALSE),"")</f>
        <v>Bronx</v>
      </c>
      <c r="D437" s="28" t="s">
        <v>2681</v>
      </c>
      <c r="E437" s="28" t="s">
        <v>2682</v>
      </c>
      <c r="F437" s="30" t="s">
        <v>2</v>
      </c>
      <c r="G437" s="31">
        <v>603</v>
      </c>
      <c r="H437" s="26" t="str">
        <f t="shared" ref="H437:H468" si="122">IFERROR(VLOOKUP($D437,schools,6,FALSE),"")</f>
        <v>079</v>
      </c>
      <c r="I437" s="26" t="str">
        <f t="shared" ref="I437:I468" si="123">IFERROR(VLOOKUP($D437,schools,7,FALSE),"")</f>
        <v>32</v>
      </c>
      <c r="J437" s="26" t="str">
        <f t="shared" ref="J437:J468" si="124">IFERROR(VLOOKUP($D437,schools,8,FALSE),"")</f>
        <v>016</v>
      </c>
      <c r="K437" s="45">
        <f t="shared" ref="K437:K468" si="125">G437*L$2</f>
        <v>631785.60652250168</v>
      </c>
    </row>
    <row r="438" spans="1:11" ht="29" outlineLevel="2" x14ac:dyDescent="0.4">
      <c r="A438" s="26" t="str">
        <f t="shared" si="119"/>
        <v>320800</v>
      </c>
      <c r="B438" s="26" t="str">
        <f t="shared" si="120"/>
        <v>New York City Geographic District # 8</v>
      </c>
      <c r="C438" s="26" t="str">
        <f t="shared" si="121"/>
        <v>Bronx</v>
      </c>
      <c r="D438" s="28" t="s">
        <v>2687</v>
      </c>
      <c r="E438" s="28" t="s">
        <v>2688</v>
      </c>
      <c r="F438" s="30" t="s">
        <v>2</v>
      </c>
      <c r="G438" s="31">
        <v>367</v>
      </c>
      <c r="H438" s="26" t="str">
        <f t="shared" si="122"/>
        <v>079</v>
      </c>
      <c r="I438" s="26" t="str">
        <f t="shared" si="123"/>
        <v>32</v>
      </c>
      <c r="J438" s="26" t="str">
        <f t="shared" si="124"/>
        <v>016</v>
      </c>
      <c r="K438" s="45">
        <f t="shared" si="125"/>
        <v>384519.59799959889</v>
      </c>
    </row>
    <row r="439" spans="1:11" ht="29" outlineLevel="2" x14ac:dyDescent="0.4">
      <c r="A439" s="26" t="str">
        <f t="shared" si="119"/>
        <v>320800</v>
      </c>
      <c r="B439" s="26" t="str">
        <f t="shared" si="120"/>
        <v>New York City Geographic District # 8</v>
      </c>
      <c r="C439" s="26" t="str">
        <f t="shared" si="121"/>
        <v>Bronx</v>
      </c>
      <c r="D439" s="28" t="s">
        <v>2878</v>
      </c>
      <c r="E439" s="28" t="s">
        <v>2879</v>
      </c>
      <c r="F439" s="30" t="s">
        <v>5</v>
      </c>
      <c r="G439" s="31">
        <v>249</v>
      </c>
      <c r="H439" s="26" t="str">
        <f t="shared" si="122"/>
        <v>079</v>
      </c>
      <c r="I439" s="26" t="str">
        <f t="shared" si="123"/>
        <v>32</v>
      </c>
      <c r="J439" s="26" t="str">
        <f t="shared" si="124"/>
        <v>016</v>
      </c>
      <c r="K439" s="45">
        <f t="shared" si="125"/>
        <v>260886.59373814747</v>
      </c>
    </row>
    <row r="440" spans="1:11" ht="29" outlineLevel="2" x14ac:dyDescent="0.4">
      <c r="A440" s="26" t="str">
        <f t="shared" si="119"/>
        <v>320900</v>
      </c>
      <c r="B440" s="26" t="str">
        <f t="shared" si="120"/>
        <v>New York City Geographic District # 9</v>
      </c>
      <c r="C440" s="26" t="str">
        <f t="shared" si="121"/>
        <v>Bronx</v>
      </c>
      <c r="D440" s="28" t="s">
        <v>2487</v>
      </c>
      <c r="E440" s="28" t="s">
        <v>2488</v>
      </c>
      <c r="F440" s="30" t="s">
        <v>2</v>
      </c>
      <c r="G440" s="31">
        <v>524</v>
      </c>
      <c r="H440" s="26" t="str">
        <f t="shared" si="122"/>
        <v>077</v>
      </c>
      <c r="I440" s="26" t="str">
        <f t="shared" si="123"/>
        <v>29</v>
      </c>
      <c r="J440" s="26" t="str">
        <f t="shared" si="124"/>
        <v>016</v>
      </c>
      <c r="K440" s="45">
        <f t="shared" si="125"/>
        <v>549014.35790678428</v>
      </c>
    </row>
    <row r="441" spans="1:11" ht="29" outlineLevel="2" x14ac:dyDescent="0.4">
      <c r="A441" s="26" t="str">
        <f t="shared" si="119"/>
        <v>320900</v>
      </c>
      <c r="B441" s="26" t="str">
        <f t="shared" si="120"/>
        <v>New York City Geographic District # 9</v>
      </c>
      <c r="C441" s="26" t="str">
        <f t="shared" si="121"/>
        <v>Bronx</v>
      </c>
      <c r="D441" s="28" t="s">
        <v>2507</v>
      </c>
      <c r="E441" s="28" t="s">
        <v>2508</v>
      </c>
      <c r="F441" s="30" t="s">
        <v>5</v>
      </c>
      <c r="G441" s="31">
        <v>451</v>
      </c>
      <c r="H441" s="26" t="str">
        <f t="shared" si="122"/>
        <v>077</v>
      </c>
      <c r="I441" s="26" t="str">
        <f t="shared" si="123"/>
        <v>33</v>
      </c>
      <c r="J441" s="26" t="str">
        <f t="shared" si="124"/>
        <v>016</v>
      </c>
      <c r="K441" s="45">
        <f t="shared" si="125"/>
        <v>472529.53323656431</v>
      </c>
    </row>
    <row r="442" spans="1:11" ht="29" outlineLevel="2" x14ac:dyDescent="0.4">
      <c r="A442" s="26" t="str">
        <f t="shared" si="119"/>
        <v>320900</v>
      </c>
      <c r="B442" s="26" t="str">
        <f t="shared" si="120"/>
        <v>New York City Geographic District # 9</v>
      </c>
      <c r="C442" s="26" t="str">
        <f t="shared" si="121"/>
        <v>Bronx</v>
      </c>
      <c r="D442" s="28" t="s">
        <v>2535</v>
      </c>
      <c r="E442" s="28" t="s">
        <v>2536</v>
      </c>
      <c r="F442" s="30" t="s">
        <v>2</v>
      </c>
      <c r="G442" s="31">
        <v>385</v>
      </c>
      <c r="H442" s="26" t="str">
        <f t="shared" si="122"/>
        <v>079</v>
      </c>
      <c r="I442" s="26" t="str">
        <f t="shared" si="123"/>
        <v>33</v>
      </c>
      <c r="J442" s="26" t="str">
        <f t="shared" si="124"/>
        <v>016</v>
      </c>
      <c r="K442" s="45">
        <f t="shared" si="125"/>
        <v>403378.86983609147</v>
      </c>
    </row>
    <row r="443" spans="1:11" ht="29" outlineLevel="2" x14ac:dyDescent="0.4">
      <c r="A443" s="26" t="str">
        <f t="shared" si="119"/>
        <v>320900</v>
      </c>
      <c r="B443" s="26" t="str">
        <f t="shared" si="120"/>
        <v>New York City Geographic District # 9</v>
      </c>
      <c r="C443" s="26" t="str">
        <f t="shared" si="121"/>
        <v>Bronx</v>
      </c>
      <c r="D443" s="28" t="s">
        <v>2553</v>
      </c>
      <c r="E443" s="28" t="s">
        <v>2554</v>
      </c>
      <c r="F443" s="30" t="s">
        <v>2</v>
      </c>
      <c r="G443" s="31">
        <v>1087</v>
      </c>
      <c r="H443" s="26" t="str">
        <f t="shared" si="122"/>
        <v>077</v>
      </c>
      <c r="I443" s="26" t="str">
        <f t="shared" si="123"/>
        <v>32</v>
      </c>
      <c r="J443" s="26" t="str">
        <f t="shared" si="124"/>
        <v>016</v>
      </c>
      <c r="K443" s="45">
        <f t="shared" si="125"/>
        <v>1138890.4714593024</v>
      </c>
    </row>
    <row r="444" spans="1:11" ht="29" outlineLevel="2" x14ac:dyDescent="0.4">
      <c r="A444" s="26" t="str">
        <f t="shared" si="119"/>
        <v>320900</v>
      </c>
      <c r="B444" s="26" t="str">
        <f t="shared" si="120"/>
        <v>New York City Geographic District # 9</v>
      </c>
      <c r="C444" s="26" t="str">
        <f t="shared" si="121"/>
        <v>Bronx</v>
      </c>
      <c r="D444" s="28" t="s">
        <v>2557</v>
      </c>
      <c r="E444" s="28" t="s">
        <v>2558</v>
      </c>
      <c r="F444" s="30" t="s">
        <v>2</v>
      </c>
      <c r="G444" s="31">
        <v>560</v>
      </c>
      <c r="H444" s="26" t="str">
        <f t="shared" si="122"/>
        <v>079</v>
      </c>
      <c r="I444" s="26" t="str">
        <f t="shared" si="123"/>
        <v>33</v>
      </c>
      <c r="J444" s="26" t="str">
        <f t="shared" si="124"/>
        <v>016</v>
      </c>
      <c r="K444" s="45">
        <f t="shared" si="125"/>
        <v>586732.90157976944</v>
      </c>
    </row>
    <row r="445" spans="1:11" ht="29" outlineLevel="2" x14ac:dyDescent="0.4">
      <c r="A445" s="26" t="str">
        <f t="shared" si="119"/>
        <v>320900</v>
      </c>
      <c r="B445" s="26" t="str">
        <f t="shared" si="120"/>
        <v>New York City Geographic District # 9</v>
      </c>
      <c r="C445" s="26" t="str">
        <f t="shared" si="121"/>
        <v>Bronx</v>
      </c>
      <c r="D445" s="28" t="s">
        <v>2571</v>
      </c>
      <c r="E445" s="28" t="s">
        <v>2572</v>
      </c>
      <c r="F445" s="30" t="s">
        <v>2</v>
      </c>
      <c r="G445" s="31">
        <v>482</v>
      </c>
      <c r="H445" s="26" t="str">
        <f t="shared" si="122"/>
        <v>079</v>
      </c>
      <c r="I445" s="26" t="str">
        <f t="shared" si="123"/>
        <v>32</v>
      </c>
      <c r="J445" s="26" t="str">
        <f t="shared" si="124"/>
        <v>016</v>
      </c>
      <c r="K445" s="45">
        <f t="shared" si="125"/>
        <v>505009.39028830151</v>
      </c>
    </row>
    <row r="446" spans="1:11" ht="29" outlineLevel="2" x14ac:dyDescent="0.4">
      <c r="A446" s="26" t="str">
        <f t="shared" si="119"/>
        <v>320900</v>
      </c>
      <c r="B446" s="26" t="str">
        <f t="shared" si="120"/>
        <v>New York City Geographic District # 9</v>
      </c>
      <c r="C446" s="26" t="str">
        <f t="shared" si="121"/>
        <v>Bronx</v>
      </c>
      <c r="D446" s="28" t="s">
        <v>2611</v>
      </c>
      <c r="E446" s="28" t="s">
        <v>2612</v>
      </c>
      <c r="F446" s="30" t="s">
        <v>2</v>
      </c>
      <c r="G446" s="31">
        <v>133</v>
      </c>
      <c r="H446" s="26" t="str">
        <f t="shared" si="122"/>
        <v>077</v>
      </c>
      <c r="I446" s="26" t="str">
        <f t="shared" si="123"/>
        <v>29</v>
      </c>
      <c r="J446" s="26" t="str">
        <f t="shared" si="124"/>
        <v>016</v>
      </c>
      <c r="K446" s="45">
        <f t="shared" si="125"/>
        <v>139349.06412519523</v>
      </c>
    </row>
    <row r="447" spans="1:11" ht="29" outlineLevel="2" x14ac:dyDescent="0.4">
      <c r="A447" s="26" t="str">
        <f t="shared" si="119"/>
        <v>320900</v>
      </c>
      <c r="B447" s="26" t="str">
        <f t="shared" si="120"/>
        <v>New York City Geographic District # 9</v>
      </c>
      <c r="C447" s="26" t="str">
        <f t="shared" si="121"/>
        <v>Bronx</v>
      </c>
      <c r="D447" s="28" t="s">
        <v>2643</v>
      </c>
      <c r="E447" s="28" t="s">
        <v>2644</v>
      </c>
      <c r="F447" s="30" t="s">
        <v>2</v>
      </c>
      <c r="G447" s="31">
        <v>587</v>
      </c>
      <c r="H447" s="26" t="str">
        <f t="shared" si="122"/>
        <v>077</v>
      </c>
      <c r="I447" s="26" t="str">
        <f t="shared" si="123"/>
        <v>29</v>
      </c>
      <c r="J447" s="26" t="str">
        <f t="shared" si="124"/>
        <v>016</v>
      </c>
      <c r="K447" s="45">
        <f t="shared" si="125"/>
        <v>615021.80933450826</v>
      </c>
    </row>
    <row r="448" spans="1:11" ht="29" outlineLevel="2" x14ac:dyDescent="0.4">
      <c r="A448" s="26" t="str">
        <f t="shared" si="119"/>
        <v>320900</v>
      </c>
      <c r="B448" s="26" t="str">
        <f t="shared" si="120"/>
        <v>New York City Geographic District # 9</v>
      </c>
      <c r="C448" s="26" t="str">
        <f t="shared" si="121"/>
        <v>Bronx</v>
      </c>
      <c r="D448" s="28" t="s">
        <v>2645</v>
      </c>
      <c r="E448" s="28" t="s">
        <v>2646</v>
      </c>
      <c r="F448" s="30" t="s">
        <v>2</v>
      </c>
      <c r="G448" s="31">
        <v>416</v>
      </c>
      <c r="H448" s="26" t="str">
        <f t="shared" si="122"/>
        <v>079</v>
      </c>
      <c r="I448" s="26" t="str">
        <f t="shared" si="123"/>
        <v>33</v>
      </c>
      <c r="J448" s="26" t="str">
        <f t="shared" si="124"/>
        <v>016</v>
      </c>
      <c r="K448" s="45">
        <f t="shared" si="125"/>
        <v>435858.72688782873</v>
      </c>
    </row>
    <row r="449" spans="1:11" ht="29" outlineLevel="2" x14ac:dyDescent="0.4">
      <c r="A449" s="26" t="str">
        <f t="shared" si="119"/>
        <v>320900</v>
      </c>
      <c r="B449" s="26" t="str">
        <f t="shared" si="120"/>
        <v>New York City Geographic District # 9</v>
      </c>
      <c r="C449" s="26" t="str">
        <f t="shared" si="121"/>
        <v>Bronx</v>
      </c>
      <c r="D449" s="28" t="s">
        <v>2651</v>
      </c>
      <c r="E449" s="28" t="s">
        <v>2652</v>
      </c>
      <c r="F449" s="30" t="s">
        <v>2</v>
      </c>
      <c r="G449" s="31">
        <v>705</v>
      </c>
      <c r="H449" s="26" t="str">
        <f t="shared" si="122"/>
        <v>084</v>
      </c>
      <c r="I449" s="26" t="str">
        <f t="shared" si="123"/>
        <v>29</v>
      </c>
      <c r="J449" s="26" t="str">
        <f t="shared" si="124"/>
        <v>016</v>
      </c>
      <c r="K449" s="45">
        <f t="shared" si="125"/>
        <v>738654.81359595968</v>
      </c>
    </row>
    <row r="450" spans="1:11" ht="29" outlineLevel="2" x14ac:dyDescent="0.4">
      <c r="A450" s="26" t="str">
        <f t="shared" si="119"/>
        <v>320900</v>
      </c>
      <c r="B450" s="26" t="str">
        <f t="shared" si="120"/>
        <v>New York City Geographic District # 9</v>
      </c>
      <c r="C450" s="26" t="str">
        <f t="shared" si="121"/>
        <v>Bronx</v>
      </c>
      <c r="D450" s="28" t="s">
        <v>2663</v>
      </c>
      <c r="E450" s="28" t="s">
        <v>2664</v>
      </c>
      <c r="F450" s="30" t="s">
        <v>2</v>
      </c>
      <c r="G450" s="31">
        <v>516</v>
      </c>
      <c r="H450" s="26" t="str">
        <f t="shared" si="122"/>
        <v>077</v>
      </c>
      <c r="I450" s="26" t="str">
        <f t="shared" si="123"/>
        <v>29</v>
      </c>
      <c r="J450" s="26" t="str">
        <f t="shared" si="124"/>
        <v>016</v>
      </c>
      <c r="K450" s="45">
        <f t="shared" si="125"/>
        <v>540632.45931278751</v>
      </c>
    </row>
    <row r="451" spans="1:11" ht="29" outlineLevel="2" x14ac:dyDescent="0.4">
      <c r="A451" s="26" t="str">
        <f t="shared" si="119"/>
        <v>320900</v>
      </c>
      <c r="B451" s="26" t="str">
        <f t="shared" si="120"/>
        <v>New York City Geographic District # 9</v>
      </c>
      <c r="C451" s="26" t="str">
        <f t="shared" si="121"/>
        <v>Bronx</v>
      </c>
      <c r="D451" s="28" t="s">
        <v>2675</v>
      </c>
      <c r="E451" s="28" t="s">
        <v>2676</v>
      </c>
      <c r="F451" s="30" t="s">
        <v>2</v>
      </c>
      <c r="G451" s="31">
        <v>335</v>
      </c>
      <c r="H451" s="26" t="str">
        <f t="shared" si="122"/>
        <v>079</v>
      </c>
      <c r="I451" s="26" t="str">
        <f t="shared" si="123"/>
        <v>32</v>
      </c>
      <c r="J451" s="26" t="str">
        <f t="shared" si="124"/>
        <v>016</v>
      </c>
      <c r="K451" s="45">
        <f t="shared" si="125"/>
        <v>350992.00362361205</v>
      </c>
    </row>
    <row r="452" spans="1:11" ht="29" outlineLevel="2" x14ac:dyDescent="0.4">
      <c r="A452" s="26" t="str">
        <f t="shared" si="119"/>
        <v>320900</v>
      </c>
      <c r="B452" s="26" t="str">
        <f t="shared" si="120"/>
        <v>New York City Geographic District # 9</v>
      </c>
      <c r="C452" s="26" t="str">
        <f t="shared" si="121"/>
        <v>Bronx</v>
      </c>
      <c r="D452" s="28" t="s">
        <v>2743</v>
      </c>
      <c r="E452" s="28" t="s">
        <v>2744</v>
      </c>
      <c r="F452" s="30" t="s">
        <v>2</v>
      </c>
      <c r="G452" s="31">
        <v>644</v>
      </c>
      <c r="H452" s="26" t="str">
        <f t="shared" si="122"/>
        <v>077</v>
      </c>
      <c r="I452" s="26" t="str">
        <f t="shared" si="123"/>
        <v>29</v>
      </c>
      <c r="J452" s="26" t="str">
        <f t="shared" si="124"/>
        <v>016</v>
      </c>
      <c r="K452" s="45">
        <f t="shared" si="125"/>
        <v>674742.83681673487</v>
      </c>
    </row>
    <row r="453" spans="1:11" ht="29" outlineLevel="2" x14ac:dyDescent="0.4">
      <c r="A453" s="26" t="str">
        <f t="shared" si="119"/>
        <v>320900</v>
      </c>
      <c r="B453" s="26" t="str">
        <f t="shared" si="120"/>
        <v>New York City Geographic District # 9</v>
      </c>
      <c r="C453" s="26" t="str">
        <f t="shared" si="121"/>
        <v>Bronx</v>
      </c>
      <c r="D453" s="28" t="s">
        <v>2762</v>
      </c>
      <c r="E453" s="28" t="s">
        <v>2763</v>
      </c>
      <c r="F453" s="30" t="s">
        <v>5</v>
      </c>
      <c r="G453" s="31">
        <v>359</v>
      </c>
      <c r="H453" s="26" t="str">
        <f t="shared" si="122"/>
        <v>079</v>
      </c>
      <c r="I453" s="26" t="str">
        <f t="shared" si="123"/>
        <v>33</v>
      </c>
      <c r="J453" s="26" t="str">
        <f t="shared" si="124"/>
        <v>016</v>
      </c>
      <c r="K453" s="45">
        <f t="shared" si="125"/>
        <v>376137.69940560218</v>
      </c>
    </row>
    <row r="454" spans="1:11" ht="43.5" outlineLevel="2" x14ac:dyDescent="0.4">
      <c r="A454" s="26" t="str">
        <f t="shared" si="119"/>
        <v>320900</v>
      </c>
      <c r="B454" s="26" t="str">
        <f t="shared" si="120"/>
        <v>New York City Geographic District # 9</v>
      </c>
      <c r="C454" s="26" t="str">
        <f t="shared" si="121"/>
        <v>Bronx</v>
      </c>
      <c r="D454" s="28" t="s">
        <v>2766</v>
      </c>
      <c r="E454" s="28" t="s">
        <v>2767</v>
      </c>
      <c r="F454" s="30" t="s">
        <v>19</v>
      </c>
      <c r="G454" s="31">
        <v>1033</v>
      </c>
      <c r="H454" s="26" t="str">
        <f t="shared" si="122"/>
        <v>084</v>
      </c>
      <c r="I454" s="26" t="str">
        <f t="shared" si="123"/>
        <v>29</v>
      </c>
      <c r="J454" s="26" t="str">
        <f t="shared" si="124"/>
        <v>016</v>
      </c>
      <c r="K454" s="45">
        <f t="shared" si="125"/>
        <v>1082312.6559498247</v>
      </c>
    </row>
    <row r="455" spans="1:11" ht="29" outlineLevel="2" x14ac:dyDescent="0.4">
      <c r="A455" s="26" t="str">
        <f t="shared" si="119"/>
        <v>320900</v>
      </c>
      <c r="B455" s="26" t="str">
        <f t="shared" si="120"/>
        <v>New York City Geographic District # 9</v>
      </c>
      <c r="C455" s="26" t="str">
        <f t="shared" si="121"/>
        <v>Bronx</v>
      </c>
      <c r="D455" s="28" t="s">
        <v>2768</v>
      </c>
      <c r="E455" s="28" t="s">
        <v>2769</v>
      </c>
      <c r="F455" s="30" t="s">
        <v>5</v>
      </c>
      <c r="G455" s="31">
        <v>374</v>
      </c>
      <c r="H455" s="26" t="str">
        <f t="shared" si="122"/>
        <v>079</v>
      </c>
      <c r="I455" s="26" t="str">
        <f t="shared" si="123"/>
        <v>33</v>
      </c>
      <c r="J455" s="26" t="str">
        <f t="shared" si="124"/>
        <v>016</v>
      </c>
      <c r="K455" s="45">
        <f t="shared" si="125"/>
        <v>391853.75926934602</v>
      </c>
    </row>
    <row r="456" spans="1:11" ht="29" outlineLevel="2" x14ac:dyDescent="0.4">
      <c r="A456" s="26" t="str">
        <f t="shared" si="119"/>
        <v>320900</v>
      </c>
      <c r="B456" s="26" t="str">
        <f t="shared" si="120"/>
        <v>New York City Geographic District # 9</v>
      </c>
      <c r="C456" s="26" t="str">
        <f t="shared" si="121"/>
        <v>Bronx</v>
      </c>
      <c r="D456" s="28" t="s">
        <v>2784</v>
      </c>
      <c r="E456" s="28" t="s">
        <v>2785</v>
      </c>
      <c r="F456" s="30" t="s">
        <v>5</v>
      </c>
      <c r="G456" s="31">
        <v>261</v>
      </c>
      <c r="H456" s="26" t="str">
        <f t="shared" si="122"/>
        <v>077</v>
      </c>
      <c r="I456" s="26" t="str">
        <f t="shared" si="123"/>
        <v>29</v>
      </c>
      <c r="J456" s="26" t="str">
        <f t="shared" si="124"/>
        <v>016</v>
      </c>
      <c r="K456" s="45">
        <f t="shared" si="125"/>
        <v>273459.44162914256</v>
      </c>
    </row>
    <row r="457" spans="1:11" ht="29" outlineLevel="2" x14ac:dyDescent="0.4">
      <c r="A457" s="26" t="str">
        <f t="shared" si="119"/>
        <v>320900</v>
      </c>
      <c r="B457" s="26" t="str">
        <f t="shared" si="120"/>
        <v>New York City Geographic District # 9</v>
      </c>
      <c r="C457" s="26" t="str">
        <f t="shared" si="121"/>
        <v>Bronx</v>
      </c>
      <c r="D457" s="28" t="s">
        <v>2788</v>
      </c>
      <c r="E457" s="28" t="s">
        <v>2789</v>
      </c>
      <c r="F457" s="30" t="s">
        <v>5</v>
      </c>
      <c r="G457" s="31">
        <v>494</v>
      </c>
      <c r="H457" s="26" t="str">
        <f t="shared" si="122"/>
        <v>077</v>
      </c>
      <c r="I457" s="26" t="str">
        <f t="shared" si="123"/>
        <v>29</v>
      </c>
      <c r="J457" s="26" t="str">
        <f t="shared" si="124"/>
        <v>016</v>
      </c>
      <c r="K457" s="45">
        <f t="shared" si="125"/>
        <v>517582.2381792966</v>
      </c>
    </row>
    <row r="458" spans="1:11" ht="29" outlineLevel="2" x14ac:dyDescent="0.4">
      <c r="A458" s="26" t="str">
        <f t="shared" si="119"/>
        <v>320900</v>
      </c>
      <c r="B458" s="26" t="str">
        <f t="shared" si="120"/>
        <v>New York City Geographic District # 9</v>
      </c>
      <c r="C458" s="26" t="str">
        <f t="shared" si="121"/>
        <v>Bronx</v>
      </c>
      <c r="D458" s="28" t="s">
        <v>2882</v>
      </c>
      <c r="E458" s="28" t="s">
        <v>2883</v>
      </c>
      <c r="F458" s="30" t="s">
        <v>5</v>
      </c>
      <c r="G458" s="31">
        <v>300</v>
      </c>
      <c r="H458" s="26" t="str">
        <f t="shared" si="122"/>
        <v>077</v>
      </c>
      <c r="I458" s="26" t="str">
        <f t="shared" si="123"/>
        <v>29</v>
      </c>
      <c r="J458" s="26" t="str">
        <f t="shared" si="124"/>
        <v>016</v>
      </c>
      <c r="K458" s="45">
        <f t="shared" si="125"/>
        <v>314321.19727487647</v>
      </c>
    </row>
    <row r="459" spans="1:11" ht="29" outlineLevel="2" x14ac:dyDescent="0.4">
      <c r="A459" s="26" t="str">
        <f t="shared" si="119"/>
        <v>320900</v>
      </c>
      <c r="B459" s="26" t="str">
        <f t="shared" si="120"/>
        <v>New York City Geographic District # 9</v>
      </c>
      <c r="C459" s="26" t="str">
        <f t="shared" si="121"/>
        <v>Bronx</v>
      </c>
      <c r="D459" s="28" t="s">
        <v>2912</v>
      </c>
      <c r="E459" s="28" t="s">
        <v>2913</v>
      </c>
      <c r="F459" s="30" t="s">
        <v>5</v>
      </c>
      <c r="G459" s="31">
        <v>424</v>
      </c>
      <c r="H459" s="26" t="str">
        <f t="shared" si="122"/>
        <v>077</v>
      </c>
      <c r="I459" s="26" t="str">
        <f t="shared" si="123"/>
        <v>33</v>
      </c>
      <c r="J459" s="26" t="str">
        <f t="shared" si="124"/>
        <v>016</v>
      </c>
      <c r="K459" s="45">
        <f t="shared" si="125"/>
        <v>444240.62548182544</v>
      </c>
    </row>
    <row r="460" spans="1:11" ht="29" outlineLevel="2" x14ac:dyDescent="0.4">
      <c r="A460" s="26" t="str">
        <f t="shared" si="119"/>
        <v>320900</v>
      </c>
      <c r="B460" s="26" t="str">
        <f t="shared" si="120"/>
        <v>New York City Geographic District # 9</v>
      </c>
      <c r="C460" s="26" t="str">
        <f t="shared" si="121"/>
        <v>Bronx</v>
      </c>
      <c r="D460" s="28" t="s">
        <v>2920</v>
      </c>
      <c r="E460" s="28" t="s">
        <v>2921</v>
      </c>
      <c r="F460" s="30" t="s">
        <v>5</v>
      </c>
      <c r="G460" s="31">
        <v>255</v>
      </c>
      <c r="H460" s="26" t="str">
        <f t="shared" si="122"/>
        <v>077</v>
      </c>
      <c r="I460" s="26" t="str">
        <f t="shared" si="123"/>
        <v>32</v>
      </c>
      <c r="J460" s="26" t="str">
        <f t="shared" si="124"/>
        <v>016</v>
      </c>
      <c r="K460" s="45">
        <f t="shared" si="125"/>
        <v>267173.01768364501</v>
      </c>
    </row>
    <row r="461" spans="1:11" ht="29" outlineLevel="2" x14ac:dyDescent="0.4">
      <c r="A461" s="26" t="str">
        <f t="shared" si="119"/>
        <v>320900</v>
      </c>
      <c r="B461" s="26" t="str">
        <f t="shared" si="120"/>
        <v>New York City Geographic District # 9</v>
      </c>
      <c r="C461" s="26" t="str">
        <f t="shared" si="121"/>
        <v>Bronx</v>
      </c>
      <c r="D461" s="28" t="s">
        <v>2963</v>
      </c>
      <c r="E461" s="28" t="s">
        <v>2964</v>
      </c>
      <c r="F461" s="30" t="s">
        <v>5</v>
      </c>
      <c r="G461" s="31">
        <v>366</v>
      </c>
      <c r="H461" s="26" t="str">
        <f t="shared" si="122"/>
        <v>077</v>
      </c>
      <c r="I461" s="26" t="str">
        <f t="shared" si="123"/>
        <v>33</v>
      </c>
      <c r="J461" s="26" t="str">
        <f t="shared" si="124"/>
        <v>016</v>
      </c>
      <c r="K461" s="45">
        <f t="shared" si="125"/>
        <v>383471.86067534931</v>
      </c>
    </row>
    <row r="462" spans="1:11" ht="29" outlineLevel="2" x14ac:dyDescent="0.4">
      <c r="A462" s="26" t="str">
        <f t="shared" si="119"/>
        <v>320900</v>
      </c>
      <c r="B462" s="26" t="str">
        <f t="shared" si="120"/>
        <v>New York City Geographic District # 9</v>
      </c>
      <c r="C462" s="26" t="str">
        <f t="shared" si="121"/>
        <v>Bronx</v>
      </c>
      <c r="D462" s="28" t="s">
        <v>3044</v>
      </c>
      <c r="E462" s="28" t="s">
        <v>3045</v>
      </c>
      <c r="F462" s="30" t="s">
        <v>2</v>
      </c>
      <c r="G462" s="31">
        <v>529</v>
      </c>
      <c r="H462" s="26" t="str">
        <f t="shared" si="122"/>
        <v>077</v>
      </c>
      <c r="I462" s="26" t="str">
        <f t="shared" si="123"/>
        <v>32</v>
      </c>
      <c r="J462" s="26" t="str">
        <f t="shared" si="124"/>
        <v>016</v>
      </c>
      <c r="K462" s="45">
        <f t="shared" si="125"/>
        <v>554253.04452803219</v>
      </c>
    </row>
    <row r="463" spans="1:11" ht="29" outlineLevel="2" x14ac:dyDescent="0.4">
      <c r="A463" s="26" t="str">
        <f t="shared" si="119"/>
        <v>320900</v>
      </c>
      <c r="B463" s="26" t="str">
        <f t="shared" si="120"/>
        <v>New York City Geographic District # 9</v>
      </c>
      <c r="C463" s="26" t="str">
        <f t="shared" si="121"/>
        <v>Bronx</v>
      </c>
      <c r="D463" s="28" t="s">
        <v>3054</v>
      </c>
      <c r="E463" s="28" t="s">
        <v>3055</v>
      </c>
      <c r="F463" s="30" t="s">
        <v>2</v>
      </c>
      <c r="G463" s="31">
        <v>415</v>
      </c>
      <c r="H463" s="26" t="str">
        <f t="shared" si="122"/>
        <v>079</v>
      </c>
      <c r="I463" s="26" t="str">
        <f t="shared" si="123"/>
        <v>32</v>
      </c>
      <c r="J463" s="26" t="str">
        <f t="shared" si="124"/>
        <v>016</v>
      </c>
      <c r="K463" s="45">
        <f t="shared" si="125"/>
        <v>434810.98956357915</v>
      </c>
    </row>
    <row r="464" spans="1:11" ht="43.5" outlineLevel="2" x14ac:dyDescent="0.4">
      <c r="A464" s="26" t="str">
        <f t="shared" si="119"/>
        <v>320900</v>
      </c>
      <c r="B464" s="26" t="str">
        <f t="shared" si="120"/>
        <v>New York City Geographic District # 9</v>
      </c>
      <c r="C464" s="26" t="str">
        <f t="shared" si="121"/>
        <v>Bronx</v>
      </c>
      <c r="D464" s="28" t="s">
        <v>3058</v>
      </c>
      <c r="E464" s="28" t="s">
        <v>3059</v>
      </c>
      <c r="F464" s="30" t="s">
        <v>5</v>
      </c>
      <c r="G464" s="31">
        <v>436</v>
      </c>
      <c r="H464" s="26" t="str">
        <f t="shared" si="122"/>
        <v>079</v>
      </c>
      <c r="I464" s="26" t="str">
        <f t="shared" si="123"/>
        <v>32</v>
      </c>
      <c r="J464" s="26" t="str">
        <f t="shared" si="124"/>
        <v>016</v>
      </c>
      <c r="K464" s="45">
        <f t="shared" si="125"/>
        <v>456813.47337282047</v>
      </c>
    </row>
    <row r="465" spans="1:11" ht="29" outlineLevel="2" x14ac:dyDescent="0.4">
      <c r="A465" s="26" t="str">
        <f t="shared" si="119"/>
        <v>320900</v>
      </c>
      <c r="B465" s="26" t="str">
        <f t="shared" si="120"/>
        <v>New York City Geographic District # 9</v>
      </c>
      <c r="C465" s="26" t="str">
        <f t="shared" si="121"/>
        <v>Bronx</v>
      </c>
      <c r="D465" s="28" t="s">
        <v>3063</v>
      </c>
      <c r="E465" s="28" t="s">
        <v>3064</v>
      </c>
      <c r="F465" s="30" t="s">
        <v>2</v>
      </c>
      <c r="G465" s="31">
        <v>382</v>
      </c>
      <c r="H465" s="26" t="str">
        <f t="shared" si="122"/>
        <v>077</v>
      </c>
      <c r="I465" s="26" t="str">
        <f t="shared" si="123"/>
        <v>32</v>
      </c>
      <c r="J465" s="26" t="str">
        <f t="shared" si="124"/>
        <v>016</v>
      </c>
      <c r="K465" s="45">
        <f t="shared" si="125"/>
        <v>400235.65786334273</v>
      </c>
    </row>
    <row r="466" spans="1:11" ht="29" outlineLevel="2" x14ac:dyDescent="0.4">
      <c r="A466" s="26" t="str">
        <f t="shared" si="119"/>
        <v>320900</v>
      </c>
      <c r="B466" s="26" t="str">
        <f t="shared" si="120"/>
        <v>New York City Geographic District # 9</v>
      </c>
      <c r="C466" s="26" t="str">
        <f t="shared" si="121"/>
        <v>Bronx</v>
      </c>
      <c r="D466" s="28" t="s">
        <v>2780</v>
      </c>
      <c r="E466" s="28" t="s">
        <v>2781</v>
      </c>
      <c r="F466" s="30" t="s">
        <v>196</v>
      </c>
      <c r="G466" s="31">
        <v>386</v>
      </c>
      <c r="H466" s="26" t="str">
        <f t="shared" si="122"/>
        <v>077</v>
      </c>
      <c r="I466" s="26" t="str">
        <f t="shared" si="123"/>
        <v>33</v>
      </c>
      <c r="J466" s="26" t="str">
        <f t="shared" si="124"/>
        <v>016</v>
      </c>
      <c r="K466" s="45">
        <f t="shared" si="125"/>
        <v>404426.60716034105</v>
      </c>
    </row>
    <row r="467" spans="1:11" ht="43.5" outlineLevel="2" x14ac:dyDescent="0.4">
      <c r="A467" s="26" t="str">
        <f t="shared" si="119"/>
        <v>320900</v>
      </c>
      <c r="B467" s="26" t="str">
        <f t="shared" si="120"/>
        <v>New York City Geographic District # 9</v>
      </c>
      <c r="C467" s="26" t="str">
        <f t="shared" si="121"/>
        <v>Bronx</v>
      </c>
      <c r="D467" s="28" t="s">
        <v>2794</v>
      </c>
      <c r="E467" s="28" t="s">
        <v>2795</v>
      </c>
      <c r="F467" s="30" t="s">
        <v>118</v>
      </c>
      <c r="G467" s="31">
        <v>608</v>
      </c>
      <c r="H467" s="26" t="str">
        <f t="shared" si="122"/>
        <v>079</v>
      </c>
      <c r="I467" s="26" t="str">
        <f t="shared" si="123"/>
        <v>33</v>
      </c>
      <c r="J467" s="26" t="str">
        <f t="shared" si="124"/>
        <v>016</v>
      </c>
      <c r="K467" s="45">
        <f t="shared" si="125"/>
        <v>637024.2931437497</v>
      </c>
    </row>
    <row r="468" spans="1:11" ht="43.5" outlineLevel="2" x14ac:dyDescent="0.4">
      <c r="A468" s="26" t="str">
        <f t="shared" si="119"/>
        <v>320900</v>
      </c>
      <c r="B468" s="26" t="str">
        <f t="shared" si="120"/>
        <v>New York City Geographic District # 9</v>
      </c>
      <c r="C468" s="26" t="str">
        <f t="shared" si="121"/>
        <v>Bronx</v>
      </c>
      <c r="D468" s="28" t="s">
        <v>2808</v>
      </c>
      <c r="E468" s="28" t="s">
        <v>2809</v>
      </c>
      <c r="F468" s="30" t="s">
        <v>196</v>
      </c>
      <c r="G468" s="31">
        <v>419</v>
      </c>
      <c r="H468" s="26" t="str">
        <f t="shared" si="122"/>
        <v>079</v>
      </c>
      <c r="I468" s="26" t="str">
        <f t="shared" si="123"/>
        <v>33</v>
      </c>
      <c r="J468" s="26" t="str">
        <f t="shared" si="124"/>
        <v>016</v>
      </c>
      <c r="K468" s="45">
        <f t="shared" si="125"/>
        <v>439001.93886057747</v>
      </c>
    </row>
    <row r="469" spans="1:11" ht="29" outlineLevel="2" x14ac:dyDescent="0.4">
      <c r="A469" s="26" t="str">
        <f t="shared" ref="A469:A488" si="126">IFERROR(VLOOKUP($D469,schools,3,FALSE),"")</f>
        <v>320900</v>
      </c>
      <c r="B469" s="26" t="str">
        <f t="shared" ref="B469:B488" si="127">IFERROR(VLOOKUP($D469,schools,4,FALSE),"")</f>
        <v>New York City Geographic District # 9</v>
      </c>
      <c r="C469" s="26" t="str">
        <f t="shared" ref="C469:C488" si="128">IFERROR(VLOOKUP($D469,schools,5,FALSE),"")</f>
        <v>Bronx</v>
      </c>
      <c r="D469" s="28" t="s">
        <v>2812</v>
      </c>
      <c r="E469" s="28" t="s">
        <v>2813</v>
      </c>
      <c r="F469" s="30" t="s">
        <v>196</v>
      </c>
      <c r="G469" s="31">
        <v>352</v>
      </c>
      <c r="H469" s="26" t="str">
        <f t="shared" ref="H469:H488" si="129">IFERROR(VLOOKUP($D469,schools,6,FALSE),"")</f>
        <v>079</v>
      </c>
      <c r="I469" s="26" t="str">
        <f t="shared" ref="I469:I488" si="130">IFERROR(VLOOKUP($D469,schools,7,FALSE),"")</f>
        <v>33</v>
      </c>
      <c r="J469" s="26" t="str">
        <f t="shared" ref="J469:J488" si="131">IFERROR(VLOOKUP($D469,schools,8,FALSE),"")</f>
        <v>016</v>
      </c>
      <c r="K469" s="45">
        <f t="shared" ref="K469:K500" si="132">G469*L$2</f>
        <v>368803.53813585505</v>
      </c>
    </row>
    <row r="470" spans="1:11" ht="29" outlineLevel="2" x14ac:dyDescent="0.4">
      <c r="A470" s="26" t="str">
        <f t="shared" si="126"/>
        <v>320900</v>
      </c>
      <c r="B470" s="26" t="str">
        <f t="shared" si="127"/>
        <v>New York City Geographic District # 9</v>
      </c>
      <c r="C470" s="26" t="str">
        <f t="shared" si="128"/>
        <v>Bronx</v>
      </c>
      <c r="D470" s="28" t="s">
        <v>2820</v>
      </c>
      <c r="E470" s="28" t="s">
        <v>2821</v>
      </c>
      <c r="F470" s="30" t="s">
        <v>196</v>
      </c>
      <c r="G470" s="31">
        <v>472</v>
      </c>
      <c r="H470" s="26" t="str">
        <f t="shared" si="129"/>
        <v>079</v>
      </c>
      <c r="I470" s="26" t="str">
        <f t="shared" si="130"/>
        <v>33</v>
      </c>
      <c r="J470" s="26" t="str">
        <f t="shared" si="131"/>
        <v>016</v>
      </c>
      <c r="K470" s="45">
        <f t="shared" si="132"/>
        <v>494532.01704580564</v>
      </c>
    </row>
    <row r="471" spans="1:11" ht="29" outlineLevel="2" x14ac:dyDescent="0.4">
      <c r="A471" s="26" t="str">
        <f t="shared" si="126"/>
        <v>320900</v>
      </c>
      <c r="B471" s="26" t="str">
        <f t="shared" si="127"/>
        <v>New York City Geographic District # 9</v>
      </c>
      <c r="C471" s="26" t="str">
        <f t="shared" si="128"/>
        <v>Bronx</v>
      </c>
      <c r="D471" s="28" t="s">
        <v>2822</v>
      </c>
      <c r="E471" s="28" t="s">
        <v>2823</v>
      </c>
      <c r="F471" s="30" t="s">
        <v>196</v>
      </c>
      <c r="G471" s="31">
        <v>359</v>
      </c>
      <c r="H471" s="26" t="str">
        <f t="shared" si="129"/>
        <v>079</v>
      </c>
      <c r="I471" s="26" t="str">
        <f t="shared" si="130"/>
        <v>33</v>
      </c>
      <c r="J471" s="26" t="str">
        <f t="shared" si="131"/>
        <v>016</v>
      </c>
      <c r="K471" s="45">
        <f t="shared" si="132"/>
        <v>376137.69940560218</v>
      </c>
    </row>
    <row r="472" spans="1:11" ht="29" outlineLevel="2" x14ac:dyDescent="0.4">
      <c r="A472" s="26" t="str">
        <f t="shared" si="126"/>
        <v>320900</v>
      </c>
      <c r="B472" s="26" t="str">
        <f t="shared" si="127"/>
        <v>New York City Geographic District # 9</v>
      </c>
      <c r="C472" s="26" t="str">
        <f t="shared" si="128"/>
        <v>Bronx</v>
      </c>
      <c r="D472" s="28" t="s">
        <v>2870</v>
      </c>
      <c r="E472" s="28" t="s">
        <v>2871</v>
      </c>
      <c r="F472" s="30" t="s">
        <v>196</v>
      </c>
      <c r="G472" s="31">
        <v>397</v>
      </c>
      <c r="H472" s="26" t="str">
        <f t="shared" si="129"/>
        <v>079</v>
      </c>
      <c r="I472" s="26" t="str">
        <f t="shared" si="130"/>
        <v>32</v>
      </c>
      <c r="J472" s="26" t="str">
        <f t="shared" si="131"/>
        <v>016</v>
      </c>
      <c r="K472" s="45">
        <f t="shared" si="132"/>
        <v>415951.71772708656</v>
      </c>
    </row>
    <row r="473" spans="1:11" ht="43.5" outlineLevel="2" x14ac:dyDescent="0.4">
      <c r="A473" s="26" t="str">
        <f t="shared" si="126"/>
        <v>320900</v>
      </c>
      <c r="B473" s="26" t="str">
        <f t="shared" si="127"/>
        <v>New York City Geographic District # 9</v>
      </c>
      <c r="C473" s="26" t="str">
        <f t="shared" si="128"/>
        <v>Bronx</v>
      </c>
      <c r="D473" s="28" t="s">
        <v>2914</v>
      </c>
      <c r="E473" s="28" t="s">
        <v>2915</v>
      </c>
      <c r="F473" s="30" t="s">
        <v>118</v>
      </c>
      <c r="G473" s="31">
        <v>505</v>
      </c>
      <c r="H473" s="26" t="str">
        <f t="shared" si="129"/>
        <v>079</v>
      </c>
      <c r="I473" s="26" t="str">
        <f t="shared" si="130"/>
        <v>32</v>
      </c>
      <c r="J473" s="26" t="str">
        <f t="shared" si="131"/>
        <v>016</v>
      </c>
      <c r="K473" s="45">
        <f t="shared" si="132"/>
        <v>529107.34874604212</v>
      </c>
    </row>
    <row r="474" spans="1:11" ht="29" outlineLevel="2" x14ac:dyDescent="0.4">
      <c r="A474" s="26" t="str">
        <f t="shared" si="126"/>
        <v>320900</v>
      </c>
      <c r="B474" s="26" t="str">
        <f t="shared" si="127"/>
        <v>New York City Geographic District # 9</v>
      </c>
      <c r="C474" s="26" t="str">
        <f t="shared" si="128"/>
        <v>Bronx</v>
      </c>
      <c r="D474" s="28" t="s">
        <v>2967</v>
      </c>
      <c r="E474" s="28" t="s">
        <v>2968</v>
      </c>
      <c r="F474" s="30" t="s">
        <v>196</v>
      </c>
      <c r="G474" s="31">
        <v>318</v>
      </c>
      <c r="H474" s="26" t="str">
        <f t="shared" si="129"/>
        <v>077</v>
      </c>
      <c r="I474" s="26" t="str">
        <f t="shared" si="130"/>
        <v>29</v>
      </c>
      <c r="J474" s="26" t="str">
        <f t="shared" si="131"/>
        <v>016</v>
      </c>
      <c r="K474" s="45">
        <f t="shared" si="132"/>
        <v>333180.46911136905</v>
      </c>
    </row>
    <row r="475" spans="1:11" ht="29" outlineLevel="2" x14ac:dyDescent="0.4">
      <c r="A475" s="26" t="str">
        <f t="shared" si="126"/>
        <v>320900</v>
      </c>
      <c r="B475" s="26" t="str">
        <f t="shared" si="127"/>
        <v>New York City Geographic District # 9</v>
      </c>
      <c r="C475" s="26" t="str">
        <f t="shared" si="128"/>
        <v>Bronx</v>
      </c>
      <c r="D475" s="28" t="s">
        <v>3009</v>
      </c>
      <c r="E475" s="28" t="s">
        <v>3010</v>
      </c>
      <c r="F475" s="30" t="s">
        <v>196</v>
      </c>
      <c r="G475" s="31">
        <v>394</v>
      </c>
      <c r="H475" s="26" t="str">
        <f t="shared" si="129"/>
        <v>079</v>
      </c>
      <c r="I475" s="26" t="str">
        <f t="shared" si="130"/>
        <v>32</v>
      </c>
      <c r="J475" s="26" t="str">
        <f t="shared" si="131"/>
        <v>016</v>
      </c>
      <c r="K475" s="45">
        <f t="shared" si="132"/>
        <v>412808.50575433776</v>
      </c>
    </row>
    <row r="476" spans="1:11" ht="29" outlineLevel="2" x14ac:dyDescent="0.4">
      <c r="A476" s="26" t="str">
        <f t="shared" si="126"/>
        <v>320900</v>
      </c>
      <c r="B476" s="26" t="str">
        <f t="shared" si="127"/>
        <v>New York City Geographic District # 9</v>
      </c>
      <c r="C476" s="26" t="str">
        <f t="shared" si="128"/>
        <v>Bronx</v>
      </c>
      <c r="D476" s="28" t="s">
        <v>3011</v>
      </c>
      <c r="E476" s="28" t="s">
        <v>3012</v>
      </c>
      <c r="F476" s="30" t="s">
        <v>196</v>
      </c>
      <c r="G476" s="31">
        <v>309</v>
      </c>
      <c r="H476" s="26" t="str">
        <f t="shared" si="129"/>
        <v>079</v>
      </c>
      <c r="I476" s="26" t="str">
        <f t="shared" si="130"/>
        <v>32</v>
      </c>
      <c r="J476" s="26" t="str">
        <f t="shared" si="131"/>
        <v>016</v>
      </c>
      <c r="K476" s="45">
        <f t="shared" si="132"/>
        <v>323750.83319312276</v>
      </c>
    </row>
    <row r="477" spans="1:11" ht="29" outlineLevel="2" x14ac:dyDescent="0.4">
      <c r="A477" s="26" t="str">
        <f t="shared" si="126"/>
        <v>320900</v>
      </c>
      <c r="B477" s="26" t="str">
        <f t="shared" si="127"/>
        <v>New York City Geographic District # 9</v>
      </c>
      <c r="C477" s="26" t="str">
        <f t="shared" si="128"/>
        <v>Bronx</v>
      </c>
      <c r="D477" s="28" t="s">
        <v>3016</v>
      </c>
      <c r="E477" s="28" t="s">
        <v>3017</v>
      </c>
      <c r="F477" s="30" t="s">
        <v>196</v>
      </c>
      <c r="G477" s="31">
        <v>286</v>
      </c>
      <c r="H477" s="26" t="str">
        <f t="shared" si="129"/>
        <v>077</v>
      </c>
      <c r="I477" s="26" t="str">
        <f t="shared" si="130"/>
        <v>33</v>
      </c>
      <c r="J477" s="26" t="str">
        <f t="shared" si="131"/>
        <v>016</v>
      </c>
      <c r="K477" s="45">
        <f t="shared" si="132"/>
        <v>299652.87473538227</v>
      </c>
    </row>
    <row r="478" spans="1:11" ht="29" outlineLevel="2" x14ac:dyDescent="0.4">
      <c r="A478" s="26" t="str">
        <f t="shared" si="126"/>
        <v>320900</v>
      </c>
      <c r="B478" s="26" t="str">
        <f t="shared" si="127"/>
        <v>New York City Geographic District # 9</v>
      </c>
      <c r="C478" s="26" t="str">
        <f t="shared" si="128"/>
        <v>Bronx</v>
      </c>
      <c r="D478" s="28" t="s">
        <v>3018</v>
      </c>
      <c r="E478" s="28" t="s">
        <v>3019</v>
      </c>
      <c r="F478" s="30" t="s">
        <v>118</v>
      </c>
      <c r="G478" s="31">
        <v>444</v>
      </c>
      <c r="H478" s="26" t="str">
        <f t="shared" si="129"/>
        <v>077</v>
      </c>
      <c r="I478" s="26" t="str">
        <f t="shared" si="130"/>
        <v>33</v>
      </c>
      <c r="J478" s="26" t="str">
        <f t="shared" si="131"/>
        <v>016</v>
      </c>
      <c r="K478" s="45">
        <f t="shared" si="132"/>
        <v>465195.37196681718</v>
      </c>
    </row>
    <row r="479" spans="1:11" ht="29" outlineLevel="2" x14ac:dyDescent="0.4">
      <c r="A479" s="26" t="str">
        <f t="shared" si="126"/>
        <v>320900</v>
      </c>
      <c r="B479" s="26" t="str">
        <f t="shared" si="127"/>
        <v>New York City Geographic District # 9</v>
      </c>
      <c r="C479" s="26" t="str">
        <f t="shared" si="128"/>
        <v>Bronx</v>
      </c>
      <c r="D479" s="28" t="s">
        <v>3101</v>
      </c>
      <c r="E479" s="28" t="s">
        <v>3102</v>
      </c>
      <c r="F479" s="30" t="s">
        <v>118</v>
      </c>
      <c r="G479" s="31">
        <v>755</v>
      </c>
      <c r="H479" s="26" t="str">
        <f t="shared" si="129"/>
        <v>079</v>
      </c>
      <c r="I479" s="26" t="str">
        <f t="shared" si="130"/>
        <v>32</v>
      </c>
      <c r="J479" s="26" t="str">
        <f t="shared" si="131"/>
        <v>016</v>
      </c>
      <c r="K479" s="45">
        <f t="shared" si="132"/>
        <v>791041.6798084391</v>
      </c>
    </row>
    <row r="480" spans="1:11" ht="43.5" outlineLevel="2" x14ac:dyDescent="0.4">
      <c r="A480" s="26" t="str">
        <f t="shared" si="126"/>
        <v>320900</v>
      </c>
      <c r="B480" s="26" t="str">
        <f t="shared" si="127"/>
        <v>New York City Geographic District # 9</v>
      </c>
      <c r="C480" s="26" t="str">
        <f t="shared" si="128"/>
        <v>Bronx</v>
      </c>
      <c r="D480" s="28" t="s">
        <v>3114</v>
      </c>
      <c r="E480" s="28" t="s">
        <v>3115</v>
      </c>
      <c r="F480" s="30" t="s">
        <v>196</v>
      </c>
      <c r="G480" s="31">
        <v>414</v>
      </c>
      <c r="H480" s="26" t="str">
        <f t="shared" si="129"/>
        <v>079</v>
      </c>
      <c r="I480" s="26" t="str">
        <f t="shared" si="130"/>
        <v>33</v>
      </c>
      <c r="J480" s="26" t="str">
        <f t="shared" si="131"/>
        <v>016</v>
      </c>
      <c r="K480" s="45">
        <f t="shared" si="132"/>
        <v>433763.25223932957</v>
      </c>
    </row>
    <row r="481" spans="1:11" ht="29" outlineLevel="2" x14ac:dyDescent="0.4">
      <c r="A481" s="26" t="str">
        <f t="shared" si="126"/>
        <v>321000</v>
      </c>
      <c r="B481" s="26" t="str">
        <f t="shared" si="127"/>
        <v>New York City Geographic District # 9</v>
      </c>
      <c r="C481" s="26" t="str">
        <f t="shared" si="128"/>
        <v>Bronx</v>
      </c>
      <c r="D481" s="28" t="s">
        <v>3140</v>
      </c>
      <c r="E481" s="28" t="s">
        <v>3141</v>
      </c>
      <c r="F481" s="30" t="s">
        <v>196</v>
      </c>
      <c r="G481" s="31">
        <v>230</v>
      </c>
      <c r="H481" s="26" t="str">
        <f t="shared" si="129"/>
        <v>079</v>
      </c>
      <c r="I481" s="26" t="str">
        <f t="shared" si="130"/>
        <v>32</v>
      </c>
      <c r="J481" s="26" t="str">
        <f t="shared" si="131"/>
        <v>016</v>
      </c>
      <c r="K481" s="45">
        <f t="shared" si="132"/>
        <v>240979.5845774053</v>
      </c>
    </row>
    <row r="482" spans="1:11" ht="29" outlineLevel="2" x14ac:dyDescent="0.4">
      <c r="A482" s="26" t="str">
        <f t="shared" si="126"/>
        <v>321000</v>
      </c>
      <c r="B482" s="26" t="str">
        <f t="shared" si="127"/>
        <v>New York City Geographic District #10</v>
      </c>
      <c r="C482" s="26" t="str">
        <f t="shared" si="128"/>
        <v>Bronx</v>
      </c>
      <c r="D482" s="28" t="s">
        <v>2886</v>
      </c>
      <c r="E482" s="28" t="s">
        <v>2887</v>
      </c>
      <c r="F482" s="30" t="s">
        <v>2</v>
      </c>
      <c r="G482" s="31">
        <v>654</v>
      </c>
      <c r="H482" s="26" t="str">
        <f t="shared" si="129"/>
        <v>086</v>
      </c>
      <c r="I482" s="26" t="str">
        <f t="shared" si="130"/>
        <v>29</v>
      </c>
      <c r="J482" s="26" t="str">
        <f t="shared" si="131"/>
        <v>016</v>
      </c>
      <c r="K482" s="45">
        <f t="shared" si="132"/>
        <v>685220.21005923068</v>
      </c>
    </row>
    <row r="483" spans="1:11" ht="29" outlineLevel="2" x14ac:dyDescent="0.4">
      <c r="A483" s="26" t="str">
        <f t="shared" si="126"/>
        <v>321000</v>
      </c>
      <c r="B483" s="26" t="str">
        <f t="shared" si="127"/>
        <v>New York City Geographic District #10</v>
      </c>
      <c r="C483" s="26" t="str">
        <f t="shared" si="128"/>
        <v>Bronx</v>
      </c>
      <c r="D483" s="28" t="s">
        <v>2924</v>
      </c>
      <c r="E483" s="28" t="s">
        <v>2925</v>
      </c>
      <c r="F483" s="30" t="s">
        <v>5</v>
      </c>
      <c r="G483" s="31">
        <v>451</v>
      </c>
      <c r="H483" s="26" t="str">
        <f t="shared" si="129"/>
        <v>086</v>
      </c>
      <c r="I483" s="26" t="str">
        <f t="shared" si="130"/>
        <v>29</v>
      </c>
      <c r="J483" s="26" t="str">
        <f t="shared" si="131"/>
        <v>016</v>
      </c>
      <c r="K483" s="45">
        <f t="shared" si="132"/>
        <v>472529.53323656431</v>
      </c>
    </row>
    <row r="484" spans="1:11" ht="29" outlineLevel="2" x14ac:dyDescent="0.4">
      <c r="A484" s="26" t="str">
        <f t="shared" si="126"/>
        <v>321200</v>
      </c>
      <c r="B484" s="26" t="str">
        <f t="shared" si="127"/>
        <v>New York City Geographic District #12</v>
      </c>
      <c r="C484" s="26" t="str">
        <f t="shared" si="128"/>
        <v>Bronx</v>
      </c>
      <c r="D484" s="28" t="s">
        <v>2677</v>
      </c>
      <c r="E484" s="28" t="s">
        <v>2678</v>
      </c>
      <c r="F484" s="30" t="s">
        <v>2</v>
      </c>
      <c r="G484" s="31">
        <v>545</v>
      </c>
      <c r="H484" s="26" t="str">
        <f t="shared" si="129"/>
        <v>079</v>
      </c>
      <c r="I484" s="26" t="str">
        <f t="shared" si="130"/>
        <v>32</v>
      </c>
      <c r="J484" s="26" t="str">
        <f t="shared" si="131"/>
        <v>016</v>
      </c>
      <c r="K484" s="45">
        <f t="shared" si="132"/>
        <v>571016.84171602561</v>
      </c>
    </row>
    <row r="485" spans="1:11" ht="29" outlineLevel="2" x14ac:dyDescent="0.4">
      <c r="A485" s="26" t="str">
        <f t="shared" si="126"/>
        <v>321200</v>
      </c>
      <c r="B485" s="26" t="str">
        <f t="shared" si="127"/>
        <v>New York City Geographic District #12</v>
      </c>
      <c r="C485" s="26" t="str">
        <f t="shared" si="128"/>
        <v>Bronx</v>
      </c>
      <c r="D485" s="28" t="s">
        <v>3071</v>
      </c>
      <c r="E485" s="28" t="s">
        <v>3072</v>
      </c>
      <c r="F485" s="30" t="s">
        <v>2</v>
      </c>
      <c r="G485" s="31">
        <v>209</v>
      </c>
      <c r="H485" s="26" t="str">
        <f t="shared" si="129"/>
        <v>079</v>
      </c>
      <c r="I485" s="26" t="str">
        <f t="shared" si="130"/>
        <v>32</v>
      </c>
      <c r="J485" s="26" t="str">
        <f t="shared" si="131"/>
        <v>016</v>
      </c>
      <c r="K485" s="45">
        <f t="shared" si="132"/>
        <v>218977.10076816395</v>
      </c>
    </row>
    <row r="486" spans="1:11" ht="29" outlineLevel="2" x14ac:dyDescent="0.4">
      <c r="A486" s="26" t="str">
        <f t="shared" si="126"/>
        <v>321200</v>
      </c>
      <c r="B486" s="26" t="str">
        <f t="shared" si="127"/>
        <v>New York City Geographic District #12</v>
      </c>
      <c r="C486" s="26" t="str">
        <f t="shared" si="128"/>
        <v>Bronx</v>
      </c>
      <c r="D486" s="28" t="s">
        <v>2828</v>
      </c>
      <c r="E486" s="28" t="s">
        <v>2829</v>
      </c>
      <c r="F486" s="30" t="s">
        <v>118</v>
      </c>
      <c r="G486" s="31">
        <v>635</v>
      </c>
      <c r="H486" s="26" t="str">
        <f t="shared" si="129"/>
        <v>079</v>
      </c>
      <c r="I486" s="26" t="str">
        <f t="shared" si="130"/>
        <v>32</v>
      </c>
      <c r="J486" s="26" t="str">
        <f t="shared" si="131"/>
        <v>016</v>
      </c>
      <c r="K486" s="45">
        <f t="shared" si="132"/>
        <v>665313.20089848852</v>
      </c>
    </row>
    <row r="487" spans="1:11" ht="29" outlineLevel="2" x14ac:dyDescent="0.4">
      <c r="A487" s="26" t="str">
        <f t="shared" si="126"/>
        <v>321200</v>
      </c>
      <c r="B487" s="26" t="str">
        <f t="shared" si="127"/>
        <v>New York City Geographic District #12</v>
      </c>
      <c r="C487" s="26" t="str">
        <f t="shared" si="128"/>
        <v>Bronx</v>
      </c>
      <c r="D487" s="28" t="s">
        <v>3085</v>
      </c>
      <c r="E487" s="28" t="s">
        <v>3086</v>
      </c>
      <c r="F487" s="30" t="s">
        <v>196</v>
      </c>
      <c r="G487" s="31">
        <v>220</v>
      </c>
      <c r="H487" s="26" t="str">
        <f t="shared" si="129"/>
        <v>079</v>
      </c>
      <c r="I487" s="26" t="str">
        <f t="shared" si="130"/>
        <v>32</v>
      </c>
      <c r="J487" s="26" t="str">
        <f t="shared" si="131"/>
        <v>016</v>
      </c>
      <c r="K487" s="45">
        <f t="shared" si="132"/>
        <v>230502.21133490943</v>
      </c>
    </row>
    <row r="488" spans="1:11" ht="29" outlineLevel="2" x14ac:dyDescent="0.4">
      <c r="A488" s="26" t="str">
        <f t="shared" si="126"/>
        <v>343000</v>
      </c>
      <c r="B488" s="26" t="str">
        <f t="shared" si="127"/>
        <v>New York City Geographic District #30</v>
      </c>
      <c r="C488" s="26" t="str">
        <f t="shared" si="128"/>
        <v>Bronx</v>
      </c>
      <c r="D488" s="28" t="s">
        <v>1981</v>
      </c>
      <c r="E488" s="28" t="s">
        <v>1982</v>
      </c>
      <c r="F488" s="30" t="s">
        <v>2</v>
      </c>
      <c r="G488" s="31">
        <v>697</v>
      </c>
      <c r="H488" s="26" t="str">
        <f t="shared" si="129"/>
        <v>079</v>
      </c>
      <c r="I488" s="26" t="str">
        <f t="shared" si="130"/>
        <v>32</v>
      </c>
      <c r="J488" s="26" t="str">
        <f t="shared" si="131"/>
        <v>016</v>
      </c>
      <c r="K488" s="45">
        <f t="shared" si="132"/>
        <v>730272.91500196303</v>
      </c>
    </row>
    <row r="489" spans="1:11" ht="15" outlineLevel="1" x14ac:dyDescent="0.4">
      <c r="D489" s="28"/>
      <c r="E489" s="28"/>
      <c r="F489" s="30"/>
      <c r="G489" s="31">
        <f>SUBTOTAL(9,G437:G488)</f>
        <v>23731</v>
      </c>
      <c r="J489" s="46" t="s">
        <v>4794</v>
      </c>
      <c r="K489" s="45">
        <f>SUBTOTAL(9,K437:K488)</f>
        <v>24863854.441766966</v>
      </c>
    </row>
    <row r="490" spans="1:11" ht="29" outlineLevel="2" x14ac:dyDescent="0.4">
      <c r="A490" s="26" t="str">
        <f t="shared" ref="A490:A535" si="133">IFERROR(VLOOKUP($D490,schools,3,FALSE),"")</f>
        <v>320700</v>
      </c>
      <c r="B490" s="26" t="str">
        <f t="shared" ref="B490:B535" si="134">IFERROR(VLOOKUP($D490,schools,4,FALSE),"")</f>
        <v>New York City Geographic District # 7</v>
      </c>
      <c r="C490" s="26" t="str">
        <f t="shared" ref="C490:C535" si="135">IFERROR(VLOOKUP($D490,schools,5,FALSE),"")</f>
        <v>Bronx</v>
      </c>
      <c r="D490" s="28" t="s">
        <v>2469</v>
      </c>
      <c r="E490" s="28" t="s">
        <v>2470</v>
      </c>
      <c r="F490" s="30" t="s">
        <v>2</v>
      </c>
      <c r="G490" s="31">
        <v>591</v>
      </c>
      <c r="H490" s="26" t="str">
        <f t="shared" ref="H490:H535" si="136">IFERROR(VLOOKUP($D490,schools,6,FALSE),"")</f>
        <v>084</v>
      </c>
      <c r="I490" s="26" t="str">
        <f t="shared" ref="I490:I535" si="137">IFERROR(VLOOKUP($D490,schools,7,FALSE),"")</f>
        <v>29</v>
      </c>
      <c r="J490" s="26" t="str">
        <f t="shared" ref="J490:J535" si="138">IFERROR(VLOOKUP($D490,schools,8,FALSE),"")</f>
        <v>017</v>
      </c>
      <c r="K490" s="45">
        <f t="shared" ref="K490:K535" si="139">G490*L$2</f>
        <v>619212.7586315067</v>
      </c>
    </row>
    <row r="491" spans="1:11" ht="15" outlineLevel="2" x14ac:dyDescent="0.4">
      <c r="A491" s="26" t="str">
        <f t="shared" si="133"/>
        <v>320700</v>
      </c>
      <c r="B491" s="26" t="str">
        <f t="shared" si="134"/>
        <v>New York City Geographic District # 7</v>
      </c>
      <c r="C491" s="26" t="str">
        <f t="shared" si="135"/>
        <v>Bronx</v>
      </c>
      <c r="D491" s="28" t="s">
        <v>2475</v>
      </c>
      <c r="E491" s="28" t="s">
        <v>2476</v>
      </c>
      <c r="F491" s="30" t="s">
        <v>19</v>
      </c>
      <c r="G491" s="31">
        <v>681</v>
      </c>
      <c r="H491" s="26" t="str">
        <f t="shared" si="136"/>
        <v>084</v>
      </c>
      <c r="I491" s="26" t="str">
        <f t="shared" si="137"/>
        <v>29</v>
      </c>
      <c r="J491" s="26" t="str">
        <f t="shared" si="138"/>
        <v>017</v>
      </c>
      <c r="K491" s="45">
        <f t="shared" si="139"/>
        <v>713509.11781396961</v>
      </c>
    </row>
    <row r="492" spans="1:11" ht="29" outlineLevel="2" x14ac:dyDescent="0.4">
      <c r="A492" s="26" t="str">
        <f t="shared" si="133"/>
        <v>320700</v>
      </c>
      <c r="B492" s="26" t="str">
        <f t="shared" si="134"/>
        <v>New York City Geographic District # 7</v>
      </c>
      <c r="C492" s="26" t="str">
        <f t="shared" si="135"/>
        <v>Bronx</v>
      </c>
      <c r="D492" s="28" t="s">
        <v>2499</v>
      </c>
      <c r="E492" s="28" t="s">
        <v>2500</v>
      </c>
      <c r="F492" s="30" t="s">
        <v>2</v>
      </c>
      <c r="G492" s="31">
        <v>550</v>
      </c>
      <c r="H492" s="26" t="str">
        <f t="shared" si="136"/>
        <v>084</v>
      </c>
      <c r="I492" s="26" t="str">
        <f t="shared" si="137"/>
        <v>29</v>
      </c>
      <c r="J492" s="26" t="str">
        <f t="shared" si="138"/>
        <v>017</v>
      </c>
      <c r="K492" s="45">
        <f t="shared" si="139"/>
        <v>576255.52833727351</v>
      </c>
    </row>
    <row r="493" spans="1:11" ht="29" outlineLevel="2" x14ac:dyDescent="0.4">
      <c r="A493" s="26" t="str">
        <f t="shared" si="133"/>
        <v>320700</v>
      </c>
      <c r="B493" s="26" t="str">
        <f t="shared" si="134"/>
        <v>New York City Geographic District # 7</v>
      </c>
      <c r="C493" s="26" t="str">
        <f t="shared" si="135"/>
        <v>Bronx</v>
      </c>
      <c r="D493" s="28" t="s">
        <v>2513</v>
      </c>
      <c r="E493" s="28" t="s">
        <v>2514</v>
      </c>
      <c r="F493" s="30" t="s">
        <v>2</v>
      </c>
      <c r="G493" s="31">
        <v>497</v>
      </c>
      <c r="H493" s="26" t="str">
        <f t="shared" si="136"/>
        <v>084</v>
      </c>
      <c r="I493" s="26" t="str">
        <f t="shared" si="137"/>
        <v>29</v>
      </c>
      <c r="J493" s="26" t="str">
        <f t="shared" si="138"/>
        <v>017</v>
      </c>
      <c r="K493" s="45">
        <f t="shared" si="139"/>
        <v>520725.45015204535</v>
      </c>
    </row>
    <row r="494" spans="1:11" ht="29" outlineLevel="2" x14ac:dyDescent="0.4">
      <c r="A494" s="26" t="str">
        <f t="shared" si="133"/>
        <v>320700</v>
      </c>
      <c r="B494" s="26" t="str">
        <f t="shared" si="134"/>
        <v>New York City Geographic District # 7</v>
      </c>
      <c r="C494" s="26" t="str">
        <f t="shared" si="135"/>
        <v>Bronx</v>
      </c>
      <c r="D494" s="28" t="s">
        <v>2517</v>
      </c>
      <c r="E494" s="28" t="s">
        <v>2518</v>
      </c>
      <c r="F494" s="30" t="s">
        <v>19</v>
      </c>
      <c r="G494" s="31">
        <v>736</v>
      </c>
      <c r="H494" s="26" t="str">
        <f t="shared" si="136"/>
        <v>079</v>
      </c>
      <c r="I494" s="26" t="str">
        <f t="shared" si="137"/>
        <v>32</v>
      </c>
      <c r="J494" s="26" t="str">
        <f t="shared" si="138"/>
        <v>017</v>
      </c>
      <c r="K494" s="45">
        <f t="shared" si="139"/>
        <v>771134.67064769694</v>
      </c>
    </row>
    <row r="495" spans="1:11" ht="29" outlineLevel="2" x14ac:dyDescent="0.4">
      <c r="A495" s="26" t="str">
        <f t="shared" si="133"/>
        <v>320700</v>
      </c>
      <c r="B495" s="26" t="str">
        <f t="shared" si="134"/>
        <v>New York City Geographic District # 7</v>
      </c>
      <c r="C495" s="26" t="str">
        <f t="shared" si="135"/>
        <v>Bronx</v>
      </c>
      <c r="D495" s="28" t="s">
        <v>2521</v>
      </c>
      <c r="E495" s="28" t="s">
        <v>2522</v>
      </c>
      <c r="F495" s="30" t="s">
        <v>19</v>
      </c>
      <c r="G495" s="31">
        <v>637</v>
      </c>
      <c r="H495" s="26" t="str">
        <f t="shared" si="136"/>
        <v>079</v>
      </c>
      <c r="I495" s="26" t="str">
        <f t="shared" si="137"/>
        <v>29</v>
      </c>
      <c r="J495" s="26" t="str">
        <f t="shared" si="138"/>
        <v>017</v>
      </c>
      <c r="K495" s="45">
        <f t="shared" si="139"/>
        <v>667408.67554698768</v>
      </c>
    </row>
    <row r="496" spans="1:11" ht="29" outlineLevel="2" x14ac:dyDescent="0.4">
      <c r="A496" s="26" t="str">
        <f t="shared" si="133"/>
        <v>320700</v>
      </c>
      <c r="B496" s="26" t="str">
        <f t="shared" si="134"/>
        <v>New York City Geographic District # 7</v>
      </c>
      <c r="C496" s="26" t="str">
        <f t="shared" si="135"/>
        <v>Bronx</v>
      </c>
      <c r="D496" s="28" t="s">
        <v>2549</v>
      </c>
      <c r="E496" s="28" t="s">
        <v>2550</v>
      </c>
      <c r="F496" s="30" t="s">
        <v>2</v>
      </c>
      <c r="G496" s="31">
        <v>543</v>
      </c>
      <c r="H496" s="26" t="str">
        <f t="shared" si="136"/>
        <v>084</v>
      </c>
      <c r="I496" s="26" t="str">
        <f t="shared" si="137"/>
        <v>29</v>
      </c>
      <c r="J496" s="26" t="str">
        <f t="shared" si="138"/>
        <v>017</v>
      </c>
      <c r="K496" s="45">
        <f t="shared" si="139"/>
        <v>568921.36706752644</v>
      </c>
    </row>
    <row r="497" spans="1:11" ht="29" outlineLevel="2" x14ac:dyDescent="0.4">
      <c r="A497" s="26" t="str">
        <f t="shared" si="133"/>
        <v>320700</v>
      </c>
      <c r="B497" s="26" t="str">
        <f t="shared" si="134"/>
        <v>New York City Geographic District # 7</v>
      </c>
      <c r="C497" s="26" t="str">
        <f t="shared" si="135"/>
        <v>Bronx</v>
      </c>
      <c r="D497" s="28" t="s">
        <v>2573</v>
      </c>
      <c r="E497" s="28" t="s">
        <v>2574</v>
      </c>
      <c r="F497" s="30" t="s">
        <v>2</v>
      </c>
      <c r="G497" s="31">
        <v>366</v>
      </c>
      <c r="H497" s="26" t="str">
        <f t="shared" si="136"/>
        <v>084</v>
      </c>
      <c r="I497" s="26" t="str">
        <f t="shared" si="137"/>
        <v>29</v>
      </c>
      <c r="J497" s="26" t="str">
        <f t="shared" si="138"/>
        <v>017</v>
      </c>
      <c r="K497" s="45">
        <f t="shared" si="139"/>
        <v>383471.86067534931</v>
      </c>
    </row>
    <row r="498" spans="1:11" ht="29" outlineLevel="2" x14ac:dyDescent="0.4">
      <c r="A498" s="26" t="str">
        <f t="shared" si="133"/>
        <v>320700</v>
      </c>
      <c r="B498" s="26" t="str">
        <f t="shared" si="134"/>
        <v>New York City Geographic District # 7</v>
      </c>
      <c r="C498" s="26" t="str">
        <f t="shared" si="135"/>
        <v>Bronx</v>
      </c>
      <c r="D498" s="28" t="s">
        <v>2691</v>
      </c>
      <c r="E498" s="28" t="s">
        <v>2692</v>
      </c>
      <c r="F498" s="30" t="s">
        <v>5</v>
      </c>
      <c r="G498" s="31">
        <v>256</v>
      </c>
      <c r="H498" s="26" t="str">
        <f t="shared" si="136"/>
        <v>079</v>
      </c>
      <c r="I498" s="26" t="str">
        <f t="shared" si="137"/>
        <v>29</v>
      </c>
      <c r="J498" s="26" t="str">
        <f t="shared" si="138"/>
        <v>017</v>
      </c>
      <c r="K498" s="45">
        <f t="shared" si="139"/>
        <v>268220.75500789459</v>
      </c>
    </row>
    <row r="499" spans="1:11" ht="29" outlineLevel="2" x14ac:dyDescent="0.4">
      <c r="A499" s="26" t="str">
        <f t="shared" si="133"/>
        <v>320700</v>
      </c>
      <c r="B499" s="26" t="str">
        <f t="shared" si="134"/>
        <v>New York City Geographic District # 7</v>
      </c>
      <c r="C499" s="26" t="str">
        <f t="shared" si="135"/>
        <v>Bronx</v>
      </c>
      <c r="D499" s="28" t="s">
        <v>2697</v>
      </c>
      <c r="E499" s="28" t="s">
        <v>2698</v>
      </c>
      <c r="F499" s="30" t="s">
        <v>2</v>
      </c>
      <c r="G499" s="31">
        <v>316</v>
      </c>
      <c r="H499" s="26" t="str">
        <f t="shared" si="136"/>
        <v>084</v>
      </c>
      <c r="I499" s="26" t="str">
        <f t="shared" si="137"/>
        <v>29</v>
      </c>
      <c r="J499" s="26" t="str">
        <f t="shared" si="138"/>
        <v>017</v>
      </c>
      <c r="K499" s="45">
        <f t="shared" si="139"/>
        <v>331084.99446286989</v>
      </c>
    </row>
    <row r="500" spans="1:11" ht="29" outlineLevel="2" x14ac:dyDescent="0.4">
      <c r="A500" s="26" t="str">
        <f t="shared" si="133"/>
        <v>320700</v>
      </c>
      <c r="B500" s="26" t="str">
        <f t="shared" si="134"/>
        <v>New York City Geographic District # 7</v>
      </c>
      <c r="C500" s="26" t="str">
        <f t="shared" si="135"/>
        <v>Bronx</v>
      </c>
      <c r="D500" s="28" t="s">
        <v>2699</v>
      </c>
      <c r="E500" s="28" t="s">
        <v>2700</v>
      </c>
      <c r="F500" s="30" t="s">
        <v>2</v>
      </c>
      <c r="G500" s="31">
        <v>582</v>
      </c>
      <c r="H500" s="26" t="str">
        <f t="shared" si="136"/>
        <v>079</v>
      </c>
      <c r="I500" s="26" t="str">
        <f t="shared" si="137"/>
        <v>32</v>
      </c>
      <c r="J500" s="26" t="str">
        <f t="shared" si="138"/>
        <v>017</v>
      </c>
      <c r="K500" s="45">
        <f t="shared" si="139"/>
        <v>609783.12271326035</v>
      </c>
    </row>
    <row r="501" spans="1:11" ht="29" outlineLevel="2" x14ac:dyDescent="0.4">
      <c r="A501" s="26" t="str">
        <f t="shared" si="133"/>
        <v>320700</v>
      </c>
      <c r="B501" s="26" t="str">
        <f t="shared" si="134"/>
        <v>New York City Geographic District # 7</v>
      </c>
      <c r="C501" s="26" t="str">
        <f t="shared" si="135"/>
        <v>Bronx</v>
      </c>
      <c r="D501" s="28" t="s">
        <v>2705</v>
      </c>
      <c r="E501" s="28" t="s">
        <v>2706</v>
      </c>
      <c r="F501" s="30" t="s">
        <v>2</v>
      </c>
      <c r="G501" s="31">
        <v>451</v>
      </c>
      <c r="H501" s="26" t="str">
        <f t="shared" si="136"/>
        <v>084</v>
      </c>
      <c r="I501" s="26" t="str">
        <f t="shared" si="137"/>
        <v>29</v>
      </c>
      <c r="J501" s="26" t="str">
        <f t="shared" si="138"/>
        <v>017</v>
      </c>
      <c r="K501" s="45">
        <f t="shared" si="139"/>
        <v>472529.53323656431</v>
      </c>
    </row>
    <row r="502" spans="1:11" ht="43.5" outlineLevel="2" x14ac:dyDescent="0.4">
      <c r="A502" s="26" t="str">
        <f t="shared" si="133"/>
        <v>320700</v>
      </c>
      <c r="B502" s="26" t="str">
        <f t="shared" si="134"/>
        <v>New York City Geographic District # 7</v>
      </c>
      <c r="C502" s="26" t="str">
        <f t="shared" si="135"/>
        <v>Bronx</v>
      </c>
      <c r="D502" s="28" t="s">
        <v>2772</v>
      </c>
      <c r="E502" s="28" t="s">
        <v>2773</v>
      </c>
      <c r="F502" s="30" t="s">
        <v>118</v>
      </c>
      <c r="G502" s="31">
        <v>666</v>
      </c>
      <c r="H502" s="26" t="str">
        <f t="shared" si="136"/>
        <v>084</v>
      </c>
      <c r="I502" s="26" t="str">
        <f t="shared" si="137"/>
        <v>29</v>
      </c>
      <c r="J502" s="26" t="str">
        <f t="shared" si="138"/>
        <v>017</v>
      </c>
      <c r="K502" s="45">
        <f t="shared" si="139"/>
        <v>697793.05795022578</v>
      </c>
    </row>
    <row r="503" spans="1:11" ht="29" outlineLevel="2" x14ac:dyDescent="0.4">
      <c r="A503" s="26" t="str">
        <f t="shared" si="133"/>
        <v>320700</v>
      </c>
      <c r="B503" s="26" t="str">
        <f t="shared" si="134"/>
        <v>New York City Geographic District # 7</v>
      </c>
      <c r="C503" s="26" t="str">
        <f t="shared" si="135"/>
        <v>Bronx</v>
      </c>
      <c r="D503" s="28" t="s">
        <v>2844</v>
      </c>
      <c r="E503" s="28" t="s">
        <v>2845</v>
      </c>
      <c r="F503" s="30" t="s">
        <v>2</v>
      </c>
      <c r="G503" s="31">
        <v>420</v>
      </c>
      <c r="H503" s="26" t="str">
        <f t="shared" si="136"/>
        <v>084</v>
      </c>
      <c r="I503" s="26" t="str">
        <f t="shared" si="137"/>
        <v>29</v>
      </c>
      <c r="J503" s="26" t="str">
        <f t="shared" si="138"/>
        <v>017</v>
      </c>
      <c r="K503" s="45">
        <f t="shared" si="139"/>
        <v>440049.67618482705</v>
      </c>
    </row>
    <row r="504" spans="1:11" ht="29" outlineLevel="2" x14ac:dyDescent="0.4">
      <c r="A504" s="26" t="str">
        <f t="shared" si="133"/>
        <v>320700</v>
      </c>
      <c r="B504" s="26" t="str">
        <f t="shared" si="134"/>
        <v>New York City Geographic District # 7</v>
      </c>
      <c r="C504" s="26" t="str">
        <f t="shared" si="135"/>
        <v>Bronx</v>
      </c>
      <c r="D504" s="28" t="s">
        <v>2868</v>
      </c>
      <c r="E504" s="28" t="s">
        <v>2869</v>
      </c>
      <c r="F504" s="30" t="s">
        <v>5</v>
      </c>
      <c r="G504" s="31">
        <v>241</v>
      </c>
      <c r="H504" s="26" t="str">
        <f t="shared" si="136"/>
        <v>079</v>
      </c>
      <c r="I504" s="26" t="str">
        <f t="shared" si="137"/>
        <v>32</v>
      </c>
      <c r="J504" s="26" t="str">
        <f t="shared" si="138"/>
        <v>017</v>
      </c>
      <c r="K504" s="45">
        <f t="shared" si="139"/>
        <v>252504.69514415076</v>
      </c>
    </row>
    <row r="505" spans="1:11" ht="29" outlineLevel="2" x14ac:dyDescent="0.4">
      <c r="A505" s="26" t="str">
        <f t="shared" si="133"/>
        <v>320700</v>
      </c>
      <c r="B505" s="26" t="str">
        <f t="shared" si="134"/>
        <v>New York City Geographic District # 7</v>
      </c>
      <c r="C505" s="26" t="str">
        <f t="shared" si="135"/>
        <v>Bronx</v>
      </c>
      <c r="D505" s="28" t="s">
        <v>2872</v>
      </c>
      <c r="E505" s="28" t="s">
        <v>2873</v>
      </c>
      <c r="F505" s="30" t="s">
        <v>5</v>
      </c>
      <c r="G505" s="31">
        <v>255</v>
      </c>
      <c r="H505" s="26" t="str">
        <f t="shared" si="136"/>
        <v>079</v>
      </c>
      <c r="I505" s="26" t="str">
        <f t="shared" si="137"/>
        <v>32</v>
      </c>
      <c r="J505" s="26" t="str">
        <f t="shared" si="138"/>
        <v>017</v>
      </c>
      <c r="K505" s="45">
        <f t="shared" si="139"/>
        <v>267173.01768364501</v>
      </c>
    </row>
    <row r="506" spans="1:11" ht="29" outlineLevel="2" x14ac:dyDescent="0.4">
      <c r="A506" s="26" t="str">
        <f t="shared" si="133"/>
        <v>320700</v>
      </c>
      <c r="B506" s="26" t="str">
        <f t="shared" si="134"/>
        <v>New York City Geographic District # 7</v>
      </c>
      <c r="C506" s="26" t="str">
        <f t="shared" si="135"/>
        <v>Bronx</v>
      </c>
      <c r="D506" s="28" t="s">
        <v>2770</v>
      </c>
      <c r="E506" s="28" t="s">
        <v>2771</v>
      </c>
      <c r="F506" s="30" t="s">
        <v>118</v>
      </c>
      <c r="G506" s="31">
        <v>636</v>
      </c>
      <c r="H506" s="26" t="str">
        <f t="shared" si="136"/>
        <v>084</v>
      </c>
      <c r="I506" s="26" t="str">
        <f t="shared" si="137"/>
        <v>29</v>
      </c>
      <c r="J506" s="26" t="str">
        <f t="shared" si="138"/>
        <v>017</v>
      </c>
      <c r="K506" s="45">
        <f t="shared" si="139"/>
        <v>666360.9382227381</v>
      </c>
    </row>
    <row r="507" spans="1:11" ht="29" outlineLevel="2" x14ac:dyDescent="0.4">
      <c r="A507" s="26" t="str">
        <f t="shared" si="133"/>
        <v>320700</v>
      </c>
      <c r="B507" s="26" t="str">
        <f t="shared" si="134"/>
        <v>New York City Geographic District # 7</v>
      </c>
      <c r="C507" s="26" t="str">
        <f t="shared" si="135"/>
        <v>Bronx</v>
      </c>
      <c r="D507" s="28" t="s">
        <v>2987</v>
      </c>
      <c r="E507" s="28" t="s">
        <v>2988</v>
      </c>
      <c r="F507" s="30" t="s">
        <v>196</v>
      </c>
      <c r="G507" s="31">
        <v>216</v>
      </c>
      <c r="H507" s="26" t="str">
        <f t="shared" si="136"/>
        <v>079</v>
      </c>
      <c r="I507" s="26" t="str">
        <f t="shared" si="137"/>
        <v>32</v>
      </c>
      <c r="J507" s="26" t="str">
        <f t="shared" si="138"/>
        <v>017</v>
      </c>
      <c r="K507" s="45">
        <f t="shared" si="139"/>
        <v>226311.26203791107</v>
      </c>
    </row>
    <row r="508" spans="1:11" ht="29" outlineLevel="2" x14ac:dyDescent="0.4">
      <c r="A508" s="26" t="str">
        <f t="shared" si="133"/>
        <v>320700</v>
      </c>
      <c r="B508" s="26" t="str">
        <f t="shared" si="134"/>
        <v>New York City Geographic District # 7</v>
      </c>
      <c r="C508" s="26" t="str">
        <f t="shared" si="135"/>
        <v>Bronx</v>
      </c>
      <c r="D508" s="28" t="s">
        <v>2989</v>
      </c>
      <c r="E508" s="28" t="s">
        <v>2990</v>
      </c>
      <c r="F508" s="30" t="s">
        <v>196</v>
      </c>
      <c r="G508" s="31">
        <v>177</v>
      </c>
      <c r="H508" s="26" t="str">
        <f t="shared" si="136"/>
        <v>084</v>
      </c>
      <c r="I508" s="26" t="str">
        <f t="shared" si="137"/>
        <v>29</v>
      </c>
      <c r="J508" s="26" t="str">
        <f t="shared" si="138"/>
        <v>017</v>
      </c>
      <c r="K508" s="45">
        <f t="shared" si="139"/>
        <v>185449.50639217711</v>
      </c>
    </row>
    <row r="509" spans="1:11" ht="29" outlineLevel="2" x14ac:dyDescent="0.4">
      <c r="A509" s="26" t="str">
        <f t="shared" si="133"/>
        <v>320700</v>
      </c>
      <c r="B509" s="26" t="str">
        <f t="shared" si="134"/>
        <v>New York City Geographic District # 7</v>
      </c>
      <c r="C509" s="26" t="str">
        <f t="shared" si="135"/>
        <v>Bronx</v>
      </c>
      <c r="D509" s="28" t="s">
        <v>3025</v>
      </c>
      <c r="E509" s="28" t="s">
        <v>3026</v>
      </c>
      <c r="F509" s="30" t="s">
        <v>196</v>
      </c>
      <c r="G509" s="31">
        <v>322</v>
      </c>
      <c r="H509" s="26" t="str">
        <f t="shared" si="136"/>
        <v>084</v>
      </c>
      <c r="I509" s="26" t="str">
        <f t="shared" si="137"/>
        <v>29</v>
      </c>
      <c r="J509" s="26" t="str">
        <f t="shared" si="138"/>
        <v>017</v>
      </c>
      <c r="K509" s="45">
        <f t="shared" si="139"/>
        <v>337371.41840836743</v>
      </c>
    </row>
    <row r="510" spans="1:11" ht="29" outlineLevel="2" x14ac:dyDescent="0.4">
      <c r="A510" s="26" t="str">
        <f t="shared" si="133"/>
        <v>320700</v>
      </c>
      <c r="B510" s="26" t="str">
        <f t="shared" si="134"/>
        <v>New York City Geographic District # 7</v>
      </c>
      <c r="C510" s="26" t="str">
        <f t="shared" si="135"/>
        <v>Bronx</v>
      </c>
      <c r="D510" s="28" t="s">
        <v>3079</v>
      </c>
      <c r="E510" s="28" t="s">
        <v>3080</v>
      </c>
      <c r="F510" s="30" t="s">
        <v>196</v>
      </c>
      <c r="G510" s="31">
        <v>327</v>
      </c>
      <c r="H510" s="26" t="str">
        <f t="shared" si="136"/>
        <v>079</v>
      </c>
      <c r="I510" s="26" t="str">
        <f t="shared" si="137"/>
        <v>32</v>
      </c>
      <c r="J510" s="26" t="str">
        <f t="shared" si="138"/>
        <v>017</v>
      </c>
      <c r="K510" s="45">
        <f t="shared" si="139"/>
        <v>342610.10502961534</v>
      </c>
    </row>
    <row r="511" spans="1:11" ht="29" outlineLevel="2" x14ac:dyDescent="0.4">
      <c r="A511" s="26" t="str">
        <f t="shared" si="133"/>
        <v>320700</v>
      </c>
      <c r="B511" s="26" t="str">
        <f t="shared" si="134"/>
        <v>New York City Geographic District # 7</v>
      </c>
      <c r="C511" s="26" t="str">
        <f t="shared" si="135"/>
        <v>Bronx</v>
      </c>
      <c r="D511" s="28" t="s">
        <v>3093</v>
      </c>
      <c r="E511" s="28" t="s">
        <v>3094</v>
      </c>
      <c r="F511" s="30" t="s">
        <v>196</v>
      </c>
      <c r="G511" s="31">
        <v>514</v>
      </c>
      <c r="H511" s="26" t="str">
        <f t="shared" si="136"/>
        <v>079</v>
      </c>
      <c r="I511" s="26" t="str">
        <f t="shared" si="137"/>
        <v>32</v>
      </c>
      <c r="J511" s="26" t="str">
        <f t="shared" si="138"/>
        <v>017</v>
      </c>
      <c r="K511" s="45">
        <f t="shared" si="139"/>
        <v>538536.98466428835</v>
      </c>
    </row>
    <row r="512" spans="1:11" ht="29" outlineLevel="2" x14ac:dyDescent="0.4">
      <c r="A512" s="26" t="str">
        <f t="shared" si="133"/>
        <v>320700</v>
      </c>
      <c r="B512" s="26" t="str">
        <f t="shared" si="134"/>
        <v>New York City Geographic District # 7</v>
      </c>
      <c r="C512" s="26" t="str">
        <f t="shared" si="135"/>
        <v>Bronx</v>
      </c>
      <c r="D512" s="28" t="s">
        <v>3097</v>
      </c>
      <c r="E512" s="28" t="s">
        <v>3098</v>
      </c>
      <c r="F512" s="30" t="s">
        <v>118</v>
      </c>
      <c r="G512" s="31">
        <v>506</v>
      </c>
      <c r="H512" s="26" t="str">
        <f t="shared" si="136"/>
        <v>084</v>
      </c>
      <c r="I512" s="26" t="str">
        <f t="shared" si="137"/>
        <v>29</v>
      </c>
      <c r="J512" s="26" t="str">
        <f t="shared" si="138"/>
        <v>017</v>
      </c>
      <c r="K512" s="45">
        <f t="shared" si="139"/>
        <v>530155.0860702917</v>
      </c>
    </row>
    <row r="513" spans="1:11" ht="29" outlineLevel="2" x14ac:dyDescent="0.4">
      <c r="A513" s="26" t="str">
        <f t="shared" si="133"/>
        <v>320700</v>
      </c>
      <c r="B513" s="26" t="str">
        <f t="shared" si="134"/>
        <v>New York City Geographic District # 7</v>
      </c>
      <c r="C513" s="26" t="str">
        <f t="shared" si="135"/>
        <v>Bronx</v>
      </c>
      <c r="D513" s="28" t="s">
        <v>3118</v>
      </c>
      <c r="E513" s="28" t="s">
        <v>3119</v>
      </c>
      <c r="F513" s="30" t="s">
        <v>196</v>
      </c>
      <c r="G513" s="31">
        <v>462</v>
      </c>
      <c r="H513" s="26" t="str">
        <f t="shared" si="136"/>
        <v>084</v>
      </c>
      <c r="I513" s="26" t="str">
        <f t="shared" si="137"/>
        <v>29</v>
      </c>
      <c r="J513" s="26" t="str">
        <f t="shared" si="138"/>
        <v>017</v>
      </c>
      <c r="K513" s="45">
        <f t="shared" si="139"/>
        <v>484054.64380330977</v>
      </c>
    </row>
    <row r="514" spans="1:11" ht="29" outlineLevel="2" x14ac:dyDescent="0.4">
      <c r="A514" s="26" t="str">
        <f t="shared" si="133"/>
        <v>320700</v>
      </c>
      <c r="B514" s="26" t="str">
        <f t="shared" si="134"/>
        <v>New York City Geographic District # 7</v>
      </c>
      <c r="C514" s="26" t="str">
        <f t="shared" si="135"/>
        <v>Bronx</v>
      </c>
      <c r="D514" s="28" t="s">
        <v>3124</v>
      </c>
      <c r="E514" s="28" t="s">
        <v>3125</v>
      </c>
      <c r="F514" s="30" t="s">
        <v>196</v>
      </c>
      <c r="G514" s="31">
        <v>522</v>
      </c>
      <c r="H514" s="26" t="str">
        <f t="shared" si="136"/>
        <v>084</v>
      </c>
      <c r="I514" s="26" t="str">
        <f t="shared" si="137"/>
        <v>29</v>
      </c>
      <c r="J514" s="26" t="str">
        <f t="shared" si="138"/>
        <v>017</v>
      </c>
      <c r="K514" s="45">
        <f t="shared" si="139"/>
        <v>546918.88325828512</v>
      </c>
    </row>
    <row r="515" spans="1:11" ht="29" outlineLevel="2" x14ac:dyDescent="0.4">
      <c r="A515" s="26" t="str">
        <f t="shared" si="133"/>
        <v>320700</v>
      </c>
      <c r="B515" s="26" t="str">
        <f t="shared" si="134"/>
        <v>New York City Geographic District # 7</v>
      </c>
      <c r="C515" s="26" t="str">
        <f t="shared" si="135"/>
        <v>Bronx</v>
      </c>
      <c r="D515" s="28" t="s">
        <v>3148</v>
      </c>
      <c r="E515" s="28" t="s">
        <v>3149</v>
      </c>
      <c r="F515" s="30" t="s">
        <v>196</v>
      </c>
      <c r="G515" s="31">
        <v>475</v>
      </c>
      <c r="H515" s="26" t="str">
        <f t="shared" si="136"/>
        <v>084</v>
      </c>
      <c r="I515" s="26" t="str">
        <f t="shared" si="137"/>
        <v>29</v>
      </c>
      <c r="J515" s="26" t="str">
        <f t="shared" si="138"/>
        <v>017</v>
      </c>
      <c r="K515" s="45">
        <f t="shared" si="139"/>
        <v>497675.22901855444</v>
      </c>
    </row>
    <row r="516" spans="1:11" ht="29" outlineLevel="2" x14ac:dyDescent="0.4">
      <c r="A516" s="26" t="str">
        <f t="shared" si="133"/>
        <v>320700</v>
      </c>
      <c r="B516" s="26" t="str">
        <f t="shared" si="134"/>
        <v>New York City Geographic District # 7</v>
      </c>
      <c r="C516" s="26" t="str">
        <f t="shared" si="135"/>
        <v>Bronx</v>
      </c>
      <c r="D516" s="28" t="s">
        <v>3154</v>
      </c>
      <c r="E516" s="28" t="s">
        <v>3155</v>
      </c>
      <c r="F516" s="30" t="s">
        <v>118</v>
      </c>
      <c r="G516" s="31">
        <v>595</v>
      </c>
      <c r="H516" s="26" t="str">
        <f t="shared" si="136"/>
        <v>084</v>
      </c>
      <c r="I516" s="26" t="str">
        <f t="shared" si="137"/>
        <v>29</v>
      </c>
      <c r="J516" s="26" t="str">
        <f t="shared" si="138"/>
        <v>017</v>
      </c>
      <c r="K516" s="45">
        <f t="shared" si="139"/>
        <v>623403.70792850503</v>
      </c>
    </row>
    <row r="517" spans="1:11" ht="43.5" outlineLevel="2" x14ac:dyDescent="0.4">
      <c r="A517" s="26" t="str">
        <f t="shared" si="133"/>
        <v>320700</v>
      </c>
      <c r="B517" s="26" t="str">
        <f t="shared" si="134"/>
        <v>New York City Geographic District # 7</v>
      </c>
      <c r="C517" s="26" t="str">
        <f t="shared" si="135"/>
        <v>Bronx</v>
      </c>
      <c r="D517" s="28" t="s">
        <v>3192</v>
      </c>
      <c r="E517" s="28" t="s">
        <v>3193</v>
      </c>
      <c r="F517" s="30" t="s">
        <v>196</v>
      </c>
      <c r="G517" s="31">
        <v>454</v>
      </c>
      <c r="H517" s="26" t="str">
        <f t="shared" si="136"/>
        <v>084</v>
      </c>
      <c r="I517" s="26" t="str">
        <f t="shared" si="137"/>
        <v>29</v>
      </c>
      <c r="J517" s="26" t="str">
        <f t="shared" si="138"/>
        <v>017</v>
      </c>
      <c r="K517" s="45">
        <f t="shared" si="139"/>
        <v>475672.74520931306</v>
      </c>
    </row>
    <row r="518" spans="1:11" ht="29" outlineLevel="2" x14ac:dyDescent="0.4">
      <c r="A518" s="26" t="str">
        <f t="shared" si="133"/>
        <v>320700</v>
      </c>
      <c r="B518" s="26" t="str">
        <f t="shared" si="134"/>
        <v>New York City Geographic District # 7</v>
      </c>
      <c r="C518" s="26" t="str">
        <f t="shared" si="135"/>
        <v>Bronx</v>
      </c>
      <c r="D518" s="28" t="s">
        <v>3195</v>
      </c>
      <c r="E518" s="28" t="s">
        <v>3196</v>
      </c>
      <c r="F518" s="30" t="s">
        <v>196</v>
      </c>
      <c r="G518" s="31">
        <v>484</v>
      </c>
      <c r="H518" s="26" t="str">
        <f t="shared" si="136"/>
        <v>084</v>
      </c>
      <c r="I518" s="26" t="str">
        <f t="shared" si="137"/>
        <v>29</v>
      </c>
      <c r="J518" s="26" t="str">
        <f t="shared" si="138"/>
        <v>017</v>
      </c>
      <c r="K518" s="45">
        <f t="shared" si="139"/>
        <v>507104.86493680073</v>
      </c>
    </row>
    <row r="519" spans="1:11" ht="29" outlineLevel="2" x14ac:dyDescent="0.4">
      <c r="A519" s="26" t="str">
        <f t="shared" si="133"/>
        <v>320800</v>
      </c>
      <c r="B519" s="26" t="str">
        <f t="shared" si="134"/>
        <v>New York City Geographic District # 8</v>
      </c>
      <c r="C519" s="26" t="str">
        <f t="shared" si="135"/>
        <v>Bronx</v>
      </c>
      <c r="D519" s="28" t="s">
        <v>2547</v>
      </c>
      <c r="E519" s="28" t="s">
        <v>2548</v>
      </c>
      <c r="F519" s="30" t="s">
        <v>2</v>
      </c>
      <c r="G519" s="31">
        <v>563</v>
      </c>
      <c r="H519" s="26" t="str">
        <f t="shared" si="136"/>
        <v>084</v>
      </c>
      <c r="I519" s="26" t="str">
        <f t="shared" si="137"/>
        <v>34</v>
      </c>
      <c r="J519" s="26" t="str">
        <f t="shared" si="138"/>
        <v>017</v>
      </c>
      <c r="K519" s="45">
        <f t="shared" si="139"/>
        <v>589876.11355251819</v>
      </c>
    </row>
    <row r="520" spans="1:11" ht="29" outlineLevel="2" x14ac:dyDescent="0.4">
      <c r="A520" s="26" t="str">
        <f t="shared" si="133"/>
        <v>320800</v>
      </c>
      <c r="B520" s="26" t="str">
        <f t="shared" si="134"/>
        <v>New York City Geographic District # 8</v>
      </c>
      <c r="C520" s="26" t="str">
        <f t="shared" si="135"/>
        <v>Bronx</v>
      </c>
      <c r="D520" s="28" t="s">
        <v>2569</v>
      </c>
      <c r="E520" s="28" t="s">
        <v>2570</v>
      </c>
      <c r="F520" s="30" t="s">
        <v>2</v>
      </c>
      <c r="G520" s="31">
        <v>629</v>
      </c>
      <c r="H520" s="26" t="str">
        <f t="shared" si="136"/>
        <v>084</v>
      </c>
      <c r="I520" s="26" t="str">
        <f t="shared" si="137"/>
        <v>32</v>
      </c>
      <c r="J520" s="26" t="str">
        <f t="shared" si="138"/>
        <v>017</v>
      </c>
      <c r="K520" s="45">
        <f t="shared" si="139"/>
        <v>659026.77695299103</v>
      </c>
    </row>
    <row r="521" spans="1:11" ht="29" outlineLevel="2" x14ac:dyDescent="0.4">
      <c r="A521" s="26" t="str">
        <f t="shared" si="133"/>
        <v>320800</v>
      </c>
      <c r="B521" s="26" t="str">
        <f t="shared" si="134"/>
        <v>New York City Geographic District # 8</v>
      </c>
      <c r="C521" s="26" t="str">
        <f t="shared" si="135"/>
        <v>Bronx</v>
      </c>
      <c r="D521" s="28" t="s">
        <v>2591</v>
      </c>
      <c r="E521" s="28" t="s">
        <v>2592</v>
      </c>
      <c r="F521" s="30" t="s">
        <v>2</v>
      </c>
      <c r="G521" s="31">
        <v>546</v>
      </c>
      <c r="H521" s="26" t="str">
        <f t="shared" si="136"/>
        <v>085</v>
      </c>
      <c r="I521" s="26" t="str">
        <f t="shared" si="137"/>
        <v>32</v>
      </c>
      <c r="J521" s="26" t="str">
        <f t="shared" si="138"/>
        <v>017</v>
      </c>
      <c r="K521" s="45">
        <f t="shared" si="139"/>
        <v>572064.57904027519</v>
      </c>
    </row>
    <row r="522" spans="1:11" ht="29" outlineLevel="2" x14ac:dyDescent="0.4">
      <c r="A522" s="26" t="str">
        <f t="shared" si="133"/>
        <v>320800</v>
      </c>
      <c r="B522" s="26" t="str">
        <f t="shared" si="134"/>
        <v>New York City Geographic District # 8</v>
      </c>
      <c r="C522" s="26" t="str">
        <f t="shared" si="135"/>
        <v>Bronx</v>
      </c>
      <c r="D522" s="28" t="s">
        <v>2671</v>
      </c>
      <c r="E522" s="28" t="s">
        <v>2672</v>
      </c>
      <c r="F522" s="30" t="s">
        <v>2</v>
      </c>
      <c r="G522" s="31">
        <v>445</v>
      </c>
      <c r="H522" s="26" t="str">
        <f t="shared" si="136"/>
        <v>079</v>
      </c>
      <c r="I522" s="26" t="str">
        <f t="shared" si="137"/>
        <v>32</v>
      </c>
      <c r="J522" s="26" t="str">
        <f t="shared" si="138"/>
        <v>017</v>
      </c>
      <c r="K522" s="45">
        <f t="shared" si="139"/>
        <v>466243.10929106676</v>
      </c>
    </row>
    <row r="523" spans="1:11" ht="29" outlineLevel="2" x14ac:dyDescent="0.4">
      <c r="A523" s="26" t="str">
        <f t="shared" si="133"/>
        <v>320800</v>
      </c>
      <c r="B523" s="26" t="str">
        <f t="shared" si="134"/>
        <v>New York City Geographic District # 8</v>
      </c>
      <c r="C523" s="26" t="str">
        <f t="shared" si="135"/>
        <v>Bronx</v>
      </c>
      <c r="D523" s="28" t="s">
        <v>2693</v>
      </c>
      <c r="E523" s="28" t="s">
        <v>2694</v>
      </c>
      <c r="F523" s="30" t="s">
        <v>2</v>
      </c>
      <c r="G523" s="31">
        <v>800</v>
      </c>
      <c r="H523" s="26" t="str">
        <f t="shared" si="136"/>
        <v>085</v>
      </c>
      <c r="I523" s="26" t="str">
        <f t="shared" si="137"/>
        <v>32</v>
      </c>
      <c r="J523" s="26" t="str">
        <f t="shared" si="138"/>
        <v>017</v>
      </c>
      <c r="K523" s="45">
        <f t="shared" si="139"/>
        <v>838189.85939967062</v>
      </c>
    </row>
    <row r="524" spans="1:11" ht="29" outlineLevel="2" x14ac:dyDescent="0.4">
      <c r="A524" s="26" t="str">
        <f t="shared" si="133"/>
        <v>320800</v>
      </c>
      <c r="B524" s="26" t="str">
        <f t="shared" si="134"/>
        <v>New York City Geographic District # 8</v>
      </c>
      <c r="C524" s="26" t="str">
        <f t="shared" si="135"/>
        <v>Bronx</v>
      </c>
      <c r="D524" s="28" t="s">
        <v>2880</v>
      </c>
      <c r="E524" s="28" t="s">
        <v>2881</v>
      </c>
      <c r="F524" s="30" t="s">
        <v>5</v>
      </c>
      <c r="G524" s="31">
        <v>499</v>
      </c>
      <c r="H524" s="26" t="str">
        <f t="shared" si="136"/>
        <v>084</v>
      </c>
      <c r="I524" s="26" t="str">
        <f t="shared" si="137"/>
        <v>32</v>
      </c>
      <c r="J524" s="26" t="str">
        <f t="shared" si="138"/>
        <v>017</v>
      </c>
      <c r="K524" s="45">
        <f t="shared" si="139"/>
        <v>522820.92480054451</v>
      </c>
    </row>
    <row r="525" spans="1:11" ht="29" outlineLevel="2" x14ac:dyDescent="0.4">
      <c r="A525" s="26" t="str">
        <f t="shared" si="133"/>
        <v>320800</v>
      </c>
      <c r="B525" s="26" t="str">
        <f t="shared" si="134"/>
        <v>New York City Geographic District # 8</v>
      </c>
      <c r="C525" s="26" t="str">
        <f t="shared" si="135"/>
        <v>Bronx</v>
      </c>
      <c r="D525" s="28" t="s">
        <v>2926</v>
      </c>
      <c r="E525" s="28" t="s">
        <v>2927</v>
      </c>
      <c r="F525" s="30" t="s">
        <v>2</v>
      </c>
      <c r="G525" s="31">
        <v>595</v>
      </c>
      <c r="H525" s="26" t="str">
        <f t="shared" si="136"/>
        <v>085</v>
      </c>
      <c r="I525" s="26" t="str">
        <f t="shared" si="137"/>
        <v>32</v>
      </c>
      <c r="J525" s="26" t="str">
        <f t="shared" si="138"/>
        <v>017</v>
      </c>
      <c r="K525" s="45">
        <f t="shared" si="139"/>
        <v>623403.70792850503</v>
      </c>
    </row>
    <row r="526" spans="1:11" ht="29" outlineLevel="2" x14ac:dyDescent="0.4">
      <c r="A526" s="26" t="str">
        <f t="shared" si="133"/>
        <v>320800</v>
      </c>
      <c r="B526" s="26" t="str">
        <f t="shared" si="134"/>
        <v>New York City Geographic District # 8</v>
      </c>
      <c r="C526" s="26" t="str">
        <f t="shared" si="135"/>
        <v>Bronx</v>
      </c>
      <c r="D526" s="28" t="s">
        <v>2832</v>
      </c>
      <c r="E526" s="28" t="s">
        <v>2833</v>
      </c>
      <c r="F526" s="30" t="s">
        <v>118</v>
      </c>
      <c r="G526" s="31">
        <v>660</v>
      </c>
      <c r="H526" s="26" t="str">
        <f t="shared" si="136"/>
        <v>085</v>
      </c>
      <c r="I526" s="26" t="str">
        <f t="shared" si="137"/>
        <v>32</v>
      </c>
      <c r="J526" s="26" t="str">
        <f t="shared" si="138"/>
        <v>017</v>
      </c>
      <c r="K526" s="45">
        <f t="shared" si="139"/>
        <v>691506.63400472829</v>
      </c>
    </row>
    <row r="527" spans="1:11" ht="29" outlineLevel="2" x14ac:dyDescent="0.4">
      <c r="A527" s="26" t="str">
        <f t="shared" si="133"/>
        <v>320800</v>
      </c>
      <c r="B527" s="26" t="str">
        <f t="shared" si="134"/>
        <v>New York City Geographic District # 8</v>
      </c>
      <c r="C527" s="26" t="str">
        <f t="shared" si="135"/>
        <v>Bronx</v>
      </c>
      <c r="D527" s="28" t="s">
        <v>3128</v>
      </c>
      <c r="E527" s="28" t="s">
        <v>3129</v>
      </c>
      <c r="F527" s="30" t="s">
        <v>196</v>
      </c>
      <c r="G527" s="31">
        <v>333</v>
      </c>
      <c r="H527" s="26" t="str">
        <f t="shared" si="136"/>
        <v>084</v>
      </c>
      <c r="I527" s="26" t="str">
        <f t="shared" si="137"/>
        <v>32</v>
      </c>
      <c r="J527" s="26" t="str">
        <f t="shared" si="138"/>
        <v>017</v>
      </c>
      <c r="K527" s="45">
        <f t="shared" si="139"/>
        <v>348896.52897511289</v>
      </c>
    </row>
    <row r="528" spans="1:11" ht="29" outlineLevel="2" x14ac:dyDescent="0.4">
      <c r="A528" s="26" t="str">
        <f t="shared" si="133"/>
        <v>320800</v>
      </c>
      <c r="B528" s="26" t="str">
        <f t="shared" si="134"/>
        <v>New York City Geographic District # 8</v>
      </c>
      <c r="C528" s="26" t="str">
        <f t="shared" si="135"/>
        <v>Bronx</v>
      </c>
      <c r="D528" s="28" t="s">
        <v>3136</v>
      </c>
      <c r="E528" s="28" t="s">
        <v>3137</v>
      </c>
      <c r="F528" s="30" t="s">
        <v>196</v>
      </c>
      <c r="G528" s="31">
        <v>184</v>
      </c>
      <c r="H528" s="26" t="str">
        <f t="shared" si="136"/>
        <v>085</v>
      </c>
      <c r="I528" s="26" t="str">
        <f t="shared" si="137"/>
        <v>34</v>
      </c>
      <c r="J528" s="26" t="str">
        <f t="shared" si="138"/>
        <v>017</v>
      </c>
      <c r="K528" s="45">
        <f t="shared" si="139"/>
        <v>192783.66766192424</v>
      </c>
    </row>
    <row r="529" spans="1:11" ht="29" outlineLevel="2" x14ac:dyDescent="0.4">
      <c r="A529" s="26" t="str">
        <f t="shared" si="133"/>
        <v>320900</v>
      </c>
      <c r="B529" s="26" t="str">
        <f t="shared" si="134"/>
        <v>New York City Geographic District # 9</v>
      </c>
      <c r="C529" s="26" t="str">
        <f t="shared" si="135"/>
        <v>Bronx</v>
      </c>
      <c r="D529" s="28" t="s">
        <v>2589</v>
      </c>
      <c r="E529" s="28" t="s">
        <v>2590</v>
      </c>
      <c r="F529" s="30" t="s">
        <v>2</v>
      </c>
      <c r="G529" s="31">
        <v>598</v>
      </c>
      <c r="H529" s="26" t="str">
        <f t="shared" si="136"/>
        <v>084</v>
      </c>
      <c r="I529" s="26" t="str">
        <f t="shared" si="137"/>
        <v>29</v>
      </c>
      <c r="J529" s="26" t="str">
        <f t="shared" si="138"/>
        <v>017</v>
      </c>
      <c r="K529" s="45">
        <f t="shared" si="139"/>
        <v>626546.91990125377</v>
      </c>
    </row>
    <row r="530" spans="1:11" ht="29" outlineLevel="2" x14ac:dyDescent="0.4">
      <c r="A530" s="26" t="str">
        <f t="shared" si="133"/>
        <v>321200</v>
      </c>
      <c r="B530" s="26" t="str">
        <f t="shared" si="134"/>
        <v>New York City Geographic District #12</v>
      </c>
      <c r="C530" s="26" t="str">
        <f t="shared" si="135"/>
        <v>Bronx</v>
      </c>
      <c r="D530" s="28" t="s">
        <v>2575</v>
      </c>
      <c r="E530" s="28" t="s">
        <v>2576</v>
      </c>
      <c r="F530" s="30" t="s">
        <v>2</v>
      </c>
      <c r="G530" s="31">
        <v>573</v>
      </c>
      <c r="H530" s="26" t="str">
        <f t="shared" si="136"/>
        <v>085</v>
      </c>
      <c r="I530" s="26" t="str">
        <f t="shared" si="137"/>
        <v>32</v>
      </c>
      <c r="J530" s="26" t="str">
        <f t="shared" si="138"/>
        <v>017</v>
      </c>
      <c r="K530" s="45">
        <f t="shared" si="139"/>
        <v>600353.48679501412</v>
      </c>
    </row>
    <row r="531" spans="1:11" ht="29" outlineLevel="2" x14ac:dyDescent="0.4">
      <c r="A531" s="26" t="str">
        <f t="shared" si="133"/>
        <v>321200</v>
      </c>
      <c r="B531" s="26" t="str">
        <f t="shared" si="134"/>
        <v>New York City Geographic District #12</v>
      </c>
      <c r="C531" s="26" t="str">
        <f t="shared" si="135"/>
        <v>Bronx</v>
      </c>
      <c r="D531" s="28" t="s">
        <v>2689</v>
      </c>
      <c r="E531" s="28" t="s">
        <v>2690</v>
      </c>
      <c r="F531" s="30" t="s">
        <v>2</v>
      </c>
      <c r="G531" s="31">
        <v>718</v>
      </c>
      <c r="H531" s="26" t="str">
        <f t="shared" si="136"/>
        <v>085</v>
      </c>
      <c r="I531" s="26" t="str">
        <f t="shared" si="137"/>
        <v>32</v>
      </c>
      <c r="J531" s="26" t="str">
        <f t="shared" si="138"/>
        <v>017</v>
      </c>
      <c r="K531" s="45">
        <f t="shared" si="139"/>
        <v>752275.39881120436</v>
      </c>
    </row>
    <row r="532" spans="1:11" ht="29" outlineLevel="2" x14ac:dyDescent="0.4">
      <c r="A532" s="26" t="str">
        <f t="shared" si="133"/>
        <v>321200</v>
      </c>
      <c r="B532" s="26" t="str">
        <f t="shared" si="134"/>
        <v>New York City Geographic District #12</v>
      </c>
      <c r="C532" s="26" t="str">
        <f t="shared" si="135"/>
        <v>Bronx</v>
      </c>
      <c r="D532" s="28" t="s">
        <v>2764</v>
      </c>
      <c r="E532" s="28" t="s">
        <v>2765</v>
      </c>
      <c r="F532" s="30" t="s">
        <v>5</v>
      </c>
      <c r="G532" s="31">
        <v>299</v>
      </c>
      <c r="H532" s="26" t="str">
        <f t="shared" si="136"/>
        <v>085</v>
      </c>
      <c r="I532" s="26" t="str">
        <f t="shared" si="137"/>
        <v>32</v>
      </c>
      <c r="J532" s="26" t="str">
        <f t="shared" si="138"/>
        <v>017</v>
      </c>
      <c r="K532" s="45">
        <f t="shared" si="139"/>
        <v>313273.45995062689</v>
      </c>
    </row>
    <row r="533" spans="1:11" ht="29" outlineLevel="2" x14ac:dyDescent="0.4">
      <c r="A533" s="26" t="str">
        <f t="shared" si="133"/>
        <v>321200</v>
      </c>
      <c r="B533" s="26" t="str">
        <f t="shared" si="134"/>
        <v>New York City Geographic District #12</v>
      </c>
      <c r="C533" s="26" t="str">
        <f t="shared" si="135"/>
        <v>Bronx</v>
      </c>
      <c r="D533" s="28" t="s">
        <v>3048</v>
      </c>
      <c r="E533" s="28" t="s">
        <v>3049</v>
      </c>
      <c r="F533" s="30" t="s">
        <v>196</v>
      </c>
      <c r="G533" s="31">
        <v>182</v>
      </c>
      <c r="H533" s="26" t="str">
        <f t="shared" si="136"/>
        <v>085</v>
      </c>
      <c r="I533" s="26" t="str">
        <f t="shared" si="137"/>
        <v>32</v>
      </c>
      <c r="J533" s="26" t="str">
        <f t="shared" si="138"/>
        <v>017</v>
      </c>
      <c r="K533" s="45">
        <f t="shared" si="139"/>
        <v>190688.19301342507</v>
      </c>
    </row>
    <row r="534" spans="1:11" ht="29" outlineLevel="2" x14ac:dyDescent="0.4">
      <c r="A534" s="26" t="str">
        <f t="shared" si="133"/>
        <v>321200</v>
      </c>
      <c r="B534" s="26" t="str">
        <f t="shared" si="134"/>
        <v>New York City Geographic District #12</v>
      </c>
      <c r="C534" s="26" t="str">
        <f t="shared" si="135"/>
        <v>Bronx</v>
      </c>
      <c r="D534" s="28" t="s">
        <v>3087</v>
      </c>
      <c r="E534" s="28" t="s">
        <v>3088</v>
      </c>
      <c r="F534" s="30" t="s">
        <v>196</v>
      </c>
      <c r="G534" s="31">
        <v>216</v>
      </c>
      <c r="H534" s="26" t="str">
        <f t="shared" si="136"/>
        <v>079</v>
      </c>
      <c r="I534" s="26" t="str">
        <f t="shared" si="137"/>
        <v>32</v>
      </c>
      <c r="J534" s="26" t="str">
        <f t="shared" si="138"/>
        <v>017</v>
      </c>
      <c r="K534" s="45">
        <f t="shared" si="139"/>
        <v>226311.26203791107</v>
      </c>
    </row>
    <row r="535" spans="1:11" ht="29" outlineLevel="2" x14ac:dyDescent="0.4">
      <c r="A535" s="26" t="str">
        <f t="shared" si="133"/>
        <v>321200</v>
      </c>
      <c r="B535" s="26" t="str">
        <f t="shared" si="134"/>
        <v>New York City Geographic District #12</v>
      </c>
      <c r="C535" s="26" t="str">
        <f t="shared" si="135"/>
        <v>Bronx</v>
      </c>
      <c r="D535" s="28" t="s">
        <v>3197</v>
      </c>
      <c r="E535" s="28" t="s">
        <v>3198</v>
      </c>
      <c r="F535" s="30" t="s">
        <v>196</v>
      </c>
      <c r="G535" s="31">
        <v>449</v>
      </c>
      <c r="H535" s="26" t="str">
        <f t="shared" si="136"/>
        <v>085</v>
      </c>
      <c r="I535" s="26" t="str">
        <f t="shared" si="137"/>
        <v>32</v>
      </c>
      <c r="J535" s="26" t="str">
        <f t="shared" si="138"/>
        <v>017</v>
      </c>
      <c r="K535" s="45">
        <f t="shared" si="139"/>
        <v>470434.05858806515</v>
      </c>
    </row>
    <row r="536" spans="1:11" ht="15" outlineLevel="1" x14ac:dyDescent="0.4">
      <c r="D536" s="28"/>
      <c r="E536" s="28"/>
      <c r="F536" s="30"/>
      <c r="G536" s="31">
        <f>SUBTOTAL(9,G490:G535)</f>
        <v>21767</v>
      </c>
      <c r="J536" s="46" t="s">
        <v>4795</v>
      </c>
      <c r="K536" s="45">
        <f>SUBTOTAL(9,K490:K535)</f>
        <v>22806098.336940791</v>
      </c>
    </row>
    <row r="537" spans="1:11" ht="29" outlineLevel="2" x14ac:dyDescent="0.4">
      <c r="A537" s="26" t="str">
        <f t="shared" ref="A537:A569" si="140">IFERROR(VLOOKUP($D537,schools,3,FALSE),"")</f>
        <v>320800</v>
      </c>
      <c r="B537" s="26" t="str">
        <f t="shared" ref="B537:B569" si="141">IFERROR(VLOOKUP($D537,schools,4,FALSE),"")</f>
        <v>New York City Geographic District # 8</v>
      </c>
      <c r="C537" s="26" t="str">
        <f t="shared" ref="C537:C569" si="142">IFERROR(VLOOKUP($D537,schools,5,FALSE),"")</f>
        <v>Bronx</v>
      </c>
      <c r="D537" s="28" t="s">
        <v>2581</v>
      </c>
      <c r="E537" s="28" t="s">
        <v>2582</v>
      </c>
      <c r="F537" s="30" t="s">
        <v>2</v>
      </c>
      <c r="G537" s="31">
        <v>549</v>
      </c>
      <c r="H537" s="26" t="str">
        <f t="shared" ref="H537:H569" si="143">IFERROR(VLOOKUP($D537,schools,6,FALSE),"")</f>
        <v>085</v>
      </c>
      <c r="I537" s="26" t="str">
        <f t="shared" ref="I537:I569" si="144">IFERROR(VLOOKUP($D537,schools,7,FALSE),"")</f>
        <v>34</v>
      </c>
      <c r="J537" s="26" t="str">
        <f t="shared" ref="J537:J569" si="145">IFERROR(VLOOKUP($D537,schools,8,FALSE),"")</f>
        <v>018</v>
      </c>
      <c r="K537" s="45">
        <f t="shared" ref="K537:K569" si="146">G537*L$2</f>
        <v>575207.79101302393</v>
      </c>
    </row>
    <row r="538" spans="1:11" ht="29" outlineLevel="2" x14ac:dyDescent="0.4">
      <c r="A538" s="26" t="str">
        <f t="shared" si="140"/>
        <v>320800</v>
      </c>
      <c r="B538" s="26" t="str">
        <f t="shared" si="141"/>
        <v>New York City Geographic District # 8</v>
      </c>
      <c r="C538" s="26" t="str">
        <f t="shared" si="142"/>
        <v>Bronx</v>
      </c>
      <c r="D538" s="28" t="s">
        <v>2617</v>
      </c>
      <c r="E538" s="28" t="s">
        <v>2618</v>
      </c>
      <c r="F538" s="30" t="s">
        <v>2</v>
      </c>
      <c r="G538" s="31">
        <v>270</v>
      </c>
      <c r="H538" s="26" t="str">
        <f t="shared" si="143"/>
        <v>085</v>
      </c>
      <c r="I538" s="26" t="str">
        <f t="shared" si="144"/>
        <v>32</v>
      </c>
      <c r="J538" s="26" t="str">
        <f t="shared" si="145"/>
        <v>018</v>
      </c>
      <c r="K538" s="45">
        <f t="shared" si="146"/>
        <v>282889.07754738885</v>
      </c>
    </row>
    <row r="539" spans="1:11" ht="29" outlineLevel="2" x14ac:dyDescent="0.4">
      <c r="A539" s="26" t="str">
        <f t="shared" si="140"/>
        <v>320800</v>
      </c>
      <c r="B539" s="26" t="str">
        <f t="shared" si="141"/>
        <v>New York City Geographic District # 8</v>
      </c>
      <c r="C539" s="26" t="str">
        <f t="shared" si="142"/>
        <v>Bronx</v>
      </c>
      <c r="D539" s="28" t="s">
        <v>2629</v>
      </c>
      <c r="E539" s="28" t="s">
        <v>2630</v>
      </c>
      <c r="F539" s="30" t="s">
        <v>2</v>
      </c>
      <c r="G539" s="31">
        <v>556</v>
      </c>
      <c r="H539" s="26" t="str">
        <f t="shared" si="143"/>
        <v>085</v>
      </c>
      <c r="I539" s="26" t="str">
        <f t="shared" si="144"/>
        <v>32</v>
      </c>
      <c r="J539" s="26" t="str">
        <f t="shared" si="145"/>
        <v>018</v>
      </c>
      <c r="K539" s="45">
        <f t="shared" si="146"/>
        <v>582541.95228277112</v>
      </c>
    </row>
    <row r="540" spans="1:11" ht="29" outlineLevel="2" x14ac:dyDescent="0.4">
      <c r="A540" s="26" t="str">
        <f t="shared" si="140"/>
        <v>320800</v>
      </c>
      <c r="B540" s="26" t="str">
        <f t="shared" si="141"/>
        <v>New York City Geographic District # 8</v>
      </c>
      <c r="C540" s="26" t="str">
        <f t="shared" si="142"/>
        <v>Bronx</v>
      </c>
      <c r="D540" s="28" t="s">
        <v>2639</v>
      </c>
      <c r="E540" s="28" t="s">
        <v>2640</v>
      </c>
      <c r="F540" s="30" t="s">
        <v>2</v>
      </c>
      <c r="G540" s="31">
        <v>440</v>
      </c>
      <c r="H540" s="26" t="str">
        <f t="shared" si="143"/>
        <v>085</v>
      </c>
      <c r="I540" s="26" t="str">
        <f t="shared" si="144"/>
        <v>34</v>
      </c>
      <c r="J540" s="26" t="str">
        <f t="shared" si="145"/>
        <v>018</v>
      </c>
      <c r="K540" s="45">
        <f t="shared" si="146"/>
        <v>461004.42266981886</v>
      </c>
    </row>
    <row r="541" spans="1:11" ht="29" outlineLevel="2" x14ac:dyDescent="0.4">
      <c r="A541" s="26" t="str">
        <f t="shared" si="140"/>
        <v>320800</v>
      </c>
      <c r="B541" s="26" t="str">
        <f t="shared" si="141"/>
        <v>New York City Geographic District # 8</v>
      </c>
      <c r="C541" s="26" t="str">
        <f t="shared" si="142"/>
        <v>Bronx</v>
      </c>
      <c r="D541" s="28" t="s">
        <v>2657</v>
      </c>
      <c r="E541" s="28" t="s">
        <v>2658</v>
      </c>
      <c r="F541" s="30" t="s">
        <v>2</v>
      </c>
      <c r="G541" s="31">
        <v>759</v>
      </c>
      <c r="H541" s="26" t="str">
        <f t="shared" si="143"/>
        <v>087</v>
      </c>
      <c r="I541" s="26" t="str">
        <f t="shared" si="144"/>
        <v>34</v>
      </c>
      <c r="J541" s="26" t="str">
        <f t="shared" si="145"/>
        <v>018</v>
      </c>
      <c r="K541" s="45">
        <f t="shared" si="146"/>
        <v>795232.62910543743</v>
      </c>
    </row>
    <row r="542" spans="1:11" ht="29" outlineLevel="2" x14ac:dyDescent="0.4">
      <c r="A542" s="26" t="str">
        <f t="shared" si="140"/>
        <v>320800</v>
      </c>
      <c r="B542" s="26" t="str">
        <f t="shared" si="141"/>
        <v>New York City Geographic District # 8</v>
      </c>
      <c r="C542" s="26" t="str">
        <f t="shared" si="142"/>
        <v>Bronx</v>
      </c>
      <c r="D542" s="28" t="s">
        <v>2661</v>
      </c>
      <c r="E542" s="28" t="s">
        <v>2662</v>
      </c>
      <c r="F542" s="30" t="s">
        <v>5</v>
      </c>
      <c r="G542" s="31">
        <v>401</v>
      </c>
      <c r="H542" s="26" t="str">
        <f t="shared" si="143"/>
        <v>085</v>
      </c>
      <c r="I542" s="26" t="str">
        <f t="shared" si="144"/>
        <v>32</v>
      </c>
      <c r="J542" s="26" t="str">
        <f t="shared" si="145"/>
        <v>018</v>
      </c>
      <c r="K542" s="45">
        <f t="shared" si="146"/>
        <v>420142.66702408489</v>
      </c>
    </row>
    <row r="543" spans="1:11" ht="29" outlineLevel="2" x14ac:dyDescent="0.4">
      <c r="A543" s="26" t="str">
        <f t="shared" si="140"/>
        <v>320800</v>
      </c>
      <c r="B543" s="26" t="str">
        <f t="shared" si="141"/>
        <v>New York City Geographic District # 8</v>
      </c>
      <c r="C543" s="26" t="str">
        <f t="shared" si="142"/>
        <v>Bronx</v>
      </c>
      <c r="D543" s="28" t="s">
        <v>2673</v>
      </c>
      <c r="E543" s="28" t="s">
        <v>2674</v>
      </c>
      <c r="F543" s="30" t="s">
        <v>5</v>
      </c>
      <c r="G543" s="31">
        <v>469</v>
      </c>
      <c r="H543" s="26" t="str">
        <f t="shared" si="143"/>
        <v>085</v>
      </c>
      <c r="I543" s="26" t="str">
        <f t="shared" si="144"/>
        <v>34</v>
      </c>
      <c r="J543" s="26" t="str">
        <f t="shared" si="145"/>
        <v>018</v>
      </c>
      <c r="K543" s="45">
        <f t="shared" si="146"/>
        <v>491388.80507305689</v>
      </c>
    </row>
    <row r="544" spans="1:11" ht="29" outlineLevel="2" x14ac:dyDescent="0.4">
      <c r="A544" s="26" t="str">
        <f t="shared" si="140"/>
        <v>320800</v>
      </c>
      <c r="B544" s="26" t="str">
        <f t="shared" si="141"/>
        <v>New York City Geographic District # 8</v>
      </c>
      <c r="C544" s="26" t="str">
        <f t="shared" si="142"/>
        <v>Bronx</v>
      </c>
      <c r="D544" s="28" t="s">
        <v>2679</v>
      </c>
      <c r="E544" s="28" t="s">
        <v>2680</v>
      </c>
      <c r="F544" s="30" t="s">
        <v>2</v>
      </c>
      <c r="G544" s="31">
        <v>614</v>
      </c>
      <c r="H544" s="26" t="str">
        <f t="shared" si="143"/>
        <v>087</v>
      </c>
      <c r="I544" s="26" t="str">
        <f t="shared" si="144"/>
        <v>34</v>
      </c>
      <c r="J544" s="26" t="str">
        <f t="shared" si="145"/>
        <v>018</v>
      </c>
      <c r="K544" s="45">
        <f t="shared" si="146"/>
        <v>643310.71708924719</v>
      </c>
    </row>
    <row r="545" spans="1:11" ht="29" outlineLevel="2" x14ac:dyDescent="0.4">
      <c r="A545" s="26" t="str">
        <f t="shared" si="140"/>
        <v>320800</v>
      </c>
      <c r="B545" s="26" t="str">
        <f t="shared" si="141"/>
        <v>New York City Geographic District # 8</v>
      </c>
      <c r="C545" s="26" t="str">
        <f t="shared" si="142"/>
        <v>Bronx</v>
      </c>
      <c r="D545" s="28" t="s">
        <v>2727</v>
      </c>
      <c r="E545" s="28" t="s">
        <v>2728</v>
      </c>
      <c r="F545" s="30" t="s">
        <v>2</v>
      </c>
      <c r="G545" s="31">
        <v>698</v>
      </c>
      <c r="H545" s="26" t="str">
        <f t="shared" si="143"/>
        <v>087</v>
      </c>
      <c r="I545" s="26" t="str">
        <f t="shared" si="144"/>
        <v>34</v>
      </c>
      <c r="J545" s="26" t="str">
        <f t="shared" si="145"/>
        <v>018</v>
      </c>
      <c r="K545" s="45">
        <f t="shared" si="146"/>
        <v>731320.65232621261</v>
      </c>
    </row>
    <row r="546" spans="1:11" ht="29" outlineLevel="2" x14ac:dyDescent="0.4">
      <c r="A546" s="26" t="str">
        <f t="shared" si="140"/>
        <v>320800</v>
      </c>
      <c r="B546" s="26" t="str">
        <f t="shared" si="141"/>
        <v>New York City Geographic District # 8</v>
      </c>
      <c r="C546" s="26" t="str">
        <f t="shared" si="142"/>
        <v>Bronx</v>
      </c>
      <c r="D546" s="28" t="s">
        <v>2896</v>
      </c>
      <c r="E546" s="28" t="s">
        <v>2897</v>
      </c>
      <c r="F546" s="30" t="s">
        <v>196</v>
      </c>
      <c r="G546" s="31">
        <v>418</v>
      </c>
      <c r="H546" s="26" t="str">
        <f t="shared" si="143"/>
        <v>087</v>
      </c>
      <c r="I546" s="26" t="str">
        <f t="shared" si="144"/>
        <v>32</v>
      </c>
      <c r="J546" s="26" t="str">
        <f t="shared" si="145"/>
        <v>018</v>
      </c>
      <c r="K546" s="45">
        <f t="shared" si="146"/>
        <v>437954.20153632789</v>
      </c>
    </row>
    <row r="547" spans="1:11" ht="29" outlineLevel="2" x14ac:dyDescent="0.4">
      <c r="A547" s="26" t="str">
        <f t="shared" si="140"/>
        <v>320800</v>
      </c>
      <c r="B547" s="26" t="str">
        <f t="shared" si="141"/>
        <v>New York City Geographic District # 8</v>
      </c>
      <c r="C547" s="26" t="str">
        <f t="shared" si="142"/>
        <v>Bronx</v>
      </c>
      <c r="D547" s="28" t="s">
        <v>2930</v>
      </c>
      <c r="E547" s="28" t="s">
        <v>2931</v>
      </c>
      <c r="F547" s="30" t="s">
        <v>5</v>
      </c>
      <c r="G547" s="31">
        <v>532</v>
      </c>
      <c r="H547" s="26" t="str">
        <f t="shared" si="143"/>
        <v>085</v>
      </c>
      <c r="I547" s="26" t="str">
        <f t="shared" si="144"/>
        <v>32</v>
      </c>
      <c r="J547" s="26" t="str">
        <f t="shared" si="145"/>
        <v>018</v>
      </c>
      <c r="K547" s="45">
        <f t="shared" si="146"/>
        <v>557396.25650078093</v>
      </c>
    </row>
    <row r="548" spans="1:11" ht="29" outlineLevel="2" x14ac:dyDescent="0.4">
      <c r="A548" s="26" t="str">
        <f t="shared" si="140"/>
        <v>320800</v>
      </c>
      <c r="B548" s="26" t="str">
        <f t="shared" si="141"/>
        <v>New York City Geographic District # 8</v>
      </c>
      <c r="C548" s="26" t="str">
        <f t="shared" si="142"/>
        <v>Bronx</v>
      </c>
      <c r="D548" s="28" t="s">
        <v>2981</v>
      </c>
      <c r="E548" s="28" t="s">
        <v>2982</v>
      </c>
      <c r="F548" s="30" t="s">
        <v>5</v>
      </c>
      <c r="G548" s="31">
        <v>242</v>
      </c>
      <c r="H548" s="26" t="str">
        <f t="shared" si="143"/>
        <v>085</v>
      </c>
      <c r="I548" s="26" t="str">
        <f t="shared" si="144"/>
        <v>34</v>
      </c>
      <c r="J548" s="26" t="str">
        <f t="shared" si="145"/>
        <v>018</v>
      </c>
      <c r="K548" s="45">
        <f t="shared" si="146"/>
        <v>253552.43246840037</v>
      </c>
    </row>
    <row r="549" spans="1:11" ht="29" outlineLevel="2" x14ac:dyDescent="0.4">
      <c r="A549" s="26" t="str">
        <f t="shared" si="140"/>
        <v>320800</v>
      </c>
      <c r="B549" s="26" t="str">
        <f t="shared" si="141"/>
        <v>New York City Geographic District # 8</v>
      </c>
      <c r="C549" s="26" t="str">
        <f t="shared" si="142"/>
        <v>Bronx</v>
      </c>
      <c r="D549" s="28" t="s">
        <v>3052</v>
      </c>
      <c r="E549" s="28" t="s">
        <v>3053</v>
      </c>
      <c r="F549" s="30" t="s">
        <v>5</v>
      </c>
      <c r="G549" s="31">
        <v>394</v>
      </c>
      <c r="H549" s="26" t="str">
        <f t="shared" si="143"/>
        <v>085</v>
      </c>
      <c r="I549" s="26" t="str">
        <f t="shared" si="144"/>
        <v>34</v>
      </c>
      <c r="J549" s="26" t="str">
        <f t="shared" si="145"/>
        <v>018</v>
      </c>
      <c r="K549" s="45">
        <f t="shared" si="146"/>
        <v>412808.50575433776</v>
      </c>
    </row>
    <row r="550" spans="1:11" ht="29" outlineLevel="2" x14ac:dyDescent="0.4">
      <c r="A550" s="26" t="str">
        <f t="shared" si="140"/>
        <v>320800</v>
      </c>
      <c r="B550" s="26" t="str">
        <f t="shared" si="141"/>
        <v>New York City Geographic District # 8</v>
      </c>
      <c r="C550" s="26" t="str">
        <f t="shared" si="142"/>
        <v>Bronx</v>
      </c>
      <c r="D550" s="28" t="s">
        <v>2850</v>
      </c>
      <c r="E550" s="28" t="s">
        <v>2851</v>
      </c>
      <c r="F550" s="30" t="s">
        <v>196</v>
      </c>
      <c r="G550" s="31">
        <v>252</v>
      </c>
      <c r="H550" s="26" t="str">
        <f t="shared" si="143"/>
        <v>085</v>
      </c>
      <c r="I550" s="26" t="str">
        <f t="shared" si="144"/>
        <v>34</v>
      </c>
      <c r="J550" s="26" t="str">
        <f t="shared" si="145"/>
        <v>018</v>
      </c>
      <c r="K550" s="45">
        <f t="shared" si="146"/>
        <v>264029.80571089627</v>
      </c>
    </row>
    <row r="551" spans="1:11" ht="43.5" outlineLevel="2" x14ac:dyDescent="0.4">
      <c r="A551" s="26" t="str">
        <f t="shared" si="140"/>
        <v>320800</v>
      </c>
      <c r="B551" s="26" t="str">
        <f t="shared" si="141"/>
        <v>New York City Geographic District # 8</v>
      </c>
      <c r="C551" s="26" t="str">
        <f t="shared" si="142"/>
        <v>Bronx</v>
      </c>
      <c r="D551" s="28" t="s">
        <v>2983</v>
      </c>
      <c r="E551" s="28" t="s">
        <v>2984</v>
      </c>
      <c r="F551" s="30" t="s">
        <v>118</v>
      </c>
      <c r="G551" s="31">
        <v>413</v>
      </c>
      <c r="H551" s="26" t="str">
        <f t="shared" si="143"/>
        <v>087</v>
      </c>
      <c r="I551" s="26" t="str">
        <f t="shared" si="144"/>
        <v>32</v>
      </c>
      <c r="J551" s="26" t="str">
        <f t="shared" si="145"/>
        <v>018</v>
      </c>
      <c r="K551" s="45">
        <f t="shared" si="146"/>
        <v>432715.51491507993</v>
      </c>
    </row>
    <row r="552" spans="1:11" ht="29" outlineLevel="2" x14ac:dyDescent="0.4">
      <c r="A552" s="26" t="str">
        <f t="shared" si="140"/>
        <v>320800</v>
      </c>
      <c r="B552" s="26" t="str">
        <f t="shared" si="141"/>
        <v>New York City Geographic District # 8</v>
      </c>
      <c r="C552" s="26" t="str">
        <f t="shared" si="142"/>
        <v>Bronx</v>
      </c>
      <c r="D552" s="28" t="s">
        <v>2985</v>
      </c>
      <c r="E552" s="28" t="s">
        <v>2986</v>
      </c>
      <c r="F552" s="30" t="s">
        <v>196</v>
      </c>
      <c r="G552" s="31">
        <v>148</v>
      </c>
      <c r="H552" s="26" t="str">
        <f t="shared" si="143"/>
        <v>087</v>
      </c>
      <c r="I552" s="26" t="str">
        <f t="shared" si="144"/>
        <v>32</v>
      </c>
      <c r="J552" s="26" t="str">
        <f t="shared" si="145"/>
        <v>018</v>
      </c>
      <c r="K552" s="45">
        <f t="shared" si="146"/>
        <v>155065.12398893907</v>
      </c>
    </row>
    <row r="553" spans="1:11" ht="29" outlineLevel="2" x14ac:dyDescent="0.4">
      <c r="A553" s="26" t="str">
        <f t="shared" si="140"/>
        <v>320800</v>
      </c>
      <c r="B553" s="26" t="str">
        <f t="shared" si="141"/>
        <v>New York City Geographic District # 8</v>
      </c>
      <c r="C553" s="26" t="str">
        <f t="shared" si="142"/>
        <v>Bronx</v>
      </c>
      <c r="D553" s="28" t="s">
        <v>3028</v>
      </c>
      <c r="E553" s="28" t="s">
        <v>3029</v>
      </c>
      <c r="F553" s="30" t="s">
        <v>196</v>
      </c>
      <c r="G553" s="31">
        <v>347</v>
      </c>
      <c r="H553" s="26" t="str">
        <f t="shared" si="143"/>
        <v>087</v>
      </c>
      <c r="I553" s="26" t="str">
        <f t="shared" si="144"/>
        <v>32</v>
      </c>
      <c r="J553" s="26" t="str">
        <f t="shared" si="145"/>
        <v>018</v>
      </c>
      <c r="K553" s="45">
        <f t="shared" si="146"/>
        <v>363564.85151460714</v>
      </c>
    </row>
    <row r="554" spans="1:11" ht="29" outlineLevel="2" x14ac:dyDescent="0.4">
      <c r="A554" s="26" t="str">
        <f t="shared" si="140"/>
        <v>320800</v>
      </c>
      <c r="B554" s="26" t="str">
        <f t="shared" si="141"/>
        <v>New York City Geographic District # 8</v>
      </c>
      <c r="C554" s="26" t="str">
        <f t="shared" si="142"/>
        <v>Bronx</v>
      </c>
      <c r="D554" s="28" t="s">
        <v>3056</v>
      </c>
      <c r="E554" s="28" t="s">
        <v>3057</v>
      </c>
      <c r="F554" s="30" t="s">
        <v>196</v>
      </c>
      <c r="G554" s="31">
        <v>511</v>
      </c>
      <c r="H554" s="26" t="str">
        <f t="shared" si="143"/>
        <v>087</v>
      </c>
      <c r="I554" s="26" t="str">
        <f t="shared" si="144"/>
        <v>32</v>
      </c>
      <c r="J554" s="26" t="str">
        <f t="shared" si="145"/>
        <v>018</v>
      </c>
      <c r="K554" s="45">
        <f t="shared" si="146"/>
        <v>535393.77269153961</v>
      </c>
    </row>
    <row r="555" spans="1:11" ht="29" outlineLevel="2" x14ac:dyDescent="0.4">
      <c r="A555" s="26" t="str">
        <f t="shared" si="140"/>
        <v>320800</v>
      </c>
      <c r="B555" s="26" t="str">
        <f t="shared" si="141"/>
        <v>New York City Geographic District # 8</v>
      </c>
      <c r="C555" s="26" t="str">
        <f t="shared" si="142"/>
        <v>Bronx</v>
      </c>
      <c r="D555" s="28" t="s">
        <v>3166</v>
      </c>
      <c r="E555" s="28" t="s">
        <v>3167</v>
      </c>
      <c r="F555" s="30" t="s">
        <v>196</v>
      </c>
      <c r="G555" s="31">
        <v>424</v>
      </c>
      <c r="H555" s="26" t="str">
        <f t="shared" si="143"/>
        <v>085</v>
      </c>
      <c r="I555" s="26" t="str">
        <f t="shared" si="144"/>
        <v>34</v>
      </c>
      <c r="J555" s="26" t="str">
        <f t="shared" si="145"/>
        <v>018</v>
      </c>
      <c r="K555" s="45">
        <f t="shared" si="146"/>
        <v>444240.62548182544</v>
      </c>
    </row>
    <row r="556" spans="1:11" ht="29" outlineLevel="2" x14ac:dyDescent="0.4">
      <c r="A556" s="26" t="str">
        <f t="shared" si="140"/>
        <v>321100</v>
      </c>
      <c r="B556" s="26" t="str">
        <f t="shared" si="141"/>
        <v>New York City Geographic District #11</v>
      </c>
      <c r="C556" s="26" t="str">
        <f t="shared" si="142"/>
        <v>Bronx</v>
      </c>
      <c r="D556" s="28" t="s">
        <v>2637</v>
      </c>
      <c r="E556" s="28" t="s">
        <v>2638</v>
      </c>
      <c r="F556" s="30" t="s">
        <v>2</v>
      </c>
      <c r="G556" s="31">
        <v>1104</v>
      </c>
      <c r="H556" s="26" t="str">
        <f t="shared" si="143"/>
        <v>087</v>
      </c>
      <c r="I556" s="26" t="str">
        <f t="shared" si="144"/>
        <v>32</v>
      </c>
      <c r="J556" s="26" t="str">
        <f t="shared" si="145"/>
        <v>018</v>
      </c>
      <c r="K556" s="45">
        <f t="shared" si="146"/>
        <v>1156702.0059715454</v>
      </c>
    </row>
    <row r="557" spans="1:11" ht="29" outlineLevel="2" x14ac:dyDescent="0.4">
      <c r="A557" s="26" t="str">
        <f t="shared" si="140"/>
        <v>321100</v>
      </c>
      <c r="B557" s="26" t="str">
        <f t="shared" si="141"/>
        <v>New York City Geographic District #11</v>
      </c>
      <c r="C557" s="26" t="str">
        <f t="shared" si="142"/>
        <v>Bronx</v>
      </c>
      <c r="D557" s="28" t="s">
        <v>2665</v>
      </c>
      <c r="E557" s="28" t="s">
        <v>2666</v>
      </c>
      <c r="F557" s="30" t="s">
        <v>5</v>
      </c>
      <c r="G557" s="31">
        <v>824</v>
      </c>
      <c r="H557" s="26" t="str">
        <f t="shared" si="143"/>
        <v>087</v>
      </c>
      <c r="I557" s="26" t="str">
        <f t="shared" si="144"/>
        <v>32</v>
      </c>
      <c r="J557" s="26" t="str">
        <f t="shared" si="145"/>
        <v>018</v>
      </c>
      <c r="K557" s="45">
        <f t="shared" si="146"/>
        <v>863335.55518166069</v>
      </c>
    </row>
    <row r="558" spans="1:11" ht="29" outlineLevel="2" x14ac:dyDescent="0.4">
      <c r="A558" s="26" t="str">
        <f t="shared" si="140"/>
        <v>321100</v>
      </c>
      <c r="B558" s="26" t="str">
        <f t="shared" si="141"/>
        <v>New York City Geographic District #12</v>
      </c>
      <c r="C558" s="26" t="str">
        <f t="shared" si="142"/>
        <v>Bronx</v>
      </c>
      <c r="D558" s="28" t="s">
        <v>2545</v>
      </c>
      <c r="E558" s="28" t="s">
        <v>2546</v>
      </c>
      <c r="F558" s="30" t="s">
        <v>2</v>
      </c>
      <c r="G558" s="31">
        <v>1003</v>
      </c>
      <c r="H558" s="26" t="str">
        <f t="shared" si="143"/>
        <v>087</v>
      </c>
      <c r="I558" s="26" t="str">
        <f t="shared" si="144"/>
        <v>32</v>
      </c>
      <c r="J558" s="26" t="str">
        <f t="shared" si="145"/>
        <v>018</v>
      </c>
      <c r="K558" s="45">
        <f t="shared" si="146"/>
        <v>1050880.536222337</v>
      </c>
    </row>
    <row r="559" spans="1:11" ht="29" outlineLevel="2" x14ac:dyDescent="0.4">
      <c r="A559" s="26" t="str">
        <f t="shared" si="140"/>
        <v>321200</v>
      </c>
      <c r="B559" s="26" t="str">
        <f t="shared" si="141"/>
        <v>New York City Geographic District #12</v>
      </c>
      <c r="C559" s="26" t="str">
        <f t="shared" si="142"/>
        <v>Bronx</v>
      </c>
      <c r="D559" s="28" t="s">
        <v>2739</v>
      </c>
      <c r="E559" s="28" t="s">
        <v>2740</v>
      </c>
      <c r="F559" s="30" t="s">
        <v>2</v>
      </c>
      <c r="G559" s="31">
        <v>901</v>
      </c>
      <c r="H559" s="26" t="str">
        <f t="shared" si="143"/>
        <v>085</v>
      </c>
      <c r="I559" s="26" t="str">
        <f t="shared" si="144"/>
        <v>32</v>
      </c>
      <c r="J559" s="26" t="str">
        <f t="shared" si="145"/>
        <v>018</v>
      </c>
      <c r="K559" s="45">
        <f t="shared" si="146"/>
        <v>944011.32914887904</v>
      </c>
    </row>
    <row r="560" spans="1:11" ht="29" outlineLevel="2" x14ac:dyDescent="0.4">
      <c r="A560" s="26" t="str">
        <f t="shared" si="140"/>
        <v>321200</v>
      </c>
      <c r="B560" s="26" t="str">
        <f t="shared" si="141"/>
        <v>New York City Geographic District #12</v>
      </c>
      <c r="C560" s="26" t="str">
        <f t="shared" si="142"/>
        <v>Bronx</v>
      </c>
      <c r="D560" s="28" t="s">
        <v>2741</v>
      </c>
      <c r="E560" s="28" t="s">
        <v>2742</v>
      </c>
      <c r="F560" s="30" t="s">
        <v>2</v>
      </c>
      <c r="G560" s="31">
        <v>838</v>
      </c>
      <c r="H560" s="26" t="str">
        <f t="shared" si="143"/>
        <v>085</v>
      </c>
      <c r="I560" s="26" t="str">
        <f t="shared" si="144"/>
        <v>32</v>
      </c>
      <c r="J560" s="26" t="str">
        <f t="shared" si="145"/>
        <v>018</v>
      </c>
      <c r="K560" s="45">
        <f t="shared" si="146"/>
        <v>878003.87772115495</v>
      </c>
    </row>
    <row r="561" spans="1:11" ht="29" outlineLevel="2" x14ac:dyDescent="0.4">
      <c r="A561" s="26" t="str">
        <f t="shared" si="140"/>
        <v>321200</v>
      </c>
      <c r="B561" s="26" t="str">
        <f t="shared" si="141"/>
        <v>New York City Geographic District #12</v>
      </c>
      <c r="C561" s="26" t="str">
        <f t="shared" si="142"/>
        <v>Bronx</v>
      </c>
      <c r="D561" s="28" t="s">
        <v>2796</v>
      </c>
      <c r="E561" s="28" t="s">
        <v>2797</v>
      </c>
      <c r="F561" s="30" t="s">
        <v>118</v>
      </c>
      <c r="G561" s="31">
        <v>673</v>
      </c>
      <c r="H561" s="26" t="str">
        <f t="shared" si="143"/>
        <v>085</v>
      </c>
      <c r="I561" s="26" t="str">
        <f t="shared" si="144"/>
        <v>32</v>
      </c>
      <c r="J561" s="26" t="str">
        <f t="shared" si="145"/>
        <v>018</v>
      </c>
      <c r="K561" s="45">
        <f t="shared" si="146"/>
        <v>705127.21921997285</v>
      </c>
    </row>
    <row r="562" spans="1:11" ht="29" outlineLevel="2" x14ac:dyDescent="0.4">
      <c r="A562" s="26" t="str">
        <f t="shared" si="140"/>
        <v>321200</v>
      </c>
      <c r="B562" s="26" t="str">
        <f t="shared" si="141"/>
        <v>New York City Geographic District #12</v>
      </c>
      <c r="C562" s="26" t="str">
        <f t="shared" si="142"/>
        <v>Bronx</v>
      </c>
      <c r="D562" s="28" t="s">
        <v>3130</v>
      </c>
      <c r="E562" s="28" t="s">
        <v>3131</v>
      </c>
      <c r="F562" s="30" t="s">
        <v>2</v>
      </c>
      <c r="G562" s="31">
        <v>479</v>
      </c>
      <c r="H562" s="26" t="str">
        <f t="shared" si="143"/>
        <v>087</v>
      </c>
      <c r="I562" s="26" t="str">
        <f t="shared" si="144"/>
        <v>32</v>
      </c>
      <c r="J562" s="26" t="str">
        <f t="shared" si="145"/>
        <v>018</v>
      </c>
      <c r="K562" s="45">
        <f t="shared" si="146"/>
        <v>501866.17831555277</v>
      </c>
    </row>
    <row r="563" spans="1:11" ht="29" outlineLevel="2" x14ac:dyDescent="0.4">
      <c r="A563" s="26" t="str">
        <f t="shared" si="140"/>
        <v>321200</v>
      </c>
      <c r="B563" s="26" t="str">
        <f t="shared" si="141"/>
        <v>New York City Geographic District #12</v>
      </c>
      <c r="C563" s="26" t="str">
        <f t="shared" si="142"/>
        <v>Bronx</v>
      </c>
      <c r="D563" s="28" t="s">
        <v>3134</v>
      </c>
      <c r="E563" s="28" t="s">
        <v>3135</v>
      </c>
      <c r="F563" s="30" t="s">
        <v>2</v>
      </c>
      <c r="G563" s="31">
        <v>395</v>
      </c>
      <c r="H563" s="26" t="str">
        <f t="shared" si="143"/>
        <v>087</v>
      </c>
      <c r="I563" s="26" t="str">
        <f t="shared" si="144"/>
        <v>32</v>
      </c>
      <c r="J563" s="26" t="str">
        <f t="shared" si="145"/>
        <v>018</v>
      </c>
      <c r="K563" s="45">
        <f t="shared" si="146"/>
        <v>413856.24307858734</v>
      </c>
    </row>
    <row r="564" spans="1:11" ht="29" outlineLevel="2" x14ac:dyDescent="0.4">
      <c r="A564" s="26" t="str">
        <f t="shared" si="140"/>
        <v>321200</v>
      </c>
      <c r="B564" s="26" t="str">
        <f t="shared" si="141"/>
        <v>New York City Geographic District #12</v>
      </c>
      <c r="C564" s="26" t="str">
        <f t="shared" si="142"/>
        <v>Bronx</v>
      </c>
      <c r="D564" s="28" t="s">
        <v>2804</v>
      </c>
      <c r="E564" s="28" t="s">
        <v>2805</v>
      </c>
      <c r="F564" s="30" t="s">
        <v>196</v>
      </c>
      <c r="G564" s="31">
        <v>368</v>
      </c>
      <c r="H564" s="26" t="str">
        <f t="shared" si="143"/>
        <v>085</v>
      </c>
      <c r="I564" s="26" t="str">
        <f t="shared" si="144"/>
        <v>32</v>
      </c>
      <c r="J564" s="26" t="str">
        <f t="shared" si="145"/>
        <v>018</v>
      </c>
      <c r="K564" s="45">
        <f t="shared" si="146"/>
        <v>385567.33532384847</v>
      </c>
    </row>
    <row r="565" spans="1:11" ht="43.5" outlineLevel="2" x14ac:dyDescent="0.4">
      <c r="A565" s="26" t="str">
        <f t="shared" si="140"/>
        <v>321200</v>
      </c>
      <c r="B565" s="26" t="str">
        <f t="shared" si="141"/>
        <v>New York City Geographic District #12</v>
      </c>
      <c r="C565" s="26" t="str">
        <f t="shared" si="142"/>
        <v>Bronx</v>
      </c>
      <c r="D565" s="28" t="s">
        <v>2997</v>
      </c>
      <c r="E565" s="28" t="s">
        <v>2998</v>
      </c>
      <c r="F565" s="30" t="s">
        <v>196</v>
      </c>
      <c r="G565" s="31">
        <v>456</v>
      </c>
      <c r="H565" s="26" t="str">
        <f t="shared" si="143"/>
        <v>085</v>
      </c>
      <c r="I565" s="26" t="str">
        <f t="shared" si="144"/>
        <v>32</v>
      </c>
      <c r="J565" s="26" t="str">
        <f t="shared" si="145"/>
        <v>018</v>
      </c>
      <c r="K565" s="45">
        <f t="shared" si="146"/>
        <v>477768.21985781222</v>
      </c>
    </row>
    <row r="566" spans="1:11" ht="29" outlineLevel="2" x14ac:dyDescent="0.4">
      <c r="A566" s="26" t="str">
        <f t="shared" si="140"/>
        <v>321200</v>
      </c>
      <c r="B566" s="26" t="str">
        <f t="shared" si="141"/>
        <v>New York City Geographic District #12</v>
      </c>
      <c r="C566" s="26" t="str">
        <f t="shared" si="142"/>
        <v>Bronx</v>
      </c>
      <c r="D566" s="28" t="s">
        <v>3083</v>
      </c>
      <c r="E566" s="28" t="s">
        <v>3084</v>
      </c>
      <c r="F566" s="30" t="s">
        <v>196</v>
      </c>
      <c r="G566" s="31">
        <v>284</v>
      </c>
      <c r="H566" s="26" t="str">
        <f t="shared" si="143"/>
        <v>085</v>
      </c>
      <c r="I566" s="26" t="str">
        <f t="shared" si="144"/>
        <v>32</v>
      </c>
      <c r="J566" s="26" t="str">
        <f t="shared" si="145"/>
        <v>018</v>
      </c>
      <c r="K566" s="45">
        <f t="shared" si="146"/>
        <v>297557.40008688305</v>
      </c>
    </row>
    <row r="567" spans="1:11" ht="29" outlineLevel="2" x14ac:dyDescent="0.4">
      <c r="A567" s="26" t="str">
        <f t="shared" si="140"/>
        <v>321200</v>
      </c>
      <c r="B567" s="26" t="str">
        <f t="shared" si="141"/>
        <v>New York City Geographic District #12</v>
      </c>
      <c r="C567" s="26" t="str">
        <f t="shared" si="142"/>
        <v>Bronx</v>
      </c>
      <c r="D567" s="28" t="s">
        <v>3116</v>
      </c>
      <c r="E567" s="28" t="s">
        <v>3117</v>
      </c>
      <c r="F567" s="30" t="s">
        <v>196</v>
      </c>
      <c r="G567" s="31">
        <v>416</v>
      </c>
      <c r="H567" s="26" t="str">
        <f t="shared" si="143"/>
        <v>085</v>
      </c>
      <c r="I567" s="26" t="str">
        <f t="shared" si="144"/>
        <v>32</v>
      </c>
      <c r="J567" s="26" t="str">
        <f t="shared" si="145"/>
        <v>018</v>
      </c>
      <c r="K567" s="45">
        <f t="shared" si="146"/>
        <v>435858.72688782873</v>
      </c>
    </row>
    <row r="568" spans="1:11" ht="29" outlineLevel="2" x14ac:dyDescent="0.4">
      <c r="A568" s="26" t="str">
        <f t="shared" si="140"/>
        <v>321200</v>
      </c>
      <c r="B568" s="26" t="str">
        <f t="shared" si="141"/>
        <v>New York City Geographic District #12</v>
      </c>
      <c r="C568" s="26" t="str">
        <f t="shared" si="142"/>
        <v>Bronx</v>
      </c>
      <c r="D568" s="28" t="s">
        <v>3152</v>
      </c>
      <c r="E568" s="28" t="s">
        <v>3153</v>
      </c>
      <c r="F568" s="30" t="s">
        <v>196</v>
      </c>
      <c r="G568" s="31">
        <v>433</v>
      </c>
      <c r="H568" s="26" t="str">
        <f t="shared" si="143"/>
        <v>085</v>
      </c>
      <c r="I568" s="26" t="str">
        <f t="shared" si="144"/>
        <v>32</v>
      </c>
      <c r="J568" s="26" t="str">
        <f t="shared" si="145"/>
        <v>018</v>
      </c>
      <c r="K568" s="45">
        <f t="shared" si="146"/>
        <v>453670.26140007173</v>
      </c>
    </row>
    <row r="569" spans="1:11" ht="29" outlineLevel="2" x14ac:dyDescent="0.4">
      <c r="A569" s="26" t="str">
        <f t="shared" si="140"/>
        <v>321200</v>
      </c>
      <c r="B569" s="26" t="str">
        <f t="shared" si="141"/>
        <v>New York City Geographic District #12</v>
      </c>
      <c r="C569" s="26" t="str">
        <f t="shared" si="142"/>
        <v>Bronx</v>
      </c>
      <c r="D569" s="28" t="s">
        <v>3201</v>
      </c>
      <c r="E569" s="28" t="s">
        <v>3202</v>
      </c>
      <c r="F569" s="30" t="s">
        <v>2</v>
      </c>
      <c r="G569" s="31">
        <v>263</v>
      </c>
      <c r="H569" s="26" t="str">
        <f t="shared" si="143"/>
        <v>087</v>
      </c>
      <c r="I569" s="26" t="str">
        <f t="shared" si="144"/>
        <v>32</v>
      </c>
      <c r="J569" s="26" t="str">
        <f t="shared" si="145"/>
        <v>018</v>
      </c>
      <c r="K569" s="45">
        <f t="shared" si="146"/>
        <v>275554.91627764172</v>
      </c>
    </row>
    <row r="570" spans="1:11" ht="15" outlineLevel="1" x14ac:dyDescent="0.4">
      <c r="D570" s="28"/>
      <c r="E570" s="28"/>
      <c r="F570" s="30"/>
      <c r="G570" s="31">
        <f>SUBTOTAL(9,G537:G569)</f>
        <v>16874</v>
      </c>
      <c r="J570" s="46" t="s">
        <v>4796</v>
      </c>
      <c r="K570" s="45">
        <f>SUBTOTAL(9,K537:K569)</f>
        <v>17679519.609387551</v>
      </c>
    </row>
    <row r="571" spans="1:11" ht="29" outlineLevel="2" x14ac:dyDescent="0.4">
      <c r="A571" s="26" t="str">
        <f t="shared" ref="A571:A590" si="147">IFERROR(VLOOKUP($D571,schools,3,FALSE),"")</f>
        <v>342400</v>
      </c>
      <c r="B571" s="26" t="str">
        <f t="shared" ref="B571:B590" si="148">IFERROR(VLOOKUP($D571,schools,4,FALSE),"")</f>
        <v>New York City Geographic District #25</v>
      </c>
      <c r="C571" s="26" t="str">
        <f t="shared" ref="C571:C590" si="149">IFERROR(VLOOKUP($D571,schools,5,FALSE),"")</f>
        <v>Queens</v>
      </c>
      <c r="D571" s="28" t="s">
        <v>1635</v>
      </c>
      <c r="E571" s="28" t="s">
        <v>1636</v>
      </c>
      <c r="F571" s="30" t="s">
        <v>5</v>
      </c>
      <c r="G571" s="31">
        <v>1076</v>
      </c>
      <c r="H571" s="26" t="str">
        <f t="shared" ref="H571:H590" si="150">IFERROR(VLOOKUP($D571,schools,6,FALSE),"")</f>
        <v>026</v>
      </c>
      <c r="I571" s="26" t="str">
        <f t="shared" ref="I571:I590" si="151">IFERROR(VLOOKUP($D571,schools,7,FALSE),"")</f>
        <v>11</v>
      </c>
      <c r="J571" s="26" t="str">
        <f t="shared" ref="J571:J590" si="152">IFERROR(VLOOKUP($D571,schools,8,FALSE),"")</f>
        <v>019</v>
      </c>
      <c r="K571" s="45">
        <f t="shared" ref="K571:K590" si="153">G571*L$2</f>
        <v>1127365.3608925571</v>
      </c>
    </row>
    <row r="572" spans="1:11" ht="29" outlineLevel="2" x14ac:dyDescent="0.4">
      <c r="A572" s="26" t="str">
        <f t="shared" si="147"/>
        <v>342500</v>
      </c>
      <c r="B572" s="26" t="str">
        <f t="shared" si="148"/>
        <v>New York City Geographic District #25</v>
      </c>
      <c r="C572" s="26" t="str">
        <f t="shared" si="149"/>
        <v>Queens</v>
      </c>
      <c r="D572" s="28" t="s">
        <v>1641</v>
      </c>
      <c r="E572" s="28" t="s">
        <v>1642</v>
      </c>
      <c r="F572" s="30" t="s">
        <v>2</v>
      </c>
      <c r="G572" s="31">
        <v>680</v>
      </c>
      <c r="H572" s="26" t="str">
        <f t="shared" si="150"/>
        <v>027</v>
      </c>
      <c r="I572" s="26" t="str">
        <f t="shared" si="151"/>
        <v>11</v>
      </c>
      <c r="J572" s="26" t="str">
        <f t="shared" si="152"/>
        <v>019</v>
      </c>
      <c r="K572" s="45">
        <f t="shared" si="153"/>
        <v>712461.38048972003</v>
      </c>
    </row>
    <row r="573" spans="1:11" ht="29" outlineLevel="2" x14ac:dyDescent="0.4">
      <c r="A573" s="26" t="str">
        <f t="shared" si="147"/>
        <v>342500</v>
      </c>
      <c r="B573" s="26" t="str">
        <f t="shared" si="148"/>
        <v>New York City Geographic District #25</v>
      </c>
      <c r="C573" s="26" t="str">
        <f t="shared" si="149"/>
        <v>Queens</v>
      </c>
      <c r="D573" s="28" t="s">
        <v>1645</v>
      </c>
      <c r="E573" s="28" t="s">
        <v>1646</v>
      </c>
      <c r="F573" s="30" t="s">
        <v>2</v>
      </c>
      <c r="G573" s="31">
        <v>943</v>
      </c>
      <c r="H573" s="26" t="str">
        <f t="shared" si="150"/>
        <v>026</v>
      </c>
      <c r="I573" s="26" t="str">
        <f t="shared" si="151"/>
        <v>11</v>
      </c>
      <c r="J573" s="26" t="str">
        <f t="shared" si="152"/>
        <v>019</v>
      </c>
      <c r="K573" s="45">
        <f t="shared" si="153"/>
        <v>988016.29676736169</v>
      </c>
    </row>
    <row r="574" spans="1:11" ht="29" outlineLevel="2" x14ac:dyDescent="0.4">
      <c r="A574" s="26" t="str">
        <f t="shared" si="147"/>
        <v>342500</v>
      </c>
      <c r="B574" s="26" t="str">
        <f t="shared" si="148"/>
        <v>New York City Geographic District #25</v>
      </c>
      <c r="C574" s="26" t="str">
        <f t="shared" si="149"/>
        <v>Queens</v>
      </c>
      <c r="D574" s="28" t="s">
        <v>1733</v>
      </c>
      <c r="E574" s="28" t="s">
        <v>1734</v>
      </c>
      <c r="F574" s="30" t="s">
        <v>2</v>
      </c>
      <c r="G574" s="31">
        <v>1083</v>
      </c>
      <c r="H574" s="26" t="str">
        <f t="shared" si="150"/>
        <v>026</v>
      </c>
      <c r="I574" s="26" t="str">
        <f t="shared" si="151"/>
        <v>11</v>
      </c>
      <c r="J574" s="26" t="str">
        <f t="shared" si="152"/>
        <v>019</v>
      </c>
      <c r="K574" s="45">
        <f t="shared" si="153"/>
        <v>1134699.522162304</v>
      </c>
    </row>
    <row r="575" spans="1:11" ht="29" outlineLevel="2" x14ac:dyDescent="0.4">
      <c r="A575" s="26" t="str">
        <f t="shared" si="147"/>
        <v>342500</v>
      </c>
      <c r="B575" s="26" t="str">
        <f t="shared" si="148"/>
        <v>New York City Geographic District #25</v>
      </c>
      <c r="C575" s="26" t="str">
        <f t="shared" si="149"/>
        <v>Queens</v>
      </c>
      <c r="D575" s="28" t="s">
        <v>1831</v>
      </c>
      <c r="E575" s="28" t="s">
        <v>1832</v>
      </c>
      <c r="F575" s="30" t="s">
        <v>2</v>
      </c>
      <c r="G575" s="31">
        <v>402</v>
      </c>
      <c r="H575" s="26" t="str">
        <f t="shared" si="150"/>
        <v>026</v>
      </c>
      <c r="I575" s="26" t="str">
        <f t="shared" si="151"/>
        <v>11</v>
      </c>
      <c r="J575" s="26" t="str">
        <f t="shared" si="152"/>
        <v>019</v>
      </c>
      <c r="K575" s="45">
        <f t="shared" si="153"/>
        <v>421190.40434833447</v>
      </c>
    </row>
    <row r="576" spans="1:11" ht="29" outlineLevel="2" x14ac:dyDescent="0.4">
      <c r="A576" s="26" t="str">
        <f t="shared" si="147"/>
        <v>342500</v>
      </c>
      <c r="B576" s="26" t="str">
        <f t="shared" si="148"/>
        <v>New York City Geographic District #25</v>
      </c>
      <c r="C576" s="26" t="str">
        <f t="shared" si="149"/>
        <v>Queens</v>
      </c>
      <c r="D576" s="28" t="s">
        <v>1905</v>
      </c>
      <c r="E576" s="28" t="s">
        <v>1906</v>
      </c>
      <c r="F576" s="30" t="s">
        <v>2</v>
      </c>
      <c r="G576" s="31">
        <v>409</v>
      </c>
      <c r="H576" s="26" t="str">
        <f t="shared" si="150"/>
        <v>026</v>
      </c>
      <c r="I576" s="26" t="str">
        <f t="shared" si="151"/>
        <v>11</v>
      </c>
      <c r="J576" s="26" t="str">
        <f t="shared" si="152"/>
        <v>019</v>
      </c>
      <c r="K576" s="45">
        <f t="shared" si="153"/>
        <v>428524.5656180816</v>
      </c>
    </row>
    <row r="577" spans="1:11" ht="29" outlineLevel="2" x14ac:dyDescent="0.4">
      <c r="A577" s="26" t="str">
        <f t="shared" si="147"/>
        <v>342500</v>
      </c>
      <c r="B577" s="26" t="str">
        <f t="shared" si="148"/>
        <v>New York City Geographic District #25</v>
      </c>
      <c r="C577" s="26" t="str">
        <f t="shared" si="149"/>
        <v>Queens</v>
      </c>
      <c r="D577" s="28" t="s">
        <v>1929</v>
      </c>
      <c r="E577" s="28" t="s">
        <v>1930</v>
      </c>
      <c r="F577" s="30" t="s">
        <v>2</v>
      </c>
      <c r="G577" s="31">
        <v>475</v>
      </c>
      <c r="H577" s="26" t="str">
        <f t="shared" si="150"/>
        <v>026</v>
      </c>
      <c r="I577" s="26" t="str">
        <f t="shared" si="151"/>
        <v>11</v>
      </c>
      <c r="J577" s="26" t="str">
        <f t="shared" si="152"/>
        <v>019</v>
      </c>
      <c r="K577" s="45">
        <f t="shared" si="153"/>
        <v>497675.22901855444</v>
      </c>
    </row>
    <row r="578" spans="1:11" ht="29" outlineLevel="2" x14ac:dyDescent="0.4">
      <c r="A578" s="26" t="str">
        <f t="shared" si="147"/>
        <v>342500</v>
      </c>
      <c r="B578" s="26" t="str">
        <f t="shared" si="148"/>
        <v>New York City Geographic District #25</v>
      </c>
      <c r="C578" s="26" t="str">
        <f t="shared" si="149"/>
        <v>Queens</v>
      </c>
      <c r="D578" s="28" t="s">
        <v>1945</v>
      </c>
      <c r="E578" s="28" t="s">
        <v>1946</v>
      </c>
      <c r="F578" s="30" t="s">
        <v>2</v>
      </c>
      <c r="G578" s="31">
        <v>506</v>
      </c>
      <c r="H578" s="26" t="str">
        <f t="shared" si="150"/>
        <v>026</v>
      </c>
      <c r="I578" s="26" t="str">
        <f t="shared" si="151"/>
        <v>11</v>
      </c>
      <c r="J578" s="26" t="str">
        <f t="shared" si="152"/>
        <v>019</v>
      </c>
      <c r="K578" s="45">
        <f t="shared" si="153"/>
        <v>530155.0860702917</v>
      </c>
    </row>
    <row r="579" spans="1:11" ht="29" outlineLevel="2" x14ac:dyDescent="0.4">
      <c r="A579" s="26" t="str">
        <f t="shared" si="147"/>
        <v>342500</v>
      </c>
      <c r="B579" s="26" t="str">
        <f t="shared" si="148"/>
        <v>New York City Geographic District #25</v>
      </c>
      <c r="C579" s="26" t="str">
        <f t="shared" si="149"/>
        <v>Queens</v>
      </c>
      <c r="D579" s="28" t="s">
        <v>1947</v>
      </c>
      <c r="E579" s="28" t="s">
        <v>1948</v>
      </c>
      <c r="F579" s="30" t="s">
        <v>5</v>
      </c>
      <c r="G579" s="31">
        <v>1260</v>
      </c>
      <c r="H579" s="26" t="str">
        <f t="shared" si="150"/>
        <v>026</v>
      </c>
      <c r="I579" s="26" t="str">
        <f t="shared" si="151"/>
        <v>11</v>
      </c>
      <c r="J579" s="26" t="str">
        <f t="shared" si="152"/>
        <v>019</v>
      </c>
      <c r="K579" s="45">
        <f t="shared" si="153"/>
        <v>1320149.0285544812</v>
      </c>
    </row>
    <row r="580" spans="1:11" ht="29" outlineLevel="2" x14ac:dyDescent="0.4">
      <c r="A580" s="26" t="str">
        <f t="shared" si="147"/>
        <v>342500</v>
      </c>
      <c r="B580" s="26" t="str">
        <f t="shared" si="148"/>
        <v>New York City Geographic District #25</v>
      </c>
      <c r="C580" s="26" t="str">
        <f t="shared" si="149"/>
        <v>Queens</v>
      </c>
      <c r="D580" s="28" t="s">
        <v>1975</v>
      </c>
      <c r="E580" s="28" t="s">
        <v>1976</v>
      </c>
      <c r="F580" s="30" t="s">
        <v>2</v>
      </c>
      <c r="G580" s="31">
        <v>579</v>
      </c>
      <c r="H580" s="26" t="str">
        <f t="shared" si="150"/>
        <v>026</v>
      </c>
      <c r="I580" s="26" t="str">
        <f t="shared" si="151"/>
        <v>11</v>
      </c>
      <c r="J580" s="26" t="str">
        <f t="shared" si="152"/>
        <v>019</v>
      </c>
      <c r="K580" s="45">
        <f t="shared" si="153"/>
        <v>606639.91074051161</v>
      </c>
    </row>
    <row r="581" spans="1:11" ht="29" outlineLevel="2" x14ac:dyDescent="0.4">
      <c r="A581" s="26" t="str">
        <f t="shared" si="147"/>
        <v>342500</v>
      </c>
      <c r="B581" s="26" t="str">
        <f t="shared" si="148"/>
        <v>New York City Geographic District #25</v>
      </c>
      <c r="C581" s="26" t="str">
        <f t="shared" si="149"/>
        <v>Queens</v>
      </c>
      <c r="D581" s="28" t="s">
        <v>2108</v>
      </c>
      <c r="E581" s="28" t="s">
        <v>2109</v>
      </c>
      <c r="F581" s="30" t="s">
        <v>5</v>
      </c>
      <c r="G581" s="31">
        <v>370</v>
      </c>
      <c r="H581" s="26" t="str">
        <f t="shared" si="150"/>
        <v>026</v>
      </c>
      <c r="I581" s="26" t="str">
        <f t="shared" si="151"/>
        <v>11</v>
      </c>
      <c r="J581" s="26" t="str">
        <f t="shared" si="152"/>
        <v>019</v>
      </c>
      <c r="K581" s="45">
        <f t="shared" si="153"/>
        <v>387662.80997234763</v>
      </c>
    </row>
    <row r="582" spans="1:11" ht="43.5" outlineLevel="2" x14ac:dyDescent="0.4">
      <c r="A582" s="26" t="str">
        <f t="shared" si="147"/>
        <v>342500</v>
      </c>
      <c r="B582" s="26" t="str">
        <f t="shared" si="148"/>
        <v>New York City Geographic District #25</v>
      </c>
      <c r="C582" s="26" t="str">
        <f t="shared" si="149"/>
        <v>Queens</v>
      </c>
      <c r="D582" s="28" t="s">
        <v>2094</v>
      </c>
      <c r="E582" s="28" t="s">
        <v>2095</v>
      </c>
      <c r="F582" s="30" t="s">
        <v>118</v>
      </c>
      <c r="G582" s="31">
        <v>565</v>
      </c>
      <c r="H582" s="26" t="str">
        <f t="shared" si="150"/>
        <v>026</v>
      </c>
      <c r="I582" s="26" t="str">
        <f t="shared" si="151"/>
        <v>11</v>
      </c>
      <c r="J582" s="26" t="str">
        <f t="shared" si="152"/>
        <v>019</v>
      </c>
      <c r="K582" s="45">
        <f t="shared" si="153"/>
        <v>591971.58820101735</v>
      </c>
    </row>
    <row r="583" spans="1:11" ht="29" outlineLevel="2" x14ac:dyDescent="0.4">
      <c r="A583" s="26" t="str">
        <f t="shared" si="147"/>
        <v>342500</v>
      </c>
      <c r="B583" s="26" t="str">
        <f t="shared" si="148"/>
        <v>New York City Geographic District #26</v>
      </c>
      <c r="C583" s="26" t="str">
        <f t="shared" si="149"/>
        <v>Queens</v>
      </c>
      <c r="D583" s="28" t="s">
        <v>1643</v>
      </c>
      <c r="E583" s="28" t="s">
        <v>1644</v>
      </c>
      <c r="F583" s="30" t="s">
        <v>2</v>
      </c>
      <c r="G583" s="31">
        <v>527</v>
      </c>
      <c r="H583" s="26" t="str">
        <f t="shared" si="150"/>
        <v>025</v>
      </c>
      <c r="I583" s="26" t="str">
        <f t="shared" si="151"/>
        <v>11</v>
      </c>
      <c r="J583" s="26" t="str">
        <f t="shared" si="152"/>
        <v>019</v>
      </c>
      <c r="K583" s="45">
        <f t="shared" si="153"/>
        <v>552157.56987953302</v>
      </c>
    </row>
    <row r="584" spans="1:11" ht="29" outlineLevel="2" x14ac:dyDescent="0.4">
      <c r="A584" s="26" t="str">
        <f t="shared" si="147"/>
        <v>342500</v>
      </c>
      <c r="B584" s="26" t="str">
        <f t="shared" si="148"/>
        <v>New York City Geographic District #26</v>
      </c>
      <c r="C584" s="26" t="str">
        <f t="shared" si="149"/>
        <v>Queens</v>
      </c>
      <c r="D584" s="28" t="s">
        <v>1661</v>
      </c>
      <c r="E584" s="28" t="s">
        <v>1662</v>
      </c>
      <c r="F584" s="30" t="s">
        <v>2</v>
      </c>
      <c r="G584" s="31">
        <v>457</v>
      </c>
      <c r="H584" s="26" t="str">
        <f t="shared" si="150"/>
        <v>026</v>
      </c>
      <c r="I584" s="26" t="str">
        <f t="shared" si="151"/>
        <v>11</v>
      </c>
      <c r="J584" s="26" t="str">
        <f t="shared" si="152"/>
        <v>019</v>
      </c>
      <c r="K584" s="45">
        <f t="shared" si="153"/>
        <v>478815.95718206186</v>
      </c>
    </row>
    <row r="585" spans="1:11" ht="29" outlineLevel="2" x14ac:dyDescent="0.4">
      <c r="A585" s="26" t="str">
        <f t="shared" si="147"/>
        <v>342600</v>
      </c>
      <c r="B585" s="26" t="str">
        <f t="shared" si="148"/>
        <v>New York City Geographic District #26</v>
      </c>
      <c r="C585" s="26" t="str">
        <f t="shared" si="149"/>
        <v>Queens</v>
      </c>
      <c r="D585" s="28" t="s">
        <v>1709</v>
      </c>
      <c r="E585" s="28" t="s">
        <v>1710</v>
      </c>
      <c r="F585" s="30" t="s">
        <v>5</v>
      </c>
      <c r="G585" s="31">
        <v>892</v>
      </c>
      <c r="H585" s="26" t="str">
        <f t="shared" si="150"/>
        <v>026</v>
      </c>
      <c r="I585" s="26" t="str">
        <f t="shared" si="151"/>
        <v>11</v>
      </c>
      <c r="J585" s="26" t="str">
        <f t="shared" si="152"/>
        <v>019</v>
      </c>
      <c r="K585" s="45">
        <f t="shared" si="153"/>
        <v>934581.69323063269</v>
      </c>
    </row>
    <row r="586" spans="1:11" ht="29" outlineLevel="2" x14ac:dyDescent="0.4">
      <c r="A586" s="26" t="str">
        <f t="shared" si="147"/>
        <v>342600</v>
      </c>
      <c r="B586" s="26" t="str">
        <f t="shared" si="148"/>
        <v>New York City Geographic District #26</v>
      </c>
      <c r="C586" s="26" t="str">
        <f t="shared" si="149"/>
        <v>Queens</v>
      </c>
      <c r="D586" s="28" t="s">
        <v>1761</v>
      </c>
      <c r="E586" s="28" t="s">
        <v>1762</v>
      </c>
      <c r="F586" s="30" t="s">
        <v>2</v>
      </c>
      <c r="G586" s="31">
        <v>303</v>
      </c>
      <c r="H586" s="26" t="str">
        <f t="shared" si="150"/>
        <v>026</v>
      </c>
      <c r="I586" s="26" t="str">
        <f t="shared" si="151"/>
        <v>11</v>
      </c>
      <c r="J586" s="26" t="str">
        <f t="shared" si="152"/>
        <v>019</v>
      </c>
      <c r="K586" s="45">
        <f t="shared" si="153"/>
        <v>317464.40924762527</v>
      </c>
    </row>
    <row r="587" spans="1:11" ht="29" outlineLevel="2" x14ac:dyDescent="0.4">
      <c r="A587" s="26" t="str">
        <f t="shared" si="147"/>
        <v>342600</v>
      </c>
      <c r="B587" s="26" t="str">
        <f t="shared" si="148"/>
        <v>New York City Geographic District #26</v>
      </c>
      <c r="C587" s="26" t="str">
        <f t="shared" si="149"/>
        <v>Queens</v>
      </c>
      <c r="D587" s="28" t="s">
        <v>1769</v>
      </c>
      <c r="E587" s="28" t="s">
        <v>1770</v>
      </c>
      <c r="F587" s="30" t="s">
        <v>2</v>
      </c>
      <c r="G587" s="31">
        <v>277</v>
      </c>
      <c r="H587" s="26" t="str">
        <f t="shared" si="150"/>
        <v>026</v>
      </c>
      <c r="I587" s="26" t="str">
        <f t="shared" si="151"/>
        <v>11</v>
      </c>
      <c r="J587" s="26" t="str">
        <f t="shared" si="152"/>
        <v>019</v>
      </c>
      <c r="K587" s="45">
        <f t="shared" si="153"/>
        <v>290223.23881713592</v>
      </c>
    </row>
    <row r="588" spans="1:11" ht="29" outlineLevel="2" x14ac:dyDescent="0.4">
      <c r="A588" s="26" t="str">
        <f t="shared" si="147"/>
        <v>342600</v>
      </c>
      <c r="B588" s="26" t="str">
        <f t="shared" si="148"/>
        <v>New York City Geographic District #26</v>
      </c>
      <c r="C588" s="26" t="str">
        <f t="shared" si="149"/>
        <v>Queens</v>
      </c>
      <c r="D588" s="28" t="s">
        <v>1885</v>
      </c>
      <c r="E588" s="28" t="s">
        <v>1886</v>
      </c>
      <c r="F588" s="30" t="s">
        <v>5</v>
      </c>
      <c r="G588" s="31">
        <v>1013</v>
      </c>
      <c r="H588" s="26" t="str">
        <f t="shared" si="150"/>
        <v>025</v>
      </c>
      <c r="I588" s="26" t="str">
        <f t="shared" si="151"/>
        <v>11</v>
      </c>
      <c r="J588" s="26" t="str">
        <f t="shared" si="152"/>
        <v>019</v>
      </c>
      <c r="K588" s="45">
        <f t="shared" si="153"/>
        <v>1061357.9094648329</v>
      </c>
    </row>
    <row r="589" spans="1:11" ht="29" outlineLevel="2" x14ac:dyDescent="0.4">
      <c r="A589" s="26" t="str">
        <f t="shared" si="147"/>
        <v>342600</v>
      </c>
      <c r="B589" s="26" t="str">
        <f t="shared" si="148"/>
        <v>New York City Geographic District #26</v>
      </c>
      <c r="C589" s="26" t="str">
        <f t="shared" si="149"/>
        <v>Queens</v>
      </c>
      <c r="D589" s="28" t="s">
        <v>1887</v>
      </c>
      <c r="E589" s="28" t="s">
        <v>1888</v>
      </c>
      <c r="F589" s="30" t="s">
        <v>2</v>
      </c>
      <c r="G589" s="31">
        <v>628</v>
      </c>
      <c r="H589" s="26" t="str">
        <f t="shared" si="150"/>
        <v>026</v>
      </c>
      <c r="I589" s="26" t="str">
        <f t="shared" si="151"/>
        <v>11</v>
      </c>
      <c r="J589" s="26" t="str">
        <f t="shared" si="152"/>
        <v>019</v>
      </c>
      <c r="K589" s="45">
        <f t="shared" si="153"/>
        <v>657979.03962874145</v>
      </c>
    </row>
    <row r="590" spans="1:11" ht="29" outlineLevel="2" x14ac:dyDescent="0.4">
      <c r="A590" s="26" t="str">
        <f t="shared" si="147"/>
        <v>342600</v>
      </c>
      <c r="B590" s="26" t="str">
        <f t="shared" si="148"/>
        <v>New York City Geographic District #27</v>
      </c>
      <c r="C590" s="26" t="str">
        <f t="shared" si="149"/>
        <v>Queens</v>
      </c>
      <c r="D590" s="28" t="s">
        <v>2241</v>
      </c>
      <c r="E590" s="28" t="s">
        <v>2242</v>
      </c>
      <c r="F590" s="30" t="s">
        <v>196</v>
      </c>
      <c r="G590" s="31">
        <v>2973</v>
      </c>
      <c r="H590" s="26" t="str">
        <f t="shared" si="150"/>
        <v>026</v>
      </c>
      <c r="I590" s="26" t="str">
        <f t="shared" si="151"/>
        <v>11</v>
      </c>
      <c r="J590" s="26" t="str">
        <f t="shared" si="152"/>
        <v>019</v>
      </c>
      <c r="K590" s="45">
        <f t="shared" si="153"/>
        <v>3114923.064994026</v>
      </c>
    </row>
    <row r="591" spans="1:11" ht="15" outlineLevel="1" x14ac:dyDescent="0.4">
      <c r="D591" s="28"/>
      <c r="E591" s="28"/>
      <c r="F591" s="30"/>
      <c r="G591" s="31">
        <f>SUBTOTAL(9,G571:G590)</f>
        <v>15418</v>
      </c>
      <c r="J591" s="46" t="s">
        <v>4797</v>
      </c>
      <c r="K591" s="45">
        <f>SUBTOTAL(9,K571:K590)</f>
        <v>16154014.065280156</v>
      </c>
    </row>
    <row r="592" spans="1:11" ht="29" outlineLevel="2" x14ac:dyDescent="0.4">
      <c r="A592" s="26" t="str">
        <f t="shared" ref="A592:A609" si="154">IFERROR(VLOOKUP($D592,schools,3,FALSE),"")</f>
        <v>342400</v>
      </c>
      <c r="B592" s="26" t="str">
        <f t="shared" ref="B592:B609" si="155">IFERROR(VLOOKUP($D592,schools,4,FALSE),"")</f>
        <v>New York City Geographic District #25</v>
      </c>
      <c r="C592" s="26" t="str">
        <f t="shared" ref="C592:C609" si="156">IFERROR(VLOOKUP($D592,schools,5,FALSE),"")</f>
        <v>Queens</v>
      </c>
      <c r="D592" s="28" t="s">
        <v>1625</v>
      </c>
      <c r="E592" s="28" t="s">
        <v>1626</v>
      </c>
      <c r="F592" s="30" t="s">
        <v>2</v>
      </c>
      <c r="G592" s="31">
        <v>1154</v>
      </c>
      <c r="H592" s="26" t="str">
        <f t="shared" ref="H592:H609" si="157">IFERROR(VLOOKUP($D592,schools,6,FALSE),"")</f>
        <v>040</v>
      </c>
      <c r="I592" s="26" t="str">
        <f t="shared" ref="I592:I609" si="158">IFERROR(VLOOKUP($D592,schools,7,FALSE),"")</f>
        <v>16</v>
      </c>
      <c r="J592" s="26" t="str">
        <f t="shared" ref="J592:J609" si="159">IFERROR(VLOOKUP($D592,schools,8,FALSE),"")</f>
        <v>020</v>
      </c>
      <c r="K592" s="45">
        <f t="shared" ref="K592:K609" si="160">G592*L$2</f>
        <v>1209088.8721840249</v>
      </c>
    </row>
    <row r="593" spans="1:11" ht="29" outlineLevel="2" x14ac:dyDescent="0.4">
      <c r="A593" s="26" t="str">
        <f t="shared" si="154"/>
        <v>342400</v>
      </c>
      <c r="B593" s="26" t="str">
        <f t="shared" si="155"/>
        <v>New York City Geographic District #25</v>
      </c>
      <c r="C593" s="26" t="str">
        <f t="shared" si="156"/>
        <v>Queens</v>
      </c>
      <c r="D593" s="28" t="s">
        <v>1627</v>
      </c>
      <c r="E593" s="28" t="s">
        <v>1628</v>
      </c>
      <c r="F593" s="30" t="s">
        <v>2</v>
      </c>
      <c r="G593" s="31">
        <v>1302</v>
      </c>
      <c r="H593" s="26" t="str">
        <f t="shared" si="157"/>
        <v>040</v>
      </c>
      <c r="I593" s="26" t="str">
        <f t="shared" si="158"/>
        <v>11</v>
      </c>
      <c r="J593" s="26" t="str">
        <f t="shared" si="159"/>
        <v>020</v>
      </c>
      <c r="K593" s="45">
        <f t="shared" si="160"/>
        <v>1364153.9961729639</v>
      </c>
    </row>
    <row r="594" spans="1:11" ht="29" outlineLevel="2" x14ac:dyDescent="0.4">
      <c r="A594" s="26" t="str">
        <f t="shared" si="154"/>
        <v>342400</v>
      </c>
      <c r="B594" s="26" t="str">
        <f t="shared" si="155"/>
        <v>New York City Geographic District #25</v>
      </c>
      <c r="C594" s="26" t="str">
        <f t="shared" si="156"/>
        <v>Queens</v>
      </c>
      <c r="D594" s="28" t="s">
        <v>1629</v>
      </c>
      <c r="E594" s="28" t="s">
        <v>1630</v>
      </c>
      <c r="F594" s="30" t="s">
        <v>2</v>
      </c>
      <c r="G594" s="31">
        <v>905</v>
      </c>
      <c r="H594" s="26" t="str">
        <f t="shared" si="157"/>
        <v>040</v>
      </c>
      <c r="I594" s="26" t="str">
        <f t="shared" si="158"/>
        <v>16</v>
      </c>
      <c r="J594" s="26" t="str">
        <f t="shared" si="159"/>
        <v>020</v>
      </c>
      <c r="K594" s="45">
        <f t="shared" si="160"/>
        <v>948202.27844587737</v>
      </c>
    </row>
    <row r="595" spans="1:11" ht="29" outlineLevel="2" x14ac:dyDescent="0.4">
      <c r="A595" s="26" t="str">
        <f t="shared" si="154"/>
        <v>342400</v>
      </c>
      <c r="B595" s="26" t="str">
        <f t="shared" si="155"/>
        <v>New York City Geographic District #25</v>
      </c>
      <c r="C595" s="26" t="str">
        <f t="shared" si="156"/>
        <v>Queens</v>
      </c>
      <c r="D595" s="28" t="s">
        <v>1633</v>
      </c>
      <c r="E595" s="28" t="s">
        <v>1634</v>
      </c>
      <c r="F595" s="30" t="s">
        <v>2</v>
      </c>
      <c r="G595" s="31">
        <v>987</v>
      </c>
      <c r="H595" s="26" t="str">
        <f t="shared" si="157"/>
        <v>025</v>
      </c>
      <c r="I595" s="26" t="str">
        <f t="shared" si="158"/>
        <v>16</v>
      </c>
      <c r="J595" s="26" t="str">
        <f t="shared" si="159"/>
        <v>020</v>
      </c>
      <c r="K595" s="45">
        <f t="shared" si="160"/>
        <v>1034116.7390343436</v>
      </c>
    </row>
    <row r="596" spans="1:11" ht="29" outlineLevel="2" x14ac:dyDescent="0.4">
      <c r="A596" s="26" t="str">
        <f t="shared" si="154"/>
        <v>342500</v>
      </c>
      <c r="B596" s="26" t="str">
        <f t="shared" si="155"/>
        <v>New York City Geographic District #25</v>
      </c>
      <c r="C596" s="26" t="str">
        <f t="shared" si="156"/>
        <v>Queens</v>
      </c>
      <c r="D596" s="28" t="s">
        <v>1785</v>
      </c>
      <c r="E596" s="28" t="s">
        <v>1786</v>
      </c>
      <c r="F596" s="30" t="s">
        <v>2</v>
      </c>
      <c r="G596" s="31">
        <v>907</v>
      </c>
      <c r="H596" s="26" t="str">
        <f t="shared" si="157"/>
        <v>026</v>
      </c>
      <c r="I596" s="26" t="str">
        <f t="shared" si="158"/>
        <v>11</v>
      </c>
      <c r="J596" s="26" t="str">
        <f t="shared" si="159"/>
        <v>020</v>
      </c>
      <c r="K596" s="45">
        <f t="shared" si="160"/>
        <v>950297.75309437653</v>
      </c>
    </row>
    <row r="597" spans="1:11" ht="29" outlineLevel="2" x14ac:dyDescent="0.4">
      <c r="A597" s="26" t="str">
        <f t="shared" si="154"/>
        <v>342500</v>
      </c>
      <c r="B597" s="26" t="str">
        <f t="shared" si="155"/>
        <v>New York City Geographic District #25</v>
      </c>
      <c r="C597" s="26" t="str">
        <f t="shared" si="156"/>
        <v>Queens</v>
      </c>
      <c r="D597" s="28" t="s">
        <v>1811</v>
      </c>
      <c r="E597" s="28" t="s">
        <v>1812</v>
      </c>
      <c r="F597" s="30" t="s">
        <v>2</v>
      </c>
      <c r="G597" s="31">
        <v>911</v>
      </c>
      <c r="H597" s="26" t="str">
        <f t="shared" si="157"/>
        <v>025</v>
      </c>
      <c r="I597" s="26" t="str">
        <f t="shared" si="158"/>
        <v>16</v>
      </c>
      <c r="J597" s="26" t="str">
        <f t="shared" si="159"/>
        <v>020</v>
      </c>
      <c r="K597" s="45">
        <f t="shared" si="160"/>
        <v>954488.70239137486</v>
      </c>
    </row>
    <row r="598" spans="1:11" ht="29" outlineLevel="2" x14ac:dyDescent="0.4">
      <c r="A598" s="26" t="str">
        <f t="shared" si="154"/>
        <v>342500</v>
      </c>
      <c r="B598" s="26" t="str">
        <f t="shared" si="155"/>
        <v>New York City Geographic District #25</v>
      </c>
      <c r="C598" s="26" t="str">
        <f t="shared" si="156"/>
        <v>Queens</v>
      </c>
      <c r="D598" s="28" t="s">
        <v>1895</v>
      </c>
      <c r="E598" s="28" t="s">
        <v>1896</v>
      </c>
      <c r="F598" s="30" t="s">
        <v>2</v>
      </c>
      <c r="G598" s="31">
        <v>711</v>
      </c>
      <c r="H598" s="26" t="str">
        <f t="shared" si="157"/>
        <v>025</v>
      </c>
      <c r="I598" s="26" t="str">
        <f t="shared" si="158"/>
        <v>16</v>
      </c>
      <c r="J598" s="26" t="str">
        <f t="shared" si="159"/>
        <v>020</v>
      </c>
      <c r="K598" s="45">
        <f t="shared" si="160"/>
        <v>744941.23754145729</v>
      </c>
    </row>
    <row r="599" spans="1:11" ht="29" outlineLevel="2" x14ac:dyDescent="0.4">
      <c r="A599" s="26" t="str">
        <f t="shared" si="154"/>
        <v>342500</v>
      </c>
      <c r="B599" s="26" t="str">
        <f t="shared" si="155"/>
        <v>New York City Geographic District #25</v>
      </c>
      <c r="C599" s="26" t="str">
        <f t="shared" si="156"/>
        <v>Queens</v>
      </c>
      <c r="D599" s="28" t="s">
        <v>1931</v>
      </c>
      <c r="E599" s="28" t="s">
        <v>1932</v>
      </c>
      <c r="F599" s="30" t="s">
        <v>5</v>
      </c>
      <c r="G599" s="31">
        <v>1489</v>
      </c>
      <c r="H599" s="26" t="str">
        <f t="shared" si="157"/>
        <v>040</v>
      </c>
      <c r="I599" s="26" t="str">
        <f t="shared" si="158"/>
        <v>11</v>
      </c>
      <c r="J599" s="26" t="str">
        <f t="shared" si="159"/>
        <v>020</v>
      </c>
      <c r="K599" s="45">
        <f t="shared" si="160"/>
        <v>1560080.8758076369</v>
      </c>
    </row>
    <row r="600" spans="1:11" ht="29" outlineLevel="2" x14ac:dyDescent="0.4">
      <c r="A600" s="26" t="str">
        <f t="shared" si="154"/>
        <v>342500</v>
      </c>
      <c r="B600" s="26" t="str">
        <f t="shared" si="155"/>
        <v>New York City Geographic District #25</v>
      </c>
      <c r="C600" s="26" t="str">
        <f t="shared" si="156"/>
        <v>Queens</v>
      </c>
      <c r="D600" s="28" t="s">
        <v>1937</v>
      </c>
      <c r="E600" s="28" t="s">
        <v>1938</v>
      </c>
      <c r="F600" s="30" t="s">
        <v>5</v>
      </c>
      <c r="G600" s="31">
        <v>783</v>
      </c>
      <c r="H600" s="26" t="str">
        <f t="shared" si="157"/>
        <v>040</v>
      </c>
      <c r="I600" s="26" t="str">
        <f t="shared" si="158"/>
        <v>16</v>
      </c>
      <c r="J600" s="26" t="str">
        <f t="shared" si="159"/>
        <v>020</v>
      </c>
      <c r="K600" s="45">
        <f t="shared" si="160"/>
        <v>820378.32488742762</v>
      </c>
    </row>
    <row r="601" spans="1:11" ht="29" outlineLevel="2" x14ac:dyDescent="0.4">
      <c r="A601" s="26" t="str">
        <f t="shared" si="154"/>
        <v>342500</v>
      </c>
      <c r="B601" s="26" t="str">
        <f t="shared" si="155"/>
        <v>New York City Geographic District #25</v>
      </c>
      <c r="C601" s="26" t="str">
        <f t="shared" si="156"/>
        <v>Queens</v>
      </c>
      <c r="D601" s="28" t="s">
        <v>1985</v>
      </c>
      <c r="E601" s="28" t="s">
        <v>1986</v>
      </c>
      <c r="F601" s="30" t="s">
        <v>2</v>
      </c>
      <c r="G601" s="31">
        <v>422</v>
      </c>
      <c r="H601" s="26" t="str">
        <f t="shared" si="157"/>
        <v>040</v>
      </c>
      <c r="I601" s="26" t="str">
        <f t="shared" si="158"/>
        <v>11</v>
      </c>
      <c r="J601" s="26" t="str">
        <f t="shared" si="159"/>
        <v>020</v>
      </c>
      <c r="K601" s="45">
        <f t="shared" si="160"/>
        <v>442145.15083332622</v>
      </c>
    </row>
    <row r="602" spans="1:11" ht="29" outlineLevel="2" x14ac:dyDescent="0.4">
      <c r="A602" s="26" t="str">
        <f t="shared" si="154"/>
        <v>342500</v>
      </c>
      <c r="B602" s="26" t="str">
        <f t="shared" si="155"/>
        <v>New York City Geographic District #25</v>
      </c>
      <c r="C602" s="26" t="str">
        <f t="shared" si="156"/>
        <v>Queens</v>
      </c>
      <c r="D602" s="28" t="s">
        <v>2023</v>
      </c>
      <c r="E602" s="28" t="s">
        <v>2024</v>
      </c>
      <c r="F602" s="30" t="s">
        <v>5</v>
      </c>
      <c r="G602" s="31">
        <v>1381</v>
      </c>
      <c r="H602" s="26" t="str">
        <f t="shared" si="157"/>
        <v>025</v>
      </c>
      <c r="I602" s="26" t="str">
        <f t="shared" si="158"/>
        <v>16</v>
      </c>
      <c r="J602" s="26" t="str">
        <f t="shared" si="159"/>
        <v>020</v>
      </c>
      <c r="K602" s="45">
        <f t="shared" si="160"/>
        <v>1446925.2447886814</v>
      </c>
    </row>
    <row r="603" spans="1:11" ht="29" outlineLevel="2" x14ac:dyDescent="0.4">
      <c r="A603" s="26" t="str">
        <f t="shared" si="154"/>
        <v>342500</v>
      </c>
      <c r="B603" s="26" t="str">
        <f t="shared" si="155"/>
        <v>New York City Geographic District #25</v>
      </c>
      <c r="C603" s="26" t="str">
        <f t="shared" si="156"/>
        <v>Queens</v>
      </c>
      <c r="D603" s="28" t="s">
        <v>2033</v>
      </c>
      <c r="E603" s="28" t="s">
        <v>2034</v>
      </c>
      <c r="F603" s="30" t="s">
        <v>2</v>
      </c>
      <c r="G603" s="31">
        <v>363</v>
      </c>
      <c r="H603" s="26" t="str">
        <f t="shared" si="157"/>
        <v>040</v>
      </c>
      <c r="I603" s="26" t="str">
        <f t="shared" si="158"/>
        <v>11</v>
      </c>
      <c r="J603" s="26" t="str">
        <f t="shared" si="159"/>
        <v>020</v>
      </c>
      <c r="K603" s="45">
        <f t="shared" si="160"/>
        <v>380328.64870260056</v>
      </c>
    </row>
    <row r="604" spans="1:11" ht="29" outlineLevel="2" x14ac:dyDescent="0.4">
      <c r="A604" s="26" t="str">
        <f t="shared" si="154"/>
        <v>342500</v>
      </c>
      <c r="B604" s="26" t="str">
        <f t="shared" si="155"/>
        <v>New York City Geographic District #25</v>
      </c>
      <c r="C604" s="26" t="str">
        <f t="shared" si="156"/>
        <v>Queens</v>
      </c>
      <c r="D604" s="28" t="s">
        <v>2037</v>
      </c>
      <c r="E604" s="28" t="s">
        <v>2038</v>
      </c>
      <c r="F604" s="30" t="s">
        <v>2</v>
      </c>
      <c r="G604" s="31">
        <v>417</v>
      </c>
      <c r="H604" s="26" t="str">
        <f t="shared" si="157"/>
        <v>040</v>
      </c>
      <c r="I604" s="26" t="str">
        <f t="shared" si="158"/>
        <v>16</v>
      </c>
      <c r="J604" s="26" t="str">
        <f t="shared" si="159"/>
        <v>020</v>
      </c>
      <c r="K604" s="45">
        <f t="shared" si="160"/>
        <v>436906.46421207831</v>
      </c>
    </row>
    <row r="605" spans="1:11" ht="29" outlineLevel="2" x14ac:dyDescent="0.4">
      <c r="A605" s="26" t="str">
        <f t="shared" si="154"/>
        <v>342500</v>
      </c>
      <c r="B605" s="26" t="str">
        <f t="shared" si="155"/>
        <v>New York City Geographic District #25</v>
      </c>
      <c r="C605" s="26" t="str">
        <f t="shared" si="156"/>
        <v>Queens</v>
      </c>
      <c r="D605" s="28" t="s">
        <v>2064</v>
      </c>
      <c r="E605" s="28" t="s">
        <v>2065</v>
      </c>
      <c r="F605" s="30" t="s">
        <v>196</v>
      </c>
      <c r="G605" s="31">
        <v>429</v>
      </c>
      <c r="H605" s="26" t="str">
        <f t="shared" si="157"/>
        <v>040</v>
      </c>
      <c r="I605" s="26" t="str">
        <f t="shared" si="158"/>
        <v>16</v>
      </c>
      <c r="J605" s="26" t="str">
        <f t="shared" si="159"/>
        <v>020</v>
      </c>
      <c r="K605" s="45">
        <f t="shared" si="160"/>
        <v>449479.31210307335</v>
      </c>
    </row>
    <row r="606" spans="1:11" ht="29" outlineLevel="2" x14ac:dyDescent="0.4">
      <c r="A606" s="26" t="str">
        <f t="shared" si="154"/>
        <v>342500</v>
      </c>
      <c r="B606" s="26" t="str">
        <f t="shared" si="155"/>
        <v>New York City Geographic District #25</v>
      </c>
      <c r="C606" s="26" t="str">
        <f t="shared" si="156"/>
        <v>Queens</v>
      </c>
      <c r="D606" s="28" t="s">
        <v>2086</v>
      </c>
      <c r="E606" s="28" t="s">
        <v>2087</v>
      </c>
      <c r="F606" s="30" t="s">
        <v>118</v>
      </c>
      <c r="G606" s="31">
        <v>647</v>
      </c>
      <c r="H606" s="26" t="str">
        <f t="shared" si="157"/>
        <v>025</v>
      </c>
      <c r="I606" s="26" t="str">
        <f t="shared" si="158"/>
        <v>16</v>
      </c>
      <c r="J606" s="26" t="str">
        <f t="shared" si="159"/>
        <v>020</v>
      </c>
      <c r="K606" s="45">
        <f t="shared" si="160"/>
        <v>677886.04878948361</v>
      </c>
    </row>
    <row r="607" spans="1:11" ht="29" outlineLevel="2" x14ac:dyDescent="0.4">
      <c r="A607" s="26" t="str">
        <f t="shared" si="154"/>
        <v>342500</v>
      </c>
      <c r="B607" s="26" t="str">
        <f t="shared" si="155"/>
        <v>New York City Geographic District #25</v>
      </c>
      <c r="C607" s="26" t="str">
        <f t="shared" si="156"/>
        <v>Queens</v>
      </c>
      <c r="D607" s="28" t="s">
        <v>2229</v>
      </c>
      <c r="E607" s="28" t="s">
        <v>2230</v>
      </c>
      <c r="F607" s="30" t="s">
        <v>196</v>
      </c>
      <c r="G607" s="31">
        <v>1538</v>
      </c>
      <c r="H607" s="26" t="str">
        <f t="shared" si="157"/>
        <v>040</v>
      </c>
      <c r="I607" s="26" t="str">
        <f t="shared" si="158"/>
        <v>16</v>
      </c>
      <c r="J607" s="26" t="str">
        <f t="shared" si="159"/>
        <v>020</v>
      </c>
      <c r="K607" s="45">
        <f t="shared" si="160"/>
        <v>1611420.0046958667</v>
      </c>
    </row>
    <row r="608" spans="1:11" ht="29" outlineLevel="2" x14ac:dyDescent="0.4">
      <c r="A608" s="26" t="str">
        <f t="shared" si="154"/>
        <v>342500</v>
      </c>
      <c r="B608" s="26" t="str">
        <f t="shared" si="155"/>
        <v>New York City Geographic District #25</v>
      </c>
      <c r="C608" s="26" t="str">
        <f t="shared" si="156"/>
        <v>Queens</v>
      </c>
      <c r="D608" s="28" t="s">
        <v>2259</v>
      </c>
      <c r="E608" s="28" t="s">
        <v>2260</v>
      </c>
      <c r="F608" s="30" t="s">
        <v>196</v>
      </c>
      <c r="G608" s="31">
        <v>311</v>
      </c>
      <c r="H608" s="26" t="str">
        <f t="shared" si="157"/>
        <v>040</v>
      </c>
      <c r="I608" s="26" t="str">
        <f t="shared" si="158"/>
        <v>11</v>
      </c>
      <c r="J608" s="26" t="str">
        <f t="shared" si="159"/>
        <v>020</v>
      </c>
      <c r="K608" s="45">
        <f t="shared" si="160"/>
        <v>325846.30784162192</v>
      </c>
    </row>
    <row r="609" spans="1:11" ht="29" outlineLevel="2" x14ac:dyDescent="0.4">
      <c r="A609" s="26" t="str">
        <f t="shared" si="154"/>
        <v>342600</v>
      </c>
      <c r="B609" s="26" t="str">
        <f t="shared" si="155"/>
        <v>New York City Geographic District #26</v>
      </c>
      <c r="C609" s="26" t="str">
        <f t="shared" si="156"/>
        <v>Queens</v>
      </c>
      <c r="D609" s="28" t="s">
        <v>2216</v>
      </c>
      <c r="E609" s="28" t="s">
        <v>2217</v>
      </c>
      <c r="F609" s="30" t="s">
        <v>196</v>
      </c>
      <c r="G609" s="31">
        <v>4510</v>
      </c>
      <c r="H609" s="26" t="str">
        <f t="shared" si="157"/>
        <v>025</v>
      </c>
      <c r="I609" s="26" t="str">
        <f t="shared" si="158"/>
        <v>16</v>
      </c>
      <c r="J609" s="26" t="str">
        <f t="shared" si="159"/>
        <v>020</v>
      </c>
      <c r="K609" s="45">
        <f t="shared" si="160"/>
        <v>4725295.3323656432</v>
      </c>
    </row>
    <row r="610" spans="1:11" ht="15" outlineLevel="1" x14ac:dyDescent="0.4">
      <c r="D610" s="28"/>
      <c r="E610" s="28"/>
      <c r="F610" s="30"/>
      <c r="G610" s="31">
        <f>SUBTOTAL(9,G592:G609)</f>
        <v>19167</v>
      </c>
      <c r="J610" s="46" t="s">
        <v>4798</v>
      </c>
      <c r="K610" s="45">
        <f>SUBTOTAL(9,K592:K609)</f>
        <v>20081981.293891862</v>
      </c>
    </row>
    <row r="611" spans="1:11" ht="29" outlineLevel="2" x14ac:dyDescent="0.4">
      <c r="A611" s="26" t="str">
        <f t="shared" ref="A611:A626" si="161">IFERROR(VLOOKUP($D611,schools,3,FALSE),"")</f>
        <v>333200</v>
      </c>
      <c r="B611" s="26" t="str">
        <f t="shared" ref="B611:B626" si="162">IFERROR(VLOOKUP($D611,schools,4,FALSE),"")</f>
        <v>New York City Geographic District #24</v>
      </c>
      <c r="C611" s="26" t="str">
        <f t="shared" ref="C611:C626" si="163">IFERROR(VLOOKUP($D611,schools,5,FALSE),"")</f>
        <v>Queens</v>
      </c>
      <c r="D611" s="28" t="s">
        <v>1613</v>
      </c>
      <c r="E611" s="28" t="s">
        <v>1614</v>
      </c>
      <c r="F611" s="30" t="s">
        <v>2</v>
      </c>
      <c r="G611" s="31">
        <v>1595</v>
      </c>
      <c r="H611" s="26" t="str">
        <f t="shared" ref="H611:H626" si="164">IFERROR(VLOOKUP($D611,schools,6,FALSE),"")</f>
        <v>039</v>
      </c>
      <c r="I611" s="26" t="str">
        <f t="shared" ref="I611:I626" si="165">IFERROR(VLOOKUP($D611,schools,7,FALSE),"")</f>
        <v>13</v>
      </c>
      <c r="J611" s="26" t="str">
        <f t="shared" ref="J611:J626" si="166">IFERROR(VLOOKUP($D611,schools,8,FALSE),"")</f>
        <v>021</v>
      </c>
      <c r="K611" s="45">
        <f t="shared" ref="K611:K626" si="167">G611*L$2</f>
        <v>1671141.0321780932</v>
      </c>
    </row>
    <row r="612" spans="1:11" ht="29" outlineLevel="2" x14ac:dyDescent="0.4">
      <c r="A612" s="26" t="str">
        <f t="shared" si="161"/>
        <v>342400</v>
      </c>
      <c r="B612" s="26" t="str">
        <f t="shared" si="162"/>
        <v>New York City Geographic District #24</v>
      </c>
      <c r="C612" s="26" t="str">
        <f t="shared" si="163"/>
        <v>Queens</v>
      </c>
      <c r="D612" s="28" t="s">
        <v>1617</v>
      </c>
      <c r="E612" s="28" t="s">
        <v>1618</v>
      </c>
      <c r="F612" s="30" t="s">
        <v>2</v>
      </c>
      <c r="G612" s="31">
        <v>1465</v>
      </c>
      <c r="H612" s="26" t="str">
        <f t="shared" si="164"/>
        <v>038</v>
      </c>
      <c r="I612" s="26" t="str">
        <f t="shared" si="165"/>
        <v>15</v>
      </c>
      <c r="J612" s="26" t="str">
        <f t="shared" si="166"/>
        <v>021</v>
      </c>
      <c r="K612" s="45">
        <f t="shared" si="167"/>
        <v>1534935.1800256467</v>
      </c>
    </row>
    <row r="613" spans="1:11" ht="29" outlineLevel="2" x14ac:dyDescent="0.4">
      <c r="A613" s="26" t="str">
        <f t="shared" si="161"/>
        <v>342400</v>
      </c>
      <c r="B613" s="26" t="str">
        <f t="shared" si="162"/>
        <v>New York City Geographic District #24</v>
      </c>
      <c r="C613" s="26" t="str">
        <f t="shared" si="163"/>
        <v>Queens</v>
      </c>
      <c r="D613" s="28" t="s">
        <v>1623</v>
      </c>
      <c r="E613" s="28" t="s">
        <v>1624</v>
      </c>
      <c r="F613" s="30" t="s">
        <v>2</v>
      </c>
      <c r="G613" s="31">
        <v>1827</v>
      </c>
      <c r="H613" s="26" t="str">
        <f t="shared" si="164"/>
        <v>034</v>
      </c>
      <c r="I613" s="26" t="str">
        <f t="shared" si="165"/>
        <v>13</v>
      </c>
      <c r="J613" s="26" t="str">
        <f t="shared" si="166"/>
        <v>021</v>
      </c>
      <c r="K613" s="45">
        <f t="shared" si="167"/>
        <v>1914216.0914039977</v>
      </c>
    </row>
    <row r="614" spans="1:11" ht="43.5" outlineLevel="2" x14ac:dyDescent="0.4">
      <c r="A614" s="26" t="str">
        <f t="shared" si="161"/>
        <v>342400</v>
      </c>
      <c r="B614" s="26" t="str">
        <f t="shared" si="162"/>
        <v>New York City Geographic District #24</v>
      </c>
      <c r="C614" s="26" t="str">
        <f t="shared" si="163"/>
        <v>Queens</v>
      </c>
      <c r="D614" s="28" t="s">
        <v>1639</v>
      </c>
      <c r="E614" s="28" t="s">
        <v>1640</v>
      </c>
      <c r="F614" s="30" t="s">
        <v>2</v>
      </c>
      <c r="G614" s="31">
        <v>460</v>
      </c>
      <c r="H614" s="26" t="str">
        <f t="shared" si="164"/>
        <v>039</v>
      </c>
      <c r="I614" s="26" t="str">
        <f t="shared" si="165"/>
        <v>13</v>
      </c>
      <c r="J614" s="26" t="str">
        <f t="shared" si="166"/>
        <v>021</v>
      </c>
      <c r="K614" s="45">
        <f t="shared" si="167"/>
        <v>481959.1691548106</v>
      </c>
    </row>
    <row r="615" spans="1:11" ht="29" outlineLevel="2" x14ac:dyDescent="0.4">
      <c r="A615" s="26" t="str">
        <f t="shared" si="161"/>
        <v>342400</v>
      </c>
      <c r="B615" s="26" t="str">
        <f t="shared" si="162"/>
        <v>New York City Geographic District #24</v>
      </c>
      <c r="C615" s="26" t="str">
        <f t="shared" si="163"/>
        <v>Queens</v>
      </c>
      <c r="D615" s="28" t="s">
        <v>1751</v>
      </c>
      <c r="E615" s="28" t="s">
        <v>1752</v>
      </c>
      <c r="F615" s="30" t="s">
        <v>2</v>
      </c>
      <c r="G615" s="31">
        <v>1873</v>
      </c>
      <c r="H615" s="26" t="str">
        <f t="shared" si="164"/>
        <v>039</v>
      </c>
      <c r="I615" s="26" t="str">
        <f t="shared" si="165"/>
        <v>13</v>
      </c>
      <c r="J615" s="26" t="str">
        <f t="shared" si="166"/>
        <v>021</v>
      </c>
      <c r="K615" s="45">
        <f t="shared" si="167"/>
        <v>1962412.0083194787</v>
      </c>
    </row>
    <row r="616" spans="1:11" ht="29" outlineLevel="2" x14ac:dyDescent="0.4">
      <c r="A616" s="26" t="str">
        <f t="shared" si="161"/>
        <v>342400</v>
      </c>
      <c r="B616" s="26" t="str">
        <f t="shared" si="162"/>
        <v>New York City Geographic District #24</v>
      </c>
      <c r="C616" s="26" t="str">
        <f t="shared" si="163"/>
        <v>Queens</v>
      </c>
      <c r="D616" s="28" t="s">
        <v>1855</v>
      </c>
      <c r="E616" s="28" t="s">
        <v>1856</v>
      </c>
      <c r="F616" s="30" t="s">
        <v>2</v>
      </c>
      <c r="G616" s="31">
        <v>1354</v>
      </c>
      <c r="H616" s="26" t="str">
        <f t="shared" si="164"/>
        <v>035</v>
      </c>
      <c r="I616" s="26" t="str">
        <f t="shared" si="165"/>
        <v>13</v>
      </c>
      <c r="J616" s="26" t="str">
        <f t="shared" si="166"/>
        <v>021</v>
      </c>
      <c r="K616" s="45">
        <f t="shared" si="167"/>
        <v>1418636.3370339426</v>
      </c>
    </row>
    <row r="617" spans="1:11" ht="29" outlineLevel="2" x14ac:dyDescent="0.4">
      <c r="A617" s="26" t="str">
        <f t="shared" si="161"/>
        <v>342400</v>
      </c>
      <c r="B617" s="26" t="str">
        <f t="shared" si="162"/>
        <v>New York City Geographic District #24</v>
      </c>
      <c r="C617" s="26" t="str">
        <f t="shared" si="163"/>
        <v>Queens</v>
      </c>
      <c r="D617" s="28" t="s">
        <v>2130</v>
      </c>
      <c r="E617" s="28" t="s">
        <v>2131</v>
      </c>
      <c r="F617" s="30" t="s">
        <v>2</v>
      </c>
      <c r="G617" s="31">
        <v>929</v>
      </c>
      <c r="H617" s="26" t="str">
        <f t="shared" si="164"/>
        <v>034</v>
      </c>
      <c r="I617" s="26" t="str">
        <f t="shared" si="165"/>
        <v>13</v>
      </c>
      <c r="J617" s="26" t="str">
        <f t="shared" si="166"/>
        <v>021</v>
      </c>
      <c r="K617" s="45">
        <f t="shared" si="167"/>
        <v>973347.97422786744</v>
      </c>
    </row>
    <row r="618" spans="1:11" ht="29" outlineLevel="2" x14ac:dyDescent="0.4">
      <c r="A618" s="26" t="str">
        <f t="shared" si="161"/>
        <v>342400</v>
      </c>
      <c r="B618" s="26" t="str">
        <f t="shared" si="162"/>
        <v>New York City Geographic District #24</v>
      </c>
      <c r="C618" s="26" t="str">
        <f t="shared" si="163"/>
        <v>Queens</v>
      </c>
      <c r="D618" s="28" t="s">
        <v>2170</v>
      </c>
      <c r="E618" s="28" t="s">
        <v>2171</v>
      </c>
      <c r="F618" s="30" t="s">
        <v>2</v>
      </c>
      <c r="G618" s="31">
        <v>582</v>
      </c>
      <c r="H618" s="26" t="str">
        <f t="shared" si="164"/>
        <v>035</v>
      </c>
      <c r="I618" s="26" t="str">
        <f t="shared" si="165"/>
        <v>16</v>
      </c>
      <c r="J618" s="26" t="str">
        <f t="shared" si="166"/>
        <v>021</v>
      </c>
      <c r="K618" s="45">
        <f t="shared" si="167"/>
        <v>609783.12271326035</v>
      </c>
    </row>
    <row r="619" spans="1:11" ht="29" outlineLevel="2" x14ac:dyDescent="0.4">
      <c r="A619" s="26" t="str">
        <f t="shared" si="161"/>
        <v>342400</v>
      </c>
      <c r="B619" s="26" t="str">
        <f t="shared" si="162"/>
        <v>New York City Geographic District #24</v>
      </c>
      <c r="C619" s="26" t="str">
        <f t="shared" si="163"/>
        <v>Queens</v>
      </c>
      <c r="D619" s="28" t="s">
        <v>2106</v>
      </c>
      <c r="E619" s="28" t="s">
        <v>2107</v>
      </c>
      <c r="F619" s="30" t="s">
        <v>196</v>
      </c>
      <c r="G619" s="31">
        <v>553</v>
      </c>
      <c r="H619" s="26" t="str">
        <f t="shared" si="164"/>
        <v>039</v>
      </c>
      <c r="I619" s="26" t="str">
        <f t="shared" si="165"/>
        <v>13</v>
      </c>
      <c r="J619" s="26" t="str">
        <f t="shared" si="166"/>
        <v>021</v>
      </c>
      <c r="K619" s="45">
        <f t="shared" si="167"/>
        <v>579398.74031002226</v>
      </c>
    </row>
    <row r="620" spans="1:11" ht="29" outlineLevel="2" x14ac:dyDescent="0.4">
      <c r="A620" s="26" t="str">
        <f t="shared" si="161"/>
        <v>342400</v>
      </c>
      <c r="B620" s="26" t="str">
        <f t="shared" si="162"/>
        <v>New York City Geographic District #24</v>
      </c>
      <c r="C620" s="26" t="str">
        <f t="shared" si="163"/>
        <v>Queens</v>
      </c>
      <c r="D620" s="28" t="s">
        <v>2112</v>
      </c>
      <c r="E620" s="28" t="s">
        <v>2113</v>
      </c>
      <c r="F620" s="30" t="s">
        <v>196</v>
      </c>
      <c r="G620" s="31">
        <v>423</v>
      </c>
      <c r="H620" s="26" t="str">
        <f t="shared" si="164"/>
        <v>039</v>
      </c>
      <c r="I620" s="26" t="str">
        <f t="shared" si="165"/>
        <v>13</v>
      </c>
      <c r="J620" s="26" t="str">
        <f t="shared" si="166"/>
        <v>021</v>
      </c>
      <c r="K620" s="45">
        <f t="shared" si="167"/>
        <v>443192.88815757586</v>
      </c>
    </row>
    <row r="621" spans="1:11" ht="29" outlineLevel="2" x14ac:dyDescent="0.4">
      <c r="A621" s="26" t="str">
        <f t="shared" si="161"/>
        <v>342400</v>
      </c>
      <c r="B621" s="26" t="str">
        <f t="shared" si="162"/>
        <v>New York City Geographic District #24</v>
      </c>
      <c r="C621" s="26" t="str">
        <f t="shared" si="163"/>
        <v>Queens</v>
      </c>
      <c r="D621" s="28" t="s">
        <v>2261</v>
      </c>
      <c r="E621" s="28" t="s">
        <v>2262</v>
      </c>
      <c r="F621" s="30" t="s">
        <v>196</v>
      </c>
      <c r="G621" s="31">
        <v>793</v>
      </c>
      <c r="H621" s="26" t="str">
        <f t="shared" si="164"/>
        <v>035</v>
      </c>
      <c r="I621" s="26" t="str">
        <f t="shared" si="165"/>
        <v>16</v>
      </c>
      <c r="J621" s="26" t="str">
        <f t="shared" si="166"/>
        <v>021</v>
      </c>
      <c r="K621" s="45">
        <f t="shared" si="167"/>
        <v>830855.69812992343</v>
      </c>
    </row>
    <row r="622" spans="1:11" ht="29" outlineLevel="2" x14ac:dyDescent="0.4">
      <c r="A622" s="26" t="str">
        <f t="shared" si="161"/>
        <v>342400</v>
      </c>
      <c r="B622" s="26" t="str">
        <f t="shared" si="162"/>
        <v>New York City Geographic District #25</v>
      </c>
      <c r="C622" s="26" t="str">
        <f t="shared" si="163"/>
        <v>Queens</v>
      </c>
      <c r="D622" s="28" t="s">
        <v>2295</v>
      </c>
      <c r="E622" s="28" t="s">
        <v>2296</v>
      </c>
      <c r="F622" s="30" t="s">
        <v>196</v>
      </c>
      <c r="G622" s="31">
        <v>205</v>
      </c>
      <c r="H622" s="26" t="str">
        <f t="shared" si="164"/>
        <v>039</v>
      </c>
      <c r="I622" s="26" t="str">
        <f t="shared" si="165"/>
        <v>13</v>
      </c>
      <c r="J622" s="26" t="str">
        <f t="shared" si="166"/>
        <v>021</v>
      </c>
      <c r="K622" s="45">
        <f t="shared" si="167"/>
        <v>214786.15147116559</v>
      </c>
    </row>
    <row r="623" spans="1:11" ht="29" outlineLevel="2" x14ac:dyDescent="0.4">
      <c r="A623" s="26" t="str">
        <f t="shared" si="161"/>
        <v>343000</v>
      </c>
      <c r="B623" s="26" t="str">
        <f t="shared" si="162"/>
        <v>New York City Geographic District #30</v>
      </c>
      <c r="C623" s="26" t="str">
        <f t="shared" si="163"/>
        <v>Queens</v>
      </c>
      <c r="D623" s="28" t="s">
        <v>1757</v>
      </c>
      <c r="E623" s="28" t="s">
        <v>1758</v>
      </c>
      <c r="F623" s="30" t="s">
        <v>2</v>
      </c>
      <c r="G623" s="31">
        <v>824</v>
      </c>
      <c r="H623" s="26" t="str">
        <f t="shared" si="164"/>
        <v>035</v>
      </c>
      <c r="I623" s="26" t="str">
        <f t="shared" si="165"/>
        <v>13</v>
      </c>
      <c r="J623" s="26" t="str">
        <f t="shared" si="166"/>
        <v>021</v>
      </c>
      <c r="K623" s="45">
        <f t="shared" si="167"/>
        <v>863335.55518166069</v>
      </c>
    </row>
    <row r="624" spans="1:11" ht="29" outlineLevel="2" x14ac:dyDescent="0.4">
      <c r="A624" s="26" t="str">
        <f t="shared" si="161"/>
        <v>343000</v>
      </c>
      <c r="B624" s="26" t="str">
        <f t="shared" si="162"/>
        <v>New York City Geographic District #30</v>
      </c>
      <c r="C624" s="26" t="str">
        <f t="shared" si="163"/>
        <v>Queens</v>
      </c>
      <c r="D624" s="28" t="s">
        <v>1825</v>
      </c>
      <c r="E624" s="28" t="s">
        <v>1826</v>
      </c>
      <c r="F624" s="30" t="s">
        <v>19</v>
      </c>
      <c r="G624" s="31">
        <v>1247</v>
      </c>
      <c r="H624" s="26" t="str">
        <f t="shared" si="164"/>
        <v>035</v>
      </c>
      <c r="I624" s="26" t="str">
        <f t="shared" si="165"/>
        <v>13</v>
      </c>
      <c r="J624" s="26" t="str">
        <f t="shared" si="166"/>
        <v>021</v>
      </c>
      <c r="K624" s="45">
        <f t="shared" si="167"/>
        <v>1306528.4433392365</v>
      </c>
    </row>
    <row r="625" spans="1:11" ht="29" outlineLevel="2" x14ac:dyDescent="0.4">
      <c r="A625" s="26" t="str">
        <f t="shared" si="161"/>
        <v>343000</v>
      </c>
      <c r="B625" s="26" t="str">
        <f t="shared" si="162"/>
        <v>New York City Geographic District #30</v>
      </c>
      <c r="C625" s="26" t="str">
        <f t="shared" si="163"/>
        <v>Queens</v>
      </c>
      <c r="D625" s="28" t="s">
        <v>2007</v>
      </c>
      <c r="E625" s="28" t="s">
        <v>2008</v>
      </c>
      <c r="F625" s="30" t="s">
        <v>2</v>
      </c>
      <c r="G625" s="31">
        <v>265</v>
      </c>
      <c r="H625" s="26" t="str">
        <f t="shared" si="164"/>
        <v>034</v>
      </c>
      <c r="I625" s="26" t="str">
        <f t="shared" si="165"/>
        <v>13</v>
      </c>
      <c r="J625" s="26" t="str">
        <f t="shared" si="166"/>
        <v>021</v>
      </c>
      <c r="K625" s="45">
        <f t="shared" si="167"/>
        <v>277650.39092614088</v>
      </c>
    </row>
    <row r="626" spans="1:11" ht="29" outlineLevel="2" x14ac:dyDescent="0.4">
      <c r="A626" s="26" t="str">
        <f t="shared" si="161"/>
        <v>343000</v>
      </c>
      <c r="B626" s="26" t="str">
        <f t="shared" si="162"/>
        <v>New York City Geographic District #30</v>
      </c>
      <c r="C626" s="26" t="str">
        <f t="shared" si="163"/>
        <v>Queens</v>
      </c>
      <c r="D626" s="28" t="s">
        <v>2005</v>
      </c>
      <c r="E626" s="28" t="s">
        <v>2006</v>
      </c>
      <c r="F626" s="30" t="s">
        <v>5</v>
      </c>
      <c r="G626" s="31">
        <v>1571</v>
      </c>
      <c r="H626" s="26" t="str">
        <f t="shared" si="164"/>
        <v>034</v>
      </c>
      <c r="I626" s="26" t="str">
        <f t="shared" si="165"/>
        <v>13</v>
      </c>
      <c r="J626" s="26" t="str">
        <f t="shared" si="166"/>
        <v>021</v>
      </c>
      <c r="K626" s="45">
        <f t="shared" si="167"/>
        <v>1645995.3363961033</v>
      </c>
    </row>
    <row r="627" spans="1:11" ht="15" outlineLevel="1" x14ac:dyDescent="0.4">
      <c r="D627" s="28"/>
      <c r="E627" s="28"/>
      <c r="F627" s="30"/>
      <c r="G627" s="31">
        <f>SUBTOTAL(9,G611:G626)</f>
        <v>15966</v>
      </c>
      <c r="J627" s="46" t="s">
        <v>4799</v>
      </c>
      <c r="K627" s="45">
        <f>SUBTOTAL(9,K611:K626)</f>
        <v>16728174.118968928</v>
      </c>
    </row>
    <row r="628" spans="1:11" ht="29" outlineLevel="2" x14ac:dyDescent="0.4">
      <c r="A628" s="26" t="str">
        <f t="shared" ref="A628:A641" si="168">IFERROR(VLOOKUP($D628,schools,3,FALSE),"")</f>
        <v>310400</v>
      </c>
      <c r="B628" s="26" t="str">
        <f t="shared" ref="B628:B641" si="169">IFERROR(VLOOKUP($D628,schools,4,FALSE),"")</f>
        <v>New York City Geographic District # 4</v>
      </c>
      <c r="C628" s="26" t="str">
        <f t="shared" ref="C628:C641" si="170">IFERROR(VLOOKUP($D628,schools,5,FALSE),"")</f>
        <v>Queens</v>
      </c>
      <c r="D628" s="28" t="s">
        <v>1551</v>
      </c>
      <c r="E628" s="28" t="s">
        <v>1552</v>
      </c>
      <c r="F628" s="30" t="s">
        <v>118</v>
      </c>
      <c r="G628" s="31">
        <v>473</v>
      </c>
      <c r="H628" s="26" t="str">
        <f t="shared" ref="H628:H641" si="171">IFERROR(VLOOKUP($D628,schools,6,FALSE),"")</f>
        <v>036</v>
      </c>
      <c r="I628" s="26" t="str">
        <f t="shared" ref="I628:I641" si="172">IFERROR(VLOOKUP($D628,schools,7,FALSE),"")</f>
        <v>12</v>
      </c>
      <c r="J628" s="26" t="str">
        <f t="shared" ref="J628:J641" si="173">IFERROR(VLOOKUP($D628,schools,8,FALSE),"")</f>
        <v>022</v>
      </c>
      <c r="K628" s="45">
        <f t="shared" ref="K628:K641" si="174">G628*L$2</f>
        <v>495579.75437005522</v>
      </c>
    </row>
    <row r="629" spans="1:11" ht="29" outlineLevel="2" x14ac:dyDescent="0.4">
      <c r="A629" s="26" t="str">
        <f t="shared" si="168"/>
        <v>342900</v>
      </c>
      <c r="B629" s="26" t="str">
        <f t="shared" si="169"/>
        <v>New York City Geographic District #30</v>
      </c>
      <c r="C629" s="26" t="str">
        <f t="shared" si="170"/>
        <v>Queens</v>
      </c>
      <c r="D629" s="28" t="s">
        <v>1593</v>
      </c>
      <c r="E629" s="28" t="s">
        <v>1594</v>
      </c>
      <c r="F629" s="30" t="s">
        <v>2</v>
      </c>
      <c r="G629" s="31">
        <v>536</v>
      </c>
      <c r="H629" s="26" t="str">
        <f t="shared" si="171"/>
        <v>036</v>
      </c>
      <c r="I629" s="26" t="str">
        <f t="shared" si="172"/>
        <v>13</v>
      </c>
      <c r="J629" s="26" t="str">
        <f t="shared" si="173"/>
        <v>022</v>
      </c>
      <c r="K629" s="45">
        <f t="shared" si="174"/>
        <v>561587.20579777926</v>
      </c>
    </row>
    <row r="630" spans="1:11" ht="29" outlineLevel="2" x14ac:dyDescent="0.4">
      <c r="A630" s="26" t="str">
        <f t="shared" si="168"/>
        <v>342900</v>
      </c>
      <c r="B630" s="26" t="str">
        <f t="shared" si="169"/>
        <v>New York City Geographic District #30</v>
      </c>
      <c r="C630" s="26" t="str">
        <f t="shared" si="170"/>
        <v>Queens</v>
      </c>
      <c r="D630" s="28" t="s">
        <v>1605</v>
      </c>
      <c r="E630" s="28" t="s">
        <v>1606</v>
      </c>
      <c r="F630" s="30" t="s">
        <v>5</v>
      </c>
      <c r="G630" s="31">
        <v>768</v>
      </c>
      <c r="H630" s="26" t="str">
        <f t="shared" si="171"/>
        <v>036</v>
      </c>
      <c r="I630" s="26" t="str">
        <f t="shared" si="172"/>
        <v>12</v>
      </c>
      <c r="J630" s="26" t="str">
        <f t="shared" si="173"/>
        <v>022</v>
      </c>
      <c r="K630" s="45">
        <f t="shared" si="174"/>
        <v>804662.26502368378</v>
      </c>
    </row>
    <row r="631" spans="1:11" ht="29" outlineLevel="2" x14ac:dyDescent="0.4">
      <c r="A631" s="26" t="str">
        <f t="shared" si="168"/>
        <v>342900</v>
      </c>
      <c r="B631" s="26" t="str">
        <f t="shared" si="169"/>
        <v>New York City Geographic District #30</v>
      </c>
      <c r="C631" s="26" t="str">
        <f t="shared" si="170"/>
        <v>Queens</v>
      </c>
      <c r="D631" s="28" t="s">
        <v>1619</v>
      </c>
      <c r="E631" s="28" t="s">
        <v>1620</v>
      </c>
      <c r="F631" s="30" t="s">
        <v>2</v>
      </c>
      <c r="G631" s="31">
        <v>473</v>
      </c>
      <c r="H631" s="26" t="str">
        <f t="shared" si="171"/>
        <v>036</v>
      </c>
      <c r="I631" s="26" t="str">
        <f t="shared" si="172"/>
        <v>12</v>
      </c>
      <c r="J631" s="26" t="str">
        <f t="shared" si="173"/>
        <v>022</v>
      </c>
      <c r="K631" s="45">
        <f t="shared" si="174"/>
        <v>495579.75437005522</v>
      </c>
    </row>
    <row r="632" spans="1:11" ht="29" outlineLevel="2" x14ac:dyDescent="0.4">
      <c r="A632" s="26" t="str">
        <f t="shared" si="168"/>
        <v>343000</v>
      </c>
      <c r="B632" s="26" t="str">
        <f t="shared" si="169"/>
        <v>New York City Geographic District #30</v>
      </c>
      <c r="C632" s="26" t="str">
        <f t="shared" si="170"/>
        <v>Queens</v>
      </c>
      <c r="D632" s="28" t="s">
        <v>1741</v>
      </c>
      <c r="E632" s="28" t="s">
        <v>1742</v>
      </c>
      <c r="F632" s="30" t="s">
        <v>2</v>
      </c>
      <c r="G632" s="31">
        <v>219</v>
      </c>
      <c r="H632" s="26" t="str">
        <f t="shared" si="171"/>
        <v>036</v>
      </c>
      <c r="I632" s="26" t="str">
        <f t="shared" si="172"/>
        <v>13</v>
      </c>
      <c r="J632" s="26" t="str">
        <f t="shared" si="173"/>
        <v>022</v>
      </c>
      <c r="K632" s="45">
        <f t="shared" si="174"/>
        <v>229454.47401065982</v>
      </c>
    </row>
    <row r="633" spans="1:11" ht="29" outlineLevel="2" x14ac:dyDescent="0.4">
      <c r="A633" s="26" t="str">
        <f t="shared" si="168"/>
        <v>343000</v>
      </c>
      <c r="B633" s="26" t="str">
        <f t="shared" si="169"/>
        <v>New York City Geographic District #30</v>
      </c>
      <c r="C633" s="26" t="str">
        <f t="shared" si="170"/>
        <v>Queens</v>
      </c>
      <c r="D633" s="28" t="s">
        <v>1743</v>
      </c>
      <c r="E633" s="28" t="s">
        <v>1744</v>
      </c>
      <c r="F633" s="30" t="s">
        <v>2</v>
      </c>
      <c r="G633" s="31">
        <v>569</v>
      </c>
      <c r="H633" s="26" t="str">
        <f t="shared" si="171"/>
        <v>036</v>
      </c>
      <c r="I633" s="26" t="str">
        <f t="shared" si="172"/>
        <v>12</v>
      </c>
      <c r="J633" s="26" t="str">
        <f t="shared" si="173"/>
        <v>022</v>
      </c>
      <c r="K633" s="45">
        <f t="shared" si="174"/>
        <v>596162.53749801568</v>
      </c>
    </row>
    <row r="634" spans="1:11" ht="15" outlineLevel="2" x14ac:dyDescent="0.4">
      <c r="A634" s="26" t="str">
        <f t="shared" si="168"/>
        <v>343000</v>
      </c>
      <c r="B634" s="26" t="str">
        <f t="shared" si="169"/>
        <v>New York City Geographic District #30</v>
      </c>
      <c r="C634" s="26" t="str">
        <f t="shared" si="170"/>
        <v>Queens</v>
      </c>
      <c r="D634" s="28" t="s">
        <v>1815</v>
      </c>
      <c r="E634" s="28" t="s">
        <v>1816</v>
      </c>
      <c r="F634" s="30" t="s">
        <v>19</v>
      </c>
      <c r="G634" s="31">
        <v>1333</v>
      </c>
      <c r="H634" s="26" t="str">
        <f t="shared" si="171"/>
        <v>036</v>
      </c>
      <c r="I634" s="26" t="str">
        <f t="shared" si="172"/>
        <v>12</v>
      </c>
      <c r="J634" s="26" t="str">
        <f t="shared" si="173"/>
        <v>022</v>
      </c>
      <c r="K634" s="45">
        <f t="shared" si="174"/>
        <v>1396633.8532247012</v>
      </c>
    </row>
    <row r="635" spans="1:11" ht="29" outlineLevel="2" x14ac:dyDescent="0.4">
      <c r="A635" s="26" t="str">
        <f t="shared" si="168"/>
        <v>343000</v>
      </c>
      <c r="B635" s="26" t="str">
        <f t="shared" si="169"/>
        <v>New York City Geographic District #30</v>
      </c>
      <c r="C635" s="26" t="str">
        <f t="shared" si="170"/>
        <v>Queens</v>
      </c>
      <c r="D635" s="28" t="s">
        <v>1823</v>
      </c>
      <c r="E635" s="28" t="s">
        <v>1824</v>
      </c>
      <c r="F635" s="30" t="s">
        <v>5</v>
      </c>
      <c r="G635" s="31">
        <v>705</v>
      </c>
      <c r="H635" s="26" t="str">
        <f t="shared" si="171"/>
        <v>036</v>
      </c>
      <c r="I635" s="26" t="str">
        <f t="shared" si="172"/>
        <v>12</v>
      </c>
      <c r="J635" s="26" t="str">
        <f t="shared" si="173"/>
        <v>022</v>
      </c>
      <c r="K635" s="45">
        <f t="shared" si="174"/>
        <v>738654.81359595968</v>
      </c>
    </row>
    <row r="636" spans="1:11" ht="29" outlineLevel="2" x14ac:dyDescent="0.4">
      <c r="A636" s="26" t="str">
        <f t="shared" si="168"/>
        <v>343000</v>
      </c>
      <c r="B636" s="26" t="str">
        <f t="shared" si="169"/>
        <v>New York City Geographic District #30</v>
      </c>
      <c r="C636" s="26" t="str">
        <f t="shared" si="170"/>
        <v>Queens</v>
      </c>
      <c r="D636" s="28" t="s">
        <v>1853</v>
      </c>
      <c r="E636" s="28" t="s">
        <v>1854</v>
      </c>
      <c r="F636" s="30" t="s">
        <v>5</v>
      </c>
      <c r="G636" s="31">
        <v>1150</v>
      </c>
      <c r="H636" s="26" t="str">
        <f t="shared" si="171"/>
        <v>036</v>
      </c>
      <c r="I636" s="26" t="str">
        <f t="shared" si="172"/>
        <v>13</v>
      </c>
      <c r="J636" s="26" t="str">
        <f t="shared" si="173"/>
        <v>022</v>
      </c>
      <c r="K636" s="45">
        <f t="shared" si="174"/>
        <v>1204897.9228870266</v>
      </c>
    </row>
    <row r="637" spans="1:11" ht="29" outlineLevel="2" x14ac:dyDescent="0.4">
      <c r="A637" s="26" t="str">
        <f t="shared" si="168"/>
        <v>343000</v>
      </c>
      <c r="B637" s="26" t="str">
        <f t="shared" si="169"/>
        <v>New York City Geographic District #30</v>
      </c>
      <c r="C637" s="26" t="str">
        <f t="shared" si="170"/>
        <v>Queens</v>
      </c>
      <c r="D637" s="28" t="s">
        <v>1871</v>
      </c>
      <c r="E637" s="28" t="s">
        <v>1872</v>
      </c>
      <c r="F637" s="30" t="s">
        <v>2</v>
      </c>
      <c r="G637" s="31">
        <v>332</v>
      </c>
      <c r="H637" s="26" t="str">
        <f t="shared" si="171"/>
        <v>030</v>
      </c>
      <c r="I637" s="26" t="str">
        <f t="shared" si="172"/>
        <v>13</v>
      </c>
      <c r="J637" s="26" t="str">
        <f t="shared" si="173"/>
        <v>022</v>
      </c>
      <c r="K637" s="45">
        <f t="shared" si="174"/>
        <v>347848.79165086331</v>
      </c>
    </row>
    <row r="638" spans="1:11" ht="29" outlineLevel="2" x14ac:dyDescent="0.4">
      <c r="A638" s="26" t="str">
        <f t="shared" si="168"/>
        <v>343000</v>
      </c>
      <c r="B638" s="26" t="str">
        <f t="shared" si="169"/>
        <v>New York City Geographic District #30</v>
      </c>
      <c r="C638" s="26" t="str">
        <f t="shared" si="170"/>
        <v>Queens</v>
      </c>
      <c r="D638" s="28" t="s">
        <v>1907</v>
      </c>
      <c r="E638" s="28" t="s">
        <v>1908</v>
      </c>
      <c r="F638" s="30" t="s">
        <v>2</v>
      </c>
      <c r="G638" s="31">
        <v>438</v>
      </c>
      <c r="H638" s="26" t="str">
        <f t="shared" si="171"/>
        <v>036</v>
      </c>
      <c r="I638" s="26" t="str">
        <f t="shared" si="172"/>
        <v>12</v>
      </c>
      <c r="J638" s="26" t="str">
        <f t="shared" si="173"/>
        <v>022</v>
      </c>
      <c r="K638" s="45">
        <f t="shared" si="174"/>
        <v>458908.94802131964</v>
      </c>
    </row>
    <row r="639" spans="1:11" ht="29" outlineLevel="2" x14ac:dyDescent="0.4">
      <c r="A639" s="26" t="str">
        <f t="shared" si="168"/>
        <v>343000</v>
      </c>
      <c r="B639" s="26" t="str">
        <f t="shared" si="169"/>
        <v>New York City Geographic District #30</v>
      </c>
      <c r="C639" s="26" t="str">
        <f t="shared" si="170"/>
        <v>Queens</v>
      </c>
      <c r="D639" s="28" t="s">
        <v>2017</v>
      </c>
      <c r="E639" s="28" t="s">
        <v>2018</v>
      </c>
      <c r="F639" s="30" t="s">
        <v>2</v>
      </c>
      <c r="G639" s="31">
        <v>449</v>
      </c>
      <c r="H639" s="26" t="str">
        <f t="shared" si="171"/>
        <v>036</v>
      </c>
      <c r="I639" s="26" t="str">
        <f t="shared" si="172"/>
        <v>12</v>
      </c>
      <c r="J639" s="26" t="str">
        <f t="shared" si="173"/>
        <v>022</v>
      </c>
      <c r="K639" s="45">
        <f t="shared" si="174"/>
        <v>470434.05858806515</v>
      </c>
    </row>
    <row r="640" spans="1:11" ht="29" outlineLevel="2" x14ac:dyDescent="0.4">
      <c r="A640" s="26" t="str">
        <f t="shared" si="168"/>
        <v>343000</v>
      </c>
      <c r="B640" s="26" t="str">
        <f t="shared" si="169"/>
        <v>New York City Geographic District #30</v>
      </c>
      <c r="C640" s="26" t="str">
        <f t="shared" si="170"/>
        <v>Queens</v>
      </c>
      <c r="D640" s="28" t="s">
        <v>2019</v>
      </c>
      <c r="E640" s="28" t="s">
        <v>2020</v>
      </c>
      <c r="F640" s="30" t="s">
        <v>5</v>
      </c>
      <c r="G640" s="31">
        <v>100</v>
      </c>
      <c r="H640" s="26" t="str">
        <f t="shared" si="171"/>
        <v>036</v>
      </c>
      <c r="I640" s="26" t="str">
        <f t="shared" si="172"/>
        <v>12</v>
      </c>
      <c r="J640" s="26" t="str">
        <f t="shared" si="173"/>
        <v>022</v>
      </c>
      <c r="K640" s="45">
        <f t="shared" si="174"/>
        <v>104773.73242495883</v>
      </c>
    </row>
    <row r="641" spans="1:11" ht="29" outlineLevel="2" x14ac:dyDescent="0.4">
      <c r="A641" s="26" t="str">
        <f t="shared" si="168"/>
        <v>343000</v>
      </c>
      <c r="B641" s="26" t="str">
        <f t="shared" si="169"/>
        <v>New York City Geographic District #30</v>
      </c>
      <c r="C641" s="26" t="str">
        <f t="shared" si="170"/>
        <v>Queens</v>
      </c>
      <c r="D641" s="28" t="s">
        <v>2224</v>
      </c>
      <c r="E641" s="28" t="s">
        <v>2225</v>
      </c>
      <c r="F641" s="30" t="s">
        <v>196</v>
      </c>
      <c r="G641" s="31">
        <v>2377</v>
      </c>
      <c r="H641" s="26" t="str">
        <f t="shared" si="171"/>
        <v>037</v>
      </c>
      <c r="I641" s="26" t="str">
        <f t="shared" si="172"/>
        <v>12</v>
      </c>
      <c r="J641" s="26" t="str">
        <f t="shared" si="173"/>
        <v>022</v>
      </c>
      <c r="K641" s="45">
        <f t="shared" si="174"/>
        <v>2490471.6197412712</v>
      </c>
    </row>
    <row r="642" spans="1:11" ht="15" outlineLevel="1" x14ac:dyDescent="0.4">
      <c r="D642" s="28"/>
      <c r="E642" s="28"/>
      <c r="F642" s="30"/>
      <c r="G642" s="31">
        <f>SUBTOTAL(9,G628:G641)</f>
        <v>9922</v>
      </c>
      <c r="J642" s="46" t="s">
        <v>4800</v>
      </c>
      <c r="K642" s="45">
        <f>SUBTOTAL(9,K628:K641)</f>
        <v>10395649.731204415</v>
      </c>
    </row>
    <row r="643" spans="1:11" ht="29" outlineLevel="2" x14ac:dyDescent="0.4">
      <c r="A643" s="26" t="str">
        <f t="shared" ref="A643:A668" si="175">IFERROR(VLOOKUP($D643,schools,3,FALSE),"")</f>
        <v>342500</v>
      </c>
      <c r="B643" s="26" t="str">
        <f t="shared" ref="B643:B668" si="176">IFERROR(VLOOKUP($D643,schools,4,FALSE),"")</f>
        <v>New York City Geographic District #26</v>
      </c>
      <c r="C643" s="26" t="str">
        <f t="shared" ref="C643:C668" si="177">IFERROR(VLOOKUP($D643,schools,5,FALSE),"")</f>
        <v>Queens</v>
      </c>
      <c r="D643" s="28" t="s">
        <v>1621</v>
      </c>
      <c r="E643" s="28" t="s">
        <v>1622</v>
      </c>
      <c r="F643" s="30" t="s">
        <v>2</v>
      </c>
      <c r="G643" s="31">
        <v>565</v>
      </c>
      <c r="H643" s="26" t="str">
        <f t="shared" ref="H643:H668" si="178">IFERROR(VLOOKUP($D643,schools,6,FALSE),"")</f>
        <v>024</v>
      </c>
      <c r="I643" s="26" t="str">
        <f t="shared" ref="I643:I668" si="179">IFERROR(VLOOKUP($D643,schools,7,FALSE),"")</f>
        <v>11</v>
      </c>
      <c r="J643" s="26" t="str">
        <f t="shared" ref="J643:J668" si="180">IFERROR(VLOOKUP($D643,schools,8,FALSE),"")</f>
        <v>023</v>
      </c>
      <c r="K643" s="45">
        <f t="shared" ref="K643:K668" si="181">G643*L$2</f>
        <v>591971.58820101735</v>
      </c>
    </row>
    <row r="644" spans="1:11" ht="29" outlineLevel="2" x14ac:dyDescent="0.4">
      <c r="A644" s="26" t="str">
        <f t="shared" si="175"/>
        <v>342500</v>
      </c>
      <c r="B644" s="26" t="str">
        <f t="shared" si="176"/>
        <v>New York City Geographic District #26</v>
      </c>
      <c r="C644" s="26" t="str">
        <f t="shared" si="177"/>
        <v>Queens</v>
      </c>
      <c r="D644" s="28" t="s">
        <v>1637</v>
      </c>
      <c r="E644" s="28" t="s">
        <v>1638</v>
      </c>
      <c r="F644" s="30" t="s">
        <v>2</v>
      </c>
      <c r="G644" s="31">
        <v>655</v>
      </c>
      <c r="H644" s="26" t="str">
        <f t="shared" si="178"/>
        <v>025</v>
      </c>
      <c r="I644" s="26" t="str">
        <f t="shared" si="179"/>
        <v>11</v>
      </c>
      <c r="J644" s="26" t="str">
        <f t="shared" si="180"/>
        <v>023</v>
      </c>
      <c r="K644" s="45">
        <f t="shared" si="181"/>
        <v>686267.94738348026</v>
      </c>
    </row>
    <row r="645" spans="1:11" ht="29" outlineLevel="2" x14ac:dyDescent="0.4">
      <c r="A645" s="26" t="str">
        <f t="shared" si="175"/>
        <v>342600</v>
      </c>
      <c r="B645" s="26" t="str">
        <f t="shared" si="176"/>
        <v>New York City Geographic District #26</v>
      </c>
      <c r="C645" s="26" t="str">
        <f t="shared" si="177"/>
        <v>Queens</v>
      </c>
      <c r="D645" s="28" t="s">
        <v>1723</v>
      </c>
      <c r="E645" s="28" t="s">
        <v>1724</v>
      </c>
      <c r="F645" s="30" t="s">
        <v>5</v>
      </c>
      <c r="G645" s="31">
        <v>1166</v>
      </c>
      <c r="H645" s="26" t="str">
        <f t="shared" si="178"/>
        <v>025</v>
      </c>
      <c r="I645" s="26" t="str">
        <f t="shared" si="179"/>
        <v>16</v>
      </c>
      <c r="J645" s="26" t="str">
        <f t="shared" si="180"/>
        <v>023</v>
      </c>
      <c r="K645" s="45">
        <f t="shared" si="181"/>
        <v>1221661.7200750199</v>
      </c>
    </row>
    <row r="646" spans="1:11" ht="29" outlineLevel="2" x14ac:dyDescent="0.4">
      <c r="A646" s="26" t="str">
        <f t="shared" si="175"/>
        <v>342600</v>
      </c>
      <c r="B646" s="26" t="str">
        <f t="shared" si="176"/>
        <v>New York City Geographic District #26</v>
      </c>
      <c r="C646" s="26" t="str">
        <f t="shared" si="177"/>
        <v>Queens</v>
      </c>
      <c r="D646" s="28" t="s">
        <v>1801</v>
      </c>
      <c r="E646" s="28" t="s">
        <v>1802</v>
      </c>
      <c r="F646" s="30" t="s">
        <v>2</v>
      </c>
      <c r="G646" s="31">
        <v>681</v>
      </c>
      <c r="H646" s="26" t="str">
        <f t="shared" si="178"/>
        <v>024</v>
      </c>
      <c r="I646" s="26" t="str">
        <f t="shared" si="179"/>
        <v>11</v>
      </c>
      <c r="J646" s="26" t="str">
        <f t="shared" si="180"/>
        <v>023</v>
      </c>
      <c r="K646" s="45">
        <f t="shared" si="181"/>
        <v>713509.11781396961</v>
      </c>
    </row>
    <row r="647" spans="1:11" ht="29" outlineLevel="2" x14ac:dyDescent="0.4">
      <c r="A647" s="26" t="str">
        <f t="shared" si="175"/>
        <v>342600</v>
      </c>
      <c r="B647" s="26" t="str">
        <f t="shared" si="176"/>
        <v>New York City Geographic District #26</v>
      </c>
      <c r="C647" s="26" t="str">
        <f t="shared" si="177"/>
        <v>Queens</v>
      </c>
      <c r="D647" s="28" t="s">
        <v>1837</v>
      </c>
      <c r="E647" s="28" t="s">
        <v>1838</v>
      </c>
      <c r="F647" s="30" t="s">
        <v>2</v>
      </c>
      <c r="G647" s="31">
        <v>521</v>
      </c>
      <c r="H647" s="26" t="str">
        <f t="shared" si="178"/>
        <v>033</v>
      </c>
      <c r="I647" s="26" t="str">
        <f t="shared" si="179"/>
        <v>11</v>
      </c>
      <c r="J647" s="26" t="str">
        <f t="shared" si="180"/>
        <v>023</v>
      </c>
      <c r="K647" s="45">
        <f t="shared" si="181"/>
        <v>545871.14593403554</v>
      </c>
    </row>
    <row r="648" spans="1:11" ht="29" outlineLevel="2" x14ac:dyDescent="0.4">
      <c r="A648" s="26" t="str">
        <f t="shared" si="175"/>
        <v>342600</v>
      </c>
      <c r="B648" s="26" t="str">
        <f t="shared" si="176"/>
        <v>New York City Geographic District #26</v>
      </c>
      <c r="C648" s="26" t="str">
        <f t="shared" si="177"/>
        <v>Queens</v>
      </c>
      <c r="D648" s="28" t="s">
        <v>1893</v>
      </c>
      <c r="E648" s="28" t="s">
        <v>1894</v>
      </c>
      <c r="F648" s="30" t="s">
        <v>2</v>
      </c>
      <c r="G648" s="31">
        <v>620</v>
      </c>
      <c r="H648" s="26" t="str">
        <f t="shared" si="178"/>
        <v>025</v>
      </c>
      <c r="I648" s="26" t="str">
        <f t="shared" si="179"/>
        <v>11</v>
      </c>
      <c r="J648" s="26" t="str">
        <f t="shared" si="180"/>
        <v>023</v>
      </c>
      <c r="K648" s="45">
        <f t="shared" si="181"/>
        <v>649597.14103474468</v>
      </c>
    </row>
    <row r="649" spans="1:11" ht="29" outlineLevel="2" x14ac:dyDescent="0.4">
      <c r="A649" s="26" t="str">
        <f t="shared" si="175"/>
        <v>342600</v>
      </c>
      <c r="B649" s="26" t="str">
        <f t="shared" si="176"/>
        <v>New York City Geographic District #26</v>
      </c>
      <c r="C649" s="26" t="str">
        <f t="shared" si="177"/>
        <v>Queens</v>
      </c>
      <c r="D649" s="28" t="s">
        <v>1909</v>
      </c>
      <c r="E649" s="28" t="s">
        <v>1910</v>
      </c>
      <c r="F649" s="30" t="s">
        <v>5</v>
      </c>
      <c r="G649" s="31">
        <v>950</v>
      </c>
      <c r="H649" s="26" t="str">
        <f t="shared" si="178"/>
        <v>024</v>
      </c>
      <c r="I649" s="26" t="str">
        <f t="shared" si="179"/>
        <v>11</v>
      </c>
      <c r="J649" s="26" t="str">
        <f t="shared" si="180"/>
        <v>023</v>
      </c>
      <c r="K649" s="45">
        <f t="shared" si="181"/>
        <v>995350.45803710888</v>
      </c>
    </row>
    <row r="650" spans="1:11" ht="15" outlineLevel="2" x14ac:dyDescent="0.4">
      <c r="A650" s="26" t="str">
        <f t="shared" si="175"/>
        <v>342600</v>
      </c>
      <c r="B650" s="26" t="str">
        <f t="shared" si="176"/>
        <v>New York City Geographic District #26</v>
      </c>
      <c r="C650" s="26" t="str">
        <f t="shared" si="177"/>
        <v>Queens</v>
      </c>
      <c r="D650" s="28" t="s">
        <v>1921</v>
      </c>
      <c r="E650" s="28" t="s">
        <v>1922</v>
      </c>
      <c r="F650" s="30" t="s">
        <v>19</v>
      </c>
      <c r="G650" s="31">
        <v>525</v>
      </c>
      <c r="H650" s="26" t="str">
        <f t="shared" si="178"/>
        <v>024</v>
      </c>
      <c r="I650" s="26" t="str">
        <f t="shared" si="179"/>
        <v>11</v>
      </c>
      <c r="J650" s="26" t="str">
        <f t="shared" si="180"/>
        <v>023</v>
      </c>
      <c r="K650" s="45">
        <f t="shared" si="181"/>
        <v>550062.09523103386</v>
      </c>
    </row>
    <row r="651" spans="1:11" ht="29" outlineLevel="2" x14ac:dyDescent="0.4">
      <c r="A651" s="26" t="str">
        <f t="shared" si="175"/>
        <v>342600</v>
      </c>
      <c r="B651" s="26" t="str">
        <f t="shared" si="176"/>
        <v>New York City Geographic District #26</v>
      </c>
      <c r="C651" s="26" t="str">
        <f t="shared" si="177"/>
        <v>Queens</v>
      </c>
      <c r="D651" s="28" t="s">
        <v>1933</v>
      </c>
      <c r="E651" s="28" t="s">
        <v>1934</v>
      </c>
      <c r="F651" s="30" t="s">
        <v>2</v>
      </c>
      <c r="G651" s="31">
        <v>331</v>
      </c>
      <c r="H651" s="26" t="str">
        <f t="shared" si="178"/>
        <v>024</v>
      </c>
      <c r="I651" s="26" t="str">
        <f t="shared" si="179"/>
        <v>11</v>
      </c>
      <c r="J651" s="26" t="str">
        <f t="shared" si="180"/>
        <v>023</v>
      </c>
      <c r="K651" s="45">
        <f t="shared" si="181"/>
        <v>346801.05432661372</v>
      </c>
    </row>
    <row r="652" spans="1:11" ht="29" outlineLevel="2" x14ac:dyDescent="0.4">
      <c r="A652" s="26" t="str">
        <f t="shared" si="175"/>
        <v>342600</v>
      </c>
      <c r="B652" s="26" t="str">
        <f t="shared" si="176"/>
        <v>New York City Geographic District #26</v>
      </c>
      <c r="C652" s="26" t="str">
        <f t="shared" si="177"/>
        <v>Queens</v>
      </c>
      <c r="D652" s="28" t="s">
        <v>1935</v>
      </c>
      <c r="E652" s="28" t="s">
        <v>1936</v>
      </c>
      <c r="F652" s="30" t="s">
        <v>2</v>
      </c>
      <c r="G652" s="31">
        <v>697</v>
      </c>
      <c r="H652" s="26" t="str">
        <f t="shared" si="178"/>
        <v>024</v>
      </c>
      <c r="I652" s="26" t="str">
        <f t="shared" si="179"/>
        <v>11</v>
      </c>
      <c r="J652" s="26" t="str">
        <f t="shared" si="180"/>
        <v>023</v>
      </c>
      <c r="K652" s="45">
        <f t="shared" si="181"/>
        <v>730272.91500196303</v>
      </c>
    </row>
    <row r="653" spans="1:11" ht="29" outlineLevel="2" x14ac:dyDescent="0.4">
      <c r="A653" s="26" t="str">
        <f t="shared" si="175"/>
        <v>342600</v>
      </c>
      <c r="B653" s="26" t="str">
        <f t="shared" si="176"/>
        <v>New York City Geographic District #26</v>
      </c>
      <c r="C653" s="26" t="str">
        <f t="shared" si="177"/>
        <v>Queens</v>
      </c>
      <c r="D653" s="28" t="s">
        <v>1941</v>
      </c>
      <c r="E653" s="28" t="s">
        <v>1942</v>
      </c>
      <c r="F653" s="30" t="s">
        <v>2</v>
      </c>
      <c r="G653" s="31">
        <v>349</v>
      </c>
      <c r="H653" s="26" t="str">
        <f t="shared" si="178"/>
        <v>033</v>
      </c>
      <c r="I653" s="26" t="str">
        <f t="shared" si="179"/>
        <v>11</v>
      </c>
      <c r="J653" s="26" t="str">
        <f t="shared" si="180"/>
        <v>023</v>
      </c>
      <c r="K653" s="45">
        <f t="shared" si="181"/>
        <v>365660.32616310631</v>
      </c>
    </row>
    <row r="654" spans="1:11" ht="29" outlineLevel="2" x14ac:dyDescent="0.4">
      <c r="A654" s="26" t="str">
        <f t="shared" si="175"/>
        <v>342600</v>
      </c>
      <c r="B654" s="26" t="str">
        <f t="shared" si="176"/>
        <v>New York City Geographic District #26</v>
      </c>
      <c r="C654" s="26" t="str">
        <f t="shared" si="177"/>
        <v>Queens</v>
      </c>
      <c r="D654" s="28" t="s">
        <v>1963</v>
      </c>
      <c r="E654" s="28" t="s">
        <v>1964</v>
      </c>
      <c r="F654" s="30" t="s">
        <v>2</v>
      </c>
      <c r="G654" s="31">
        <v>849</v>
      </c>
      <c r="H654" s="26" t="str">
        <f t="shared" si="178"/>
        <v>026</v>
      </c>
      <c r="I654" s="26" t="str">
        <f t="shared" si="179"/>
        <v>11</v>
      </c>
      <c r="J654" s="26" t="str">
        <f t="shared" si="180"/>
        <v>023</v>
      </c>
      <c r="K654" s="45">
        <f t="shared" si="181"/>
        <v>889528.98828790046</v>
      </c>
    </row>
    <row r="655" spans="1:11" ht="29" outlineLevel="2" x14ac:dyDescent="0.4">
      <c r="A655" s="26" t="str">
        <f t="shared" si="175"/>
        <v>342600</v>
      </c>
      <c r="B655" s="26" t="str">
        <f t="shared" si="176"/>
        <v>New York City Geographic District #26</v>
      </c>
      <c r="C655" s="26" t="str">
        <f t="shared" si="177"/>
        <v>Queens</v>
      </c>
      <c r="D655" s="28" t="s">
        <v>1967</v>
      </c>
      <c r="E655" s="28" t="s">
        <v>1968</v>
      </c>
      <c r="F655" s="30" t="s">
        <v>2</v>
      </c>
      <c r="G655" s="31">
        <v>285</v>
      </c>
      <c r="H655" s="26" t="str">
        <f t="shared" si="178"/>
        <v>024</v>
      </c>
      <c r="I655" s="26" t="str">
        <f t="shared" si="179"/>
        <v>11</v>
      </c>
      <c r="J655" s="26" t="str">
        <f t="shared" si="180"/>
        <v>023</v>
      </c>
      <c r="K655" s="45">
        <f t="shared" si="181"/>
        <v>298605.13741113263</v>
      </c>
    </row>
    <row r="656" spans="1:11" ht="29" outlineLevel="2" x14ac:dyDescent="0.4">
      <c r="A656" s="26" t="str">
        <f t="shared" si="175"/>
        <v>342600</v>
      </c>
      <c r="B656" s="26" t="str">
        <f t="shared" si="176"/>
        <v>New York City Geographic District #26</v>
      </c>
      <c r="C656" s="26" t="str">
        <f t="shared" si="177"/>
        <v>Queens</v>
      </c>
      <c r="D656" s="28" t="s">
        <v>1983</v>
      </c>
      <c r="E656" s="28" t="s">
        <v>1984</v>
      </c>
      <c r="F656" s="30" t="s">
        <v>2</v>
      </c>
      <c r="G656" s="31">
        <v>388</v>
      </c>
      <c r="H656" s="26" t="str">
        <f t="shared" si="178"/>
        <v>025</v>
      </c>
      <c r="I656" s="26" t="str">
        <f t="shared" si="179"/>
        <v>16</v>
      </c>
      <c r="J656" s="26" t="str">
        <f t="shared" si="180"/>
        <v>023</v>
      </c>
      <c r="K656" s="45">
        <f t="shared" si="181"/>
        <v>406522.08180884022</v>
      </c>
    </row>
    <row r="657" spans="1:11" ht="29" outlineLevel="2" x14ac:dyDescent="0.4">
      <c r="A657" s="26" t="str">
        <f t="shared" si="175"/>
        <v>342600</v>
      </c>
      <c r="B657" s="26" t="str">
        <f t="shared" si="176"/>
        <v>New York City Geographic District #26</v>
      </c>
      <c r="C657" s="26" t="str">
        <f t="shared" si="177"/>
        <v>Queens</v>
      </c>
      <c r="D657" s="28" t="s">
        <v>1995</v>
      </c>
      <c r="E657" s="28" t="s">
        <v>1996</v>
      </c>
      <c r="F657" s="30" t="s">
        <v>2</v>
      </c>
      <c r="G657" s="31">
        <v>612</v>
      </c>
      <c r="H657" s="26" t="str">
        <f t="shared" si="178"/>
        <v>026</v>
      </c>
      <c r="I657" s="26" t="str">
        <f t="shared" si="179"/>
        <v>11</v>
      </c>
      <c r="J657" s="26" t="str">
        <f t="shared" si="180"/>
        <v>023</v>
      </c>
      <c r="K657" s="45">
        <f t="shared" si="181"/>
        <v>641215.24244074803</v>
      </c>
    </row>
    <row r="658" spans="1:11" ht="15" outlineLevel="2" x14ac:dyDescent="0.4">
      <c r="A658" s="26" t="str">
        <f t="shared" si="175"/>
        <v>342600</v>
      </c>
      <c r="B658" s="26" t="str">
        <f t="shared" si="176"/>
        <v>New York City Geographic District #26</v>
      </c>
      <c r="C658" s="26" t="str">
        <f t="shared" si="177"/>
        <v>Queens</v>
      </c>
      <c r="D658" s="28" t="s">
        <v>2070</v>
      </c>
      <c r="E658" s="28" t="s">
        <v>2071</v>
      </c>
      <c r="F658" s="30" t="s">
        <v>19</v>
      </c>
      <c r="G658" s="31">
        <v>622</v>
      </c>
      <c r="H658" s="26" t="str">
        <f t="shared" si="178"/>
        <v>024</v>
      </c>
      <c r="I658" s="26" t="str">
        <f t="shared" si="179"/>
        <v>11</v>
      </c>
      <c r="J658" s="26" t="str">
        <f t="shared" si="180"/>
        <v>023</v>
      </c>
      <c r="K658" s="45">
        <f t="shared" si="181"/>
        <v>651692.61568324384</v>
      </c>
    </row>
    <row r="659" spans="1:11" ht="29" outlineLevel="2" x14ac:dyDescent="0.4">
      <c r="A659" s="26" t="str">
        <f t="shared" si="175"/>
        <v>342600</v>
      </c>
      <c r="B659" s="26" t="str">
        <f t="shared" si="176"/>
        <v>New York City Geographic District #26</v>
      </c>
      <c r="C659" s="26" t="str">
        <f t="shared" si="177"/>
        <v>Queens</v>
      </c>
      <c r="D659" s="28" t="s">
        <v>2212</v>
      </c>
      <c r="E659" s="28" t="s">
        <v>2213</v>
      </c>
      <c r="F659" s="30" t="s">
        <v>196</v>
      </c>
      <c r="G659" s="31">
        <v>3659</v>
      </c>
      <c r="H659" s="26" t="str">
        <f t="shared" si="178"/>
        <v>026</v>
      </c>
      <c r="I659" s="26" t="str">
        <f t="shared" si="179"/>
        <v>16</v>
      </c>
      <c r="J659" s="26" t="str">
        <f t="shared" si="180"/>
        <v>023</v>
      </c>
      <c r="K659" s="45">
        <f t="shared" si="181"/>
        <v>3833670.8694292433</v>
      </c>
    </row>
    <row r="660" spans="1:11" ht="29" outlineLevel="2" x14ac:dyDescent="0.4">
      <c r="A660" s="26" t="str">
        <f t="shared" si="175"/>
        <v>342600</v>
      </c>
      <c r="B660" s="26" t="str">
        <f t="shared" si="176"/>
        <v>New York City Geographic District #26</v>
      </c>
      <c r="C660" s="26" t="str">
        <f t="shared" si="177"/>
        <v>Queens</v>
      </c>
      <c r="D660" s="28" t="s">
        <v>2218</v>
      </c>
      <c r="E660" s="28" t="s">
        <v>2219</v>
      </c>
      <c r="F660" s="30" t="s">
        <v>196</v>
      </c>
      <c r="G660" s="31">
        <v>1085</v>
      </c>
      <c r="H660" s="26" t="str">
        <f t="shared" si="178"/>
        <v>024</v>
      </c>
      <c r="I660" s="26" t="str">
        <f t="shared" si="179"/>
        <v>14</v>
      </c>
      <c r="J660" s="26" t="str">
        <f t="shared" si="180"/>
        <v>023</v>
      </c>
      <c r="K660" s="45">
        <f t="shared" si="181"/>
        <v>1136794.9968108032</v>
      </c>
    </row>
    <row r="661" spans="1:11" ht="43.5" outlineLevel="2" x14ac:dyDescent="0.4">
      <c r="A661" s="26" t="str">
        <f t="shared" si="175"/>
        <v>342600</v>
      </c>
      <c r="B661" s="26" t="str">
        <f t="shared" si="176"/>
        <v>New York City Geographic District #27</v>
      </c>
      <c r="C661" s="26" t="str">
        <f t="shared" si="177"/>
        <v>Queens</v>
      </c>
      <c r="D661" s="28" t="s">
        <v>2267</v>
      </c>
      <c r="E661" s="28" t="s">
        <v>2268</v>
      </c>
      <c r="F661" s="30" t="s">
        <v>196</v>
      </c>
      <c r="G661" s="31">
        <v>1041</v>
      </c>
      <c r="H661" s="26" t="str">
        <f t="shared" si="178"/>
        <v>024</v>
      </c>
      <c r="I661" s="26" t="str">
        <f t="shared" si="179"/>
        <v>11</v>
      </c>
      <c r="J661" s="26" t="str">
        <f t="shared" si="180"/>
        <v>023</v>
      </c>
      <c r="K661" s="45">
        <f t="shared" si="181"/>
        <v>1090694.5545438214</v>
      </c>
    </row>
    <row r="662" spans="1:11" ht="29" outlineLevel="2" x14ac:dyDescent="0.4">
      <c r="A662" s="26" t="str">
        <f t="shared" si="175"/>
        <v>342800</v>
      </c>
      <c r="B662" s="26" t="str">
        <f t="shared" si="176"/>
        <v>New York City Geographic District #29</v>
      </c>
      <c r="C662" s="26" t="str">
        <f t="shared" si="177"/>
        <v>Queens</v>
      </c>
      <c r="D662" s="28" t="s">
        <v>1647</v>
      </c>
      <c r="E662" s="28" t="s">
        <v>1648</v>
      </c>
      <c r="F662" s="30" t="s">
        <v>2</v>
      </c>
      <c r="G662" s="31">
        <v>942</v>
      </c>
      <c r="H662" s="26" t="str">
        <f t="shared" si="178"/>
        <v>033</v>
      </c>
      <c r="I662" s="26" t="str">
        <f t="shared" si="179"/>
        <v>11</v>
      </c>
      <c r="J662" s="26" t="str">
        <f t="shared" si="180"/>
        <v>023</v>
      </c>
      <c r="K662" s="45">
        <f t="shared" si="181"/>
        <v>986968.55944311211</v>
      </c>
    </row>
    <row r="663" spans="1:11" ht="29" outlineLevel="2" x14ac:dyDescent="0.4">
      <c r="A663" s="26" t="str">
        <f t="shared" si="175"/>
        <v>342800</v>
      </c>
      <c r="B663" s="26" t="str">
        <f t="shared" si="176"/>
        <v>New York City Geographic District #29</v>
      </c>
      <c r="C663" s="26" t="str">
        <f t="shared" si="177"/>
        <v>Queens</v>
      </c>
      <c r="D663" s="28" t="s">
        <v>1651</v>
      </c>
      <c r="E663" s="28" t="s">
        <v>1652</v>
      </c>
      <c r="F663" s="30" t="s">
        <v>2</v>
      </c>
      <c r="G663" s="31">
        <v>668</v>
      </c>
      <c r="H663" s="26" t="str">
        <f t="shared" si="178"/>
        <v>029</v>
      </c>
      <c r="I663" s="26" t="str">
        <f t="shared" si="179"/>
        <v>14</v>
      </c>
      <c r="J663" s="26" t="str">
        <f t="shared" si="180"/>
        <v>023</v>
      </c>
      <c r="K663" s="45">
        <f t="shared" si="181"/>
        <v>699888.53259872494</v>
      </c>
    </row>
    <row r="664" spans="1:11" ht="29" outlineLevel="2" x14ac:dyDescent="0.4">
      <c r="A664" s="26" t="str">
        <f t="shared" si="175"/>
        <v>342900</v>
      </c>
      <c r="B664" s="26" t="str">
        <f t="shared" si="176"/>
        <v>New York City Geographic District #29</v>
      </c>
      <c r="C664" s="26" t="str">
        <f t="shared" si="177"/>
        <v>Queens</v>
      </c>
      <c r="D664" s="28" t="s">
        <v>1789</v>
      </c>
      <c r="E664" s="28" t="s">
        <v>1790</v>
      </c>
      <c r="F664" s="30" t="s">
        <v>5</v>
      </c>
      <c r="G664" s="31">
        <v>1159</v>
      </c>
      <c r="H664" s="26" t="str">
        <f t="shared" si="178"/>
        <v>033</v>
      </c>
      <c r="I664" s="26" t="str">
        <f t="shared" si="179"/>
        <v>14</v>
      </c>
      <c r="J664" s="26" t="str">
        <f t="shared" si="180"/>
        <v>023</v>
      </c>
      <c r="K664" s="45">
        <f t="shared" si="181"/>
        <v>1214327.5588052727</v>
      </c>
    </row>
    <row r="665" spans="1:11" ht="29" outlineLevel="2" x14ac:dyDescent="0.4">
      <c r="A665" s="26" t="str">
        <f t="shared" si="175"/>
        <v>342900</v>
      </c>
      <c r="B665" s="26" t="str">
        <f t="shared" si="176"/>
        <v>New York City Geographic District #29</v>
      </c>
      <c r="C665" s="26" t="str">
        <f t="shared" si="177"/>
        <v>Queens</v>
      </c>
      <c r="D665" s="28" t="s">
        <v>1841</v>
      </c>
      <c r="E665" s="28" t="s">
        <v>1842</v>
      </c>
      <c r="F665" s="30" t="s">
        <v>2</v>
      </c>
      <c r="G665" s="31">
        <v>880</v>
      </c>
      <c r="H665" s="26" t="str">
        <f t="shared" si="178"/>
        <v>033</v>
      </c>
      <c r="I665" s="26" t="str">
        <f t="shared" si="179"/>
        <v>14</v>
      </c>
      <c r="J665" s="26" t="str">
        <f t="shared" si="180"/>
        <v>023</v>
      </c>
      <c r="K665" s="45">
        <f t="shared" si="181"/>
        <v>922008.84533963772</v>
      </c>
    </row>
    <row r="666" spans="1:11" ht="15" outlineLevel="2" x14ac:dyDescent="0.4">
      <c r="A666" s="26" t="str">
        <f t="shared" si="175"/>
        <v>342900</v>
      </c>
      <c r="B666" s="26" t="str">
        <f t="shared" si="176"/>
        <v>New York City Geographic District #29</v>
      </c>
      <c r="C666" s="26" t="str">
        <f t="shared" si="177"/>
        <v>Queens</v>
      </c>
      <c r="D666" s="28" t="s">
        <v>1973</v>
      </c>
      <c r="E666" s="28" t="s">
        <v>1974</v>
      </c>
      <c r="F666" s="30" t="s">
        <v>19</v>
      </c>
      <c r="G666" s="31">
        <v>691</v>
      </c>
      <c r="H666" s="26" t="str">
        <f t="shared" si="178"/>
        <v>024</v>
      </c>
      <c r="I666" s="26" t="str">
        <f t="shared" si="179"/>
        <v>11</v>
      </c>
      <c r="J666" s="26" t="str">
        <f t="shared" si="180"/>
        <v>023</v>
      </c>
      <c r="K666" s="45">
        <f t="shared" si="181"/>
        <v>723986.49105646543</v>
      </c>
    </row>
    <row r="667" spans="1:11" ht="15" outlineLevel="2" x14ac:dyDescent="0.4">
      <c r="A667" s="26" t="str">
        <f t="shared" si="175"/>
        <v>342900</v>
      </c>
      <c r="B667" s="26" t="str">
        <f t="shared" si="176"/>
        <v>New York City Geographic District #29</v>
      </c>
      <c r="C667" s="26" t="str">
        <f t="shared" si="177"/>
        <v>Queens</v>
      </c>
      <c r="D667" s="28" t="s">
        <v>2110</v>
      </c>
      <c r="E667" s="28" t="s">
        <v>2111</v>
      </c>
      <c r="F667" s="30" t="s">
        <v>19</v>
      </c>
      <c r="G667" s="31">
        <v>453</v>
      </c>
      <c r="H667" s="26" t="str">
        <f t="shared" si="178"/>
        <v>033</v>
      </c>
      <c r="I667" s="26" t="str">
        <f t="shared" si="179"/>
        <v>11</v>
      </c>
      <c r="J667" s="26" t="str">
        <f t="shared" si="180"/>
        <v>023</v>
      </c>
      <c r="K667" s="45">
        <f t="shared" si="181"/>
        <v>474625.00788506347</v>
      </c>
    </row>
    <row r="668" spans="1:11" ht="29" outlineLevel="2" x14ac:dyDescent="0.4">
      <c r="A668" s="26" t="str">
        <f t="shared" si="175"/>
        <v>342900</v>
      </c>
      <c r="B668" s="26" t="str">
        <f t="shared" si="176"/>
        <v>New York City Geographic District #29</v>
      </c>
      <c r="C668" s="26" t="str">
        <f t="shared" si="177"/>
        <v>Queens</v>
      </c>
      <c r="D668" s="28" t="s">
        <v>2162</v>
      </c>
      <c r="E668" s="28" t="s">
        <v>2163</v>
      </c>
      <c r="F668" s="30" t="s">
        <v>196</v>
      </c>
      <c r="G668" s="31">
        <v>346</v>
      </c>
      <c r="H668" s="26" t="str">
        <f t="shared" si="178"/>
        <v>029</v>
      </c>
      <c r="I668" s="26" t="str">
        <f t="shared" si="179"/>
        <v>14</v>
      </c>
      <c r="J668" s="26" t="str">
        <f t="shared" si="180"/>
        <v>023</v>
      </c>
      <c r="K668" s="45">
        <f t="shared" si="181"/>
        <v>362517.11419035756</v>
      </c>
    </row>
    <row r="669" spans="1:11" ht="15" outlineLevel="1" x14ac:dyDescent="0.4">
      <c r="D669" s="28"/>
      <c r="E669" s="28"/>
      <c r="F669" s="30"/>
      <c r="G669" s="31">
        <f>SUBTOTAL(9,G643:G668)</f>
        <v>20740</v>
      </c>
      <c r="J669" s="46" t="s">
        <v>4683</v>
      </c>
      <c r="K669" s="45">
        <f>SUBTOTAL(9,K643:K668)</f>
        <v>21730072.104936466</v>
      </c>
    </row>
    <row r="670" spans="1:11" ht="29" outlineLevel="2" x14ac:dyDescent="0.4">
      <c r="A670" s="26" t="str">
        <f t="shared" ref="A670:A697" si="182">IFERROR(VLOOKUP($D670,schools,3,FALSE),"")</f>
        <v>342500</v>
      </c>
      <c r="B670" s="26" t="str">
        <f t="shared" ref="B670:B697" si="183">IFERROR(VLOOKUP($D670,schools,4,FALSE),"")</f>
        <v>New York City Geographic District #25</v>
      </c>
      <c r="C670" s="26" t="str">
        <f t="shared" ref="C670:C697" si="184">IFERROR(VLOOKUP($D670,schools,5,FALSE),"")</f>
        <v>Queens</v>
      </c>
      <c r="D670" s="28" t="s">
        <v>1877</v>
      </c>
      <c r="E670" s="28" t="s">
        <v>1878</v>
      </c>
      <c r="F670" s="30" t="s">
        <v>2</v>
      </c>
      <c r="G670" s="31">
        <v>622</v>
      </c>
      <c r="H670" s="26" t="str">
        <f t="shared" ref="H670:H697" si="185">IFERROR(VLOOKUP($D670,schools,6,FALSE),"")</f>
        <v>025</v>
      </c>
      <c r="I670" s="26" t="str">
        <f t="shared" ref="I670:I697" si="186">IFERROR(VLOOKUP($D670,schools,7,FALSE),"")</f>
        <v>14</v>
      </c>
      <c r="J670" s="26" t="str">
        <f t="shared" ref="J670:J697" si="187">IFERROR(VLOOKUP($D670,schools,8,FALSE),"")</f>
        <v>024</v>
      </c>
      <c r="K670" s="45">
        <f t="shared" ref="K670:K697" si="188">G670*L$2</f>
        <v>651692.61568324384</v>
      </c>
    </row>
    <row r="671" spans="1:11" ht="15" outlineLevel="2" x14ac:dyDescent="0.4">
      <c r="A671" s="26" t="str">
        <f t="shared" si="182"/>
        <v>342500</v>
      </c>
      <c r="B671" s="26" t="str">
        <f t="shared" si="183"/>
        <v>New York City Geographic District #25</v>
      </c>
      <c r="C671" s="26" t="str">
        <f t="shared" si="184"/>
        <v>Queens</v>
      </c>
      <c r="D671" s="28" t="s">
        <v>1897</v>
      </c>
      <c r="E671" s="28" t="s">
        <v>1898</v>
      </c>
      <c r="F671" s="30" t="s">
        <v>19</v>
      </c>
      <c r="G671" s="31">
        <v>654</v>
      </c>
      <c r="H671" s="26" t="str">
        <f t="shared" si="185"/>
        <v>027</v>
      </c>
      <c r="I671" s="26" t="str">
        <f t="shared" si="186"/>
        <v>15</v>
      </c>
      <c r="J671" s="26" t="str">
        <f t="shared" si="187"/>
        <v>024</v>
      </c>
      <c r="K671" s="45">
        <f t="shared" si="188"/>
        <v>685220.21005923068</v>
      </c>
    </row>
    <row r="672" spans="1:11" ht="29" outlineLevel="2" x14ac:dyDescent="0.4">
      <c r="A672" s="26" t="str">
        <f t="shared" si="182"/>
        <v>342500</v>
      </c>
      <c r="B672" s="26" t="str">
        <f t="shared" si="183"/>
        <v>New York City Geographic District #25</v>
      </c>
      <c r="C672" s="26" t="str">
        <f t="shared" si="184"/>
        <v>Queens</v>
      </c>
      <c r="D672" s="28" t="s">
        <v>1899</v>
      </c>
      <c r="E672" s="28" t="s">
        <v>1900</v>
      </c>
      <c r="F672" s="30" t="s">
        <v>2</v>
      </c>
      <c r="G672" s="31">
        <v>691</v>
      </c>
      <c r="H672" s="26" t="str">
        <f t="shared" si="185"/>
        <v>027</v>
      </c>
      <c r="I672" s="26" t="str">
        <f t="shared" si="186"/>
        <v>15</v>
      </c>
      <c r="J672" s="26" t="str">
        <f t="shared" si="187"/>
        <v>024</v>
      </c>
      <c r="K672" s="45">
        <f t="shared" si="188"/>
        <v>723986.49105646543</v>
      </c>
    </row>
    <row r="673" spans="1:11" ht="43.5" outlineLevel="2" x14ac:dyDescent="0.4">
      <c r="A673" s="26" t="str">
        <f t="shared" si="182"/>
        <v>342500</v>
      </c>
      <c r="B673" s="26" t="str">
        <f t="shared" si="183"/>
        <v>New York City Geographic District #25</v>
      </c>
      <c r="C673" s="26" t="str">
        <f t="shared" si="184"/>
        <v>Queens</v>
      </c>
      <c r="D673" s="28" t="s">
        <v>1959</v>
      </c>
      <c r="E673" s="28" t="s">
        <v>1960</v>
      </c>
      <c r="F673" s="30" t="s">
        <v>2</v>
      </c>
      <c r="G673" s="31">
        <v>414</v>
      </c>
      <c r="H673" s="26" t="str">
        <f t="shared" si="185"/>
        <v>027</v>
      </c>
      <c r="I673" s="26" t="str">
        <f t="shared" si="186"/>
        <v>16</v>
      </c>
      <c r="J673" s="26" t="str">
        <f t="shared" si="187"/>
        <v>024</v>
      </c>
      <c r="K673" s="45">
        <f t="shared" si="188"/>
        <v>433763.25223932957</v>
      </c>
    </row>
    <row r="674" spans="1:11" ht="15" outlineLevel="2" x14ac:dyDescent="0.4">
      <c r="A674" s="26" t="str">
        <f t="shared" si="182"/>
        <v>342500</v>
      </c>
      <c r="B674" s="26" t="str">
        <f t="shared" si="183"/>
        <v>New York City Geographic District #25</v>
      </c>
      <c r="C674" s="26" t="str">
        <f t="shared" si="184"/>
        <v>Queens</v>
      </c>
      <c r="D674" s="28" t="s">
        <v>1991</v>
      </c>
      <c r="E674" s="28" t="s">
        <v>1992</v>
      </c>
      <c r="F674" s="30" t="s">
        <v>19</v>
      </c>
      <c r="G674" s="31">
        <v>585</v>
      </c>
      <c r="H674" s="26" t="str">
        <f t="shared" si="185"/>
        <v>027</v>
      </c>
      <c r="I674" s="26" t="str">
        <f t="shared" si="186"/>
        <v>16</v>
      </c>
      <c r="J674" s="26" t="str">
        <f t="shared" si="187"/>
        <v>024</v>
      </c>
      <c r="K674" s="45">
        <f t="shared" si="188"/>
        <v>612926.3346860091</v>
      </c>
    </row>
    <row r="675" spans="1:11" ht="43.5" outlineLevel="2" x14ac:dyDescent="0.4">
      <c r="A675" s="26" t="str">
        <f t="shared" si="182"/>
        <v>342500</v>
      </c>
      <c r="B675" s="26" t="str">
        <f t="shared" si="183"/>
        <v>New York City Geographic District #25</v>
      </c>
      <c r="C675" s="26" t="str">
        <f t="shared" si="184"/>
        <v>Queens</v>
      </c>
      <c r="D675" s="28" t="s">
        <v>2041</v>
      </c>
      <c r="E675" s="28" t="s">
        <v>2042</v>
      </c>
      <c r="F675" s="30" t="s">
        <v>5</v>
      </c>
      <c r="G675" s="31">
        <v>380</v>
      </c>
      <c r="H675" s="26" t="str">
        <f t="shared" si="185"/>
        <v>025</v>
      </c>
      <c r="I675" s="26" t="str">
        <f t="shared" si="186"/>
        <v>14</v>
      </c>
      <c r="J675" s="26" t="str">
        <f t="shared" si="187"/>
        <v>024</v>
      </c>
      <c r="K675" s="45">
        <f t="shared" si="188"/>
        <v>398140.18321484356</v>
      </c>
    </row>
    <row r="676" spans="1:11" ht="43.5" outlineLevel="2" x14ac:dyDescent="0.4">
      <c r="A676" s="26" t="str">
        <f t="shared" si="182"/>
        <v>342500</v>
      </c>
      <c r="B676" s="26" t="str">
        <f t="shared" si="183"/>
        <v>New York City Geographic District #25</v>
      </c>
      <c r="C676" s="26" t="str">
        <f t="shared" si="184"/>
        <v>Queens</v>
      </c>
      <c r="D676" s="28" t="s">
        <v>2245</v>
      </c>
      <c r="E676" s="28" t="s">
        <v>2246</v>
      </c>
      <c r="F676" s="30" t="s">
        <v>19</v>
      </c>
      <c r="G676" s="31">
        <v>482</v>
      </c>
      <c r="H676" s="26" t="str">
        <f t="shared" si="185"/>
        <v>025</v>
      </c>
      <c r="I676" s="26" t="str">
        <f t="shared" si="186"/>
        <v>16</v>
      </c>
      <c r="J676" s="26" t="str">
        <f t="shared" si="187"/>
        <v>024</v>
      </c>
      <c r="K676" s="45">
        <f t="shared" si="188"/>
        <v>505009.39028830151</v>
      </c>
    </row>
    <row r="677" spans="1:11" ht="29" outlineLevel="2" x14ac:dyDescent="0.4">
      <c r="A677" s="26" t="str">
        <f t="shared" si="182"/>
        <v>342500</v>
      </c>
      <c r="B677" s="26" t="str">
        <f t="shared" si="183"/>
        <v>New York City Geographic District #25</v>
      </c>
      <c r="C677" s="26" t="str">
        <f t="shared" si="184"/>
        <v>Queens</v>
      </c>
      <c r="D677" s="28" t="s">
        <v>2255</v>
      </c>
      <c r="E677" s="28" t="s">
        <v>2256</v>
      </c>
      <c r="F677" s="30" t="s">
        <v>196</v>
      </c>
      <c r="G677" s="31">
        <v>1139</v>
      </c>
      <c r="H677" s="26" t="str">
        <f t="shared" si="185"/>
        <v>027</v>
      </c>
      <c r="I677" s="26" t="str">
        <f t="shared" si="186"/>
        <v>16</v>
      </c>
      <c r="J677" s="26" t="str">
        <f t="shared" si="187"/>
        <v>024</v>
      </c>
      <c r="K677" s="45">
        <f t="shared" si="188"/>
        <v>1193372.8123202811</v>
      </c>
    </row>
    <row r="678" spans="1:11" ht="29" outlineLevel="2" x14ac:dyDescent="0.4">
      <c r="A678" s="26" t="str">
        <f t="shared" si="182"/>
        <v>342500</v>
      </c>
      <c r="B678" s="26" t="str">
        <f t="shared" si="183"/>
        <v>New York City Geographic District #26</v>
      </c>
      <c r="C678" s="26" t="str">
        <f t="shared" si="184"/>
        <v>Queens</v>
      </c>
      <c r="D678" s="28" t="s">
        <v>2283</v>
      </c>
      <c r="E678" s="28" t="s">
        <v>2284</v>
      </c>
      <c r="F678" s="30" t="s">
        <v>196</v>
      </c>
      <c r="G678" s="31">
        <v>738</v>
      </c>
      <c r="H678" s="26" t="str">
        <f t="shared" si="185"/>
        <v>025</v>
      </c>
      <c r="I678" s="26" t="str">
        <f t="shared" si="186"/>
        <v>14</v>
      </c>
      <c r="J678" s="26" t="str">
        <f t="shared" si="187"/>
        <v>024</v>
      </c>
      <c r="K678" s="45">
        <f t="shared" si="188"/>
        <v>773230.1452961961</v>
      </c>
    </row>
    <row r="679" spans="1:11" ht="29" outlineLevel="2" x14ac:dyDescent="0.4">
      <c r="A679" s="26" t="str">
        <f t="shared" si="182"/>
        <v>342500</v>
      </c>
      <c r="B679" s="26" t="str">
        <f t="shared" si="183"/>
        <v>New York City Geographic District #26</v>
      </c>
      <c r="C679" s="26" t="str">
        <f t="shared" si="184"/>
        <v>Queens</v>
      </c>
      <c r="D679" s="28" t="s">
        <v>2299</v>
      </c>
      <c r="E679" s="28" t="s">
        <v>2300</v>
      </c>
      <c r="F679" s="30" t="s">
        <v>196</v>
      </c>
      <c r="G679" s="31">
        <v>185</v>
      </c>
      <c r="H679" s="26" t="str">
        <f t="shared" si="185"/>
        <v>027</v>
      </c>
      <c r="I679" s="26" t="str">
        <f t="shared" si="186"/>
        <v>15</v>
      </c>
      <c r="J679" s="26" t="str">
        <f t="shared" si="187"/>
        <v>024</v>
      </c>
      <c r="K679" s="45">
        <f t="shared" si="188"/>
        <v>193831.40498617382</v>
      </c>
    </row>
    <row r="680" spans="1:11" ht="29" outlineLevel="2" x14ac:dyDescent="0.4">
      <c r="A680" s="26" t="str">
        <f t="shared" si="182"/>
        <v>342600</v>
      </c>
      <c r="B680" s="26" t="str">
        <f t="shared" si="183"/>
        <v>New York City Geographic District #26</v>
      </c>
      <c r="C680" s="26" t="str">
        <f t="shared" si="184"/>
        <v>Queens</v>
      </c>
      <c r="D680" s="28" t="s">
        <v>1911</v>
      </c>
      <c r="E680" s="28" t="s">
        <v>1912</v>
      </c>
      <c r="F680" s="30" t="s">
        <v>2</v>
      </c>
      <c r="G680" s="31">
        <v>890</v>
      </c>
      <c r="H680" s="26" t="str">
        <f t="shared" si="185"/>
        <v>025</v>
      </c>
      <c r="I680" s="26" t="str">
        <f t="shared" si="186"/>
        <v>16</v>
      </c>
      <c r="J680" s="26" t="str">
        <f t="shared" si="187"/>
        <v>024</v>
      </c>
      <c r="K680" s="45">
        <f t="shared" si="188"/>
        <v>932486.21858213353</v>
      </c>
    </row>
    <row r="681" spans="1:11" ht="29" outlineLevel="2" x14ac:dyDescent="0.4">
      <c r="A681" s="26" t="str">
        <f t="shared" si="182"/>
        <v>342600</v>
      </c>
      <c r="B681" s="26" t="str">
        <f t="shared" si="183"/>
        <v>New York City Geographic District #26</v>
      </c>
      <c r="C681" s="26" t="str">
        <f t="shared" si="184"/>
        <v>Queens</v>
      </c>
      <c r="D681" s="28" t="s">
        <v>1987</v>
      </c>
      <c r="E681" s="28" t="s">
        <v>1988</v>
      </c>
      <c r="F681" s="30" t="s">
        <v>5</v>
      </c>
      <c r="G681" s="31">
        <v>1498</v>
      </c>
      <c r="H681" s="26" t="str">
        <f t="shared" si="185"/>
        <v>025</v>
      </c>
      <c r="I681" s="26" t="str">
        <f t="shared" si="186"/>
        <v>16</v>
      </c>
      <c r="J681" s="26" t="str">
        <f t="shared" si="187"/>
        <v>024</v>
      </c>
      <c r="K681" s="45">
        <f t="shared" si="188"/>
        <v>1569510.5117258832</v>
      </c>
    </row>
    <row r="682" spans="1:11" ht="29" outlineLevel="2" x14ac:dyDescent="0.4">
      <c r="A682" s="26" t="str">
        <f t="shared" si="182"/>
        <v>342800</v>
      </c>
      <c r="B682" s="26" t="str">
        <f t="shared" si="183"/>
        <v>New York City Geographic District #28</v>
      </c>
      <c r="C682" s="26" t="str">
        <f t="shared" si="184"/>
        <v>Queens</v>
      </c>
      <c r="D682" s="28" t="s">
        <v>1739</v>
      </c>
      <c r="E682" s="28" t="s">
        <v>1740</v>
      </c>
      <c r="F682" s="30" t="s">
        <v>2</v>
      </c>
      <c r="G682" s="31">
        <v>654</v>
      </c>
      <c r="H682" s="26" t="str">
        <f t="shared" si="185"/>
        <v>024</v>
      </c>
      <c r="I682" s="26" t="str">
        <f t="shared" si="186"/>
        <v>14</v>
      </c>
      <c r="J682" s="26" t="str">
        <f t="shared" si="187"/>
        <v>024</v>
      </c>
      <c r="K682" s="45">
        <f t="shared" si="188"/>
        <v>685220.21005923068</v>
      </c>
    </row>
    <row r="683" spans="1:11" ht="29" outlineLevel="2" x14ac:dyDescent="0.4">
      <c r="A683" s="26" t="str">
        <f t="shared" si="182"/>
        <v>342800</v>
      </c>
      <c r="B683" s="26" t="str">
        <f t="shared" si="183"/>
        <v>New York City Geographic District #28</v>
      </c>
      <c r="C683" s="26" t="str">
        <f t="shared" si="184"/>
        <v>Queens</v>
      </c>
      <c r="D683" s="28" t="s">
        <v>1745</v>
      </c>
      <c r="E683" s="28" t="s">
        <v>1746</v>
      </c>
      <c r="F683" s="30" t="s">
        <v>2</v>
      </c>
      <c r="G683" s="31">
        <v>838</v>
      </c>
      <c r="H683" s="26" t="str">
        <f t="shared" si="185"/>
        <v>024</v>
      </c>
      <c r="I683" s="26" t="str">
        <f t="shared" si="186"/>
        <v>11</v>
      </c>
      <c r="J683" s="26" t="str">
        <f t="shared" si="187"/>
        <v>024</v>
      </c>
      <c r="K683" s="45">
        <f t="shared" si="188"/>
        <v>878003.87772115495</v>
      </c>
    </row>
    <row r="684" spans="1:11" ht="29" outlineLevel="2" x14ac:dyDescent="0.4">
      <c r="A684" s="26" t="str">
        <f t="shared" si="182"/>
        <v>342800</v>
      </c>
      <c r="B684" s="26" t="str">
        <f t="shared" si="183"/>
        <v>New York City Geographic District #28</v>
      </c>
      <c r="C684" s="26" t="str">
        <f t="shared" si="184"/>
        <v>Queens</v>
      </c>
      <c r="D684" s="28" t="s">
        <v>1805</v>
      </c>
      <c r="E684" s="28" t="s">
        <v>1806</v>
      </c>
      <c r="F684" s="30" t="s">
        <v>2</v>
      </c>
      <c r="G684" s="31">
        <v>897</v>
      </c>
      <c r="H684" s="26" t="str">
        <f t="shared" si="185"/>
        <v>024</v>
      </c>
      <c r="I684" s="26" t="str">
        <f t="shared" si="186"/>
        <v>14</v>
      </c>
      <c r="J684" s="26" t="str">
        <f t="shared" si="187"/>
        <v>024</v>
      </c>
      <c r="K684" s="45">
        <f t="shared" si="188"/>
        <v>939820.37985188072</v>
      </c>
    </row>
    <row r="685" spans="1:11" ht="29" outlineLevel="2" x14ac:dyDescent="0.4">
      <c r="A685" s="26" t="str">
        <f t="shared" si="182"/>
        <v>342800</v>
      </c>
      <c r="B685" s="26" t="str">
        <f t="shared" si="183"/>
        <v>New York City Geographic District #28</v>
      </c>
      <c r="C685" s="26" t="str">
        <f t="shared" si="184"/>
        <v>Queens</v>
      </c>
      <c r="D685" s="28" t="s">
        <v>1925</v>
      </c>
      <c r="E685" s="28" t="s">
        <v>1926</v>
      </c>
      <c r="F685" s="30" t="s">
        <v>2</v>
      </c>
      <c r="G685" s="31">
        <v>699</v>
      </c>
      <c r="H685" s="26" t="str">
        <f t="shared" si="185"/>
        <v>032</v>
      </c>
      <c r="I685" s="26" t="str">
        <f t="shared" si="186"/>
        <v>14</v>
      </c>
      <c r="J685" s="26" t="str">
        <f t="shared" si="187"/>
        <v>024</v>
      </c>
      <c r="K685" s="45">
        <f t="shared" si="188"/>
        <v>732368.3896504622</v>
      </c>
    </row>
    <row r="686" spans="1:11" ht="29" outlineLevel="2" x14ac:dyDescent="0.4">
      <c r="A686" s="26" t="str">
        <f t="shared" si="182"/>
        <v>342800</v>
      </c>
      <c r="B686" s="26" t="str">
        <f t="shared" si="183"/>
        <v>New York City Geographic District #28</v>
      </c>
      <c r="C686" s="26" t="str">
        <f t="shared" si="184"/>
        <v>Queens</v>
      </c>
      <c r="D686" s="28" t="s">
        <v>1989</v>
      </c>
      <c r="E686" s="28" t="s">
        <v>1990</v>
      </c>
      <c r="F686" s="30" t="s">
        <v>5</v>
      </c>
      <c r="G686" s="31">
        <v>1644</v>
      </c>
      <c r="H686" s="26" t="str">
        <f t="shared" si="185"/>
        <v>024</v>
      </c>
      <c r="I686" s="26" t="str">
        <f t="shared" si="186"/>
        <v>14</v>
      </c>
      <c r="J686" s="26" t="str">
        <f t="shared" si="187"/>
        <v>024</v>
      </c>
      <c r="K686" s="45">
        <f t="shared" si="188"/>
        <v>1722480.1610663231</v>
      </c>
    </row>
    <row r="687" spans="1:11" ht="29" outlineLevel="2" x14ac:dyDescent="0.4">
      <c r="A687" s="26" t="str">
        <f t="shared" si="182"/>
        <v>342800</v>
      </c>
      <c r="B687" s="26" t="str">
        <f t="shared" si="183"/>
        <v>New York City Geographic District #28</v>
      </c>
      <c r="C687" s="26" t="str">
        <f t="shared" si="184"/>
        <v>Queens</v>
      </c>
      <c r="D687" s="28" t="s">
        <v>1993</v>
      </c>
      <c r="E687" s="28" t="s">
        <v>1994</v>
      </c>
      <c r="F687" s="30" t="s">
        <v>2</v>
      </c>
      <c r="G687" s="31">
        <v>678</v>
      </c>
      <c r="H687" s="26" t="str">
        <f t="shared" si="185"/>
        <v>035</v>
      </c>
      <c r="I687" s="26" t="str">
        <f t="shared" si="186"/>
        <v>16</v>
      </c>
      <c r="J687" s="26" t="str">
        <f t="shared" si="187"/>
        <v>024</v>
      </c>
      <c r="K687" s="45">
        <f t="shared" si="188"/>
        <v>710365.90584122087</v>
      </c>
    </row>
    <row r="688" spans="1:11" ht="43.5" outlineLevel="2" x14ac:dyDescent="0.4">
      <c r="A688" s="26" t="str">
        <f t="shared" si="182"/>
        <v>342800</v>
      </c>
      <c r="B688" s="26" t="str">
        <f t="shared" si="183"/>
        <v>New York City Geographic District #28</v>
      </c>
      <c r="C688" s="26" t="str">
        <f t="shared" si="184"/>
        <v>Queens</v>
      </c>
      <c r="D688" s="28" t="s">
        <v>2124</v>
      </c>
      <c r="E688" s="28" t="s">
        <v>2125</v>
      </c>
      <c r="F688" s="30" t="s">
        <v>2</v>
      </c>
      <c r="G688" s="31">
        <v>188</v>
      </c>
      <c r="H688" s="26" t="str">
        <f t="shared" si="185"/>
        <v>028</v>
      </c>
      <c r="I688" s="26" t="str">
        <f t="shared" si="186"/>
        <v>15</v>
      </c>
      <c r="J688" s="26" t="str">
        <f t="shared" si="187"/>
        <v>024</v>
      </c>
      <c r="K688" s="45">
        <f t="shared" si="188"/>
        <v>196974.61695892259</v>
      </c>
    </row>
    <row r="689" spans="1:11" ht="29" outlineLevel="2" x14ac:dyDescent="0.4">
      <c r="A689" s="26" t="str">
        <f t="shared" si="182"/>
        <v>342800</v>
      </c>
      <c r="B689" s="26" t="str">
        <f t="shared" si="183"/>
        <v>New York City Geographic District #28</v>
      </c>
      <c r="C689" s="26" t="str">
        <f t="shared" si="184"/>
        <v>Queens</v>
      </c>
      <c r="D689" s="28" t="s">
        <v>2140</v>
      </c>
      <c r="E689" s="28" t="s">
        <v>2141</v>
      </c>
      <c r="F689" s="30" t="s">
        <v>2</v>
      </c>
      <c r="G689" s="31">
        <v>200</v>
      </c>
      <c r="H689" s="26" t="str">
        <f t="shared" si="185"/>
        <v>024</v>
      </c>
      <c r="I689" s="26" t="str">
        <f t="shared" si="186"/>
        <v>14</v>
      </c>
      <c r="J689" s="26" t="str">
        <f t="shared" si="187"/>
        <v>024</v>
      </c>
      <c r="K689" s="45">
        <f t="shared" si="188"/>
        <v>209547.46484991765</v>
      </c>
    </row>
    <row r="690" spans="1:11" ht="29" outlineLevel="2" x14ac:dyDescent="0.4">
      <c r="A690" s="26" t="str">
        <f t="shared" si="182"/>
        <v>342800</v>
      </c>
      <c r="B690" s="26" t="str">
        <f t="shared" si="183"/>
        <v>New York City Geographic District #28</v>
      </c>
      <c r="C690" s="26" t="str">
        <f t="shared" si="184"/>
        <v>Queens</v>
      </c>
      <c r="D690" s="28" t="s">
        <v>2136</v>
      </c>
      <c r="E690" s="28" t="s">
        <v>2137</v>
      </c>
      <c r="F690" s="30" t="s">
        <v>118</v>
      </c>
      <c r="G690" s="31">
        <v>668</v>
      </c>
      <c r="H690" s="26" t="str">
        <f t="shared" si="185"/>
        <v>024</v>
      </c>
      <c r="I690" s="26" t="str">
        <f t="shared" si="186"/>
        <v>14</v>
      </c>
      <c r="J690" s="26" t="str">
        <f t="shared" si="187"/>
        <v>024</v>
      </c>
      <c r="K690" s="45">
        <f t="shared" si="188"/>
        <v>699888.53259872494</v>
      </c>
    </row>
    <row r="691" spans="1:11" ht="29" outlineLevel="2" x14ac:dyDescent="0.4">
      <c r="A691" s="26" t="str">
        <f t="shared" si="182"/>
        <v>342800</v>
      </c>
      <c r="B691" s="26" t="str">
        <f t="shared" si="183"/>
        <v>New York City Geographic District #28</v>
      </c>
      <c r="C691" s="26" t="str">
        <f t="shared" si="184"/>
        <v>Queens</v>
      </c>
      <c r="D691" s="28" t="s">
        <v>2160</v>
      </c>
      <c r="E691" s="28" t="s">
        <v>2161</v>
      </c>
      <c r="F691" s="30" t="s">
        <v>196</v>
      </c>
      <c r="G691" s="31">
        <v>428</v>
      </c>
      <c r="H691" s="26" t="str">
        <f t="shared" si="185"/>
        <v>024</v>
      </c>
      <c r="I691" s="26" t="str">
        <f t="shared" si="186"/>
        <v>14</v>
      </c>
      <c r="J691" s="26" t="str">
        <f t="shared" si="187"/>
        <v>024</v>
      </c>
      <c r="K691" s="45">
        <f t="shared" si="188"/>
        <v>448431.57477882376</v>
      </c>
    </row>
    <row r="692" spans="1:11" ht="29" outlineLevel="2" x14ac:dyDescent="0.4">
      <c r="A692" s="26" t="str">
        <f t="shared" si="182"/>
        <v>342800</v>
      </c>
      <c r="B692" s="26" t="str">
        <f t="shared" si="183"/>
        <v>New York City Geographic District #28</v>
      </c>
      <c r="C692" s="26" t="str">
        <f t="shared" si="184"/>
        <v>Queens</v>
      </c>
      <c r="D692" s="28" t="s">
        <v>2166</v>
      </c>
      <c r="E692" s="28" t="s">
        <v>2167</v>
      </c>
      <c r="F692" s="30" t="s">
        <v>196</v>
      </c>
      <c r="G692" s="31">
        <v>473</v>
      </c>
      <c r="H692" s="26" t="str">
        <f t="shared" si="185"/>
        <v>024</v>
      </c>
      <c r="I692" s="26" t="str">
        <f t="shared" si="186"/>
        <v>14</v>
      </c>
      <c r="J692" s="26" t="str">
        <f t="shared" si="187"/>
        <v>024</v>
      </c>
      <c r="K692" s="45">
        <f t="shared" si="188"/>
        <v>495579.75437005522</v>
      </c>
    </row>
    <row r="693" spans="1:11" ht="29" outlineLevel="2" x14ac:dyDescent="0.4">
      <c r="A693" s="26" t="str">
        <f t="shared" si="182"/>
        <v>342800</v>
      </c>
      <c r="B693" s="26" t="str">
        <f t="shared" si="183"/>
        <v>New York City Geographic District #28</v>
      </c>
      <c r="C693" s="26" t="str">
        <f t="shared" si="184"/>
        <v>Queens</v>
      </c>
      <c r="D693" s="28" t="s">
        <v>2178</v>
      </c>
      <c r="E693" s="28" t="s">
        <v>2179</v>
      </c>
      <c r="F693" s="30" t="s">
        <v>196</v>
      </c>
      <c r="G693" s="31">
        <v>193</v>
      </c>
      <c r="H693" s="26" t="str">
        <f t="shared" si="185"/>
        <v>024</v>
      </c>
      <c r="I693" s="26" t="str">
        <f t="shared" si="186"/>
        <v>14</v>
      </c>
      <c r="J693" s="26" t="str">
        <f t="shared" si="187"/>
        <v>024</v>
      </c>
      <c r="K693" s="45">
        <f t="shared" si="188"/>
        <v>202213.30358017053</v>
      </c>
    </row>
    <row r="694" spans="1:11" ht="29" outlineLevel="2" x14ac:dyDescent="0.4">
      <c r="A694" s="26" t="str">
        <f t="shared" si="182"/>
        <v>342800</v>
      </c>
      <c r="B694" s="26" t="str">
        <f t="shared" si="183"/>
        <v>New York City Geographic District #28</v>
      </c>
      <c r="C694" s="26" t="str">
        <f t="shared" si="184"/>
        <v>Queens</v>
      </c>
      <c r="D694" s="28" t="s">
        <v>2251</v>
      </c>
      <c r="E694" s="28" t="s">
        <v>2252</v>
      </c>
      <c r="F694" s="30" t="s">
        <v>196</v>
      </c>
      <c r="G694" s="31">
        <v>3219</v>
      </c>
      <c r="H694" s="26" t="str">
        <f t="shared" si="185"/>
        <v>024</v>
      </c>
      <c r="I694" s="26" t="str">
        <f t="shared" si="186"/>
        <v>14</v>
      </c>
      <c r="J694" s="26" t="str">
        <f t="shared" si="187"/>
        <v>024</v>
      </c>
      <c r="K694" s="45">
        <f t="shared" si="188"/>
        <v>3372666.4467594246</v>
      </c>
    </row>
    <row r="695" spans="1:11" ht="43.5" outlineLevel="2" x14ac:dyDescent="0.4">
      <c r="A695" s="26" t="str">
        <f t="shared" si="182"/>
        <v>342800</v>
      </c>
      <c r="B695" s="26" t="str">
        <f t="shared" si="183"/>
        <v>New York City Geographic District #28</v>
      </c>
      <c r="C695" s="26" t="str">
        <f t="shared" si="184"/>
        <v>Queens</v>
      </c>
      <c r="D695" s="28" t="s">
        <v>2279</v>
      </c>
      <c r="E695" s="28" t="s">
        <v>2280</v>
      </c>
      <c r="F695" s="30" t="s">
        <v>196</v>
      </c>
      <c r="G695" s="31">
        <v>2163</v>
      </c>
      <c r="H695" s="26" t="str">
        <f t="shared" si="185"/>
        <v>024</v>
      </c>
      <c r="I695" s="26" t="str">
        <f t="shared" si="186"/>
        <v>11</v>
      </c>
      <c r="J695" s="26" t="str">
        <f t="shared" si="187"/>
        <v>024</v>
      </c>
      <c r="K695" s="45">
        <f t="shared" si="188"/>
        <v>2266255.8323518592</v>
      </c>
    </row>
    <row r="696" spans="1:11" ht="29" outlineLevel="2" x14ac:dyDescent="0.4">
      <c r="A696" s="26" t="str">
        <f t="shared" si="182"/>
        <v>342800</v>
      </c>
      <c r="B696" s="26" t="str">
        <f t="shared" si="183"/>
        <v>New York City Geographic District #28</v>
      </c>
      <c r="C696" s="26" t="str">
        <f t="shared" si="184"/>
        <v>Queens</v>
      </c>
      <c r="D696" s="28" t="s">
        <v>2285</v>
      </c>
      <c r="E696" s="28" t="s">
        <v>2286</v>
      </c>
      <c r="F696" s="30" t="s">
        <v>118</v>
      </c>
      <c r="G696" s="31">
        <v>675</v>
      </c>
      <c r="H696" s="26" t="str">
        <f t="shared" si="185"/>
        <v>025</v>
      </c>
      <c r="I696" s="26" t="str">
        <f t="shared" si="186"/>
        <v>14</v>
      </c>
      <c r="J696" s="26" t="str">
        <f t="shared" si="187"/>
        <v>024</v>
      </c>
      <c r="K696" s="45">
        <f t="shared" si="188"/>
        <v>707222.69386847212</v>
      </c>
    </row>
    <row r="697" spans="1:11" ht="29" outlineLevel="2" x14ac:dyDescent="0.4">
      <c r="A697" s="26" t="str">
        <f t="shared" si="182"/>
        <v>342900</v>
      </c>
      <c r="B697" s="26" t="str">
        <f t="shared" si="183"/>
        <v>New York City Geographic District #29</v>
      </c>
      <c r="C697" s="26" t="str">
        <f t="shared" si="184"/>
        <v>Queens</v>
      </c>
      <c r="D697" s="28" t="s">
        <v>1833</v>
      </c>
      <c r="E697" s="28" t="s">
        <v>1834</v>
      </c>
      <c r="F697" s="30" t="s">
        <v>2</v>
      </c>
      <c r="G697" s="31">
        <v>749</v>
      </c>
      <c r="H697" s="26" t="str">
        <f t="shared" si="185"/>
        <v>024</v>
      </c>
      <c r="I697" s="26" t="str">
        <f t="shared" si="186"/>
        <v>11</v>
      </c>
      <c r="J697" s="26" t="str">
        <f t="shared" si="187"/>
        <v>024</v>
      </c>
      <c r="K697" s="45">
        <f t="shared" si="188"/>
        <v>784755.25586294162</v>
      </c>
    </row>
    <row r="698" spans="1:11" ht="15" outlineLevel="1" x14ac:dyDescent="0.4">
      <c r="D698" s="28"/>
      <c r="E698" s="28"/>
      <c r="F698" s="30"/>
      <c r="G698" s="31">
        <f>SUBTOTAL(9,G670:G697)</f>
        <v>22644</v>
      </c>
      <c r="J698" s="46" t="s">
        <v>4684</v>
      </c>
      <c r="K698" s="45">
        <f>SUBTOTAL(9,K670:K697)</f>
        <v>23724963.970307678</v>
      </c>
    </row>
    <row r="699" spans="1:11" ht="29" outlineLevel="2" x14ac:dyDescent="0.4">
      <c r="A699" s="26" t="str">
        <f t="shared" ref="A699:A710" si="189">IFERROR(VLOOKUP($D699,schools,3,FALSE),"")</f>
        <v>321200</v>
      </c>
      <c r="B699" s="26" t="str">
        <f t="shared" ref="B699:B710" si="190">IFERROR(VLOOKUP($D699,schools,4,FALSE),"")</f>
        <v>New York City Geographic District #12</v>
      </c>
      <c r="C699" s="26" t="str">
        <f t="shared" ref="C699:C710" si="191">IFERROR(VLOOKUP($D699,schools,5,FALSE),"")</f>
        <v>Queens</v>
      </c>
      <c r="D699" s="28" t="s">
        <v>2757</v>
      </c>
      <c r="E699" s="28" t="s">
        <v>1982</v>
      </c>
      <c r="F699" s="30" t="s">
        <v>2</v>
      </c>
      <c r="G699" s="31">
        <v>228</v>
      </c>
      <c r="H699" s="26" t="str">
        <f t="shared" ref="H699:H710" si="192">IFERROR(VLOOKUP($D699,schools,6,FALSE),"")</f>
        <v>034</v>
      </c>
      <c r="I699" s="26" t="str">
        <f t="shared" ref="I699:I710" si="193">IFERROR(VLOOKUP($D699,schools,7,FALSE),"")</f>
        <v>13</v>
      </c>
      <c r="J699" s="26" t="str">
        <f t="shared" ref="J699:J710" si="194">IFERROR(VLOOKUP($D699,schools,8,FALSE),"")</f>
        <v>025</v>
      </c>
      <c r="K699" s="45">
        <f t="shared" ref="K699:K710" si="195">G699*L$2</f>
        <v>238884.10992890611</v>
      </c>
    </row>
    <row r="700" spans="1:11" ht="29" outlineLevel="2" x14ac:dyDescent="0.4">
      <c r="A700" s="26" t="str">
        <f t="shared" si="189"/>
        <v>333200</v>
      </c>
      <c r="B700" s="26" t="str">
        <f t="shared" si="190"/>
        <v>New York City Geographic District #24</v>
      </c>
      <c r="C700" s="26" t="str">
        <f t="shared" si="191"/>
        <v>Queens</v>
      </c>
      <c r="D700" s="28" t="s">
        <v>1599</v>
      </c>
      <c r="E700" s="28" t="s">
        <v>1600</v>
      </c>
      <c r="F700" s="30" t="s">
        <v>2</v>
      </c>
      <c r="G700" s="31">
        <v>1314</v>
      </c>
      <c r="H700" s="26" t="str">
        <f t="shared" si="192"/>
        <v>039</v>
      </c>
      <c r="I700" s="26" t="str">
        <f t="shared" si="193"/>
        <v>16</v>
      </c>
      <c r="J700" s="26" t="str">
        <f t="shared" si="194"/>
        <v>025</v>
      </c>
      <c r="K700" s="45">
        <f t="shared" si="195"/>
        <v>1376726.8440639589</v>
      </c>
    </row>
    <row r="701" spans="1:11" ht="29" outlineLevel="2" x14ac:dyDescent="0.4">
      <c r="A701" s="26" t="str">
        <f t="shared" si="189"/>
        <v>333200</v>
      </c>
      <c r="B701" s="26" t="str">
        <f t="shared" si="190"/>
        <v>New York City Geographic District #24</v>
      </c>
      <c r="C701" s="26" t="str">
        <f t="shared" si="191"/>
        <v>Queens</v>
      </c>
      <c r="D701" s="28" t="s">
        <v>1611</v>
      </c>
      <c r="E701" s="28" t="s">
        <v>1612</v>
      </c>
      <c r="F701" s="30" t="s">
        <v>2</v>
      </c>
      <c r="G701" s="31">
        <v>1546</v>
      </c>
      <c r="H701" s="26" t="str">
        <f t="shared" si="192"/>
        <v>035</v>
      </c>
      <c r="I701" s="26" t="str">
        <f t="shared" si="193"/>
        <v>16</v>
      </c>
      <c r="J701" s="26" t="str">
        <f t="shared" si="194"/>
        <v>025</v>
      </c>
      <c r="K701" s="45">
        <f t="shared" si="195"/>
        <v>1619801.9032898634</v>
      </c>
    </row>
    <row r="702" spans="1:11" ht="29" outlineLevel="2" x14ac:dyDescent="0.4">
      <c r="A702" s="26" t="str">
        <f t="shared" si="189"/>
        <v>342400</v>
      </c>
      <c r="B702" s="26" t="str">
        <f t="shared" si="190"/>
        <v>New York City Geographic District #24</v>
      </c>
      <c r="C702" s="26" t="str">
        <f t="shared" si="191"/>
        <v>Queens</v>
      </c>
      <c r="D702" s="28" t="s">
        <v>1697</v>
      </c>
      <c r="E702" s="28" t="s">
        <v>1698</v>
      </c>
      <c r="F702" s="30" t="s">
        <v>5</v>
      </c>
      <c r="G702" s="31">
        <v>2277</v>
      </c>
      <c r="H702" s="26" t="str">
        <f t="shared" si="192"/>
        <v>039</v>
      </c>
      <c r="I702" s="26" t="str">
        <f t="shared" si="193"/>
        <v>13</v>
      </c>
      <c r="J702" s="26" t="str">
        <f t="shared" si="194"/>
        <v>025</v>
      </c>
      <c r="K702" s="45">
        <f t="shared" si="195"/>
        <v>2385697.8873163126</v>
      </c>
    </row>
    <row r="703" spans="1:11" ht="29" outlineLevel="2" x14ac:dyDescent="0.4">
      <c r="A703" s="26" t="str">
        <f t="shared" si="189"/>
        <v>342400</v>
      </c>
      <c r="B703" s="26" t="str">
        <f t="shared" si="190"/>
        <v>New York City Geographic District #24</v>
      </c>
      <c r="C703" s="26" t="str">
        <f t="shared" si="191"/>
        <v>Queens</v>
      </c>
      <c r="D703" s="28" t="s">
        <v>2226</v>
      </c>
      <c r="E703" s="28" t="s">
        <v>2227</v>
      </c>
      <c r="F703" s="30" t="s">
        <v>196</v>
      </c>
      <c r="G703" s="31">
        <v>1814</v>
      </c>
      <c r="H703" s="26" t="str">
        <f t="shared" si="192"/>
        <v>035</v>
      </c>
      <c r="I703" s="26" t="str">
        <f t="shared" si="193"/>
        <v>16</v>
      </c>
      <c r="J703" s="26" t="str">
        <f t="shared" si="194"/>
        <v>025</v>
      </c>
      <c r="K703" s="45">
        <f t="shared" si="195"/>
        <v>1900595.5061887531</v>
      </c>
    </row>
    <row r="704" spans="1:11" ht="29" outlineLevel="2" x14ac:dyDescent="0.4">
      <c r="A704" s="26" t="str">
        <f t="shared" si="189"/>
        <v>342800</v>
      </c>
      <c r="B704" s="26" t="str">
        <f t="shared" si="190"/>
        <v>New York City Geographic District #28</v>
      </c>
      <c r="C704" s="26" t="str">
        <f t="shared" si="191"/>
        <v>Queens</v>
      </c>
      <c r="D704" s="28" t="s">
        <v>1969</v>
      </c>
      <c r="E704" s="28" t="s">
        <v>1970</v>
      </c>
      <c r="F704" s="30" t="s">
        <v>2</v>
      </c>
      <c r="G704" s="31">
        <v>583</v>
      </c>
      <c r="H704" s="26" t="str">
        <f t="shared" si="192"/>
        <v>035</v>
      </c>
      <c r="I704" s="26" t="str">
        <f t="shared" si="193"/>
        <v>16</v>
      </c>
      <c r="J704" s="26" t="str">
        <f t="shared" si="194"/>
        <v>025</v>
      </c>
      <c r="K704" s="45">
        <f t="shared" si="195"/>
        <v>610830.86003750993</v>
      </c>
    </row>
    <row r="705" spans="1:11" ht="29" outlineLevel="2" x14ac:dyDescent="0.4">
      <c r="A705" s="26" t="str">
        <f t="shared" si="189"/>
        <v>342900</v>
      </c>
      <c r="B705" s="26" t="str">
        <f t="shared" si="190"/>
        <v>New York City Geographic District #30</v>
      </c>
      <c r="C705" s="26" t="str">
        <f t="shared" si="191"/>
        <v>Queens</v>
      </c>
      <c r="D705" s="28" t="s">
        <v>1713</v>
      </c>
      <c r="E705" s="28" t="s">
        <v>1714</v>
      </c>
      <c r="F705" s="30" t="s">
        <v>2</v>
      </c>
      <c r="G705" s="31">
        <v>964</v>
      </c>
      <c r="H705" s="26" t="str">
        <f t="shared" si="192"/>
        <v>039</v>
      </c>
      <c r="I705" s="26" t="str">
        <f t="shared" si="193"/>
        <v>13</v>
      </c>
      <c r="J705" s="26" t="str">
        <f t="shared" si="194"/>
        <v>025</v>
      </c>
      <c r="K705" s="45">
        <f t="shared" si="195"/>
        <v>1010018.780576603</v>
      </c>
    </row>
    <row r="706" spans="1:11" ht="29" outlineLevel="2" x14ac:dyDescent="0.4">
      <c r="A706" s="26" t="str">
        <f t="shared" si="189"/>
        <v>343000</v>
      </c>
      <c r="B706" s="26" t="str">
        <f t="shared" si="190"/>
        <v>New York City Geographic District #30</v>
      </c>
      <c r="C706" s="26" t="str">
        <f t="shared" si="191"/>
        <v>Queens</v>
      </c>
      <c r="D706" s="28" t="s">
        <v>1859</v>
      </c>
      <c r="E706" s="28" t="s">
        <v>1860</v>
      </c>
      <c r="F706" s="30" t="s">
        <v>5</v>
      </c>
      <c r="G706" s="31">
        <v>1652</v>
      </c>
      <c r="H706" s="26" t="str">
        <f t="shared" si="192"/>
        <v>034</v>
      </c>
      <c r="I706" s="26" t="str">
        <f t="shared" si="193"/>
        <v>13</v>
      </c>
      <c r="J706" s="26" t="str">
        <f t="shared" si="194"/>
        <v>025</v>
      </c>
      <c r="K706" s="45">
        <f t="shared" si="195"/>
        <v>1730862.0596603197</v>
      </c>
    </row>
    <row r="707" spans="1:11" ht="29" outlineLevel="2" x14ac:dyDescent="0.4">
      <c r="A707" s="26" t="str">
        <f t="shared" si="189"/>
        <v>343000</v>
      </c>
      <c r="B707" s="26" t="str">
        <f t="shared" si="190"/>
        <v>New York City Geographic District #30</v>
      </c>
      <c r="C707" s="26" t="str">
        <f t="shared" si="191"/>
        <v>Queens</v>
      </c>
      <c r="D707" s="28" t="s">
        <v>1867</v>
      </c>
      <c r="E707" s="28" t="s">
        <v>1868</v>
      </c>
      <c r="F707" s="30" t="s">
        <v>2</v>
      </c>
      <c r="G707" s="31">
        <v>1011</v>
      </c>
      <c r="H707" s="26" t="str">
        <f t="shared" si="192"/>
        <v>034</v>
      </c>
      <c r="I707" s="26" t="str">
        <f t="shared" si="193"/>
        <v>13</v>
      </c>
      <c r="J707" s="26" t="str">
        <f t="shared" si="194"/>
        <v>025</v>
      </c>
      <c r="K707" s="45">
        <f t="shared" si="195"/>
        <v>1059262.4348163337</v>
      </c>
    </row>
    <row r="708" spans="1:11" ht="43.5" outlineLevel="2" x14ac:dyDescent="0.4">
      <c r="A708" s="26" t="str">
        <f t="shared" si="189"/>
        <v>343000</v>
      </c>
      <c r="B708" s="26" t="str">
        <f t="shared" si="190"/>
        <v>New York City Geographic District #30</v>
      </c>
      <c r="C708" s="26" t="str">
        <f t="shared" si="191"/>
        <v>Queens</v>
      </c>
      <c r="D708" s="28" t="s">
        <v>1997</v>
      </c>
      <c r="E708" s="28" t="s">
        <v>1998</v>
      </c>
      <c r="F708" s="30" t="s">
        <v>2</v>
      </c>
      <c r="G708" s="31">
        <v>248</v>
      </c>
      <c r="H708" s="26" t="str">
        <f t="shared" si="192"/>
        <v>034</v>
      </c>
      <c r="I708" s="26" t="str">
        <f t="shared" si="193"/>
        <v>13</v>
      </c>
      <c r="J708" s="26" t="str">
        <f t="shared" si="194"/>
        <v>025</v>
      </c>
      <c r="K708" s="45">
        <f t="shared" si="195"/>
        <v>259838.85641389788</v>
      </c>
    </row>
    <row r="709" spans="1:11" ht="29" outlineLevel="2" x14ac:dyDescent="0.4">
      <c r="A709" s="26" t="str">
        <f t="shared" si="189"/>
        <v>343000</v>
      </c>
      <c r="B709" s="26" t="str">
        <f t="shared" si="190"/>
        <v>New York City Geographic District #30</v>
      </c>
      <c r="C709" s="26" t="str">
        <f t="shared" si="191"/>
        <v>Queens</v>
      </c>
      <c r="D709" s="28" t="s">
        <v>2011</v>
      </c>
      <c r="E709" s="28" t="s">
        <v>2012</v>
      </c>
      <c r="F709" s="30" t="s">
        <v>5</v>
      </c>
      <c r="G709" s="31">
        <v>1291</v>
      </c>
      <c r="H709" s="26" t="str">
        <f t="shared" si="192"/>
        <v>034</v>
      </c>
      <c r="I709" s="26" t="str">
        <f t="shared" si="193"/>
        <v>13</v>
      </c>
      <c r="J709" s="26" t="str">
        <f t="shared" si="194"/>
        <v>025</v>
      </c>
      <c r="K709" s="45">
        <f t="shared" si="195"/>
        <v>1352628.8856062184</v>
      </c>
    </row>
    <row r="710" spans="1:11" ht="29" outlineLevel="2" x14ac:dyDescent="0.4">
      <c r="A710" s="26" t="str">
        <f t="shared" si="189"/>
        <v>343000</v>
      </c>
      <c r="B710" s="26" t="str">
        <f t="shared" si="190"/>
        <v>New York City Geographic District #30</v>
      </c>
      <c r="C710" s="26" t="str">
        <f t="shared" si="191"/>
        <v>Queens</v>
      </c>
      <c r="D710" s="28" t="s">
        <v>2084</v>
      </c>
      <c r="E710" s="28" t="s">
        <v>2085</v>
      </c>
      <c r="F710" s="30" t="s">
        <v>2</v>
      </c>
      <c r="G710" s="31">
        <v>652</v>
      </c>
      <c r="H710" s="26" t="str">
        <f t="shared" si="192"/>
        <v>034</v>
      </c>
      <c r="I710" s="26" t="str">
        <f t="shared" si="193"/>
        <v>13</v>
      </c>
      <c r="J710" s="26" t="str">
        <f t="shared" si="194"/>
        <v>025</v>
      </c>
      <c r="K710" s="45">
        <f t="shared" si="195"/>
        <v>683124.73541073152</v>
      </c>
    </row>
    <row r="711" spans="1:11" ht="15" outlineLevel="1" x14ac:dyDescent="0.4">
      <c r="D711" s="28"/>
      <c r="E711" s="28"/>
      <c r="F711" s="30"/>
      <c r="G711" s="31">
        <f>SUBTOTAL(9,G699:G710)</f>
        <v>13580</v>
      </c>
      <c r="J711" s="46" t="s">
        <v>4685</v>
      </c>
      <c r="K711" s="45">
        <f>SUBTOTAL(9,K699:K710)</f>
        <v>14228272.863309408</v>
      </c>
    </row>
    <row r="712" spans="1:11" ht="29" outlineLevel="2" x14ac:dyDescent="0.4">
      <c r="A712" s="26" t="str">
        <f t="shared" ref="A712:A735" si="196">IFERROR(VLOOKUP($D712,schools,3,FALSE),"")</f>
        <v>310200</v>
      </c>
      <c r="B712" s="26" t="str">
        <f t="shared" ref="B712:B735" si="197">IFERROR(VLOOKUP($D712,schools,4,FALSE),"")</f>
        <v>New York City Geographic District # 2</v>
      </c>
      <c r="C712" s="26" t="str">
        <f t="shared" ref="C712:C735" si="198">IFERROR(VLOOKUP($D712,schools,5,FALSE),"")</f>
        <v>Queens</v>
      </c>
      <c r="D712" s="28" t="s">
        <v>1142</v>
      </c>
      <c r="E712" s="28" t="s">
        <v>1143</v>
      </c>
      <c r="F712" s="30" t="s">
        <v>2</v>
      </c>
      <c r="G712" s="31">
        <v>168</v>
      </c>
      <c r="H712" s="26" t="str">
        <f t="shared" ref="H712:H735" si="199">IFERROR(VLOOKUP($D712,schools,6,FALSE),"")</f>
        <v>037</v>
      </c>
      <c r="I712" s="26" t="str">
        <f t="shared" ref="I712:I735" si="200">IFERROR(VLOOKUP($D712,schools,7,FALSE),"")</f>
        <v>12</v>
      </c>
      <c r="J712" s="26" t="str">
        <f t="shared" ref="J712:J735" si="201">IFERROR(VLOOKUP($D712,schools,8,FALSE),"")</f>
        <v>026</v>
      </c>
      <c r="K712" s="45">
        <f t="shared" ref="K712:K735" si="202">G712*L$2</f>
        <v>176019.87047393082</v>
      </c>
    </row>
    <row r="713" spans="1:11" ht="29" outlineLevel="2" x14ac:dyDescent="0.4">
      <c r="A713" s="26" t="str">
        <f t="shared" si="196"/>
        <v>333200</v>
      </c>
      <c r="B713" s="26" t="str">
        <f t="shared" si="197"/>
        <v>New York City Geographic District #24</v>
      </c>
      <c r="C713" s="26" t="str">
        <f t="shared" si="198"/>
        <v>Queens</v>
      </c>
      <c r="D713" s="28" t="s">
        <v>1609</v>
      </c>
      <c r="E713" s="28" t="s">
        <v>1610</v>
      </c>
      <c r="F713" s="30" t="s">
        <v>2</v>
      </c>
      <c r="G713" s="31">
        <v>1180</v>
      </c>
      <c r="H713" s="26" t="str">
        <f t="shared" si="199"/>
        <v>034</v>
      </c>
      <c r="I713" s="26" t="str">
        <f t="shared" si="200"/>
        <v>12</v>
      </c>
      <c r="J713" s="26" t="str">
        <f t="shared" si="201"/>
        <v>026</v>
      </c>
      <c r="K713" s="45">
        <f t="shared" si="202"/>
        <v>1236330.0426145142</v>
      </c>
    </row>
    <row r="714" spans="1:11" ht="29" outlineLevel="2" x14ac:dyDescent="0.4">
      <c r="A714" s="26" t="str">
        <f t="shared" si="196"/>
        <v>342400</v>
      </c>
      <c r="B714" s="26" t="str">
        <f t="shared" si="197"/>
        <v>New York City Geographic District #24</v>
      </c>
      <c r="C714" s="26" t="str">
        <f t="shared" si="198"/>
        <v>Queens</v>
      </c>
      <c r="D714" s="28" t="s">
        <v>1955</v>
      </c>
      <c r="E714" s="28" t="s">
        <v>1956</v>
      </c>
      <c r="F714" s="30" t="s">
        <v>2</v>
      </c>
      <c r="G714" s="31">
        <v>710</v>
      </c>
      <c r="H714" s="26" t="str">
        <f t="shared" si="199"/>
        <v>037</v>
      </c>
      <c r="I714" s="26" t="str">
        <f t="shared" si="200"/>
        <v>12</v>
      </c>
      <c r="J714" s="26" t="str">
        <f t="shared" si="201"/>
        <v>026</v>
      </c>
      <c r="K714" s="45">
        <f t="shared" si="202"/>
        <v>743893.50021720771</v>
      </c>
    </row>
    <row r="715" spans="1:11" ht="29" outlineLevel="2" x14ac:dyDescent="0.4">
      <c r="A715" s="26" t="str">
        <f t="shared" si="196"/>
        <v>342400</v>
      </c>
      <c r="B715" s="26" t="str">
        <f t="shared" si="197"/>
        <v>New York City Geographic District #24</v>
      </c>
      <c r="C715" s="26" t="str">
        <f t="shared" si="198"/>
        <v>Queens</v>
      </c>
      <c r="D715" s="28" t="s">
        <v>2066</v>
      </c>
      <c r="E715" s="28" t="s">
        <v>2067</v>
      </c>
      <c r="F715" s="30" t="s">
        <v>196</v>
      </c>
      <c r="G715" s="31">
        <v>639</v>
      </c>
      <c r="H715" s="26" t="str">
        <f t="shared" si="199"/>
        <v>037</v>
      </c>
      <c r="I715" s="26" t="str">
        <f t="shared" si="200"/>
        <v>12</v>
      </c>
      <c r="J715" s="26" t="str">
        <f t="shared" si="201"/>
        <v>026</v>
      </c>
      <c r="K715" s="45">
        <f t="shared" si="202"/>
        <v>669504.15019548684</v>
      </c>
    </row>
    <row r="716" spans="1:11" ht="29" outlineLevel="2" x14ac:dyDescent="0.4">
      <c r="A716" s="26" t="str">
        <f t="shared" si="196"/>
        <v>342400</v>
      </c>
      <c r="B716" s="26" t="str">
        <f t="shared" si="197"/>
        <v>New York City Geographic District #24</v>
      </c>
      <c r="C716" s="26" t="str">
        <f t="shared" si="198"/>
        <v>Queens</v>
      </c>
      <c r="D716" s="28" t="s">
        <v>2072</v>
      </c>
      <c r="E716" s="28" t="s">
        <v>2073</v>
      </c>
      <c r="F716" s="30" t="s">
        <v>196</v>
      </c>
      <c r="G716" s="31">
        <v>414</v>
      </c>
      <c r="H716" s="26" t="str">
        <f t="shared" si="199"/>
        <v>037</v>
      </c>
      <c r="I716" s="26" t="str">
        <f t="shared" si="200"/>
        <v>12</v>
      </c>
      <c r="J716" s="26" t="str">
        <f t="shared" si="201"/>
        <v>026</v>
      </c>
      <c r="K716" s="45">
        <f t="shared" si="202"/>
        <v>433763.25223932957</v>
      </c>
    </row>
    <row r="717" spans="1:11" ht="29" outlineLevel="2" x14ac:dyDescent="0.4">
      <c r="A717" s="26" t="str">
        <f t="shared" si="196"/>
        <v>342400</v>
      </c>
      <c r="B717" s="26" t="str">
        <f t="shared" si="197"/>
        <v>New York City Geographic District #24</v>
      </c>
      <c r="C717" s="26" t="str">
        <f t="shared" si="198"/>
        <v>Queens</v>
      </c>
      <c r="D717" s="28" t="s">
        <v>2116</v>
      </c>
      <c r="E717" s="28" t="s">
        <v>2117</v>
      </c>
      <c r="F717" s="30" t="s">
        <v>196</v>
      </c>
      <c r="G717" s="31">
        <v>621</v>
      </c>
      <c r="H717" s="26" t="str">
        <f t="shared" si="199"/>
        <v>037</v>
      </c>
      <c r="I717" s="26" t="str">
        <f t="shared" si="200"/>
        <v>12</v>
      </c>
      <c r="J717" s="26" t="str">
        <f t="shared" si="201"/>
        <v>026</v>
      </c>
      <c r="K717" s="45">
        <f t="shared" si="202"/>
        <v>650644.87835899426</v>
      </c>
    </row>
    <row r="718" spans="1:11" ht="43.5" outlineLevel="2" x14ac:dyDescent="0.4">
      <c r="A718" s="26" t="str">
        <f t="shared" si="196"/>
        <v>342400</v>
      </c>
      <c r="B718" s="26" t="str">
        <f t="shared" si="197"/>
        <v>New York City Geographic District #24</v>
      </c>
      <c r="C718" s="26" t="str">
        <f t="shared" si="198"/>
        <v>Queens</v>
      </c>
      <c r="D718" s="28" t="s">
        <v>2257</v>
      </c>
      <c r="E718" s="28" t="s">
        <v>2258</v>
      </c>
      <c r="F718" s="30" t="s">
        <v>196</v>
      </c>
      <c r="G718" s="31">
        <v>499</v>
      </c>
      <c r="H718" s="26" t="str">
        <f t="shared" si="199"/>
        <v>037</v>
      </c>
      <c r="I718" s="26" t="str">
        <f t="shared" si="200"/>
        <v>12</v>
      </c>
      <c r="J718" s="26" t="str">
        <f t="shared" si="201"/>
        <v>026</v>
      </c>
      <c r="K718" s="45">
        <f t="shared" si="202"/>
        <v>522820.92480054451</v>
      </c>
    </row>
    <row r="719" spans="1:11" ht="43.5" outlineLevel="2" x14ac:dyDescent="0.4">
      <c r="A719" s="26" t="str">
        <f t="shared" si="196"/>
        <v>342400</v>
      </c>
      <c r="B719" s="26" t="str">
        <f t="shared" si="197"/>
        <v>New York City Geographic District #24</v>
      </c>
      <c r="C719" s="26" t="str">
        <f t="shared" si="198"/>
        <v>Queens</v>
      </c>
      <c r="D719" s="28" t="s">
        <v>2265</v>
      </c>
      <c r="E719" s="28" t="s">
        <v>2266</v>
      </c>
      <c r="F719" s="30" t="s">
        <v>118</v>
      </c>
      <c r="G719" s="31">
        <v>671</v>
      </c>
      <c r="H719" s="26" t="str">
        <f t="shared" si="199"/>
        <v>037</v>
      </c>
      <c r="I719" s="26" t="str">
        <f t="shared" si="200"/>
        <v>12</v>
      </c>
      <c r="J719" s="26" t="str">
        <f t="shared" si="201"/>
        <v>026</v>
      </c>
      <c r="K719" s="45">
        <f t="shared" si="202"/>
        <v>703031.74457147368</v>
      </c>
    </row>
    <row r="720" spans="1:11" ht="29" outlineLevel="2" x14ac:dyDescent="0.4">
      <c r="A720" s="26" t="str">
        <f t="shared" si="196"/>
        <v>342400</v>
      </c>
      <c r="B720" s="26" t="str">
        <f t="shared" si="197"/>
        <v>New York City Geographic District #24</v>
      </c>
      <c r="C720" s="26" t="str">
        <f t="shared" si="198"/>
        <v>Queens</v>
      </c>
      <c r="D720" s="28" t="s">
        <v>2275</v>
      </c>
      <c r="E720" s="28" t="s">
        <v>2276</v>
      </c>
      <c r="F720" s="30" t="s">
        <v>196</v>
      </c>
      <c r="G720" s="31">
        <v>1530</v>
      </c>
      <c r="H720" s="26" t="str">
        <f t="shared" si="199"/>
        <v>037</v>
      </c>
      <c r="I720" s="26" t="str">
        <f t="shared" si="200"/>
        <v>12</v>
      </c>
      <c r="J720" s="26" t="str">
        <f t="shared" si="201"/>
        <v>026</v>
      </c>
      <c r="K720" s="45">
        <f t="shared" si="202"/>
        <v>1603038.1061018701</v>
      </c>
    </row>
    <row r="721" spans="1:11" ht="43.5" outlineLevel="2" x14ac:dyDescent="0.4">
      <c r="A721" s="26" t="str">
        <f t="shared" si="196"/>
        <v>342400</v>
      </c>
      <c r="B721" s="26" t="str">
        <f t="shared" si="197"/>
        <v>New York City Geographic District #25</v>
      </c>
      <c r="C721" s="26" t="str">
        <f t="shared" si="198"/>
        <v>Queens</v>
      </c>
      <c r="D721" s="28" t="s">
        <v>2277</v>
      </c>
      <c r="E721" s="28" t="s">
        <v>2278</v>
      </c>
      <c r="F721" s="30" t="s">
        <v>196</v>
      </c>
      <c r="G721" s="31">
        <v>2055</v>
      </c>
      <c r="H721" s="26" t="str">
        <f t="shared" si="199"/>
        <v>037</v>
      </c>
      <c r="I721" s="26" t="str">
        <f t="shared" si="200"/>
        <v>12</v>
      </c>
      <c r="J721" s="26" t="str">
        <f t="shared" si="201"/>
        <v>026</v>
      </c>
      <c r="K721" s="45">
        <f t="shared" si="202"/>
        <v>2153100.2013329039</v>
      </c>
    </row>
    <row r="722" spans="1:11" ht="29" outlineLevel="2" x14ac:dyDescent="0.4">
      <c r="A722" s="26" t="str">
        <f t="shared" si="196"/>
        <v>342900</v>
      </c>
      <c r="B722" s="26" t="str">
        <f t="shared" si="197"/>
        <v>New York City Geographic District #30</v>
      </c>
      <c r="C722" s="26" t="str">
        <f t="shared" si="198"/>
        <v>Queens</v>
      </c>
      <c r="D722" s="28" t="s">
        <v>1607</v>
      </c>
      <c r="E722" s="28" t="s">
        <v>1608</v>
      </c>
      <c r="F722" s="30" t="s">
        <v>2</v>
      </c>
      <c r="G722" s="31">
        <v>971</v>
      </c>
      <c r="H722" s="26" t="str">
        <f t="shared" si="199"/>
        <v>030</v>
      </c>
      <c r="I722" s="26" t="str">
        <f t="shared" si="200"/>
        <v>12</v>
      </c>
      <c r="J722" s="26" t="str">
        <f t="shared" si="201"/>
        <v>026</v>
      </c>
      <c r="K722" s="45">
        <f t="shared" si="202"/>
        <v>1017352.9418463502</v>
      </c>
    </row>
    <row r="723" spans="1:11" ht="15" outlineLevel="2" x14ac:dyDescent="0.4">
      <c r="A723" s="26" t="str">
        <f t="shared" si="196"/>
        <v>343000</v>
      </c>
      <c r="B723" s="26" t="str">
        <f t="shared" si="197"/>
        <v>New York City Geographic District #30</v>
      </c>
      <c r="C723" s="26" t="str">
        <f t="shared" si="198"/>
        <v>Queens</v>
      </c>
      <c r="D723" s="28" t="s">
        <v>1731</v>
      </c>
      <c r="E723" s="28" t="s">
        <v>1732</v>
      </c>
      <c r="F723" s="30" t="s">
        <v>19</v>
      </c>
      <c r="G723" s="31">
        <v>686</v>
      </c>
      <c r="H723" s="26" t="str">
        <f t="shared" si="199"/>
        <v>037</v>
      </c>
      <c r="I723" s="26" t="str">
        <f t="shared" si="200"/>
        <v>12</v>
      </c>
      <c r="J723" s="26" t="str">
        <f t="shared" si="201"/>
        <v>026</v>
      </c>
      <c r="K723" s="45">
        <f t="shared" si="202"/>
        <v>718747.80443521752</v>
      </c>
    </row>
    <row r="724" spans="1:11" ht="15" outlineLevel="2" x14ac:dyDescent="0.4">
      <c r="A724" s="26" t="str">
        <f t="shared" si="196"/>
        <v>343000</v>
      </c>
      <c r="B724" s="26" t="str">
        <f t="shared" si="197"/>
        <v>New York City Geographic District #30</v>
      </c>
      <c r="C724" s="26" t="str">
        <f t="shared" si="198"/>
        <v>Queens</v>
      </c>
      <c r="D724" s="28" t="s">
        <v>1793</v>
      </c>
      <c r="E724" s="28" t="s">
        <v>1794</v>
      </c>
      <c r="F724" s="30" t="s">
        <v>19</v>
      </c>
      <c r="G724" s="31">
        <v>322</v>
      </c>
      <c r="H724" s="26" t="str">
        <f t="shared" si="199"/>
        <v>037</v>
      </c>
      <c r="I724" s="26" t="str">
        <f t="shared" si="200"/>
        <v>12</v>
      </c>
      <c r="J724" s="26" t="str">
        <f t="shared" si="201"/>
        <v>026</v>
      </c>
      <c r="K724" s="45">
        <f t="shared" si="202"/>
        <v>337371.41840836743</v>
      </c>
    </row>
    <row r="725" spans="1:11" ht="29" outlineLevel="2" x14ac:dyDescent="0.4">
      <c r="A725" s="26" t="str">
        <f t="shared" si="196"/>
        <v>343000</v>
      </c>
      <c r="B725" s="26" t="str">
        <f t="shared" si="197"/>
        <v>New York City Geographic District #30</v>
      </c>
      <c r="C725" s="26" t="str">
        <f t="shared" si="198"/>
        <v>Queens</v>
      </c>
      <c r="D725" s="28" t="s">
        <v>1795</v>
      </c>
      <c r="E725" s="28" t="s">
        <v>1796</v>
      </c>
      <c r="F725" s="30" t="s">
        <v>2</v>
      </c>
      <c r="G725" s="31">
        <v>407</v>
      </c>
      <c r="H725" s="26" t="str">
        <f t="shared" si="199"/>
        <v>030</v>
      </c>
      <c r="I725" s="26" t="str">
        <f t="shared" si="200"/>
        <v>12</v>
      </c>
      <c r="J725" s="26" t="str">
        <f t="shared" si="201"/>
        <v>026</v>
      </c>
      <c r="K725" s="45">
        <f t="shared" si="202"/>
        <v>426429.09096958244</v>
      </c>
    </row>
    <row r="726" spans="1:11" ht="29" outlineLevel="2" x14ac:dyDescent="0.4">
      <c r="A726" s="26" t="str">
        <f t="shared" si="196"/>
        <v>343000</v>
      </c>
      <c r="B726" s="26" t="str">
        <f t="shared" si="197"/>
        <v>New York City Geographic District #30</v>
      </c>
      <c r="C726" s="26" t="str">
        <f t="shared" si="198"/>
        <v>Queens</v>
      </c>
      <c r="D726" s="28" t="s">
        <v>1873</v>
      </c>
      <c r="E726" s="28" t="s">
        <v>1874</v>
      </c>
      <c r="F726" s="30" t="s">
        <v>2</v>
      </c>
      <c r="G726" s="31">
        <v>970</v>
      </c>
      <c r="H726" s="26" t="str">
        <f t="shared" si="199"/>
        <v>034</v>
      </c>
      <c r="I726" s="26" t="str">
        <f t="shared" si="200"/>
        <v>16</v>
      </c>
      <c r="J726" s="26" t="str">
        <f t="shared" si="201"/>
        <v>026</v>
      </c>
      <c r="K726" s="45">
        <f t="shared" si="202"/>
        <v>1016305.2045221006</v>
      </c>
    </row>
    <row r="727" spans="1:11" ht="29" outlineLevel="2" x14ac:dyDescent="0.4">
      <c r="A727" s="26" t="str">
        <f t="shared" si="196"/>
        <v>343000</v>
      </c>
      <c r="B727" s="26" t="str">
        <f t="shared" si="197"/>
        <v>New York City Geographic District #30</v>
      </c>
      <c r="C727" s="26" t="str">
        <f t="shared" si="198"/>
        <v>Queens</v>
      </c>
      <c r="D727" s="28" t="s">
        <v>1901</v>
      </c>
      <c r="E727" s="28" t="s">
        <v>1902</v>
      </c>
      <c r="F727" s="30" t="s">
        <v>2</v>
      </c>
      <c r="G727" s="31">
        <v>960</v>
      </c>
      <c r="H727" s="26" t="str">
        <f t="shared" si="199"/>
        <v>030</v>
      </c>
      <c r="I727" s="26" t="str">
        <f t="shared" si="200"/>
        <v>12</v>
      </c>
      <c r="J727" s="26" t="str">
        <f t="shared" si="201"/>
        <v>026</v>
      </c>
      <c r="K727" s="45">
        <f t="shared" si="202"/>
        <v>1005827.8312796047</v>
      </c>
    </row>
    <row r="728" spans="1:11" ht="29" outlineLevel="2" x14ac:dyDescent="0.4">
      <c r="A728" s="26" t="str">
        <f t="shared" si="196"/>
        <v>343000</v>
      </c>
      <c r="B728" s="26" t="str">
        <f t="shared" si="197"/>
        <v>New York City Geographic District #30</v>
      </c>
      <c r="C728" s="26" t="str">
        <f t="shared" si="198"/>
        <v>Queens</v>
      </c>
      <c r="D728" s="28" t="s">
        <v>1965</v>
      </c>
      <c r="E728" s="28" t="s">
        <v>1966</v>
      </c>
      <c r="F728" s="30" t="s">
        <v>5</v>
      </c>
      <c r="G728" s="31">
        <v>490</v>
      </c>
      <c r="H728" s="26" t="str">
        <f t="shared" si="199"/>
        <v>030</v>
      </c>
      <c r="I728" s="26" t="str">
        <f t="shared" si="200"/>
        <v>12</v>
      </c>
      <c r="J728" s="26" t="str">
        <f t="shared" si="201"/>
        <v>026</v>
      </c>
      <c r="K728" s="45">
        <f t="shared" si="202"/>
        <v>513391.28888229822</v>
      </c>
    </row>
    <row r="729" spans="1:11" ht="29" outlineLevel="2" x14ac:dyDescent="0.4">
      <c r="A729" s="26" t="str">
        <f t="shared" si="196"/>
        <v>343000</v>
      </c>
      <c r="B729" s="26" t="str">
        <f t="shared" si="197"/>
        <v>New York City Geographic District #30</v>
      </c>
      <c r="C729" s="26" t="str">
        <f t="shared" si="198"/>
        <v>Queens</v>
      </c>
      <c r="D729" s="28" t="s">
        <v>2120</v>
      </c>
      <c r="E729" s="28" t="s">
        <v>2121</v>
      </c>
      <c r="F729" s="30" t="s">
        <v>196</v>
      </c>
      <c r="G729" s="31">
        <v>562</v>
      </c>
      <c r="H729" s="26" t="str">
        <f t="shared" si="199"/>
        <v>030</v>
      </c>
      <c r="I729" s="26" t="str">
        <f t="shared" si="200"/>
        <v>12</v>
      </c>
      <c r="J729" s="26" t="str">
        <f t="shared" si="201"/>
        <v>026</v>
      </c>
      <c r="K729" s="45">
        <f t="shared" si="202"/>
        <v>588828.37622826861</v>
      </c>
    </row>
    <row r="730" spans="1:11" ht="29" outlineLevel="2" x14ac:dyDescent="0.4">
      <c r="A730" s="26" t="str">
        <f t="shared" si="196"/>
        <v>343000</v>
      </c>
      <c r="B730" s="26" t="str">
        <f t="shared" si="197"/>
        <v>New York City Geographic District #30</v>
      </c>
      <c r="C730" s="26" t="str">
        <f t="shared" si="198"/>
        <v>Queens</v>
      </c>
      <c r="D730" s="28" t="s">
        <v>2222</v>
      </c>
      <c r="E730" s="28" t="s">
        <v>2223</v>
      </c>
      <c r="F730" s="30" t="s">
        <v>196</v>
      </c>
      <c r="G730" s="31">
        <v>2351</v>
      </c>
      <c r="H730" s="26" t="str">
        <f t="shared" si="199"/>
        <v>036</v>
      </c>
      <c r="I730" s="26" t="str">
        <f t="shared" si="200"/>
        <v>12</v>
      </c>
      <c r="J730" s="26" t="str">
        <f t="shared" si="201"/>
        <v>026</v>
      </c>
      <c r="K730" s="45">
        <f t="shared" si="202"/>
        <v>2463230.4493107819</v>
      </c>
    </row>
    <row r="731" spans="1:11" ht="29" outlineLevel="2" x14ac:dyDescent="0.4">
      <c r="A731" s="26" t="str">
        <f t="shared" si="196"/>
        <v>343000</v>
      </c>
      <c r="B731" s="26" t="str">
        <f t="shared" si="197"/>
        <v>New York City Geographic District #30</v>
      </c>
      <c r="C731" s="26" t="str">
        <f t="shared" si="198"/>
        <v>Queens</v>
      </c>
      <c r="D731" s="28" t="s">
        <v>2247</v>
      </c>
      <c r="E731" s="28" t="s">
        <v>2248</v>
      </c>
      <c r="F731" s="30" t="s">
        <v>196</v>
      </c>
      <c r="G731" s="31">
        <v>834</v>
      </c>
      <c r="H731" s="26" t="str">
        <f t="shared" si="199"/>
        <v>030</v>
      </c>
      <c r="I731" s="26" t="str">
        <f t="shared" si="200"/>
        <v>12</v>
      </c>
      <c r="J731" s="26" t="str">
        <f t="shared" si="201"/>
        <v>026</v>
      </c>
      <c r="K731" s="45">
        <f t="shared" si="202"/>
        <v>873812.92842415662</v>
      </c>
    </row>
    <row r="732" spans="1:11" ht="29" outlineLevel="2" x14ac:dyDescent="0.4">
      <c r="A732" s="26" t="str">
        <f t="shared" si="196"/>
        <v>343000</v>
      </c>
      <c r="B732" s="26" t="str">
        <f t="shared" si="197"/>
        <v>New York City Geographic District #30</v>
      </c>
      <c r="C732" s="26" t="str">
        <f t="shared" si="198"/>
        <v>Queens</v>
      </c>
      <c r="D732" s="28" t="s">
        <v>2249</v>
      </c>
      <c r="E732" s="28" t="s">
        <v>2250</v>
      </c>
      <c r="F732" s="30" t="s">
        <v>196</v>
      </c>
      <c r="G732" s="31">
        <v>1013</v>
      </c>
      <c r="H732" s="26" t="str">
        <f t="shared" si="199"/>
        <v>037</v>
      </c>
      <c r="I732" s="26" t="str">
        <f t="shared" si="200"/>
        <v>12</v>
      </c>
      <c r="J732" s="26" t="str">
        <f t="shared" si="201"/>
        <v>026</v>
      </c>
      <c r="K732" s="45">
        <f t="shared" si="202"/>
        <v>1061357.9094648329</v>
      </c>
    </row>
    <row r="733" spans="1:11" ht="29" outlineLevel="2" x14ac:dyDescent="0.4">
      <c r="A733" s="26" t="str">
        <f t="shared" si="196"/>
        <v>343000</v>
      </c>
      <c r="B733" s="26" t="str">
        <f t="shared" si="197"/>
        <v>New York City Geographic District #30</v>
      </c>
      <c r="C733" s="26" t="str">
        <f t="shared" si="198"/>
        <v>Queens</v>
      </c>
      <c r="D733" s="28" t="s">
        <v>2263</v>
      </c>
      <c r="E733" s="28" t="s">
        <v>2264</v>
      </c>
      <c r="F733" s="30" t="s">
        <v>196</v>
      </c>
      <c r="G733" s="31">
        <v>893</v>
      </c>
      <c r="H733" s="26" t="str">
        <f t="shared" si="199"/>
        <v>037</v>
      </c>
      <c r="I733" s="26" t="str">
        <f t="shared" si="200"/>
        <v>12</v>
      </c>
      <c r="J733" s="26" t="str">
        <f t="shared" si="201"/>
        <v>026</v>
      </c>
      <c r="K733" s="45">
        <f t="shared" si="202"/>
        <v>935629.43055488227</v>
      </c>
    </row>
    <row r="734" spans="1:11" ht="29" outlineLevel="2" x14ac:dyDescent="0.4">
      <c r="A734" s="26" t="str">
        <f t="shared" si="196"/>
        <v>343000</v>
      </c>
      <c r="B734" s="26" t="str">
        <f t="shared" si="197"/>
        <v>New York City Geographic District #31</v>
      </c>
      <c r="C734" s="26" t="str">
        <f t="shared" si="198"/>
        <v>Queens</v>
      </c>
      <c r="D734" s="28" t="s">
        <v>2269</v>
      </c>
      <c r="E734" s="28" t="s">
        <v>2270</v>
      </c>
      <c r="F734" s="30" t="s">
        <v>196</v>
      </c>
      <c r="G734" s="31">
        <v>970</v>
      </c>
      <c r="H734" s="26" t="str">
        <f t="shared" si="199"/>
        <v>037</v>
      </c>
      <c r="I734" s="26" t="str">
        <f t="shared" si="200"/>
        <v>12</v>
      </c>
      <c r="J734" s="26" t="str">
        <f t="shared" si="201"/>
        <v>026</v>
      </c>
      <c r="K734" s="45">
        <f t="shared" si="202"/>
        <v>1016305.2045221006</v>
      </c>
    </row>
    <row r="735" spans="1:11" ht="29" outlineLevel="2" x14ac:dyDescent="0.4">
      <c r="A735" s="26" t="str">
        <f t="shared" si="196"/>
        <v>343000</v>
      </c>
      <c r="B735" s="26" t="str">
        <f t="shared" si="197"/>
        <v>New York City Geographic District #31</v>
      </c>
      <c r="C735" s="26" t="str">
        <f t="shared" si="198"/>
        <v>Queens</v>
      </c>
      <c r="D735" s="28" t="s">
        <v>2271</v>
      </c>
      <c r="E735" s="28" t="s">
        <v>2272</v>
      </c>
      <c r="F735" s="30" t="s">
        <v>118</v>
      </c>
      <c r="G735" s="31">
        <v>533</v>
      </c>
      <c r="H735" s="26" t="str">
        <f t="shared" si="199"/>
        <v>037</v>
      </c>
      <c r="I735" s="26" t="str">
        <f t="shared" si="200"/>
        <v>12</v>
      </c>
      <c r="J735" s="26" t="str">
        <f t="shared" si="201"/>
        <v>026</v>
      </c>
      <c r="K735" s="45">
        <f t="shared" si="202"/>
        <v>558443.99382503051</v>
      </c>
    </row>
    <row r="736" spans="1:11" ht="15" outlineLevel="1" x14ac:dyDescent="0.4">
      <c r="D736" s="28"/>
      <c r="E736" s="28"/>
      <c r="F736" s="30"/>
      <c r="G736" s="31">
        <f>SUBTOTAL(9,G712:G735)</f>
        <v>20449</v>
      </c>
      <c r="J736" s="46" t="s">
        <v>4686</v>
      </c>
      <c r="K736" s="45">
        <f>SUBTOTAL(9,K712:K735)</f>
        <v>21425180.543579832</v>
      </c>
    </row>
    <row r="737" spans="1:11" ht="29" outlineLevel="2" x14ac:dyDescent="0.4">
      <c r="A737" s="26" t="str">
        <f t="shared" ref="A737:A758" si="203">IFERROR(VLOOKUP($D737,schools,3,FALSE),"")</f>
        <v>342700</v>
      </c>
      <c r="B737" s="26" t="str">
        <f t="shared" ref="B737:B758" si="204">IFERROR(VLOOKUP($D737,schools,4,FALSE),"")</f>
        <v>New York City Geographic District #28</v>
      </c>
      <c r="C737" s="26" t="str">
        <f t="shared" ref="C737:C758" si="205">IFERROR(VLOOKUP($D737,schools,5,FALSE),"")</f>
        <v>Queens</v>
      </c>
      <c r="D737" s="28" t="s">
        <v>1601</v>
      </c>
      <c r="E737" s="28" t="s">
        <v>1602</v>
      </c>
      <c r="F737" s="30" t="s">
        <v>5</v>
      </c>
      <c r="G737" s="31">
        <v>352</v>
      </c>
      <c r="H737" s="26" t="str">
        <f t="shared" ref="H737:H758" si="206">IFERROR(VLOOKUP($D737,schools,6,FALSE),"")</f>
        <v>032</v>
      </c>
      <c r="I737" s="26" t="str">
        <f t="shared" ref="I737:I758" si="207">IFERROR(VLOOKUP($D737,schools,7,FALSE),"")</f>
        <v>14</v>
      </c>
      <c r="J737" s="26" t="str">
        <f t="shared" ref="J737:J758" si="208">IFERROR(VLOOKUP($D737,schools,8,FALSE),"")</f>
        <v>027</v>
      </c>
      <c r="K737" s="45">
        <f t="shared" ref="K737:K758" si="209">G737*L$2</f>
        <v>368803.53813585505</v>
      </c>
    </row>
    <row r="738" spans="1:11" ht="29" outlineLevel="2" x14ac:dyDescent="0.4">
      <c r="A738" s="26" t="str">
        <f t="shared" si="203"/>
        <v>342800</v>
      </c>
      <c r="B738" s="26" t="str">
        <f t="shared" si="204"/>
        <v>New York City Geographic District #28</v>
      </c>
      <c r="C738" s="26" t="str">
        <f t="shared" si="205"/>
        <v>Queens</v>
      </c>
      <c r="D738" s="28" t="s">
        <v>1851</v>
      </c>
      <c r="E738" s="28" t="s">
        <v>1852</v>
      </c>
      <c r="F738" s="30" t="s">
        <v>2</v>
      </c>
      <c r="G738" s="31">
        <v>474</v>
      </c>
      <c r="H738" s="26" t="str">
        <f t="shared" si="206"/>
        <v>032</v>
      </c>
      <c r="I738" s="26" t="str">
        <f t="shared" si="207"/>
        <v>14</v>
      </c>
      <c r="J738" s="26" t="str">
        <f t="shared" si="208"/>
        <v>027</v>
      </c>
      <c r="K738" s="45">
        <f t="shared" si="209"/>
        <v>496627.49169430486</v>
      </c>
    </row>
    <row r="739" spans="1:11" ht="29" outlineLevel="2" x14ac:dyDescent="0.4">
      <c r="A739" s="26" t="str">
        <f t="shared" si="203"/>
        <v>342800</v>
      </c>
      <c r="B739" s="26" t="str">
        <f t="shared" si="204"/>
        <v>New York City Geographic District #28</v>
      </c>
      <c r="C739" s="26" t="str">
        <f t="shared" si="205"/>
        <v>Queens</v>
      </c>
      <c r="D739" s="28" t="s">
        <v>2092</v>
      </c>
      <c r="E739" s="28" t="s">
        <v>2093</v>
      </c>
      <c r="F739" s="30" t="s">
        <v>118</v>
      </c>
      <c r="G739" s="31">
        <v>675</v>
      </c>
      <c r="H739" s="26" t="str">
        <f t="shared" si="206"/>
        <v>032</v>
      </c>
      <c r="I739" s="26" t="str">
        <f t="shared" si="207"/>
        <v>14</v>
      </c>
      <c r="J739" s="26" t="str">
        <f t="shared" si="208"/>
        <v>027</v>
      </c>
      <c r="K739" s="45">
        <f t="shared" si="209"/>
        <v>707222.69386847212</v>
      </c>
    </row>
    <row r="740" spans="1:11" ht="29" outlineLevel="2" x14ac:dyDescent="0.4">
      <c r="A740" s="26" t="str">
        <f t="shared" si="203"/>
        <v>342800</v>
      </c>
      <c r="B740" s="26" t="str">
        <f t="shared" si="204"/>
        <v>New York City Geographic District #28</v>
      </c>
      <c r="C740" s="26" t="str">
        <f t="shared" si="205"/>
        <v>Queens</v>
      </c>
      <c r="D740" s="28" t="s">
        <v>2289</v>
      </c>
      <c r="E740" s="28" t="s">
        <v>2290</v>
      </c>
      <c r="F740" s="30" t="s">
        <v>196</v>
      </c>
      <c r="G740" s="31">
        <v>473</v>
      </c>
      <c r="H740" s="26" t="str">
        <f t="shared" si="206"/>
        <v>032</v>
      </c>
      <c r="I740" s="26" t="str">
        <f t="shared" si="207"/>
        <v>14</v>
      </c>
      <c r="J740" s="26" t="str">
        <f t="shared" si="208"/>
        <v>027</v>
      </c>
      <c r="K740" s="45">
        <f t="shared" si="209"/>
        <v>495579.75437005522</v>
      </c>
    </row>
    <row r="741" spans="1:11" ht="43.5" outlineLevel="2" x14ac:dyDescent="0.4">
      <c r="A741" s="26" t="str">
        <f t="shared" si="203"/>
        <v>342800</v>
      </c>
      <c r="B741" s="26" t="str">
        <f t="shared" si="204"/>
        <v>New York City Geographic District #29</v>
      </c>
      <c r="C741" s="26" t="str">
        <f t="shared" si="205"/>
        <v>Queens</v>
      </c>
      <c r="D741" s="28" t="s">
        <v>2291</v>
      </c>
      <c r="E741" s="28" t="s">
        <v>2292</v>
      </c>
      <c r="F741" s="30" t="s">
        <v>196</v>
      </c>
      <c r="G741" s="31">
        <v>462</v>
      </c>
      <c r="H741" s="26" t="str">
        <f t="shared" si="206"/>
        <v>032</v>
      </c>
      <c r="I741" s="26" t="str">
        <f t="shared" si="207"/>
        <v>10</v>
      </c>
      <c r="J741" s="26" t="str">
        <f t="shared" si="208"/>
        <v>027</v>
      </c>
      <c r="K741" s="45">
        <f t="shared" si="209"/>
        <v>484054.64380330977</v>
      </c>
    </row>
    <row r="742" spans="1:11" ht="29" outlineLevel="2" x14ac:dyDescent="0.4">
      <c r="A742" s="26" t="str">
        <f t="shared" si="203"/>
        <v>342800</v>
      </c>
      <c r="B742" s="26" t="str">
        <f t="shared" si="204"/>
        <v>New York City Geographic District #29</v>
      </c>
      <c r="C742" s="26" t="str">
        <f t="shared" si="205"/>
        <v>Queens</v>
      </c>
      <c r="D742" s="28" t="s">
        <v>1615</v>
      </c>
      <c r="E742" s="28" t="s">
        <v>1616</v>
      </c>
      <c r="F742" s="30" t="s">
        <v>2</v>
      </c>
      <c r="G742" s="31">
        <v>360</v>
      </c>
      <c r="H742" s="26" t="str">
        <f t="shared" si="206"/>
        <v>029</v>
      </c>
      <c r="I742" s="26" t="str">
        <f t="shared" si="207"/>
        <v>14</v>
      </c>
      <c r="J742" s="26" t="str">
        <f t="shared" si="208"/>
        <v>027</v>
      </c>
      <c r="K742" s="45">
        <f t="shared" si="209"/>
        <v>377185.43672985176</v>
      </c>
    </row>
    <row r="743" spans="1:11" ht="29" outlineLevel="2" x14ac:dyDescent="0.4">
      <c r="A743" s="26" t="str">
        <f t="shared" si="203"/>
        <v>342800</v>
      </c>
      <c r="B743" s="26" t="str">
        <f t="shared" si="204"/>
        <v>New York City Geographic District #29</v>
      </c>
      <c r="C743" s="26" t="str">
        <f t="shared" si="205"/>
        <v>Queens</v>
      </c>
      <c r="D743" s="28" t="s">
        <v>1649</v>
      </c>
      <c r="E743" s="28" t="s">
        <v>1650</v>
      </c>
      <c r="F743" s="30" t="s">
        <v>2</v>
      </c>
      <c r="G743" s="31">
        <v>558</v>
      </c>
      <c r="H743" s="26" t="str">
        <f t="shared" si="206"/>
        <v>033</v>
      </c>
      <c r="I743" s="26" t="str">
        <f t="shared" si="207"/>
        <v>14</v>
      </c>
      <c r="J743" s="26" t="str">
        <f t="shared" si="208"/>
        <v>027</v>
      </c>
      <c r="K743" s="45">
        <f t="shared" si="209"/>
        <v>584637.42693127028</v>
      </c>
    </row>
    <row r="744" spans="1:11" ht="29" outlineLevel="2" x14ac:dyDescent="0.4">
      <c r="A744" s="26" t="str">
        <f t="shared" si="203"/>
        <v>342800</v>
      </c>
      <c r="B744" s="26" t="str">
        <f t="shared" si="204"/>
        <v>New York City Geographic District #29</v>
      </c>
      <c r="C744" s="26" t="str">
        <f t="shared" si="205"/>
        <v>Queens</v>
      </c>
      <c r="D744" s="28" t="s">
        <v>1653</v>
      </c>
      <c r="E744" s="28" t="s">
        <v>1654</v>
      </c>
      <c r="F744" s="30" t="s">
        <v>2</v>
      </c>
      <c r="G744" s="31">
        <v>427</v>
      </c>
      <c r="H744" s="26" t="str">
        <f t="shared" si="206"/>
        <v>029</v>
      </c>
      <c r="I744" s="26" t="str">
        <f t="shared" si="207"/>
        <v>14</v>
      </c>
      <c r="J744" s="26" t="str">
        <f t="shared" si="208"/>
        <v>027</v>
      </c>
      <c r="K744" s="45">
        <f t="shared" si="209"/>
        <v>447383.83745457418</v>
      </c>
    </row>
    <row r="745" spans="1:11" ht="29" outlineLevel="2" x14ac:dyDescent="0.4">
      <c r="A745" s="26" t="str">
        <f t="shared" si="203"/>
        <v>342900</v>
      </c>
      <c r="B745" s="26" t="str">
        <f t="shared" si="204"/>
        <v>New York City Geographic District #29</v>
      </c>
      <c r="C745" s="26" t="str">
        <f t="shared" si="205"/>
        <v>Queens</v>
      </c>
      <c r="D745" s="28" t="s">
        <v>1693</v>
      </c>
      <c r="E745" s="28" t="s">
        <v>1694</v>
      </c>
      <c r="F745" s="30" t="s">
        <v>5</v>
      </c>
      <c r="G745" s="31">
        <v>575</v>
      </c>
      <c r="H745" s="26" t="str">
        <f t="shared" si="206"/>
        <v>029</v>
      </c>
      <c r="I745" s="26" t="str">
        <f t="shared" si="207"/>
        <v>14</v>
      </c>
      <c r="J745" s="26" t="str">
        <f t="shared" si="208"/>
        <v>027</v>
      </c>
      <c r="K745" s="45">
        <f t="shared" si="209"/>
        <v>602448.96144351328</v>
      </c>
    </row>
    <row r="746" spans="1:11" ht="29" outlineLevel="2" x14ac:dyDescent="0.4">
      <c r="A746" s="26" t="str">
        <f t="shared" si="203"/>
        <v>342900</v>
      </c>
      <c r="B746" s="26" t="str">
        <f t="shared" si="204"/>
        <v>New York City Geographic District #29</v>
      </c>
      <c r="C746" s="26" t="str">
        <f t="shared" si="205"/>
        <v>Queens</v>
      </c>
      <c r="D746" s="28" t="s">
        <v>1763</v>
      </c>
      <c r="E746" s="28" t="s">
        <v>1764</v>
      </c>
      <c r="F746" s="30" t="s">
        <v>2</v>
      </c>
      <c r="G746" s="31">
        <v>1410</v>
      </c>
      <c r="H746" s="26" t="str">
        <f t="shared" si="206"/>
        <v>029</v>
      </c>
      <c r="I746" s="26" t="str">
        <f t="shared" si="207"/>
        <v>14</v>
      </c>
      <c r="J746" s="26" t="str">
        <f t="shared" si="208"/>
        <v>027</v>
      </c>
      <c r="K746" s="45">
        <f t="shared" si="209"/>
        <v>1477309.6271919194</v>
      </c>
    </row>
    <row r="747" spans="1:11" ht="29" outlineLevel="2" x14ac:dyDescent="0.4">
      <c r="A747" s="26" t="str">
        <f t="shared" si="203"/>
        <v>342900</v>
      </c>
      <c r="B747" s="26" t="str">
        <f t="shared" si="204"/>
        <v>New York City Geographic District #29</v>
      </c>
      <c r="C747" s="26" t="str">
        <f t="shared" si="205"/>
        <v>Queens</v>
      </c>
      <c r="D747" s="28" t="s">
        <v>1807</v>
      </c>
      <c r="E747" s="28" t="s">
        <v>1808</v>
      </c>
      <c r="F747" s="30" t="s">
        <v>2</v>
      </c>
      <c r="G747" s="31">
        <v>373</v>
      </c>
      <c r="H747" s="26" t="str">
        <f t="shared" si="206"/>
        <v>033</v>
      </c>
      <c r="I747" s="26" t="str">
        <f t="shared" si="207"/>
        <v>14</v>
      </c>
      <c r="J747" s="26" t="str">
        <f t="shared" si="208"/>
        <v>027</v>
      </c>
      <c r="K747" s="45">
        <f t="shared" si="209"/>
        <v>390806.02194509644</v>
      </c>
    </row>
    <row r="748" spans="1:11" ht="29" outlineLevel="2" x14ac:dyDescent="0.4">
      <c r="A748" s="26" t="str">
        <f t="shared" si="203"/>
        <v>342900</v>
      </c>
      <c r="B748" s="26" t="str">
        <f t="shared" si="204"/>
        <v>New York City Geographic District #29</v>
      </c>
      <c r="C748" s="26" t="str">
        <f t="shared" si="205"/>
        <v>Queens</v>
      </c>
      <c r="D748" s="28" t="s">
        <v>1839</v>
      </c>
      <c r="E748" s="28" t="s">
        <v>1840</v>
      </c>
      <c r="F748" s="30" t="s">
        <v>2</v>
      </c>
      <c r="G748" s="31">
        <v>326</v>
      </c>
      <c r="H748" s="26" t="str">
        <f t="shared" si="206"/>
        <v>033</v>
      </c>
      <c r="I748" s="26" t="str">
        <f t="shared" si="207"/>
        <v>14</v>
      </c>
      <c r="J748" s="26" t="str">
        <f t="shared" si="208"/>
        <v>027</v>
      </c>
      <c r="K748" s="45">
        <f t="shared" si="209"/>
        <v>341562.36770536576</v>
      </c>
    </row>
    <row r="749" spans="1:11" ht="29" outlineLevel="2" x14ac:dyDescent="0.4">
      <c r="A749" s="26" t="str">
        <f t="shared" si="203"/>
        <v>342900</v>
      </c>
      <c r="B749" s="26" t="str">
        <f t="shared" si="204"/>
        <v>New York City Geographic District #29</v>
      </c>
      <c r="C749" s="26" t="str">
        <f t="shared" si="205"/>
        <v>Queens</v>
      </c>
      <c r="D749" s="28" t="s">
        <v>1843</v>
      </c>
      <c r="E749" s="28" t="s">
        <v>1844</v>
      </c>
      <c r="F749" s="30" t="s">
        <v>2</v>
      </c>
      <c r="G749" s="31">
        <v>533</v>
      </c>
      <c r="H749" s="26" t="str">
        <f t="shared" si="206"/>
        <v>033</v>
      </c>
      <c r="I749" s="26" t="str">
        <f t="shared" si="207"/>
        <v>14</v>
      </c>
      <c r="J749" s="26" t="str">
        <f t="shared" si="208"/>
        <v>027</v>
      </c>
      <c r="K749" s="45">
        <f t="shared" si="209"/>
        <v>558443.99382503051</v>
      </c>
    </row>
    <row r="750" spans="1:11" ht="29" outlineLevel="2" x14ac:dyDescent="0.4">
      <c r="A750" s="26" t="str">
        <f t="shared" si="203"/>
        <v>342900</v>
      </c>
      <c r="B750" s="26" t="str">
        <f t="shared" si="204"/>
        <v>New York City Geographic District #29</v>
      </c>
      <c r="C750" s="26" t="str">
        <f t="shared" si="205"/>
        <v>Queens</v>
      </c>
      <c r="D750" s="28" t="s">
        <v>1863</v>
      </c>
      <c r="E750" s="28" t="s">
        <v>1864</v>
      </c>
      <c r="F750" s="30" t="s">
        <v>19</v>
      </c>
      <c r="G750" s="31">
        <v>522</v>
      </c>
      <c r="H750" s="26" t="str">
        <f t="shared" si="206"/>
        <v>033</v>
      </c>
      <c r="I750" s="26" t="str">
        <f t="shared" si="207"/>
        <v>14</v>
      </c>
      <c r="J750" s="26" t="str">
        <f t="shared" si="208"/>
        <v>027</v>
      </c>
      <c r="K750" s="45">
        <f t="shared" si="209"/>
        <v>546918.88325828512</v>
      </c>
    </row>
    <row r="751" spans="1:11" ht="29" outlineLevel="2" x14ac:dyDescent="0.4">
      <c r="A751" s="26" t="str">
        <f t="shared" si="203"/>
        <v>342900</v>
      </c>
      <c r="B751" s="26" t="str">
        <f t="shared" si="204"/>
        <v>New York City Geographic District #29</v>
      </c>
      <c r="C751" s="26" t="str">
        <f t="shared" si="205"/>
        <v>Queens</v>
      </c>
      <c r="D751" s="28" t="s">
        <v>1917</v>
      </c>
      <c r="E751" s="28" t="s">
        <v>1918</v>
      </c>
      <c r="F751" s="30" t="s">
        <v>2</v>
      </c>
      <c r="G751" s="31">
        <v>669</v>
      </c>
      <c r="H751" s="26" t="str">
        <f t="shared" si="206"/>
        <v>033</v>
      </c>
      <c r="I751" s="26" t="str">
        <f t="shared" si="207"/>
        <v>14</v>
      </c>
      <c r="J751" s="26" t="str">
        <f t="shared" si="208"/>
        <v>027</v>
      </c>
      <c r="K751" s="45">
        <f t="shared" si="209"/>
        <v>700936.26992297452</v>
      </c>
    </row>
    <row r="752" spans="1:11" ht="29" outlineLevel="2" x14ac:dyDescent="0.4">
      <c r="A752" s="26" t="str">
        <f t="shared" si="203"/>
        <v>342900</v>
      </c>
      <c r="B752" s="26" t="str">
        <f t="shared" si="204"/>
        <v>New York City Geographic District #29</v>
      </c>
      <c r="C752" s="26" t="str">
        <f t="shared" si="205"/>
        <v>Queens</v>
      </c>
      <c r="D752" s="28" t="s">
        <v>1943</v>
      </c>
      <c r="E752" s="28" t="s">
        <v>1944</v>
      </c>
      <c r="F752" s="30" t="s">
        <v>5</v>
      </c>
      <c r="G752" s="31">
        <v>519</v>
      </c>
      <c r="H752" s="26" t="str">
        <f t="shared" si="206"/>
        <v>033</v>
      </c>
      <c r="I752" s="26" t="str">
        <f t="shared" si="207"/>
        <v>14</v>
      </c>
      <c r="J752" s="26" t="str">
        <f t="shared" si="208"/>
        <v>027</v>
      </c>
      <c r="K752" s="45">
        <f t="shared" si="209"/>
        <v>543775.67128553626</v>
      </c>
    </row>
    <row r="753" spans="1:11" ht="29" outlineLevel="2" x14ac:dyDescent="0.4">
      <c r="A753" s="26" t="str">
        <f t="shared" si="203"/>
        <v>342900</v>
      </c>
      <c r="B753" s="26" t="str">
        <f t="shared" si="204"/>
        <v>New York City Geographic District #29</v>
      </c>
      <c r="C753" s="26" t="str">
        <f t="shared" si="205"/>
        <v>Queens</v>
      </c>
      <c r="D753" s="28" t="s">
        <v>2025</v>
      </c>
      <c r="E753" s="28" t="s">
        <v>2026</v>
      </c>
      <c r="F753" s="30" t="s">
        <v>5</v>
      </c>
      <c r="G753" s="31">
        <v>1282</v>
      </c>
      <c r="H753" s="26" t="str">
        <f t="shared" si="206"/>
        <v>029</v>
      </c>
      <c r="I753" s="26" t="str">
        <f t="shared" si="207"/>
        <v>11</v>
      </c>
      <c r="J753" s="26" t="str">
        <f t="shared" si="208"/>
        <v>027</v>
      </c>
      <c r="K753" s="45">
        <f t="shared" si="209"/>
        <v>1343199.2496879722</v>
      </c>
    </row>
    <row r="754" spans="1:11" ht="15" outlineLevel="2" x14ac:dyDescent="0.4">
      <c r="A754" s="26" t="str">
        <f t="shared" si="203"/>
        <v>342900</v>
      </c>
      <c r="B754" s="26" t="str">
        <f t="shared" si="204"/>
        <v>New York City Geographic District #29</v>
      </c>
      <c r="C754" s="26" t="str">
        <f t="shared" si="205"/>
        <v>Queens</v>
      </c>
      <c r="D754" s="28" t="s">
        <v>2074</v>
      </c>
      <c r="E754" s="28" t="s">
        <v>2075</v>
      </c>
      <c r="F754" s="30" t="s">
        <v>19</v>
      </c>
      <c r="G754" s="31">
        <v>633</v>
      </c>
      <c r="H754" s="26" t="str">
        <f t="shared" si="206"/>
        <v>029</v>
      </c>
      <c r="I754" s="26" t="str">
        <f t="shared" si="207"/>
        <v>14</v>
      </c>
      <c r="J754" s="26" t="str">
        <f t="shared" si="208"/>
        <v>027</v>
      </c>
      <c r="K754" s="45">
        <f t="shared" si="209"/>
        <v>663217.72624998935</v>
      </c>
    </row>
    <row r="755" spans="1:11" ht="43.5" outlineLevel="2" x14ac:dyDescent="0.4">
      <c r="A755" s="26" t="str">
        <f t="shared" si="203"/>
        <v>342900</v>
      </c>
      <c r="B755" s="26" t="str">
        <f t="shared" si="204"/>
        <v>New York City Geographic District #29</v>
      </c>
      <c r="C755" s="26" t="str">
        <f t="shared" si="205"/>
        <v>Queens</v>
      </c>
      <c r="D755" s="28" t="s">
        <v>2056</v>
      </c>
      <c r="E755" s="28" t="s">
        <v>2057</v>
      </c>
      <c r="F755" s="30" t="s">
        <v>118</v>
      </c>
      <c r="G755" s="31">
        <v>546</v>
      </c>
      <c r="H755" s="26" t="str">
        <f t="shared" si="206"/>
        <v>033</v>
      </c>
      <c r="I755" s="26" t="str">
        <f t="shared" si="207"/>
        <v>14</v>
      </c>
      <c r="J755" s="26" t="str">
        <f t="shared" si="208"/>
        <v>027</v>
      </c>
      <c r="K755" s="45">
        <f t="shared" si="209"/>
        <v>572064.57904027519</v>
      </c>
    </row>
    <row r="756" spans="1:11" ht="29" outlineLevel="2" x14ac:dyDescent="0.4">
      <c r="A756" s="26" t="str">
        <f t="shared" si="203"/>
        <v>342900</v>
      </c>
      <c r="B756" s="26" t="str">
        <f t="shared" si="204"/>
        <v>New York City Geographic District #29</v>
      </c>
      <c r="C756" s="26" t="str">
        <f t="shared" si="205"/>
        <v>Queens</v>
      </c>
      <c r="D756" s="28" t="s">
        <v>2164</v>
      </c>
      <c r="E756" s="28" t="s">
        <v>2165</v>
      </c>
      <c r="F756" s="30" t="s">
        <v>118</v>
      </c>
      <c r="G756" s="31">
        <v>575</v>
      </c>
      <c r="H756" s="26" t="str">
        <f t="shared" si="206"/>
        <v>029</v>
      </c>
      <c r="I756" s="26" t="str">
        <f t="shared" si="207"/>
        <v>14</v>
      </c>
      <c r="J756" s="26" t="str">
        <f t="shared" si="208"/>
        <v>027</v>
      </c>
      <c r="K756" s="45">
        <f t="shared" si="209"/>
        <v>602448.96144351328</v>
      </c>
    </row>
    <row r="757" spans="1:11" ht="43.5" outlineLevel="2" x14ac:dyDescent="0.4">
      <c r="A757" s="26" t="str">
        <f t="shared" si="203"/>
        <v>342900</v>
      </c>
      <c r="B757" s="26" t="str">
        <f t="shared" si="204"/>
        <v>New York City Geographic District #30</v>
      </c>
      <c r="C757" s="26" t="str">
        <f t="shared" si="205"/>
        <v>Queens</v>
      </c>
      <c r="D757" s="28" t="s">
        <v>2239</v>
      </c>
      <c r="E757" s="28" t="s">
        <v>2240</v>
      </c>
      <c r="F757" s="30" t="s">
        <v>196</v>
      </c>
      <c r="G757" s="31">
        <v>371</v>
      </c>
      <c r="H757" s="26" t="str">
        <f t="shared" si="206"/>
        <v>033</v>
      </c>
      <c r="I757" s="26" t="str">
        <f t="shared" si="207"/>
        <v>14</v>
      </c>
      <c r="J757" s="26" t="str">
        <f t="shared" si="208"/>
        <v>027</v>
      </c>
      <c r="K757" s="45">
        <f t="shared" si="209"/>
        <v>388710.54729659721</v>
      </c>
    </row>
    <row r="758" spans="1:11" ht="29" outlineLevel="2" x14ac:dyDescent="0.4">
      <c r="A758" s="26" t="str">
        <f t="shared" si="203"/>
        <v>342900</v>
      </c>
      <c r="B758" s="26" t="str">
        <f t="shared" si="204"/>
        <v>New York City Geographic District #30</v>
      </c>
      <c r="C758" s="26" t="str">
        <f t="shared" si="205"/>
        <v>Queens</v>
      </c>
      <c r="D758" s="28" t="s">
        <v>2243</v>
      </c>
      <c r="E758" s="28" t="s">
        <v>2244</v>
      </c>
      <c r="F758" s="30" t="s">
        <v>196</v>
      </c>
      <c r="G758" s="31">
        <v>421</v>
      </c>
      <c r="H758" s="26" t="str">
        <f t="shared" si="206"/>
        <v>033</v>
      </c>
      <c r="I758" s="26" t="str">
        <f t="shared" si="207"/>
        <v>14</v>
      </c>
      <c r="J758" s="26" t="str">
        <f t="shared" si="208"/>
        <v>027</v>
      </c>
      <c r="K758" s="45">
        <f t="shared" si="209"/>
        <v>441097.41350907664</v>
      </c>
    </row>
    <row r="759" spans="1:11" ht="15" outlineLevel="1" x14ac:dyDescent="0.4">
      <c r="D759" s="28"/>
      <c r="E759" s="28"/>
      <c r="F759" s="30"/>
      <c r="G759" s="31">
        <f>SUBTOTAL(9,G737:G758)</f>
        <v>12536</v>
      </c>
      <c r="J759" s="46" t="s">
        <v>4687</v>
      </c>
      <c r="K759" s="45">
        <f>SUBTOTAL(9,K737:K758)</f>
        <v>13134435.096792838</v>
      </c>
    </row>
    <row r="760" spans="1:11" ht="29" outlineLevel="2" x14ac:dyDescent="0.4">
      <c r="A760" s="26" t="str">
        <f t="shared" ref="A760:A773" si="210">IFERROR(VLOOKUP($D760,schools,3,FALSE),"")</f>
        <v>342700</v>
      </c>
      <c r="B760" s="26" t="str">
        <f t="shared" ref="B760:B773" si="211">IFERROR(VLOOKUP($D760,schools,4,FALSE),"")</f>
        <v>New York City Geographic District #27</v>
      </c>
      <c r="C760" s="26" t="str">
        <f t="shared" ref="C760:C773" si="212">IFERROR(VLOOKUP($D760,schools,5,FALSE),"")</f>
        <v>Queens</v>
      </c>
      <c r="D760" s="28" t="s">
        <v>1699</v>
      </c>
      <c r="E760" s="28" t="s">
        <v>1700</v>
      </c>
      <c r="F760" s="30" t="s">
        <v>2</v>
      </c>
      <c r="G760" s="31">
        <v>907</v>
      </c>
      <c r="H760" s="26" t="str">
        <f t="shared" ref="H760:H773" si="213">IFERROR(VLOOKUP($D760,schools,6,FALSE),"")</f>
        <v>038</v>
      </c>
      <c r="I760" s="26" t="str">
        <f t="shared" ref="I760:I773" si="214">IFERROR(VLOOKUP($D760,schools,7,FALSE),"")</f>
        <v>10</v>
      </c>
      <c r="J760" s="26" t="str">
        <f t="shared" ref="J760:J773" si="215">IFERROR(VLOOKUP($D760,schools,8,FALSE),"")</f>
        <v>028</v>
      </c>
      <c r="K760" s="45">
        <f t="shared" ref="K760:K773" si="216">G760*L$2</f>
        <v>950297.75309437653</v>
      </c>
    </row>
    <row r="761" spans="1:11" ht="29" outlineLevel="2" x14ac:dyDescent="0.4">
      <c r="A761" s="26" t="str">
        <f t="shared" si="210"/>
        <v>342700</v>
      </c>
      <c r="B761" s="26" t="str">
        <f t="shared" si="211"/>
        <v>New York City Geographic District #27</v>
      </c>
      <c r="C761" s="26" t="str">
        <f t="shared" si="212"/>
        <v>Queens</v>
      </c>
      <c r="D761" s="28" t="s">
        <v>1817</v>
      </c>
      <c r="E761" s="28" t="s">
        <v>1818</v>
      </c>
      <c r="F761" s="30" t="s">
        <v>2</v>
      </c>
      <c r="G761" s="31">
        <v>631</v>
      </c>
      <c r="H761" s="26" t="str">
        <f t="shared" si="213"/>
        <v>032</v>
      </c>
      <c r="I761" s="26" t="str">
        <f t="shared" si="214"/>
        <v>10</v>
      </c>
      <c r="J761" s="26" t="str">
        <f t="shared" si="215"/>
        <v>028</v>
      </c>
      <c r="K761" s="45">
        <f t="shared" si="216"/>
        <v>661122.25160149019</v>
      </c>
    </row>
    <row r="762" spans="1:11" ht="15" outlineLevel="2" x14ac:dyDescent="0.4">
      <c r="A762" s="26" t="str">
        <f t="shared" si="210"/>
        <v>342700</v>
      </c>
      <c r="B762" s="26" t="str">
        <f t="shared" si="211"/>
        <v>New York City Geographic District #27</v>
      </c>
      <c r="C762" s="26" t="str">
        <f t="shared" si="212"/>
        <v>Queens</v>
      </c>
      <c r="D762" s="28" t="s">
        <v>1819</v>
      </c>
      <c r="E762" s="28" t="s">
        <v>1820</v>
      </c>
      <c r="F762" s="30" t="s">
        <v>19</v>
      </c>
      <c r="G762" s="31">
        <v>1221</v>
      </c>
      <c r="H762" s="26" t="str">
        <f t="shared" si="213"/>
        <v>031</v>
      </c>
      <c r="I762" s="26" t="str">
        <f t="shared" si="214"/>
        <v>10</v>
      </c>
      <c r="J762" s="26" t="str">
        <f t="shared" si="215"/>
        <v>028</v>
      </c>
      <c r="K762" s="45">
        <f t="shared" si="216"/>
        <v>1279287.2729087472</v>
      </c>
    </row>
    <row r="763" spans="1:11" ht="29" outlineLevel="2" x14ac:dyDescent="0.4">
      <c r="A763" s="26" t="str">
        <f t="shared" si="210"/>
        <v>342700</v>
      </c>
      <c r="B763" s="26" t="str">
        <f t="shared" si="211"/>
        <v>New York City Geographic District #27</v>
      </c>
      <c r="C763" s="26" t="str">
        <f t="shared" si="212"/>
        <v>Queens</v>
      </c>
      <c r="D763" s="28" t="s">
        <v>1879</v>
      </c>
      <c r="E763" s="28" t="s">
        <v>1880</v>
      </c>
      <c r="F763" s="30" t="s">
        <v>2</v>
      </c>
      <c r="G763" s="31">
        <v>451</v>
      </c>
      <c r="H763" s="26" t="str">
        <f t="shared" si="213"/>
        <v>031</v>
      </c>
      <c r="I763" s="26" t="str">
        <f t="shared" si="214"/>
        <v>10</v>
      </c>
      <c r="J763" s="26" t="str">
        <f t="shared" si="215"/>
        <v>028</v>
      </c>
      <c r="K763" s="45">
        <f t="shared" si="216"/>
        <v>472529.53323656431</v>
      </c>
    </row>
    <row r="764" spans="1:11" ht="29" outlineLevel="2" x14ac:dyDescent="0.4">
      <c r="A764" s="26" t="str">
        <f t="shared" si="210"/>
        <v>342700</v>
      </c>
      <c r="B764" s="26" t="str">
        <f t="shared" si="211"/>
        <v>New York City Geographic District #27</v>
      </c>
      <c r="C764" s="26" t="str">
        <f t="shared" si="212"/>
        <v>Queens</v>
      </c>
      <c r="D764" s="28" t="s">
        <v>2210</v>
      </c>
      <c r="E764" s="28" t="s">
        <v>2211</v>
      </c>
      <c r="F764" s="30" t="s">
        <v>196</v>
      </c>
      <c r="G764" s="31">
        <v>294</v>
      </c>
      <c r="H764" s="26" t="str">
        <f t="shared" si="213"/>
        <v>032</v>
      </c>
      <c r="I764" s="26" t="str">
        <f t="shared" si="214"/>
        <v>10</v>
      </c>
      <c r="J764" s="26" t="str">
        <f t="shared" si="215"/>
        <v>028</v>
      </c>
      <c r="K764" s="45">
        <f t="shared" si="216"/>
        <v>308034.77332937892</v>
      </c>
    </row>
    <row r="765" spans="1:11" ht="29" outlineLevel="2" x14ac:dyDescent="0.4">
      <c r="A765" s="26" t="str">
        <f t="shared" si="210"/>
        <v>342700</v>
      </c>
      <c r="B765" s="26" t="str">
        <f t="shared" si="211"/>
        <v>New York City Geographic District #27</v>
      </c>
      <c r="C765" s="26" t="str">
        <f t="shared" si="212"/>
        <v>Queens</v>
      </c>
      <c r="D765" s="28" t="s">
        <v>2232</v>
      </c>
      <c r="E765" s="28" t="s">
        <v>2233</v>
      </c>
      <c r="F765" s="30" t="s">
        <v>196</v>
      </c>
      <c r="G765" s="31">
        <v>1602</v>
      </c>
      <c r="H765" s="26" t="str">
        <f t="shared" si="213"/>
        <v>024</v>
      </c>
      <c r="I765" s="26" t="str">
        <f t="shared" si="214"/>
        <v>10</v>
      </c>
      <c r="J765" s="26" t="str">
        <f t="shared" si="215"/>
        <v>028</v>
      </c>
      <c r="K765" s="45">
        <f t="shared" si="216"/>
        <v>1678475.1934478404</v>
      </c>
    </row>
    <row r="766" spans="1:11" ht="58" outlineLevel="2" x14ac:dyDescent="0.4">
      <c r="A766" s="26" t="str">
        <f t="shared" si="210"/>
        <v>342700</v>
      </c>
      <c r="B766" s="26" t="str">
        <f t="shared" si="211"/>
        <v>New York City Geographic District #28</v>
      </c>
      <c r="C766" s="26" t="str">
        <f t="shared" si="212"/>
        <v>Queens</v>
      </c>
      <c r="D766" s="28" t="s">
        <v>2281</v>
      </c>
      <c r="E766" s="28" t="s">
        <v>2282</v>
      </c>
      <c r="F766" s="30" t="s">
        <v>196</v>
      </c>
      <c r="G766" s="31">
        <v>1038</v>
      </c>
      <c r="H766" s="26" t="str">
        <f t="shared" si="213"/>
        <v>038</v>
      </c>
      <c r="I766" s="26" t="str">
        <f t="shared" si="214"/>
        <v>10</v>
      </c>
      <c r="J766" s="26" t="str">
        <f t="shared" si="215"/>
        <v>028</v>
      </c>
      <c r="K766" s="45">
        <f t="shared" si="216"/>
        <v>1087551.3425710725</v>
      </c>
    </row>
    <row r="767" spans="1:11" ht="29" outlineLevel="2" x14ac:dyDescent="0.4">
      <c r="A767" s="26" t="str">
        <f t="shared" si="210"/>
        <v>342700</v>
      </c>
      <c r="B767" s="26" t="str">
        <f t="shared" si="211"/>
        <v>New York City Geographic District #28</v>
      </c>
      <c r="C767" s="26" t="str">
        <f t="shared" si="212"/>
        <v>Queens</v>
      </c>
      <c r="D767" s="28" t="s">
        <v>1659</v>
      </c>
      <c r="E767" s="28" t="s">
        <v>1660</v>
      </c>
      <c r="F767" s="30" t="s">
        <v>2</v>
      </c>
      <c r="G767" s="31">
        <v>358</v>
      </c>
      <c r="H767" s="26" t="str">
        <f t="shared" si="213"/>
        <v>032</v>
      </c>
      <c r="I767" s="26" t="str">
        <f t="shared" si="214"/>
        <v>10</v>
      </c>
      <c r="J767" s="26" t="str">
        <f t="shared" si="215"/>
        <v>028</v>
      </c>
      <c r="K767" s="45">
        <f t="shared" si="216"/>
        <v>375089.9620813526</v>
      </c>
    </row>
    <row r="768" spans="1:11" ht="29" outlineLevel="2" x14ac:dyDescent="0.4">
      <c r="A768" s="26" t="str">
        <f t="shared" si="210"/>
        <v>342800</v>
      </c>
      <c r="B768" s="26" t="str">
        <f t="shared" si="211"/>
        <v>New York City Geographic District #28</v>
      </c>
      <c r="C768" s="26" t="str">
        <f t="shared" si="212"/>
        <v>Queens</v>
      </c>
      <c r="D768" s="28" t="s">
        <v>1687</v>
      </c>
      <c r="E768" s="28" t="s">
        <v>1688</v>
      </c>
      <c r="F768" s="30" t="s">
        <v>2</v>
      </c>
      <c r="G768" s="31">
        <v>458</v>
      </c>
      <c r="H768" s="26" t="str">
        <f t="shared" si="213"/>
        <v>032</v>
      </c>
      <c r="I768" s="26" t="str">
        <f t="shared" si="214"/>
        <v>10</v>
      </c>
      <c r="J768" s="26" t="str">
        <f t="shared" si="215"/>
        <v>028</v>
      </c>
      <c r="K768" s="45">
        <f t="shared" si="216"/>
        <v>479863.69450631144</v>
      </c>
    </row>
    <row r="769" spans="1:11" ht="29" outlineLevel="2" x14ac:dyDescent="0.4">
      <c r="A769" s="26" t="str">
        <f t="shared" si="210"/>
        <v>342800</v>
      </c>
      <c r="B769" s="26" t="str">
        <f t="shared" si="211"/>
        <v>New York City Geographic District #28</v>
      </c>
      <c r="C769" s="26" t="str">
        <f t="shared" si="212"/>
        <v>Queens</v>
      </c>
      <c r="D769" s="28" t="s">
        <v>1719</v>
      </c>
      <c r="E769" s="28" t="s">
        <v>1720</v>
      </c>
      <c r="F769" s="30" t="s">
        <v>5</v>
      </c>
      <c r="G769" s="31">
        <v>353</v>
      </c>
      <c r="H769" s="26" t="str">
        <f t="shared" si="213"/>
        <v>032</v>
      </c>
      <c r="I769" s="26" t="str">
        <f t="shared" si="214"/>
        <v>10</v>
      </c>
      <c r="J769" s="26" t="str">
        <f t="shared" si="215"/>
        <v>028</v>
      </c>
      <c r="K769" s="45">
        <f t="shared" si="216"/>
        <v>369851.27546010463</v>
      </c>
    </row>
    <row r="770" spans="1:11" ht="58" outlineLevel="2" x14ac:dyDescent="0.4">
      <c r="A770" s="26" t="str">
        <f t="shared" si="210"/>
        <v>342800</v>
      </c>
      <c r="B770" s="26" t="str">
        <f t="shared" si="211"/>
        <v>New York City Geographic District #28</v>
      </c>
      <c r="C770" s="26" t="str">
        <f t="shared" si="212"/>
        <v>Queens</v>
      </c>
      <c r="D770" s="28" t="s">
        <v>1735</v>
      </c>
      <c r="E770" s="28" t="s">
        <v>1736</v>
      </c>
      <c r="F770" s="30" t="s">
        <v>2</v>
      </c>
      <c r="G770" s="31">
        <v>484</v>
      </c>
      <c r="H770" s="26" t="str">
        <f t="shared" si="213"/>
        <v>032</v>
      </c>
      <c r="I770" s="26" t="str">
        <f t="shared" si="214"/>
        <v>10</v>
      </c>
      <c r="J770" s="26" t="str">
        <f t="shared" si="215"/>
        <v>028</v>
      </c>
      <c r="K770" s="45">
        <f t="shared" si="216"/>
        <v>507104.86493680073</v>
      </c>
    </row>
    <row r="771" spans="1:11" ht="29" outlineLevel="2" x14ac:dyDescent="0.4">
      <c r="A771" s="26" t="str">
        <f t="shared" si="210"/>
        <v>342800</v>
      </c>
      <c r="B771" s="26" t="str">
        <f t="shared" si="211"/>
        <v>New York City Geographic District #28</v>
      </c>
      <c r="C771" s="26" t="str">
        <f t="shared" si="212"/>
        <v>Queens</v>
      </c>
      <c r="D771" s="28" t="s">
        <v>1889</v>
      </c>
      <c r="E771" s="28" t="s">
        <v>1890</v>
      </c>
      <c r="F771" s="30" t="s">
        <v>2</v>
      </c>
      <c r="G771" s="31">
        <v>553</v>
      </c>
      <c r="H771" s="26" t="str">
        <f t="shared" si="213"/>
        <v>032</v>
      </c>
      <c r="I771" s="26" t="str">
        <f t="shared" si="214"/>
        <v>10</v>
      </c>
      <c r="J771" s="26" t="str">
        <f t="shared" si="215"/>
        <v>028</v>
      </c>
      <c r="K771" s="45">
        <f t="shared" si="216"/>
        <v>579398.74031002226</v>
      </c>
    </row>
    <row r="772" spans="1:11" ht="29" outlineLevel="2" x14ac:dyDescent="0.4">
      <c r="A772" s="26" t="str">
        <f t="shared" si="210"/>
        <v>342800</v>
      </c>
      <c r="B772" s="26" t="str">
        <f t="shared" si="211"/>
        <v>New York City Geographic District #28</v>
      </c>
      <c r="C772" s="26" t="str">
        <f t="shared" si="212"/>
        <v>Queens</v>
      </c>
      <c r="D772" s="28" t="s">
        <v>1891</v>
      </c>
      <c r="E772" s="28" t="s">
        <v>1892</v>
      </c>
      <c r="F772" s="30" t="s">
        <v>2</v>
      </c>
      <c r="G772" s="31">
        <v>646</v>
      </c>
      <c r="H772" s="26" t="str">
        <f t="shared" si="213"/>
        <v>024</v>
      </c>
      <c r="I772" s="26" t="str">
        <f t="shared" si="214"/>
        <v>10</v>
      </c>
      <c r="J772" s="26" t="str">
        <f t="shared" si="215"/>
        <v>028</v>
      </c>
      <c r="K772" s="45">
        <f t="shared" si="216"/>
        <v>676838.31146523403</v>
      </c>
    </row>
    <row r="773" spans="1:11" ht="29" outlineLevel="2" x14ac:dyDescent="0.4">
      <c r="A773" s="26" t="str">
        <f t="shared" si="210"/>
        <v>342800</v>
      </c>
      <c r="B773" s="26" t="str">
        <f t="shared" si="211"/>
        <v>New York City Geographic District #28</v>
      </c>
      <c r="C773" s="26" t="str">
        <f t="shared" si="212"/>
        <v>Queens</v>
      </c>
      <c r="D773" s="28" t="s">
        <v>2189</v>
      </c>
      <c r="E773" s="28" t="s">
        <v>2190</v>
      </c>
      <c r="F773" s="30" t="s">
        <v>2</v>
      </c>
      <c r="G773" s="31">
        <v>563</v>
      </c>
      <c r="H773" s="26" t="str">
        <f t="shared" si="213"/>
        <v>032</v>
      </c>
      <c r="I773" s="26" t="str">
        <f t="shared" si="214"/>
        <v>10</v>
      </c>
      <c r="J773" s="26" t="str">
        <f t="shared" si="215"/>
        <v>028</v>
      </c>
      <c r="K773" s="45">
        <f t="shared" si="216"/>
        <v>589876.11355251819</v>
      </c>
    </row>
    <row r="774" spans="1:11" ht="15" outlineLevel="1" x14ac:dyDescent="0.4">
      <c r="D774" s="28"/>
      <c r="E774" s="28"/>
      <c r="F774" s="30"/>
      <c r="G774" s="31">
        <f>SUBTOTAL(9,G760:G773)</f>
        <v>9559</v>
      </c>
      <c r="J774" s="46" t="s">
        <v>4688</v>
      </c>
      <c r="K774" s="45">
        <f>SUBTOTAL(9,K760:K773)</f>
        <v>10015321.082501812</v>
      </c>
    </row>
    <row r="775" spans="1:11" ht="29" outlineLevel="2" x14ac:dyDescent="0.4">
      <c r="A775" s="26" t="str">
        <f t="shared" ref="A775:A789" si="217">IFERROR(VLOOKUP($D775,schools,3,FALSE),"")</f>
        <v>333200</v>
      </c>
      <c r="B775" s="26" t="str">
        <f t="shared" ref="B775:B789" si="218">IFERROR(VLOOKUP($D775,schools,4,FALSE),"")</f>
        <v>New York City Geographic District #24</v>
      </c>
      <c r="C775" s="26" t="str">
        <f t="shared" ref="C775:C789" si="219">IFERROR(VLOOKUP($D775,schools,5,FALSE),"")</f>
        <v>Queens</v>
      </c>
      <c r="D775" s="28" t="s">
        <v>1597</v>
      </c>
      <c r="E775" s="28" t="s">
        <v>1598</v>
      </c>
      <c r="F775" s="30" t="s">
        <v>5</v>
      </c>
      <c r="G775" s="31">
        <v>1771</v>
      </c>
      <c r="H775" s="26" t="str">
        <f t="shared" ref="H775:H789" si="220">IFERROR(VLOOKUP($D775,schools,6,FALSE),"")</f>
        <v>039</v>
      </c>
      <c r="I775" s="26" t="str">
        <f t="shared" ref="I775:I789" si="221">IFERROR(VLOOKUP($D775,schools,7,FALSE),"")</f>
        <v>16</v>
      </c>
      <c r="J775" s="26" t="str">
        <f t="shared" ref="J775:J789" si="222">IFERROR(VLOOKUP($D775,schools,8,FALSE),"")</f>
        <v>029</v>
      </c>
      <c r="K775" s="45">
        <f t="shared" ref="K775:K789" si="223">G775*L$2</f>
        <v>1855542.8012460207</v>
      </c>
    </row>
    <row r="776" spans="1:11" ht="29" outlineLevel="2" x14ac:dyDescent="0.4">
      <c r="A776" s="26" t="str">
        <f t="shared" si="217"/>
        <v>342400</v>
      </c>
      <c r="B776" s="26" t="str">
        <f t="shared" si="218"/>
        <v>New York City Geographic District #24</v>
      </c>
      <c r="C776" s="26" t="str">
        <f t="shared" si="219"/>
        <v>Queens</v>
      </c>
      <c r="D776" s="28" t="s">
        <v>2273</v>
      </c>
      <c r="E776" s="28" t="s">
        <v>2274</v>
      </c>
      <c r="F776" s="30" t="s">
        <v>196</v>
      </c>
      <c r="G776" s="31">
        <v>1195</v>
      </c>
      <c r="H776" s="26" t="str">
        <f t="shared" si="220"/>
        <v>028</v>
      </c>
      <c r="I776" s="26" t="str">
        <f t="shared" si="221"/>
        <v>15</v>
      </c>
      <c r="J776" s="26" t="str">
        <f t="shared" si="222"/>
        <v>029</v>
      </c>
      <c r="K776" s="45">
        <f t="shared" si="223"/>
        <v>1252046.1024782581</v>
      </c>
    </row>
    <row r="777" spans="1:11" ht="29" outlineLevel="2" x14ac:dyDescent="0.4">
      <c r="A777" s="26" t="str">
        <f t="shared" si="217"/>
        <v>342600</v>
      </c>
      <c r="B777" s="26" t="str">
        <f t="shared" si="218"/>
        <v>New York City Geographic District #27</v>
      </c>
      <c r="C777" s="26" t="str">
        <f t="shared" si="219"/>
        <v>Queens</v>
      </c>
      <c r="D777" s="28" t="s">
        <v>1679</v>
      </c>
      <c r="E777" s="28" t="s">
        <v>1680</v>
      </c>
      <c r="F777" s="30" t="s">
        <v>2</v>
      </c>
      <c r="G777" s="31">
        <v>217</v>
      </c>
      <c r="H777" s="26" t="str">
        <f t="shared" si="220"/>
        <v>024</v>
      </c>
      <c r="I777" s="26" t="str">
        <f t="shared" si="221"/>
        <v>10</v>
      </c>
      <c r="J777" s="26" t="str">
        <f t="shared" si="222"/>
        <v>029</v>
      </c>
      <c r="K777" s="45">
        <f t="shared" si="223"/>
        <v>227358.99936216066</v>
      </c>
    </row>
    <row r="778" spans="1:11" ht="29" outlineLevel="2" x14ac:dyDescent="0.4">
      <c r="A778" s="26" t="str">
        <f t="shared" si="217"/>
        <v>342800</v>
      </c>
      <c r="B778" s="26" t="str">
        <f t="shared" si="218"/>
        <v>New York City Geographic District #28</v>
      </c>
      <c r="C778" s="26" t="str">
        <f t="shared" si="219"/>
        <v>Queens</v>
      </c>
      <c r="D778" s="28" t="s">
        <v>1685</v>
      </c>
      <c r="E778" s="28" t="s">
        <v>1686</v>
      </c>
      <c r="F778" s="30" t="s">
        <v>2</v>
      </c>
      <c r="G778" s="31">
        <v>569</v>
      </c>
      <c r="H778" s="26" t="str">
        <f t="shared" si="220"/>
        <v>027</v>
      </c>
      <c r="I778" s="26" t="str">
        <f t="shared" si="221"/>
        <v>14</v>
      </c>
      <c r="J778" s="26" t="str">
        <f t="shared" si="222"/>
        <v>029</v>
      </c>
      <c r="K778" s="45">
        <f t="shared" si="223"/>
        <v>596162.53749801568</v>
      </c>
    </row>
    <row r="779" spans="1:11" ht="29" outlineLevel="2" x14ac:dyDescent="0.4">
      <c r="A779" s="26" t="str">
        <f t="shared" si="217"/>
        <v>342800</v>
      </c>
      <c r="B779" s="26" t="str">
        <f t="shared" si="218"/>
        <v>New York City Geographic District #28</v>
      </c>
      <c r="C779" s="26" t="str">
        <f t="shared" si="219"/>
        <v>Queens</v>
      </c>
      <c r="D779" s="28" t="s">
        <v>1771</v>
      </c>
      <c r="E779" s="28" t="s">
        <v>1772</v>
      </c>
      <c r="F779" s="30" t="s">
        <v>2</v>
      </c>
      <c r="G779" s="31">
        <v>783</v>
      </c>
      <c r="H779" s="26" t="str">
        <f t="shared" si="220"/>
        <v>027</v>
      </c>
      <c r="I779" s="26" t="str">
        <f t="shared" si="221"/>
        <v>15</v>
      </c>
      <c r="J779" s="26" t="str">
        <f t="shared" si="222"/>
        <v>029</v>
      </c>
      <c r="K779" s="45">
        <f t="shared" si="223"/>
        <v>820378.32488742762</v>
      </c>
    </row>
    <row r="780" spans="1:11" ht="29" outlineLevel="2" x14ac:dyDescent="0.4">
      <c r="A780" s="26" t="str">
        <f t="shared" si="217"/>
        <v>342800</v>
      </c>
      <c r="B780" s="26" t="str">
        <f t="shared" si="218"/>
        <v>New York City Geographic District #28</v>
      </c>
      <c r="C780" s="26" t="str">
        <f t="shared" si="219"/>
        <v>Queens</v>
      </c>
      <c r="D780" s="28" t="s">
        <v>1775</v>
      </c>
      <c r="E780" s="28" t="s">
        <v>1776</v>
      </c>
      <c r="F780" s="30" t="s">
        <v>2</v>
      </c>
      <c r="G780" s="31">
        <v>664</v>
      </c>
      <c r="H780" s="26" t="str">
        <f t="shared" si="220"/>
        <v>028</v>
      </c>
      <c r="I780" s="26" t="str">
        <f t="shared" si="221"/>
        <v>15</v>
      </c>
      <c r="J780" s="26" t="str">
        <f t="shared" si="222"/>
        <v>029</v>
      </c>
      <c r="K780" s="45">
        <f t="shared" si="223"/>
        <v>695697.58330172661</v>
      </c>
    </row>
    <row r="781" spans="1:11" ht="29" outlineLevel="2" x14ac:dyDescent="0.4">
      <c r="A781" s="26" t="str">
        <f t="shared" si="217"/>
        <v>342800</v>
      </c>
      <c r="B781" s="26" t="str">
        <f t="shared" si="218"/>
        <v>New York City Geographic District #28</v>
      </c>
      <c r="C781" s="26" t="str">
        <f t="shared" si="219"/>
        <v>Queens</v>
      </c>
      <c r="D781" s="28" t="s">
        <v>1849</v>
      </c>
      <c r="E781" s="28" t="s">
        <v>1850</v>
      </c>
      <c r="F781" s="30" t="s">
        <v>2</v>
      </c>
      <c r="G781" s="31">
        <v>742</v>
      </c>
      <c r="H781" s="26" t="str">
        <f t="shared" si="220"/>
        <v>028</v>
      </c>
      <c r="I781" s="26" t="str">
        <f t="shared" si="221"/>
        <v>16</v>
      </c>
      <c r="J781" s="26" t="str">
        <f t="shared" si="222"/>
        <v>029</v>
      </c>
      <c r="K781" s="45">
        <f t="shared" si="223"/>
        <v>777421.09459319443</v>
      </c>
    </row>
    <row r="782" spans="1:11" ht="29" outlineLevel="2" x14ac:dyDescent="0.4">
      <c r="A782" s="26" t="str">
        <f t="shared" si="217"/>
        <v>342800</v>
      </c>
      <c r="B782" s="26" t="str">
        <f t="shared" si="218"/>
        <v>New York City Geographic District #28</v>
      </c>
      <c r="C782" s="26" t="str">
        <f t="shared" si="219"/>
        <v>Queens</v>
      </c>
      <c r="D782" s="28" t="s">
        <v>1857</v>
      </c>
      <c r="E782" s="28" t="s">
        <v>1858</v>
      </c>
      <c r="F782" s="30" t="s">
        <v>2</v>
      </c>
      <c r="G782" s="31">
        <v>805</v>
      </c>
      <c r="H782" s="26" t="str">
        <f t="shared" si="220"/>
        <v>028</v>
      </c>
      <c r="I782" s="26" t="str">
        <f t="shared" si="221"/>
        <v>15</v>
      </c>
      <c r="J782" s="26" t="str">
        <f t="shared" si="222"/>
        <v>029</v>
      </c>
      <c r="K782" s="45">
        <f t="shared" si="223"/>
        <v>843428.54602091853</v>
      </c>
    </row>
    <row r="783" spans="1:11" ht="29" outlineLevel="2" x14ac:dyDescent="0.4">
      <c r="A783" s="26" t="str">
        <f t="shared" si="217"/>
        <v>342800</v>
      </c>
      <c r="B783" s="26" t="str">
        <f t="shared" si="218"/>
        <v>New York City Geographic District #28</v>
      </c>
      <c r="C783" s="26" t="str">
        <f t="shared" si="219"/>
        <v>Queens</v>
      </c>
      <c r="D783" s="28" t="s">
        <v>1883</v>
      </c>
      <c r="E783" s="28" t="s">
        <v>1884</v>
      </c>
      <c r="F783" s="30" t="s">
        <v>5</v>
      </c>
      <c r="G783" s="31">
        <v>1673</v>
      </c>
      <c r="H783" s="26" t="str">
        <f t="shared" si="220"/>
        <v>027</v>
      </c>
      <c r="I783" s="26" t="str">
        <f t="shared" si="221"/>
        <v>16</v>
      </c>
      <c r="J783" s="26" t="str">
        <f t="shared" si="222"/>
        <v>029</v>
      </c>
      <c r="K783" s="45">
        <f t="shared" si="223"/>
        <v>1752864.5434695613</v>
      </c>
    </row>
    <row r="784" spans="1:11" ht="29" outlineLevel="2" x14ac:dyDescent="0.4">
      <c r="A784" s="26" t="str">
        <f t="shared" si="217"/>
        <v>342800</v>
      </c>
      <c r="B784" s="26" t="str">
        <f t="shared" si="218"/>
        <v>New York City Geographic District #28</v>
      </c>
      <c r="C784" s="26" t="str">
        <f t="shared" si="219"/>
        <v>Queens</v>
      </c>
      <c r="D784" s="28" t="s">
        <v>1913</v>
      </c>
      <c r="E784" s="28" t="s">
        <v>1914</v>
      </c>
      <c r="F784" s="30" t="s">
        <v>2</v>
      </c>
      <c r="G784" s="31">
        <v>633</v>
      </c>
      <c r="H784" s="26" t="str">
        <f t="shared" si="220"/>
        <v>028</v>
      </c>
      <c r="I784" s="26" t="str">
        <f t="shared" si="221"/>
        <v>15</v>
      </c>
      <c r="J784" s="26" t="str">
        <f t="shared" si="222"/>
        <v>029</v>
      </c>
      <c r="K784" s="45">
        <f t="shared" si="223"/>
        <v>663217.72624998935</v>
      </c>
    </row>
    <row r="785" spans="1:11" ht="29" outlineLevel="2" x14ac:dyDescent="0.4">
      <c r="A785" s="26" t="str">
        <f t="shared" si="217"/>
        <v>342800</v>
      </c>
      <c r="B785" s="26" t="str">
        <f t="shared" si="218"/>
        <v>New York City Geographic District #28</v>
      </c>
      <c r="C785" s="26" t="str">
        <f t="shared" si="219"/>
        <v>Queens</v>
      </c>
      <c r="D785" s="28" t="s">
        <v>1915</v>
      </c>
      <c r="E785" s="28" t="s">
        <v>1916</v>
      </c>
      <c r="F785" s="30" t="s">
        <v>2</v>
      </c>
      <c r="G785" s="31">
        <v>774</v>
      </c>
      <c r="H785" s="26" t="str">
        <f t="shared" si="220"/>
        <v>027</v>
      </c>
      <c r="I785" s="26" t="str">
        <f t="shared" si="221"/>
        <v>16</v>
      </c>
      <c r="J785" s="26" t="str">
        <f t="shared" si="222"/>
        <v>029</v>
      </c>
      <c r="K785" s="45">
        <f t="shared" si="223"/>
        <v>810948.68896918127</v>
      </c>
    </row>
    <row r="786" spans="1:11" ht="29" outlineLevel="2" x14ac:dyDescent="0.4">
      <c r="A786" s="26" t="str">
        <f t="shared" si="217"/>
        <v>342800</v>
      </c>
      <c r="B786" s="26" t="str">
        <f t="shared" si="218"/>
        <v>New York City Geographic District #28</v>
      </c>
      <c r="C786" s="26" t="str">
        <f t="shared" si="219"/>
        <v>Queens</v>
      </c>
      <c r="D786" s="28" t="s">
        <v>1939</v>
      </c>
      <c r="E786" s="28" t="s">
        <v>1940</v>
      </c>
      <c r="F786" s="30" t="s">
        <v>5</v>
      </c>
      <c r="G786" s="31">
        <v>1102</v>
      </c>
      <c r="H786" s="26" t="str">
        <f t="shared" si="220"/>
        <v>028</v>
      </c>
      <c r="I786" s="26" t="str">
        <f t="shared" si="221"/>
        <v>16</v>
      </c>
      <c r="J786" s="26" t="str">
        <f t="shared" si="222"/>
        <v>029</v>
      </c>
      <c r="K786" s="45">
        <f t="shared" si="223"/>
        <v>1154606.5313230462</v>
      </c>
    </row>
    <row r="787" spans="1:11" ht="29" outlineLevel="2" x14ac:dyDescent="0.4">
      <c r="A787" s="26" t="str">
        <f t="shared" si="217"/>
        <v>342800</v>
      </c>
      <c r="B787" s="26" t="str">
        <f t="shared" si="218"/>
        <v>New York City Geographic District #28</v>
      </c>
      <c r="C787" s="26" t="str">
        <f t="shared" si="219"/>
        <v>Queens</v>
      </c>
      <c r="D787" s="28" t="s">
        <v>1951</v>
      </c>
      <c r="E787" s="28" t="s">
        <v>1952</v>
      </c>
      <c r="F787" s="30" t="s">
        <v>2</v>
      </c>
      <c r="G787" s="31">
        <v>998</v>
      </c>
      <c r="H787" s="26" t="str">
        <f t="shared" si="220"/>
        <v>027</v>
      </c>
      <c r="I787" s="26" t="str">
        <f t="shared" si="221"/>
        <v>15</v>
      </c>
      <c r="J787" s="26" t="str">
        <f t="shared" si="222"/>
        <v>029</v>
      </c>
      <c r="K787" s="45">
        <f t="shared" si="223"/>
        <v>1045641.849601089</v>
      </c>
    </row>
    <row r="788" spans="1:11" ht="29" outlineLevel="2" x14ac:dyDescent="0.4">
      <c r="A788" s="26" t="str">
        <f t="shared" si="217"/>
        <v>342800</v>
      </c>
      <c r="B788" s="26" t="str">
        <f t="shared" si="218"/>
        <v>New York City Geographic District #28</v>
      </c>
      <c r="C788" s="26" t="str">
        <f t="shared" si="219"/>
        <v>Queens</v>
      </c>
      <c r="D788" s="28" t="s">
        <v>2220</v>
      </c>
      <c r="E788" s="28" t="s">
        <v>2221</v>
      </c>
      <c r="F788" s="30" t="s">
        <v>196</v>
      </c>
      <c r="G788" s="31">
        <v>3628</v>
      </c>
      <c r="H788" s="26" t="str">
        <f t="shared" si="220"/>
        <v>028</v>
      </c>
      <c r="I788" s="26" t="str">
        <f t="shared" si="221"/>
        <v>15</v>
      </c>
      <c r="J788" s="26" t="str">
        <f t="shared" si="222"/>
        <v>029</v>
      </c>
      <c r="K788" s="45">
        <f t="shared" si="223"/>
        <v>3801191.0123775061</v>
      </c>
    </row>
    <row r="789" spans="1:11" ht="29" outlineLevel="2" x14ac:dyDescent="0.4">
      <c r="A789" s="26" t="str">
        <f t="shared" si="217"/>
        <v>342800</v>
      </c>
      <c r="B789" s="26" t="str">
        <f t="shared" si="218"/>
        <v>New York City Geographic District #28</v>
      </c>
      <c r="C789" s="26" t="str">
        <f t="shared" si="219"/>
        <v>Queens</v>
      </c>
      <c r="D789" s="28" t="s">
        <v>2287</v>
      </c>
      <c r="E789" s="28" t="s">
        <v>2288</v>
      </c>
      <c r="F789" s="30" t="s">
        <v>196</v>
      </c>
      <c r="G789" s="31">
        <v>1077</v>
      </c>
      <c r="H789" s="26" t="str">
        <f t="shared" si="220"/>
        <v>028</v>
      </c>
      <c r="I789" s="26" t="str">
        <f t="shared" si="221"/>
        <v>15</v>
      </c>
      <c r="J789" s="26" t="str">
        <f t="shared" si="222"/>
        <v>029</v>
      </c>
      <c r="K789" s="45">
        <f t="shared" si="223"/>
        <v>1128413.0982168065</v>
      </c>
    </row>
    <row r="790" spans="1:11" ht="15" outlineLevel="1" x14ac:dyDescent="0.4">
      <c r="D790" s="28"/>
      <c r="E790" s="28"/>
      <c r="F790" s="30"/>
      <c r="G790" s="31">
        <f>SUBTOTAL(9,G775:G789)</f>
        <v>16631</v>
      </c>
      <c r="J790" s="46" t="s">
        <v>4689</v>
      </c>
      <c r="K790" s="45">
        <f>SUBTOTAL(9,K775:K789)</f>
        <v>17424919.439594902</v>
      </c>
    </row>
    <row r="791" spans="1:11" ht="29" outlineLevel="2" x14ac:dyDescent="0.4">
      <c r="A791" s="26" t="str">
        <f t="shared" ref="A791:A812" si="224">IFERROR(VLOOKUP($D791,schools,3,FALSE),"")</f>
        <v>342400</v>
      </c>
      <c r="B791" s="26" t="str">
        <f t="shared" ref="B791:B812" si="225">IFERROR(VLOOKUP($D791,schools,4,FALSE),"")</f>
        <v>New York City Geographic District #24</v>
      </c>
      <c r="C791" s="26" t="str">
        <f t="shared" ref="C791:C812" si="226">IFERROR(VLOOKUP($D791,schools,5,FALSE),"")</f>
        <v>Queens</v>
      </c>
      <c r="D791" s="28" t="s">
        <v>1675</v>
      </c>
      <c r="E791" s="28" t="s">
        <v>1676</v>
      </c>
      <c r="F791" s="30" t="s">
        <v>19</v>
      </c>
      <c r="G791" s="31">
        <v>1178</v>
      </c>
      <c r="H791" s="26" t="str">
        <f t="shared" ref="H791:H812" si="227">IFERROR(VLOOKUP($D791,schools,6,FALSE),"")</f>
        <v>030</v>
      </c>
      <c r="I791" s="26" t="str">
        <f t="shared" ref="I791:I812" si="228">IFERROR(VLOOKUP($D791,schools,7,FALSE),"")</f>
        <v>15</v>
      </c>
      <c r="J791" s="26" t="str">
        <f t="shared" ref="J791:J812" si="229">IFERROR(VLOOKUP($D791,schools,8,FALSE),"")</f>
        <v>030</v>
      </c>
      <c r="K791" s="45">
        <f t="shared" ref="K791:K812" si="230">G791*L$2</f>
        <v>1234234.5679660151</v>
      </c>
    </row>
    <row r="792" spans="1:11" ht="29" outlineLevel="2" x14ac:dyDescent="0.4">
      <c r="A792" s="26" t="str">
        <f t="shared" si="224"/>
        <v>342400</v>
      </c>
      <c r="B792" s="26" t="str">
        <f t="shared" si="225"/>
        <v>New York City Geographic District #24</v>
      </c>
      <c r="C792" s="26" t="str">
        <f t="shared" si="226"/>
        <v>Queens</v>
      </c>
      <c r="D792" s="28" t="s">
        <v>1691</v>
      </c>
      <c r="E792" s="28" t="s">
        <v>1692</v>
      </c>
      <c r="F792" s="30" t="s">
        <v>2</v>
      </c>
      <c r="G792" s="31">
        <v>975</v>
      </c>
      <c r="H792" s="26" t="str">
        <f t="shared" si="227"/>
        <v>030</v>
      </c>
      <c r="I792" s="26" t="str">
        <f t="shared" si="228"/>
        <v>15</v>
      </c>
      <c r="J792" s="26" t="str">
        <f t="shared" si="229"/>
        <v>030</v>
      </c>
      <c r="K792" s="45">
        <f t="shared" si="230"/>
        <v>1021543.8911433485</v>
      </c>
    </row>
    <row r="793" spans="1:11" ht="29" outlineLevel="2" x14ac:dyDescent="0.4">
      <c r="A793" s="26" t="str">
        <f t="shared" si="224"/>
        <v>342400</v>
      </c>
      <c r="B793" s="26" t="str">
        <f t="shared" si="225"/>
        <v>New York City Geographic District #24</v>
      </c>
      <c r="C793" s="26" t="str">
        <f t="shared" si="226"/>
        <v>Queens</v>
      </c>
      <c r="D793" s="28" t="s">
        <v>1711</v>
      </c>
      <c r="E793" s="28" t="s">
        <v>1712</v>
      </c>
      <c r="F793" s="30" t="s">
        <v>2</v>
      </c>
      <c r="G793" s="31">
        <v>580</v>
      </c>
      <c r="H793" s="26" t="str">
        <f t="shared" si="227"/>
        <v>038</v>
      </c>
      <c r="I793" s="26" t="str">
        <f t="shared" si="228"/>
        <v>12</v>
      </c>
      <c r="J793" s="26" t="str">
        <f t="shared" si="229"/>
        <v>030</v>
      </c>
      <c r="K793" s="45">
        <f t="shared" si="230"/>
        <v>607687.64806476119</v>
      </c>
    </row>
    <row r="794" spans="1:11" ht="29" outlineLevel="2" x14ac:dyDescent="0.4">
      <c r="A794" s="26" t="str">
        <f t="shared" si="224"/>
        <v>342400</v>
      </c>
      <c r="B794" s="26" t="str">
        <f t="shared" si="225"/>
        <v>New York City Geographic District #24</v>
      </c>
      <c r="C794" s="26" t="str">
        <f t="shared" si="226"/>
        <v>Queens</v>
      </c>
      <c r="D794" s="28" t="s">
        <v>1717</v>
      </c>
      <c r="E794" s="28" t="s">
        <v>1718</v>
      </c>
      <c r="F794" s="30" t="s">
        <v>2</v>
      </c>
      <c r="G794" s="31">
        <v>632</v>
      </c>
      <c r="H794" s="26" t="str">
        <f t="shared" si="227"/>
        <v>037</v>
      </c>
      <c r="I794" s="26" t="str">
        <f t="shared" si="228"/>
        <v>15</v>
      </c>
      <c r="J794" s="26" t="str">
        <f t="shared" si="229"/>
        <v>030</v>
      </c>
      <c r="K794" s="45">
        <f t="shared" si="230"/>
        <v>662169.98892573977</v>
      </c>
    </row>
    <row r="795" spans="1:11" ht="43.5" outlineLevel="2" x14ac:dyDescent="0.4">
      <c r="A795" s="26" t="str">
        <f t="shared" si="224"/>
        <v>342400</v>
      </c>
      <c r="B795" s="26" t="str">
        <f t="shared" si="225"/>
        <v>New York City Geographic District #24</v>
      </c>
      <c r="C795" s="26" t="str">
        <f t="shared" si="226"/>
        <v>Queens</v>
      </c>
      <c r="D795" s="28" t="s">
        <v>1721</v>
      </c>
      <c r="E795" s="28" t="s">
        <v>1722</v>
      </c>
      <c r="F795" s="30" t="s">
        <v>5</v>
      </c>
      <c r="G795" s="31">
        <v>1906</v>
      </c>
      <c r="H795" s="26" t="str">
        <f t="shared" si="227"/>
        <v>030</v>
      </c>
      <c r="I795" s="26" t="str">
        <f t="shared" si="228"/>
        <v>15</v>
      </c>
      <c r="J795" s="26" t="str">
        <f t="shared" si="229"/>
        <v>030</v>
      </c>
      <c r="K795" s="45">
        <f t="shared" si="230"/>
        <v>1996987.3400197153</v>
      </c>
    </row>
    <row r="796" spans="1:11" ht="15" outlineLevel="2" x14ac:dyDescent="0.4">
      <c r="A796" s="26" t="str">
        <f t="shared" si="224"/>
        <v>342400</v>
      </c>
      <c r="B796" s="26" t="str">
        <f t="shared" si="225"/>
        <v>New York City Geographic District #24</v>
      </c>
      <c r="C796" s="26" t="str">
        <f t="shared" si="226"/>
        <v>Queens</v>
      </c>
      <c r="D796" s="28" t="s">
        <v>1747</v>
      </c>
      <c r="E796" s="28" t="s">
        <v>1748</v>
      </c>
      <c r="F796" s="30" t="s">
        <v>19</v>
      </c>
      <c r="G796" s="31">
        <v>561</v>
      </c>
      <c r="H796" s="26" t="str">
        <f t="shared" si="227"/>
        <v>028</v>
      </c>
      <c r="I796" s="26" t="str">
        <f t="shared" si="228"/>
        <v>15</v>
      </c>
      <c r="J796" s="26" t="str">
        <f t="shared" si="229"/>
        <v>030</v>
      </c>
      <c r="K796" s="45">
        <f t="shared" si="230"/>
        <v>587780.63890401903</v>
      </c>
    </row>
    <row r="797" spans="1:11" ht="29" outlineLevel="2" x14ac:dyDescent="0.4">
      <c r="A797" s="26" t="str">
        <f t="shared" si="224"/>
        <v>342400</v>
      </c>
      <c r="B797" s="26" t="str">
        <f t="shared" si="225"/>
        <v>New York City Geographic District #24</v>
      </c>
      <c r="C797" s="26" t="str">
        <f t="shared" si="226"/>
        <v>Queens</v>
      </c>
      <c r="D797" s="28" t="s">
        <v>1755</v>
      </c>
      <c r="E797" s="28" t="s">
        <v>1756</v>
      </c>
      <c r="F797" s="30" t="s">
        <v>2</v>
      </c>
      <c r="G797" s="31">
        <v>688</v>
      </c>
      <c r="H797" s="26" t="str">
        <f t="shared" si="227"/>
        <v>038</v>
      </c>
      <c r="I797" s="26" t="str">
        <f t="shared" si="228"/>
        <v>15</v>
      </c>
      <c r="J797" s="26" t="str">
        <f t="shared" si="229"/>
        <v>030</v>
      </c>
      <c r="K797" s="45">
        <f t="shared" si="230"/>
        <v>720843.27908371668</v>
      </c>
    </row>
    <row r="798" spans="1:11" ht="29" outlineLevel="2" x14ac:dyDescent="0.4">
      <c r="A798" s="26" t="str">
        <f t="shared" si="224"/>
        <v>342400</v>
      </c>
      <c r="B798" s="26" t="str">
        <f t="shared" si="225"/>
        <v>New York City Geographic District #24</v>
      </c>
      <c r="C798" s="26" t="str">
        <f t="shared" si="226"/>
        <v>Queens</v>
      </c>
      <c r="D798" s="28" t="s">
        <v>1759</v>
      </c>
      <c r="E798" s="28" t="s">
        <v>1760</v>
      </c>
      <c r="F798" s="30" t="s">
        <v>5</v>
      </c>
      <c r="G798" s="31">
        <v>1110</v>
      </c>
      <c r="H798" s="26" t="str">
        <f t="shared" si="227"/>
        <v>037</v>
      </c>
      <c r="I798" s="26" t="str">
        <f t="shared" si="228"/>
        <v>15</v>
      </c>
      <c r="J798" s="26" t="str">
        <f t="shared" si="229"/>
        <v>030</v>
      </c>
      <c r="K798" s="45">
        <f t="shared" si="230"/>
        <v>1162988.4299170431</v>
      </c>
    </row>
    <row r="799" spans="1:11" ht="29" outlineLevel="2" x14ac:dyDescent="0.4">
      <c r="A799" s="26" t="str">
        <f t="shared" si="224"/>
        <v>342400</v>
      </c>
      <c r="B799" s="26" t="str">
        <f t="shared" si="225"/>
        <v>New York City Geographic District #24</v>
      </c>
      <c r="C799" s="26" t="str">
        <f t="shared" si="226"/>
        <v>Queens</v>
      </c>
      <c r="D799" s="28" t="s">
        <v>1797</v>
      </c>
      <c r="E799" s="28" t="s">
        <v>1798</v>
      </c>
      <c r="F799" s="30" t="s">
        <v>19</v>
      </c>
      <c r="G799" s="31">
        <v>871</v>
      </c>
      <c r="H799" s="26" t="str">
        <f t="shared" si="227"/>
        <v>028</v>
      </c>
      <c r="I799" s="26" t="str">
        <f t="shared" si="228"/>
        <v>15</v>
      </c>
      <c r="J799" s="26" t="str">
        <f t="shared" si="229"/>
        <v>030</v>
      </c>
      <c r="K799" s="45">
        <f t="shared" si="230"/>
        <v>912579.20942139137</v>
      </c>
    </row>
    <row r="800" spans="1:11" ht="43.5" outlineLevel="2" x14ac:dyDescent="0.4">
      <c r="A800" s="26" t="str">
        <f t="shared" si="224"/>
        <v>342400</v>
      </c>
      <c r="B800" s="26" t="str">
        <f t="shared" si="225"/>
        <v>New York City Geographic District #24</v>
      </c>
      <c r="C800" s="26" t="str">
        <f t="shared" si="226"/>
        <v>Queens</v>
      </c>
      <c r="D800" s="28" t="s">
        <v>1827</v>
      </c>
      <c r="E800" s="28" t="s">
        <v>1828</v>
      </c>
      <c r="F800" s="30" t="s">
        <v>19</v>
      </c>
      <c r="G800" s="31">
        <v>940</v>
      </c>
      <c r="H800" s="26" t="str">
        <f t="shared" si="227"/>
        <v>028</v>
      </c>
      <c r="I800" s="26" t="str">
        <f t="shared" si="228"/>
        <v>15</v>
      </c>
      <c r="J800" s="26" t="str">
        <f t="shared" si="229"/>
        <v>030</v>
      </c>
      <c r="K800" s="45">
        <f t="shared" si="230"/>
        <v>984873.08479461295</v>
      </c>
    </row>
    <row r="801" spans="1:11" ht="29" outlineLevel="2" x14ac:dyDescent="0.4">
      <c r="A801" s="26" t="str">
        <f t="shared" si="224"/>
        <v>342400</v>
      </c>
      <c r="B801" s="26" t="str">
        <f t="shared" si="225"/>
        <v>New York City Geographic District #24</v>
      </c>
      <c r="C801" s="26" t="str">
        <f t="shared" si="226"/>
        <v>Queens</v>
      </c>
      <c r="D801" s="28" t="s">
        <v>1875</v>
      </c>
      <c r="E801" s="28" t="s">
        <v>1876</v>
      </c>
      <c r="F801" s="30" t="s">
        <v>2</v>
      </c>
      <c r="G801" s="31">
        <v>1061</v>
      </c>
      <c r="H801" s="26" t="str">
        <f t="shared" si="227"/>
        <v>030</v>
      </c>
      <c r="I801" s="26" t="str">
        <f t="shared" si="228"/>
        <v>15</v>
      </c>
      <c r="J801" s="26" t="str">
        <f t="shared" si="229"/>
        <v>030</v>
      </c>
      <c r="K801" s="45">
        <f t="shared" si="230"/>
        <v>1111649.3010288132</v>
      </c>
    </row>
    <row r="802" spans="1:11" ht="29" outlineLevel="2" x14ac:dyDescent="0.4">
      <c r="A802" s="26" t="str">
        <f t="shared" si="224"/>
        <v>342400</v>
      </c>
      <c r="B802" s="26" t="str">
        <f t="shared" si="225"/>
        <v>New York City Geographic District #24</v>
      </c>
      <c r="C802" s="26" t="str">
        <f t="shared" si="226"/>
        <v>Queens</v>
      </c>
      <c r="D802" s="28" t="s">
        <v>2009</v>
      </c>
      <c r="E802" s="28" t="s">
        <v>2010</v>
      </c>
      <c r="F802" s="30" t="s">
        <v>2</v>
      </c>
      <c r="G802" s="31">
        <v>1443</v>
      </c>
      <c r="H802" s="26" t="str">
        <f t="shared" si="227"/>
        <v>030</v>
      </c>
      <c r="I802" s="26" t="str">
        <f t="shared" si="228"/>
        <v>15</v>
      </c>
      <c r="J802" s="26" t="str">
        <f t="shared" si="229"/>
        <v>030</v>
      </c>
      <c r="K802" s="45">
        <f t="shared" si="230"/>
        <v>1511884.9588921559</v>
      </c>
    </row>
    <row r="803" spans="1:11" ht="43.5" outlineLevel="2" x14ac:dyDescent="0.4">
      <c r="A803" s="26" t="str">
        <f t="shared" si="224"/>
        <v>342400</v>
      </c>
      <c r="B803" s="26" t="str">
        <f t="shared" si="225"/>
        <v>New York City Geographic District #24</v>
      </c>
      <c r="C803" s="26" t="str">
        <f t="shared" si="226"/>
        <v>Queens</v>
      </c>
      <c r="D803" s="28" t="s">
        <v>2102</v>
      </c>
      <c r="E803" s="28" t="s">
        <v>2103</v>
      </c>
      <c r="F803" s="30" t="s">
        <v>2</v>
      </c>
      <c r="G803" s="31">
        <v>523</v>
      </c>
      <c r="H803" s="26" t="str">
        <f t="shared" si="227"/>
        <v>030</v>
      </c>
      <c r="I803" s="26" t="str">
        <f t="shared" si="228"/>
        <v>15</v>
      </c>
      <c r="J803" s="26" t="str">
        <f t="shared" si="229"/>
        <v>030</v>
      </c>
      <c r="K803" s="45">
        <f t="shared" si="230"/>
        <v>547966.6205825347</v>
      </c>
    </row>
    <row r="804" spans="1:11" ht="29" outlineLevel="2" x14ac:dyDescent="0.4">
      <c r="A804" s="26" t="str">
        <f t="shared" si="224"/>
        <v>342400</v>
      </c>
      <c r="B804" s="26" t="str">
        <f t="shared" si="225"/>
        <v>New York City Geographic District #24</v>
      </c>
      <c r="C804" s="26" t="str">
        <f t="shared" si="226"/>
        <v>Queens</v>
      </c>
      <c r="D804" s="28" t="s">
        <v>2126</v>
      </c>
      <c r="E804" s="28" t="s">
        <v>2127</v>
      </c>
      <c r="F804" s="30" t="s">
        <v>2</v>
      </c>
      <c r="G804" s="31">
        <v>576</v>
      </c>
      <c r="H804" s="26" t="str">
        <f t="shared" si="227"/>
        <v>037</v>
      </c>
      <c r="I804" s="26" t="str">
        <f t="shared" si="228"/>
        <v>12</v>
      </c>
      <c r="J804" s="26" t="str">
        <f t="shared" si="229"/>
        <v>030</v>
      </c>
      <c r="K804" s="45">
        <f t="shared" si="230"/>
        <v>603496.69876776286</v>
      </c>
    </row>
    <row r="805" spans="1:11" ht="29" outlineLevel="2" x14ac:dyDescent="0.4">
      <c r="A805" s="26" t="str">
        <f t="shared" si="224"/>
        <v>342400</v>
      </c>
      <c r="B805" s="26" t="str">
        <f t="shared" si="225"/>
        <v>New York City Geographic District #24</v>
      </c>
      <c r="C805" s="26" t="str">
        <f t="shared" si="226"/>
        <v>Queens</v>
      </c>
      <c r="D805" s="28" t="s">
        <v>2236</v>
      </c>
      <c r="E805" s="28" t="s">
        <v>2237</v>
      </c>
      <c r="F805" s="30" t="s">
        <v>196</v>
      </c>
      <c r="G805" s="31">
        <v>1693</v>
      </c>
      <c r="H805" s="26" t="str">
        <f t="shared" si="227"/>
        <v>037</v>
      </c>
      <c r="I805" s="26" t="str">
        <f t="shared" si="228"/>
        <v>15</v>
      </c>
      <c r="J805" s="26" t="str">
        <f t="shared" si="229"/>
        <v>030</v>
      </c>
      <c r="K805" s="45">
        <f t="shared" si="230"/>
        <v>1773819.2899545529</v>
      </c>
    </row>
    <row r="806" spans="1:11" ht="29" outlineLevel="2" x14ac:dyDescent="0.4">
      <c r="A806" s="26" t="str">
        <f t="shared" si="224"/>
        <v>342700</v>
      </c>
      <c r="B806" s="26" t="str">
        <f t="shared" si="225"/>
        <v>New York City Geographic District #27</v>
      </c>
      <c r="C806" s="26" t="str">
        <f t="shared" si="226"/>
        <v>Queens</v>
      </c>
      <c r="D806" s="28" t="s">
        <v>1689</v>
      </c>
      <c r="E806" s="28" t="s">
        <v>1690</v>
      </c>
      <c r="F806" s="30" t="s">
        <v>2</v>
      </c>
      <c r="G806" s="31">
        <v>400</v>
      </c>
      <c r="H806" s="26" t="str">
        <f t="shared" si="227"/>
        <v>028</v>
      </c>
      <c r="I806" s="26" t="str">
        <f t="shared" si="228"/>
        <v>10</v>
      </c>
      <c r="J806" s="26" t="str">
        <f t="shared" si="229"/>
        <v>030</v>
      </c>
      <c r="K806" s="45">
        <f t="shared" si="230"/>
        <v>419094.92969983531</v>
      </c>
    </row>
    <row r="807" spans="1:11" ht="29" outlineLevel="2" x14ac:dyDescent="0.4">
      <c r="A807" s="26" t="str">
        <f t="shared" si="224"/>
        <v>342700</v>
      </c>
      <c r="B807" s="26" t="str">
        <f t="shared" si="225"/>
        <v>New York City Geographic District #27</v>
      </c>
      <c r="C807" s="26" t="str">
        <f t="shared" si="226"/>
        <v>Queens</v>
      </c>
      <c r="D807" s="28" t="s">
        <v>1707</v>
      </c>
      <c r="E807" s="28" t="s">
        <v>1708</v>
      </c>
      <c r="F807" s="30" t="s">
        <v>2</v>
      </c>
      <c r="G807" s="31">
        <v>442</v>
      </c>
      <c r="H807" s="26" t="str">
        <f t="shared" si="227"/>
        <v>038</v>
      </c>
      <c r="I807" s="26" t="str">
        <f t="shared" si="228"/>
        <v>10</v>
      </c>
      <c r="J807" s="26" t="str">
        <f t="shared" si="229"/>
        <v>030</v>
      </c>
      <c r="K807" s="45">
        <f t="shared" si="230"/>
        <v>463099.89731831802</v>
      </c>
    </row>
    <row r="808" spans="1:11" ht="29" outlineLevel="2" x14ac:dyDescent="0.4">
      <c r="A808" s="26" t="str">
        <f t="shared" si="224"/>
        <v>342700</v>
      </c>
      <c r="B808" s="26" t="str">
        <f t="shared" si="225"/>
        <v>New York City Geographic District #27</v>
      </c>
      <c r="C808" s="26" t="str">
        <f t="shared" si="226"/>
        <v>Queens</v>
      </c>
      <c r="D808" s="28" t="s">
        <v>1753</v>
      </c>
      <c r="E808" s="28" t="s">
        <v>1754</v>
      </c>
      <c r="F808" s="30" t="s">
        <v>2</v>
      </c>
      <c r="G808" s="31">
        <v>788</v>
      </c>
      <c r="H808" s="26" t="str">
        <f t="shared" si="227"/>
        <v>028</v>
      </c>
      <c r="I808" s="26" t="str">
        <f t="shared" si="228"/>
        <v>15</v>
      </c>
      <c r="J808" s="26" t="str">
        <f t="shared" si="229"/>
        <v>030</v>
      </c>
      <c r="K808" s="45">
        <f t="shared" si="230"/>
        <v>825617.01150867552</v>
      </c>
    </row>
    <row r="809" spans="1:11" ht="29" outlineLevel="2" x14ac:dyDescent="0.4">
      <c r="A809" s="26" t="str">
        <f t="shared" si="224"/>
        <v>342700</v>
      </c>
      <c r="B809" s="26" t="str">
        <f t="shared" si="225"/>
        <v>New York City Geographic District #27</v>
      </c>
      <c r="C809" s="26" t="str">
        <f t="shared" si="226"/>
        <v>Queens</v>
      </c>
      <c r="D809" s="28" t="s">
        <v>1767</v>
      </c>
      <c r="E809" s="28" t="s">
        <v>1768</v>
      </c>
      <c r="F809" s="30" t="s">
        <v>2</v>
      </c>
      <c r="G809" s="31">
        <v>673</v>
      </c>
      <c r="H809" s="26" t="str">
        <f t="shared" si="227"/>
        <v>038</v>
      </c>
      <c r="I809" s="26" t="str">
        <f t="shared" si="228"/>
        <v>15</v>
      </c>
      <c r="J809" s="26" t="str">
        <f t="shared" si="229"/>
        <v>030</v>
      </c>
      <c r="K809" s="45">
        <f t="shared" si="230"/>
        <v>705127.21921997285</v>
      </c>
    </row>
    <row r="810" spans="1:11" ht="29" outlineLevel="2" x14ac:dyDescent="0.4">
      <c r="A810" s="26" t="str">
        <f t="shared" si="224"/>
        <v>342700</v>
      </c>
      <c r="B810" s="26" t="str">
        <f t="shared" si="225"/>
        <v>New York City Geographic District #27</v>
      </c>
      <c r="C810" s="26" t="str">
        <f t="shared" si="226"/>
        <v>Queens</v>
      </c>
      <c r="D810" s="28" t="s">
        <v>2048</v>
      </c>
      <c r="E810" s="28" t="s">
        <v>2049</v>
      </c>
      <c r="F810" s="30" t="s">
        <v>2</v>
      </c>
      <c r="G810" s="31">
        <v>589</v>
      </c>
      <c r="H810" s="26" t="str">
        <f t="shared" si="227"/>
        <v>038</v>
      </c>
      <c r="I810" s="26" t="str">
        <f t="shared" si="228"/>
        <v>15</v>
      </c>
      <c r="J810" s="26" t="str">
        <f t="shared" si="229"/>
        <v>030</v>
      </c>
      <c r="K810" s="45">
        <f t="shared" si="230"/>
        <v>617117.28398300754</v>
      </c>
    </row>
    <row r="811" spans="1:11" ht="29" outlineLevel="2" x14ac:dyDescent="0.4">
      <c r="A811" s="26" t="str">
        <f t="shared" si="224"/>
        <v>342700</v>
      </c>
      <c r="B811" s="26" t="str">
        <f t="shared" si="225"/>
        <v>New York City Geographic District #27</v>
      </c>
      <c r="C811" s="26" t="str">
        <f t="shared" si="226"/>
        <v>Queens</v>
      </c>
      <c r="D811" s="28" t="s">
        <v>2080</v>
      </c>
      <c r="E811" s="28" t="s">
        <v>2081</v>
      </c>
      <c r="F811" s="30" t="s">
        <v>2</v>
      </c>
      <c r="G811" s="31">
        <v>274</v>
      </c>
      <c r="H811" s="26" t="str">
        <f t="shared" si="227"/>
        <v>038</v>
      </c>
      <c r="I811" s="26" t="str">
        <f t="shared" si="228"/>
        <v>10</v>
      </c>
      <c r="J811" s="26" t="str">
        <f t="shared" si="229"/>
        <v>030</v>
      </c>
      <c r="K811" s="45">
        <f t="shared" si="230"/>
        <v>287080.02684438718</v>
      </c>
    </row>
    <row r="812" spans="1:11" ht="29" outlineLevel="2" x14ac:dyDescent="0.4">
      <c r="A812" s="26" t="str">
        <f t="shared" si="224"/>
        <v>342700</v>
      </c>
      <c r="B812" s="26" t="str">
        <f t="shared" si="225"/>
        <v>New York City Geographic District #27</v>
      </c>
      <c r="C812" s="26" t="str">
        <f t="shared" si="226"/>
        <v>Queens</v>
      </c>
      <c r="D812" s="28" t="s">
        <v>2128</v>
      </c>
      <c r="E812" s="28" t="s">
        <v>2129</v>
      </c>
      <c r="F812" s="30" t="s">
        <v>2</v>
      </c>
      <c r="G812" s="31">
        <v>340</v>
      </c>
      <c r="H812" s="26" t="str">
        <f t="shared" si="227"/>
        <v>038</v>
      </c>
      <c r="I812" s="26" t="str">
        <f t="shared" si="228"/>
        <v>10</v>
      </c>
      <c r="J812" s="26" t="str">
        <f t="shared" si="229"/>
        <v>030</v>
      </c>
      <c r="K812" s="45">
        <f t="shared" si="230"/>
        <v>356230.69024486002</v>
      </c>
    </row>
    <row r="813" spans="1:11" ht="15" outlineLevel="1" x14ac:dyDescent="0.4">
      <c r="D813" s="28"/>
      <c r="E813" s="28"/>
      <c r="F813" s="30"/>
      <c r="G813" s="31">
        <f>SUBTOTAL(9,G791:G812)</f>
        <v>18243</v>
      </c>
      <c r="J813" s="46" t="s">
        <v>4690</v>
      </c>
      <c r="K813" s="45">
        <f>SUBTOTAL(9,K791:K812)</f>
        <v>19113872.006285235</v>
      </c>
    </row>
    <row r="814" spans="1:11" ht="29" outlineLevel="2" x14ac:dyDescent="0.4">
      <c r="A814" s="26" t="str">
        <f t="shared" ref="A814:A841" si="231">IFERROR(VLOOKUP($D814,schools,3,FALSE),"")</f>
        <v>332100</v>
      </c>
      <c r="B814" s="26" t="str">
        <f t="shared" ref="B814:B841" si="232">IFERROR(VLOOKUP($D814,schools,4,FALSE),"")</f>
        <v>New York City Geographic District #21</v>
      </c>
      <c r="C814" s="26" t="str">
        <f t="shared" ref="C814:C841" si="233">IFERROR(VLOOKUP($D814,schools,5,FALSE),"")</f>
        <v>Queens</v>
      </c>
      <c r="D814" s="28" t="s">
        <v>419</v>
      </c>
      <c r="E814" s="28" t="s">
        <v>420</v>
      </c>
      <c r="F814" s="30" t="s">
        <v>2</v>
      </c>
      <c r="G814" s="31">
        <v>901</v>
      </c>
      <c r="H814" s="26" t="str">
        <f t="shared" ref="H814:H841" si="234">IFERROR(VLOOKUP($D814,schools,6,FALSE),"")</f>
        <v>031</v>
      </c>
      <c r="I814" s="26" t="str">
        <f t="shared" ref="I814:I841" si="235">IFERROR(VLOOKUP($D814,schools,7,FALSE),"")</f>
        <v>10</v>
      </c>
      <c r="J814" s="26" t="str">
        <f t="shared" ref="J814:J841" si="236">IFERROR(VLOOKUP($D814,schools,8,FALSE),"")</f>
        <v>031</v>
      </c>
      <c r="K814" s="45">
        <f t="shared" ref="K814:K841" si="237">G814*L$2</f>
        <v>944011.32914887904</v>
      </c>
    </row>
    <row r="815" spans="1:11" ht="15" outlineLevel="2" x14ac:dyDescent="0.4">
      <c r="A815" s="26" t="str">
        <f t="shared" si="231"/>
        <v>342600</v>
      </c>
      <c r="B815" s="26" t="str">
        <f t="shared" si="232"/>
        <v>New York City Geographic District #27</v>
      </c>
      <c r="C815" s="26" t="str">
        <f t="shared" si="233"/>
        <v>Queens</v>
      </c>
      <c r="D815" s="28" t="s">
        <v>1663</v>
      </c>
      <c r="E815" s="28" t="s">
        <v>1664</v>
      </c>
      <c r="F815" s="30" t="s">
        <v>19</v>
      </c>
      <c r="G815" s="31">
        <v>627</v>
      </c>
      <c r="H815" s="26" t="str">
        <f t="shared" si="234"/>
        <v>031</v>
      </c>
      <c r="I815" s="26" t="str">
        <f t="shared" si="235"/>
        <v>10</v>
      </c>
      <c r="J815" s="26" t="str">
        <f t="shared" si="236"/>
        <v>031</v>
      </c>
      <c r="K815" s="45">
        <f t="shared" si="237"/>
        <v>656931.30230449187</v>
      </c>
    </row>
    <row r="816" spans="1:11" ht="29" outlineLevel="2" x14ac:dyDescent="0.4">
      <c r="A816" s="26" t="str">
        <f t="shared" si="231"/>
        <v>342700</v>
      </c>
      <c r="B816" s="26" t="str">
        <f t="shared" si="232"/>
        <v>New York City Geographic District #27</v>
      </c>
      <c r="C816" s="26" t="str">
        <f t="shared" si="233"/>
        <v>Queens</v>
      </c>
      <c r="D816" s="28" t="s">
        <v>1683</v>
      </c>
      <c r="E816" s="28" t="s">
        <v>1684</v>
      </c>
      <c r="F816" s="30" t="s">
        <v>5</v>
      </c>
      <c r="G816" s="31">
        <v>226</v>
      </c>
      <c r="H816" s="26" t="str">
        <f t="shared" si="234"/>
        <v>023</v>
      </c>
      <c r="I816" s="26" t="str">
        <f t="shared" si="235"/>
        <v>10</v>
      </c>
      <c r="J816" s="26" t="str">
        <f t="shared" si="236"/>
        <v>031</v>
      </c>
      <c r="K816" s="45">
        <f t="shared" si="237"/>
        <v>236788.63528040695</v>
      </c>
    </row>
    <row r="817" spans="1:11" ht="29" outlineLevel="2" x14ac:dyDescent="0.4">
      <c r="A817" s="26" t="str">
        <f t="shared" si="231"/>
        <v>342700</v>
      </c>
      <c r="B817" s="26" t="str">
        <f t="shared" si="232"/>
        <v>New York City Geographic District #27</v>
      </c>
      <c r="C817" s="26" t="str">
        <f t="shared" si="233"/>
        <v>Queens</v>
      </c>
      <c r="D817" s="28" t="s">
        <v>1779</v>
      </c>
      <c r="E817" s="28" t="s">
        <v>1780</v>
      </c>
      <c r="F817" s="30" t="s">
        <v>2</v>
      </c>
      <c r="G817" s="31">
        <v>627</v>
      </c>
      <c r="H817" s="26" t="str">
        <f t="shared" si="234"/>
        <v>023</v>
      </c>
      <c r="I817" s="26" t="str">
        <f t="shared" si="235"/>
        <v>10</v>
      </c>
      <c r="J817" s="26" t="str">
        <f t="shared" si="236"/>
        <v>031</v>
      </c>
      <c r="K817" s="45">
        <f t="shared" si="237"/>
        <v>656931.30230449187</v>
      </c>
    </row>
    <row r="818" spans="1:11" ht="15" outlineLevel="2" x14ac:dyDescent="0.4">
      <c r="A818" s="26" t="str">
        <f t="shared" si="231"/>
        <v>342700</v>
      </c>
      <c r="B818" s="26" t="str">
        <f t="shared" si="232"/>
        <v>New York City Geographic District #27</v>
      </c>
      <c r="C818" s="26" t="str">
        <f t="shared" si="233"/>
        <v>Queens</v>
      </c>
      <c r="D818" s="28" t="s">
        <v>1781</v>
      </c>
      <c r="E818" s="28" t="s">
        <v>1782</v>
      </c>
      <c r="F818" s="30" t="s">
        <v>19</v>
      </c>
      <c r="G818" s="31">
        <v>782</v>
      </c>
      <c r="H818" s="26" t="str">
        <f t="shared" si="234"/>
        <v>031</v>
      </c>
      <c r="I818" s="26" t="str">
        <f t="shared" si="235"/>
        <v>10</v>
      </c>
      <c r="J818" s="26" t="str">
        <f t="shared" si="236"/>
        <v>031</v>
      </c>
      <c r="K818" s="45">
        <f t="shared" si="237"/>
        <v>819330.58756317804</v>
      </c>
    </row>
    <row r="819" spans="1:11" ht="29" outlineLevel="2" x14ac:dyDescent="0.4">
      <c r="A819" s="26" t="str">
        <f t="shared" si="231"/>
        <v>342700</v>
      </c>
      <c r="B819" s="26" t="str">
        <f t="shared" si="232"/>
        <v>New York City Geographic District #27</v>
      </c>
      <c r="C819" s="26" t="str">
        <f t="shared" si="233"/>
        <v>Queens</v>
      </c>
      <c r="D819" s="28" t="s">
        <v>1783</v>
      </c>
      <c r="E819" s="28" t="s">
        <v>1784</v>
      </c>
      <c r="F819" s="30" t="s">
        <v>2</v>
      </c>
      <c r="G819" s="31">
        <v>191</v>
      </c>
      <c r="H819" s="26" t="str">
        <f t="shared" si="234"/>
        <v>023</v>
      </c>
      <c r="I819" s="26" t="str">
        <f t="shared" si="235"/>
        <v>15</v>
      </c>
      <c r="J819" s="26" t="str">
        <f t="shared" si="236"/>
        <v>031</v>
      </c>
      <c r="K819" s="45">
        <f t="shared" si="237"/>
        <v>200117.82893167136</v>
      </c>
    </row>
    <row r="820" spans="1:11" ht="29" outlineLevel="2" x14ac:dyDescent="0.4">
      <c r="A820" s="26" t="str">
        <f t="shared" si="231"/>
        <v>342700</v>
      </c>
      <c r="B820" s="26" t="str">
        <f t="shared" si="232"/>
        <v>New York City Geographic District #27</v>
      </c>
      <c r="C820" s="26" t="str">
        <f t="shared" si="233"/>
        <v>Queens</v>
      </c>
      <c r="D820" s="28" t="s">
        <v>1927</v>
      </c>
      <c r="E820" s="28" t="s">
        <v>1928</v>
      </c>
      <c r="F820" s="30" t="s">
        <v>19</v>
      </c>
      <c r="G820" s="31">
        <v>499</v>
      </c>
      <c r="H820" s="26" t="str">
        <f t="shared" si="234"/>
        <v>031</v>
      </c>
      <c r="I820" s="26" t="str">
        <f t="shared" si="235"/>
        <v>10</v>
      </c>
      <c r="J820" s="26" t="str">
        <f t="shared" si="236"/>
        <v>031</v>
      </c>
      <c r="K820" s="45">
        <f t="shared" si="237"/>
        <v>522820.92480054451</v>
      </c>
    </row>
    <row r="821" spans="1:11" ht="29" outlineLevel="2" x14ac:dyDescent="0.4">
      <c r="A821" s="26" t="str">
        <f t="shared" si="231"/>
        <v>342700</v>
      </c>
      <c r="B821" s="26" t="str">
        <f t="shared" si="232"/>
        <v>New York City Geographic District #27</v>
      </c>
      <c r="C821" s="26" t="str">
        <f t="shared" si="233"/>
        <v>Queens</v>
      </c>
      <c r="D821" s="28" t="s">
        <v>1953</v>
      </c>
      <c r="E821" s="28" t="s">
        <v>1954</v>
      </c>
      <c r="F821" s="30" t="s">
        <v>2</v>
      </c>
      <c r="G821" s="31">
        <v>443</v>
      </c>
      <c r="H821" s="26" t="str">
        <f t="shared" si="234"/>
        <v>023</v>
      </c>
      <c r="I821" s="26" t="str">
        <f t="shared" si="235"/>
        <v>15</v>
      </c>
      <c r="J821" s="26" t="str">
        <f t="shared" si="236"/>
        <v>031</v>
      </c>
      <c r="K821" s="45">
        <f t="shared" si="237"/>
        <v>464147.6346425676</v>
      </c>
    </row>
    <row r="822" spans="1:11" ht="29" outlineLevel="2" x14ac:dyDescent="0.4">
      <c r="A822" s="26" t="str">
        <f t="shared" si="231"/>
        <v>342700</v>
      </c>
      <c r="B822" s="26" t="str">
        <f t="shared" si="232"/>
        <v>New York City Geographic District #27</v>
      </c>
      <c r="C822" s="26" t="str">
        <f t="shared" si="233"/>
        <v>Queens</v>
      </c>
      <c r="D822" s="28" t="s">
        <v>2154</v>
      </c>
      <c r="E822" s="28" t="s">
        <v>2155</v>
      </c>
      <c r="F822" s="30" t="s">
        <v>5</v>
      </c>
      <c r="G822" s="31">
        <v>405</v>
      </c>
      <c r="H822" s="26" t="str">
        <f t="shared" si="234"/>
        <v>023</v>
      </c>
      <c r="I822" s="26" t="str">
        <f t="shared" si="235"/>
        <v>10</v>
      </c>
      <c r="J822" s="26" t="str">
        <f t="shared" si="236"/>
        <v>031</v>
      </c>
      <c r="K822" s="45">
        <f t="shared" si="237"/>
        <v>424333.61632108322</v>
      </c>
    </row>
    <row r="823" spans="1:11" ht="15" outlineLevel="2" x14ac:dyDescent="0.4">
      <c r="A823" s="26" t="str">
        <f t="shared" si="231"/>
        <v>342700</v>
      </c>
      <c r="B823" s="26" t="str">
        <f t="shared" si="232"/>
        <v>New York City Geographic District #27</v>
      </c>
      <c r="C823" s="26" t="str">
        <f t="shared" si="233"/>
        <v>Queens</v>
      </c>
      <c r="D823" s="28" t="s">
        <v>2174</v>
      </c>
      <c r="E823" s="28" t="s">
        <v>2175</v>
      </c>
      <c r="F823" s="30" t="s">
        <v>19</v>
      </c>
      <c r="G823" s="31">
        <v>363</v>
      </c>
      <c r="H823" s="26" t="str">
        <f t="shared" si="234"/>
        <v>031</v>
      </c>
      <c r="I823" s="26" t="str">
        <f t="shared" si="235"/>
        <v>10</v>
      </c>
      <c r="J823" s="26" t="str">
        <f t="shared" si="236"/>
        <v>031</v>
      </c>
      <c r="K823" s="45">
        <f t="shared" si="237"/>
        <v>380328.64870260056</v>
      </c>
    </row>
    <row r="824" spans="1:11" ht="29" outlineLevel="2" x14ac:dyDescent="0.4">
      <c r="A824" s="26" t="str">
        <f t="shared" si="231"/>
        <v>342700</v>
      </c>
      <c r="B824" s="26" t="str">
        <f t="shared" si="232"/>
        <v>New York City Geographic District #27</v>
      </c>
      <c r="C824" s="26" t="str">
        <f t="shared" si="233"/>
        <v>Queens</v>
      </c>
      <c r="D824" s="28" t="s">
        <v>2058</v>
      </c>
      <c r="E824" s="28" t="s">
        <v>2059</v>
      </c>
      <c r="F824" s="30" t="s">
        <v>196</v>
      </c>
      <c r="G824" s="31">
        <v>334</v>
      </c>
      <c r="H824" s="26" t="str">
        <f t="shared" si="234"/>
        <v>023</v>
      </c>
      <c r="I824" s="26" t="str">
        <f t="shared" si="235"/>
        <v>10</v>
      </c>
      <c r="J824" s="26" t="str">
        <f t="shared" si="236"/>
        <v>031</v>
      </c>
      <c r="K824" s="45">
        <f t="shared" si="237"/>
        <v>349944.26629936247</v>
      </c>
    </row>
    <row r="825" spans="1:11" ht="43.5" outlineLevel="2" x14ac:dyDescent="0.4">
      <c r="A825" s="26" t="str">
        <f t="shared" si="231"/>
        <v>342700</v>
      </c>
      <c r="B825" s="26" t="str">
        <f t="shared" si="232"/>
        <v>New York City Geographic District #27</v>
      </c>
      <c r="C825" s="26" t="str">
        <f t="shared" si="233"/>
        <v>Queens</v>
      </c>
      <c r="D825" s="28" t="s">
        <v>2122</v>
      </c>
      <c r="E825" s="28" t="s">
        <v>2123</v>
      </c>
      <c r="F825" s="30" t="s">
        <v>196</v>
      </c>
      <c r="G825" s="31">
        <v>438</v>
      </c>
      <c r="H825" s="26" t="str">
        <f t="shared" si="234"/>
        <v>023</v>
      </c>
      <c r="I825" s="26" t="str">
        <f t="shared" si="235"/>
        <v>10</v>
      </c>
      <c r="J825" s="26" t="str">
        <f t="shared" si="236"/>
        <v>031</v>
      </c>
      <c r="K825" s="45">
        <f t="shared" si="237"/>
        <v>458908.94802131964</v>
      </c>
    </row>
    <row r="826" spans="1:11" ht="43.5" outlineLevel="2" x14ac:dyDescent="0.4">
      <c r="A826" s="26" t="str">
        <f t="shared" si="231"/>
        <v>342700</v>
      </c>
      <c r="B826" s="26" t="str">
        <f t="shared" si="232"/>
        <v>New York City Geographic District #27</v>
      </c>
      <c r="C826" s="26" t="str">
        <f t="shared" si="233"/>
        <v>Queens</v>
      </c>
      <c r="D826" s="28" t="s">
        <v>2134</v>
      </c>
      <c r="E826" s="28" t="s">
        <v>2135</v>
      </c>
      <c r="F826" s="30" t="s">
        <v>118</v>
      </c>
      <c r="G826" s="31">
        <v>655</v>
      </c>
      <c r="H826" s="26" t="str">
        <f t="shared" si="234"/>
        <v>023</v>
      </c>
      <c r="I826" s="26" t="str">
        <f t="shared" si="235"/>
        <v>10</v>
      </c>
      <c r="J826" s="26" t="str">
        <f t="shared" si="236"/>
        <v>031</v>
      </c>
      <c r="K826" s="45">
        <f t="shared" si="237"/>
        <v>686267.94738348026</v>
      </c>
    </row>
    <row r="827" spans="1:11" ht="29" outlineLevel="2" x14ac:dyDescent="0.4">
      <c r="A827" s="26" t="str">
        <f t="shared" si="231"/>
        <v>342900</v>
      </c>
      <c r="B827" s="26" t="str">
        <f t="shared" si="232"/>
        <v>New York City Geographic District #29</v>
      </c>
      <c r="C827" s="26" t="str">
        <f t="shared" si="233"/>
        <v>Queens</v>
      </c>
      <c r="D827" s="28" t="s">
        <v>1655</v>
      </c>
      <c r="E827" s="28" t="s">
        <v>1656</v>
      </c>
      <c r="F827" s="30" t="s">
        <v>2</v>
      </c>
      <c r="G827" s="31">
        <v>358</v>
      </c>
      <c r="H827" s="26" t="str">
        <f t="shared" si="234"/>
        <v>032</v>
      </c>
      <c r="I827" s="26" t="str">
        <f t="shared" si="235"/>
        <v>10</v>
      </c>
      <c r="J827" s="26" t="str">
        <f t="shared" si="236"/>
        <v>031</v>
      </c>
      <c r="K827" s="45">
        <f t="shared" si="237"/>
        <v>375089.9620813526</v>
      </c>
    </row>
    <row r="828" spans="1:11" ht="29" outlineLevel="2" x14ac:dyDescent="0.4">
      <c r="A828" s="26" t="str">
        <f t="shared" si="231"/>
        <v>342900</v>
      </c>
      <c r="B828" s="26" t="str">
        <f t="shared" si="232"/>
        <v>New York City Geographic District #29</v>
      </c>
      <c r="C828" s="26" t="str">
        <f t="shared" si="233"/>
        <v>Queens</v>
      </c>
      <c r="D828" s="28" t="s">
        <v>1657</v>
      </c>
      <c r="E828" s="28" t="s">
        <v>1658</v>
      </c>
      <c r="F828" s="30" t="s">
        <v>2</v>
      </c>
      <c r="G828" s="31">
        <v>284</v>
      </c>
      <c r="H828" s="26" t="str">
        <f t="shared" si="234"/>
        <v>029</v>
      </c>
      <c r="I828" s="26" t="str">
        <f t="shared" si="235"/>
        <v>14</v>
      </c>
      <c r="J828" s="26" t="str">
        <f t="shared" si="236"/>
        <v>031</v>
      </c>
      <c r="K828" s="45">
        <f t="shared" si="237"/>
        <v>297557.40008688305</v>
      </c>
    </row>
    <row r="829" spans="1:11" ht="29" outlineLevel="2" x14ac:dyDescent="0.4">
      <c r="A829" s="26" t="str">
        <f t="shared" si="231"/>
        <v>342900</v>
      </c>
      <c r="B829" s="26" t="str">
        <f t="shared" si="232"/>
        <v>New York City Geographic District #29</v>
      </c>
      <c r="C829" s="26" t="str">
        <f t="shared" si="233"/>
        <v>Queens</v>
      </c>
      <c r="D829" s="28" t="s">
        <v>1681</v>
      </c>
      <c r="E829" s="28" t="s">
        <v>1682</v>
      </c>
      <c r="F829" s="30" t="s">
        <v>2</v>
      </c>
      <c r="G829" s="31">
        <v>413</v>
      </c>
      <c r="H829" s="26" t="str">
        <f t="shared" si="234"/>
        <v>031</v>
      </c>
      <c r="I829" s="26" t="str">
        <f t="shared" si="235"/>
        <v>10</v>
      </c>
      <c r="J829" s="26" t="str">
        <f t="shared" si="236"/>
        <v>031</v>
      </c>
      <c r="K829" s="45">
        <f t="shared" si="237"/>
        <v>432715.51491507993</v>
      </c>
    </row>
    <row r="830" spans="1:11" ht="29" outlineLevel="2" x14ac:dyDescent="0.4">
      <c r="A830" s="26" t="str">
        <f t="shared" si="231"/>
        <v>342900</v>
      </c>
      <c r="B830" s="26" t="str">
        <f t="shared" si="232"/>
        <v>New York City Geographic District #29</v>
      </c>
      <c r="C830" s="26" t="str">
        <f t="shared" si="233"/>
        <v>Queens</v>
      </c>
      <c r="D830" s="28" t="s">
        <v>1835</v>
      </c>
      <c r="E830" s="28" t="s">
        <v>1836</v>
      </c>
      <c r="F830" s="30" t="s">
        <v>2</v>
      </c>
      <c r="G830" s="31">
        <v>355</v>
      </c>
      <c r="H830" s="26" t="str">
        <f t="shared" si="234"/>
        <v>029</v>
      </c>
      <c r="I830" s="26" t="str">
        <f t="shared" si="235"/>
        <v>14</v>
      </c>
      <c r="J830" s="26" t="str">
        <f t="shared" si="236"/>
        <v>031</v>
      </c>
      <c r="K830" s="45">
        <f t="shared" si="237"/>
        <v>371946.75010860385</v>
      </c>
    </row>
    <row r="831" spans="1:11" ht="15" outlineLevel="2" x14ac:dyDescent="0.4">
      <c r="A831" s="26" t="str">
        <f t="shared" si="231"/>
        <v>342900</v>
      </c>
      <c r="B831" s="26" t="str">
        <f t="shared" si="232"/>
        <v>New York City Geographic District #29</v>
      </c>
      <c r="C831" s="26" t="str">
        <f t="shared" si="233"/>
        <v>Queens</v>
      </c>
      <c r="D831" s="28" t="s">
        <v>1847</v>
      </c>
      <c r="E831" s="28" t="s">
        <v>1848</v>
      </c>
      <c r="F831" s="30" t="s">
        <v>19</v>
      </c>
      <c r="G831" s="31">
        <v>677</v>
      </c>
      <c r="H831" s="26" t="str">
        <f t="shared" si="234"/>
        <v>029</v>
      </c>
      <c r="I831" s="26" t="str">
        <f t="shared" si="235"/>
        <v>10</v>
      </c>
      <c r="J831" s="26" t="str">
        <f t="shared" si="236"/>
        <v>031</v>
      </c>
      <c r="K831" s="45">
        <f t="shared" si="237"/>
        <v>709318.16851697129</v>
      </c>
    </row>
    <row r="832" spans="1:11" ht="29" outlineLevel="2" x14ac:dyDescent="0.4">
      <c r="A832" s="26" t="str">
        <f t="shared" si="231"/>
        <v>342900</v>
      </c>
      <c r="B832" s="26" t="str">
        <f t="shared" si="232"/>
        <v>New York City Geographic District #29</v>
      </c>
      <c r="C832" s="26" t="str">
        <f t="shared" si="233"/>
        <v>Queens</v>
      </c>
      <c r="D832" s="28" t="s">
        <v>1923</v>
      </c>
      <c r="E832" s="28" t="s">
        <v>1924</v>
      </c>
      <c r="F832" s="30" t="s">
        <v>2</v>
      </c>
      <c r="G832" s="31">
        <v>301</v>
      </c>
      <c r="H832" s="26" t="str">
        <f t="shared" si="234"/>
        <v>031</v>
      </c>
      <c r="I832" s="26" t="str">
        <f t="shared" si="235"/>
        <v>10</v>
      </c>
      <c r="J832" s="26" t="str">
        <f t="shared" si="236"/>
        <v>031</v>
      </c>
      <c r="K832" s="45">
        <f t="shared" si="237"/>
        <v>315368.93459912605</v>
      </c>
    </row>
    <row r="833" spans="1:11" ht="29" outlineLevel="2" x14ac:dyDescent="0.4">
      <c r="A833" s="26" t="str">
        <f t="shared" si="231"/>
        <v>342900</v>
      </c>
      <c r="B833" s="26" t="str">
        <f t="shared" si="232"/>
        <v>New York City Geographic District #29</v>
      </c>
      <c r="C833" s="26" t="str">
        <f t="shared" si="233"/>
        <v>Queens</v>
      </c>
      <c r="D833" s="28" t="s">
        <v>1949</v>
      </c>
      <c r="E833" s="28" t="s">
        <v>1950</v>
      </c>
      <c r="F833" s="30" t="s">
        <v>2</v>
      </c>
      <c r="G833" s="31">
        <v>498</v>
      </c>
      <c r="H833" s="26" t="str">
        <f t="shared" si="234"/>
        <v>029</v>
      </c>
      <c r="I833" s="26" t="str">
        <f t="shared" si="235"/>
        <v>10</v>
      </c>
      <c r="J833" s="26" t="str">
        <f t="shared" si="236"/>
        <v>031</v>
      </c>
      <c r="K833" s="45">
        <f t="shared" si="237"/>
        <v>521773.18747629493</v>
      </c>
    </row>
    <row r="834" spans="1:11" ht="29" outlineLevel="2" x14ac:dyDescent="0.4">
      <c r="A834" s="26" t="str">
        <f t="shared" si="231"/>
        <v>342900</v>
      </c>
      <c r="B834" s="26" t="str">
        <f t="shared" si="232"/>
        <v>New York City Geographic District #29</v>
      </c>
      <c r="C834" s="26" t="str">
        <f t="shared" si="233"/>
        <v>Queens</v>
      </c>
      <c r="D834" s="28" t="s">
        <v>2043</v>
      </c>
      <c r="E834" s="28" t="s">
        <v>2044</v>
      </c>
      <c r="F834" s="30" t="s">
        <v>2</v>
      </c>
      <c r="G834" s="31">
        <v>282</v>
      </c>
      <c r="H834" s="26" t="str">
        <f t="shared" si="234"/>
        <v>031</v>
      </c>
      <c r="I834" s="26" t="str">
        <f t="shared" si="235"/>
        <v>10</v>
      </c>
      <c r="J834" s="26" t="str">
        <f t="shared" si="236"/>
        <v>031</v>
      </c>
      <c r="K834" s="45">
        <f t="shared" si="237"/>
        <v>295461.92543838389</v>
      </c>
    </row>
    <row r="835" spans="1:11" ht="15" outlineLevel="2" x14ac:dyDescent="0.4">
      <c r="A835" s="26" t="str">
        <f t="shared" si="231"/>
        <v>342900</v>
      </c>
      <c r="B835" s="26" t="str">
        <f t="shared" si="232"/>
        <v>New York City Geographic District #29</v>
      </c>
      <c r="C835" s="26" t="str">
        <f t="shared" si="233"/>
        <v>Queens</v>
      </c>
      <c r="D835" s="28" t="s">
        <v>2076</v>
      </c>
      <c r="E835" s="28" t="s">
        <v>2077</v>
      </c>
      <c r="F835" s="30" t="s">
        <v>19</v>
      </c>
      <c r="G835" s="31">
        <v>741</v>
      </c>
      <c r="H835" s="26" t="str">
        <f t="shared" si="234"/>
        <v>029</v>
      </c>
      <c r="I835" s="26" t="str">
        <f t="shared" si="235"/>
        <v>14</v>
      </c>
      <c r="J835" s="26" t="str">
        <f t="shared" si="236"/>
        <v>031</v>
      </c>
      <c r="K835" s="45">
        <f t="shared" si="237"/>
        <v>776373.35726894485</v>
      </c>
    </row>
    <row r="836" spans="1:11" ht="29" outlineLevel="2" x14ac:dyDescent="0.4">
      <c r="A836" s="26" t="str">
        <f t="shared" si="231"/>
        <v>342900</v>
      </c>
      <c r="B836" s="26" t="str">
        <f t="shared" si="232"/>
        <v>New York City Geographic District #29</v>
      </c>
      <c r="C836" s="26" t="str">
        <f t="shared" si="233"/>
        <v>Queens</v>
      </c>
      <c r="D836" s="28" t="s">
        <v>2191</v>
      </c>
      <c r="E836" s="28" t="s">
        <v>2192</v>
      </c>
      <c r="F836" s="30" t="s">
        <v>5</v>
      </c>
      <c r="G836" s="31">
        <v>307</v>
      </c>
      <c r="H836" s="26" t="str">
        <f t="shared" si="234"/>
        <v>031</v>
      </c>
      <c r="I836" s="26" t="str">
        <f t="shared" si="235"/>
        <v>10</v>
      </c>
      <c r="J836" s="26" t="str">
        <f t="shared" si="236"/>
        <v>031</v>
      </c>
      <c r="K836" s="45">
        <f t="shared" si="237"/>
        <v>321655.3585446236</v>
      </c>
    </row>
    <row r="837" spans="1:11" ht="29" outlineLevel="2" x14ac:dyDescent="0.4">
      <c r="A837" s="26" t="str">
        <f t="shared" si="231"/>
        <v>342900</v>
      </c>
      <c r="B837" s="26" t="str">
        <f t="shared" si="232"/>
        <v>New York City Geographic District #29</v>
      </c>
      <c r="C837" s="26" t="str">
        <f t="shared" si="233"/>
        <v>Queens</v>
      </c>
      <c r="D837" s="28" t="s">
        <v>2193</v>
      </c>
      <c r="E837" s="28" t="s">
        <v>2194</v>
      </c>
      <c r="F837" s="30" t="s">
        <v>5</v>
      </c>
      <c r="G837" s="31">
        <v>301</v>
      </c>
      <c r="H837" s="26" t="str">
        <f t="shared" si="234"/>
        <v>031</v>
      </c>
      <c r="I837" s="26" t="str">
        <f t="shared" si="235"/>
        <v>10</v>
      </c>
      <c r="J837" s="26" t="str">
        <f t="shared" si="236"/>
        <v>031</v>
      </c>
      <c r="K837" s="45">
        <f t="shared" si="237"/>
        <v>315368.93459912605</v>
      </c>
    </row>
    <row r="838" spans="1:11" ht="29" outlineLevel="2" x14ac:dyDescent="0.4">
      <c r="A838" s="26" t="str">
        <f t="shared" si="231"/>
        <v>342900</v>
      </c>
      <c r="B838" s="26" t="str">
        <f t="shared" si="232"/>
        <v>New York City Geographic District #29</v>
      </c>
      <c r="C838" s="26" t="str">
        <f t="shared" si="233"/>
        <v>Queens</v>
      </c>
      <c r="D838" s="28" t="s">
        <v>2039</v>
      </c>
      <c r="E838" s="28" t="s">
        <v>2040</v>
      </c>
      <c r="F838" s="30" t="s">
        <v>196</v>
      </c>
      <c r="G838" s="31">
        <v>355</v>
      </c>
      <c r="H838" s="26" t="str">
        <f t="shared" si="234"/>
        <v>029</v>
      </c>
      <c r="I838" s="26" t="str">
        <f t="shared" si="235"/>
        <v>14</v>
      </c>
      <c r="J838" s="26" t="str">
        <f t="shared" si="236"/>
        <v>031</v>
      </c>
      <c r="K838" s="45">
        <f t="shared" si="237"/>
        <v>371946.75010860385</v>
      </c>
    </row>
    <row r="839" spans="1:11" ht="29" outlineLevel="2" x14ac:dyDescent="0.4">
      <c r="A839" s="26" t="str">
        <f t="shared" si="231"/>
        <v>342900</v>
      </c>
      <c r="B839" s="26" t="str">
        <f t="shared" si="232"/>
        <v>New York City Geographic District #29</v>
      </c>
      <c r="C839" s="26" t="str">
        <f t="shared" si="233"/>
        <v>Queens</v>
      </c>
      <c r="D839" s="28" t="s">
        <v>2068</v>
      </c>
      <c r="E839" s="28" t="s">
        <v>2069</v>
      </c>
      <c r="F839" s="30" t="s">
        <v>196</v>
      </c>
      <c r="G839" s="31">
        <v>456</v>
      </c>
      <c r="H839" s="26" t="str">
        <f t="shared" si="234"/>
        <v>029</v>
      </c>
      <c r="I839" s="26" t="str">
        <f t="shared" si="235"/>
        <v>14</v>
      </c>
      <c r="J839" s="26" t="str">
        <f t="shared" si="236"/>
        <v>031</v>
      </c>
      <c r="K839" s="45">
        <f t="shared" si="237"/>
        <v>477768.21985781222</v>
      </c>
    </row>
    <row r="840" spans="1:11" ht="43.5" outlineLevel="2" x14ac:dyDescent="0.4">
      <c r="A840" s="26" t="str">
        <f t="shared" si="231"/>
        <v>342900</v>
      </c>
      <c r="B840" s="26" t="str">
        <f t="shared" si="232"/>
        <v>New York City Geographic District #29</v>
      </c>
      <c r="C840" s="26" t="str">
        <f t="shared" si="233"/>
        <v>Queens</v>
      </c>
      <c r="D840" s="28" t="s">
        <v>2078</v>
      </c>
      <c r="E840" s="28" t="s">
        <v>2079</v>
      </c>
      <c r="F840" s="30" t="s">
        <v>196</v>
      </c>
      <c r="G840" s="31">
        <v>431</v>
      </c>
      <c r="H840" s="26" t="str">
        <f t="shared" si="234"/>
        <v>029</v>
      </c>
      <c r="I840" s="26" t="str">
        <f t="shared" si="235"/>
        <v>14</v>
      </c>
      <c r="J840" s="26" t="str">
        <f t="shared" si="236"/>
        <v>031</v>
      </c>
      <c r="K840" s="45">
        <f t="shared" si="237"/>
        <v>451574.78675157257</v>
      </c>
    </row>
    <row r="841" spans="1:11" ht="43.5" outlineLevel="2" x14ac:dyDescent="0.4">
      <c r="A841" s="26" t="str">
        <f t="shared" si="231"/>
        <v>342900</v>
      </c>
      <c r="B841" s="26" t="str">
        <f t="shared" si="232"/>
        <v>New York City Geographic District #29</v>
      </c>
      <c r="C841" s="26" t="str">
        <f t="shared" si="233"/>
        <v>Queens</v>
      </c>
      <c r="D841" s="28" t="s">
        <v>2090</v>
      </c>
      <c r="E841" s="28" t="s">
        <v>2091</v>
      </c>
      <c r="F841" s="30" t="s">
        <v>118</v>
      </c>
      <c r="G841" s="31">
        <v>544</v>
      </c>
      <c r="H841" s="26" t="str">
        <f t="shared" si="234"/>
        <v>029</v>
      </c>
      <c r="I841" s="26" t="str">
        <f t="shared" si="235"/>
        <v>14</v>
      </c>
      <c r="J841" s="26" t="str">
        <f t="shared" si="236"/>
        <v>031</v>
      </c>
      <c r="K841" s="45">
        <f t="shared" si="237"/>
        <v>569969.10439177603</v>
      </c>
    </row>
    <row r="842" spans="1:11" ht="15" outlineLevel="1" x14ac:dyDescent="0.4">
      <c r="D842" s="28"/>
      <c r="E842" s="28"/>
      <c r="F842" s="30"/>
      <c r="G842" s="31">
        <f>SUBTOTAL(9,G814:G841)</f>
        <v>12794</v>
      </c>
      <c r="J842" s="46" t="s">
        <v>4691</v>
      </c>
      <c r="K842" s="45">
        <f>SUBTOTAL(9,K814:K841)</f>
        <v>13404751.326449228</v>
      </c>
    </row>
    <row r="843" spans="1:11" ht="15" outlineLevel="2" x14ac:dyDescent="0.4">
      <c r="A843" s="26" t="str">
        <f t="shared" ref="A843:A862" si="238">IFERROR(VLOOKUP($D843,schools,3,FALSE),"")</f>
        <v>342600</v>
      </c>
      <c r="B843" s="26" t="str">
        <f t="shared" ref="B843:B862" si="239">IFERROR(VLOOKUP($D843,schools,4,FALSE),"")</f>
        <v>New York City Geographic District #27</v>
      </c>
      <c r="C843" s="26" t="str">
        <f t="shared" ref="C843:C862" si="240">IFERROR(VLOOKUP($D843,schools,5,FALSE),"")</f>
        <v>Queens</v>
      </c>
      <c r="D843" s="28" t="s">
        <v>1671</v>
      </c>
      <c r="E843" s="28" t="s">
        <v>1672</v>
      </c>
      <c r="F843" s="30" t="s">
        <v>19</v>
      </c>
      <c r="G843" s="31">
        <v>195</v>
      </c>
      <c r="H843" s="26" t="str">
        <f t="shared" ref="H843:H862" si="241">IFERROR(VLOOKUP($D843,schools,6,FALSE),"")</f>
        <v>023</v>
      </c>
      <c r="I843" s="26" t="str">
        <f t="shared" ref="I843:I862" si="242">IFERROR(VLOOKUP($D843,schools,7,FALSE),"")</f>
        <v>15</v>
      </c>
      <c r="J843" s="26" t="str">
        <f t="shared" ref="J843:J862" si="243">IFERROR(VLOOKUP($D843,schools,8,FALSE),"")</f>
        <v>032</v>
      </c>
      <c r="K843" s="45">
        <f t="shared" ref="K843:K862" si="244">G843*L$2</f>
        <v>204308.77822866972</v>
      </c>
    </row>
    <row r="844" spans="1:11" ht="29" outlineLevel="2" x14ac:dyDescent="0.4">
      <c r="A844" s="26" t="str">
        <f t="shared" si="238"/>
        <v>342700</v>
      </c>
      <c r="B844" s="26" t="str">
        <f t="shared" si="239"/>
        <v>New York City Geographic District #27</v>
      </c>
      <c r="C844" s="26" t="str">
        <f t="shared" si="240"/>
        <v>Queens</v>
      </c>
      <c r="D844" s="28" t="s">
        <v>1695</v>
      </c>
      <c r="E844" s="28" t="s">
        <v>1696</v>
      </c>
      <c r="F844" s="30" t="s">
        <v>2</v>
      </c>
      <c r="G844" s="31">
        <v>1039</v>
      </c>
      <c r="H844" s="26" t="str">
        <f t="shared" si="241"/>
        <v>038</v>
      </c>
      <c r="I844" s="26" t="str">
        <f t="shared" si="242"/>
        <v>15</v>
      </c>
      <c r="J844" s="26" t="str">
        <f t="shared" si="243"/>
        <v>032</v>
      </c>
      <c r="K844" s="45">
        <f t="shared" si="244"/>
        <v>1088599.0798953222</v>
      </c>
    </row>
    <row r="845" spans="1:11" ht="29" outlineLevel="2" x14ac:dyDescent="0.4">
      <c r="A845" s="26" t="str">
        <f t="shared" si="238"/>
        <v>342700</v>
      </c>
      <c r="B845" s="26" t="str">
        <f t="shared" si="239"/>
        <v>New York City Geographic District #27</v>
      </c>
      <c r="C845" s="26" t="str">
        <f t="shared" si="240"/>
        <v>Queens</v>
      </c>
      <c r="D845" s="28" t="s">
        <v>1701</v>
      </c>
      <c r="E845" s="28" t="s">
        <v>1702</v>
      </c>
      <c r="F845" s="30" t="s">
        <v>2</v>
      </c>
      <c r="G845" s="31">
        <v>1075</v>
      </c>
      <c r="H845" s="26" t="str">
        <f t="shared" si="241"/>
        <v>023</v>
      </c>
      <c r="I845" s="26" t="str">
        <f t="shared" si="242"/>
        <v>15</v>
      </c>
      <c r="J845" s="26" t="str">
        <f t="shared" si="243"/>
        <v>032</v>
      </c>
      <c r="K845" s="45">
        <f t="shared" si="244"/>
        <v>1126317.6235683074</v>
      </c>
    </row>
    <row r="846" spans="1:11" ht="29" outlineLevel="2" x14ac:dyDescent="0.4">
      <c r="A846" s="26" t="str">
        <f t="shared" si="238"/>
        <v>342700</v>
      </c>
      <c r="B846" s="26" t="str">
        <f t="shared" si="239"/>
        <v>New York City Geographic District #27</v>
      </c>
      <c r="C846" s="26" t="str">
        <f t="shared" si="240"/>
        <v>Queens</v>
      </c>
      <c r="D846" s="28" t="s">
        <v>1703</v>
      </c>
      <c r="E846" s="28" t="s">
        <v>1704</v>
      </c>
      <c r="F846" s="30" t="s">
        <v>2</v>
      </c>
      <c r="G846" s="31">
        <v>560</v>
      </c>
      <c r="H846" s="26" t="str">
        <f t="shared" si="241"/>
        <v>038</v>
      </c>
      <c r="I846" s="26" t="str">
        <f t="shared" si="242"/>
        <v>15</v>
      </c>
      <c r="J846" s="26" t="str">
        <f t="shared" si="243"/>
        <v>032</v>
      </c>
      <c r="K846" s="45">
        <f t="shared" si="244"/>
        <v>586732.90157976944</v>
      </c>
    </row>
    <row r="847" spans="1:11" ht="29" outlineLevel="2" x14ac:dyDescent="0.4">
      <c r="A847" s="26" t="str">
        <f t="shared" si="238"/>
        <v>342700</v>
      </c>
      <c r="B847" s="26" t="str">
        <f t="shared" si="239"/>
        <v>New York City Geographic District #27</v>
      </c>
      <c r="C847" s="26" t="str">
        <f t="shared" si="240"/>
        <v>Queens</v>
      </c>
      <c r="D847" s="28" t="s">
        <v>1705</v>
      </c>
      <c r="E847" s="28" t="s">
        <v>1706</v>
      </c>
      <c r="F847" s="30" t="s">
        <v>2</v>
      </c>
      <c r="G847" s="31">
        <v>452</v>
      </c>
      <c r="H847" s="26" t="str">
        <f t="shared" si="241"/>
        <v>038</v>
      </c>
      <c r="I847" s="26" t="str">
        <f t="shared" si="242"/>
        <v>15</v>
      </c>
      <c r="J847" s="26" t="str">
        <f t="shared" si="243"/>
        <v>032</v>
      </c>
      <c r="K847" s="45">
        <f t="shared" si="244"/>
        <v>473577.27056081389</v>
      </c>
    </row>
    <row r="848" spans="1:11" ht="29" outlineLevel="2" x14ac:dyDescent="0.4">
      <c r="A848" s="26" t="str">
        <f t="shared" si="238"/>
        <v>342700</v>
      </c>
      <c r="B848" s="26" t="str">
        <f t="shared" si="239"/>
        <v>New York City Geographic District #27</v>
      </c>
      <c r="C848" s="26" t="str">
        <f t="shared" si="240"/>
        <v>Queens</v>
      </c>
      <c r="D848" s="28" t="s">
        <v>1787</v>
      </c>
      <c r="E848" s="28" t="s">
        <v>1788</v>
      </c>
      <c r="F848" s="30" t="s">
        <v>2</v>
      </c>
      <c r="G848" s="31">
        <v>1394</v>
      </c>
      <c r="H848" s="26" t="str">
        <f t="shared" si="241"/>
        <v>031</v>
      </c>
      <c r="I848" s="26" t="str">
        <f t="shared" si="242"/>
        <v>10</v>
      </c>
      <c r="J848" s="26" t="str">
        <f t="shared" si="243"/>
        <v>032</v>
      </c>
      <c r="K848" s="45">
        <f t="shared" si="244"/>
        <v>1460545.8300039261</v>
      </c>
    </row>
    <row r="849" spans="1:11" ht="15" outlineLevel="2" x14ac:dyDescent="0.4">
      <c r="A849" s="26" t="str">
        <f t="shared" si="238"/>
        <v>342700</v>
      </c>
      <c r="B849" s="26" t="str">
        <f t="shared" si="239"/>
        <v>New York City Geographic District #27</v>
      </c>
      <c r="C849" s="26" t="str">
        <f t="shared" si="240"/>
        <v>Queens</v>
      </c>
      <c r="D849" s="28" t="s">
        <v>1799</v>
      </c>
      <c r="E849" s="28" t="s">
        <v>1800</v>
      </c>
      <c r="F849" s="30" t="s">
        <v>19</v>
      </c>
      <c r="G849" s="31">
        <v>629</v>
      </c>
      <c r="H849" s="26" t="str">
        <f t="shared" si="241"/>
        <v>023</v>
      </c>
      <c r="I849" s="26" t="str">
        <f t="shared" si="242"/>
        <v>15</v>
      </c>
      <c r="J849" s="26" t="str">
        <f t="shared" si="243"/>
        <v>032</v>
      </c>
      <c r="K849" s="45">
        <f t="shared" si="244"/>
        <v>659026.77695299103</v>
      </c>
    </row>
    <row r="850" spans="1:11" ht="29" outlineLevel="2" x14ac:dyDescent="0.4">
      <c r="A850" s="26" t="str">
        <f t="shared" si="238"/>
        <v>342700</v>
      </c>
      <c r="B850" s="26" t="str">
        <f t="shared" si="239"/>
        <v>New York City Geographic District #27</v>
      </c>
      <c r="C850" s="26" t="str">
        <f t="shared" si="240"/>
        <v>Queens</v>
      </c>
      <c r="D850" s="28" t="s">
        <v>1845</v>
      </c>
      <c r="E850" s="28" t="s">
        <v>1846</v>
      </c>
      <c r="F850" s="30" t="s">
        <v>5</v>
      </c>
      <c r="G850" s="31">
        <v>1866</v>
      </c>
      <c r="H850" s="26" t="str">
        <f t="shared" si="241"/>
        <v>023</v>
      </c>
      <c r="I850" s="26" t="str">
        <f t="shared" si="242"/>
        <v>15</v>
      </c>
      <c r="J850" s="26" t="str">
        <f t="shared" si="243"/>
        <v>032</v>
      </c>
      <c r="K850" s="45">
        <f t="shared" si="244"/>
        <v>1955077.8470497318</v>
      </c>
    </row>
    <row r="851" spans="1:11" ht="15" outlineLevel="2" x14ac:dyDescent="0.4">
      <c r="A851" s="26" t="str">
        <f t="shared" si="238"/>
        <v>342700</v>
      </c>
      <c r="B851" s="26" t="str">
        <f t="shared" si="239"/>
        <v>New York City Geographic District #27</v>
      </c>
      <c r="C851" s="26" t="str">
        <f t="shared" si="240"/>
        <v>Queens</v>
      </c>
      <c r="D851" s="28" t="s">
        <v>1861</v>
      </c>
      <c r="E851" s="28" t="s">
        <v>1862</v>
      </c>
      <c r="F851" s="30" t="s">
        <v>19</v>
      </c>
      <c r="G851" s="31">
        <v>623</v>
      </c>
      <c r="H851" s="26" t="str">
        <f t="shared" si="241"/>
        <v>023</v>
      </c>
      <c r="I851" s="26" t="str">
        <f t="shared" si="242"/>
        <v>15</v>
      </c>
      <c r="J851" s="26" t="str">
        <f t="shared" si="243"/>
        <v>032</v>
      </c>
      <c r="K851" s="45">
        <f t="shared" si="244"/>
        <v>652740.35300749354</v>
      </c>
    </row>
    <row r="852" spans="1:11" ht="15" outlineLevel="2" x14ac:dyDescent="0.4">
      <c r="A852" s="26" t="str">
        <f t="shared" si="238"/>
        <v>342700</v>
      </c>
      <c r="B852" s="26" t="str">
        <f t="shared" si="239"/>
        <v>New York City Geographic District #27</v>
      </c>
      <c r="C852" s="26" t="str">
        <f t="shared" si="240"/>
        <v>Queens</v>
      </c>
      <c r="D852" s="28" t="s">
        <v>1971</v>
      </c>
      <c r="E852" s="28" t="s">
        <v>1972</v>
      </c>
      <c r="F852" s="30" t="s">
        <v>19</v>
      </c>
      <c r="G852" s="31">
        <v>588</v>
      </c>
      <c r="H852" s="26" t="str">
        <f t="shared" si="241"/>
        <v>023</v>
      </c>
      <c r="I852" s="26" t="str">
        <f t="shared" si="242"/>
        <v>15</v>
      </c>
      <c r="J852" s="26" t="str">
        <f t="shared" si="243"/>
        <v>032</v>
      </c>
      <c r="K852" s="45">
        <f t="shared" si="244"/>
        <v>616069.54665875784</v>
      </c>
    </row>
    <row r="853" spans="1:11" ht="29" outlineLevel="2" x14ac:dyDescent="0.4">
      <c r="A853" s="26" t="str">
        <f t="shared" si="238"/>
        <v>342700</v>
      </c>
      <c r="B853" s="26" t="str">
        <f t="shared" si="239"/>
        <v>New York City Geographic District #27</v>
      </c>
      <c r="C853" s="26" t="str">
        <f t="shared" si="240"/>
        <v>Queens</v>
      </c>
      <c r="D853" s="28" t="s">
        <v>2003</v>
      </c>
      <c r="E853" s="28" t="s">
        <v>2004</v>
      </c>
      <c r="F853" s="30" t="s">
        <v>5</v>
      </c>
      <c r="G853" s="31">
        <v>864</v>
      </c>
      <c r="H853" s="26" t="str">
        <f t="shared" si="241"/>
        <v>031</v>
      </c>
      <c r="I853" s="26" t="str">
        <f t="shared" si="242"/>
        <v>10</v>
      </c>
      <c r="J853" s="26" t="str">
        <f t="shared" si="243"/>
        <v>032</v>
      </c>
      <c r="K853" s="45">
        <f t="shared" si="244"/>
        <v>905245.0481516443</v>
      </c>
    </row>
    <row r="854" spans="1:11" ht="15" outlineLevel="2" x14ac:dyDescent="0.4">
      <c r="A854" s="26" t="str">
        <f t="shared" si="238"/>
        <v>342700</v>
      </c>
      <c r="B854" s="26" t="str">
        <f t="shared" si="239"/>
        <v>New York City Geographic District #27</v>
      </c>
      <c r="C854" s="26" t="str">
        <f t="shared" si="240"/>
        <v>Queens</v>
      </c>
      <c r="D854" s="28" t="s">
        <v>2013</v>
      </c>
      <c r="E854" s="28" t="s">
        <v>2014</v>
      </c>
      <c r="F854" s="30" t="s">
        <v>19</v>
      </c>
      <c r="G854" s="31">
        <v>899</v>
      </c>
      <c r="H854" s="26" t="str">
        <f t="shared" si="241"/>
        <v>023</v>
      </c>
      <c r="I854" s="26" t="str">
        <f t="shared" si="242"/>
        <v>15</v>
      </c>
      <c r="J854" s="26" t="str">
        <f t="shared" si="243"/>
        <v>032</v>
      </c>
      <c r="K854" s="45">
        <f t="shared" si="244"/>
        <v>941915.85450037988</v>
      </c>
    </row>
    <row r="855" spans="1:11" ht="29" outlineLevel="2" x14ac:dyDescent="0.4">
      <c r="A855" s="26" t="str">
        <f t="shared" si="238"/>
        <v>342700</v>
      </c>
      <c r="B855" s="26" t="str">
        <f t="shared" si="239"/>
        <v>New York City Geographic District #27</v>
      </c>
      <c r="C855" s="26" t="str">
        <f t="shared" si="240"/>
        <v>Queens</v>
      </c>
      <c r="D855" s="28" t="s">
        <v>2150</v>
      </c>
      <c r="E855" s="28" t="s">
        <v>2151</v>
      </c>
      <c r="F855" s="30" t="s">
        <v>2</v>
      </c>
      <c r="G855" s="31">
        <v>450</v>
      </c>
      <c r="H855" s="26" t="str">
        <f t="shared" si="241"/>
        <v>023</v>
      </c>
      <c r="I855" s="26" t="str">
        <f t="shared" si="242"/>
        <v>15</v>
      </c>
      <c r="J855" s="26" t="str">
        <f t="shared" si="243"/>
        <v>032</v>
      </c>
      <c r="K855" s="45">
        <f t="shared" si="244"/>
        <v>471481.79591231473</v>
      </c>
    </row>
    <row r="856" spans="1:11" ht="29" outlineLevel="2" x14ac:dyDescent="0.4">
      <c r="A856" s="26" t="str">
        <f t="shared" si="238"/>
        <v>342700</v>
      </c>
      <c r="B856" s="26" t="str">
        <f t="shared" si="239"/>
        <v>New York City Geographic District #27</v>
      </c>
      <c r="C856" s="26" t="str">
        <f t="shared" si="240"/>
        <v>Queens</v>
      </c>
      <c r="D856" s="28" t="s">
        <v>2152</v>
      </c>
      <c r="E856" s="28" t="s">
        <v>2153</v>
      </c>
      <c r="F856" s="30" t="s">
        <v>5</v>
      </c>
      <c r="G856" s="31">
        <v>231</v>
      </c>
      <c r="H856" s="26" t="str">
        <f t="shared" si="241"/>
        <v>023</v>
      </c>
      <c r="I856" s="26" t="str">
        <f t="shared" si="242"/>
        <v>15</v>
      </c>
      <c r="J856" s="26" t="str">
        <f t="shared" si="243"/>
        <v>032</v>
      </c>
      <c r="K856" s="45">
        <f t="shared" si="244"/>
        <v>242027.32190165488</v>
      </c>
    </row>
    <row r="857" spans="1:11" ht="29" outlineLevel="2" x14ac:dyDescent="0.4">
      <c r="A857" s="26" t="str">
        <f t="shared" si="238"/>
        <v>342700</v>
      </c>
      <c r="B857" s="26" t="str">
        <f t="shared" si="239"/>
        <v>New York City Geographic District #27</v>
      </c>
      <c r="C857" s="26" t="str">
        <f t="shared" si="240"/>
        <v>Queens</v>
      </c>
      <c r="D857" s="28" t="s">
        <v>2156</v>
      </c>
      <c r="E857" s="28" t="s">
        <v>2157</v>
      </c>
      <c r="F857" s="30" t="s">
        <v>118</v>
      </c>
      <c r="G857" s="31">
        <v>1375</v>
      </c>
      <c r="H857" s="26" t="str">
        <f t="shared" si="241"/>
        <v>023</v>
      </c>
      <c r="I857" s="26" t="str">
        <f t="shared" si="242"/>
        <v>15</v>
      </c>
      <c r="J857" s="26" t="str">
        <f t="shared" si="243"/>
        <v>032</v>
      </c>
      <c r="K857" s="45">
        <f t="shared" si="244"/>
        <v>1440638.8208431839</v>
      </c>
    </row>
    <row r="858" spans="1:11" ht="29" outlineLevel="2" x14ac:dyDescent="0.4">
      <c r="A858" s="26" t="str">
        <f t="shared" si="238"/>
        <v>342700</v>
      </c>
      <c r="B858" s="26" t="str">
        <f t="shared" si="239"/>
        <v>New York City Geographic District #27</v>
      </c>
      <c r="C858" s="26" t="str">
        <f t="shared" si="240"/>
        <v>Queens</v>
      </c>
      <c r="D858" s="28" t="s">
        <v>2062</v>
      </c>
      <c r="E858" s="28" t="s">
        <v>2063</v>
      </c>
      <c r="F858" s="30" t="s">
        <v>118</v>
      </c>
      <c r="G858" s="31">
        <v>953</v>
      </c>
      <c r="H858" s="26" t="str">
        <f t="shared" si="241"/>
        <v>023</v>
      </c>
      <c r="I858" s="26" t="str">
        <f t="shared" si="242"/>
        <v>15</v>
      </c>
      <c r="J858" s="26" t="str">
        <f t="shared" si="243"/>
        <v>032</v>
      </c>
      <c r="K858" s="45">
        <f t="shared" si="244"/>
        <v>998493.67000985763</v>
      </c>
    </row>
    <row r="859" spans="1:11" ht="43.5" outlineLevel="2" x14ac:dyDescent="0.4">
      <c r="A859" s="26" t="str">
        <f t="shared" si="238"/>
        <v>342700</v>
      </c>
      <c r="B859" s="26" t="str">
        <f t="shared" si="239"/>
        <v>New York City Geographic District #27</v>
      </c>
      <c r="C859" s="26" t="str">
        <f t="shared" si="240"/>
        <v>Queens</v>
      </c>
      <c r="D859" s="28" t="s">
        <v>2132</v>
      </c>
      <c r="E859" s="28" t="s">
        <v>2133</v>
      </c>
      <c r="F859" s="30" t="s">
        <v>196</v>
      </c>
      <c r="G859" s="31">
        <v>619</v>
      </c>
      <c r="H859" s="26" t="str">
        <f t="shared" si="241"/>
        <v>023</v>
      </c>
      <c r="I859" s="26" t="str">
        <f t="shared" si="242"/>
        <v>15</v>
      </c>
      <c r="J859" s="26" t="str">
        <f t="shared" si="243"/>
        <v>032</v>
      </c>
      <c r="K859" s="45">
        <f t="shared" si="244"/>
        <v>648549.4037104951</v>
      </c>
    </row>
    <row r="860" spans="1:11" ht="43.5" outlineLevel="2" x14ac:dyDescent="0.4">
      <c r="A860" s="26" t="str">
        <f t="shared" si="238"/>
        <v>342700</v>
      </c>
      <c r="B860" s="26" t="str">
        <f t="shared" si="239"/>
        <v>New York City Geographic District #27</v>
      </c>
      <c r="C860" s="26" t="str">
        <f t="shared" si="240"/>
        <v>Queens</v>
      </c>
      <c r="D860" s="28" t="s">
        <v>2158</v>
      </c>
      <c r="E860" s="28" t="s">
        <v>2159</v>
      </c>
      <c r="F860" s="30" t="s">
        <v>196</v>
      </c>
      <c r="G860" s="31">
        <v>283</v>
      </c>
      <c r="H860" s="26" t="str">
        <f t="shared" si="241"/>
        <v>023</v>
      </c>
      <c r="I860" s="26" t="str">
        <f t="shared" si="242"/>
        <v>15</v>
      </c>
      <c r="J860" s="26" t="str">
        <f t="shared" si="243"/>
        <v>032</v>
      </c>
      <c r="K860" s="45">
        <f t="shared" si="244"/>
        <v>296509.66276263347</v>
      </c>
    </row>
    <row r="861" spans="1:11" ht="29" outlineLevel="2" x14ac:dyDescent="0.4">
      <c r="A861" s="26" t="str">
        <f t="shared" si="238"/>
        <v>342700</v>
      </c>
      <c r="B861" s="26" t="str">
        <f t="shared" si="239"/>
        <v>New York City Geographic District #27</v>
      </c>
      <c r="C861" s="26" t="str">
        <f t="shared" si="240"/>
        <v>Queens</v>
      </c>
      <c r="D861" s="28" t="s">
        <v>2187</v>
      </c>
      <c r="E861" s="28" t="s">
        <v>2188</v>
      </c>
      <c r="F861" s="30" t="s">
        <v>196</v>
      </c>
      <c r="G861" s="31">
        <v>292</v>
      </c>
      <c r="H861" s="26" t="str">
        <f t="shared" si="241"/>
        <v>023</v>
      </c>
      <c r="I861" s="26" t="str">
        <f t="shared" si="242"/>
        <v>15</v>
      </c>
      <c r="J861" s="26" t="str">
        <f t="shared" si="243"/>
        <v>032</v>
      </c>
      <c r="K861" s="45">
        <f t="shared" si="244"/>
        <v>305939.29868087976</v>
      </c>
    </row>
    <row r="862" spans="1:11" ht="29" outlineLevel="2" x14ac:dyDescent="0.4">
      <c r="A862" s="26" t="str">
        <f t="shared" si="238"/>
        <v>342700</v>
      </c>
      <c r="B862" s="26" t="str">
        <f t="shared" si="239"/>
        <v>New York City Geographic District #28</v>
      </c>
      <c r="C862" s="26" t="str">
        <f t="shared" si="240"/>
        <v>Queens</v>
      </c>
      <c r="D862" s="28" t="s">
        <v>2234</v>
      </c>
      <c r="E862" s="28" t="s">
        <v>2235</v>
      </c>
      <c r="F862" s="30" t="s">
        <v>196</v>
      </c>
      <c r="G862" s="31">
        <v>2264</v>
      </c>
      <c r="H862" s="26" t="str">
        <f t="shared" si="241"/>
        <v>023</v>
      </c>
      <c r="I862" s="26" t="str">
        <f t="shared" si="242"/>
        <v>15</v>
      </c>
      <c r="J862" s="26" t="str">
        <f t="shared" si="243"/>
        <v>032</v>
      </c>
      <c r="K862" s="45">
        <f t="shared" si="244"/>
        <v>2372077.3021010677</v>
      </c>
    </row>
    <row r="863" spans="1:11" ht="15" outlineLevel="1" x14ac:dyDescent="0.4">
      <c r="D863" s="28"/>
      <c r="E863" s="28"/>
      <c r="F863" s="30"/>
      <c r="G863" s="31">
        <f>SUBTOTAL(9,G843:G862)</f>
        <v>16651</v>
      </c>
      <c r="J863" s="46" t="s">
        <v>4692</v>
      </c>
      <c r="K863" s="45">
        <f>SUBTOTAL(9,K843:K862)</f>
        <v>17445874.186079893</v>
      </c>
    </row>
    <row r="864" spans="1:11" ht="15" outlineLevel="2" x14ac:dyDescent="0.4">
      <c r="A864" s="26" t="str">
        <f t="shared" ref="A864:A890" si="245">IFERROR(VLOOKUP($D864,schools,3,FALSE),"")</f>
        <v>321200</v>
      </c>
      <c r="B864" s="26" t="str">
        <f t="shared" ref="B864:B890" si="246">IFERROR(VLOOKUP($D864,schools,4,FALSE),"")</f>
        <v>New York City Geographic District #13</v>
      </c>
      <c r="C864" s="26" t="str">
        <f t="shared" ref="C864:C890" si="247">IFERROR(VLOOKUP($D864,schools,5,FALSE),"")</f>
        <v>Brooklyn</v>
      </c>
      <c r="D864" s="28" t="s">
        <v>17</v>
      </c>
      <c r="E864" s="28" t="s">
        <v>18</v>
      </c>
      <c r="F864" s="30" t="s">
        <v>19</v>
      </c>
      <c r="G864" s="31">
        <v>925</v>
      </c>
      <c r="H864" s="26" t="str">
        <f t="shared" ref="H864:H890" si="248">IFERROR(VLOOKUP($D864,schools,6,FALSE),"")</f>
        <v>052</v>
      </c>
      <c r="I864" s="26" t="str">
        <f t="shared" ref="I864:I890" si="249">IFERROR(VLOOKUP($D864,schools,7,FALSE),"")</f>
        <v>26</v>
      </c>
      <c r="J864" s="26" t="str">
        <f t="shared" ref="J864:J890" si="250">IFERROR(VLOOKUP($D864,schools,8,FALSE),"")</f>
        <v>033</v>
      </c>
      <c r="K864" s="45">
        <f t="shared" ref="K864:K890" si="251">G864*L$2</f>
        <v>969157.02493086911</v>
      </c>
    </row>
    <row r="865" spans="1:11" ht="15" outlineLevel="2" x14ac:dyDescent="0.4">
      <c r="A865" s="26" t="str">
        <f t="shared" si="245"/>
        <v>331300</v>
      </c>
      <c r="B865" s="26" t="str">
        <f t="shared" si="246"/>
        <v>New York City Geographic District #13</v>
      </c>
      <c r="C865" s="26" t="str">
        <f t="shared" si="247"/>
        <v>Brooklyn</v>
      </c>
      <c r="D865" s="28" t="s">
        <v>463</v>
      </c>
      <c r="E865" s="28" t="s">
        <v>464</v>
      </c>
      <c r="F865" s="30" t="s">
        <v>19</v>
      </c>
      <c r="G865" s="31">
        <v>536</v>
      </c>
      <c r="H865" s="26" t="str">
        <f t="shared" si="248"/>
        <v>052</v>
      </c>
      <c r="I865" s="26" t="str">
        <f t="shared" si="249"/>
        <v>25</v>
      </c>
      <c r="J865" s="26" t="str">
        <f t="shared" si="250"/>
        <v>033</v>
      </c>
      <c r="K865" s="45">
        <f t="shared" si="251"/>
        <v>561587.20579777926</v>
      </c>
    </row>
    <row r="866" spans="1:11" ht="29" outlineLevel="2" x14ac:dyDescent="0.4">
      <c r="A866" s="26" t="str">
        <f t="shared" si="245"/>
        <v>331300</v>
      </c>
      <c r="B866" s="26" t="str">
        <f t="shared" si="246"/>
        <v>New York City Geographic District #13</v>
      </c>
      <c r="C866" s="26" t="str">
        <f t="shared" si="247"/>
        <v>Brooklyn</v>
      </c>
      <c r="D866" s="28" t="s">
        <v>549</v>
      </c>
      <c r="E866" s="28" t="s">
        <v>550</v>
      </c>
      <c r="F866" s="30" t="s">
        <v>196</v>
      </c>
      <c r="G866" s="31">
        <v>188</v>
      </c>
      <c r="H866" s="26" t="str">
        <f t="shared" si="248"/>
        <v>052</v>
      </c>
      <c r="I866" s="26" t="str">
        <f t="shared" si="249"/>
        <v>25</v>
      </c>
      <c r="J866" s="26" t="str">
        <f t="shared" si="250"/>
        <v>033</v>
      </c>
      <c r="K866" s="45">
        <f t="shared" si="251"/>
        <v>196974.61695892259</v>
      </c>
    </row>
    <row r="867" spans="1:11" ht="58" outlineLevel="2" x14ac:dyDescent="0.4">
      <c r="A867" s="26" t="str">
        <f t="shared" si="245"/>
        <v>331300</v>
      </c>
      <c r="B867" s="26" t="str">
        <f t="shared" si="246"/>
        <v>New York City Geographic District #13</v>
      </c>
      <c r="C867" s="26" t="str">
        <f t="shared" si="247"/>
        <v>Brooklyn</v>
      </c>
      <c r="D867" s="28" t="s">
        <v>628</v>
      </c>
      <c r="E867" s="28" t="s">
        <v>629</v>
      </c>
      <c r="F867" s="30" t="s">
        <v>196</v>
      </c>
      <c r="G867" s="31">
        <v>578</v>
      </c>
      <c r="H867" s="26" t="str">
        <f t="shared" si="248"/>
        <v>052</v>
      </c>
      <c r="I867" s="26" t="str">
        <f t="shared" si="249"/>
        <v>25</v>
      </c>
      <c r="J867" s="26" t="str">
        <f t="shared" si="250"/>
        <v>033</v>
      </c>
      <c r="K867" s="45">
        <f t="shared" si="251"/>
        <v>605592.17341626203</v>
      </c>
    </row>
    <row r="868" spans="1:11" ht="29" outlineLevel="2" x14ac:dyDescent="0.4">
      <c r="A868" s="26" t="str">
        <f t="shared" si="245"/>
        <v>331300</v>
      </c>
      <c r="B868" s="26" t="str">
        <f t="shared" si="246"/>
        <v>New York City Geographic District #13</v>
      </c>
      <c r="C868" s="26" t="str">
        <f t="shared" si="247"/>
        <v>Brooklyn</v>
      </c>
      <c r="D868" s="28" t="s">
        <v>678</v>
      </c>
      <c r="E868" s="28" t="s">
        <v>679</v>
      </c>
      <c r="F868" s="30" t="s">
        <v>196</v>
      </c>
      <c r="G868" s="31">
        <v>441</v>
      </c>
      <c r="H868" s="26" t="str">
        <f t="shared" si="248"/>
        <v>052</v>
      </c>
      <c r="I868" s="26" t="str">
        <f t="shared" si="249"/>
        <v>25</v>
      </c>
      <c r="J868" s="26" t="str">
        <f t="shared" si="250"/>
        <v>033</v>
      </c>
      <c r="K868" s="45">
        <f t="shared" si="251"/>
        <v>462052.15999406844</v>
      </c>
    </row>
    <row r="869" spans="1:11" ht="43.5" outlineLevel="2" x14ac:dyDescent="0.4">
      <c r="A869" s="26" t="str">
        <f t="shared" si="245"/>
        <v>331300</v>
      </c>
      <c r="B869" s="26" t="str">
        <f t="shared" si="246"/>
        <v>New York City Geographic District #13</v>
      </c>
      <c r="C869" s="26" t="str">
        <f t="shared" si="247"/>
        <v>Brooklyn</v>
      </c>
      <c r="D869" s="28" t="s">
        <v>727</v>
      </c>
      <c r="E869" s="28" t="s">
        <v>728</v>
      </c>
      <c r="F869" s="30" t="s">
        <v>118</v>
      </c>
      <c r="G869" s="31">
        <v>485</v>
      </c>
      <c r="H869" s="26" t="str">
        <f t="shared" si="248"/>
        <v>052</v>
      </c>
      <c r="I869" s="26" t="str">
        <f t="shared" si="249"/>
        <v>25</v>
      </c>
      <c r="J869" s="26" t="str">
        <f t="shared" si="250"/>
        <v>033</v>
      </c>
      <c r="K869" s="45">
        <f t="shared" si="251"/>
        <v>508152.60226105031</v>
      </c>
    </row>
    <row r="870" spans="1:11" ht="43.5" outlineLevel="2" x14ac:dyDescent="0.4">
      <c r="A870" s="26" t="str">
        <f t="shared" si="245"/>
        <v>331300</v>
      </c>
      <c r="B870" s="26" t="str">
        <f t="shared" si="246"/>
        <v>New York City Geographic District #13</v>
      </c>
      <c r="C870" s="26" t="str">
        <f t="shared" si="247"/>
        <v>Brooklyn</v>
      </c>
      <c r="D870" s="28" t="s">
        <v>819</v>
      </c>
      <c r="E870" s="28" t="s">
        <v>820</v>
      </c>
      <c r="F870" s="30" t="s">
        <v>196</v>
      </c>
      <c r="G870" s="31">
        <v>802</v>
      </c>
      <c r="H870" s="26" t="str">
        <f t="shared" si="248"/>
        <v>052</v>
      </c>
      <c r="I870" s="26" t="str">
        <f t="shared" si="249"/>
        <v>25</v>
      </c>
      <c r="J870" s="26" t="str">
        <f t="shared" si="250"/>
        <v>033</v>
      </c>
      <c r="K870" s="45">
        <f t="shared" si="251"/>
        <v>840285.33404816978</v>
      </c>
    </row>
    <row r="871" spans="1:11" ht="58" outlineLevel="2" x14ac:dyDescent="0.4">
      <c r="A871" s="26" t="str">
        <f t="shared" si="245"/>
        <v>331300</v>
      </c>
      <c r="B871" s="26" t="str">
        <f t="shared" si="246"/>
        <v>New York City Geographic District #13</v>
      </c>
      <c r="C871" s="26" t="str">
        <f t="shared" si="247"/>
        <v>Brooklyn</v>
      </c>
      <c r="D871" s="28" t="s">
        <v>895</v>
      </c>
      <c r="E871" s="28" t="s">
        <v>896</v>
      </c>
      <c r="F871" s="30" t="s">
        <v>196</v>
      </c>
      <c r="G871" s="31">
        <v>427</v>
      </c>
      <c r="H871" s="26" t="str">
        <f t="shared" si="248"/>
        <v>052</v>
      </c>
      <c r="I871" s="26" t="str">
        <f t="shared" si="249"/>
        <v>25</v>
      </c>
      <c r="J871" s="26" t="str">
        <f t="shared" si="250"/>
        <v>033</v>
      </c>
      <c r="K871" s="45">
        <f t="shared" si="251"/>
        <v>447383.83745457418</v>
      </c>
    </row>
    <row r="872" spans="1:11" ht="29" outlineLevel="2" x14ac:dyDescent="0.4">
      <c r="A872" s="26" t="str">
        <f t="shared" si="245"/>
        <v>331300</v>
      </c>
      <c r="B872" s="26" t="str">
        <f t="shared" si="246"/>
        <v>New York City Geographic District #14</v>
      </c>
      <c r="C872" s="26" t="str">
        <f t="shared" si="247"/>
        <v>Brooklyn</v>
      </c>
      <c r="D872" s="28" t="s">
        <v>34</v>
      </c>
      <c r="E872" s="28" t="s">
        <v>35</v>
      </c>
      <c r="F872" s="30" t="s">
        <v>2</v>
      </c>
      <c r="G872" s="31">
        <v>210</v>
      </c>
      <c r="H872" s="26" t="str">
        <f t="shared" si="248"/>
        <v>050</v>
      </c>
      <c r="I872" s="26" t="str">
        <f t="shared" si="249"/>
        <v>26</v>
      </c>
      <c r="J872" s="26" t="str">
        <f t="shared" si="250"/>
        <v>033</v>
      </c>
      <c r="K872" s="45">
        <f t="shared" si="251"/>
        <v>220024.83809241353</v>
      </c>
    </row>
    <row r="873" spans="1:11" ht="29" outlineLevel="2" x14ac:dyDescent="0.4">
      <c r="A873" s="26" t="str">
        <f t="shared" si="245"/>
        <v>331400</v>
      </c>
      <c r="B873" s="26" t="str">
        <f t="shared" si="246"/>
        <v>New York City Geographic District #14</v>
      </c>
      <c r="C873" s="26" t="str">
        <f t="shared" si="247"/>
        <v>Brooklyn</v>
      </c>
      <c r="D873" s="28" t="s">
        <v>58</v>
      </c>
      <c r="E873" s="28" t="s">
        <v>59</v>
      </c>
      <c r="F873" s="30" t="s">
        <v>2</v>
      </c>
      <c r="G873" s="31">
        <v>504</v>
      </c>
      <c r="H873" s="26" t="str">
        <f t="shared" si="248"/>
        <v>050</v>
      </c>
      <c r="I873" s="26" t="str">
        <f t="shared" si="249"/>
        <v>26</v>
      </c>
      <c r="J873" s="26" t="str">
        <f t="shared" si="250"/>
        <v>033</v>
      </c>
      <c r="K873" s="45">
        <f t="shared" si="251"/>
        <v>528059.61142179254</v>
      </c>
    </row>
    <row r="874" spans="1:11" ht="29" outlineLevel="2" x14ac:dyDescent="0.4">
      <c r="A874" s="26" t="str">
        <f t="shared" si="245"/>
        <v>331400</v>
      </c>
      <c r="B874" s="26" t="str">
        <f t="shared" si="246"/>
        <v>New York City Geographic District #14</v>
      </c>
      <c r="C874" s="26" t="str">
        <f t="shared" si="247"/>
        <v>Brooklyn</v>
      </c>
      <c r="D874" s="28" t="s">
        <v>62</v>
      </c>
      <c r="E874" s="28" t="s">
        <v>63</v>
      </c>
      <c r="F874" s="30" t="s">
        <v>2</v>
      </c>
      <c r="G874" s="31">
        <v>404</v>
      </c>
      <c r="H874" s="26" t="str">
        <f t="shared" si="248"/>
        <v>050</v>
      </c>
      <c r="I874" s="26" t="str">
        <f t="shared" si="249"/>
        <v>26</v>
      </c>
      <c r="J874" s="26" t="str">
        <f t="shared" si="250"/>
        <v>033</v>
      </c>
      <c r="K874" s="45">
        <f t="shared" si="251"/>
        <v>423285.87899683364</v>
      </c>
    </row>
    <row r="875" spans="1:11" ht="29" outlineLevel="2" x14ac:dyDescent="0.4">
      <c r="A875" s="26" t="str">
        <f t="shared" si="245"/>
        <v>331400</v>
      </c>
      <c r="B875" s="26" t="str">
        <f t="shared" si="246"/>
        <v>New York City Geographic District #14</v>
      </c>
      <c r="C875" s="26" t="str">
        <f t="shared" si="247"/>
        <v>Brooklyn</v>
      </c>
      <c r="D875" s="28" t="s">
        <v>174</v>
      </c>
      <c r="E875" s="28" t="s">
        <v>175</v>
      </c>
      <c r="F875" s="30" t="s">
        <v>2</v>
      </c>
      <c r="G875" s="31">
        <v>454</v>
      </c>
      <c r="H875" s="26" t="str">
        <f t="shared" si="248"/>
        <v>050</v>
      </c>
      <c r="I875" s="26" t="str">
        <f t="shared" si="249"/>
        <v>26</v>
      </c>
      <c r="J875" s="26" t="str">
        <f t="shared" si="250"/>
        <v>033</v>
      </c>
      <c r="K875" s="45">
        <f t="shared" si="251"/>
        <v>475672.74520931306</v>
      </c>
    </row>
    <row r="876" spans="1:11" ht="29" outlineLevel="2" x14ac:dyDescent="0.4">
      <c r="A876" s="26" t="str">
        <f t="shared" si="245"/>
        <v>331400</v>
      </c>
      <c r="B876" s="26" t="str">
        <f t="shared" si="246"/>
        <v>New York City Geographic District #14</v>
      </c>
      <c r="C876" s="26" t="str">
        <f t="shared" si="247"/>
        <v>Brooklyn</v>
      </c>
      <c r="D876" s="28" t="s">
        <v>585</v>
      </c>
      <c r="E876" s="28" t="s">
        <v>586</v>
      </c>
      <c r="F876" s="30" t="s">
        <v>2</v>
      </c>
      <c r="G876" s="31">
        <v>503</v>
      </c>
      <c r="H876" s="26" t="str">
        <f t="shared" si="248"/>
        <v>050</v>
      </c>
      <c r="I876" s="26" t="str">
        <f t="shared" si="249"/>
        <v>26</v>
      </c>
      <c r="J876" s="26" t="str">
        <f t="shared" si="250"/>
        <v>033</v>
      </c>
      <c r="K876" s="45">
        <f t="shared" si="251"/>
        <v>527011.87409754284</v>
      </c>
    </row>
    <row r="877" spans="1:11" ht="29" outlineLevel="2" x14ac:dyDescent="0.4">
      <c r="A877" s="26" t="str">
        <f t="shared" si="245"/>
        <v>331400</v>
      </c>
      <c r="B877" s="26" t="str">
        <f t="shared" si="246"/>
        <v>New York City Geographic District #14</v>
      </c>
      <c r="C877" s="26" t="str">
        <f t="shared" si="247"/>
        <v>Brooklyn</v>
      </c>
      <c r="D877" s="28" t="s">
        <v>116</v>
      </c>
      <c r="E877" s="28" t="s">
        <v>117</v>
      </c>
      <c r="F877" s="30" t="s">
        <v>118</v>
      </c>
      <c r="G877" s="31">
        <v>491</v>
      </c>
      <c r="H877" s="26" t="str">
        <f t="shared" si="248"/>
        <v>050</v>
      </c>
      <c r="I877" s="26" t="str">
        <f t="shared" si="249"/>
        <v>26</v>
      </c>
      <c r="J877" s="26" t="str">
        <f t="shared" si="250"/>
        <v>033</v>
      </c>
      <c r="K877" s="45">
        <f t="shared" si="251"/>
        <v>514439.02620654786</v>
      </c>
    </row>
    <row r="878" spans="1:11" ht="29" outlineLevel="2" x14ac:dyDescent="0.4">
      <c r="A878" s="26" t="str">
        <f t="shared" si="245"/>
        <v>331400</v>
      </c>
      <c r="B878" s="26" t="str">
        <f t="shared" si="246"/>
        <v>New York City Geographic District #14</v>
      </c>
      <c r="C878" s="26" t="str">
        <f t="shared" si="247"/>
        <v>Brooklyn</v>
      </c>
      <c r="D878" s="28" t="s">
        <v>684</v>
      </c>
      <c r="E878" s="28" t="s">
        <v>685</v>
      </c>
      <c r="F878" s="30" t="s">
        <v>196</v>
      </c>
      <c r="G878" s="31">
        <v>505</v>
      </c>
      <c r="H878" s="26" t="str">
        <f t="shared" si="248"/>
        <v>050</v>
      </c>
      <c r="I878" s="26" t="str">
        <f t="shared" si="249"/>
        <v>18</v>
      </c>
      <c r="J878" s="26" t="str">
        <f t="shared" si="250"/>
        <v>033</v>
      </c>
      <c r="K878" s="45">
        <f t="shared" si="251"/>
        <v>529107.34874604212</v>
      </c>
    </row>
    <row r="879" spans="1:11" ht="43.5" outlineLevel="2" x14ac:dyDescent="0.4">
      <c r="A879" s="26" t="str">
        <f t="shared" si="245"/>
        <v>331400</v>
      </c>
      <c r="B879" s="26" t="str">
        <f t="shared" si="246"/>
        <v>New York City Geographic District #14</v>
      </c>
      <c r="C879" s="26" t="str">
        <f t="shared" si="247"/>
        <v>Brooklyn</v>
      </c>
      <c r="D879" s="28" t="s">
        <v>769</v>
      </c>
      <c r="E879" s="28" t="s">
        <v>770</v>
      </c>
      <c r="F879" s="30" t="s">
        <v>196</v>
      </c>
      <c r="G879" s="31">
        <v>565</v>
      </c>
      <c r="H879" s="26" t="str">
        <f t="shared" si="248"/>
        <v>050</v>
      </c>
      <c r="I879" s="26" t="str">
        <f t="shared" si="249"/>
        <v>18</v>
      </c>
      <c r="J879" s="26" t="str">
        <f t="shared" si="250"/>
        <v>033</v>
      </c>
      <c r="K879" s="45">
        <f t="shared" si="251"/>
        <v>591971.58820101735</v>
      </c>
    </row>
    <row r="880" spans="1:11" ht="29" outlineLevel="2" x14ac:dyDescent="0.4">
      <c r="A880" s="26" t="str">
        <f t="shared" si="245"/>
        <v>331400</v>
      </c>
      <c r="B880" s="26" t="str">
        <f t="shared" si="246"/>
        <v>New York City Geographic District #14</v>
      </c>
      <c r="C880" s="26" t="str">
        <f t="shared" si="247"/>
        <v>Brooklyn</v>
      </c>
      <c r="D880" s="28" t="s">
        <v>773</v>
      </c>
      <c r="E880" s="28" t="s">
        <v>774</v>
      </c>
      <c r="F880" s="30" t="s">
        <v>196</v>
      </c>
      <c r="G880" s="31">
        <v>669</v>
      </c>
      <c r="H880" s="26" t="str">
        <f t="shared" si="248"/>
        <v>050</v>
      </c>
      <c r="I880" s="26" t="str">
        <f t="shared" si="249"/>
        <v>18</v>
      </c>
      <c r="J880" s="26" t="str">
        <f t="shared" si="250"/>
        <v>033</v>
      </c>
      <c r="K880" s="45">
        <f t="shared" si="251"/>
        <v>700936.26992297452</v>
      </c>
    </row>
    <row r="881" spans="1:11" ht="29" outlineLevel="2" x14ac:dyDescent="0.4">
      <c r="A881" s="26" t="str">
        <f t="shared" si="245"/>
        <v>331400</v>
      </c>
      <c r="B881" s="26" t="str">
        <f t="shared" si="246"/>
        <v>New York City Geographic District #14</v>
      </c>
      <c r="C881" s="26" t="str">
        <f t="shared" si="247"/>
        <v>Brooklyn</v>
      </c>
      <c r="D881" s="28" t="s">
        <v>823</v>
      </c>
      <c r="E881" s="28" t="s">
        <v>824</v>
      </c>
      <c r="F881" s="30" t="s">
        <v>196</v>
      </c>
      <c r="G881" s="31">
        <v>202</v>
      </c>
      <c r="H881" s="26" t="str">
        <f t="shared" si="248"/>
        <v>050</v>
      </c>
      <c r="I881" s="26" t="str">
        <f t="shared" si="249"/>
        <v>26</v>
      </c>
      <c r="J881" s="26" t="str">
        <f t="shared" si="250"/>
        <v>033</v>
      </c>
      <c r="K881" s="45">
        <f t="shared" si="251"/>
        <v>211642.93949841682</v>
      </c>
    </row>
    <row r="882" spans="1:11" ht="29" outlineLevel="2" x14ac:dyDescent="0.4">
      <c r="A882" s="26" t="str">
        <f t="shared" si="245"/>
        <v>331400</v>
      </c>
      <c r="B882" s="26" t="str">
        <f t="shared" si="246"/>
        <v>New York City Geographic District #14</v>
      </c>
      <c r="C882" s="26" t="str">
        <f t="shared" si="247"/>
        <v>Brooklyn</v>
      </c>
      <c r="D882" s="28" t="s">
        <v>911</v>
      </c>
      <c r="E882" s="28" t="s">
        <v>912</v>
      </c>
      <c r="F882" s="30" t="s">
        <v>196</v>
      </c>
      <c r="G882" s="31">
        <v>217</v>
      </c>
      <c r="H882" s="26" t="str">
        <f t="shared" si="248"/>
        <v>050</v>
      </c>
      <c r="I882" s="26" t="str">
        <f t="shared" si="249"/>
        <v>26</v>
      </c>
      <c r="J882" s="26" t="str">
        <f t="shared" si="250"/>
        <v>033</v>
      </c>
      <c r="K882" s="45">
        <f t="shared" si="251"/>
        <v>227358.99936216066</v>
      </c>
    </row>
    <row r="883" spans="1:11" ht="29" outlineLevel="2" x14ac:dyDescent="0.4">
      <c r="A883" s="26" t="str">
        <f t="shared" si="245"/>
        <v>331500</v>
      </c>
      <c r="B883" s="26" t="str">
        <f t="shared" si="246"/>
        <v>New York City Geographic District #15</v>
      </c>
      <c r="C883" s="26" t="str">
        <f t="shared" si="247"/>
        <v>Brooklyn</v>
      </c>
      <c r="D883" s="28" t="s">
        <v>68</v>
      </c>
      <c r="E883" s="28" t="s">
        <v>69</v>
      </c>
      <c r="F883" s="30" t="s">
        <v>2</v>
      </c>
      <c r="G883" s="31">
        <v>501</v>
      </c>
      <c r="H883" s="26" t="str">
        <f t="shared" si="248"/>
        <v>052</v>
      </c>
      <c r="I883" s="26" t="str">
        <f t="shared" si="249"/>
        <v>25</v>
      </c>
      <c r="J883" s="26" t="str">
        <f t="shared" si="250"/>
        <v>033</v>
      </c>
      <c r="K883" s="45">
        <f t="shared" si="251"/>
        <v>524916.39944904367</v>
      </c>
    </row>
    <row r="884" spans="1:11" ht="29" outlineLevel="2" x14ac:dyDescent="0.4">
      <c r="A884" s="26" t="str">
        <f t="shared" si="245"/>
        <v>331500</v>
      </c>
      <c r="B884" s="26" t="str">
        <f t="shared" si="246"/>
        <v>New York City Geographic District #15</v>
      </c>
      <c r="C884" s="26" t="str">
        <f t="shared" si="247"/>
        <v>Brooklyn</v>
      </c>
      <c r="D884" s="28" t="s">
        <v>431</v>
      </c>
      <c r="E884" s="28" t="s">
        <v>432</v>
      </c>
      <c r="F884" s="30" t="s">
        <v>2</v>
      </c>
      <c r="G884" s="31">
        <v>768</v>
      </c>
      <c r="H884" s="26" t="str">
        <f t="shared" si="248"/>
        <v>052</v>
      </c>
      <c r="I884" s="26" t="str">
        <f t="shared" si="249"/>
        <v>25</v>
      </c>
      <c r="J884" s="26" t="str">
        <f t="shared" si="250"/>
        <v>033</v>
      </c>
      <c r="K884" s="45">
        <f t="shared" si="251"/>
        <v>804662.26502368378</v>
      </c>
    </row>
    <row r="885" spans="1:11" ht="29" outlineLevel="2" x14ac:dyDescent="0.4">
      <c r="A885" s="26" t="str">
        <f t="shared" si="245"/>
        <v>331500</v>
      </c>
      <c r="B885" s="26" t="str">
        <f t="shared" si="246"/>
        <v>New York City Geographic District #15</v>
      </c>
      <c r="C885" s="26" t="str">
        <f t="shared" si="247"/>
        <v>Brooklyn</v>
      </c>
      <c r="D885" s="28" t="s">
        <v>651</v>
      </c>
      <c r="E885" s="28" t="s">
        <v>652</v>
      </c>
      <c r="F885" s="30" t="s">
        <v>5</v>
      </c>
      <c r="G885" s="31">
        <v>528</v>
      </c>
      <c r="H885" s="26" t="str">
        <f t="shared" si="248"/>
        <v>052</v>
      </c>
      <c r="I885" s="26" t="str">
        <f t="shared" si="249"/>
        <v>25</v>
      </c>
      <c r="J885" s="26" t="str">
        <f t="shared" si="250"/>
        <v>033</v>
      </c>
      <c r="K885" s="45">
        <f t="shared" si="251"/>
        <v>553205.30720378261</v>
      </c>
    </row>
    <row r="886" spans="1:11" ht="29" outlineLevel="2" x14ac:dyDescent="0.4">
      <c r="A886" s="26" t="str">
        <f t="shared" si="245"/>
        <v>331500</v>
      </c>
      <c r="B886" s="26" t="str">
        <f t="shared" si="246"/>
        <v>New York City Geographic District #15</v>
      </c>
      <c r="C886" s="26" t="str">
        <f t="shared" si="247"/>
        <v>Brooklyn</v>
      </c>
      <c r="D886" s="28" t="s">
        <v>632</v>
      </c>
      <c r="E886" s="28" t="s">
        <v>633</v>
      </c>
      <c r="F886" s="30" t="s">
        <v>196</v>
      </c>
      <c r="G886" s="31">
        <v>169</v>
      </c>
      <c r="H886" s="26" t="str">
        <f t="shared" si="248"/>
        <v>052</v>
      </c>
      <c r="I886" s="26" t="str">
        <f t="shared" si="249"/>
        <v>25</v>
      </c>
      <c r="J886" s="26" t="str">
        <f t="shared" si="250"/>
        <v>033</v>
      </c>
      <c r="K886" s="45">
        <f t="shared" si="251"/>
        <v>177067.60779818043</v>
      </c>
    </row>
    <row r="887" spans="1:11" ht="29" outlineLevel="2" x14ac:dyDescent="0.4">
      <c r="A887" s="26" t="str">
        <f t="shared" si="245"/>
        <v>331500</v>
      </c>
      <c r="B887" s="26" t="str">
        <f t="shared" si="246"/>
        <v>New York City Geographic District #15</v>
      </c>
      <c r="C887" s="26" t="str">
        <f t="shared" si="247"/>
        <v>Brooklyn</v>
      </c>
      <c r="D887" s="28" t="s">
        <v>636</v>
      </c>
      <c r="E887" s="28" t="s">
        <v>637</v>
      </c>
      <c r="F887" s="30" t="s">
        <v>196</v>
      </c>
      <c r="G887" s="31">
        <v>243</v>
      </c>
      <c r="H887" s="26" t="str">
        <f t="shared" si="248"/>
        <v>052</v>
      </c>
      <c r="I887" s="26" t="str">
        <f t="shared" si="249"/>
        <v>26</v>
      </c>
      <c r="J887" s="26" t="str">
        <f t="shared" si="250"/>
        <v>033</v>
      </c>
      <c r="K887" s="45">
        <f t="shared" si="251"/>
        <v>254600.16979264995</v>
      </c>
    </row>
    <row r="888" spans="1:11" ht="29" outlineLevel="2" x14ac:dyDescent="0.4">
      <c r="A888" s="26" t="str">
        <f t="shared" si="245"/>
        <v>331500</v>
      </c>
      <c r="B888" s="26" t="str">
        <f t="shared" si="246"/>
        <v>New York City Geographic District #15</v>
      </c>
      <c r="C888" s="26" t="str">
        <f t="shared" si="247"/>
        <v>Brooklyn</v>
      </c>
      <c r="D888" s="28" t="s">
        <v>692</v>
      </c>
      <c r="E888" s="28" t="s">
        <v>693</v>
      </c>
      <c r="F888" s="30" t="s">
        <v>118</v>
      </c>
      <c r="G888" s="31">
        <v>694</v>
      </c>
      <c r="H888" s="26" t="str">
        <f t="shared" si="248"/>
        <v>052</v>
      </c>
      <c r="I888" s="26" t="str">
        <f t="shared" si="249"/>
        <v>26</v>
      </c>
      <c r="J888" s="26" t="str">
        <f t="shared" si="250"/>
        <v>033</v>
      </c>
      <c r="K888" s="45">
        <f t="shared" si="251"/>
        <v>727129.70302921429</v>
      </c>
    </row>
    <row r="889" spans="1:11" ht="29" outlineLevel="2" x14ac:dyDescent="0.4">
      <c r="A889" s="26" t="str">
        <f t="shared" si="245"/>
        <v>331500</v>
      </c>
      <c r="B889" s="26" t="str">
        <f t="shared" si="246"/>
        <v>New York City Geographic District #15</v>
      </c>
      <c r="C889" s="26" t="str">
        <f t="shared" si="247"/>
        <v>Brooklyn</v>
      </c>
      <c r="D889" s="28" t="s">
        <v>809</v>
      </c>
      <c r="E889" s="28" t="s">
        <v>810</v>
      </c>
      <c r="F889" s="30" t="s">
        <v>196</v>
      </c>
      <c r="G889" s="31">
        <v>276</v>
      </c>
      <c r="H889" s="26" t="str">
        <f t="shared" si="248"/>
        <v>057</v>
      </c>
      <c r="I889" s="26" t="str">
        <f t="shared" si="249"/>
        <v>25</v>
      </c>
      <c r="J889" s="26" t="str">
        <f t="shared" si="250"/>
        <v>033</v>
      </c>
      <c r="K889" s="45">
        <f t="shared" si="251"/>
        <v>289175.50149288634</v>
      </c>
    </row>
    <row r="890" spans="1:11" ht="29" outlineLevel="2" x14ac:dyDescent="0.4">
      <c r="A890" s="26" t="str">
        <f t="shared" si="245"/>
        <v>331500</v>
      </c>
      <c r="B890" s="26" t="str">
        <f t="shared" si="246"/>
        <v>New York City Geographic District #15</v>
      </c>
      <c r="C890" s="26" t="str">
        <f t="shared" si="247"/>
        <v>Brooklyn</v>
      </c>
      <c r="D890" s="28" t="s">
        <v>867</v>
      </c>
      <c r="E890" s="28" t="s">
        <v>868</v>
      </c>
      <c r="F890" s="30" t="s">
        <v>196</v>
      </c>
      <c r="G890" s="31">
        <v>866</v>
      </c>
      <c r="H890" s="26" t="str">
        <f t="shared" si="248"/>
        <v>052</v>
      </c>
      <c r="I890" s="26" t="str">
        <f t="shared" si="249"/>
        <v>25</v>
      </c>
      <c r="J890" s="26" t="str">
        <f t="shared" si="250"/>
        <v>033</v>
      </c>
      <c r="K890" s="45">
        <f t="shared" si="251"/>
        <v>907340.52280014346</v>
      </c>
    </row>
    <row r="891" spans="1:11" ht="15" outlineLevel="1" x14ac:dyDescent="0.4">
      <c r="D891" s="28"/>
      <c r="E891" s="28"/>
      <c r="F891" s="30"/>
      <c r="G891" s="31">
        <f>SUBTOTAL(9,G864:G890)</f>
        <v>13151</v>
      </c>
      <c r="J891" s="46" t="s">
        <v>4693</v>
      </c>
      <c r="K891" s="45">
        <f>SUBTOTAL(9,K864:K890)</f>
        <v>13778793.551206334</v>
      </c>
    </row>
    <row r="892" spans="1:11" ht="29" outlineLevel="2" x14ac:dyDescent="0.4">
      <c r="A892" s="26" t="str">
        <f t="shared" ref="A892:A925" si="252">IFERROR(VLOOKUP($D892,schools,3,FALSE),"")</f>
        <v>331300</v>
      </c>
      <c r="B892" s="26" t="str">
        <f t="shared" ref="B892:B925" si="253">IFERROR(VLOOKUP($D892,schools,4,FALSE),"")</f>
        <v>New York City Geographic District #14</v>
      </c>
      <c r="C892" s="26" t="str">
        <f t="shared" ref="C892:C925" si="254">IFERROR(VLOOKUP($D892,schools,5,FALSE),"")</f>
        <v>Brooklyn</v>
      </c>
      <c r="D892" s="28" t="s">
        <v>36</v>
      </c>
      <c r="E892" s="28" t="s">
        <v>37</v>
      </c>
      <c r="F892" s="30" t="s">
        <v>2</v>
      </c>
      <c r="G892" s="31">
        <v>243</v>
      </c>
      <c r="H892" s="26" t="str">
        <f t="shared" ref="H892:H925" si="255">IFERROR(VLOOKUP($D892,schools,6,FALSE),"")</f>
        <v>050</v>
      </c>
      <c r="I892" s="26" t="str">
        <f t="shared" ref="I892:I925" si="256">IFERROR(VLOOKUP($D892,schools,7,FALSE),"")</f>
        <v>18</v>
      </c>
      <c r="J892" s="26" t="str">
        <f t="shared" ref="J892:J925" si="257">IFERROR(VLOOKUP($D892,schools,8,FALSE),"")</f>
        <v>034</v>
      </c>
      <c r="K892" s="45">
        <f t="shared" ref="K892:K925" si="258">G892*L$2</f>
        <v>254600.16979264995</v>
      </c>
    </row>
    <row r="893" spans="1:11" ht="29" outlineLevel="2" x14ac:dyDescent="0.4">
      <c r="A893" s="26" t="str">
        <f t="shared" si="252"/>
        <v>331300</v>
      </c>
      <c r="B893" s="26" t="str">
        <f t="shared" si="253"/>
        <v>New York City Geographic District #14</v>
      </c>
      <c r="C893" s="26" t="str">
        <f t="shared" si="254"/>
        <v>Brooklyn</v>
      </c>
      <c r="D893" s="28" t="s">
        <v>38</v>
      </c>
      <c r="E893" s="28" t="s">
        <v>39</v>
      </c>
      <c r="F893" s="30" t="s">
        <v>2</v>
      </c>
      <c r="G893" s="31">
        <v>177</v>
      </c>
      <c r="H893" s="26" t="str">
        <f t="shared" si="255"/>
        <v>053</v>
      </c>
      <c r="I893" s="26" t="str">
        <f t="shared" si="256"/>
        <v>18</v>
      </c>
      <c r="J893" s="26" t="str">
        <f t="shared" si="257"/>
        <v>034</v>
      </c>
      <c r="K893" s="45">
        <f t="shared" si="258"/>
        <v>185449.50639217711</v>
      </c>
    </row>
    <row r="894" spans="1:11" ht="29" outlineLevel="2" x14ac:dyDescent="0.4">
      <c r="A894" s="26" t="str">
        <f t="shared" si="252"/>
        <v>331400</v>
      </c>
      <c r="B894" s="26" t="str">
        <f t="shared" si="253"/>
        <v>New York City Geographic District #14</v>
      </c>
      <c r="C894" s="26" t="str">
        <f t="shared" si="254"/>
        <v>Brooklyn</v>
      </c>
      <c r="D894" s="28" t="s">
        <v>84</v>
      </c>
      <c r="E894" s="28" t="s">
        <v>85</v>
      </c>
      <c r="F894" s="30" t="s">
        <v>5</v>
      </c>
      <c r="G894" s="31">
        <v>324</v>
      </c>
      <c r="H894" s="26" t="str">
        <f t="shared" si="255"/>
        <v>053</v>
      </c>
      <c r="I894" s="26" t="str">
        <f t="shared" si="256"/>
        <v>18</v>
      </c>
      <c r="J894" s="26" t="str">
        <f t="shared" si="257"/>
        <v>034</v>
      </c>
      <c r="K894" s="45">
        <f t="shared" si="258"/>
        <v>339466.8930568666</v>
      </c>
    </row>
    <row r="895" spans="1:11" ht="15" outlineLevel="2" x14ac:dyDescent="0.4">
      <c r="A895" s="26" t="str">
        <f t="shared" si="252"/>
        <v>331400</v>
      </c>
      <c r="B895" s="26" t="str">
        <f t="shared" si="253"/>
        <v>New York City Geographic District #14</v>
      </c>
      <c r="C895" s="26" t="str">
        <f t="shared" si="254"/>
        <v>Brooklyn</v>
      </c>
      <c r="D895" s="28" t="s">
        <v>128</v>
      </c>
      <c r="E895" s="28" t="s">
        <v>129</v>
      </c>
      <c r="F895" s="30" t="s">
        <v>19</v>
      </c>
      <c r="G895" s="31">
        <v>689</v>
      </c>
      <c r="H895" s="26" t="str">
        <f t="shared" si="255"/>
        <v>050</v>
      </c>
      <c r="I895" s="26" t="str">
        <f t="shared" si="256"/>
        <v>18</v>
      </c>
      <c r="J895" s="26" t="str">
        <f t="shared" si="257"/>
        <v>034</v>
      </c>
      <c r="K895" s="45">
        <f t="shared" si="258"/>
        <v>721891.01640796626</v>
      </c>
    </row>
    <row r="896" spans="1:11" ht="29" outlineLevel="2" x14ac:dyDescent="0.4">
      <c r="A896" s="26" t="str">
        <f t="shared" si="252"/>
        <v>331400</v>
      </c>
      <c r="B896" s="26" t="str">
        <f t="shared" si="253"/>
        <v>New York City Geographic District #14</v>
      </c>
      <c r="C896" s="26" t="str">
        <f t="shared" si="254"/>
        <v>Brooklyn</v>
      </c>
      <c r="D896" s="28" t="s">
        <v>190</v>
      </c>
      <c r="E896" s="28" t="s">
        <v>191</v>
      </c>
      <c r="F896" s="30" t="s">
        <v>2</v>
      </c>
      <c r="G896" s="31">
        <v>348</v>
      </c>
      <c r="H896" s="26" t="str">
        <f t="shared" si="255"/>
        <v>053</v>
      </c>
      <c r="I896" s="26" t="str">
        <f t="shared" si="256"/>
        <v>18</v>
      </c>
      <c r="J896" s="26" t="str">
        <f t="shared" si="257"/>
        <v>034</v>
      </c>
      <c r="K896" s="45">
        <f t="shared" si="258"/>
        <v>364612.58883885673</v>
      </c>
    </row>
    <row r="897" spans="1:11" ht="29" outlineLevel="2" x14ac:dyDescent="0.4">
      <c r="A897" s="26" t="str">
        <f t="shared" si="252"/>
        <v>331400</v>
      </c>
      <c r="B897" s="26" t="str">
        <f t="shared" si="253"/>
        <v>New York City Geographic District #14</v>
      </c>
      <c r="C897" s="26" t="str">
        <f t="shared" si="254"/>
        <v>Brooklyn</v>
      </c>
      <c r="D897" s="28" t="s">
        <v>211</v>
      </c>
      <c r="E897" s="28" t="s">
        <v>212</v>
      </c>
      <c r="F897" s="30" t="s">
        <v>2</v>
      </c>
      <c r="G897" s="31">
        <v>620</v>
      </c>
      <c r="H897" s="26" t="str">
        <f t="shared" si="255"/>
        <v>053</v>
      </c>
      <c r="I897" s="26" t="str">
        <f t="shared" si="256"/>
        <v>18</v>
      </c>
      <c r="J897" s="26" t="str">
        <f t="shared" si="257"/>
        <v>034</v>
      </c>
      <c r="K897" s="45">
        <f t="shared" si="258"/>
        <v>649597.14103474468</v>
      </c>
    </row>
    <row r="898" spans="1:11" ht="29" outlineLevel="2" x14ac:dyDescent="0.4">
      <c r="A898" s="26" t="str">
        <f t="shared" si="252"/>
        <v>331400</v>
      </c>
      <c r="B898" s="26" t="str">
        <f t="shared" si="253"/>
        <v>New York City Geographic District #14</v>
      </c>
      <c r="C898" s="26" t="str">
        <f t="shared" si="254"/>
        <v>Brooklyn</v>
      </c>
      <c r="D898" s="28" t="s">
        <v>235</v>
      </c>
      <c r="E898" s="28" t="s">
        <v>236</v>
      </c>
      <c r="F898" s="30" t="s">
        <v>2</v>
      </c>
      <c r="G898" s="31">
        <v>328</v>
      </c>
      <c r="H898" s="26" t="str">
        <f t="shared" si="255"/>
        <v>053</v>
      </c>
      <c r="I898" s="26" t="str">
        <f t="shared" si="256"/>
        <v>18</v>
      </c>
      <c r="J898" s="26" t="str">
        <f t="shared" si="257"/>
        <v>034</v>
      </c>
      <c r="K898" s="45">
        <f t="shared" si="258"/>
        <v>343657.84235386492</v>
      </c>
    </row>
    <row r="899" spans="1:11" ht="29" outlineLevel="2" x14ac:dyDescent="0.4">
      <c r="A899" s="26" t="str">
        <f t="shared" si="252"/>
        <v>331400</v>
      </c>
      <c r="B899" s="26" t="str">
        <f t="shared" si="253"/>
        <v>New York City Geographic District #14</v>
      </c>
      <c r="C899" s="26" t="str">
        <f t="shared" si="254"/>
        <v>Brooklyn</v>
      </c>
      <c r="D899" s="28" t="s">
        <v>317</v>
      </c>
      <c r="E899" s="28" t="s">
        <v>318</v>
      </c>
      <c r="F899" s="30" t="s">
        <v>2</v>
      </c>
      <c r="G899" s="31">
        <v>255</v>
      </c>
      <c r="H899" s="26" t="str">
        <f t="shared" si="255"/>
        <v>053</v>
      </c>
      <c r="I899" s="26" t="str">
        <f t="shared" si="256"/>
        <v>18</v>
      </c>
      <c r="J899" s="26" t="str">
        <f t="shared" si="257"/>
        <v>034</v>
      </c>
      <c r="K899" s="45">
        <f t="shared" si="258"/>
        <v>267173.01768364501</v>
      </c>
    </row>
    <row r="900" spans="1:11" ht="29" outlineLevel="2" x14ac:dyDescent="0.4">
      <c r="A900" s="26" t="str">
        <f t="shared" si="252"/>
        <v>331400</v>
      </c>
      <c r="B900" s="26" t="str">
        <f t="shared" si="253"/>
        <v>New York City Geographic District #14</v>
      </c>
      <c r="C900" s="26" t="str">
        <f t="shared" si="254"/>
        <v>Brooklyn</v>
      </c>
      <c r="D900" s="28" t="s">
        <v>415</v>
      </c>
      <c r="E900" s="28" t="s">
        <v>416</v>
      </c>
      <c r="F900" s="30" t="s">
        <v>2</v>
      </c>
      <c r="G900" s="31">
        <v>385</v>
      </c>
      <c r="H900" s="26" t="str">
        <f t="shared" si="255"/>
        <v>053</v>
      </c>
      <c r="I900" s="26" t="str">
        <f t="shared" si="256"/>
        <v>18</v>
      </c>
      <c r="J900" s="26" t="str">
        <f t="shared" si="257"/>
        <v>034</v>
      </c>
      <c r="K900" s="45">
        <f t="shared" si="258"/>
        <v>403378.86983609147</v>
      </c>
    </row>
    <row r="901" spans="1:11" ht="29" outlineLevel="2" x14ac:dyDescent="0.4">
      <c r="A901" s="26" t="str">
        <f t="shared" si="252"/>
        <v>331400</v>
      </c>
      <c r="B901" s="26" t="str">
        <f t="shared" si="253"/>
        <v>New York City Geographic District #14</v>
      </c>
      <c r="C901" s="26" t="str">
        <f t="shared" si="254"/>
        <v>Brooklyn</v>
      </c>
      <c r="D901" s="28" t="s">
        <v>427</v>
      </c>
      <c r="E901" s="28" t="s">
        <v>428</v>
      </c>
      <c r="F901" s="30" t="s">
        <v>2</v>
      </c>
      <c r="G901" s="31">
        <v>628</v>
      </c>
      <c r="H901" s="26" t="str">
        <f t="shared" si="255"/>
        <v>053</v>
      </c>
      <c r="I901" s="26" t="str">
        <f t="shared" si="256"/>
        <v>18</v>
      </c>
      <c r="J901" s="26" t="str">
        <f t="shared" si="257"/>
        <v>034</v>
      </c>
      <c r="K901" s="45">
        <f t="shared" si="258"/>
        <v>657979.03962874145</v>
      </c>
    </row>
    <row r="902" spans="1:11" ht="29" outlineLevel="2" x14ac:dyDescent="0.4">
      <c r="A902" s="26" t="str">
        <f t="shared" si="252"/>
        <v>331400</v>
      </c>
      <c r="B902" s="26" t="str">
        <f t="shared" si="253"/>
        <v>New York City Geographic District #14</v>
      </c>
      <c r="C902" s="26" t="str">
        <f t="shared" si="254"/>
        <v>Brooklyn</v>
      </c>
      <c r="D902" s="28" t="s">
        <v>483</v>
      </c>
      <c r="E902" s="28" t="s">
        <v>484</v>
      </c>
      <c r="F902" s="30" t="s">
        <v>2</v>
      </c>
      <c r="G902" s="31">
        <v>183</v>
      </c>
      <c r="H902" s="26" t="str">
        <f t="shared" si="255"/>
        <v>056</v>
      </c>
      <c r="I902" s="26" t="str">
        <f t="shared" si="256"/>
        <v>18</v>
      </c>
      <c r="J902" s="26" t="str">
        <f t="shared" si="257"/>
        <v>034</v>
      </c>
      <c r="K902" s="45">
        <f t="shared" si="258"/>
        <v>191735.93033767465</v>
      </c>
    </row>
    <row r="903" spans="1:11" ht="29" outlineLevel="2" x14ac:dyDescent="0.4">
      <c r="A903" s="26" t="str">
        <f t="shared" si="252"/>
        <v>331400</v>
      </c>
      <c r="B903" s="26" t="str">
        <f t="shared" si="253"/>
        <v>New York City Geographic District #14</v>
      </c>
      <c r="C903" s="26" t="str">
        <f t="shared" si="254"/>
        <v>Brooklyn</v>
      </c>
      <c r="D903" s="28" t="s">
        <v>513</v>
      </c>
      <c r="E903" s="28" t="s">
        <v>514</v>
      </c>
      <c r="F903" s="30" t="s">
        <v>5</v>
      </c>
      <c r="G903" s="31">
        <v>1191</v>
      </c>
      <c r="H903" s="26" t="str">
        <f t="shared" si="255"/>
        <v>053</v>
      </c>
      <c r="I903" s="26" t="str">
        <f t="shared" si="256"/>
        <v>26</v>
      </c>
      <c r="J903" s="26" t="str">
        <f t="shared" si="257"/>
        <v>034</v>
      </c>
      <c r="K903" s="45">
        <f t="shared" si="258"/>
        <v>1247855.1531812595</v>
      </c>
    </row>
    <row r="904" spans="1:11" ht="29" outlineLevel="2" x14ac:dyDescent="0.4">
      <c r="A904" s="26" t="str">
        <f t="shared" si="252"/>
        <v>331400</v>
      </c>
      <c r="B904" s="26" t="str">
        <f t="shared" si="253"/>
        <v>New York City Geographic District #14</v>
      </c>
      <c r="C904" s="26" t="str">
        <f t="shared" si="254"/>
        <v>Brooklyn</v>
      </c>
      <c r="D904" s="28" t="s">
        <v>515</v>
      </c>
      <c r="E904" s="28" t="s">
        <v>516</v>
      </c>
      <c r="F904" s="30" t="s">
        <v>2</v>
      </c>
      <c r="G904" s="31">
        <v>81</v>
      </c>
      <c r="H904" s="26" t="str">
        <f t="shared" si="255"/>
        <v>053</v>
      </c>
      <c r="I904" s="26" t="str">
        <f t="shared" si="256"/>
        <v>18</v>
      </c>
      <c r="J904" s="26" t="str">
        <f t="shared" si="257"/>
        <v>034</v>
      </c>
      <c r="K904" s="45">
        <f t="shared" si="258"/>
        <v>84866.723264216649</v>
      </c>
    </row>
    <row r="905" spans="1:11" ht="29" outlineLevel="2" x14ac:dyDescent="0.4">
      <c r="A905" s="26" t="str">
        <f t="shared" si="252"/>
        <v>331400</v>
      </c>
      <c r="B905" s="26" t="str">
        <f t="shared" si="253"/>
        <v>New York City Geographic District #14</v>
      </c>
      <c r="C905" s="26" t="str">
        <f t="shared" si="254"/>
        <v>Brooklyn</v>
      </c>
      <c r="D905" s="28" t="s">
        <v>793</v>
      </c>
      <c r="E905" s="28" t="s">
        <v>794</v>
      </c>
      <c r="F905" s="30" t="s">
        <v>5</v>
      </c>
      <c r="G905" s="31">
        <v>487</v>
      </c>
      <c r="H905" s="26" t="str">
        <f t="shared" si="255"/>
        <v>050</v>
      </c>
      <c r="I905" s="26" t="str">
        <f t="shared" si="256"/>
        <v>18</v>
      </c>
      <c r="J905" s="26" t="str">
        <f t="shared" si="257"/>
        <v>034</v>
      </c>
      <c r="K905" s="45">
        <f t="shared" si="258"/>
        <v>510248.07690954948</v>
      </c>
    </row>
    <row r="906" spans="1:11" ht="29" outlineLevel="2" x14ac:dyDescent="0.4">
      <c r="A906" s="26" t="str">
        <f t="shared" si="252"/>
        <v>331400</v>
      </c>
      <c r="B906" s="26" t="str">
        <f t="shared" si="253"/>
        <v>New York City Geographic District #14</v>
      </c>
      <c r="C906" s="26" t="str">
        <f t="shared" si="254"/>
        <v>Brooklyn</v>
      </c>
      <c r="D906" s="28" t="s">
        <v>799</v>
      </c>
      <c r="E906" s="28" t="s">
        <v>800</v>
      </c>
      <c r="F906" s="30" t="s">
        <v>5</v>
      </c>
      <c r="G906" s="31">
        <v>248</v>
      </c>
      <c r="H906" s="26" t="str">
        <f t="shared" si="255"/>
        <v>053</v>
      </c>
      <c r="I906" s="26" t="str">
        <f t="shared" si="256"/>
        <v>18</v>
      </c>
      <c r="J906" s="26" t="str">
        <f t="shared" si="257"/>
        <v>034</v>
      </c>
      <c r="K906" s="45">
        <f t="shared" si="258"/>
        <v>259838.85641389788</v>
      </c>
    </row>
    <row r="907" spans="1:11" ht="29" outlineLevel="2" x14ac:dyDescent="0.4">
      <c r="A907" s="26" t="str">
        <f t="shared" si="252"/>
        <v>331400</v>
      </c>
      <c r="B907" s="26" t="str">
        <f t="shared" si="253"/>
        <v>New York City Geographic District #14</v>
      </c>
      <c r="C907" s="26" t="str">
        <f t="shared" si="254"/>
        <v>Brooklyn</v>
      </c>
      <c r="D907" s="28" t="s">
        <v>655</v>
      </c>
      <c r="E907" s="28" t="s">
        <v>656</v>
      </c>
      <c r="F907" s="30" t="s">
        <v>196</v>
      </c>
      <c r="G907" s="31">
        <v>616</v>
      </c>
      <c r="H907" s="26" t="str">
        <f t="shared" si="255"/>
        <v>053</v>
      </c>
      <c r="I907" s="26" t="str">
        <f t="shared" si="256"/>
        <v>18</v>
      </c>
      <c r="J907" s="26" t="str">
        <f t="shared" si="257"/>
        <v>034</v>
      </c>
      <c r="K907" s="45">
        <f t="shared" si="258"/>
        <v>645406.19173774635</v>
      </c>
    </row>
    <row r="908" spans="1:11" ht="43.5" outlineLevel="2" x14ac:dyDescent="0.4">
      <c r="A908" s="26" t="str">
        <f t="shared" si="252"/>
        <v>331400</v>
      </c>
      <c r="B908" s="26" t="str">
        <f t="shared" si="253"/>
        <v>New York City Geographic District #14</v>
      </c>
      <c r="C908" s="26" t="str">
        <f t="shared" si="254"/>
        <v>Brooklyn</v>
      </c>
      <c r="D908" s="28" t="s">
        <v>659</v>
      </c>
      <c r="E908" s="28" t="s">
        <v>660</v>
      </c>
      <c r="F908" s="30" t="s">
        <v>196</v>
      </c>
      <c r="G908" s="31">
        <v>283</v>
      </c>
      <c r="H908" s="26" t="str">
        <f t="shared" si="255"/>
        <v>053</v>
      </c>
      <c r="I908" s="26" t="str">
        <f t="shared" si="256"/>
        <v>18</v>
      </c>
      <c r="J908" s="26" t="str">
        <f t="shared" si="257"/>
        <v>034</v>
      </c>
      <c r="K908" s="45">
        <f t="shared" si="258"/>
        <v>296509.66276263347</v>
      </c>
    </row>
    <row r="909" spans="1:11" ht="29" outlineLevel="2" x14ac:dyDescent="0.4">
      <c r="A909" s="26" t="str">
        <f t="shared" si="252"/>
        <v>331400</v>
      </c>
      <c r="B909" s="26" t="str">
        <f t="shared" si="253"/>
        <v>New York City Geographic District #14</v>
      </c>
      <c r="C909" s="26" t="str">
        <f t="shared" si="254"/>
        <v>Brooklyn</v>
      </c>
      <c r="D909" s="28" t="s">
        <v>672</v>
      </c>
      <c r="E909" s="28" t="s">
        <v>673</v>
      </c>
      <c r="F909" s="30" t="s">
        <v>196</v>
      </c>
      <c r="G909" s="31">
        <v>667</v>
      </c>
      <c r="H909" s="26" t="str">
        <f t="shared" si="255"/>
        <v>053</v>
      </c>
      <c r="I909" s="26" t="str">
        <f t="shared" si="256"/>
        <v>18</v>
      </c>
      <c r="J909" s="26" t="str">
        <f t="shared" si="257"/>
        <v>034</v>
      </c>
      <c r="K909" s="45">
        <f t="shared" si="258"/>
        <v>698840.79527447536</v>
      </c>
    </row>
    <row r="910" spans="1:11" ht="29" outlineLevel="2" x14ac:dyDescent="0.4">
      <c r="A910" s="26" t="str">
        <f t="shared" si="252"/>
        <v>331400</v>
      </c>
      <c r="B910" s="26" t="str">
        <f t="shared" si="253"/>
        <v>New York City Geographic District #14</v>
      </c>
      <c r="C910" s="26" t="str">
        <f t="shared" si="254"/>
        <v>Brooklyn</v>
      </c>
      <c r="D910" s="28" t="s">
        <v>674</v>
      </c>
      <c r="E910" s="28" t="s">
        <v>675</v>
      </c>
      <c r="F910" s="30" t="s">
        <v>196</v>
      </c>
      <c r="G910" s="31">
        <v>263</v>
      </c>
      <c r="H910" s="26" t="str">
        <f t="shared" si="255"/>
        <v>053</v>
      </c>
      <c r="I910" s="26" t="str">
        <f t="shared" si="256"/>
        <v>18</v>
      </c>
      <c r="J910" s="26" t="str">
        <f t="shared" si="257"/>
        <v>034</v>
      </c>
      <c r="K910" s="45">
        <f t="shared" si="258"/>
        <v>275554.91627764172</v>
      </c>
    </row>
    <row r="911" spans="1:11" ht="43.5" outlineLevel="2" x14ac:dyDescent="0.4">
      <c r="A911" s="26" t="str">
        <f t="shared" si="252"/>
        <v>331400</v>
      </c>
      <c r="B911" s="26" t="str">
        <f t="shared" si="253"/>
        <v>New York City Geographic District #14</v>
      </c>
      <c r="C911" s="26" t="str">
        <f t="shared" si="254"/>
        <v>Brooklyn</v>
      </c>
      <c r="D911" s="28" t="s">
        <v>676</v>
      </c>
      <c r="E911" s="28" t="s">
        <v>677</v>
      </c>
      <c r="F911" s="30" t="s">
        <v>196</v>
      </c>
      <c r="G911" s="31">
        <v>821</v>
      </c>
      <c r="H911" s="26" t="str">
        <f t="shared" si="255"/>
        <v>053</v>
      </c>
      <c r="I911" s="26" t="str">
        <f t="shared" si="256"/>
        <v>18</v>
      </c>
      <c r="J911" s="26" t="str">
        <f t="shared" si="257"/>
        <v>034</v>
      </c>
      <c r="K911" s="45">
        <f t="shared" si="258"/>
        <v>860192.34320891195</v>
      </c>
    </row>
    <row r="912" spans="1:11" ht="29" outlineLevel="2" x14ac:dyDescent="0.4">
      <c r="A912" s="26" t="str">
        <f t="shared" si="252"/>
        <v>331400</v>
      </c>
      <c r="B912" s="26" t="str">
        <f t="shared" si="253"/>
        <v>New York City Geographic District #14</v>
      </c>
      <c r="C912" s="26" t="str">
        <f t="shared" si="254"/>
        <v>Brooklyn</v>
      </c>
      <c r="D912" s="28" t="s">
        <v>803</v>
      </c>
      <c r="E912" s="28" t="s">
        <v>804</v>
      </c>
      <c r="F912" s="30" t="s">
        <v>118</v>
      </c>
      <c r="G912" s="31">
        <v>424</v>
      </c>
      <c r="H912" s="26" t="str">
        <f t="shared" si="255"/>
        <v>053</v>
      </c>
      <c r="I912" s="26" t="str">
        <f t="shared" si="256"/>
        <v>18</v>
      </c>
      <c r="J912" s="26" t="str">
        <f t="shared" si="257"/>
        <v>034</v>
      </c>
      <c r="K912" s="45">
        <f t="shared" si="258"/>
        <v>444240.62548182544</v>
      </c>
    </row>
    <row r="913" spans="1:11" ht="29" outlineLevel="2" x14ac:dyDescent="0.4">
      <c r="A913" s="26" t="str">
        <f t="shared" si="252"/>
        <v>332300</v>
      </c>
      <c r="B913" s="26" t="str">
        <f t="shared" si="253"/>
        <v>New York City Geographic District #32</v>
      </c>
      <c r="C913" s="26" t="str">
        <f t="shared" si="254"/>
        <v>Brooklyn</v>
      </c>
      <c r="D913" s="28" t="s">
        <v>120</v>
      </c>
      <c r="E913" s="28" t="s">
        <v>121</v>
      </c>
      <c r="F913" s="30" t="s">
        <v>2</v>
      </c>
      <c r="G913" s="31">
        <v>285</v>
      </c>
      <c r="H913" s="26" t="str">
        <f t="shared" si="255"/>
        <v>054</v>
      </c>
      <c r="I913" s="26" t="str">
        <f t="shared" si="256"/>
        <v>18</v>
      </c>
      <c r="J913" s="26" t="str">
        <f t="shared" si="257"/>
        <v>034</v>
      </c>
      <c r="K913" s="45">
        <f t="shared" si="258"/>
        <v>298605.13741113263</v>
      </c>
    </row>
    <row r="914" spans="1:11" ht="29" outlineLevel="2" x14ac:dyDescent="0.4">
      <c r="A914" s="26" t="str">
        <f t="shared" si="252"/>
        <v>333200</v>
      </c>
      <c r="B914" s="26" t="str">
        <f t="shared" si="253"/>
        <v>New York City Geographic District #32</v>
      </c>
      <c r="C914" s="26" t="str">
        <f t="shared" si="254"/>
        <v>Brooklyn</v>
      </c>
      <c r="D914" s="28" t="s">
        <v>231</v>
      </c>
      <c r="E914" s="28" t="s">
        <v>232</v>
      </c>
      <c r="F914" s="30" t="s">
        <v>2</v>
      </c>
      <c r="G914" s="31">
        <v>490</v>
      </c>
      <c r="H914" s="26" t="str">
        <f t="shared" si="255"/>
        <v>053</v>
      </c>
      <c r="I914" s="26" t="str">
        <f t="shared" si="256"/>
        <v>18</v>
      </c>
      <c r="J914" s="26" t="str">
        <f t="shared" si="257"/>
        <v>034</v>
      </c>
      <c r="K914" s="45">
        <f t="shared" si="258"/>
        <v>513391.28888229822</v>
      </c>
    </row>
    <row r="915" spans="1:11" ht="29" outlineLevel="2" x14ac:dyDescent="0.4">
      <c r="A915" s="26" t="str">
        <f t="shared" si="252"/>
        <v>333200</v>
      </c>
      <c r="B915" s="26" t="str">
        <f t="shared" si="253"/>
        <v>New York City Geographic District #32</v>
      </c>
      <c r="C915" s="26" t="str">
        <f t="shared" si="254"/>
        <v>Brooklyn</v>
      </c>
      <c r="D915" s="28" t="s">
        <v>263</v>
      </c>
      <c r="E915" s="28" t="s">
        <v>264</v>
      </c>
      <c r="F915" s="30" t="s">
        <v>5</v>
      </c>
      <c r="G915" s="31">
        <v>282</v>
      </c>
      <c r="H915" s="26" t="str">
        <f t="shared" si="255"/>
        <v>053</v>
      </c>
      <c r="I915" s="26" t="str">
        <f t="shared" si="256"/>
        <v>18</v>
      </c>
      <c r="J915" s="26" t="str">
        <f t="shared" si="257"/>
        <v>034</v>
      </c>
      <c r="K915" s="45">
        <f t="shared" si="258"/>
        <v>295461.92543838389</v>
      </c>
    </row>
    <row r="916" spans="1:11" ht="29" outlineLevel="2" x14ac:dyDescent="0.4">
      <c r="A916" s="26" t="str">
        <f t="shared" si="252"/>
        <v>333200</v>
      </c>
      <c r="B916" s="26" t="str">
        <f t="shared" si="253"/>
        <v>New York City Geographic District #32</v>
      </c>
      <c r="C916" s="26" t="str">
        <f t="shared" si="254"/>
        <v>Brooklyn</v>
      </c>
      <c r="D916" s="28" t="s">
        <v>451</v>
      </c>
      <c r="E916" s="28" t="s">
        <v>452</v>
      </c>
      <c r="F916" s="30" t="s">
        <v>2</v>
      </c>
      <c r="G916" s="31">
        <v>349</v>
      </c>
      <c r="H916" s="26" t="str">
        <f t="shared" si="255"/>
        <v>054</v>
      </c>
      <c r="I916" s="26" t="str">
        <f t="shared" si="256"/>
        <v>18</v>
      </c>
      <c r="J916" s="26" t="str">
        <f t="shared" si="257"/>
        <v>034</v>
      </c>
      <c r="K916" s="45">
        <f t="shared" si="258"/>
        <v>365660.32616310631</v>
      </c>
    </row>
    <row r="917" spans="1:11" ht="29" outlineLevel="2" x14ac:dyDescent="0.4">
      <c r="A917" s="26" t="str">
        <f t="shared" si="252"/>
        <v>333200</v>
      </c>
      <c r="B917" s="26" t="str">
        <f t="shared" si="253"/>
        <v>New York City Geographic District #32</v>
      </c>
      <c r="C917" s="26" t="str">
        <f t="shared" si="254"/>
        <v>Brooklyn</v>
      </c>
      <c r="D917" s="28" t="s">
        <v>487</v>
      </c>
      <c r="E917" s="28" t="s">
        <v>488</v>
      </c>
      <c r="F917" s="30" t="s">
        <v>2</v>
      </c>
      <c r="G917" s="31">
        <v>212</v>
      </c>
      <c r="H917" s="26" t="str">
        <f t="shared" si="255"/>
        <v>054</v>
      </c>
      <c r="I917" s="26" t="str">
        <f t="shared" si="256"/>
        <v>18</v>
      </c>
      <c r="J917" s="26" t="str">
        <f t="shared" si="257"/>
        <v>034</v>
      </c>
      <c r="K917" s="45">
        <f t="shared" si="258"/>
        <v>222120.31274091272</v>
      </c>
    </row>
    <row r="918" spans="1:11" ht="29" outlineLevel="2" x14ac:dyDescent="0.4">
      <c r="A918" s="26" t="str">
        <f t="shared" si="252"/>
        <v>333200</v>
      </c>
      <c r="B918" s="26" t="str">
        <f t="shared" si="253"/>
        <v>New York City Geographic District #32</v>
      </c>
      <c r="C918" s="26" t="str">
        <f t="shared" si="254"/>
        <v>Brooklyn</v>
      </c>
      <c r="D918" s="28" t="s">
        <v>543</v>
      </c>
      <c r="E918" s="28" t="s">
        <v>544</v>
      </c>
      <c r="F918" s="30" t="s">
        <v>5</v>
      </c>
      <c r="G918" s="31">
        <v>306</v>
      </c>
      <c r="H918" s="26" t="str">
        <f t="shared" si="255"/>
        <v>053</v>
      </c>
      <c r="I918" s="26" t="str">
        <f t="shared" si="256"/>
        <v>18</v>
      </c>
      <c r="J918" s="26" t="str">
        <f t="shared" si="257"/>
        <v>034</v>
      </c>
      <c r="K918" s="45">
        <f t="shared" si="258"/>
        <v>320607.62122037401</v>
      </c>
    </row>
    <row r="919" spans="1:11" ht="29" outlineLevel="2" x14ac:dyDescent="0.4">
      <c r="A919" s="26" t="str">
        <f t="shared" si="252"/>
        <v>333200</v>
      </c>
      <c r="B919" s="26" t="str">
        <f t="shared" si="253"/>
        <v>New York City Geographic District #32</v>
      </c>
      <c r="C919" s="26" t="str">
        <f t="shared" si="254"/>
        <v>Brooklyn</v>
      </c>
      <c r="D919" s="28" t="s">
        <v>547</v>
      </c>
      <c r="E919" s="28" t="s">
        <v>548</v>
      </c>
      <c r="F919" s="30" t="s">
        <v>5</v>
      </c>
      <c r="G919" s="31">
        <v>349</v>
      </c>
      <c r="H919" s="26" t="str">
        <f t="shared" si="255"/>
        <v>053</v>
      </c>
      <c r="I919" s="26" t="str">
        <f t="shared" si="256"/>
        <v>18</v>
      </c>
      <c r="J919" s="26" t="str">
        <f t="shared" si="257"/>
        <v>034</v>
      </c>
      <c r="K919" s="45">
        <f t="shared" si="258"/>
        <v>365660.32616310631</v>
      </c>
    </row>
    <row r="920" spans="1:11" ht="29" outlineLevel="2" x14ac:dyDescent="0.4">
      <c r="A920" s="26" t="str">
        <f t="shared" si="252"/>
        <v>333200</v>
      </c>
      <c r="B920" s="26" t="str">
        <f t="shared" si="253"/>
        <v>New York City Geographic District #32</v>
      </c>
      <c r="C920" s="26" t="str">
        <f t="shared" si="254"/>
        <v>Brooklyn</v>
      </c>
      <c r="D920" s="28" t="s">
        <v>747</v>
      </c>
      <c r="E920" s="28" t="s">
        <v>748</v>
      </c>
      <c r="F920" s="30" t="s">
        <v>196</v>
      </c>
      <c r="G920" s="31">
        <v>487</v>
      </c>
      <c r="H920" s="26" t="str">
        <f t="shared" si="255"/>
        <v>054</v>
      </c>
      <c r="I920" s="26" t="str">
        <f t="shared" si="256"/>
        <v>18</v>
      </c>
      <c r="J920" s="26" t="str">
        <f t="shared" si="257"/>
        <v>034</v>
      </c>
      <c r="K920" s="45">
        <f t="shared" si="258"/>
        <v>510248.07690954948</v>
      </c>
    </row>
    <row r="921" spans="1:11" ht="43.5" outlineLevel="2" x14ac:dyDescent="0.4">
      <c r="A921" s="26" t="str">
        <f t="shared" si="252"/>
        <v>333200</v>
      </c>
      <c r="B921" s="26" t="str">
        <f t="shared" si="253"/>
        <v>New York City Geographic District #24</v>
      </c>
      <c r="C921" s="26" t="str">
        <f t="shared" si="254"/>
        <v>Brooklyn</v>
      </c>
      <c r="D921" s="28" t="s">
        <v>765</v>
      </c>
      <c r="E921" s="28" t="s">
        <v>766</v>
      </c>
      <c r="F921" s="30" t="s">
        <v>196</v>
      </c>
      <c r="G921" s="31">
        <v>275</v>
      </c>
      <c r="H921" s="26" t="str">
        <f t="shared" si="255"/>
        <v>054</v>
      </c>
      <c r="I921" s="26" t="str">
        <f t="shared" si="256"/>
        <v>18</v>
      </c>
      <c r="J921" s="26" t="str">
        <f t="shared" si="257"/>
        <v>034</v>
      </c>
      <c r="K921" s="45">
        <f t="shared" si="258"/>
        <v>288127.76416863676</v>
      </c>
    </row>
    <row r="922" spans="1:11" ht="29" outlineLevel="2" x14ac:dyDescent="0.4">
      <c r="A922" s="26" t="str">
        <f t="shared" si="252"/>
        <v>342400</v>
      </c>
      <c r="B922" s="26" t="str">
        <f t="shared" si="253"/>
        <v>New York City Geographic District #24</v>
      </c>
      <c r="C922" s="26" t="str">
        <f t="shared" si="254"/>
        <v>Queens</v>
      </c>
      <c r="D922" s="28" t="s">
        <v>1729</v>
      </c>
      <c r="E922" s="28" t="s">
        <v>1730</v>
      </c>
      <c r="F922" s="30" t="s">
        <v>5</v>
      </c>
      <c r="G922" s="31">
        <v>992</v>
      </c>
      <c r="H922" s="26" t="str">
        <f t="shared" si="255"/>
        <v>038</v>
      </c>
      <c r="I922" s="26" t="str">
        <f t="shared" si="256"/>
        <v>12</v>
      </c>
      <c r="J922" s="26" t="str">
        <f t="shared" si="257"/>
        <v>034</v>
      </c>
      <c r="K922" s="45">
        <f t="shared" si="258"/>
        <v>1039355.4256555915</v>
      </c>
    </row>
    <row r="923" spans="1:11" ht="29" outlineLevel="2" x14ac:dyDescent="0.4">
      <c r="A923" s="26" t="str">
        <f t="shared" si="252"/>
        <v>342400</v>
      </c>
      <c r="B923" s="26" t="str">
        <f t="shared" si="253"/>
        <v>New York City Geographic District #24</v>
      </c>
      <c r="C923" s="26" t="str">
        <f t="shared" si="254"/>
        <v>Queens</v>
      </c>
      <c r="D923" s="28" t="s">
        <v>1737</v>
      </c>
      <c r="E923" s="28" t="s">
        <v>1738</v>
      </c>
      <c r="F923" s="30" t="s">
        <v>2</v>
      </c>
      <c r="G923" s="31">
        <v>576</v>
      </c>
      <c r="H923" s="26" t="str">
        <f t="shared" si="255"/>
        <v>053</v>
      </c>
      <c r="I923" s="26" t="str">
        <f t="shared" si="256"/>
        <v>18</v>
      </c>
      <c r="J923" s="26" t="str">
        <f t="shared" si="257"/>
        <v>034</v>
      </c>
      <c r="K923" s="45">
        <f t="shared" si="258"/>
        <v>603496.69876776286</v>
      </c>
    </row>
    <row r="924" spans="1:11" ht="29" outlineLevel="2" x14ac:dyDescent="0.4">
      <c r="A924" s="26" t="str">
        <f t="shared" si="252"/>
        <v>342400</v>
      </c>
      <c r="B924" s="26" t="str">
        <f t="shared" si="253"/>
        <v>New York City Geographic District #24</v>
      </c>
      <c r="C924" s="26" t="str">
        <f t="shared" si="254"/>
        <v>Queens</v>
      </c>
      <c r="D924" s="28" t="s">
        <v>2027</v>
      </c>
      <c r="E924" s="28" t="s">
        <v>2028</v>
      </c>
      <c r="F924" s="30" t="s">
        <v>2</v>
      </c>
      <c r="G924" s="31">
        <v>490</v>
      </c>
      <c r="H924" s="26" t="str">
        <f t="shared" si="255"/>
        <v>038</v>
      </c>
      <c r="I924" s="26" t="str">
        <f t="shared" si="256"/>
        <v>12</v>
      </c>
      <c r="J924" s="26" t="str">
        <f t="shared" si="257"/>
        <v>034</v>
      </c>
      <c r="K924" s="45">
        <f t="shared" si="258"/>
        <v>513391.28888229822</v>
      </c>
    </row>
    <row r="925" spans="1:11" ht="29" outlineLevel="2" x14ac:dyDescent="0.4">
      <c r="A925" s="26" t="str">
        <f t="shared" si="252"/>
        <v>342800</v>
      </c>
      <c r="B925" s="26" t="str">
        <f t="shared" si="253"/>
        <v>New York City Geographic District #29</v>
      </c>
      <c r="C925" s="26" t="str">
        <f t="shared" si="254"/>
        <v>Brooklyn</v>
      </c>
      <c r="D925" s="28" t="s">
        <v>2303</v>
      </c>
      <c r="E925" s="28" t="s">
        <v>2304</v>
      </c>
      <c r="F925" s="30" t="s">
        <v>118</v>
      </c>
      <c r="G925" s="31">
        <v>565</v>
      </c>
      <c r="H925" s="26" t="str">
        <f t="shared" si="255"/>
        <v>053</v>
      </c>
      <c r="I925" s="26" t="str">
        <f t="shared" si="256"/>
        <v>18</v>
      </c>
      <c r="J925" s="26" t="str">
        <f t="shared" si="257"/>
        <v>034</v>
      </c>
      <c r="K925" s="45">
        <f t="shared" si="258"/>
        <v>591971.58820101735</v>
      </c>
    </row>
    <row r="926" spans="1:11" ht="15" outlineLevel="1" x14ac:dyDescent="0.4">
      <c r="D926" s="28"/>
      <c r="E926" s="28"/>
      <c r="F926" s="30"/>
      <c r="G926" s="31">
        <f>SUBTOTAL(9,G892:G925)</f>
        <v>14919</v>
      </c>
      <c r="J926" s="46" t="s">
        <v>4694</v>
      </c>
      <c r="K926" s="45">
        <f>SUBTOTAL(9,K892:K925)</f>
        <v>15631193.140479609</v>
      </c>
    </row>
    <row r="927" spans="1:11" ht="29" outlineLevel="2" x14ac:dyDescent="0.4">
      <c r="A927" s="26" t="str">
        <f t="shared" ref="A927:A957" si="259">IFERROR(VLOOKUP($D927,schools,3,FALSE),"")</f>
        <v>321200</v>
      </c>
      <c r="B927" s="26" t="str">
        <f t="shared" ref="B927:B957" si="260">IFERROR(VLOOKUP($D927,schools,4,FALSE),"")</f>
        <v>New York City Geographic District #13</v>
      </c>
      <c r="C927" s="26" t="str">
        <f t="shared" ref="C927:C957" si="261">IFERROR(VLOOKUP($D927,schools,5,FALSE),"")</f>
        <v>Brooklyn</v>
      </c>
      <c r="D927" s="28" t="s">
        <v>20</v>
      </c>
      <c r="E927" s="28" t="s">
        <v>21</v>
      </c>
      <c r="F927" s="30" t="s">
        <v>2</v>
      </c>
      <c r="G927" s="31">
        <v>794</v>
      </c>
      <c r="H927" s="26" t="str">
        <f t="shared" ref="H927:H957" si="262">IFERROR(VLOOKUP($D927,schools,6,FALSE),"")</f>
        <v>057</v>
      </c>
      <c r="I927" s="26" t="str">
        <f t="shared" ref="I927:I957" si="263">IFERROR(VLOOKUP($D927,schools,7,FALSE),"")</f>
        <v>25</v>
      </c>
      <c r="J927" s="26" t="str">
        <f t="shared" ref="J927:J957" si="264">IFERROR(VLOOKUP($D927,schools,8,FALSE),"")</f>
        <v>035</v>
      </c>
      <c r="K927" s="45">
        <f t="shared" ref="K927:K957" si="265">G927*L$2</f>
        <v>831903.43545417313</v>
      </c>
    </row>
    <row r="928" spans="1:11" ht="29" outlineLevel="2" x14ac:dyDescent="0.4">
      <c r="A928" s="26" t="str">
        <f t="shared" si="259"/>
        <v>321200</v>
      </c>
      <c r="B928" s="26" t="str">
        <f t="shared" si="260"/>
        <v>New York City Geographic District #13</v>
      </c>
      <c r="C928" s="26" t="str">
        <f t="shared" si="261"/>
        <v>Brooklyn</v>
      </c>
      <c r="D928" s="28" t="s">
        <v>24</v>
      </c>
      <c r="E928" s="28" t="s">
        <v>25</v>
      </c>
      <c r="F928" s="30" t="s">
        <v>2</v>
      </c>
      <c r="G928" s="31">
        <v>814</v>
      </c>
      <c r="H928" s="26" t="str">
        <f t="shared" si="262"/>
        <v>057</v>
      </c>
      <c r="I928" s="26" t="str">
        <f t="shared" si="263"/>
        <v>25</v>
      </c>
      <c r="J928" s="26" t="str">
        <f t="shared" si="264"/>
        <v>035</v>
      </c>
      <c r="K928" s="45">
        <f t="shared" si="265"/>
        <v>852858.18193916488</v>
      </c>
    </row>
    <row r="929" spans="1:11" ht="29" outlineLevel="2" x14ac:dyDescent="0.4">
      <c r="A929" s="26" t="str">
        <f t="shared" si="259"/>
        <v>321200</v>
      </c>
      <c r="B929" s="26" t="str">
        <f t="shared" si="260"/>
        <v>New York City Geographic District #13</v>
      </c>
      <c r="C929" s="26" t="str">
        <f t="shared" si="261"/>
        <v>Brooklyn</v>
      </c>
      <c r="D929" s="28" t="s">
        <v>40</v>
      </c>
      <c r="E929" s="28" t="s">
        <v>41</v>
      </c>
      <c r="F929" s="30" t="s">
        <v>2</v>
      </c>
      <c r="G929" s="31">
        <v>423</v>
      </c>
      <c r="H929" s="26" t="str">
        <f t="shared" si="262"/>
        <v>057</v>
      </c>
      <c r="I929" s="26" t="str">
        <f t="shared" si="263"/>
        <v>25</v>
      </c>
      <c r="J929" s="26" t="str">
        <f t="shared" si="264"/>
        <v>035</v>
      </c>
      <c r="K929" s="45">
        <f t="shared" si="265"/>
        <v>443192.88815757586</v>
      </c>
    </row>
    <row r="930" spans="1:11" ht="29" outlineLevel="2" x14ac:dyDescent="0.4">
      <c r="A930" s="26" t="str">
        <f t="shared" si="259"/>
        <v>331300</v>
      </c>
      <c r="B930" s="26" t="str">
        <f t="shared" si="260"/>
        <v>New York City Geographic District #13</v>
      </c>
      <c r="C930" s="26" t="str">
        <f t="shared" si="261"/>
        <v>Brooklyn</v>
      </c>
      <c r="D930" s="28" t="s">
        <v>80</v>
      </c>
      <c r="E930" s="28" t="s">
        <v>81</v>
      </c>
      <c r="F930" s="30" t="s">
        <v>2</v>
      </c>
      <c r="G930" s="31">
        <v>196</v>
      </c>
      <c r="H930" s="26" t="str">
        <f t="shared" si="262"/>
        <v>050</v>
      </c>
      <c r="I930" s="26" t="str">
        <f t="shared" si="263"/>
        <v>25</v>
      </c>
      <c r="J930" s="26" t="str">
        <f t="shared" si="264"/>
        <v>035</v>
      </c>
      <c r="K930" s="45">
        <f t="shared" si="265"/>
        <v>205356.5155529193</v>
      </c>
    </row>
    <row r="931" spans="1:11" ht="29" outlineLevel="2" x14ac:dyDescent="0.4">
      <c r="A931" s="26" t="str">
        <f t="shared" si="259"/>
        <v>331300</v>
      </c>
      <c r="B931" s="26" t="str">
        <f t="shared" si="260"/>
        <v>New York City Geographic District #13</v>
      </c>
      <c r="C931" s="26" t="str">
        <f t="shared" si="261"/>
        <v>Brooklyn</v>
      </c>
      <c r="D931" s="28" t="s">
        <v>110</v>
      </c>
      <c r="E931" s="28" t="s">
        <v>111</v>
      </c>
      <c r="F931" s="30" t="s">
        <v>2</v>
      </c>
      <c r="G931" s="31">
        <v>211</v>
      </c>
      <c r="H931" s="26" t="str">
        <f t="shared" si="262"/>
        <v>057</v>
      </c>
      <c r="I931" s="26" t="str">
        <f t="shared" si="263"/>
        <v>25</v>
      </c>
      <c r="J931" s="26" t="str">
        <f t="shared" si="264"/>
        <v>035</v>
      </c>
      <c r="K931" s="45">
        <f t="shared" si="265"/>
        <v>221072.57541666311</v>
      </c>
    </row>
    <row r="932" spans="1:11" ht="29" outlineLevel="2" x14ac:dyDescent="0.4">
      <c r="A932" s="26" t="str">
        <f t="shared" si="259"/>
        <v>331300</v>
      </c>
      <c r="B932" s="26" t="str">
        <f t="shared" si="260"/>
        <v>New York City Geographic District #13</v>
      </c>
      <c r="C932" s="26" t="str">
        <f t="shared" si="261"/>
        <v>Brooklyn</v>
      </c>
      <c r="D932" s="28" t="s">
        <v>178</v>
      </c>
      <c r="E932" s="28" t="s">
        <v>179</v>
      </c>
      <c r="F932" s="30" t="s">
        <v>5</v>
      </c>
      <c r="G932" s="31">
        <v>335</v>
      </c>
      <c r="H932" s="26" t="str">
        <f t="shared" si="262"/>
        <v>057</v>
      </c>
      <c r="I932" s="26" t="str">
        <f t="shared" si="263"/>
        <v>25</v>
      </c>
      <c r="J932" s="26" t="str">
        <f t="shared" si="264"/>
        <v>035</v>
      </c>
      <c r="K932" s="45">
        <f t="shared" si="265"/>
        <v>350992.00362361205</v>
      </c>
    </row>
    <row r="933" spans="1:11" ht="43.5" outlineLevel="2" x14ac:dyDescent="0.4">
      <c r="A933" s="26" t="str">
        <f t="shared" si="259"/>
        <v>331300</v>
      </c>
      <c r="B933" s="26" t="str">
        <f t="shared" si="260"/>
        <v>New York City Geographic District #13</v>
      </c>
      <c r="C933" s="26" t="str">
        <f t="shared" si="261"/>
        <v>Brooklyn</v>
      </c>
      <c r="D933" s="28" t="s">
        <v>437</v>
      </c>
      <c r="E933" s="28" t="s">
        <v>438</v>
      </c>
      <c r="F933" s="30" t="s">
        <v>118</v>
      </c>
      <c r="G933" s="31">
        <v>349</v>
      </c>
      <c r="H933" s="26" t="str">
        <f t="shared" si="262"/>
        <v>050</v>
      </c>
      <c r="I933" s="26" t="str">
        <f t="shared" si="263"/>
        <v>25</v>
      </c>
      <c r="J933" s="26" t="str">
        <f t="shared" si="264"/>
        <v>035</v>
      </c>
      <c r="K933" s="45">
        <f t="shared" si="265"/>
        <v>365660.32616310631</v>
      </c>
    </row>
    <row r="934" spans="1:11" ht="29" outlineLevel="2" x14ac:dyDescent="0.4">
      <c r="A934" s="26" t="str">
        <f t="shared" si="259"/>
        <v>331300</v>
      </c>
      <c r="B934" s="26" t="str">
        <f t="shared" si="260"/>
        <v>New York City Geographic District #13</v>
      </c>
      <c r="C934" s="26" t="str">
        <f t="shared" si="261"/>
        <v>Brooklyn</v>
      </c>
      <c r="D934" s="28" t="s">
        <v>445</v>
      </c>
      <c r="E934" s="28" t="s">
        <v>446</v>
      </c>
      <c r="F934" s="30" t="s">
        <v>2</v>
      </c>
      <c r="G934" s="31">
        <v>88</v>
      </c>
      <c r="H934" s="26" t="str">
        <f t="shared" si="262"/>
        <v>057</v>
      </c>
      <c r="I934" s="26" t="str">
        <f t="shared" si="263"/>
        <v>25</v>
      </c>
      <c r="J934" s="26" t="str">
        <f t="shared" si="264"/>
        <v>035</v>
      </c>
      <c r="K934" s="45">
        <f t="shared" si="265"/>
        <v>92200.884533963763</v>
      </c>
    </row>
    <row r="935" spans="1:11" ht="29" outlineLevel="2" x14ac:dyDescent="0.4">
      <c r="A935" s="26" t="str">
        <f t="shared" si="259"/>
        <v>331300</v>
      </c>
      <c r="B935" s="26" t="str">
        <f t="shared" si="260"/>
        <v>New York City Geographic District #13</v>
      </c>
      <c r="C935" s="26" t="str">
        <f t="shared" si="261"/>
        <v>Brooklyn</v>
      </c>
      <c r="D935" s="28" t="s">
        <v>469</v>
      </c>
      <c r="E935" s="28" t="s">
        <v>470</v>
      </c>
      <c r="F935" s="30" t="s">
        <v>2</v>
      </c>
      <c r="G935" s="31">
        <v>159</v>
      </c>
      <c r="H935" s="26" t="str">
        <f t="shared" si="262"/>
        <v>057</v>
      </c>
      <c r="I935" s="26" t="str">
        <f t="shared" si="263"/>
        <v>25</v>
      </c>
      <c r="J935" s="26" t="str">
        <f t="shared" si="264"/>
        <v>035</v>
      </c>
      <c r="K935" s="45">
        <f t="shared" si="265"/>
        <v>166590.23455568452</v>
      </c>
    </row>
    <row r="936" spans="1:11" ht="29" outlineLevel="2" x14ac:dyDescent="0.4">
      <c r="A936" s="26" t="str">
        <f t="shared" si="259"/>
        <v>331300</v>
      </c>
      <c r="B936" s="26" t="str">
        <f t="shared" si="260"/>
        <v>New York City Geographic District #13</v>
      </c>
      <c r="C936" s="26" t="str">
        <f t="shared" si="261"/>
        <v>Brooklyn</v>
      </c>
      <c r="D936" s="28" t="s">
        <v>919</v>
      </c>
      <c r="E936" s="28" t="s">
        <v>920</v>
      </c>
      <c r="F936" s="30" t="s">
        <v>5</v>
      </c>
      <c r="G936" s="31">
        <v>184</v>
      </c>
      <c r="H936" s="26" t="str">
        <f t="shared" si="262"/>
        <v>050</v>
      </c>
      <c r="I936" s="26" t="str">
        <f t="shared" si="263"/>
        <v>25</v>
      </c>
      <c r="J936" s="26" t="str">
        <f t="shared" si="264"/>
        <v>035</v>
      </c>
      <c r="K936" s="45">
        <f t="shared" si="265"/>
        <v>192783.66766192424</v>
      </c>
    </row>
    <row r="937" spans="1:11" ht="43.5" outlineLevel="2" x14ac:dyDescent="0.4">
      <c r="A937" s="26" t="str">
        <f t="shared" si="259"/>
        <v>331300</v>
      </c>
      <c r="B937" s="26" t="str">
        <f t="shared" si="260"/>
        <v>New York City Geographic District #13</v>
      </c>
      <c r="C937" s="26" t="str">
        <f t="shared" si="261"/>
        <v>Brooklyn</v>
      </c>
      <c r="D937" s="28" t="s">
        <v>623</v>
      </c>
      <c r="E937" s="28" t="s">
        <v>624</v>
      </c>
      <c r="F937" s="30" t="s">
        <v>196</v>
      </c>
      <c r="G937" s="31">
        <v>442</v>
      </c>
      <c r="H937" s="26" t="str">
        <f t="shared" si="262"/>
        <v>057</v>
      </c>
      <c r="I937" s="26" t="str">
        <f t="shared" si="263"/>
        <v>25</v>
      </c>
      <c r="J937" s="26" t="str">
        <f t="shared" si="264"/>
        <v>035</v>
      </c>
      <c r="K937" s="45">
        <f t="shared" si="265"/>
        <v>463099.89731831802</v>
      </c>
    </row>
    <row r="938" spans="1:11" ht="29" outlineLevel="2" x14ac:dyDescent="0.4">
      <c r="A938" s="26" t="str">
        <f t="shared" si="259"/>
        <v>331300</v>
      </c>
      <c r="B938" s="26" t="str">
        <f t="shared" si="260"/>
        <v>New York City Geographic District #13</v>
      </c>
      <c r="C938" s="26" t="str">
        <f t="shared" si="261"/>
        <v>Brooklyn</v>
      </c>
      <c r="D938" s="28" t="s">
        <v>638</v>
      </c>
      <c r="E938" s="28" t="s">
        <v>639</v>
      </c>
      <c r="F938" s="30" t="s">
        <v>196</v>
      </c>
      <c r="G938" s="31">
        <v>5970</v>
      </c>
      <c r="H938" s="26" t="str">
        <f t="shared" si="262"/>
        <v>057</v>
      </c>
      <c r="I938" s="26" t="str">
        <f t="shared" si="263"/>
        <v>25</v>
      </c>
      <c r="J938" s="26" t="str">
        <f t="shared" si="264"/>
        <v>035</v>
      </c>
      <c r="K938" s="45">
        <f t="shared" si="265"/>
        <v>6254991.8257700419</v>
      </c>
    </row>
    <row r="939" spans="1:11" ht="29" outlineLevel="2" x14ac:dyDescent="0.4">
      <c r="A939" s="26" t="str">
        <f t="shared" si="259"/>
        <v>331300</v>
      </c>
      <c r="B939" s="26" t="str">
        <f t="shared" si="260"/>
        <v>New York City Geographic District #13</v>
      </c>
      <c r="C939" s="26" t="str">
        <f t="shared" si="261"/>
        <v>Brooklyn</v>
      </c>
      <c r="D939" s="28" t="s">
        <v>641</v>
      </c>
      <c r="E939" s="28" t="s">
        <v>642</v>
      </c>
      <c r="F939" s="30" t="s">
        <v>196</v>
      </c>
      <c r="G939" s="31">
        <v>353</v>
      </c>
      <c r="H939" s="26" t="str">
        <f t="shared" si="262"/>
        <v>052</v>
      </c>
      <c r="I939" s="26" t="str">
        <f t="shared" si="263"/>
        <v>25</v>
      </c>
      <c r="J939" s="26" t="str">
        <f t="shared" si="264"/>
        <v>035</v>
      </c>
      <c r="K939" s="45">
        <f t="shared" si="265"/>
        <v>369851.27546010463</v>
      </c>
    </row>
    <row r="940" spans="1:11" ht="29" outlineLevel="2" x14ac:dyDescent="0.4">
      <c r="A940" s="26" t="str">
        <f t="shared" si="259"/>
        <v>331300</v>
      </c>
      <c r="B940" s="26" t="str">
        <f t="shared" si="260"/>
        <v>New York City Geographic District #13</v>
      </c>
      <c r="C940" s="26" t="str">
        <f t="shared" si="261"/>
        <v>Brooklyn</v>
      </c>
      <c r="D940" s="28" t="s">
        <v>688</v>
      </c>
      <c r="E940" s="28" t="s">
        <v>689</v>
      </c>
      <c r="F940" s="30" t="s">
        <v>19</v>
      </c>
      <c r="G940" s="31">
        <v>526</v>
      </c>
      <c r="H940" s="26" t="str">
        <f t="shared" si="262"/>
        <v>057</v>
      </c>
      <c r="I940" s="26" t="str">
        <f t="shared" si="263"/>
        <v>25</v>
      </c>
      <c r="J940" s="26" t="str">
        <f t="shared" si="264"/>
        <v>035</v>
      </c>
      <c r="K940" s="45">
        <f t="shared" si="265"/>
        <v>551109.83255528344</v>
      </c>
    </row>
    <row r="941" spans="1:11" ht="29" outlineLevel="2" x14ac:dyDescent="0.4">
      <c r="A941" s="26" t="str">
        <f t="shared" si="259"/>
        <v>331300</v>
      </c>
      <c r="B941" s="26" t="str">
        <f t="shared" si="260"/>
        <v>New York City Geographic District #13</v>
      </c>
      <c r="C941" s="26" t="str">
        <f t="shared" si="261"/>
        <v>Brooklyn</v>
      </c>
      <c r="D941" s="28" t="s">
        <v>696</v>
      </c>
      <c r="E941" s="28" t="s">
        <v>697</v>
      </c>
      <c r="F941" s="30" t="s">
        <v>196</v>
      </c>
      <c r="G941" s="31">
        <v>145</v>
      </c>
      <c r="H941" s="26" t="str">
        <f t="shared" si="262"/>
        <v>057</v>
      </c>
      <c r="I941" s="26" t="str">
        <f t="shared" si="263"/>
        <v>25</v>
      </c>
      <c r="J941" s="26" t="str">
        <f t="shared" si="264"/>
        <v>035</v>
      </c>
      <c r="K941" s="45">
        <f t="shared" si="265"/>
        <v>151921.9120161903</v>
      </c>
    </row>
    <row r="942" spans="1:11" ht="43.5" outlineLevel="2" x14ac:dyDescent="0.4">
      <c r="A942" s="26" t="str">
        <f t="shared" si="259"/>
        <v>331300</v>
      </c>
      <c r="B942" s="26" t="str">
        <f t="shared" si="260"/>
        <v>New York City Geographic District #13</v>
      </c>
      <c r="C942" s="26" t="str">
        <f t="shared" si="261"/>
        <v>Brooklyn</v>
      </c>
      <c r="D942" s="28" t="s">
        <v>831</v>
      </c>
      <c r="E942" s="28" t="s">
        <v>832</v>
      </c>
      <c r="F942" s="30" t="s">
        <v>196</v>
      </c>
      <c r="G942" s="31">
        <v>190</v>
      </c>
      <c r="H942" s="26" t="str">
        <f t="shared" si="262"/>
        <v>057</v>
      </c>
      <c r="I942" s="26" t="str">
        <f t="shared" si="263"/>
        <v>25</v>
      </c>
      <c r="J942" s="26" t="str">
        <f t="shared" si="264"/>
        <v>035</v>
      </c>
      <c r="K942" s="45">
        <f t="shared" si="265"/>
        <v>199070.09160742178</v>
      </c>
    </row>
    <row r="943" spans="1:11" ht="29" outlineLevel="2" x14ac:dyDescent="0.4">
      <c r="A943" s="26" t="str">
        <f t="shared" si="259"/>
        <v>331300</v>
      </c>
      <c r="B943" s="26" t="str">
        <f t="shared" si="260"/>
        <v>New York City Geographic District #13</v>
      </c>
      <c r="C943" s="26" t="str">
        <f t="shared" si="261"/>
        <v>Brooklyn</v>
      </c>
      <c r="D943" s="28" t="s">
        <v>889</v>
      </c>
      <c r="E943" s="28" t="s">
        <v>890</v>
      </c>
      <c r="F943" s="30" t="s">
        <v>196</v>
      </c>
      <c r="G943" s="31">
        <v>825</v>
      </c>
      <c r="H943" s="26" t="str">
        <f t="shared" si="262"/>
        <v>050</v>
      </c>
      <c r="I943" s="26" t="str">
        <f t="shared" si="263"/>
        <v>25</v>
      </c>
      <c r="J943" s="26" t="str">
        <f t="shared" si="264"/>
        <v>035</v>
      </c>
      <c r="K943" s="45">
        <f t="shared" si="265"/>
        <v>864383.29250591027</v>
      </c>
    </row>
    <row r="944" spans="1:11" ht="43.5" outlineLevel="2" x14ac:dyDescent="0.4">
      <c r="A944" s="26" t="str">
        <f t="shared" si="259"/>
        <v>331400</v>
      </c>
      <c r="B944" s="26" t="str">
        <f t="shared" si="260"/>
        <v>New York City Geographic District #14</v>
      </c>
      <c r="C944" s="26" t="str">
        <f t="shared" si="261"/>
        <v>Brooklyn</v>
      </c>
      <c r="D944" s="28" t="s">
        <v>253</v>
      </c>
      <c r="E944" s="28" t="s">
        <v>254</v>
      </c>
      <c r="F944" s="30" t="s">
        <v>19</v>
      </c>
      <c r="G944" s="31">
        <v>424</v>
      </c>
      <c r="H944" s="26" t="str">
        <f t="shared" si="262"/>
        <v>050</v>
      </c>
      <c r="I944" s="26" t="str">
        <f t="shared" si="263"/>
        <v>25</v>
      </c>
      <c r="J944" s="26" t="str">
        <f t="shared" si="264"/>
        <v>035</v>
      </c>
      <c r="K944" s="45">
        <f t="shared" si="265"/>
        <v>444240.62548182544</v>
      </c>
    </row>
    <row r="945" spans="1:11" ht="29" outlineLevel="2" x14ac:dyDescent="0.4">
      <c r="A945" s="26" t="str">
        <f t="shared" si="259"/>
        <v>331700</v>
      </c>
      <c r="B945" s="26" t="str">
        <f t="shared" si="260"/>
        <v>New York City Geographic District #17</v>
      </c>
      <c r="C945" s="26" t="str">
        <f t="shared" si="261"/>
        <v>Brooklyn</v>
      </c>
      <c r="D945" s="28" t="s">
        <v>365</v>
      </c>
      <c r="E945" s="28" t="s">
        <v>366</v>
      </c>
      <c r="F945" s="30" t="s">
        <v>2</v>
      </c>
      <c r="G945" s="31">
        <v>231</v>
      </c>
      <c r="H945" s="26" t="str">
        <f t="shared" si="262"/>
        <v>043</v>
      </c>
      <c r="I945" s="26" t="str">
        <f t="shared" si="263"/>
        <v>20</v>
      </c>
      <c r="J945" s="26" t="str">
        <f t="shared" si="264"/>
        <v>035</v>
      </c>
      <c r="K945" s="45">
        <f t="shared" si="265"/>
        <v>242027.32190165488</v>
      </c>
    </row>
    <row r="946" spans="1:11" ht="29" outlineLevel="2" x14ac:dyDescent="0.4">
      <c r="A946" s="26" t="str">
        <f t="shared" si="259"/>
        <v>331700</v>
      </c>
      <c r="B946" s="26" t="str">
        <f t="shared" si="260"/>
        <v>New York City Geographic District #17</v>
      </c>
      <c r="C946" s="26" t="str">
        <f t="shared" si="261"/>
        <v>Brooklyn</v>
      </c>
      <c r="D946" s="28" t="s">
        <v>401</v>
      </c>
      <c r="E946" s="28" t="s">
        <v>402</v>
      </c>
      <c r="F946" s="30" t="s">
        <v>2</v>
      </c>
      <c r="G946" s="31">
        <v>448</v>
      </c>
      <c r="H946" s="26" t="str">
        <f t="shared" si="262"/>
        <v>057</v>
      </c>
      <c r="I946" s="26" t="str">
        <f t="shared" si="263"/>
        <v>21</v>
      </c>
      <c r="J946" s="26" t="str">
        <f t="shared" si="264"/>
        <v>035</v>
      </c>
      <c r="K946" s="45">
        <f t="shared" si="265"/>
        <v>469386.32126381551</v>
      </c>
    </row>
    <row r="947" spans="1:11" ht="29" outlineLevel="2" x14ac:dyDescent="0.4">
      <c r="A947" s="26" t="str">
        <f t="shared" si="259"/>
        <v>331700</v>
      </c>
      <c r="B947" s="26" t="str">
        <f t="shared" si="260"/>
        <v>New York City Geographic District #17</v>
      </c>
      <c r="C947" s="26" t="str">
        <f t="shared" si="261"/>
        <v>Brooklyn</v>
      </c>
      <c r="D947" s="28" t="s">
        <v>511</v>
      </c>
      <c r="E947" s="28" t="s">
        <v>512</v>
      </c>
      <c r="F947" s="30" t="s">
        <v>2</v>
      </c>
      <c r="G947" s="31">
        <v>557</v>
      </c>
      <c r="H947" s="26" t="str">
        <f t="shared" si="262"/>
        <v>057</v>
      </c>
      <c r="I947" s="26" t="str">
        <f t="shared" si="263"/>
        <v>20</v>
      </c>
      <c r="J947" s="26" t="str">
        <f t="shared" si="264"/>
        <v>035</v>
      </c>
      <c r="K947" s="45">
        <f t="shared" si="265"/>
        <v>583589.6896070207</v>
      </c>
    </row>
    <row r="948" spans="1:11" ht="29" outlineLevel="2" x14ac:dyDescent="0.4">
      <c r="A948" s="26" t="str">
        <f t="shared" si="259"/>
        <v>331700</v>
      </c>
      <c r="B948" s="26" t="str">
        <f t="shared" si="260"/>
        <v>New York City Geographic District #17</v>
      </c>
      <c r="C948" s="26" t="str">
        <f t="shared" si="261"/>
        <v>Brooklyn</v>
      </c>
      <c r="D948" s="28" t="s">
        <v>535</v>
      </c>
      <c r="E948" s="28" t="s">
        <v>536</v>
      </c>
      <c r="F948" s="30" t="s">
        <v>5</v>
      </c>
      <c r="G948" s="31">
        <v>204</v>
      </c>
      <c r="H948" s="26" t="str">
        <f t="shared" si="262"/>
        <v>052</v>
      </c>
      <c r="I948" s="26" t="str">
        <f t="shared" si="263"/>
        <v>20</v>
      </c>
      <c r="J948" s="26" t="str">
        <f t="shared" si="264"/>
        <v>035</v>
      </c>
      <c r="K948" s="45">
        <f t="shared" si="265"/>
        <v>213738.41414691601</v>
      </c>
    </row>
    <row r="949" spans="1:11" ht="29" outlineLevel="2" x14ac:dyDescent="0.4">
      <c r="A949" s="26" t="str">
        <f t="shared" si="259"/>
        <v>331700</v>
      </c>
      <c r="B949" s="26" t="str">
        <f t="shared" si="260"/>
        <v>New York City Geographic District #17</v>
      </c>
      <c r="C949" s="26" t="str">
        <f t="shared" si="261"/>
        <v>Brooklyn</v>
      </c>
      <c r="D949" s="28" t="s">
        <v>553</v>
      </c>
      <c r="E949" s="28" t="s">
        <v>554</v>
      </c>
      <c r="F949" s="30" t="s">
        <v>5</v>
      </c>
      <c r="G949" s="31">
        <v>152</v>
      </c>
      <c r="H949" s="26" t="str">
        <f t="shared" si="262"/>
        <v>057</v>
      </c>
      <c r="I949" s="26" t="str">
        <f t="shared" si="263"/>
        <v>20</v>
      </c>
      <c r="J949" s="26" t="str">
        <f t="shared" si="264"/>
        <v>035</v>
      </c>
      <c r="K949" s="45">
        <f t="shared" si="265"/>
        <v>159256.07328593743</v>
      </c>
    </row>
    <row r="950" spans="1:11" ht="29" outlineLevel="2" x14ac:dyDescent="0.4">
      <c r="A950" s="26" t="str">
        <f t="shared" si="259"/>
        <v>331700</v>
      </c>
      <c r="B950" s="26" t="str">
        <f t="shared" si="260"/>
        <v>New York City Geographic District #17</v>
      </c>
      <c r="C950" s="26" t="str">
        <f t="shared" si="261"/>
        <v>Brooklyn</v>
      </c>
      <c r="D950" s="28" t="s">
        <v>555</v>
      </c>
      <c r="E950" s="28" t="s">
        <v>556</v>
      </c>
      <c r="F950" s="30" t="s">
        <v>5</v>
      </c>
      <c r="G950" s="31">
        <v>146</v>
      </c>
      <c r="H950" s="26" t="str">
        <f t="shared" si="262"/>
        <v>057</v>
      </c>
      <c r="I950" s="26" t="str">
        <f t="shared" si="263"/>
        <v>20</v>
      </c>
      <c r="J950" s="26" t="str">
        <f t="shared" si="264"/>
        <v>035</v>
      </c>
      <c r="K950" s="45">
        <f t="shared" si="265"/>
        <v>152969.64934043988</v>
      </c>
    </row>
    <row r="951" spans="1:11" ht="29" outlineLevel="2" x14ac:dyDescent="0.4">
      <c r="A951" s="26" t="str">
        <f t="shared" si="259"/>
        <v>331700</v>
      </c>
      <c r="B951" s="26" t="str">
        <f t="shared" si="260"/>
        <v>New York City Geographic District #17</v>
      </c>
      <c r="C951" s="26" t="str">
        <f t="shared" si="261"/>
        <v>Brooklyn</v>
      </c>
      <c r="D951" s="28" t="s">
        <v>579</v>
      </c>
      <c r="E951" s="28" t="s">
        <v>580</v>
      </c>
      <c r="F951" s="30" t="s">
        <v>2</v>
      </c>
      <c r="G951" s="31">
        <v>297</v>
      </c>
      <c r="H951" s="26" t="str">
        <f t="shared" si="262"/>
        <v>057</v>
      </c>
      <c r="I951" s="26" t="str">
        <f t="shared" si="263"/>
        <v>20</v>
      </c>
      <c r="J951" s="26" t="str">
        <f t="shared" si="264"/>
        <v>035</v>
      </c>
      <c r="K951" s="45">
        <f t="shared" si="265"/>
        <v>311177.98530212772</v>
      </c>
    </row>
    <row r="952" spans="1:11" ht="29" outlineLevel="2" x14ac:dyDescent="0.4">
      <c r="A952" s="26" t="str">
        <f t="shared" si="259"/>
        <v>331700</v>
      </c>
      <c r="B952" s="26" t="str">
        <f t="shared" si="260"/>
        <v>New York City Geographic District #17</v>
      </c>
      <c r="C952" s="26" t="str">
        <f t="shared" si="261"/>
        <v>Brooklyn</v>
      </c>
      <c r="D952" s="28" t="s">
        <v>723</v>
      </c>
      <c r="E952" s="28" t="s">
        <v>724</v>
      </c>
      <c r="F952" s="30" t="s">
        <v>196</v>
      </c>
      <c r="G952" s="31">
        <v>391</v>
      </c>
      <c r="H952" s="26" t="str">
        <f t="shared" si="262"/>
        <v>057</v>
      </c>
      <c r="I952" s="26" t="str">
        <f t="shared" si="263"/>
        <v>21</v>
      </c>
      <c r="J952" s="26" t="str">
        <f t="shared" si="264"/>
        <v>035</v>
      </c>
      <c r="K952" s="45">
        <f t="shared" si="265"/>
        <v>409665.29378158902</v>
      </c>
    </row>
    <row r="953" spans="1:11" ht="29" outlineLevel="2" x14ac:dyDescent="0.4">
      <c r="A953" s="26" t="str">
        <f t="shared" si="259"/>
        <v>331700</v>
      </c>
      <c r="B953" s="26" t="str">
        <f t="shared" si="260"/>
        <v>New York City Geographic District #17</v>
      </c>
      <c r="C953" s="26" t="str">
        <f t="shared" si="261"/>
        <v>Brooklyn</v>
      </c>
      <c r="D953" s="28" t="s">
        <v>729</v>
      </c>
      <c r="E953" s="28" t="s">
        <v>730</v>
      </c>
      <c r="F953" s="30" t="s">
        <v>196</v>
      </c>
      <c r="G953" s="31">
        <v>184</v>
      </c>
      <c r="H953" s="26" t="str">
        <f t="shared" si="262"/>
        <v>057</v>
      </c>
      <c r="I953" s="26" t="str">
        <f t="shared" si="263"/>
        <v>21</v>
      </c>
      <c r="J953" s="26" t="str">
        <f t="shared" si="264"/>
        <v>035</v>
      </c>
      <c r="K953" s="45">
        <f t="shared" si="265"/>
        <v>192783.66766192424</v>
      </c>
    </row>
    <row r="954" spans="1:11" ht="43.5" outlineLevel="2" x14ac:dyDescent="0.4">
      <c r="A954" s="26" t="str">
        <f t="shared" si="259"/>
        <v>331700</v>
      </c>
      <c r="B954" s="26" t="str">
        <f t="shared" si="260"/>
        <v>New York City Geographic District #17</v>
      </c>
      <c r="C954" s="26" t="str">
        <f t="shared" si="261"/>
        <v>Brooklyn</v>
      </c>
      <c r="D954" s="28" t="s">
        <v>751</v>
      </c>
      <c r="E954" s="28" t="s">
        <v>752</v>
      </c>
      <c r="F954" s="30" t="s">
        <v>196</v>
      </c>
      <c r="G954" s="31">
        <v>357</v>
      </c>
      <c r="H954" s="26" t="str">
        <f t="shared" si="262"/>
        <v>057</v>
      </c>
      <c r="I954" s="26" t="str">
        <f t="shared" si="263"/>
        <v>21</v>
      </c>
      <c r="J954" s="26" t="str">
        <f t="shared" si="264"/>
        <v>035</v>
      </c>
      <c r="K954" s="45">
        <f t="shared" si="265"/>
        <v>374042.22475710302</v>
      </c>
    </row>
    <row r="955" spans="1:11" ht="29" outlineLevel="2" x14ac:dyDescent="0.4">
      <c r="A955" s="26" t="str">
        <f t="shared" si="259"/>
        <v>331700</v>
      </c>
      <c r="B955" s="26" t="str">
        <f t="shared" si="260"/>
        <v>New York City Geographic District #17</v>
      </c>
      <c r="C955" s="26" t="str">
        <f t="shared" si="261"/>
        <v>Brooklyn</v>
      </c>
      <c r="D955" s="28" t="s">
        <v>753</v>
      </c>
      <c r="E955" s="28" t="s">
        <v>754</v>
      </c>
      <c r="F955" s="30" t="s">
        <v>196</v>
      </c>
      <c r="G955" s="31">
        <v>278</v>
      </c>
      <c r="H955" s="26" t="str">
        <f t="shared" si="262"/>
        <v>057</v>
      </c>
      <c r="I955" s="26" t="str">
        <f t="shared" si="263"/>
        <v>21</v>
      </c>
      <c r="J955" s="26" t="str">
        <f t="shared" si="264"/>
        <v>035</v>
      </c>
      <c r="K955" s="45">
        <f t="shared" si="265"/>
        <v>291270.97614138556</v>
      </c>
    </row>
    <row r="956" spans="1:11" ht="29" outlineLevel="2" x14ac:dyDescent="0.4">
      <c r="A956" s="26" t="str">
        <f t="shared" si="259"/>
        <v>331700</v>
      </c>
      <c r="B956" s="26" t="str">
        <f t="shared" si="260"/>
        <v>New York City Geographic District #17</v>
      </c>
      <c r="C956" s="26" t="str">
        <f t="shared" si="261"/>
        <v>Brooklyn</v>
      </c>
      <c r="D956" s="28" t="s">
        <v>807</v>
      </c>
      <c r="E956" s="28" t="s">
        <v>808</v>
      </c>
      <c r="F956" s="30" t="s">
        <v>118</v>
      </c>
      <c r="G956" s="31">
        <v>1313</v>
      </c>
      <c r="H956" s="26" t="str">
        <f t="shared" si="262"/>
        <v>043</v>
      </c>
      <c r="I956" s="26" t="str">
        <f t="shared" si="263"/>
        <v>20</v>
      </c>
      <c r="J956" s="26" t="str">
        <f t="shared" si="264"/>
        <v>035</v>
      </c>
      <c r="K956" s="45">
        <f t="shared" si="265"/>
        <v>1375679.1067397094</v>
      </c>
    </row>
    <row r="957" spans="1:11" ht="29" outlineLevel="2" x14ac:dyDescent="0.4">
      <c r="A957" s="26" t="str">
        <f t="shared" si="259"/>
        <v>331700</v>
      </c>
      <c r="B957" s="26" t="str">
        <f t="shared" si="260"/>
        <v>New York City Geographic District #17</v>
      </c>
      <c r="C957" s="26" t="str">
        <f t="shared" si="261"/>
        <v>Brooklyn</v>
      </c>
      <c r="D957" s="28" t="s">
        <v>817</v>
      </c>
      <c r="E957" s="28" t="s">
        <v>818</v>
      </c>
      <c r="F957" s="30" t="s">
        <v>196</v>
      </c>
      <c r="G957" s="31">
        <v>1176</v>
      </c>
      <c r="H957" s="26" t="str">
        <f t="shared" si="262"/>
        <v>057</v>
      </c>
      <c r="I957" s="26" t="str">
        <f t="shared" si="263"/>
        <v>21</v>
      </c>
      <c r="J957" s="26" t="str">
        <f t="shared" si="264"/>
        <v>035</v>
      </c>
      <c r="K957" s="45">
        <f t="shared" si="265"/>
        <v>1232139.0933175157</v>
      </c>
    </row>
    <row r="958" spans="1:11" ht="15" outlineLevel="1" x14ac:dyDescent="0.4">
      <c r="D958" s="28"/>
      <c r="E958" s="28"/>
      <c r="F958" s="30"/>
      <c r="G958" s="31">
        <f>SUBTOTAL(9,G927:G957)</f>
        <v>18162</v>
      </c>
      <c r="J958" s="46" t="s">
        <v>4695</v>
      </c>
      <c r="K958" s="45">
        <f>SUBTOTAL(9,K927:K957)</f>
        <v>19029005.283021025</v>
      </c>
    </row>
    <row r="959" spans="1:11" ht="29" outlineLevel="2" x14ac:dyDescent="0.4">
      <c r="A959" s="26" t="str">
        <f t="shared" ref="A959:A988" si="266">IFERROR(VLOOKUP($D959,schools,3,FALSE),"")</f>
        <v>321200</v>
      </c>
      <c r="B959" s="26" t="str">
        <f t="shared" ref="B959:B988" si="267">IFERROR(VLOOKUP($D959,schools,4,FALSE),"")</f>
        <v>New York City Geographic District #13</v>
      </c>
      <c r="C959" s="26" t="str">
        <f t="shared" ref="C959:C988" si="268">IFERROR(VLOOKUP($D959,schools,5,FALSE),"")</f>
        <v>Brooklyn</v>
      </c>
      <c r="D959" s="44" t="s">
        <v>6</v>
      </c>
      <c r="E959" s="28" t="s">
        <v>7</v>
      </c>
      <c r="F959" s="30" t="s">
        <v>2</v>
      </c>
      <c r="G959" s="31">
        <v>313</v>
      </c>
      <c r="H959" s="26" t="str">
        <f t="shared" ref="H959:H988" si="269">IFERROR(VLOOKUP($D959,schools,6,FALSE),"")</f>
        <v>057</v>
      </c>
      <c r="I959" s="26" t="str">
        <f t="shared" ref="I959:I988" si="270">IFERROR(VLOOKUP($D959,schools,7,FALSE),"")</f>
        <v>25</v>
      </c>
      <c r="J959" s="26" t="str">
        <f t="shared" ref="J959:J988" si="271">IFERROR(VLOOKUP($D959,schools,8,FALSE),"")</f>
        <v>036</v>
      </c>
      <c r="K959" s="45">
        <f t="shared" ref="K959:K988" si="272">G959*L$2</f>
        <v>327941.78249012114</v>
      </c>
    </row>
    <row r="960" spans="1:11" ht="29" outlineLevel="2" x14ac:dyDescent="0.4">
      <c r="A960" s="26" t="str">
        <f t="shared" si="266"/>
        <v>331300</v>
      </c>
      <c r="B960" s="26" t="str">
        <f t="shared" si="267"/>
        <v>New York City Geographic District #13</v>
      </c>
      <c r="C960" s="26" t="str">
        <f t="shared" si="268"/>
        <v>Brooklyn</v>
      </c>
      <c r="D960" s="28" t="s">
        <v>76</v>
      </c>
      <c r="E960" s="28" t="s">
        <v>77</v>
      </c>
      <c r="F960" s="30" t="s">
        <v>2</v>
      </c>
      <c r="G960" s="31">
        <v>134</v>
      </c>
      <c r="H960" s="26" t="str">
        <f t="shared" si="269"/>
        <v>056</v>
      </c>
      <c r="I960" s="26" t="str">
        <f t="shared" si="270"/>
        <v>25</v>
      </c>
      <c r="J960" s="26" t="str">
        <f t="shared" si="271"/>
        <v>036</v>
      </c>
      <c r="K960" s="45">
        <f t="shared" si="272"/>
        <v>140396.80144944481</v>
      </c>
    </row>
    <row r="961" spans="1:11" ht="29" outlineLevel="2" x14ac:dyDescent="0.4">
      <c r="A961" s="26" t="str">
        <f t="shared" si="266"/>
        <v>331300</v>
      </c>
      <c r="B961" s="26" t="str">
        <f t="shared" si="267"/>
        <v>New York City Geographic District #13</v>
      </c>
      <c r="C961" s="26" t="str">
        <f t="shared" si="268"/>
        <v>Brooklyn</v>
      </c>
      <c r="D961" s="28" t="s">
        <v>92</v>
      </c>
      <c r="E961" s="28" t="s">
        <v>93</v>
      </c>
      <c r="F961" s="30" t="s">
        <v>2</v>
      </c>
      <c r="G961" s="31">
        <v>167</v>
      </c>
      <c r="H961" s="26" t="str">
        <f t="shared" si="269"/>
        <v>057</v>
      </c>
      <c r="I961" s="26" t="str">
        <f t="shared" si="270"/>
        <v>25</v>
      </c>
      <c r="J961" s="26" t="str">
        <f t="shared" si="271"/>
        <v>036</v>
      </c>
      <c r="K961" s="45">
        <f t="shared" si="272"/>
        <v>174972.13314968123</v>
      </c>
    </row>
    <row r="962" spans="1:11" ht="29" outlineLevel="2" x14ac:dyDescent="0.4">
      <c r="A962" s="26" t="str">
        <f t="shared" si="266"/>
        <v>331300</v>
      </c>
      <c r="B962" s="26" t="str">
        <f t="shared" si="267"/>
        <v>New York City Geographic District #13</v>
      </c>
      <c r="C962" s="26" t="str">
        <f t="shared" si="268"/>
        <v>Brooklyn</v>
      </c>
      <c r="D962" s="28" t="s">
        <v>94</v>
      </c>
      <c r="E962" s="28" t="s">
        <v>95</v>
      </c>
      <c r="F962" s="30" t="s">
        <v>2</v>
      </c>
      <c r="G962" s="31">
        <v>216</v>
      </c>
      <c r="H962" s="26" t="str">
        <f t="shared" si="269"/>
        <v>057</v>
      </c>
      <c r="I962" s="26" t="str">
        <f t="shared" si="270"/>
        <v>25</v>
      </c>
      <c r="J962" s="26" t="str">
        <f t="shared" si="271"/>
        <v>036</v>
      </c>
      <c r="K962" s="45">
        <f t="shared" si="272"/>
        <v>226311.26203791107</v>
      </c>
    </row>
    <row r="963" spans="1:11" ht="29" outlineLevel="2" x14ac:dyDescent="0.4">
      <c r="A963" s="26" t="str">
        <f t="shared" si="266"/>
        <v>331300</v>
      </c>
      <c r="B963" s="26" t="str">
        <f t="shared" si="267"/>
        <v>New York City Geographic District #13</v>
      </c>
      <c r="C963" s="26" t="str">
        <f t="shared" si="268"/>
        <v>Brooklyn</v>
      </c>
      <c r="D963" s="28" t="s">
        <v>142</v>
      </c>
      <c r="E963" s="28" t="s">
        <v>143</v>
      </c>
      <c r="F963" s="30" t="s">
        <v>2</v>
      </c>
      <c r="G963" s="31">
        <v>240</v>
      </c>
      <c r="H963" s="26" t="str">
        <f t="shared" si="269"/>
        <v>056</v>
      </c>
      <c r="I963" s="26" t="str">
        <f t="shared" si="270"/>
        <v>25</v>
      </c>
      <c r="J963" s="26" t="str">
        <f t="shared" si="271"/>
        <v>036</v>
      </c>
      <c r="K963" s="45">
        <f t="shared" si="272"/>
        <v>251456.95781990117</v>
      </c>
    </row>
    <row r="964" spans="1:11" ht="29" outlineLevel="2" x14ac:dyDescent="0.4">
      <c r="A964" s="26" t="str">
        <f t="shared" si="266"/>
        <v>331300</v>
      </c>
      <c r="B964" s="26" t="str">
        <f t="shared" si="267"/>
        <v>New York City Geographic District #13</v>
      </c>
      <c r="C964" s="26" t="str">
        <f t="shared" si="268"/>
        <v>Brooklyn</v>
      </c>
      <c r="D964" s="28" t="s">
        <v>425</v>
      </c>
      <c r="E964" s="28" t="s">
        <v>426</v>
      </c>
      <c r="F964" s="30" t="s">
        <v>2</v>
      </c>
      <c r="G964" s="31">
        <v>198</v>
      </c>
      <c r="H964" s="26" t="str">
        <f t="shared" si="269"/>
        <v>056</v>
      </c>
      <c r="I964" s="26" t="str">
        <f t="shared" si="270"/>
        <v>25</v>
      </c>
      <c r="J964" s="26" t="str">
        <f t="shared" si="271"/>
        <v>036</v>
      </c>
      <c r="K964" s="45">
        <f t="shared" si="272"/>
        <v>207451.99020141846</v>
      </c>
    </row>
    <row r="965" spans="1:11" ht="29" outlineLevel="2" x14ac:dyDescent="0.4">
      <c r="A965" s="26" t="str">
        <f t="shared" si="266"/>
        <v>331300</v>
      </c>
      <c r="B965" s="26" t="str">
        <f t="shared" si="267"/>
        <v>New York City Geographic District #13</v>
      </c>
      <c r="C965" s="26" t="str">
        <f t="shared" si="268"/>
        <v>Brooklyn</v>
      </c>
      <c r="D965" s="28" t="s">
        <v>439</v>
      </c>
      <c r="E965" s="28" t="s">
        <v>440</v>
      </c>
      <c r="F965" s="30" t="s">
        <v>5</v>
      </c>
      <c r="G965" s="31">
        <v>151</v>
      </c>
      <c r="H965" s="26" t="str">
        <f t="shared" si="269"/>
        <v>052</v>
      </c>
      <c r="I965" s="26" t="str">
        <f t="shared" si="270"/>
        <v>25</v>
      </c>
      <c r="J965" s="26" t="str">
        <f t="shared" si="271"/>
        <v>036</v>
      </c>
      <c r="K965" s="45">
        <f t="shared" si="272"/>
        <v>158208.33596168782</v>
      </c>
    </row>
    <row r="966" spans="1:11" ht="29" outlineLevel="2" x14ac:dyDescent="0.4">
      <c r="A966" s="26" t="str">
        <f t="shared" si="266"/>
        <v>331300</v>
      </c>
      <c r="B966" s="26" t="str">
        <f t="shared" si="267"/>
        <v>New York City Geographic District #13</v>
      </c>
      <c r="C966" s="26" t="str">
        <f t="shared" si="268"/>
        <v>Brooklyn</v>
      </c>
      <c r="D966" s="28" t="s">
        <v>489</v>
      </c>
      <c r="E966" s="28" t="s">
        <v>490</v>
      </c>
      <c r="F966" s="30" t="s">
        <v>5</v>
      </c>
      <c r="G966" s="31">
        <v>96</v>
      </c>
      <c r="H966" s="26" t="str">
        <f t="shared" si="269"/>
        <v>056</v>
      </c>
      <c r="I966" s="26" t="str">
        <f t="shared" si="270"/>
        <v>25</v>
      </c>
      <c r="J966" s="26" t="str">
        <f t="shared" si="271"/>
        <v>036</v>
      </c>
      <c r="K966" s="45">
        <f t="shared" si="272"/>
        <v>100582.78312796047</v>
      </c>
    </row>
    <row r="967" spans="1:11" ht="29" outlineLevel="2" x14ac:dyDescent="0.4">
      <c r="A967" s="26" t="str">
        <f t="shared" si="266"/>
        <v>331300</v>
      </c>
      <c r="B967" s="26" t="str">
        <f t="shared" si="267"/>
        <v>New York City Geographic District #13</v>
      </c>
      <c r="C967" s="26" t="str">
        <f t="shared" si="268"/>
        <v>Brooklyn</v>
      </c>
      <c r="D967" s="28" t="s">
        <v>493</v>
      </c>
      <c r="E967" s="28" t="s">
        <v>494</v>
      </c>
      <c r="F967" s="30" t="s">
        <v>2</v>
      </c>
      <c r="G967" s="31">
        <v>132</v>
      </c>
      <c r="H967" s="26" t="str">
        <f t="shared" si="269"/>
        <v>056</v>
      </c>
      <c r="I967" s="26" t="str">
        <f t="shared" si="270"/>
        <v>25</v>
      </c>
      <c r="J967" s="26" t="str">
        <f t="shared" si="271"/>
        <v>036</v>
      </c>
      <c r="K967" s="45">
        <f t="shared" si="272"/>
        <v>138301.32680094565</v>
      </c>
    </row>
    <row r="968" spans="1:11" ht="29" outlineLevel="2" x14ac:dyDescent="0.4">
      <c r="A968" s="26" t="str">
        <f t="shared" si="266"/>
        <v>331300</v>
      </c>
      <c r="B968" s="26" t="str">
        <f t="shared" si="267"/>
        <v>New York City Geographic District #13</v>
      </c>
      <c r="C968" s="26" t="str">
        <f t="shared" si="268"/>
        <v>Brooklyn</v>
      </c>
      <c r="D968" s="28" t="s">
        <v>759</v>
      </c>
      <c r="E968" s="28" t="s">
        <v>760</v>
      </c>
      <c r="F968" s="30" t="s">
        <v>196</v>
      </c>
      <c r="G968" s="31">
        <v>233</v>
      </c>
      <c r="H968" s="26" t="str">
        <f t="shared" si="269"/>
        <v>056</v>
      </c>
      <c r="I968" s="26" t="str">
        <f t="shared" si="270"/>
        <v>25</v>
      </c>
      <c r="J968" s="26" t="str">
        <f t="shared" si="271"/>
        <v>036</v>
      </c>
      <c r="K968" s="45">
        <f t="shared" si="272"/>
        <v>244122.79655015407</v>
      </c>
    </row>
    <row r="969" spans="1:11" ht="29" outlineLevel="2" x14ac:dyDescent="0.4">
      <c r="A969" s="26" t="str">
        <f t="shared" si="266"/>
        <v>331300</v>
      </c>
      <c r="B969" s="26" t="str">
        <f t="shared" si="267"/>
        <v>New York City Geographic District #13</v>
      </c>
      <c r="C969" s="26" t="str">
        <f t="shared" si="268"/>
        <v>Brooklyn</v>
      </c>
      <c r="D969" s="28" t="s">
        <v>813</v>
      </c>
      <c r="E969" s="28" t="s">
        <v>814</v>
      </c>
      <c r="F969" s="30" t="s">
        <v>196</v>
      </c>
      <c r="G969" s="31">
        <v>359</v>
      </c>
      <c r="H969" s="26" t="str">
        <f t="shared" si="269"/>
        <v>057</v>
      </c>
      <c r="I969" s="26" t="str">
        <f t="shared" si="270"/>
        <v>25</v>
      </c>
      <c r="J969" s="26" t="str">
        <f t="shared" si="271"/>
        <v>036</v>
      </c>
      <c r="K969" s="45">
        <f t="shared" si="272"/>
        <v>376137.69940560218</v>
      </c>
    </row>
    <row r="970" spans="1:11" ht="29" outlineLevel="2" x14ac:dyDescent="0.4">
      <c r="A970" s="26" t="str">
        <f t="shared" si="266"/>
        <v>331300</v>
      </c>
      <c r="B970" s="26" t="str">
        <f t="shared" si="267"/>
        <v>New York City Geographic District #14</v>
      </c>
      <c r="C970" s="26" t="str">
        <f t="shared" si="268"/>
        <v>Brooklyn</v>
      </c>
      <c r="D970" s="28" t="s">
        <v>44</v>
      </c>
      <c r="E970" s="28" t="s">
        <v>45</v>
      </c>
      <c r="F970" s="30" t="s">
        <v>2</v>
      </c>
      <c r="G970" s="31">
        <v>247</v>
      </c>
      <c r="H970" s="26" t="str">
        <f t="shared" si="269"/>
        <v>056</v>
      </c>
      <c r="I970" s="26" t="str">
        <f t="shared" si="270"/>
        <v>25</v>
      </c>
      <c r="J970" s="26" t="str">
        <f t="shared" si="271"/>
        <v>036</v>
      </c>
      <c r="K970" s="45">
        <f t="shared" si="272"/>
        <v>258791.1190896483</v>
      </c>
    </row>
    <row r="971" spans="1:11" ht="29" outlineLevel="2" x14ac:dyDescent="0.4">
      <c r="A971" s="26" t="str">
        <f t="shared" si="266"/>
        <v>331400</v>
      </c>
      <c r="B971" s="26" t="str">
        <f t="shared" si="267"/>
        <v>New York City Geographic District #14</v>
      </c>
      <c r="C971" s="26" t="str">
        <f t="shared" si="268"/>
        <v>Brooklyn</v>
      </c>
      <c r="D971" s="28" t="s">
        <v>100</v>
      </c>
      <c r="E971" s="28" t="s">
        <v>101</v>
      </c>
      <c r="F971" s="30" t="s">
        <v>2</v>
      </c>
      <c r="G971" s="31">
        <v>264</v>
      </c>
      <c r="H971" s="26" t="str">
        <f t="shared" si="269"/>
        <v>056</v>
      </c>
      <c r="I971" s="26" t="str">
        <f t="shared" si="270"/>
        <v>18</v>
      </c>
      <c r="J971" s="26" t="str">
        <f t="shared" si="271"/>
        <v>036</v>
      </c>
      <c r="K971" s="45">
        <f t="shared" si="272"/>
        <v>276602.6536018913</v>
      </c>
    </row>
    <row r="972" spans="1:11" ht="29" outlineLevel="2" x14ac:dyDescent="0.4">
      <c r="A972" s="26" t="str">
        <f t="shared" si="266"/>
        <v>331500</v>
      </c>
      <c r="B972" s="26" t="str">
        <f t="shared" si="267"/>
        <v>New York City Geographic District #16</v>
      </c>
      <c r="C972" s="26" t="str">
        <f t="shared" si="268"/>
        <v>Brooklyn</v>
      </c>
      <c r="D972" s="28" t="s">
        <v>48</v>
      </c>
      <c r="E972" s="28" t="s">
        <v>49</v>
      </c>
      <c r="F972" s="30" t="s">
        <v>2</v>
      </c>
      <c r="G972" s="31">
        <v>60</v>
      </c>
      <c r="H972" s="26" t="str">
        <f t="shared" si="269"/>
        <v>056</v>
      </c>
      <c r="I972" s="26" t="str">
        <f t="shared" si="270"/>
        <v>25</v>
      </c>
      <c r="J972" s="26" t="str">
        <f t="shared" si="271"/>
        <v>036</v>
      </c>
      <c r="K972" s="45">
        <f t="shared" si="272"/>
        <v>62864.239454975293</v>
      </c>
    </row>
    <row r="973" spans="1:11" ht="29" outlineLevel="2" x14ac:dyDescent="0.4">
      <c r="A973" s="26" t="str">
        <f t="shared" si="266"/>
        <v>331500</v>
      </c>
      <c r="B973" s="26" t="str">
        <f t="shared" si="267"/>
        <v>New York City Geographic District #16</v>
      </c>
      <c r="C973" s="26" t="str">
        <f t="shared" si="268"/>
        <v>Brooklyn</v>
      </c>
      <c r="D973" s="28" t="s">
        <v>50</v>
      </c>
      <c r="E973" s="28" t="s">
        <v>51</v>
      </c>
      <c r="F973" s="30" t="s">
        <v>2</v>
      </c>
      <c r="G973" s="31">
        <v>206</v>
      </c>
      <c r="H973" s="26" t="str">
        <f t="shared" si="269"/>
        <v>056</v>
      </c>
      <c r="I973" s="26" t="str">
        <f t="shared" si="270"/>
        <v>25</v>
      </c>
      <c r="J973" s="26" t="str">
        <f t="shared" si="271"/>
        <v>036</v>
      </c>
      <c r="K973" s="45">
        <f t="shared" si="272"/>
        <v>215833.88879541517</v>
      </c>
    </row>
    <row r="974" spans="1:11" ht="29" outlineLevel="2" x14ac:dyDescent="0.4">
      <c r="A974" s="26" t="str">
        <f t="shared" si="266"/>
        <v>331600</v>
      </c>
      <c r="B974" s="26" t="str">
        <f t="shared" si="267"/>
        <v>New York City Geographic District #16</v>
      </c>
      <c r="C974" s="26" t="str">
        <f t="shared" si="268"/>
        <v>Brooklyn</v>
      </c>
      <c r="D974" s="28" t="s">
        <v>64</v>
      </c>
      <c r="E974" s="28" t="s">
        <v>65</v>
      </c>
      <c r="F974" s="30" t="s">
        <v>5</v>
      </c>
      <c r="G974" s="31">
        <v>247</v>
      </c>
      <c r="H974" s="26" t="str">
        <f t="shared" si="269"/>
        <v>056</v>
      </c>
      <c r="I974" s="26" t="str">
        <f t="shared" si="270"/>
        <v>25</v>
      </c>
      <c r="J974" s="26" t="str">
        <f t="shared" si="271"/>
        <v>036</v>
      </c>
      <c r="K974" s="45">
        <f t="shared" si="272"/>
        <v>258791.1190896483</v>
      </c>
    </row>
    <row r="975" spans="1:11" ht="29" outlineLevel="2" x14ac:dyDescent="0.4">
      <c r="A975" s="26" t="str">
        <f t="shared" si="266"/>
        <v>331600</v>
      </c>
      <c r="B975" s="26" t="str">
        <f t="shared" si="267"/>
        <v>New York City Geographic District #16</v>
      </c>
      <c r="C975" s="26" t="str">
        <f t="shared" si="268"/>
        <v>Brooklyn</v>
      </c>
      <c r="D975" s="28" t="s">
        <v>96</v>
      </c>
      <c r="E975" s="28" t="s">
        <v>97</v>
      </c>
      <c r="F975" s="30" t="s">
        <v>5</v>
      </c>
      <c r="G975" s="31">
        <v>164</v>
      </c>
      <c r="H975" s="26" t="str">
        <f t="shared" si="269"/>
        <v>056</v>
      </c>
      <c r="I975" s="26" t="str">
        <f t="shared" si="270"/>
        <v>25</v>
      </c>
      <c r="J975" s="26" t="str">
        <f t="shared" si="271"/>
        <v>036</v>
      </c>
      <c r="K975" s="45">
        <f t="shared" si="272"/>
        <v>171828.92117693246</v>
      </c>
    </row>
    <row r="976" spans="1:11" ht="29" outlineLevel="2" x14ac:dyDescent="0.4">
      <c r="A976" s="26" t="str">
        <f t="shared" si="266"/>
        <v>331600</v>
      </c>
      <c r="B976" s="26" t="str">
        <f t="shared" si="267"/>
        <v>New York City Geographic District #16</v>
      </c>
      <c r="C976" s="26" t="str">
        <f t="shared" si="268"/>
        <v>Brooklyn</v>
      </c>
      <c r="D976" s="28" t="s">
        <v>126</v>
      </c>
      <c r="E976" s="28" t="s">
        <v>127</v>
      </c>
      <c r="F976" s="30" t="s">
        <v>2</v>
      </c>
      <c r="G976" s="31">
        <v>251</v>
      </c>
      <c r="H976" s="26" t="str">
        <f t="shared" si="269"/>
        <v>056</v>
      </c>
      <c r="I976" s="26" t="str">
        <f t="shared" si="270"/>
        <v>25</v>
      </c>
      <c r="J976" s="26" t="str">
        <f t="shared" si="271"/>
        <v>036</v>
      </c>
      <c r="K976" s="45">
        <f t="shared" si="272"/>
        <v>262982.06838664663</v>
      </c>
    </row>
    <row r="977" spans="1:11" ht="29" outlineLevel="2" x14ac:dyDescent="0.4">
      <c r="A977" s="26" t="str">
        <f t="shared" si="266"/>
        <v>331600</v>
      </c>
      <c r="B977" s="26" t="str">
        <f t="shared" si="267"/>
        <v>New York City Geographic District #16</v>
      </c>
      <c r="C977" s="26" t="str">
        <f t="shared" si="268"/>
        <v>Brooklyn</v>
      </c>
      <c r="D977" s="28" t="s">
        <v>433</v>
      </c>
      <c r="E977" s="28" t="s">
        <v>434</v>
      </c>
      <c r="F977" s="30" t="s">
        <v>2</v>
      </c>
      <c r="G977" s="31">
        <v>127</v>
      </c>
      <c r="H977" s="26" t="str">
        <f t="shared" si="269"/>
        <v>056</v>
      </c>
      <c r="I977" s="26" t="str">
        <f t="shared" si="270"/>
        <v>25</v>
      </c>
      <c r="J977" s="26" t="str">
        <f t="shared" si="271"/>
        <v>036</v>
      </c>
      <c r="K977" s="45">
        <f t="shared" si="272"/>
        <v>133062.64017969772</v>
      </c>
    </row>
    <row r="978" spans="1:11" ht="15" outlineLevel="2" x14ac:dyDescent="0.4">
      <c r="A978" s="26" t="str">
        <f t="shared" si="266"/>
        <v>331600</v>
      </c>
      <c r="B978" s="26" t="str">
        <f t="shared" si="267"/>
        <v>New York City Geographic District #16</v>
      </c>
      <c r="C978" s="26" t="str">
        <f t="shared" si="268"/>
        <v>Brooklyn</v>
      </c>
      <c r="D978" s="28" t="s">
        <v>499</v>
      </c>
      <c r="E978" s="28" t="s">
        <v>500</v>
      </c>
      <c r="F978" s="30" t="s">
        <v>19</v>
      </c>
      <c r="G978" s="31">
        <v>200</v>
      </c>
      <c r="H978" s="26" t="str">
        <f t="shared" si="269"/>
        <v>056</v>
      </c>
      <c r="I978" s="26" t="str">
        <f t="shared" si="270"/>
        <v>25</v>
      </c>
      <c r="J978" s="26" t="str">
        <f t="shared" si="271"/>
        <v>036</v>
      </c>
      <c r="K978" s="45">
        <f t="shared" si="272"/>
        <v>209547.46484991765</v>
      </c>
    </row>
    <row r="979" spans="1:11" ht="29" outlineLevel="2" x14ac:dyDescent="0.4">
      <c r="A979" s="26" t="str">
        <f t="shared" si="266"/>
        <v>331600</v>
      </c>
      <c r="B979" s="26" t="str">
        <f t="shared" si="267"/>
        <v>New York City Geographic District #16</v>
      </c>
      <c r="C979" s="26" t="str">
        <f t="shared" si="268"/>
        <v>Brooklyn</v>
      </c>
      <c r="D979" s="28" t="s">
        <v>531</v>
      </c>
      <c r="E979" s="28" t="s">
        <v>532</v>
      </c>
      <c r="F979" s="30" t="s">
        <v>2</v>
      </c>
      <c r="G979" s="31">
        <v>207</v>
      </c>
      <c r="H979" s="26" t="str">
        <f t="shared" si="269"/>
        <v>056</v>
      </c>
      <c r="I979" s="26" t="str">
        <f t="shared" si="270"/>
        <v>25</v>
      </c>
      <c r="J979" s="26" t="str">
        <f t="shared" si="271"/>
        <v>036</v>
      </c>
      <c r="K979" s="45">
        <f t="shared" si="272"/>
        <v>216881.62611966478</v>
      </c>
    </row>
    <row r="980" spans="1:11" ht="29" outlineLevel="2" x14ac:dyDescent="0.4">
      <c r="A980" s="26" t="str">
        <f t="shared" si="266"/>
        <v>331600</v>
      </c>
      <c r="B980" s="26" t="str">
        <f t="shared" si="267"/>
        <v>New York City Geographic District #16</v>
      </c>
      <c r="C980" s="26" t="str">
        <f t="shared" si="268"/>
        <v>Brooklyn</v>
      </c>
      <c r="D980" s="28" t="s">
        <v>839</v>
      </c>
      <c r="E980" s="28" t="s">
        <v>840</v>
      </c>
      <c r="F980" s="30" t="s">
        <v>2</v>
      </c>
      <c r="G980" s="31">
        <v>262</v>
      </c>
      <c r="H980" s="26" t="str">
        <f t="shared" si="269"/>
        <v>054</v>
      </c>
      <c r="I980" s="26" t="str">
        <f t="shared" si="270"/>
        <v>18</v>
      </c>
      <c r="J980" s="26" t="str">
        <f t="shared" si="271"/>
        <v>036</v>
      </c>
      <c r="K980" s="45">
        <f t="shared" si="272"/>
        <v>274507.17895339214</v>
      </c>
    </row>
    <row r="981" spans="1:11" ht="29" outlineLevel="2" x14ac:dyDescent="0.4">
      <c r="A981" s="26" t="str">
        <f t="shared" si="266"/>
        <v>331600</v>
      </c>
      <c r="B981" s="26" t="str">
        <f t="shared" si="267"/>
        <v>New York City Geographic District #16</v>
      </c>
      <c r="C981" s="26" t="str">
        <f t="shared" si="268"/>
        <v>Brooklyn</v>
      </c>
      <c r="D981" s="28" t="s">
        <v>841</v>
      </c>
      <c r="E981" s="28" t="s">
        <v>842</v>
      </c>
      <c r="F981" s="30" t="s">
        <v>2</v>
      </c>
      <c r="G981" s="31">
        <v>254</v>
      </c>
      <c r="H981" s="26" t="str">
        <f t="shared" si="269"/>
        <v>056</v>
      </c>
      <c r="I981" s="26" t="str">
        <f t="shared" si="270"/>
        <v>25</v>
      </c>
      <c r="J981" s="26" t="str">
        <f t="shared" si="271"/>
        <v>036</v>
      </c>
      <c r="K981" s="45">
        <f t="shared" si="272"/>
        <v>266125.28035939543</v>
      </c>
    </row>
    <row r="982" spans="1:11" ht="29" outlineLevel="2" x14ac:dyDescent="0.4">
      <c r="A982" s="26" t="str">
        <f t="shared" si="266"/>
        <v>331600</v>
      </c>
      <c r="B982" s="26" t="str">
        <f t="shared" si="267"/>
        <v>New York City Geographic District #16</v>
      </c>
      <c r="C982" s="26" t="str">
        <f t="shared" si="268"/>
        <v>Brooklyn</v>
      </c>
      <c r="D982" s="28" t="s">
        <v>661</v>
      </c>
      <c r="E982" s="28" t="s">
        <v>662</v>
      </c>
      <c r="F982" s="30" t="s">
        <v>196</v>
      </c>
      <c r="G982" s="31">
        <v>420</v>
      </c>
      <c r="H982" s="26" t="str">
        <f t="shared" si="269"/>
        <v>056</v>
      </c>
      <c r="I982" s="26" t="str">
        <f t="shared" si="270"/>
        <v>25</v>
      </c>
      <c r="J982" s="26" t="str">
        <f t="shared" si="271"/>
        <v>036</v>
      </c>
      <c r="K982" s="45">
        <f t="shared" si="272"/>
        <v>440049.67618482705</v>
      </c>
    </row>
    <row r="983" spans="1:11" ht="29" outlineLevel="2" x14ac:dyDescent="0.4">
      <c r="A983" s="26" t="str">
        <f t="shared" si="266"/>
        <v>331600</v>
      </c>
      <c r="B983" s="26" t="str">
        <f t="shared" si="267"/>
        <v>New York City Geographic District #17</v>
      </c>
      <c r="C983" s="26" t="str">
        <f t="shared" si="268"/>
        <v>Brooklyn</v>
      </c>
      <c r="D983" s="28" t="s">
        <v>915</v>
      </c>
      <c r="E983" s="28" t="s">
        <v>916</v>
      </c>
      <c r="F983" s="30" t="s">
        <v>196</v>
      </c>
      <c r="G983" s="31">
        <v>111</v>
      </c>
      <c r="H983" s="26" t="str">
        <f t="shared" si="269"/>
        <v>056</v>
      </c>
      <c r="I983" s="26" t="str">
        <f t="shared" si="270"/>
        <v>25</v>
      </c>
      <c r="J983" s="26" t="str">
        <f t="shared" si="271"/>
        <v>036</v>
      </c>
      <c r="K983" s="45">
        <f t="shared" si="272"/>
        <v>116298.8429917043</v>
      </c>
    </row>
    <row r="984" spans="1:11" ht="15" outlineLevel="2" x14ac:dyDescent="0.4">
      <c r="A984" s="26" t="str">
        <f t="shared" si="266"/>
        <v>331700</v>
      </c>
      <c r="B984" s="26" t="str">
        <f t="shared" si="267"/>
        <v>New York City Geographic District #17</v>
      </c>
      <c r="C984" s="26" t="str">
        <f t="shared" si="268"/>
        <v>Brooklyn</v>
      </c>
      <c r="D984" s="28" t="s">
        <v>223</v>
      </c>
      <c r="E984" s="28" t="s">
        <v>224</v>
      </c>
      <c r="F984" s="30" t="s">
        <v>19</v>
      </c>
      <c r="G984" s="31">
        <v>504</v>
      </c>
      <c r="H984" s="26" t="str">
        <f t="shared" si="269"/>
        <v>043</v>
      </c>
      <c r="I984" s="26" t="str">
        <f t="shared" si="270"/>
        <v>25</v>
      </c>
      <c r="J984" s="26" t="str">
        <f t="shared" si="271"/>
        <v>036</v>
      </c>
      <c r="K984" s="45">
        <f t="shared" si="272"/>
        <v>528059.61142179254</v>
      </c>
    </row>
    <row r="985" spans="1:11" ht="29" outlineLevel="2" x14ac:dyDescent="0.4">
      <c r="A985" s="26" t="str">
        <f t="shared" si="266"/>
        <v>331700</v>
      </c>
      <c r="B985" s="26" t="str">
        <f t="shared" si="267"/>
        <v>New York City Geographic District #17</v>
      </c>
      <c r="C985" s="26" t="str">
        <f t="shared" si="268"/>
        <v>Brooklyn</v>
      </c>
      <c r="D985" s="28" t="s">
        <v>473</v>
      </c>
      <c r="E985" s="28" t="s">
        <v>474</v>
      </c>
      <c r="F985" s="30" t="s">
        <v>2</v>
      </c>
      <c r="G985" s="31">
        <v>351</v>
      </c>
      <c r="H985" s="26" t="str">
        <f t="shared" si="269"/>
        <v>043</v>
      </c>
      <c r="I985" s="26" t="str">
        <f t="shared" si="270"/>
        <v>25</v>
      </c>
      <c r="J985" s="26" t="str">
        <f t="shared" si="271"/>
        <v>036</v>
      </c>
      <c r="K985" s="45">
        <f t="shared" si="272"/>
        <v>367755.80081160547</v>
      </c>
    </row>
    <row r="986" spans="1:11" ht="29" outlineLevel="2" x14ac:dyDescent="0.4">
      <c r="A986" s="26" t="str">
        <f t="shared" si="266"/>
        <v>331700</v>
      </c>
      <c r="B986" s="26" t="str">
        <f t="shared" si="267"/>
        <v>New York City Geographic District #17</v>
      </c>
      <c r="C986" s="26" t="str">
        <f t="shared" si="268"/>
        <v>Brooklyn</v>
      </c>
      <c r="D986" s="28" t="s">
        <v>557</v>
      </c>
      <c r="E986" s="28" t="s">
        <v>558</v>
      </c>
      <c r="F986" s="30" t="s">
        <v>5</v>
      </c>
      <c r="G986" s="31">
        <v>342</v>
      </c>
      <c r="H986" s="26" t="str">
        <f t="shared" si="269"/>
        <v>056</v>
      </c>
      <c r="I986" s="26" t="str">
        <f t="shared" si="270"/>
        <v>25</v>
      </c>
      <c r="J986" s="26" t="str">
        <f t="shared" si="271"/>
        <v>036</v>
      </c>
      <c r="K986" s="45">
        <f t="shared" si="272"/>
        <v>358326.16489335918</v>
      </c>
    </row>
    <row r="987" spans="1:11" ht="15" outlineLevel="2" x14ac:dyDescent="0.4">
      <c r="A987" s="26" t="str">
        <f t="shared" si="266"/>
        <v>331700</v>
      </c>
      <c r="B987" s="26" t="str">
        <f t="shared" si="267"/>
        <v>New York City Geographic District #17</v>
      </c>
      <c r="C987" s="26" t="str">
        <f t="shared" si="268"/>
        <v>Brooklyn</v>
      </c>
      <c r="D987" s="28" t="s">
        <v>597</v>
      </c>
      <c r="E987" s="28" t="s">
        <v>598</v>
      </c>
      <c r="F987" s="30" t="s">
        <v>19</v>
      </c>
      <c r="G987" s="31">
        <v>387</v>
      </c>
      <c r="H987" s="26" t="str">
        <f t="shared" si="269"/>
        <v>055</v>
      </c>
      <c r="I987" s="26" t="str">
        <f t="shared" si="270"/>
        <v>25</v>
      </c>
      <c r="J987" s="26" t="str">
        <f t="shared" si="271"/>
        <v>036</v>
      </c>
      <c r="K987" s="45">
        <f t="shared" si="272"/>
        <v>405474.34448459063</v>
      </c>
    </row>
    <row r="988" spans="1:11" ht="29" outlineLevel="2" x14ac:dyDescent="0.4">
      <c r="A988" s="26" t="str">
        <f t="shared" si="266"/>
        <v>331700</v>
      </c>
      <c r="B988" s="26" t="str">
        <f t="shared" si="267"/>
        <v>New York City Geographic District #18</v>
      </c>
      <c r="C988" s="26" t="str">
        <f t="shared" si="268"/>
        <v>Brooklyn</v>
      </c>
      <c r="D988" s="28" t="s">
        <v>937</v>
      </c>
      <c r="E988" s="28" t="s">
        <v>938</v>
      </c>
      <c r="F988" s="30" t="s">
        <v>196</v>
      </c>
      <c r="G988" s="31">
        <v>336</v>
      </c>
      <c r="H988" s="26" t="str">
        <f t="shared" si="269"/>
        <v>056</v>
      </c>
      <c r="I988" s="26" t="str">
        <f t="shared" si="270"/>
        <v>25</v>
      </c>
      <c r="J988" s="26" t="str">
        <f t="shared" si="271"/>
        <v>036</v>
      </c>
      <c r="K988" s="45">
        <f t="shared" si="272"/>
        <v>352039.74094786163</v>
      </c>
    </row>
    <row r="989" spans="1:11" ht="15" outlineLevel="1" x14ac:dyDescent="0.4">
      <c r="D989" s="28"/>
      <c r="E989" s="28"/>
      <c r="F989" s="30"/>
      <c r="G989" s="31">
        <f>SUBTOTAL(9,G959:G988)</f>
        <v>7179</v>
      </c>
      <c r="J989" s="46" t="s">
        <v>4696</v>
      </c>
      <c r="K989" s="45">
        <f>SUBTOTAL(9,K959:K988)</f>
        <v>7521706.2507877946</v>
      </c>
    </row>
    <row r="990" spans="1:11" ht="29" outlineLevel="2" x14ac:dyDescent="0.4">
      <c r="A990" s="26" t="str">
        <f t="shared" ref="A990:A1020" si="273">IFERROR(VLOOKUP($D990,schools,3,FALSE),"")</f>
        <v>331800</v>
      </c>
      <c r="B990" s="26" t="str">
        <f t="shared" ref="B990:B1020" si="274">IFERROR(VLOOKUP($D990,schools,4,FALSE),"")</f>
        <v>New York City Geographic District #19</v>
      </c>
      <c r="C990" s="26" t="str">
        <f t="shared" ref="C990:C1020" si="275">IFERROR(VLOOKUP($D990,schools,5,FALSE),"")</f>
        <v>Brooklyn</v>
      </c>
      <c r="D990" s="28" t="s">
        <v>15</v>
      </c>
      <c r="E990" s="28" t="s">
        <v>16</v>
      </c>
      <c r="F990" s="30" t="s">
        <v>2</v>
      </c>
      <c r="G990" s="31">
        <v>831</v>
      </c>
      <c r="H990" s="26" t="str">
        <f t="shared" ref="H990:H1020" si="276">IFERROR(VLOOKUP($D990,schools,6,FALSE),"")</f>
        <v>054</v>
      </c>
      <c r="I990" s="26" t="str">
        <f t="shared" ref="I990:I1020" si="277">IFERROR(VLOOKUP($D990,schools,7,FALSE),"")</f>
        <v>18</v>
      </c>
      <c r="J990" s="26" t="str">
        <f t="shared" ref="J990:J1020" si="278">IFERROR(VLOOKUP($D990,schools,8,FALSE),"")</f>
        <v>037</v>
      </c>
      <c r="K990" s="45">
        <f t="shared" ref="K990:K1020" si="279">G990*L$2</f>
        <v>870669.71645140788</v>
      </c>
    </row>
    <row r="991" spans="1:11" ht="29" outlineLevel="2" x14ac:dyDescent="0.4">
      <c r="A991" s="26" t="str">
        <f t="shared" si="273"/>
        <v>331800</v>
      </c>
      <c r="B991" s="26" t="str">
        <f t="shared" si="274"/>
        <v>New York City Geographic District #19</v>
      </c>
      <c r="C991" s="26" t="str">
        <f t="shared" si="275"/>
        <v>Brooklyn</v>
      </c>
      <c r="D991" s="28" t="s">
        <v>106</v>
      </c>
      <c r="E991" s="28" t="s">
        <v>107</v>
      </c>
      <c r="F991" s="30" t="s">
        <v>2</v>
      </c>
      <c r="G991" s="31">
        <v>590</v>
      </c>
      <c r="H991" s="26" t="str">
        <f t="shared" si="276"/>
        <v>054</v>
      </c>
      <c r="I991" s="26" t="str">
        <f t="shared" si="277"/>
        <v>18</v>
      </c>
      <c r="J991" s="26" t="str">
        <f t="shared" si="278"/>
        <v>037</v>
      </c>
      <c r="K991" s="45">
        <f t="shared" si="279"/>
        <v>618165.02130725712</v>
      </c>
    </row>
    <row r="992" spans="1:11" ht="15" outlineLevel="2" x14ac:dyDescent="0.4">
      <c r="A992" s="26" t="str">
        <f t="shared" si="273"/>
        <v>331800</v>
      </c>
      <c r="B992" s="26" t="str">
        <f t="shared" si="274"/>
        <v>New York City Geographic District #19</v>
      </c>
      <c r="C992" s="26" t="str">
        <f t="shared" si="275"/>
        <v>Brooklyn</v>
      </c>
      <c r="D992" s="28" t="s">
        <v>134</v>
      </c>
      <c r="E992" s="28" t="s">
        <v>135</v>
      </c>
      <c r="F992" s="30" t="s">
        <v>19</v>
      </c>
      <c r="G992" s="31">
        <v>431</v>
      </c>
      <c r="H992" s="26" t="str">
        <f t="shared" si="276"/>
        <v>055</v>
      </c>
      <c r="I992" s="26" t="str">
        <f t="shared" si="277"/>
        <v>18</v>
      </c>
      <c r="J992" s="26" t="str">
        <f t="shared" si="278"/>
        <v>037</v>
      </c>
      <c r="K992" s="45">
        <f t="shared" si="279"/>
        <v>451574.78675157257</v>
      </c>
    </row>
    <row r="993" spans="1:11" ht="29" outlineLevel="2" x14ac:dyDescent="0.4">
      <c r="A993" s="26" t="str">
        <f t="shared" si="273"/>
        <v>331900</v>
      </c>
      <c r="B993" s="26" t="str">
        <f t="shared" si="274"/>
        <v>New York City Geographic District #19</v>
      </c>
      <c r="C993" s="26" t="str">
        <f t="shared" si="275"/>
        <v>Brooklyn</v>
      </c>
      <c r="D993" s="28" t="s">
        <v>170</v>
      </c>
      <c r="E993" s="28" t="s">
        <v>171</v>
      </c>
      <c r="F993" s="30" t="s">
        <v>2</v>
      </c>
      <c r="G993" s="31">
        <v>833</v>
      </c>
      <c r="H993" s="26" t="str">
        <f t="shared" si="276"/>
        <v>054</v>
      </c>
      <c r="I993" s="26" t="str">
        <f t="shared" si="277"/>
        <v>18</v>
      </c>
      <c r="J993" s="26" t="str">
        <f t="shared" si="278"/>
        <v>037</v>
      </c>
      <c r="K993" s="45">
        <f t="shared" si="279"/>
        <v>872765.19109990704</v>
      </c>
    </row>
    <row r="994" spans="1:11" ht="29" outlineLevel="2" x14ac:dyDescent="0.4">
      <c r="A994" s="26" t="str">
        <f t="shared" si="273"/>
        <v>331900</v>
      </c>
      <c r="B994" s="26" t="str">
        <f t="shared" si="274"/>
        <v>New York City Geographic District #19</v>
      </c>
      <c r="C994" s="26" t="str">
        <f t="shared" si="275"/>
        <v>Brooklyn</v>
      </c>
      <c r="D994" s="28" t="s">
        <v>237</v>
      </c>
      <c r="E994" s="28" t="s">
        <v>238</v>
      </c>
      <c r="F994" s="30" t="s">
        <v>2</v>
      </c>
      <c r="G994" s="31">
        <v>605</v>
      </c>
      <c r="H994" s="26" t="str">
        <f t="shared" si="276"/>
        <v>060</v>
      </c>
      <c r="I994" s="26" t="str">
        <f t="shared" si="277"/>
        <v>19</v>
      </c>
      <c r="J994" s="26" t="str">
        <f t="shared" si="278"/>
        <v>037</v>
      </c>
      <c r="K994" s="45">
        <f t="shared" si="279"/>
        <v>633881.08117100084</v>
      </c>
    </row>
    <row r="995" spans="1:11" ht="29" outlineLevel="2" x14ac:dyDescent="0.4">
      <c r="A995" s="26" t="str">
        <f t="shared" si="273"/>
        <v>331900</v>
      </c>
      <c r="B995" s="26" t="str">
        <f t="shared" si="274"/>
        <v>New York City Geographic District #19</v>
      </c>
      <c r="C995" s="26" t="str">
        <f t="shared" si="275"/>
        <v>Brooklyn</v>
      </c>
      <c r="D995" s="28" t="s">
        <v>255</v>
      </c>
      <c r="E995" s="28" t="s">
        <v>256</v>
      </c>
      <c r="F995" s="30" t="s">
        <v>2</v>
      </c>
      <c r="G995" s="31">
        <v>504</v>
      </c>
      <c r="H995" s="26" t="str">
        <f t="shared" si="276"/>
        <v>054</v>
      </c>
      <c r="I995" s="26" t="str">
        <f t="shared" si="277"/>
        <v>18</v>
      </c>
      <c r="J995" s="26" t="str">
        <f t="shared" si="278"/>
        <v>037</v>
      </c>
      <c r="K995" s="45">
        <f t="shared" si="279"/>
        <v>528059.61142179254</v>
      </c>
    </row>
    <row r="996" spans="1:11" ht="29" outlineLevel="2" x14ac:dyDescent="0.4">
      <c r="A996" s="26" t="str">
        <f t="shared" si="273"/>
        <v>331900</v>
      </c>
      <c r="B996" s="26" t="str">
        <f t="shared" si="274"/>
        <v>New York City Geographic District #19</v>
      </c>
      <c r="C996" s="26" t="str">
        <f t="shared" si="275"/>
        <v>Brooklyn</v>
      </c>
      <c r="D996" s="28" t="s">
        <v>277</v>
      </c>
      <c r="E996" s="28" t="s">
        <v>278</v>
      </c>
      <c r="F996" s="30" t="s">
        <v>5</v>
      </c>
      <c r="G996" s="31">
        <v>437</v>
      </c>
      <c r="H996" s="26" t="str">
        <f t="shared" si="276"/>
        <v>054</v>
      </c>
      <c r="I996" s="26" t="str">
        <f t="shared" si="277"/>
        <v>18</v>
      </c>
      <c r="J996" s="26" t="str">
        <f t="shared" si="278"/>
        <v>037</v>
      </c>
      <c r="K996" s="45">
        <f t="shared" si="279"/>
        <v>457861.21069707006</v>
      </c>
    </row>
    <row r="997" spans="1:11" ht="29" outlineLevel="2" x14ac:dyDescent="0.4">
      <c r="A997" s="26" t="str">
        <f t="shared" si="273"/>
        <v>331900</v>
      </c>
      <c r="B997" s="26" t="str">
        <f t="shared" si="274"/>
        <v>New York City Geographic District #19</v>
      </c>
      <c r="C997" s="26" t="str">
        <f t="shared" si="275"/>
        <v>Brooklyn</v>
      </c>
      <c r="D997" s="28" t="s">
        <v>351</v>
      </c>
      <c r="E997" s="28" t="s">
        <v>352</v>
      </c>
      <c r="F997" s="30" t="s">
        <v>2</v>
      </c>
      <c r="G997" s="31">
        <v>807</v>
      </c>
      <c r="H997" s="26" t="str">
        <f t="shared" si="276"/>
        <v>060</v>
      </c>
      <c r="I997" s="26" t="str">
        <f t="shared" si="277"/>
        <v>19</v>
      </c>
      <c r="J997" s="26" t="str">
        <f t="shared" si="278"/>
        <v>037</v>
      </c>
      <c r="K997" s="45">
        <f t="shared" si="279"/>
        <v>845524.02066941769</v>
      </c>
    </row>
    <row r="998" spans="1:11" ht="29" outlineLevel="2" x14ac:dyDescent="0.4">
      <c r="A998" s="26" t="str">
        <f t="shared" si="273"/>
        <v>331900</v>
      </c>
      <c r="B998" s="26" t="str">
        <f t="shared" si="274"/>
        <v>New York City Geographic District #19</v>
      </c>
      <c r="C998" s="26" t="str">
        <f t="shared" si="275"/>
        <v>Brooklyn</v>
      </c>
      <c r="D998" s="28" t="s">
        <v>475</v>
      </c>
      <c r="E998" s="28" t="s">
        <v>476</v>
      </c>
      <c r="F998" s="30" t="s">
        <v>2</v>
      </c>
      <c r="G998" s="31">
        <v>519</v>
      </c>
      <c r="H998" s="26" t="str">
        <f t="shared" si="276"/>
        <v>055</v>
      </c>
      <c r="I998" s="26" t="str">
        <f t="shared" si="277"/>
        <v>18</v>
      </c>
      <c r="J998" s="26" t="str">
        <f t="shared" si="278"/>
        <v>037</v>
      </c>
      <c r="K998" s="45">
        <f t="shared" si="279"/>
        <v>543775.67128553626</v>
      </c>
    </row>
    <row r="999" spans="1:11" ht="29" outlineLevel="2" x14ac:dyDescent="0.4">
      <c r="A999" s="26" t="str">
        <f t="shared" si="273"/>
        <v>331900</v>
      </c>
      <c r="B999" s="26" t="str">
        <f t="shared" si="274"/>
        <v>New York City Geographic District #19</v>
      </c>
      <c r="C999" s="26" t="str">
        <f t="shared" si="275"/>
        <v>Brooklyn</v>
      </c>
      <c r="D999" s="28" t="s">
        <v>479</v>
      </c>
      <c r="E999" s="28" t="s">
        <v>480</v>
      </c>
      <c r="F999" s="30" t="s">
        <v>5</v>
      </c>
      <c r="G999" s="31">
        <v>544</v>
      </c>
      <c r="H999" s="26" t="str">
        <f t="shared" si="276"/>
        <v>055</v>
      </c>
      <c r="I999" s="26" t="str">
        <f t="shared" si="277"/>
        <v>19</v>
      </c>
      <c r="J999" s="26" t="str">
        <f t="shared" si="278"/>
        <v>037</v>
      </c>
      <c r="K999" s="45">
        <f t="shared" si="279"/>
        <v>569969.10439177603</v>
      </c>
    </row>
    <row r="1000" spans="1:11" ht="29" outlineLevel="2" x14ac:dyDescent="0.4">
      <c r="A1000" s="26" t="str">
        <f t="shared" si="273"/>
        <v>331900</v>
      </c>
      <c r="B1000" s="26" t="str">
        <f t="shared" si="274"/>
        <v>New York City Geographic District #19</v>
      </c>
      <c r="C1000" s="26" t="str">
        <f t="shared" si="275"/>
        <v>Brooklyn</v>
      </c>
      <c r="D1000" s="28" t="s">
        <v>539</v>
      </c>
      <c r="E1000" s="28" t="s">
        <v>540</v>
      </c>
      <c r="F1000" s="30" t="s">
        <v>2</v>
      </c>
      <c r="G1000" s="31">
        <v>465</v>
      </c>
      <c r="H1000" s="26" t="str">
        <f t="shared" si="276"/>
        <v>054</v>
      </c>
      <c r="I1000" s="26" t="str">
        <f t="shared" si="277"/>
        <v>18</v>
      </c>
      <c r="J1000" s="26" t="str">
        <f t="shared" si="278"/>
        <v>037</v>
      </c>
      <c r="K1000" s="45">
        <f t="shared" si="279"/>
        <v>487197.85577605851</v>
      </c>
    </row>
    <row r="1001" spans="1:11" ht="29" outlineLevel="2" x14ac:dyDescent="0.4">
      <c r="A1001" s="26" t="str">
        <f t="shared" si="273"/>
        <v>331900</v>
      </c>
      <c r="B1001" s="26" t="str">
        <f t="shared" si="274"/>
        <v>New York City Geographic District #19</v>
      </c>
      <c r="C1001" s="26" t="str">
        <f t="shared" si="275"/>
        <v>Brooklyn</v>
      </c>
      <c r="D1001" s="28" t="s">
        <v>801</v>
      </c>
      <c r="E1001" s="28" t="s">
        <v>802</v>
      </c>
      <c r="F1001" s="30" t="s">
        <v>196</v>
      </c>
      <c r="G1001" s="31">
        <v>269</v>
      </c>
      <c r="H1001" s="26" t="str">
        <f t="shared" si="276"/>
        <v>054</v>
      </c>
      <c r="I1001" s="26" t="str">
        <f t="shared" si="277"/>
        <v>18</v>
      </c>
      <c r="J1001" s="26" t="str">
        <f t="shared" si="278"/>
        <v>037</v>
      </c>
      <c r="K1001" s="45">
        <f t="shared" si="279"/>
        <v>281841.34022313927</v>
      </c>
    </row>
    <row r="1002" spans="1:11" ht="43.5" outlineLevel="2" x14ac:dyDescent="0.4">
      <c r="A1002" s="26" t="str">
        <f t="shared" si="273"/>
        <v>331900</v>
      </c>
      <c r="B1002" s="26" t="str">
        <f t="shared" si="274"/>
        <v>New York City Geographic District #19</v>
      </c>
      <c r="C1002" s="26" t="str">
        <f t="shared" si="275"/>
        <v>Brooklyn</v>
      </c>
      <c r="D1002" s="28" t="s">
        <v>829</v>
      </c>
      <c r="E1002" s="28" t="s">
        <v>830</v>
      </c>
      <c r="F1002" s="30" t="s">
        <v>196</v>
      </c>
      <c r="G1002" s="31">
        <v>622</v>
      </c>
      <c r="H1002" s="26" t="str">
        <f t="shared" si="276"/>
        <v>054</v>
      </c>
      <c r="I1002" s="26" t="str">
        <f t="shared" si="277"/>
        <v>18</v>
      </c>
      <c r="J1002" s="26" t="str">
        <f t="shared" si="278"/>
        <v>037</v>
      </c>
      <c r="K1002" s="45">
        <f t="shared" si="279"/>
        <v>651692.61568324384</v>
      </c>
    </row>
    <row r="1003" spans="1:11" ht="29" outlineLevel="2" x14ac:dyDescent="0.4">
      <c r="A1003" s="26" t="str">
        <f t="shared" si="273"/>
        <v>331900</v>
      </c>
      <c r="B1003" s="26" t="str">
        <f t="shared" si="274"/>
        <v>New York City Geographic District #19</v>
      </c>
      <c r="C1003" s="26" t="str">
        <f t="shared" si="275"/>
        <v>Brooklyn</v>
      </c>
      <c r="D1003" s="28" t="s">
        <v>835</v>
      </c>
      <c r="E1003" s="28" t="s">
        <v>836</v>
      </c>
      <c r="F1003" s="30" t="s">
        <v>196</v>
      </c>
      <c r="G1003" s="31">
        <v>415</v>
      </c>
      <c r="H1003" s="26" t="str">
        <f t="shared" si="276"/>
        <v>054</v>
      </c>
      <c r="I1003" s="26" t="str">
        <f t="shared" si="277"/>
        <v>18</v>
      </c>
      <c r="J1003" s="26" t="str">
        <f t="shared" si="278"/>
        <v>037</v>
      </c>
      <c r="K1003" s="45">
        <f t="shared" si="279"/>
        <v>434810.98956357915</v>
      </c>
    </row>
    <row r="1004" spans="1:11" ht="29" outlineLevel="2" x14ac:dyDescent="0.4">
      <c r="A1004" s="26" t="str">
        <f t="shared" si="273"/>
        <v>331900</v>
      </c>
      <c r="B1004" s="26" t="str">
        <f t="shared" si="274"/>
        <v>New York City Geographic District #19</v>
      </c>
      <c r="C1004" s="26" t="str">
        <f t="shared" si="275"/>
        <v>Brooklyn</v>
      </c>
      <c r="D1004" s="28" t="s">
        <v>853</v>
      </c>
      <c r="E1004" s="28" t="s">
        <v>854</v>
      </c>
      <c r="F1004" s="30" t="s">
        <v>196</v>
      </c>
      <c r="G1004" s="31">
        <v>395</v>
      </c>
      <c r="H1004" s="26" t="str">
        <f t="shared" si="276"/>
        <v>054</v>
      </c>
      <c r="I1004" s="26" t="str">
        <f t="shared" si="277"/>
        <v>18</v>
      </c>
      <c r="J1004" s="26" t="str">
        <f t="shared" si="278"/>
        <v>037</v>
      </c>
      <c r="K1004" s="45">
        <f t="shared" si="279"/>
        <v>413856.24307858734</v>
      </c>
    </row>
    <row r="1005" spans="1:11" ht="29" outlineLevel="2" x14ac:dyDescent="0.4">
      <c r="A1005" s="26" t="str">
        <f t="shared" si="273"/>
        <v>331900</v>
      </c>
      <c r="B1005" s="26" t="str">
        <f t="shared" si="274"/>
        <v>New York City Geographic District #19</v>
      </c>
      <c r="C1005" s="26" t="str">
        <f t="shared" si="275"/>
        <v>Brooklyn</v>
      </c>
      <c r="D1005" s="28" t="s">
        <v>871</v>
      </c>
      <c r="E1005" s="28" t="s">
        <v>872</v>
      </c>
      <c r="F1005" s="30" t="s">
        <v>196</v>
      </c>
      <c r="G1005" s="31">
        <v>270</v>
      </c>
      <c r="H1005" s="26" t="str">
        <f t="shared" si="276"/>
        <v>054</v>
      </c>
      <c r="I1005" s="26" t="str">
        <f t="shared" si="277"/>
        <v>18</v>
      </c>
      <c r="J1005" s="26" t="str">
        <f t="shared" si="278"/>
        <v>037</v>
      </c>
      <c r="K1005" s="45">
        <f t="shared" si="279"/>
        <v>282889.07754738885</v>
      </c>
    </row>
    <row r="1006" spans="1:11" ht="29" outlineLevel="2" x14ac:dyDescent="0.4">
      <c r="A1006" s="26" t="str">
        <f t="shared" si="273"/>
        <v>332200</v>
      </c>
      <c r="B1006" s="26" t="str">
        <f t="shared" si="274"/>
        <v>New York City Geographic District #23</v>
      </c>
      <c r="C1006" s="26" t="str">
        <f t="shared" si="275"/>
        <v>Brooklyn</v>
      </c>
      <c r="D1006" s="28" t="s">
        <v>249</v>
      </c>
      <c r="E1006" s="28" t="s">
        <v>250</v>
      </c>
      <c r="F1006" s="30" t="s">
        <v>19</v>
      </c>
      <c r="G1006" s="31">
        <v>365</v>
      </c>
      <c r="H1006" s="26" t="str">
        <f t="shared" si="276"/>
        <v>055</v>
      </c>
      <c r="I1006" s="26" t="str">
        <f t="shared" si="277"/>
        <v>25</v>
      </c>
      <c r="J1006" s="26" t="str">
        <f t="shared" si="278"/>
        <v>037</v>
      </c>
      <c r="K1006" s="45">
        <f t="shared" si="279"/>
        <v>382424.12335109973</v>
      </c>
    </row>
    <row r="1007" spans="1:11" ht="29" outlineLevel="2" x14ac:dyDescent="0.4">
      <c r="A1007" s="26" t="str">
        <f t="shared" si="273"/>
        <v>332300</v>
      </c>
      <c r="B1007" s="26" t="str">
        <f t="shared" si="274"/>
        <v>New York City Geographic District #23</v>
      </c>
      <c r="C1007" s="26" t="str">
        <f t="shared" si="275"/>
        <v>Brooklyn</v>
      </c>
      <c r="D1007" s="28" t="s">
        <v>607</v>
      </c>
      <c r="E1007" s="28" t="s">
        <v>608</v>
      </c>
      <c r="F1007" s="30" t="s">
        <v>2</v>
      </c>
      <c r="G1007" s="31">
        <v>245</v>
      </c>
      <c r="H1007" s="26" t="str">
        <f t="shared" si="276"/>
        <v>055</v>
      </c>
      <c r="I1007" s="26" t="str">
        <f t="shared" si="277"/>
        <v>19</v>
      </c>
      <c r="J1007" s="26" t="str">
        <f t="shared" si="278"/>
        <v>037</v>
      </c>
      <c r="K1007" s="45">
        <f t="shared" si="279"/>
        <v>256695.64444114911</v>
      </c>
    </row>
    <row r="1008" spans="1:11" ht="29" outlineLevel="2" x14ac:dyDescent="0.4">
      <c r="A1008" s="26" t="str">
        <f t="shared" si="273"/>
        <v>332300</v>
      </c>
      <c r="B1008" s="26" t="str">
        <f t="shared" si="274"/>
        <v>New York City Geographic District #23</v>
      </c>
      <c r="C1008" s="26" t="str">
        <f t="shared" si="275"/>
        <v>Brooklyn</v>
      </c>
      <c r="D1008" s="28" t="s">
        <v>861</v>
      </c>
      <c r="E1008" s="28" t="s">
        <v>862</v>
      </c>
      <c r="F1008" s="30" t="s">
        <v>196</v>
      </c>
      <c r="G1008" s="31">
        <v>284</v>
      </c>
      <c r="H1008" s="26" t="str">
        <f t="shared" si="276"/>
        <v>055</v>
      </c>
      <c r="I1008" s="26" t="str">
        <f t="shared" si="277"/>
        <v>18</v>
      </c>
      <c r="J1008" s="26" t="str">
        <f t="shared" si="278"/>
        <v>037</v>
      </c>
      <c r="K1008" s="45">
        <f t="shared" si="279"/>
        <v>297557.40008688305</v>
      </c>
    </row>
    <row r="1009" spans="1:11" ht="29" outlineLevel="2" x14ac:dyDescent="0.4">
      <c r="A1009" s="26" t="str">
        <f t="shared" si="273"/>
        <v>332300</v>
      </c>
      <c r="B1009" s="26" t="str">
        <f t="shared" si="274"/>
        <v>New York City Geographic District #32</v>
      </c>
      <c r="C1009" s="26" t="str">
        <f t="shared" si="275"/>
        <v>Brooklyn</v>
      </c>
      <c r="D1009" s="28" t="s">
        <v>78</v>
      </c>
      <c r="E1009" s="28" t="s">
        <v>79</v>
      </c>
      <c r="F1009" s="30" t="s">
        <v>19</v>
      </c>
      <c r="G1009" s="31">
        <v>593</v>
      </c>
      <c r="H1009" s="26" t="str">
        <f t="shared" si="276"/>
        <v>054</v>
      </c>
      <c r="I1009" s="26" t="str">
        <f t="shared" si="277"/>
        <v>18</v>
      </c>
      <c r="J1009" s="26" t="str">
        <f t="shared" si="278"/>
        <v>037</v>
      </c>
      <c r="K1009" s="45">
        <f t="shared" si="279"/>
        <v>621308.23328000586</v>
      </c>
    </row>
    <row r="1010" spans="1:11" ht="29" outlineLevel="2" x14ac:dyDescent="0.4">
      <c r="A1010" s="26" t="str">
        <f t="shared" si="273"/>
        <v>332300</v>
      </c>
      <c r="B1010" s="26" t="str">
        <f t="shared" si="274"/>
        <v>New York City Geographic District #32</v>
      </c>
      <c r="C1010" s="26" t="str">
        <f t="shared" si="275"/>
        <v>Brooklyn</v>
      </c>
      <c r="D1010" s="28" t="s">
        <v>166</v>
      </c>
      <c r="E1010" s="28" t="s">
        <v>167</v>
      </c>
      <c r="F1010" s="30" t="s">
        <v>2</v>
      </c>
      <c r="G1010" s="31">
        <v>366</v>
      </c>
      <c r="H1010" s="26" t="str">
        <f t="shared" si="276"/>
        <v>054</v>
      </c>
      <c r="I1010" s="26" t="str">
        <f t="shared" si="277"/>
        <v>18</v>
      </c>
      <c r="J1010" s="26" t="str">
        <f t="shared" si="278"/>
        <v>037</v>
      </c>
      <c r="K1010" s="45">
        <f t="shared" si="279"/>
        <v>383471.86067534931</v>
      </c>
    </row>
    <row r="1011" spans="1:11" ht="29" outlineLevel="2" x14ac:dyDescent="0.4">
      <c r="A1011" s="26" t="str">
        <f t="shared" si="273"/>
        <v>332300</v>
      </c>
      <c r="B1011" s="26" t="str">
        <f t="shared" si="274"/>
        <v>New York City Geographic District #32</v>
      </c>
      <c r="C1011" s="26" t="str">
        <f t="shared" si="275"/>
        <v>Brooklyn</v>
      </c>
      <c r="D1011" s="28" t="s">
        <v>184</v>
      </c>
      <c r="E1011" s="28" t="s">
        <v>185</v>
      </c>
      <c r="F1011" s="30" t="s">
        <v>2</v>
      </c>
      <c r="G1011" s="31">
        <v>325</v>
      </c>
      <c r="H1011" s="26" t="str">
        <f t="shared" si="276"/>
        <v>053</v>
      </c>
      <c r="I1011" s="26" t="str">
        <f t="shared" si="277"/>
        <v>18</v>
      </c>
      <c r="J1011" s="26" t="str">
        <f t="shared" si="278"/>
        <v>037</v>
      </c>
      <c r="K1011" s="45">
        <f t="shared" si="279"/>
        <v>340514.63038111618</v>
      </c>
    </row>
    <row r="1012" spans="1:11" ht="29" outlineLevel="2" x14ac:dyDescent="0.4">
      <c r="A1012" s="26" t="str">
        <f t="shared" si="273"/>
        <v>333200</v>
      </c>
      <c r="B1012" s="26" t="str">
        <f t="shared" si="274"/>
        <v>New York City Geographic District #32</v>
      </c>
      <c r="C1012" s="26" t="str">
        <f t="shared" si="275"/>
        <v>Brooklyn</v>
      </c>
      <c r="D1012" s="28" t="s">
        <v>241</v>
      </c>
      <c r="E1012" s="28" t="s">
        <v>242</v>
      </c>
      <c r="F1012" s="30" t="s">
        <v>2</v>
      </c>
      <c r="G1012" s="31">
        <v>259</v>
      </c>
      <c r="H1012" s="26" t="str">
        <f t="shared" si="276"/>
        <v>054</v>
      </c>
      <c r="I1012" s="26" t="str">
        <f t="shared" si="277"/>
        <v>18</v>
      </c>
      <c r="J1012" s="26" t="str">
        <f t="shared" si="278"/>
        <v>037</v>
      </c>
      <c r="K1012" s="45">
        <f t="shared" si="279"/>
        <v>271363.96698064334</v>
      </c>
    </row>
    <row r="1013" spans="1:11" ht="29" outlineLevel="2" x14ac:dyDescent="0.4">
      <c r="A1013" s="26" t="str">
        <f t="shared" si="273"/>
        <v>333200</v>
      </c>
      <c r="B1013" s="26" t="str">
        <f t="shared" si="274"/>
        <v>New York City Geographic District #32</v>
      </c>
      <c r="C1013" s="26" t="str">
        <f t="shared" si="275"/>
        <v>Brooklyn</v>
      </c>
      <c r="D1013" s="28" t="s">
        <v>581</v>
      </c>
      <c r="E1013" s="28" t="s">
        <v>582</v>
      </c>
      <c r="F1013" s="30" t="s">
        <v>2</v>
      </c>
      <c r="G1013" s="31">
        <v>477</v>
      </c>
      <c r="H1013" s="26" t="str">
        <f t="shared" si="276"/>
        <v>053</v>
      </c>
      <c r="I1013" s="26" t="str">
        <f t="shared" si="277"/>
        <v>18</v>
      </c>
      <c r="J1013" s="26" t="str">
        <f t="shared" si="278"/>
        <v>037</v>
      </c>
      <c r="K1013" s="45">
        <f t="shared" si="279"/>
        <v>499770.7036670536</v>
      </c>
    </row>
    <row r="1014" spans="1:11" ht="29" outlineLevel="2" x14ac:dyDescent="0.4">
      <c r="A1014" s="26" t="str">
        <f t="shared" si="273"/>
        <v>333200</v>
      </c>
      <c r="B1014" s="26" t="str">
        <f t="shared" si="274"/>
        <v>New York City Geographic District #32</v>
      </c>
      <c r="C1014" s="26" t="str">
        <f t="shared" si="275"/>
        <v>Brooklyn</v>
      </c>
      <c r="D1014" s="28" t="s">
        <v>583</v>
      </c>
      <c r="E1014" s="28" t="s">
        <v>584</v>
      </c>
      <c r="F1014" s="30" t="s">
        <v>2</v>
      </c>
      <c r="G1014" s="31">
        <v>144</v>
      </c>
      <c r="H1014" s="26" t="str">
        <f t="shared" si="276"/>
        <v>053</v>
      </c>
      <c r="I1014" s="26" t="str">
        <f t="shared" si="277"/>
        <v>18</v>
      </c>
      <c r="J1014" s="26" t="str">
        <f t="shared" si="278"/>
        <v>037</v>
      </c>
      <c r="K1014" s="45">
        <f t="shared" si="279"/>
        <v>150874.17469194072</v>
      </c>
    </row>
    <row r="1015" spans="1:11" ht="29" outlineLevel="2" x14ac:dyDescent="0.4">
      <c r="A1015" s="26" t="str">
        <f t="shared" si="273"/>
        <v>333200</v>
      </c>
      <c r="B1015" s="26" t="str">
        <f t="shared" si="274"/>
        <v>New York City Geographic District #32</v>
      </c>
      <c r="C1015" s="26" t="str">
        <f t="shared" si="275"/>
        <v>Brooklyn</v>
      </c>
      <c r="D1015" s="28" t="s">
        <v>591</v>
      </c>
      <c r="E1015" s="28" t="s">
        <v>592</v>
      </c>
      <c r="F1015" s="30" t="s">
        <v>5</v>
      </c>
      <c r="G1015" s="31">
        <v>812</v>
      </c>
      <c r="H1015" s="26" t="str">
        <f t="shared" si="276"/>
        <v>053</v>
      </c>
      <c r="I1015" s="26" t="str">
        <f t="shared" si="277"/>
        <v>18</v>
      </c>
      <c r="J1015" s="26" t="str">
        <f t="shared" si="278"/>
        <v>037</v>
      </c>
      <c r="K1015" s="45">
        <f t="shared" si="279"/>
        <v>850762.70729066571</v>
      </c>
    </row>
    <row r="1016" spans="1:11" ht="29" outlineLevel="2" x14ac:dyDescent="0.4">
      <c r="A1016" s="26" t="str">
        <f t="shared" si="273"/>
        <v>333200</v>
      </c>
      <c r="B1016" s="26" t="str">
        <f t="shared" si="274"/>
        <v>New York City Geographic District #32</v>
      </c>
      <c r="C1016" s="26" t="str">
        <f t="shared" si="275"/>
        <v>Brooklyn</v>
      </c>
      <c r="D1016" s="28" t="s">
        <v>593</v>
      </c>
      <c r="E1016" s="28" t="s">
        <v>594</v>
      </c>
      <c r="F1016" s="30" t="s">
        <v>19</v>
      </c>
      <c r="G1016" s="31">
        <v>443</v>
      </c>
      <c r="H1016" s="26" t="str">
        <f t="shared" si="276"/>
        <v>054</v>
      </c>
      <c r="I1016" s="26" t="str">
        <f t="shared" si="277"/>
        <v>18</v>
      </c>
      <c r="J1016" s="26" t="str">
        <f t="shared" si="278"/>
        <v>037</v>
      </c>
      <c r="K1016" s="45">
        <f t="shared" si="279"/>
        <v>464147.6346425676</v>
      </c>
    </row>
    <row r="1017" spans="1:11" ht="29" outlineLevel="2" x14ac:dyDescent="0.4">
      <c r="A1017" s="26" t="str">
        <f t="shared" si="273"/>
        <v>333200</v>
      </c>
      <c r="B1017" s="26" t="str">
        <f t="shared" si="274"/>
        <v>New York City Geographic District #32</v>
      </c>
      <c r="C1017" s="26" t="str">
        <f t="shared" si="275"/>
        <v>Brooklyn</v>
      </c>
      <c r="D1017" s="28" t="s">
        <v>271</v>
      </c>
      <c r="E1017" s="28" t="s">
        <v>272</v>
      </c>
      <c r="F1017" s="30" t="s">
        <v>196</v>
      </c>
      <c r="G1017" s="31">
        <v>281</v>
      </c>
      <c r="H1017" s="26" t="str">
        <f t="shared" si="276"/>
        <v>054</v>
      </c>
      <c r="I1017" s="26" t="str">
        <f t="shared" si="277"/>
        <v>18</v>
      </c>
      <c r="J1017" s="26" t="str">
        <f t="shared" si="278"/>
        <v>037</v>
      </c>
      <c r="K1017" s="45">
        <f t="shared" si="279"/>
        <v>294414.1881141343</v>
      </c>
    </row>
    <row r="1018" spans="1:11" ht="29" outlineLevel="2" x14ac:dyDescent="0.4">
      <c r="A1018" s="26" t="str">
        <f t="shared" si="273"/>
        <v>333200</v>
      </c>
      <c r="B1018" s="26" t="str">
        <f t="shared" si="274"/>
        <v>New York City Geographic District #32</v>
      </c>
      <c r="C1018" s="26" t="str">
        <f t="shared" si="275"/>
        <v>Brooklyn</v>
      </c>
      <c r="D1018" s="28" t="s">
        <v>609</v>
      </c>
      <c r="E1018" s="28" t="s">
        <v>610</v>
      </c>
      <c r="F1018" s="30" t="s">
        <v>196</v>
      </c>
      <c r="G1018" s="31">
        <v>246</v>
      </c>
      <c r="H1018" s="26" t="str">
        <f t="shared" si="276"/>
        <v>054</v>
      </c>
      <c r="I1018" s="26" t="str">
        <f t="shared" si="277"/>
        <v>18</v>
      </c>
      <c r="J1018" s="26" t="str">
        <f t="shared" si="278"/>
        <v>037</v>
      </c>
      <c r="K1018" s="45">
        <f t="shared" si="279"/>
        <v>257743.38176539872</v>
      </c>
    </row>
    <row r="1019" spans="1:11" ht="29" outlineLevel="2" x14ac:dyDescent="0.4">
      <c r="A1019" s="26" t="str">
        <f t="shared" si="273"/>
        <v>333200</v>
      </c>
      <c r="B1019" s="26" t="str">
        <f t="shared" si="274"/>
        <v>New York City Geographic District #32</v>
      </c>
      <c r="C1019" s="26" t="str">
        <f t="shared" si="275"/>
        <v>Brooklyn</v>
      </c>
      <c r="D1019" s="28" t="s">
        <v>757</v>
      </c>
      <c r="E1019" s="28" t="s">
        <v>758</v>
      </c>
      <c r="F1019" s="30" t="s">
        <v>196</v>
      </c>
      <c r="G1019" s="31">
        <v>198</v>
      </c>
      <c r="H1019" s="26" t="str">
        <f t="shared" si="276"/>
        <v>054</v>
      </c>
      <c r="I1019" s="26" t="str">
        <f t="shared" si="277"/>
        <v>18</v>
      </c>
      <c r="J1019" s="26" t="str">
        <f t="shared" si="278"/>
        <v>037</v>
      </c>
      <c r="K1019" s="45">
        <f t="shared" si="279"/>
        <v>207451.99020141846</v>
      </c>
    </row>
    <row r="1020" spans="1:11" ht="29" outlineLevel="2" x14ac:dyDescent="0.4">
      <c r="A1020" s="26" t="str">
        <f t="shared" si="273"/>
        <v>333200</v>
      </c>
      <c r="B1020" s="26" t="str">
        <f t="shared" si="274"/>
        <v>New York City Geographic District #24</v>
      </c>
      <c r="C1020" s="26" t="str">
        <f t="shared" si="275"/>
        <v>Brooklyn</v>
      </c>
      <c r="D1020" s="28" t="s">
        <v>761</v>
      </c>
      <c r="E1020" s="28" t="s">
        <v>762</v>
      </c>
      <c r="F1020" s="30" t="s">
        <v>118</v>
      </c>
      <c r="G1020" s="31">
        <v>447</v>
      </c>
      <c r="H1020" s="26" t="str">
        <f t="shared" si="276"/>
        <v>053</v>
      </c>
      <c r="I1020" s="26" t="str">
        <f t="shared" si="277"/>
        <v>18</v>
      </c>
      <c r="J1020" s="26" t="str">
        <f t="shared" si="278"/>
        <v>037</v>
      </c>
      <c r="K1020" s="45">
        <f t="shared" si="279"/>
        <v>468338.58393956593</v>
      </c>
    </row>
    <row r="1021" spans="1:11" ht="15" outlineLevel="1" x14ac:dyDescent="0.4">
      <c r="D1021" s="28"/>
      <c r="E1021" s="28"/>
      <c r="F1021" s="30"/>
      <c r="G1021" s="31">
        <f>SUBTOTAL(9,G990:G1020)</f>
        <v>14022</v>
      </c>
      <c r="J1021" s="46" t="s">
        <v>4697</v>
      </c>
      <c r="K1021" s="45">
        <f>SUBTOTAL(9,K990:K1020)</f>
        <v>14691372.760627728</v>
      </c>
    </row>
    <row r="1022" spans="1:11" ht="29" outlineLevel="2" x14ac:dyDescent="0.4">
      <c r="A1022" s="26" t="str">
        <f t="shared" ref="A1022:A1041" si="280">IFERROR(VLOOKUP($D1022,schools,3,FALSE),"")</f>
        <v>331300</v>
      </c>
      <c r="B1022" s="26" t="str">
        <f t="shared" ref="B1022:B1041" si="281">IFERROR(VLOOKUP($D1022,schools,4,FALSE),"")</f>
        <v>New York City Geographic District #13</v>
      </c>
      <c r="C1022" s="26" t="str">
        <f t="shared" ref="C1022:C1041" si="282">IFERROR(VLOOKUP($D1022,schools,5,FALSE),"")</f>
        <v>Brooklyn</v>
      </c>
      <c r="D1022" s="28" t="s">
        <v>213</v>
      </c>
      <c r="E1022" s="28" t="s">
        <v>214</v>
      </c>
      <c r="F1022" s="30" t="s">
        <v>2</v>
      </c>
      <c r="G1022" s="31">
        <v>701</v>
      </c>
      <c r="H1022" s="26" t="str">
        <f t="shared" ref="H1022:H1041" si="283">IFERROR(VLOOKUP($D1022,schools,6,FALSE),"")</f>
        <v>052</v>
      </c>
      <c r="I1022" s="26" t="str">
        <f t="shared" ref="I1022:I1041" si="284">IFERROR(VLOOKUP($D1022,schools,7,FALSE),"")</f>
        <v>20</v>
      </c>
      <c r="J1022" s="26" t="str">
        <f t="shared" ref="J1022:J1041" si="285">IFERROR(VLOOKUP($D1022,schools,8,FALSE),"")</f>
        <v>038</v>
      </c>
      <c r="K1022" s="45">
        <f t="shared" ref="K1022:K1041" si="286">G1022*L$2</f>
        <v>734463.86429896136</v>
      </c>
    </row>
    <row r="1023" spans="1:11" ht="29" outlineLevel="2" x14ac:dyDescent="0.4">
      <c r="A1023" s="26" t="str">
        <f t="shared" si="280"/>
        <v>331400</v>
      </c>
      <c r="B1023" s="26" t="str">
        <f t="shared" si="281"/>
        <v>New York City Geographic District #15</v>
      </c>
      <c r="C1023" s="26" t="str">
        <f t="shared" si="282"/>
        <v>Brooklyn</v>
      </c>
      <c r="D1023" s="44" t="s">
        <v>0</v>
      </c>
      <c r="E1023" s="28" t="s">
        <v>1</v>
      </c>
      <c r="F1023" s="30" t="s">
        <v>2</v>
      </c>
      <c r="G1023" s="31">
        <v>1101</v>
      </c>
      <c r="H1023" s="26" t="str">
        <f t="shared" si="283"/>
        <v>051</v>
      </c>
      <c r="I1023" s="26" t="str">
        <f t="shared" si="284"/>
        <v>25</v>
      </c>
      <c r="J1023" s="26" t="str">
        <f t="shared" si="285"/>
        <v>038</v>
      </c>
      <c r="K1023" s="45">
        <f t="shared" si="286"/>
        <v>1153558.7939987967</v>
      </c>
    </row>
    <row r="1024" spans="1:11" ht="43.5" outlineLevel="2" x14ac:dyDescent="0.4">
      <c r="A1024" s="26" t="str">
        <f t="shared" si="280"/>
        <v>331400</v>
      </c>
      <c r="B1024" s="26" t="str">
        <f t="shared" si="281"/>
        <v>New York City Geographic District #15</v>
      </c>
      <c r="C1024" s="26" t="str">
        <f t="shared" si="282"/>
        <v>Brooklyn</v>
      </c>
      <c r="D1024" s="28" t="s">
        <v>22</v>
      </c>
      <c r="E1024" s="28" t="s">
        <v>23</v>
      </c>
      <c r="F1024" s="30" t="s">
        <v>2</v>
      </c>
      <c r="G1024" s="31">
        <v>971</v>
      </c>
      <c r="H1024" s="26" t="str">
        <f t="shared" si="283"/>
        <v>051</v>
      </c>
      <c r="I1024" s="26" t="str">
        <f t="shared" si="284"/>
        <v>21</v>
      </c>
      <c r="J1024" s="26" t="str">
        <f t="shared" si="285"/>
        <v>038</v>
      </c>
      <c r="K1024" s="45">
        <f t="shared" si="286"/>
        <v>1017352.9418463502</v>
      </c>
    </row>
    <row r="1025" spans="1:11" ht="29" outlineLevel="2" x14ac:dyDescent="0.4">
      <c r="A1025" s="26" t="str">
        <f t="shared" si="280"/>
        <v>331400</v>
      </c>
      <c r="B1025" s="26" t="str">
        <f t="shared" si="281"/>
        <v>New York City Geographic District #15</v>
      </c>
      <c r="C1025" s="26" t="str">
        <f t="shared" si="282"/>
        <v>Brooklyn</v>
      </c>
      <c r="D1025" s="28" t="s">
        <v>32</v>
      </c>
      <c r="E1025" s="28" t="s">
        <v>33</v>
      </c>
      <c r="F1025" s="30" t="s">
        <v>2</v>
      </c>
      <c r="G1025" s="31">
        <v>427</v>
      </c>
      <c r="H1025" s="26" t="str">
        <f t="shared" si="283"/>
        <v>051</v>
      </c>
      <c r="I1025" s="26" t="str">
        <f t="shared" si="284"/>
        <v>25</v>
      </c>
      <c r="J1025" s="26" t="str">
        <f t="shared" si="285"/>
        <v>038</v>
      </c>
      <c r="K1025" s="45">
        <f t="shared" si="286"/>
        <v>447383.83745457418</v>
      </c>
    </row>
    <row r="1026" spans="1:11" ht="29" outlineLevel="2" x14ac:dyDescent="0.4">
      <c r="A1026" s="26" t="str">
        <f t="shared" si="280"/>
        <v>331500</v>
      </c>
      <c r="B1026" s="26" t="str">
        <f t="shared" si="281"/>
        <v>New York City Geographic District #15</v>
      </c>
      <c r="C1026" s="26" t="str">
        <f t="shared" si="282"/>
        <v>Brooklyn</v>
      </c>
      <c r="D1026" s="28" t="s">
        <v>144</v>
      </c>
      <c r="E1026" s="28" t="s">
        <v>145</v>
      </c>
      <c r="F1026" s="30" t="s">
        <v>2</v>
      </c>
      <c r="G1026" s="31">
        <v>1351</v>
      </c>
      <c r="H1026" s="26" t="str">
        <f t="shared" si="283"/>
        <v>051</v>
      </c>
      <c r="I1026" s="26" t="str">
        <f t="shared" si="284"/>
        <v>20</v>
      </c>
      <c r="J1026" s="26" t="str">
        <f t="shared" si="285"/>
        <v>038</v>
      </c>
      <c r="K1026" s="45">
        <f t="shared" si="286"/>
        <v>1415493.1250611937</v>
      </c>
    </row>
    <row r="1027" spans="1:11" ht="29" outlineLevel="2" x14ac:dyDescent="0.4">
      <c r="A1027" s="26" t="str">
        <f t="shared" si="280"/>
        <v>331500</v>
      </c>
      <c r="B1027" s="26" t="str">
        <f t="shared" si="281"/>
        <v>New York City Geographic District #15</v>
      </c>
      <c r="C1027" s="26" t="str">
        <f t="shared" si="282"/>
        <v>Brooklyn</v>
      </c>
      <c r="D1027" s="28" t="s">
        <v>219</v>
      </c>
      <c r="E1027" s="28" t="s">
        <v>220</v>
      </c>
      <c r="F1027" s="30" t="s">
        <v>5</v>
      </c>
      <c r="G1027" s="31">
        <v>480</v>
      </c>
      <c r="H1027" s="26" t="str">
        <f t="shared" si="283"/>
        <v>051</v>
      </c>
      <c r="I1027" s="26" t="str">
        <f t="shared" si="284"/>
        <v>25</v>
      </c>
      <c r="J1027" s="26" t="str">
        <f t="shared" si="285"/>
        <v>038</v>
      </c>
      <c r="K1027" s="45">
        <f t="shared" si="286"/>
        <v>502913.91563980235</v>
      </c>
    </row>
    <row r="1028" spans="1:11" ht="29" outlineLevel="2" x14ac:dyDescent="0.4">
      <c r="A1028" s="26" t="str">
        <f t="shared" si="280"/>
        <v>331500</v>
      </c>
      <c r="B1028" s="26" t="str">
        <f t="shared" si="281"/>
        <v>New York City Geographic District #15</v>
      </c>
      <c r="C1028" s="26" t="str">
        <f t="shared" si="282"/>
        <v>Brooklyn</v>
      </c>
      <c r="D1028" s="28" t="s">
        <v>273</v>
      </c>
      <c r="E1028" s="28" t="s">
        <v>274</v>
      </c>
      <c r="F1028" s="30" t="s">
        <v>2</v>
      </c>
      <c r="G1028" s="31">
        <v>1388</v>
      </c>
      <c r="H1028" s="26" t="str">
        <f t="shared" si="283"/>
        <v>051</v>
      </c>
      <c r="I1028" s="26" t="str">
        <f t="shared" si="284"/>
        <v>17</v>
      </c>
      <c r="J1028" s="26" t="str">
        <f t="shared" si="285"/>
        <v>038</v>
      </c>
      <c r="K1028" s="45">
        <f t="shared" si="286"/>
        <v>1454259.4060584286</v>
      </c>
    </row>
    <row r="1029" spans="1:11" ht="29" outlineLevel="2" x14ac:dyDescent="0.4">
      <c r="A1029" s="26" t="str">
        <f t="shared" si="280"/>
        <v>331500</v>
      </c>
      <c r="B1029" s="26" t="str">
        <f t="shared" si="281"/>
        <v>New York City Geographic District #15</v>
      </c>
      <c r="C1029" s="26" t="str">
        <f t="shared" si="282"/>
        <v>Brooklyn</v>
      </c>
      <c r="D1029" s="28" t="s">
        <v>279</v>
      </c>
      <c r="E1029" s="28" t="s">
        <v>280</v>
      </c>
      <c r="F1029" s="30" t="s">
        <v>2</v>
      </c>
      <c r="G1029" s="31">
        <v>557</v>
      </c>
      <c r="H1029" s="26" t="str">
        <f t="shared" si="283"/>
        <v>051</v>
      </c>
      <c r="I1029" s="26" t="str">
        <f t="shared" si="284"/>
        <v>25</v>
      </c>
      <c r="J1029" s="26" t="str">
        <f t="shared" si="285"/>
        <v>038</v>
      </c>
      <c r="K1029" s="45">
        <f t="shared" si="286"/>
        <v>583589.6896070207</v>
      </c>
    </row>
    <row r="1030" spans="1:11" ht="29" outlineLevel="2" x14ac:dyDescent="0.4">
      <c r="A1030" s="26" t="str">
        <f t="shared" si="280"/>
        <v>331500</v>
      </c>
      <c r="B1030" s="26" t="str">
        <f t="shared" si="281"/>
        <v>New York City Geographic District #15</v>
      </c>
      <c r="C1030" s="26" t="str">
        <f t="shared" si="282"/>
        <v>Brooklyn</v>
      </c>
      <c r="D1030" s="28" t="s">
        <v>481</v>
      </c>
      <c r="E1030" s="28" t="s">
        <v>482</v>
      </c>
      <c r="F1030" s="30" t="s">
        <v>2</v>
      </c>
      <c r="G1030" s="31">
        <v>392</v>
      </c>
      <c r="H1030" s="26" t="str">
        <f t="shared" si="283"/>
        <v>051</v>
      </c>
      <c r="I1030" s="26" t="str">
        <f t="shared" si="284"/>
        <v>21</v>
      </c>
      <c r="J1030" s="26" t="str">
        <f t="shared" si="285"/>
        <v>038</v>
      </c>
      <c r="K1030" s="45">
        <f t="shared" si="286"/>
        <v>410713.0311058386</v>
      </c>
    </row>
    <row r="1031" spans="1:11" ht="29" outlineLevel="2" x14ac:dyDescent="0.4">
      <c r="A1031" s="26" t="str">
        <f t="shared" si="280"/>
        <v>331500</v>
      </c>
      <c r="B1031" s="26" t="str">
        <f t="shared" si="281"/>
        <v>New York City Geographic District #15</v>
      </c>
      <c r="C1031" s="26" t="str">
        <f t="shared" si="282"/>
        <v>Brooklyn</v>
      </c>
      <c r="D1031" s="28" t="s">
        <v>645</v>
      </c>
      <c r="E1031" s="28" t="s">
        <v>646</v>
      </c>
      <c r="F1031" s="30" t="s">
        <v>5</v>
      </c>
      <c r="G1031" s="31">
        <v>568</v>
      </c>
      <c r="H1031" s="26" t="str">
        <f t="shared" si="283"/>
        <v>051</v>
      </c>
      <c r="I1031" s="26" t="str">
        <f t="shared" si="284"/>
        <v>21</v>
      </c>
      <c r="J1031" s="26" t="str">
        <f t="shared" si="285"/>
        <v>038</v>
      </c>
      <c r="K1031" s="45">
        <f t="shared" si="286"/>
        <v>595114.8001737661</v>
      </c>
    </row>
    <row r="1032" spans="1:11" ht="29" outlineLevel="2" x14ac:dyDescent="0.4">
      <c r="A1032" s="26" t="str">
        <f t="shared" si="280"/>
        <v>331500</v>
      </c>
      <c r="B1032" s="26" t="str">
        <f t="shared" si="281"/>
        <v>New York City Geographic District #15</v>
      </c>
      <c r="C1032" s="26" t="str">
        <f t="shared" si="282"/>
        <v>Brooklyn</v>
      </c>
      <c r="D1032" s="28" t="s">
        <v>715</v>
      </c>
      <c r="E1032" s="28" t="s">
        <v>716</v>
      </c>
      <c r="F1032" s="30" t="s">
        <v>2</v>
      </c>
      <c r="G1032" s="31">
        <v>447</v>
      </c>
      <c r="H1032" s="26" t="str">
        <f t="shared" si="283"/>
        <v>051</v>
      </c>
      <c r="I1032" s="26" t="str">
        <f t="shared" si="284"/>
        <v>25</v>
      </c>
      <c r="J1032" s="26" t="str">
        <f t="shared" si="285"/>
        <v>038</v>
      </c>
      <c r="K1032" s="45">
        <f t="shared" si="286"/>
        <v>468338.58393956593</v>
      </c>
    </row>
    <row r="1033" spans="1:11" ht="29" outlineLevel="2" x14ac:dyDescent="0.4">
      <c r="A1033" s="26" t="str">
        <f t="shared" si="280"/>
        <v>331500</v>
      </c>
      <c r="B1033" s="26" t="str">
        <f t="shared" si="281"/>
        <v>New York City Geographic District #15</v>
      </c>
      <c r="C1033" s="26" t="str">
        <f t="shared" si="282"/>
        <v>Brooklyn</v>
      </c>
      <c r="D1033" s="28" t="s">
        <v>897</v>
      </c>
      <c r="E1033" s="28" t="s">
        <v>898</v>
      </c>
      <c r="F1033" s="30" t="s">
        <v>2</v>
      </c>
      <c r="G1033" s="31">
        <v>189</v>
      </c>
      <c r="H1033" s="26" t="str">
        <f t="shared" si="283"/>
        <v>051</v>
      </c>
      <c r="I1033" s="26" t="str">
        <f t="shared" si="284"/>
        <v>25</v>
      </c>
      <c r="J1033" s="26" t="str">
        <f t="shared" si="285"/>
        <v>038</v>
      </c>
      <c r="K1033" s="45">
        <f t="shared" si="286"/>
        <v>198022.35428317217</v>
      </c>
    </row>
    <row r="1034" spans="1:11" ht="29" outlineLevel="2" x14ac:dyDescent="0.4">
      <c r="A1034" s="26" t="str">
        <f t="shared" si="280"/>
        <v>331500</v>
      </c>
      <c r="B1034" s="26" t="str">
        <f t="shared" si="281"/>
        <v>New York City Geographic District #15</v>
      </c>
      <c r="C1034" s="26" t="str">
        <f t="shared" si="282"/>
        <v>Brooklyn</v>
      </c>
      <c r="D1034" s="28" t="s">
        <v>719</v>
      </c>
      <c r="E1034" s="28" t="s">
        <v>720</v>
      </c>
      <c r="F1034" s="30" t="s">
        <v>196</v>
      </c>
      <c r="G1034" s="31">
        <v>552</v>
      </c>
      <c r="H1034" s="26" t="str">
        <f t="shared" si="283"/>
        <v>052</v>
      </c>
      <c r="I1034" s="26" t="str">
        <f t="shared" si="284"/>
        <v>25</v>
      </c>
      <c r="J1034" s="26" t="str">
        <f t="shared" si="285"/>
        <v>038</v>
      </c>
      <c r="K1034" s="45">
        <f t="shared" si="286"/>
        <v>578351.00298577268</v>
      </c>
    </row>
    <row r="1035" spans="1:11" ht="29" outlineLevel="2" x14ac:dyDescent="0.4">
      <c r="A1035" s="26" t="str">
        <f t="shared" si="280"/>
        <v>331500</v>
      </c>
      <c r="B1035" s="26" t="str">
        <f t="shared" si="281"/>
        <v>New York City Geographic District #15</v>
      </c>
      <c r="C1035" s="26" t="str">
        <f t="shared" si="282"/>
        <v>Brooklyn</v>
      </c>
      <c r="D1035" s="28" t="s">
        <v>731</v>
      </c>
      <c r="E1035" s="28" t="s">
        <v>732</v>
      </c>
      <c r="F1035" s="30" t="s">
        <v>196</v>
      </c>
      <c r="G1035" s="31">
        <v>213</v>
      </c>
      <c r="H1035" s="26" t="str">
        <f t="shared" si="283"/>
        <v>051</v>
      </c>
      <c r="I1035" s="26" t="str">
        <f t="shared" si="284"/>
        <v>17</v>
      </c>
      <c r="J1035" s="26" t="str">
        <f t="shared" si="285"/>
        <v>038</v>
      </c>
      <c r="K1035" s="45">
        <f t="shared" si="286"/>
        <v>223168.0500651623</v>
      </c>
    </row>
    <row r="1036" spans="1:11" ht="29" outlineLevel="2" x14ac:dyDescent="0.4">
      <c r="A1036" s="26" t="str">
        <f t="shared" si="280"/>
        <v>331500</v>
      </c>
      <c r="B1036" s="26" t="str">
        <f t="shared" si="281"/>
        <v>New York City Geographic District #15</v>
      </c>
      <c r="C1036" s="26" t="str">
        <f t="shared" si="282"/>
        <v>Brooklyn</v>
      </c>
      <c r="D1036" s="28" t="s">
        <v>883</v>
      </c>
      <c r="E1036" s="28" t="s">
        <v>884</v>
      </c>
      <c r="F1036" s="30" t="s">
        <v>196</v>
      </c>
      <c r="G1036" s="31">
        <v>1185</v>
      </c>
      <c r="H1036" s="26" t="str">
        <f t="shared" si="283"/>
        <v>051</v>
      </c>
      <c r="I1036" s="26" t="str">
        <f t="shared" si="284"/>
        <v>25</v>
      </c>
      <c r="J1036" s="26" t="str">
        <f t="shared" si="285"/>
        <v>038</v>
      </c>
      <c r="K1036" s="45">
        <f t="shared" si="286"/>
        <v>1241568.729235762</v>
      </c>
    </row>
    <row r="1037" spans="1:11" ht="29" outlineLevel="2" x14ac:dyDescent="0.4">
      <c r="A1037" s="26" t="str">
        <f t="shared" si="280"/>
        <v>332000</v>
      </c>
      <c r="B1037" s="26" t="str">
        <f t="shared" si="281"/>
        <v>New York City Geographic District #20</v>
      </c>
      <c r="C1037" s="26" t="str">
        <f t="shared" si="282"/>
        <v>Brooklyn</v>
      </c>
      <c r="D1037" s="28" t="s">
        <v>164</v>
      </c>
      <c r="E1037" s="28" t="s">
        <v>165</v>
      </c>
      <c r="F1037" s="30" t="s">
        <v>2</v>
      </c>
      <c r="G1037" s="31">
        <v>1466</v>
      </c>
      <c r="H1037" s="26" t="str">
        <f t="shared" si="283"/>
        <v>048</v>
      </c>
      <c r="I1037" s="26" t="str">
        <f t="shared" si="284"/>
        <v>17</v>
      </c>
      <c r="J1037" s="26" t="str">
        <f t="shared" si="285"/>
        <v>038</v>
      </c>
      <c r="K1037" s="45">
        <f t="shared" si="286"/>
        <v>1535982.9173498964</v>
      </c>
    </row>
    <row r="1038" spans="1:11" ht="29" outlineLevel="2" x14ac:dyDescent="0.4">
      <c r="A1038" s="26" t="str">
        <f t="shared" si="280"/>
        <v>332000</v>
      </c>
      <c r="B1038" s="26" t="str">
        <f t="shared" si="281"/>
        <v>New York City Geographic District #20</v>
      </c>
      <c r="C1038" s="26" t="str">
        <f t="shared" si="282"/>
        <v>Brooklyn</v>
      </c>
      <c r="D1038" s="28" t="s">
        <v>363</v>
      </c>
      <c r="E1038" s="28" t="s">
        <v>364</v>
      </c>
      <c r="F1038" s="30" t="s">
        <v>5</v>
      </c>
      <c r="G1038" s="31">
        <v>1517</v>
      </c>
      <c r="H1038" s="26" t="str">
        <f t="shared" si="283"/>
        <v>049</v>
      </c>
      <c r="I1038" s="26" t="str">
        <f t="shared" si="284"/>
        <v>17</v>
      </c>
      <c r="J1038" s="26" t="str">
        <f t="shared" si="285"/>
        <v>038</v>
      </c>
      <c r="K1038" s="45">
        <f t="shared" si="286"/>
        <v>1589417.5208866254</v>
      </c>
    </row>
    <row r="1039" spans="1:11" ht="29" outlineLevel="2" x14ac:dyDescent="0.4">
      <c r="A1039" s="26" t="str">
        <f t="shared" si="280"/>
        <v>332000</v>
      </c>
      <c r="B1039" s="26" t="str">
        <f t="shared" si="281"/>
        <v>New York City Geographic District #20</v>
      </c>
      <c r="C1039" s="26" t="str">
        <f t="shared" si="282"/>
        <v>Brooklyn</v>
      </c>
      <c r="D1039" s="28" t="s">
        <v>701</v>
      </c>
      <c r="E1039" s="28" t="s">
        <v>702</v>
      </c>
      <c r="F1039" s="30" t="s">
        <v>2</v>
      </c>
      <c r="G1039" s="31">
        <v>1020</v>
      </c>
      <c r="H1039" s="26" t="str">
        <f t="shared" si="283"/>
        <v>051</v>
      </c>
      <c r="I1039" s="26" t="str">
        <f t="shared" si="284"/>
        <v>20</v>
      </c>
      <c r="J1039" s="26" t="str">
        <f t="shared" si="285"/>
        <v>038</v>
      </c>
      <c r="K1039" s="45">
        <f t="shared" si="286"/>
        <v>1068692.07073458</v>
      </c>
    </row>
    <row r="1040" spans="1:11" ht="29" outlineLevel="2" x14ac:dyDescent="0.4">
      <c r="A1040" s="26" t="str">
        <f t="shared" si="280"/>
        <v>332000</v>
      </c>
      <c r="B1040" s="26" t="str">
        <f t="shared" si="281"/>
        <v>New York City Geographic District #20</v>
      </c>
      <c r="C1040" s="26" t="str">
        <f t="shared" si="282"/>
        <v>Brooklyn</v>
      </c>
      <c r="D1040" s="28" t="s">
        <v>707</v>
      </c>
      <c r="E1040" s="28" t="s">
        <v>708</v>
      </c>
      <c r="F1040" s="30" t="s">
        <v>2</v>
      </c>
      <c r="G1040" s="31">
        <v>770</v>
      </c>
      <c r="H1040" s="26" t="str">
        <f t="shared" si="283"/>
        <v>051</v>
      </c>
      <c r="I1040" s="26" t="str">
        <f t="shared" si="284"/>
        <v>20</v>
      </c>
      <c r="J1040" s="26" t="str">
        <f t="shared" si="285"/>
        <v>038</v>
      </c>
      <c r="K1040" s="45">
        <f t="shared" si="286"/>
        <v>806757.73967218294</v>
      </c>
    </row>
    <row r="1041" spans="1:11" ht="29" outlineLevel="2" x14ac:dyDescent="0.4">
      <c r="A1041" s="26" t="str">
        <f t="shared" si="280"/>
        <v>332000</v>
      </c>
      <c r="B1041" s="26" t="str">
        <f t="shared" si="281"/>
        <v>New York City Geographic District #20</v>
      </c>
      <c r="C1041" s="26" t="str">
        <f t="shared" si="282"/>
        <v>Brooklyn</v>
      </c>
      <c r="D1041" s="28" t="s">
        <v>973</v>
      </c>
      <c r="E1041" s="28" t="s">
        <v>974</v>
      </c>
      <c r="F1041" s="30" t="s">
        <v>2</v>
      </c>
      <c r="G1041" s="31">
        <v>338</v>
      </c>
      <c r="H1041" s="26" t="str">
        <f t="shared" si="283"/>
        <v>051</v>
      </c>
      <c r="I1041" s="26" t="str">
        <f t="shared" si="284"/>
        <v>20</v>
      </c>
      <c r="J1041" s="26" t="str">
        <f t="shared" si="285"/>
        <v>038</v>
      </c>
      <c r="K1041" s="45">
        <f t="shared" si="286"/>
        <v>354135.21559636085</v>
      </c>
    </row>
    <row r="1042" spans="1:11" ht="15" outlineLevel="1" x14ac:dyDescent="0.4">
      <c r="D1042" s="28"/>
      <c r="E1042" s="28"/>
      <c r="F1042" s="30"/>
      <c r="G1042" s="31">
        <f>SUBTOTAL(9,G1022:G1041)</f>
        <v>15633</v>
      </c>
      <c r="J1042" s="46" t="s">
        <v>4698</v>
      </c>
      <c r="K1042" s="45">
        <f>SUBTOTAL(9,K1022:K1041)</f>
        <v>16379277.589993816</v>
      </c>
    </row>
    <row r="1043" spans="1:11" ht="29" outlineLevel="2" x14ac:dyDescent="0.4">
      <c r="A1043" s="26" t="str">
        <f t="shared" ref="A1043:A1065" si="287">IFERROR(VLOOKUP($D1043,schools,3,FALSE),"")</f>
        <v>331400</v>
      </c>
      <c r="B1043" s="26" t="str">
        <f t="shared" ref="B1043:B1065" si="288">IFERROR(VLOOKUP($D1043,schools,4,FALSE),"")</f>
        <v>New York City Geographic District #15</v>
      </c>
      <c r="C1043" s="26" t="str">
        <f t="shared" ref="C1043:C1065" si="289">IFERROR(VLOOKUP($D1043,schools,5,FALSE),"")</f>
        <v>Brooklyn</v>
      </c>
      <c r="D1043" s="28" t="s">
        <v>54</v>
      </c>
      <c r="E1043" s="28" t="s">
        <v>55</v>
      </c>
      <c r="F1043" s="30" t="s">
        <v>2</v>
      </c>
      <c r="G1043" s="31">
        <v>908</v>
      </c>
      <c r="H1043" s="26" t="str">
        <f t="shared" ref="H1043:H1065" si="290">IFERROR(VLOOKUP($D1043,schools,6,FALSE),"")</f>
        <v>052</v>
      </c>
      <c r="I1043" s="26" t="str">
        <f t="shared" ref="I1043:I1065" si="291">IFERROR(VLOOKUP($D1043,schools,7,FALSE),"")</f>
        <v>26</v>
      </c>
      <c r="J1043" s="26" t="str">
        <f t="shared" ref="J1043:J1065" si="292">IFERROR(VLOOKUP($D1043,schools,8,FALSE),"")</f>
        <v>039</v>
      </c>
      <c r="K1043" s="45">
        <f t="shared" ref="K1043:K1065" si="293">G1043*L$2</f>
        <v>951345.49041862611</v>
      </c>
    </row>
    <row r="1044" spans="1:11" ht="29" outlineLevel="2" x14ac:dyDescent="0.4">
      <c r="A1044" s="26" t="str">
        <f t="shared" si="287"/>
        <v>331500</v>
      </c>
      <c r="B1044" s="26" t="str">
        <f t="shared" si="288"/>
        <v>New York City Geographic District #15</v>
      </c>
      <c r="C1044" s="26" t="str">
        <f t="shared" si="289"/>
        <v>Brooklyn</v>
      </c>
      <c r="D1044" s="28" t="s">
        <v>60</v>
      </c>
      <c r="E1044" s="28" t="s">
        <v>61</v>
      </c>
      <c r="F1044" s="30" t="s">
        <v>2</v>
      </c>
      <c r="G1044" s="31">
        <v>451</v>
      </c>
      <c r="H1044" s="26" t="str">
        <f t="shared" si="290"/>
        <v>052</v>
      </c>
      <c r="I1044" s="26" t="str">
        <f t="shared" si="291"/>
        <v>25</v>
      </c>
      <c r="J1044" s="26" t="str">
        <f t="shared" si="292"/>
        <v>039</v>
      </c>
      <c r="K1044" s="45">
        <f t="shared" si="293"/>
        <v>472529.53323656431</v>
      </c>
    </row>
    <row r="1045" spans="1:11" ht="29" outlineLevel="2" x14ac:dyDescent="0.4">
      <c r="A1045" s="26" t="str">
        <f t="shared" si="287"/>
        <v>331500</v>
      </c>
      <c r="B1045" s="26" t="str">
        <f t="shared" si="288"/>
        <v>New York City Geographic District #15</v>
      </c>
      <c r="C1045" s="26" t="str">
        <f t="shared" si="289"/>
        <v>Brooklyn</v>
      </c>
      <c r="D1045" s="28" t="s">
        <v>70</v>
      </c>
      <c r="E1045" s="28" t="s">
        <v>71</v>
      </c>
      <c r="F1045" s="30" t="s">
        <v>2</v>
      </c>
      <c r="G1045" s="31">
        <v>426</v>
      </c>
      <c r="H1045" s="26" t="str">
        <f t="shared" si="290"/>
        <v>052</v>
      </c>
      <c r="I1045" s="26" t="str">
        <f t="shared" si="291"/>
        <v>21</v>
      </c>
      <c r="J1045" s="26" t="str">
        <f t="shared" si="292"/>
        <v>039</v>
      </c>
      <c r="K1045" s="45">
        <f t="shared" si="293"/>
        <v>446336.1001303246</v>
      </c>
    </row>
    <row r="1046" spans="1:11" ht="29" outlineLevel="2" x14ac:dyDescent="0.4">
      <c r="A1046" s="26" t="str">
        <f t="shared" si="287"/>
        <v>331500</v>
      </c>
      <c r="B1046" s="26" t="str">
        <f t="shared" si="288"/>
        <v>New York City Geographic District #15</v>
      </c>
      <c r="C1046" s="26" t="str">
        <f t="shared" si="289"/>
        <v>Brooklyn</v>
      </c>
      <c r="D1046" s="28" t="s">
        <v>86</v>
      </c>
      <c r="E1046" s="28" t="s">
        <v>87</v>
      </c>
      <c r="F1046" s="30" t="s">
        <v>5</v>
      </c>
      <c r="G1046" s="31">
        <v>1132</v>
      </c>
      <c r="H1046" s="26" t="str">
        <f t="shared" si="290"/>
        <v>052</v>
      </c>
      <c r="I1046" s="26" t="str">
        <f t="shared" si="291"/>
        <v>20</v>
      </c>
      <c r="J1046" s="26" t="str">
        <f t="shared" si="292"/>
        <v>039</v>
      </c>
      <c r="K1046" s="45">
        <f t="shared" si="293"/>
        <v>1186038.6510505339</v>
      </c>
    </row>
    <row r="1047" spans="1:11" ht="29" outlineLevel="2" x14ac:dyDescent="0.4">
      <c r="A1047" s="26" t="str">
        <f t="shared" si="287"/>
        <v>331500</v>
      </c>
      <c r="B1047" s="26" t="str">
        <f t="shared" si="288"/>
        <v>New York City Geographic District #15</v>
      </c>
      <c r="C1047" s="26" t="str">
        <f t="shared" si="289"/>
        <v>Brooklyn</v>
      </c>
      <c r="D1047" s="28" t="s">
        <v>168</v>
      </c>
      <c r="E1047" s="28" t="s">
        <v>169</v>
      </c>
      <c r="F1047" s="30" t="s">
        <v>2</v>
      </c>
      <c r="G1047" s="31">
        <v>548</v>
      </c>
      <c r="H1047" s="26" t="str">
        <f t="shared" si="290"/>
        <v>044</v>
      </c>
      <c r="I1047" s="26" t="str">
        <f t="shared" si="291"/>
        <v>21</v>
      </c>
      <c r="J1047" s="26" t="str">
        <f t="shared" si="292"/>
        <v>039</v>
      </c>
      <c r="K1047" s="45">
        <f t="shared" si="293"/>
        <v>574160.05368877435</v>
      </c>
    </row>
    <row r="1048" spans="1:11" ht="29" outlineLevel="2" x14ac:dyDescent="0.4">
      <c r="A1048" s="26" t="str">
        <f t="shared" si="287"/>
        <v>331500</v>
      </c>
      <c r="B1048" s="26" t="str">
        <f t="shared" si="288"/>
        <v>New York City Geographic District #15</v>
      </c>
      <c r="C1048" s="26" t="str">
        <f t="shared" si="289"/>
        <v>Brooklyn</v>
      </c>
      <c r="D1048" s="28" t="s">
        <v>199</v>
      </c>
      <c r="E1048" s="28" t="s">
        <v>200</v>
      </c>
      <c r="F1048" s="30" t="s">
        <v>2</v>
      </c>
      <c r="G1048" s="31">
        <v>296</v>
      </c>
      <c r="H1048" s="26" t="str">
        <f t="shared" si="290"/>
        <v>051</v>
      </c>
      <c r="I1048" s="26" t="str">
        <f t="shared" si="291"/>
        <v>20</v>
      </c>
      <c r="J1048" s="26" t="str">
        <f t="shared" si="292"/>
        <v>039</v>
      </c>
      <c r="K1048" s="45">
        <f t="shared" si="293"/>
        <v>310130.24797787814</v>
      </c>
    </row>
    <row r="1049" spans="1:11" ht="29" outlineLevel="2" x14ac:dyDescent="0.4">
      <c r="A1049" s="26">
        <f t="shared" si="287"/>
        <v>0</v>
      </c>
      <c r="B1049" s="26" t="str">
        <f t="shared" si="288"/>
        <v>New York City Geographic District #15</v>
      </c>
      <c r="C1049" s="26" t="str">
        <f t="shared" si="289"/>
        <v>Brooklyn</v>
      </c>
      <c r="D1049" s="28" t="s">
        <v>207</v>
      </c>
      <c r="E1049" s="28" t="s">
        <v>208</v>
      </c>
      <c r="F1049" s="30" t="s">
        <v>2</v>
      </c>
      <c r="G1049" s="31">
        <v>781</v>
      </c>
      <c r="H1049" s="26" t="str">
        <f t="shared" si="290"/>
        <v>044</v>
      </c>
      <c r="I1049" s="26" t="str">
        <f t="shared" si="291"/>
        <v>21</v>
      </c>
      <c r="J1049" s="26" t="str">
        <f t="shared" si="292"/>
        <v>039</v>
      </c>
      <c r="K1049" s="45">
        <f t="shared" si="293"/>
        <v>818282.85023892845</v>
      </c>
    </row>
    <row r="1050" spans="1:11" ht="29" outlineLevel="2" x14ac:dyDescent="0.4">
      <c r="A1050" s="26" t="str">
        <f t="shared" si="287"/>
        <v>331500</v>
      </c>
      <c r="B1050" s="26" t="str">
        <f t="shared" si="288"/>
        <v>New York City Geographic District #15</v>
      </c>
      <c r="C1050" s="26" t="str">
        <f t="shared" si="289"/>
        <v>Brooklyn</v>
      </c>
      <c r="D1050" s="28" t="s">
        <v>209</v>
      </c>
      <c r="E1050" s="28" t="s">
        <v>210</v>
      </c>
      <c r="F1050" s="30" t="s">
        <v>2</v>
      </c>
      <c r="G1050" s="31">
        <v>949</v>
      </c>
      <c r="H1050" s="26" t="str">
        <f t="shared" si="290"/>
        <v>051</v>
      </c>
      <c r="I1050" s="26" t="str">
        <f t="shared" si="291"/>
        <v>17</v>
      </c>
      <c r="J1050" s="26" t="str">
        <f t="shared" si="292"/>
        <v>039</v>
      </c>
      <c r="K1050" s="45">
        <f t="shared" si="293"/>
        <v>994302.7207128593</v>
      </c>
    </row>
    <row r="1051" spans="1:11" ht="29" outlineLevel="2" x14ac:dyDescent="0.4">
      <c r="A1051" s="26" t="str">
        <f t="shared" si="287"/>
        <v>331500</v>
      </c>
      <c r="B1051" s="26" t="str">
        <f t="shared" si="288"/>
        <v>New York City Geographic District #15</v>
      </c>
      <c r="C1051" s="26" t="str">
        <f t="shared" si="289"/>
        <v>Brooklyn</v>
      </c>
      <c r="D1051" s="28" t="s">
        <v>233</v>
      </c>
      <c r="E1051" s="28" t="s">
        <v>234</v>
      </c>
      <c r="F1051" s="30" t="s">
        <v>2</v>
      </c>
      <c r="G1051" s="31">
        <v>640</v>
      </c>
      <c r="H1051" s="26" t="str">
        <f t="shared" si="290"/>
        <v>052</v>
      </c>
      <c r="I1051" s="26" t="str">
        <f t="shared" si="291"/>
        <v>26</v>
      </c>
      <c r="J1051" s="26" t="str">
        <f t="shared" si="292"/>
        <v>039</v>
      </c>
      <c r="K1051" s="45">
        <f t="shared" si="293"/>
        <v>670551.88751973654</v>
      </c>
    </row>
    <row r="1052" spans="1:11" ht="29" outlineLevel="2" x14ac:dyDescent="0.4">
      <c r="A1052" s="26" t="str">
        <f t="shared" si="287"/>
        <v>331500</v>
      </c>
      <c r="B1052" s="26" t="str">
        <f t="shared" si="288"/>
        <v>New York City Geographic District #15</v>
      </c>
      <c r="C1052" s="26" t="str">
        <f t="shared" si="289"/>
        <v>Brooklyn</v>
      </c>
      <c r="D1052" s="28" t="s">
        <v>247</v>
      </c>
      <c r="E1052" s="28" t="s">
        <v>248</v>
      </c>
      <c r="F1052" s="30" t="s">
        <v>2</v>
      </c>
      <c r="G1052" s="31">
        <v>499</v>
      </c>
      <c r="H1052" s="26" t="str">
        <f t="shared" si="290"/>
        <v>044</v>
      </c>
      <c r="I1052" s="26" t="str">
        <f t="shared" si="291"/>
        <v>21</v>
      </c>
      <c r="J1052" s="26" t="str">
        <f t="shared" si="292"/>
        <v>039</v>
      </c>
      <c r="K1052" s="45">
        <f t="shared" si="293"/>
        <v>522820.92480054451</v>
      </c>
    </row>
    <row r="1053" spans="1:11" ht="29" outlineLevel="2" x14ac:dyDescent="0.4">
      <c r="A1053" s="26" t="str">
        <f t="shared" si="287"/>
        <v>331500</v>
      </c>
      <c r="B1053" s="26" t="str">
        <f t="shared" si="288"/>
        <v>New York City Geographic District #15</v>
      </c>
      <c r="C1053" s="26" t="str">
        <f t="shared" si="289"/>
        <v>Brooklyn</v>
      </c>
      <c r="D1053" s="28" t="s">
        <v>383</v>
      </c>
      <c r="E1053" s="28" t="s">
        <v>384</v>
      </c>
      <c r="F1053" s="30" t="s">
        <v>2</v>
      </c>
      <c r="G1053" s="31">
        <v>1096</v>
      </c>
      <c r="H1053" s="26" t="str">
        <f t="shared" si="290"/>
        <v>044</v>
      </c>
      <c r="I1053" s="26" t="str">
        <f t="shared" si="291"/>
        <v>21</v>
      </c>
      <c r="J1053" s="26" t="str">
        <f t="shared" si="292"/>
        <v>039</v>
      </c>
      <c r="K1053" s="45">
        <f t="shared" si="293"/>
        <v>1148320.1073775487</v>
      </c>
    </row>
    <row r="1054" spans="1:11" ht="29" outlineLevel="2" x14ac:dyDescent="0.4">
      <c r="A1054" s="26" t="str">
        <f t="shared" si="287"/>
        <v>331500</v>
      </c>
      <c r="B1054" s="26" t="str">
        <f t="shared" si="288"/>
        <v>New York City Geographic District #15</v>
      </c>
      <c r="C1054" s="26" t="str">
        <f t="shared" si="289"/>
        <v>Brooklyn</v>
      </c>
      <c r="D1054" s="28" t="s">
        <v>517</v>
      </c>
      <c r="E1054" s="28" t="s">
        <v>518</v>
      </c>
      <c r="F1054" s="30" t="s">
        <v>2</v>
      </c>
      <c r="G1054" s="31">
        <v>1460</v>
      </c>
      <c r="H1054" s="26" t="str">
        <f t="shared" si="290"/>
        <v>052</v>
      </c>
      <c r="I1054" s="26" t="str">
        <f t="shared" si="291"/>
        <v>20</v>
      </c>
      <c r="J1054" s="26" t="str">
        <f t="shared" si="292"/>
        <v>039</v>
      </c>
      <c r="K1054" s="45">
        <f t="shared" si="293"/>
        <v>1529696.4934043989</v>
      </c>
    </row>
    <row r="1055" spans="1:11" ht="29" outlineLevel="2" x14ac:dyDescent="0.4">
      <c r="A1055" s="26" t="str">
        <f t="shared" si="287"/>
        <v>331500</v>
      </c>
      <c r="B1055" s="26" t="str">
        <f t="shared" si="288"/>
        <v>New York City Geographic District #15</v>
      </c>
      <c r="C1055" s="26" t="str">
        <f t="shared" si="289"/>
        <v>Brooklyn</v>
      </c>
      <c r="D1055" s="28" t="s">
        <v>643</v>
      </c>
      <c r="E1055" s="28" t="s">
        <v>644</v>
      </c>
      <c r="F1055" s="30" t="s">
        <v>5</v>
      </c>
      <c r="G1055" s="31">
        <v>257</v>
      </c>
      <c r="H1055" s="26" t="str">
        <f t="shared" si="290"/>
        <v>052</v>
      </c>
      <c r="I1055" s="26" t="str">
        <f t="shared" si="291"/>
        <v>25</v>
      </c>
      <c r="J1055" s="26" t="str">
        <f t="shared" si="292"/>
        <v>039</v>
      </c>
      <c r="K1055" s="45">
        <f t="shared" si="293"/>
        <v>269268.49233214417</v>
      </c>
    </row>
    <row r="1056" spans="1:11" ht="29" outlineLevel="2" x14ac:dyDescent="0.4">
      <c r="A1056" s="26" t="str">
        <f t="shared" si="287"/>
        <v>331500</v>
      </c>
      <c r="B1056" s="26" t="str">
        <f t="shared" si="288"/>
        <v>New York City Geographic District #15</v>
      </c>
      <c r="C1056" s="26" t="str">
        <f t="shared" si="289"/>
        <v>Brooklyn</v>
      </c>
      <c r="D1056" s="28" t="s">
        <v>653</v>
      </c>
      <c r="E1056" s="28" t="s">
        <v>654</v>
      </c>
      <c r="F1056" s="30" t="s">
        <v>118</v>
      </c>
      <c r="G1056" s="31">
        <v>676</v>
      </c>
      <c r="H1056" s="26" t="str">
        <f t="shared" si="290"/>
        <v>052</v>
      </c>
      <c r="I1056" s="26" t="str">
        <f t="shared" si="291"/>
        <v>26</v>
      </c>
      <c r="J1056" s="26" t="str">
        <f t="shared" si="292"/>
        <v>039</v>
      </c>
      <c r="K1056" s="45">
        <f t="shared" si="293"/>
        <v>708270.43119272171</v>
      </c>
    </row>
    <row r="1057" spans="1:11" ht="29" outlineLevel="2" x14ac:dyDescent="0.4">
      <c r="A1057" s="26" t="str">
        <f t="shared" si="287"/>
        <v>331500</v>
      </c>
      <c r="B1057" s="26" t="str">
        <f t="shared" si="288"/>
        <v>New York City Geographic District #15</v>
      </c>
      <c r="C1057" s="26" t="str">
        <f t="shared" si="289"/>
        <v>Brooklyn</v>
      </c>
      <c r="D1057" s="28" t="s">
        <v>663</v>
      </c>
      <c r="E1057" s="28" t="s">
        <v>664</v>
      </c>
      <c r="F1057" s="30" t="s">
        <v>196</v>
      </c>
      <c r="G1057" s="31">
        <v>452</v>
      </c>
      <c r="H1057" s="26" t="str">
        <f t="shared" si="290"/>
        <v>044</v>
      </c>
      <c r="I1057" s="26" t="str">
        <f t="shared" si="291"/>
        <v>21</v>
      </c>
      <c r="J1057" s="26" t="str">
        <f t="shared" si="292"/>
        <v>039</v>
      </c>
      <c r="K1057" s="45">
        <f t="shared" si="293"/>
        <v>473577.27056081389</v>
      </c>
    </row>
    <row r="1058" spans="1:11" ht="29" outlineLevel="2" x14ac:dyDescent="0.4">
      <c r="A1058" s="26" t="str">
        <f t="shared" si="287"/>
        <v>331500</v>
      </c>
      <c r="B1058" s="26" t="str">
        <f t="shared" si="288"/>
        <v>New York City Geographic District #15</v>
      </c>
      <c r="C1058" s="26" t="str">
        <f t="shared" si="289"/>
        <v>Brooklyn</v>
      </c>
      <c r="D1058" s="28" t="s">
        <v>665</v>
      </c>
      <c r="E1058" s="28" t="s">
        <v>666</v>
      </c>
      <c r="F1058" s="30" t="s">
        <v>196</v>
      </c>
      <c r="G1058" s="31">
        <v>196</v>
      </c>
      <c r="H1058" s="26" t="str">
        <f t="shared" si="290"/>
        <v>044</v>
      </c>
      <c r="I1058" s="26" t="str">
        <f t="shared" si="291"/>
        <v>21</v>
      </c>
      <c r="J1058" s="26" t="str">
        <f t="shared" si="292"/>
        <v>039</v>
      </c>
      <c r="K1058" s="45">
        <f t="shared" si="293"/>
        <v>205356.5155529193</v>
      </c>
    </row>
    <row r="1059" spans="1:11" ht="29" outlineLevel="2" x14ac:dyDescent="0.4">
      <c r="A1059" s="26" t="str">
        <f t="shared" si="287"/>
        <v>331500</v>
      </c>
      <c r="B1059" s="26" t="str">
        <f t="shared" si="288"/>
        <v>New York City Geographic District #15</v>
      </c>
      <c r="C1059" s="26" t="str">
        <f t="shared" si="289"/>
        <v>Brooklyn</v>
      </c>
      <c r="D1059" s="28" t="s">
        <v>667</v>
      </c>
      <c r="E1059" s="28" t="s">
        <v>668</v>
      </c>
      <c r="F1059" s="30" t="s">
        <v>118</v>
      </c>
      <c r="G1059" s="31">
        <v>681</v>
      </c>
      <c r="H1059" s="26" t="str">
        <f t="shared" si="290"/>
        <v>044</v>
      </c>
      <c r="I1059" s="26" t="str">
        <f t="shared" si="291"/>
        <v>21</v>
      </c>
      <c r="J1059" s="26" t="str">
        <f t="shared" si="292"/>
        <v>039</v>
      </c>
      <c r="K1059" s="45">
        <f t="shared" si="293"/>
        <v>713509.11781396961</v>
      </c>
    </row>
    <row r="1060" spans="1:11" ht="29" outlineLevel="2" x14ac:dyDescent="0.4">
      <c r="A1060" s="26" t="str">
        <f t="shared" si="287"/>
        <v>331500</v>
      </c>
      <c r="B1060" s="26" t="str">
        <f t="shared" si="288"/>
        <v>New York City Geographic District #16</v>
      </c>
      <c r="C1060" s="26" t="str">
        <f t="shared" si="289"/>
        <v>Brooklyn</v>
      </c>
      <c r="D1060" s="28" t="s">
        <v>909</v>
      </c>
      <c r="E1060" s="28" t="s">
        <v>910</v>
      </c>
      <c r="F1060" s="30" t="s">
        <v>196</v>
      </c>
      <c r="G1060" s="31">
        <v>675</v>
      </c>
      <c r="H1060" s="26" t="str">
        <f t="shared" si="290"/>
        <v>044</v>
      </c>
      <c r="I1060" s="26" t="str">
        <f t="shared" si="291"/>
        <v>21</v>
      </c>
      <c r="J1060" s="26" t="str">
        <f t="shared" si="292"/>
        <v>039</v>
      </c>
      <c r="K1060" s="45">
        <f t="shared" si="293"/>
        <v>707222.69386847212</v>
      </c>
    </row>
    <row r="1061" spans="1:11" ht="29" outlineLevel="2" x14ac:dyDescent="0.4">
      <c r="A1061" s="26" t="str">
        <f t="shared" si="287"/>
        <v>331900</v>
      </c>
      <c r="B1061" s="26" t="str">
        <f t="shared" si="288"/>
        <v>New York City Geographic District #20</v>
      </c>
      <c r="C1061" s="26" t="str">
        <f t="shared" si="289"/>
        <v>Brooklyn</v>
      </c>
      <c r="D1061" s="28" t="s">
        <v>104</v>
      </c>
      <c r="E1061" s="28" t="s">
        <v>105</v>
      </c>
      <c r="F1061" s="30" t="s">
        <v>5</v>
      </c>
      <c r="G1061" s="31">
        <v>1213</v>
      </c>
      <c r="H1061" s="26" t="str">
        <f t="shared" si="290"/>
        <v>044</v>
      </c>
      <c r="I1061" s="26" t="str">
        <f t="shared" si="291"/>
        <v>17</v>
      </c>
      <c r="J1061" s="26" t="str">
        <f t="shared" si="292"/>
        <v>039</v>
      </c>
      <c r="K1061" s="45">
        <f t="shared" si="293"/>
        <v>1270905.3743147505</v>
      </c>
    </row>
    <row r="1062" spans="1:11" ht="29" outlineLevel="2" x14ac:dyDescent="0.4">
      <c r="A1062" s="26" t="str">
        <f t="shared" si="287"/>
        <v>331900</v>
      </c>
      <c r="B1062" s="26" t="str">
        <f t="shared" si="288"/>
        <v>New York City Geographic District #20</v>
      </c>
      <c r="C1062" s="26" t="str">
        <f t="shared" si="289"/>
        <v>Brooklyn</v>
      </c>
      <c r="D1062" s="28" t="s">
        <v>114</v>
      </c>
      <c r="E1062" s="28" t="s">
        <v>115</v>
      </c>
      <c r="F1062" s="30" t="s">
        <v>2</v>
      </c>
      <c r="G1062" s="31">
        <v>739</v>
      </c>
      <c r="H1062" s="26" t="str">
        <f t="shared" si="290"/>
        <v>049</v>
      </c>
      <c r="I1062" s="26" t="str">
        <f t="shared" si="291"/>
        <v>17</v>
      </c>
      <c r="J1062" s="26" t="str">
        <f t="shared" si="292"/>
        <v>039</v>
      </c>
      <c r="K1062" s="45">
        <f t="shared" si="293"/>
        <v>774277.88262044569</v>
      </c>
    </row>
    <row r="1063" spans="1:11" ht="29" outlineLevel="2" x14ac:dyDescent="0.4">
      <c r="A1063" s="26" t="str">
        <f t="shared" si="287"/>
        <v>332000</v>
      </c>
      <c r="B1063" s="26" t="str">
        <f t="shared" si="288"/>
        <v>New York City Geographic District #20</v>
      </c>
      <c r="C1063" s="26" t="str">
        <f t="shared" si="289"/>
        <v>Brooklyn</v>
      </c>
      <c r="D1063" s="28" t="s">
        <v>259</v>
      </c>
      <c r="E1063" s="28" t="s">
        <v>260</v>
      </c>
      <c r="F1063" s="30" t="s">
        <v>2</v>
      </c>
      <c r="G1063" s="31">
        <v>1165</v>
      </c>
      <c r="H1063" s="26" t="str">
        <f t="shared" si="290"/>
        <v>049</v>
      </c>
      <c r="I1063" s="26" t="str">
        <f t="shared" si="291"/>
        <v>17</v>
      </c>
      <c r="J1063" s="26" t="str">
        <f t="shared" si="292"/>
        <v>039</v>
      </c>
      <c r="K1063" s="45">
        <f t="shared" si="293"/>
        <v>1220613.9827507704</v>
      </c>
    </row>
    <row r="1064" spans="1:11" ht="29" outlineLevel="2" x14ac:dyDescent="0.4">
      <c r="A1064" s="26" t="str">
        <f t="shared" si="287"/>
        <v>332000</v>
      </c>
      <c r="B1064" s="26" t="str">
        <f t="shared" si="288"/>
        <v>New York City Geographic District #20</v>
      </c>
      <c r="C1064" s="26" t="str">
        <f t="shared" si="289"/>
        <v>Brooklyn</v>
      </c>
      <c r="D1064" s="28" t="s">
        <v>287</v>
      </c>
      <c r="E1064" s="28" t="s">
        <v>288</v>
      </c>
      <c r="F1064" s="30" t="s">
        <v>2</v>
      </c>
      <c r="G1064" s="31">
        <v>819</v>
      </c>
      <c r="H1064" s="26" t="str">
        <f t="shared" si="290"/>
        <v>044</v>
      </c>
      <c r="I1064" s="26" t="str">
        <f t="shared" si="291"/>
        <v>21</v>
      </c>
      <c r="J1064" s="26" t="str">
        <f t="shared" si="292"/>
        <v>039</v>
      </c>
      <c r="K1064" s="45">
        <f t="shared" si="293"/>
        <v>858096.86856041278</v>
      </c>
    </row>
    <row r="1065" spans="1:11" ht="29" outlineLevel="2" x14ac:dyDescent="0.4">
      <c r="A1065" s="26" t="str">
        <f t="shared" si="287"/>
        <v>332000</v>
      </c>
      <c r="B1065" s="26" t="str">
        <f t="shared" si="288"/>
        <v>New York City Geographic District #20</v>
      </c>
      <c r="C1065" s="26" t="str">
        <f t="shared" si="289"/>
        <v>Brooklyn</v>
      </c>
      <c r="D1065" s="28" t="s">
        <v>503</v>
      </c>
      <c r="E1065" s="28" t="s">
        <v>504</v>
      </c>
      <c r="F1065" s="30" t="s">
        <v>2</v>
      </c>
      <c r="G1065" s="31">
        <v>399</v>
      </c>
      <c r="H1065" s="26" t="str">
        <f t="shared" si="290"/>
        <v>051</v>
      </c>
      <c r="I1065" s="26" t="str">
        <f t="shared" si="291"/>
        <v>20</v>
      </c>
      <c r="J1065" s="26" t="str">
        <f t="shared" si="292"/>
        <v>039</v>
      </c>
      <c r="K1065" s="45">
        <f t="shared" si="293"/>
        <v>418047.19237558573</v>
      </c>
    </row>
    <row r="1066" spans="1:11" ht="15" outlineLevel="1" x14ac:dyDescent="0.4">
      <c r="D1066" s="28"/>
      <c r="E1066" s="28"/>
      <c r="F1066" s="30"/>
      <c r="G1066" s="31">
        <f>SUBTOTAL(9,G1043:G1065)</f>
        <v>16458</v>
      </c>
      <c r="J1066" s="46" t="s">
        <v>4699</v>
      </c>
      <c r="K1066" s="45">
        <f>SUBTOTAL(9,K1043:K1065)</f>
        <v>17243660.882499721</v>
      </c>
    </row>
    <row r="1067" spans="1:11" ht="29" outlineLevel="2" x14ac:dyDescent="0.4">
      <c r="A1067" s="26" t="str">
        <f t="shared" ref="A1067:A1085" si="294">IFERROR(VLOOKUP($D1067,schools,3,FALSE),"")</f>
        <v>331600</v>
      </c>
      <c r="B1067" s="26" t="str">
        <f t="shared" ref="B1067:B1085" si="295">IFERROR(VLOOKUP($D1067,schools,4,FALSE),"")</f>
        <v>New York City Geographic District #17</v>
      </c>
      <c r="C1067" s="26" t="str">
        <f t="shared" ref="C1067:C1085" si="296">IFERROR(VLOOKUP($D1067,schools,5,FALSE),"")</f>
        <v>Brooklyn</v>
      </c>
      <c r="D1067" s="44" t="s">
        <v>3</v>
      </c>
      <c r="E1067" s="28" t="s">
        <v>4</v>
      </c>
      <c r="F1067" s="30" t="s">
        <v>5</v>
      </c>
      <c r="G1067" s="31">
        <v>495</v>
      </c>
      <c r="H1067" s="26" t="str">
        <f t="shared" ref="H1067:H1085" si="297">IFERROR(VLOOKUP($D1067,schools,6,FALSE),"")</f>
        <v>043</v>
      </c>
      <c r="I1067" s="26" t="str">
        <f t="shared" ref="I1067:I1085" si="298">IFERROR(VLOOKUP($D1067,schools,7,FALSE),"")</f>
        <v>20</v>
      </c>
      <c r="J1067" s="26" t="str">
        <f t="shared" ref="J1067:J1085" si="299">IFERROR(VLOOKUP($D1067,schools,8,FALSE),"")</f>
        <v>040</v>
      </c>
      <c r="K1067" s="45">
        <f t="shared" ref="K1067:K1085" si="300">G1067*L$2</f>
        <v>518629.97550354619</v>
      </c>
    </row>
    <row r="1068" spans="1:11" ht="29" outlineLevel="2" x14ac:dyDescent="0.4">
      <c r="A1068" s="26" t="str">
        <f t="shared" si="294"/>
        <v>331600</v>
      </c>
      <c r="B1068" s="26" t="str">
        <f t="shared" si="295"/>
        <v>New York City Geographic District #17</v>
      </c>
      <c r="C1068" s="26" t="str">
        <f t="shared" si="296"/>
        <v>Brooklyn</v>
      </c>
      <c r="D1068" s="28" t="s">
        <v>13</v>
      </c>
      <c r="E1068" s="28" t="s">
        <v>14</v>
      </c>
      <c r="F1068" s="30" t="s">
        <v>2</v>
      </c>
      <c r="G1068" s="31">
        <v>626</v>
      </c>
      <c r="H1068" s="26" t="str">
        <f t="shared" si="297"/>
        <v>042</v>
      </c>
      <c r="I1068" s="26" t="str">
        <f t="shared" si="298"/>
        <v>21</v>
      </c>
      <c r="J1068" s="26" t="str">
        <f t="shared" si="299"/>
        <v>040</v>
      </c>
      <c r="K1068" s="45">
        <f t="shared" si="300"/>
        <v>655883.56498024228</v>
      </c>
    </row>
    <row r="1069" spans="1:11" ht="29" outlineLevel="2" x14ac:dyDescent="0.4">
      <c r="A1069" s="26" t="str">
        <f t="shared" si="294"/>
        <v>331700</v>
      </c>
      <c r="B1069" s="26" t="str">
        <f t="shared" si="295"/>
        <v>New York City Geographic District #17</v>
      </c>
      <c r="C1069" s="26" t="str">
        <f t="shared" si="296"/>
        <v>Brooklyn</v>
      </c>
      <c r="D1069" s="28" t="s">
        <v>102</v>
      </c>
      <c r="E1069" s="28" t="s">
        <v>103</v>
      </c>
      <c r="F1069" s="30" t="s">
        <v>5</v>
      </c>
      <c r="G1069" s="31">
        <v>592</v>
      </c>
      <c r="H1069" s="26" t="str">
        <f t="shared" si="297"/>
        <v>043</v>
      </c>
      <c r="I1069" s="26" t="str">
        <f t="shared" si="298"/>
        <v>20</v>
      </c>
      <c r="J1069" s="26" t="str">
        <f t="shared" si="299"/>
        <v>040</v>
      </c>
      <c r="K1069" s="45">
        <f t="shared" si="300"/>
        <v>620260.49595575628</v>
      </c>
    </row>
    <row r="1070" spans="1:11" ht="29" outlineLevel="2" x14ac:dyDescent="0.4">
      <c r="A1070" s="26" t="str">
        <f t="shared" si="294"/>
        <v>331700</v>
      </c>
      <c r="B1070" s="26" t="str">
        <f t="shared" si="295"/>
        <v>New York City Geographic District #17</v>
      </c>
      <c r="C1070" s="26" t="str">
        <f t="shared" si="296"/>
        <v>Brooklyn</v>
      </c>
      <c r="D1070" s="28" t="s">
        <v>138</v>
      </c>
      <c r="E1070" s="28" t="s">
        <v>139</v>
      </c>
      <c r="F1070" s="30" t="s">
        <v>2</v>
      </c>
      <c r="G1070" s="31">
        <v>196</v>
      </c>
      <c r="H1070" s="26" t="str">
        <f t="shared" si="297"/>
        <v>043</v>
      </c>
      <c r="I1070" s="26" t="str">
        <f t="shared" si="298"/>
        <v>20</v>
      </c>
      <c r="J1070" s="26" t="str">
        <f t="shared" si="299"/>
        <v>040</v>
      </c>
      <c r="K1070" s="45">
        <f t="shared" si="300"/>
        <v>205356.5155529193</v>
      </c>
    </row>
    <row r="1071" spans="1:11" ht="29" outlineLevel="2" x14ac:dyDescent="0.4">
      <c r="A1071" s="26" t="str">
        <f t="shared" si="294"/>
        <v>331700</v>
      </c>
      <c r="B1071" s="26" t="str">
        <f t="shared" si="295"/>
        <v>New York City Geographic District #17</v>
      </c>
      <c r="C1071" s="26" t="str">
        <f t="shared" si="296"/>
        <v>Brooklyn</v>
      </c>
      <c r="D1071" s="28" t="s">
        <v>140</v>
      </c>
      <c r="E1071" s="28" t="s">
        <v>141</v>
      </c>
      <c r="F1071" s="30" t="s">
        <v>2</v>
      </c>
      <c r="G1071" s="31">
        <v>341</v>
      </c>
      <c r="H1071" s="26" t="str">
        <f t="shared" si="297"/>
        <v>043</v>
      </c>
      <c r="I1071" s="26" t="str">
        <f t="shared" si="298"/>
        <v>20</v>
      </c>
      <c r="J1071" s="26" t="str">
        <f t="shared" si="299"/>
        <v>040</v>
      </c>
      <c r="K1071" s="45">
        <f t="shared" si="300"/>
        <v>357278.4275691096</v>
      </c>
    </row>
    <row r="1072" spans="1:11" ht="29" outlineLevel="2" x14ac:dyDescent="0.4">
      <c r="A1072" s="26" t="str">
        <f t="shared" si="294"/>
        <v>331700</v>
      </c>
      <c r="B1072" s="26" t="str">
        <f t="shared" si="295"/>
        <v>New York City Geographic District #17</v>
      </c>
      <c r="C1072" s="26" t="str">
        <f t="shared" si="296"/>
        <v>Brooklyn</v>
      </c>
      <c r="D1072" s="28" t="s">
        <v>409</v>
      </c>
      <c r="E1072" s="28" t="s">
        <v>410</v>
      </c>
      <c r="F1072" s="30" t="s">
        <v>5</v>
      </c>
      <c r="G1072" s="31">
        <v>416</v>
      </c>
      <c r="H1072" s="26" t="str">
        <f t="shared" si="297"/>
        <v>042</v>
      </c>
      <c r="I1072" s="26" t="str">
        <f t="shared" si="298"/>
        <v>21</v>
      </c>
      <c r="J1072" s="26" t="str">
        <f t="shared" si="299"/>
        <v>040</v>
      </c>
      <c r="K1072" s="45">
        <f t="shared" si="300"/>
        <v>435858.72688782873</v>
      </c>
    </row>
    <row r="1073" spans="1:11" ht="29" outlineLevel="2" x14ac:dyDescent="0.4">
      <c r="A1073" s="26" t="str">
        <f t="shared" si="294"/>
        <v>331700</v>
      </c>
      <c r="B1073" s="26" t="str">
        <f t="shared" si="295"/>
        <v>New York City Geographic District #17</v>
      </c>
      <c r="C1073" s="26" t="str">
        <f t="shared" si="296"/>
        <v>Brooklyn</v>
      </c>
      <c r="D1073" s="28" t="s">
        <v>413</v>
      </c>
      <c r="E1073" s="28" t="s">
        <v>414</v>
      </c>
      <c r="F1073" s="30" t="s">
        <v>2</v>
      </c>
      <c r="G1073" s="31">
        <v>810</v>
      </c>
      <c r="H1073" s="26" t="str">
        <f t="shared" si="297"/>
        <v>042</v>
      </c>
      <c r="I1073" s="26" t="str">
        <f t="shared" si="298"/>
        <v>21</v>
      </c>
      <c r="J1073" s="26" t="str">
        <f t="shared" si="299"/>
        <v>040</v>
      </c>
      <c r="K1073" s="45">
        <f t="shared" si="300"/>
        <v>848667.23264216643</v>
      </c>
    </row>
    <row r="1074" spans="1:11" ht="29" outlineLevel="2" x14ac:dyDescent="0.4">
      <c r="A1074" s="26" t="str">
        <f t="shared" si="294"/>
        <v>331700</v>
      </c>
      <c r="B1074" s="26" t="str">
        <f t="shared" si="295"/>
        <v>New York City Geographic District #17</v>
      </c>
      <c r="C1074" s="26" t="str">
        <f t="shared" si="296"/>
        <v>Brooklyn</v>
      </c>
      <c r="D1074" s="28" t="s">
        <v>601</v>
      </c>
      <c r="E1074" s="28" t="s">
        <v>602</v>
      </c>
      <c r="F1074" s="30" t="s">
        <v>2</v>
      </c>
      <c r="G1074" s="31">
        <v>170</v>
      </c>
      <c r="H1074" s="26" t="str">
        <f t="shared" si="297"/>
        <v>043</v>
      </c>
      <c r="I1074" s="26" t="str">
        <f t="shared" si="298"/>
        <v>20</v>
      </c>
      <c r="J1074" s="26" t="str">
        <f t="shared" si="299"/>
        <v>040</v>
      </c>
      <c r="K1074" s="45">
        <f t="shared" si="300"/>
        <v>178115.34512243001</v>
      </c>
    </row>
    <row r="1075" spans="1:11" ht="29" outlineLevel="2" x14ac:dyDescent="0.4">
      <c r="A1075" s="26" t="str">
        <f t="shared" si="294"/>
        <v>331700</v>
      </c>
      <c r="B1075" s="26" t="str">
        <f t="shared" si="295"/>
        <v>New York City Geographic District #17</v>
      </c>
      <c r="C1075" s="26" t="str">
        <f t="shared" si="296"/>
        <v>Brooklyn</v>
      </c>
      <c r="D1075" s="28" t="s">
        <v>605</v>
      </c>
      <c r="E1075" s="28" t="s">
        <v>606</v>
      </c>
      <c r="F1075" s="30" t="s">
        <v>2</v>
      </c>
      <c r="G1075" s="31">
        <v>331</v>
      </c>
      <c r="H1075" s="26" t="str">
        <f t="shared" si="297"/>
        <v>042</v>
      </c>
      <c r="I1075" s="26" t="str">
        <f t="shared" si="298"/>
        <v>21</v>
      </c>
      <c r="J1075" s="26" t="str">
        <f t="shared" si="299"/>
        <v>040</v>
      </c>
      <c r="K1075" s="45">
        <f t="shared" si="300"/>
        <v>346801.05432661372</v>
      </c>
    </row>
    <row r="1076" spans="1:11" ht="58" outlineLevel="2" x14ac:dyDescent="0.4">
      <c r="A1076" s="26" t="str">
        <f t="shared" si="294"/>
        <v>331700</v>
      </c>
      <c r="B1076" s="26" t="str">
        <f t="shared" si="295"/>
        <v>New York City Geographic District #17</v>
      </c>
      <c r="C1076" s="26" t="str">
        <f t="shared" si="296"/>
        <v>Brooklyn</v>
      </c>
      <c r="D1076" s="28" t="s">
        <v>589</v>
      </c>
      <c r="E1076" s="28" t="s">
        <v>590</v>
      </c>
      <c r="F1076" s="30" t="s">
        <v>118</v>
      </c>
      <c r="G1076" s="31">
        <v>420</v>
      </c>
      <c r="H1076" s="26" t="str">
        <f t="shared" si="297"/>
        <v>042</v>
      </c>
      <c r="I1076" s="26" t="str">
        <f t="shared" si="298"/>
        <v>21</v>
      </c>
      <c r="J1076" s="26" t="str">
        <f t="shared" si="299"/>
        <v>040</v>
      </c>
      <c r="K1076" s="45">
        <f t="shared" si="300"/>
        <v>440049.67618482705</v>
      </c>
    </row>
    <row r="1077" spans="1:11" ht="29" outlineLevel="2" x14ac:dyDescent="0.4">
      <c r="A1077" s="26" t="str">
        <f t="shared" si="294"/>
        <v>331700</v>
      </c>
      <c r="B1077" s="26" t="str">
        <f t="shared" si="295"/>
        <v>New York City Geographic District #17</v>
      </c>
      <c r="C1077" s="26" t="str">
        <f t="shared" si="296"/>
        <v>Brooklyn</v>
      </c>
      <c r="D1077" s="28" t="s">
        <v>615</v>
      </c>
      <c r="E1077" s="28" t="s">
        <v>616</v>
      </c>
      <c r="F1077" s="30" t="s">
        <v>196</v>
      </c>
      <c r="G1077" s="31">
        <v>222</v>
      </c>
      <c r="H1077" s="26" t="str">
        <f t="shared" si="297"/>
        <v>042</v>
      </c>
      <c r="I1077" s="26" t="str">
        <f t="shared" si="298"/>
        <v>21</v>
      </c>
      <c r="J1077" s="26" t="str">
        <f t="shared" si="299"/>
        <v>040</v>
      </c>
      <c r="K1077" s="45">
        <f t="shared" si="300"/>
        <v>232597.68598340859</v>
      </c>
    </row>
    <row r="1078" spans="1:11" ht="29" outlineLevel="2" x14ac:dyDescent="0.4">
      <c r="A1078" s="26" t="str">
        <f t="shared" si="294"/>
        <v>331700</v>
      </c>
      <c r="B1078" s="26" t="str">
        <f t="shared" si="295"/>
        <v>New York City Geographic District #17</v>
      </c>
      <c r="C1078" s="26" t="str">
        <f t="shared" si="296"/>
        <v>Brooklyn</v>
      </c>
      <c r="D1078" s="28" t="s">
        <v>733</v>
      </c>
      <c r="E1078" s="28" t="s">
        <v>734</v>
      </c>
      <c r="F1078" s="30" t="s">
        <v>118</v>
      </c>
      <c r="G1078" s="31">
        <v>347</v>
      </c>
      <c r="H1078" s="26" t="str">
        <f t="shared" si="297"/>
        <v>043</v>
      </c>
      <c r="I1078" s="26" t="str">
        <f t="shared" si="298"/>
        <v>20</v>
      </c>
      <c r="J1078" s="26" t="str">
        <f t="shared" si="299"/>
        <v>040</v>
      </c>
      <c r="K1078" s="45">
        <f t="shared" si="300"/>
        <v>363564.85151460714</v>
      </c>
    </row>
    <row r="1079" spans="1:11" ht="43.5" outlineLevel="2" x14ac:dyDescent="0.4">
      <c r="A1079" s="26" t="str">
        <f t="shared" si="294"/>
        <v>331700</v>
      </c>
      <c r="B1079" s="26" t="str">
        <f t="shared" si="295"/>
        <v>New York City Geographic District #17</v>
      </c>
      <c r="C1079" s="26" t="str">
        <f t="shared" si="296"/>
        <v>Brooklyn</v>
      </c>
      <c r="D1079" s="28" t="s">
        <v>739</v>
      </c>
      <c r="E1079" s="28" t="s">
        <v>740</v>
      </c>
      <c r="F1079" s="30" t="s">
        <v>196</v>
      </c>
      <c r="G1079" s="31">
        <v>484</v>
      </c>
      <c r="H1079" s="26" t="str">
        <f t="shared" si="297"/>
        <v>042</v>
      </c>
      <c r="I1079" s="26" t="str">
        <f t="shared" si="298"/>
        <v>21</v>
      </c>
      <c r="J1079" s="26" t="str">
        <f t="shared" si="299"/>
        <v>040</v>
      </c>
      <c r="K1079" s="45">
        <f t="shared" si="300"/>
        <v>507104.86493680073</v>
      </c>
    </row>
    <row r="1080" spans="1:11" ht="29" outlineLevel="2" x14ac:dyDescent="0.4">
      <c r="A1080" s="26" t="str">
        <f t="shared" si="294"/>
        <v>331700</v>
      </c>
      <c r="B1080" s="26" t="str">
        <f t="shared" si="295"/>
        <v>New York City Geographic District #17</v>
      </c>
      <c r="C1080" s="26" t="str">
        <f t="shared" si="296"/>
        <v>Brooklyn</v>
      </c>
      <c r="D1080" s="28" t="s">
        <v>741</v>
      </c>
      <c r="E1080" s="28" t="s">
        <v>742</v>
      </c>
      <c r="F1080" s="30" t="s">
        <v>196</v>
      </c>
      <c r="G1080" s="31">
        <v>327</v>
      </c>
      <c r="H1080" s="26" t="str">
        <f t="shared" si="297"/>
        <v>042</v>
      </c>
      <c r="I1080" s="26" t="str">
        <f t="shared" si="298"/>
        <v>21</v>
      </c>
      <c r="J1080" s="26" t="str">
        <f t="shared" si="299"/>
        <v>040</v>
      </c>
      <c r="K1080" s="45">
        <f t="shared" si="300"/>
        <v>342610.10502961534</v>
      </c>
    </row>
    <row r="1081" spans="1:11" ht="43.5" outlineLevel="2" x14ac:dyDescent="0.4">
      <c r="A1081" s="26" t="str">
        <f t="shared" si="294"/>
        <v>331700</v>
      </c>
      <c r="B1081" s="26" t="str">
        <f t="shared" si="295"/>
        <v>New York City Geographic District #17</v>
      </c>
      <c r="C1081" s="26" t="str">
        <f t="shared" si="296"/>
        <v>Brooklyn</v>
      </c>
      <c r="D1081" s="28" t="s">
        <v>745</v>
      </c>
      <c r="E1081" s="28" t="s">
        <v>746</v>
      </c>
      <c r="F1081" s="30" t="s">
        <v>118</v>
      </c>
      <c r="G1081" s="31">
        <v>554</v>
      </c>
      <c r="H1081" s="26" t="str">
        <f t="shared" si="297"/>
        <v>042</v>
      </c>
      <c r="I1081" s="26" t="str">
        <f t="shared" si="298"/>
        <v>21</v>
      </c>
      <c r="J1081" s="26" t="str">
        <f t="shared" si="299"/>
        <v>040</v>
      </c>
      <c r="K1081" s="45">
        <f t="shared" si="300"/>
        <v>580446.47763427184</v>
      </c>
    </row>
    <row r="1082" spans="1:11" ht="43.5" outlineLevel="2" x14ac:dyDescent="0.4">
      <c r="A1082" s="26" t="str">
        <f t="shared" si="294"/>
        <v>331700</v>
      </c>
      <c r="B1082" s="26" t="str">
        <f t="shared" si="295"/>
        <v>New York City Geographic District #17</v>
      </c>
      <c r="C1082" s="26" t="str">
        <f t="shared" si="296"/>
        <v>Brooklyn</v>
      </c>
      <c r="D1082" s="28" t="s">
        <v>749</v>
      </c>
      <c r="E1082" s="28" t="s">
        <v>750</v>
      </c>
      <c r="F1082" s="30" t="s">
        <v>196</v>
      </c>
      <c r="G1082" s="31">
        <v>437</v>
      </c>
      <c r="H1082" s="26" t="str">
        <f t="shared" si="297"/>
        <v>043</v>
      </c>
      <c r="I1082" s="26" t="str">
        <f t="shared" si="298"/>
        <v>20</v>
      </c>
      <c r="J1082" s="26" t="str">
        <f t="shared" si="299"/>
        <v>040</v>
      </c>
      <c r="K1082" s="45">
        <f t="shared" si="300"/>
        <v>457861.21069707006</v>
      </c>
    </row>
    <row r="1083" spans="1:11" ht="29" outlineLevel="2" x14ac:dyDescent="0.4">
      <c r="A1083" s="26" t="str">
        <f t="shared" si="294"/>
        <v>331800</v>
      </c>
      <c r="B1083" s="26" t="str">
        <f t="shared" si="295"/>
        <v>New York City Geographic District #18</v>
      </c>
      <c r="C1083" s="26" t="str">
        <f t="shared" si="296"/>
        <v>Brooklyn</v>
      </c>
      <c r="D1083" s="28" t="s">
        <v>391</v>
      </c>
      <c r="E1083" s="28" t="s">
        <v>392</v>
      </c>
      <c r="F1083" s="30" t="s">
        <v>19</v>
      </c>
      <c r="G1083" s="31">
        <v>1252</v>
      </c>
      <c r="H1083" s="26" t="str">
        <f t="shared" si="297"/>
        <v>043</v>
      </c>
      <c r="I1083" s="26" t="str">
        <f t="shared" si="298"/>
        <v>20</v>
      </c>
      <c r="J1083" s="26" t="str">
        <f t="shared" si="299"/>
        <v>040</v>
      </c>
      <c r="K1083" s="45">
        <f t="shared" si="300"/>
        <v>1311767.1299604846</v>
      </c>
    </row>
    <row r="1084" spans="1:11" ht="29" outlineLevel="2" x14ac:dyDescent="0.4">
      <c r="A1084" s="26" t="str">
        <f t="shared" si="294"/>
        <v>332200</v>
      </c>
      <c r="B1084" s="26" t="str">
        <f t="shared" si="295"/>
        <v>New York City Geographic District #22</v>
      </c>
      <c r="C1084" s="26" t="str">
        <f t="shared" si="296"/>
        <v>Brooklyn</v>
      </c>
      <c r="D1084" s="28" t="s">
        <v>357</v>
      </c>
      <c r="E1084" s="28" t="s">
        <v>358</v>
      </c>
      <c r="F1084" s="30" t="s">
        <v>2</v>
      </c>
      <c r="G1084" s="31">
        <v>1101</v>
      </c>
      <c r="H1084" s="26" t="str">
        <f t="shared" si="297"/>
        <v>044</v>
      </c>
      <c r="I1084" s="26" t="str">
        <f t="shared" si="298"/>
        <v>17</v>
      </c>
      <c r="J1084" s="26" t="str">
        <f t="shared" si="299"/>
        <v>040</v>
      </c>
      <c r="K1084" s="45">
        <f t="shared" si="300"/>
        <v>1153558.7939987967</v>
      </c>
    </row>
    <row r="1085" spans="1:11" ht="29" outlineLevel="2" x14ac:dyDescent="0.4">
      <c r="A1085" s="26" t="str">
        <f t="shared" si="294"/>
        <v>332200</v>
      </c>
      <c r="B1085" s="26" t="str">
        <f t="shared" si="295"/>
        <v>New York City Geographic District #22</v>
      </c>
      <c r="C1085" s="26" t="str">
        <f t="shared" si="296"/>
        <v>Brooklyn</v>
      </c>
      <c r="D1085" s="28" t="s">
        <v>763</v>
      </c>
      <c r="E1085" s="28" t="s">
        <v>764</v>
      </c>
      <c r="F1085" s="30" t="s">
        <v>196</v>
      </c>
      <c r="G1085" s="31">
        <v>630</v>
      </c>
      <c r="H1085" s="26" t="str">
        <f t="shared" si="297"/>
        <v>044</v>
      </c>
      <c r="I1085" s="26" t="str">
        <f t="shared" si="298"/>
        <v>21</v>
      </c>
      <c r="J1085" s="26" t="str">
        <f t="shared" si="299"/>
        <v>040</v>
      </c>
      <c r="K1085" s="45">
        <f t="shared" si="300"/>
        <v>660074.51427724061</v>
      </c>
    </row>
    <row r="1086" spans="1:11" ht="15" outlineLevel="1" x14ac:dyDescent="0.4">
      <c r="D1086" s="28"/>
      <c r="E1086" s="28"/>
      <c r="F1086" s="30"/>
      <c r="G1086" s="31">
        <f>SUBTOTAL(9,G1067:G1085)</f>
        <v>9751</v>
      </c>
      <c r="J1086" s="46" t="s">
        <v>4700</v>
      </c>
      <c r="K1086" s="45">
        <f>SUBTOTAL(9,K1067:K1085)</f>
        <v>10216486.648757733</v>
      </c>
    </row>
    <row r="1087" spans="1:11" ht="29" outlineLevel="2" x14ac:dyDescent="0.4">
      <c r="A1087" s="26" t="str">
        <f t="shared" ref="A1087:A1118" si="301">IFERROR(VLOOKUP($D1087,schools,3,FALSE),"")</f>
        <v>331500</v>
      </c>
      <c r="B1087" s="26" t="str">
        <f t="shared" ref="B1087:B1118" si="302">IFERROR(VLOOKUP($D1087,schools,4,FALSE),"")</f>
        <v>New York City Geographic District #16</v>
      </c>
      <c r="C1087" s="26" t="str">
        <f t="shared" ref="C1087:C1118" si="303">IFERROR(VLOOKUP($D1087,schools,5,FALSE),"")</f>
        <v>Brooklyn</v>
      </c>
      <c r="D1087" s="28" t="s">
        <v>11</v>
      </c>
      <c r="E1087" s="28" t="s">
        <v>12</v>
      </c>
      <c r="F1087" s="30" t="s">
        <v>2</v>
      </c>
      <c r="G1087" s="31">
        <v>174</v>
      </c>
      <c r="H1087" s="26" t="str">
        <f t="shared" ref="H1087:H1118" si="304">IFERROR(VLOOKUP($D1087,schools,6,FALSE),"")</f>
        <v>055</v>
      </c>
      <c r="I1087" s="26" t="str">
        <f t="shared" ref="I1087:I1118" si="305">IFERROR(VLOOKUP($D1087,schools,7,FALSE),"")</f>
        <v>25</v>
      </c>
      <c r="J1087" s="26" t="str">
        <f t="shared" ref="J1087:J1118" si="306">IFERROR(VLOOKUP($D1087,schools,8,FALSE),"")</f>
        <v>041</v>
      </c>
      <c r="K1087" s="45">
        <f t="shared" ref="K1087:K1118" si="307">G1087*L$2</f>
        <v>182306.29441942836</v>
      </c>
    </row>
    <row r="1088" spans="1:11" ht="29" outlineLevel="2" x14ac:dyDescent="0.4">
      <c r="A1088" s="26" t="str">
        <f t="shared" si="301"/>
        <v>331500</v>
      </c>
      <c r="B1088" s="26" t="str">
        <f t="shared" si="302"/>
        <v>New York City Geographic District #16</v>
      </c>
      <c r="C1088" s="26" t="str">
        <f t="shared" si="303"/>
        <v>Brooklyn</v>
      </c>
      <c r="D1088" s="28" t="s">
        <v>42</v>
      </c>
      <c r="E1088" s="28" t="s">
        <v>43</v>
      </c>
      <c r="F1088" s="30" t="s">
        <v>2</v>
      </c>
      <c r="G1088" s="31">
        <v>518</v>
      </c>
      <c r="H1088" s="26" t="str">
        <f t="shared" si="304"/>
        <v>056</v>
      </c>
      <c r="I1088" s="26" t="str">
        <f t="shared" si="305"/>
        <v>25</v>
      </c>
      <c r="J1088" s="26" t="str">
        <f t="shared" si="306"/>
        <v>041</v>
      </c>
      <c r="K1088" s="45">
        <f t="shared" si="307"/>
        <v>542727.93396128668</v>
      </c>
    </row>
    <row r="1089" spans="1:11" ht="29" outlineLevel="2" x14ac:dyDescent="0.4">
      <c r="A1089" s="26" t="str">
        <f t="shared" si="301"/>
        <v>331600</v>
      </c>
      <c r="B1089" s="26" t="str">
        <f t="shared" si="302"/>
        <v>New York City Geographic District #16</v>
      </c>
      <c r="C1089" s="26" t="str">
        <f t="shared" si="303"/>
        <v>Brooklyn</v>
      </c>
      <c r="D1089" s="28" t="s">
        <v>72</v>
      </c>
      <c r="E1089" s="28" t="s">
        <v>73</v>
      </c>
      <c r="F1089" s="30" t="s">
        <v>2</v>
      </c>
      <c r="G1089" s="31">
        <v>276</v>
      </c>
      <c r="H1089" s="26" t="str">
        <f t="shared" si="304"/>
        <v>055</v>
      </c>
      <c r="I1089" s="26" t="str">
        <f t="shared" si="305"/>
        <v>25</v>
      </c>
      <c r="J1089" s="26" t="str">
        <f t="shared" si="306"/>
        <v>041</v>
      </c>
      <c r="K1089" s="45">
        <f t="shared" si="307"/>
        <v>289175.50149288634</v>
      </c>
    </row>
    <row r="1090" spans="1:11" ht="29" outlineLevel="2" x14ac:dyDescent="0.4">
      <c r="A1090" s="26" t="str">
        <f t="shared" si="301"/>
        <v>331600</v>
      </c>
      <c r="B1090" s="26" t="str">
        <f t="shared" si="302"/>
        <v>New York City Geographic District #16</v>
      </c>
      <c r="C1090" s="26" t="str">
        <f t="shared" si="303"/>
        <v>Brooklyn</v>
      </c>
      <c r="D1090" s="28" t="s">
        <v>403</v>
      </c>
      <c r="E1090" s="28" t="s">
        <v>404</v>
      </c>
      <c r="F1090" s="30" t="s">
        <v>2</v>
      </c>
      <c r="G1090" s="31">
        <v>181</v>
      </c>
      <c r="H1090" s="26" t="str">
        <f t="shared" si="304"/>
        <v>056</v>
      </c>
      <c r="I1090" s="26" t="str">
        <f t="shared" si="305"/>
        <v>25</v>
      </c>
      <c r="J1090" s="26" t="str">
        <f t="shared" si="306"/>
        <v>041</v>
      </c>
      <c r="K1090" s="45">
        <f t="shared" si="307"/>
        <v>189640.45568917546</v>
      </c>
    </row>
    <row r="1091" spans="1:11" ht="29" outlineLevel="2" x14ac:dyDescent="0.4">
      <c r="A1091" s="26" t="str">
        <f t="shared" si="301"/>
        <v>331600</v>
      </c>
      <c r="B1091" s="26" t="str">
        <f t="shared" si="302"/>
        <v>New York City Geographic District #16</v>
      </c>
      <c r="C1091" s="26" t="str">
        <f t="shared" si="303"/>
        <v>Brooklyn</v>
      </c>
      <c r="D1091" s="28" t="s">
        <v>441</v>
      </c>
      <c r="E1091" s="28" t="s">
        <v>442</v>
      </c>
      <c r="F1091" s="30" t="s">
        <v>5</v>
      </c>
      <c r="G1091" s="31">
        <v>269</v>
      </c>
      <c r="H1091" s="26" t="str">
        <f t="shared" si="304"/>
        <v>056</v>
      </c>
      <c r="I1091" s="26" t="str">
        <f t="shared" si="305"/>
        <v>25</v>
      </c>
      <c r="J1091" s="26" t="str">
        <f t="shared" si="306"/>
        <v>041</v>
      </c>
      <c r="K1091" s="45">
        <f t="shared" si="307"/>
        <v>281841.34022313927</v>
      </c>
    </row>
    <row r="1092" spans="1:11" ht="43.5" outlineLevel="2" x14ac:dyDescent="0.4">
      <c r="A1092" s="26" t="str">
        <f t="shared" si="301"/>
        <v>331600</v>
      </c>
      <c r="B1092" s="26" t="str">
        <f t="shared" si="302"/>
        <v>New York City Geographic District #16</v>
      </c>
      <c r="C1092" s="26" t="str">
        <f t="shared" si="303"/>
        <v>Brooklyn</v>
      </c>
      <c r="D1092" s="28" t="s">
        <v>501</v>
      </c>
      <c r="E1092" s="28" t="s">
        <v>502</v>
      </c>
      <c r="F1092" s="30" t="s">
        <v>2</v>
      </c>
      <c r="G1092" s="31">
        <v>199</v>
      </c>
      <c r="H1092" s="26" t="str">
        <f t="shared" si="304"/>
        <v>056</v>
      </c>
      <c r="I1092" s="26" t="str">
        <f t="shared" si="305"/>
        <v>25</v>
      </c>
      <c r="J1092" s="26" t="str">
        <f t="shared" si="306"/>
        <v>041</v>
      </c>
      <c r="K1092" s="45">
        <f t="shared" si="307"/>
        <v>208499.72752566807</v>
      </c>
    </row>
    <row r="1093" spans="1:11" ht="29" outlineLevel="2" x14ac:dyDescent="0.4">
      <c r="A1093" s="26" t="str">
        <f t="shared" si="301"/>
        <v>331600</v>
      </c>
      <c r="B1093" s="26" t="str">
        <f t="shared" si="302"/>
        <v>New York City Geographic District #16</v>
      </c>
      <c r="C1093" s="26" t="str">
        <f t="shared" si="303"/>
        <v>Brooklyn</v>
      </c>
      <c r="D1093" s="28" t="s">
        <v>694</v>
      </c>
      <c r="E1093" s="28" t="s">
        <v>695</v>
      </c>
      <c r="F1093" s="30" t="s">
        <v>196</v>
      </c>
      <c r="G1093" s="31">
        <v>540</v>
      </c>
      <c r="H1093" s="26" t="str">
        <f t="shared" si="304"/>
        <v>055</v>
      </c>
      <c r="I1093" s="26" t="str">
        <f t="shared" si="305"/>
        <v>25</v>
      </c>
      <c r="J1093" s="26" t="str">
        <f t="shared" si="306"/>
        <v>041</v>
      </c>
      <c r="K1093" s="45">
        <f t="shared" si="307"/>
        <v>565778.1550947777</v>
      </c>
    </row>
    <row r="1094" spans="1:11" ht="29" outlineLevel="2" x14ac:dyDescent="0.4">
      <c r="A1094" s="26" t="str">
        <f t="shared" si="301"/>
        <v>331600</v>
      </c>
      <c r="B1094" s="26" t="str">
        <f t="shared" si="302"/>
        <v>New York City Geographic District #16</v>
      </c>
      <c r="C1094" s="26" t="str">
        <f t="shared" si="303"/>
        <v>Brooklyn</v>
      </c>
      <c r="D1094" s="28" t="s">
        <v>811</v>
      </c>
      <c r="E1094" s="28" t="s">
        <v>812</v>
      </c>
      <c r="F1094" s="30" t="s">
        <v>196</v>
      </c>
      <c r="G1094" s="31">
        <v>146</v>
      </c>
      <c r="H1094" s="26" t="str">
        <f t="shared" si="304"/>
        <v>055</v>
      </c>
      <c r="I1094" s="26" t="str">
        <f t="shared" si="305"/>
        <v>25</v>
      </c>
      <c r="J1094" s="26" t="str">
        <f t="shared" si="306"/>
        <v>041</v>
      </c>
      <c r="K1094" s="45">
        <f t="shared" si="307"/>
        <v>152969.64934043988</v>
      </c>
    </row>
    <row r="1095" spans="1:11" ht="29" outlineLevel="2" x14ac:dyDescent="0.4">
      <c r="A1095" s="26" t="str">
        <f t="shared" si="301"/>
        <v>331600</v>
      </c>
      <c r="B1095" s="26" t="str">
        <f t="shared" si="302"/>
        <v>New York City Geographic District #17</v>
      </c>
      <c r="C1095" s="26" t="str">
        <f t="shared" si="303"/>
        <v>Brooklyn</v>
      </c>
      <c r="D1095" s="28" t="s">
        <v>26</v>
      </c>
      <c r="E1095" s="28" t="s">
        <v>27</v>
      </c>
      <c r="F1095" s="30" t="s">
        <v>2</v>
      </c>
      <c r="G1095" s="31">
        <v>275</v>
      </c>
      <c r="H1095" s="26" t="str">
        <f t="shared" si="304"/>
        <v>055</v>
      </c>
      <c r="I1095" s="26" t="str">
        <f t="shared" si="305"/>
        <v>25</v>
      </c>
      <c r="J1095" s="26" t="str">
        <f t="shared" si="306"/>
        <v>041</v>
      </c>
      <c r="K1095" s="45">
        <f t="shared" si="307"/>
        <v>288127.76416863676</v>
      </c>
    </row>
    <row r="1096" spans="1:11" ht="29" outlineLevel="2" x14ac:dyDescent="0.4">
      <c r="A1096" s="26" t="str">
        <f t="shared" si="301"/>
        <v>331700</v>
      </c>
      <c r="B1096" s="26" t="str">
        <f t="shared" si="302"/>
        <v>New York City Geographic District #17</v>
      </c>
      <c r="C1096" s="26" t="str">
        <f t="shared" si="303"/>
        <v>Brooklyn</v>
      </c>
      <c r="D1096" s="28" t="s">
        <v>303</v>
      </c>
      <c r="E1096" s="28" t="s">
        <v>304</v>
      </c>
      <c r="F1096" s="30" t="s">
        <v>19</v>
      </c>
      <c r="G1096" s="31">
        <v>1077</v>
      </c>
      <c r="H1096" s="26" t="str">
        <f t="shared" si="304"/>
        <v>055</v>
      </c>
      <c r="I1096" s="26" t="str">
        <f t="shared" si="305"/>
        <v>20</v>
      </c>
      <c r="J1096" s="26" t="str">
        <f t="shared" si="306"/>
        <v>041</v>
      </c>
      <c r="K1096" s="45">
        <f t="shared" si="307"/>
        <v>1128413.0982168065</v>
      </c>
    </row>
    <row r="1097" spans="1:11" ht="29" outlineLevel="2" x14ac:dyDescent="0.4">
      <c r="A1097" s="26" t="str">
        <f t="shared" si="301"/>
        <v>331700</v>
      </c>
      <c r="B1097" s="26" t="str">
        <f t="shared" si="302"/>
        <v>New York City Geographic District #17</v>
      </c>
      <c r="C1097" s="26" t="str">
        <f t="shared" si="303"/>
        <v>Brooklyn</v>
      </c>
      <c r="D1097" s="28" t="s">
        <v>307</v>
      </c>
      <c r="E1097" s="28" t="s">
        <v>308</v>
      </c>
      <c r="F1097" s="30" t="s">
        <v>2</v>
      </c>
      <c r="G1097" s="31">
        <v>134</v>
      </c>
      <c r="H1097" s="26" t="str">
        <f t="shared" si="304"/>
        <v>055</v>
      </c>
      <c r="I1097" s="26" t="str">
        <f t="shared" si="305"/>
        <v>25</v>
      </c>
      <c r="J1097" s="26" t="str">
        <f t="shared" si="306"/>
        <v>041</v>
      </c>
      <c r="K1097" s="45">
        <f t="shared" si="307"/>
        <v>140396.80144944481</v>
      </c>
    </row>
    <row r="1098" spans="1:11" ht="29" outlineLevel="2" x14ac:dyDescent="0.4">
      <c r="A1098" s="26" t="str">
        <f t="shared" si="301"/>
        <v>331700</v>
      </c>
      <c r="B1098" s="26" t="str">
        <f t="shared" si="302"/>
        <v>New York City Geographic District #17</v>
      </c>
      <c r="C1098" s="26" t="str">
        <f t="shared" si="303"/>
        <v>Brooklyn</v>
      </c>
      <c r="D1098" s="28" t="s">
        <v>603</v>
      </c>
      <c r="E1098" s="28" t="s">
        <v>604</v>
      </c>
      <c r="F1098" s="30" t="s">
        <v>2</v>
      </c>
      <c r="G1098" s="31">
        <v>240</v>
      </c>
      <c r="H1098" s="26" t="str">
        <f t="shared" si="304"/>
        <v>055</v>
      </c>
      <c r="I1098" s="26" t="str">
        <f t="shared" si="305"/>
        <v>20</v>
      </c>
      <c r="J1098" s="26" t="str">
        <f t="shared" si="306"/>
        <v>041</v>
      </c>
      <c r="K1098" s="45">
        <f t="shared" si="307"/>
        <v>251456.95781990117</v>
      </c>
    </row>
    <row r="1099" spans="1:11" ht="29" outlineLevel="2" x14ac:dyDescent="0.4">
      <c r="A1099" s="26" t="str">
        <f t="shared" si="301"/>
        <v>331700</v>
      </c>
      <c r="B1099" s="26" t="str">
        <f t="shared" si="302"/>
        <v>New York City Geographic District #17</v>
      </c>
      <c r="C1099" s="26" t="str">
        <f t="shared" si="303"/>
        <v>Brooklyn</v>
      </c>
      <c r="D1099" s="28" t="s">
        <v>680</v>
      </c>
      <c r="E1099" s="28" t="s">
        <v>681</v>
      </c>
      <c r="F1099" s="30" t="s">
        <v>5</v>
      </c>
      <c r="G1099" s="31">
        <v>182</v>
      </c>
      <c r="H1099" s="26" t="str">
        <f t="shared" si="304"/>
        <v>055</v>
      </c>
      <c r="I1099" s="26" t="str">
        <f t="shared" si="305"/>
        <v>25</v>
      </c>
      <c r="J1099" s="26" t="str">
        <f t="shared" si="306"/>
        <v>041</v>
      </c>
      <c r="K1099" s="45">
        <f t="shared" si="307"/>
        <v>190688.19301342507</v>
      </c>
    </row>
    <row r="1100" spans="1:11" ht="29" outlineLevel="2" x14ac:dyDescent="0.4">
      <c r="A1100" s="26" t="str">
        <f t="shared" si="301"/>
        <v>331700</v>
      </c>
      <c r="B1100" s="26" t="str">
        <f t="shared" si="302"/>
        <v>New York City Geographic District #17</v>
      </c>
      <c r="C1100" s="26" t="str">
        <f t="shared" si="303"/>
        <v>Brooklyn</v>
      </c>
      <c r="D1100" s="28" t="s">
        <v>949</v>
      </c>
      <c r="E1100" s="28" t="s">
        <v>950</v>
      </c>
      <c r="F1100" s="30" t="s">
        <v>2</v>
      </c>
      <c r="G1100" s="31">
        <v>275</v>
      </c>
      <c r="H1100" s="26" t="str">
        <f t="shared" si="304"/>
        <v>055</v>
      </c>
      <c r="I1100" s="26" t="str">
        <f t="shared" si="305"/>
        <v>20</v>
      </c>
      <c r="J1100" s="26" t="str">
        <f t="shared" si="306"/>
        <v>041</v>
      </c>
      <c r="K1100" s="45">
        <f t="shared" si="307"/>
        <v>288127.76416863676</v>
      </c>
    </row>
    <row r="1101" spans="1:11" ht="29" outlineLevel="2" x14ac:dyDescent="0.4">
      <c r="A1101" s="26" t="str">
        <f t="shared" si="301"/>
        <v>331700</v>
      </c>
      <c r="B1101" s="26" t="str">
        <f t="shared" si="302"/>
        <v>New York City Geographic District #17</v>
      </c>
      <c r="C1101" s="26" t="str">
        <f t="shared" si="303"/>
        <v>Brooklyn</v>
      </c>
      <c r="D1101" s="28" t="s">
        <v>785</v>
      </c>
      <c r="E1101" s="28" t="s">
        <v>786</v>
      </c>
      <c r="F1101" s="30" t="s">
        <v>196</v>
      </c>
      <c r="G1101" s="31">
        <v>93</v>
      </c>
      <c r="H1101" s="26" t="str">
        <f t="shared" si="304"/>
        <v>055</v>
      </c>
      <c r="I1101" s="26" t="str">
        <f t="shared" si="305"/>
        <v>20</v>
      </c>
      <c r="J1101" s="26" t="str">
        <f t="shared" si="306"/>
        <v>041</v>
      </c>
      <c r="K1101" s="45">
        <f t="shared" si="307"/>
        <v>97439.571155211714</v>
      </c>
    </row>
    <row r="1102" spans="1:11" ht="29" outlineLevel="2" x14ac:dyDescent="0.4">
      <c r="A1102" s="26" t="str">
        <f t="shared" si="301"/>
        <v>331800</v>
      </c>
      <c r="B1102" s="26" t="str">
        <f t="shared" si="302"/>
        <v>New York City Geographic District #18</v>
      </c>
      <c r="C1102" s="26" t="str">
        <f t="shared" si="303"/>
        <v>Brooklyn</v>
      </c>
      <c r="D1102" s="28" t="s">
        <v>217</v>
      </c>
      <c r="E1102" s="28" t="s">
        <v>218</v>
      </c>
      <c r="F1102" s="30" t="s">
        <v>2</v>
      </c>
      <c r="G1102" s="31">
        <v>499</v>
      </c>
      <c r="H1102" s="26" t="str">
        <f t="shared" si="304"/>
        <v>058</v>
      </c>
      <c r="I1102" s="26" t="str">
        <f t="shared" si="305"/>
        <v>20</v>
      </c>
      <c r="J1102" s="26" t="str">
        <f t="shared" si="306"/>
        <v>041</v>
      </c>
      <c r="K1102" s="45">
        <f t="shared" si="307"/>
        <v>522820.92480054451</v>
      </c>
    </row>
    <row r="1103" spans="1:11" ht="29" outlineLevel="2" x14ac:dyDescent="0.4">
      <c r="A1103" s="26" t="str">
        <f t="shared" si="301"/>
        <v>331800</v>
      </c>
      <c r="B1103" s="26" t="str">
        <f t="shared" si="302"/>
        <v>New York City Geographic District #18</v>
      </c>
      <c r="C1103" s="26" t="str">
        <f t="shared" si="303"/>
        <v>Brooklyn</v>
      </c>
      <c r="D1103" s="28" t="s">
        <v>361</v>
      </c>
      <c r="E1103" s="28" t="s">
        <v>362</v>
      </c>
      <c r="F1103" s="30" t="s">
        <v>2</v>
      </c>
      <c r="G1103" s="31">
        <v>431</v>
      </c>
      <c r="H1103" s="26" t="str">
        <f t="shared" si="304"/>
        <v>058</v>
      </c>
      <c r="I1103" s="26" t="str">
        <f t="shared" si="305"/>
        <v>20</v>
      </c>
      <c r="J1103" s="26" t="str">
        <f t="shared" si="306"/>
        <v>041</v>
      </c>
      <c r="K1103" s="45">
        <f t="shared" si="307"/>
        <v>451574.78675157257</v>
      </c>
    </row>
    <row r="1104" spans="1:11" ht="29" outlineLevel="2" x14ac:dyDescent="0.4">
      <c r="A1104" s="26" t="str">
        <f t="shared" si="301"/>
        <v>331800</v>
      </c>
      <c r="B1104" s="26" t="str">
        <f t="shared" si="302"/>
        <v>New York City Geographic District #18</v>
      </c>
      <c r="C1104" s="26" t="str">
        <f t="shared" si="303"/>
        <v>Brooklyn</v>
      </c>
      <c r="D1104" s="28" t="s">
        <v>443</v>
      </c>
      <c r="E1104" s="28" t="s">
        <v>444</v>
      </c>
      <c r="F1104" s="30" t="s">
        <v>2</v>
      </c>
      <c r="G1104" s="31">
        <v>317</v>
      </c>
      <c r="H1104" s="26" t="str">
        <f t="shared" si="304"/>
        <v>058</v>
      </c>
      <c r="I1104" s="26" t="str">
        <f t="shared" si="305"/>
        <v>20</v>
      </c>
      <c r="J1104" s="26" t="str">
        <f t="shared" si="306"/>
        <v>041</v>
      </c>
      <c r="K1104" s="45">
        <f t="shared" si="307"/>
        <v>332132.73178711947</v>
      </c>
    </row>
    <row r="1105" spans="1:11" ht="29" outlineLevel="2" x14ac:dyDescent="0.4">
      <c r="A1105" s="26" t="str">
        <f t="shared" si="301"/>
        <v>331800</v>
      </c>
      <c r="B1105" s="26" t="str">
        <f t="shared" si="302"/>
        <v>New York City Geographic District #18</v>
      </c>
      <c r="C1105" s="26" t="str">
        <f t="shared" si="303"/>
        <v>Brooklyn</v>
      </c>
      <c r="D1105" s="28" t="s">
        <v>805</v>
      </c>
      <c r="E1105" s="28" t="s">
        <v>806</v>
      </c>
      <c r="F1105" s="30" t="s">
        <v>5</v>
      </c>
      <c r="G1105" s="31">
        <v>176</v>
      </c>
      <c r="H1105" s="26" t="str">
        <f t="shared" si="304"/>
        <v>058</v>
      </c>
      <c r="I1105" s="26" t="str">
        <f t="shared" si="305"/>
        <v>20</v>
      </c>
      <c r="J1105" s="26" t="str">
        <f t="shared" si="306"/>
        <v>041</v>
      </c>
      <c r="K1105" s="45">
        <f t="shared" si="307"/>
        <v>184401.76906792753</v>
      </c>
    </row>
    <row r="1106" spans="1:11" ht="29" outlineLevel="2" x14ac:dyDescent="0.4">
      <c r="A1106" s="26" t="str">
        <f t="shared" si="301"/>
        <v>331800</v>
      </c>
      <c r="B1106" s="26" t="str">
        <f t="shared" si="302"/>
        <v>New York City Geographic District #19</v>
      </c>
      <c r="C1106" s="26" t="str">
        <f t="shared" si="303"/>
        <v>Brooklyn</v>
      </c>
      <c r="D1106" s="28" t="s">
        <v>893</v>
      </c>
      <c r="E1106" s="28" t="s">
        <v>894</v>
      </c>
      <c r="F1106" s="30" t="s">
        <v>196</v>
      </c>
      <c r="G1106" s="31">
        <v>194</v>
      </c>
      <c r="H1106" s="26" t="str">
        <f t="shared" si="304"/>
        <v>058</v>
      </c>
      <c r="I1106" s="26" t="str">
        <f t="shared" si="305"/>
        <v>19</v>
      </c>
      <c r="J1106" s="26" t="str">
        <f t="shared" si="306"/>
        <v>041</v>
      </c>
      <c r="K1106" s="45">
        <f t="shared" si="307"/>
        <v>203261.04090442011</v>
      </c>
    </row>
    <row r="1107" spans="1:11" ht="29" outlineLevel="2" x14ac:dyDescent="0.4">
      <c r="A1107" s="26" t="str">
        <f t="shared" si="301"/>
        <v>332200</v>
      </c>
      <c r="B1107" s="26" t="str">
        <f t="shared" si="302"/>
        <v>New York City Geographic District #23</v>
      </c>
      <c r="C1107" s="26" t="str">
        <f t="shared" si="303"/>
        <v>Brooklyn</v>
      </c>
      <c r="D1107" s="28" t="s">
        <v>221</v>
      </c>
      <c r="E1107" s="28" t="s">
        <v>222</v>
      </c>
      <c r="F1107" s="30" t="s">
        <v>19</v>
      </c>
      <c r="G1107" s="31">
        <v>267</v>
      </c>
      <c r="H1107" s="26" t="str">
        <f t="shared" si="304"/>
        <v>055</v>
      </c>
      <c r="I1107" s="26" t="str">
        <f t="shared" si="305"/>
        <v>25</v>
      </c>
      <c r="J1107" s="26" t="str">
        <f t="shared" si="306"/>
        <v>041</v>
      </c>
      <c r="K1107" s="45">
        <f t="shared" si="307"/>
        <v>279745.86557464005</v>
      </c>
    </row>
    <row r="1108" spans="1:11" ht="29" outlineLevel="2" x14ac:dyDescent="0.4">
      <c r="A1108" s="26" t="str">
        <f t="shared" si="301"/>
        <v>332200</v>
      </c>
      <c r="B1108" s="26" t="str">
        <f t="shared" si="302"/>
        <v>New York City Geographic District #23</v>
      </c>
      <c r="C1108" s="26" t="str">
        <f t="shared" si="303"/>
        <v>Brooklyn</v>
      </c>
      <c r="D1108" s="28" t="s">
        <v>239</v>
      </c>
      <c r="E1108" s="28" t="s">
        <v>240</v>
      </c>
      <c r="F1108" s="30" t="s">
        <v>2</v>
      </c>
      <c r="G1108" s="31">
        <v>193</v>
      </c>
      <c r="H1108" s="26" t="str">
        <f t="shared" si="304"/>
        <v>055</v>
      </c>
      <c r="I1108" s="26" t="str">
        <f t="shared" si="305"/>
        <v>20</v>
      </c>
      <c r="J1108" s="26" t="str">
        <f t="shared" si="306"/>
        <v>041</v>
      </c>
      <c r="K1108" s="45">
        <f t="shared" si="307"/>
        <v>202213.30358017053</v>
      </c>
    </row>
    <row r="1109" spans="1:11" ht="29" outlineLevel="2" x14ac:dyDescent="0.4">
      <c r="A1109" s="26" t="str">
        <f t="shared" si="301"/>
        <v>332300</v>
      </c>
      <c r="B1109" s="26" t="str">
        <f t="shared" si="302"/>
        <v>New York City Geographic District #23</v>
      </c>
      <c r="C1109" s="26" t="str">
        <f t="shared" si="303"/>
        <v>Brooklyn</v>
      </c>
      <c r="D1109" s="28" t="s">
        <v>251</v>
      </c>
      <c r="E1109" s="28" t="s">
        <v>252</v>
      </c>
      <c r="F1109" s="30" t="s">
        <v>2</v>
      </c>
      <c r="G1109" s="31">
        <v>654</v>
      </c>
      <c r="H1109" s="26" t="str">
        <f t="shared" si="304"/>
        <v>055</v>
      </c>
      <c r="I1109" s="26" t="str">
        <f t="shared" si="305"/>
        <v>20</v>
      </c>
      <c r="J1109" s="26" t="str">
        <f t="shared" si="306"/>
        <v>041</v>
      </c>
      <c r="K1109" s="45">
        <f t="shared" si="307"/>
        <v>685220.21005923068</v>
      </c>
    </row>
    <row r="1110" spans="1:11" ht="29" outlineLevel="2" x14ac:dyDescent="0.4">
      <c r="A1110" s="26" t="str">
        <f t="shared" si="301"/>
        <v>332300</v>
      </c>
      <c r="B1110" s="26" t="str">
        <f t="shared" si="302"/>
        <v>New York City Geographic District #23</v>
      </c>
      <c r="C1110" s="26" t="str">
        <f t="shared" si="303"/>
        <v>Brooklyn</v>
      </c>
      <c r="D1110" s="28" t="s">
        <v>485</v>
      </c>
      <c r="E1110" s="28" t="s">
        <v>486</v>
      </c>
      <c r="F1110" s="30" t="s">
        <v>2</v>
      </c>
      <c r="G1110" s="31">
        <v>208</v>
      </c>
      <c r="H1110" s="26" t="str">
        <f t="shared" si="304"/>
        <v>055</v>
      </c>
      <c r="I1110" s="26" t="str">
        <f t="shared" si="305"/>
        <v>20</v>
      </c>
      <c r="J1110" s="26" t="str">
        <f t="shared" si="306"/>
        <v>041</v>
      </c>
      <c r="K1110" s="45">
        <f t="shared" si="307"/>
        <v>217929.36344391436</v>
      </c>
    </row>
    <row r="1111" spans="1:11" ht="29" outlineLevel="2" x14ac:dyDescent="0.4">
      <c r="A1111" s="26" t="str">
        <f t="shared" si="301"/>
        <v>332300</v>
      </c>
      <c r="B1111" s="26" t="str">
        <f t="shared" si="302"/>
        <v>New York City Geographic District #23</v>
      </c>
      <c r="C1111" s="26" t="str">
        <f t="shared" si="303"/>
        <v>Brooklyn</v>
      </c>
      <c r="D1111" s="28" t="s">
        <v>525</v>
      </c>
      <c r="E1111" s="28" t="s">
        <v>526</v>
      </c>
      <c r="F1111" s="30" t="s">
        <v>2</v>
      </c>
      <c r="G1111" s="31">
        <v>268</v>
      </c>
      <c r="H1111" s="26" t="str">
        <f t="shared" si="304"/>
        <v>055</v>
      </c>
      <c r="I1111" s="26" t="str">
        <f t="shared" si="305"/>
        <v>20</v>
      </c>
      <c r="J1111" s="26" t="str">
        <f t="shared" si="306"/>
        <v>041</v>
      </c>
      <c r="K1111" s="45">
        <f t="shared" si="307"/>
        <v>280793.60289888963</v>
      </c>
    </row>
    <row r="1112" spans="1:11" ht="29" outlineLevel="2" x14ac:dyDescent="0.4">
      <c r="A1112" s="26" t="str">
        <f t="shared" si="301"/>
        <v>332300</v>
      </c>
      <c r="B1112" s="26" t="str">
        <f t="shared" si="302"/>
        <v>New York City Geographic District #23</v>
      </c>
      <c r="C1112" s="26" t="str">
        <f t="shared" si="303"/>
        <v>Brooklyn</v>
      </c>
      <c r="D1112" s="28" t="s">
        <v>595</v>
      </c>
      <c r="E1112" s="28" t="s">
        <v>596</v>
      </c>
      <c r="F1112" s="30" t="s">
        <v>5</v>
      </c>
      <c r="G1112" s="31">
        <v>296</v>
      </c>
      <c r="H1112" s="26" t="str">
        <f t="shared" si="304"/>
        <v>055</v>
      </c>
      <c r="I1112" s="26" t="str">
        <f t="shared" si="305"/>
        <v>20</v>
      </c>
      <c r="J1112" s="26" t="str">
        <f t="shared" si="306"/>
        <v>041</v>
      </c>
      <c r="K1112" s="45">
        <f t="shared" si="307"/>
        <v>310130.24797787814</v>
      </c>
    </row>
    <row r="1113" spans="1:11" ht="29" outlineLevel="2" x14ac:dyDescent="0.4">
      <c r="A1113" s="26" t="str">
        <f t="shared" si="301"/>
        <v>332300</v>
      </c>
      <c r="B1113" s="26" t="str">
        <f t="shared" si="302"/>
        <v>New York City Geographic District #23</v>
      </c>
      <c r="C1113" s="26" t="str">
        <f t="shared" si="303"/>
        <v>Brooklyn</v>
      </c>
      <c r="D1113" s="28" t="s">
        <v>713</v>
      </c>
      <c r="E1113" s="28" t="s">
        <v>714</v>
      </c>
      <c r="F1113" s="30" t="s">
        <v>196</v>
      </c>
      <c r="G1113" s="31">
        <v>134</v>
      </c>
      <c r="H1113" s="26" t="str">
        <f t="shared" si="304"/>
        <v>055</v>
      </c>
      <c r="I1113" s="26" t="str">
        <f t="shared" si="305"/>
        <v>20</v>
      </c>
      <c r="J1113" s="26" t="str">
        <f t="shared" si="306"/>
        <v>041</v>
      </c>
      <c r="K1113" s="45">
        <f t="shared" si="307"/>
        <v>140396.80144944481</v>
      </c>
    </row>
    <row r="1114" spans="1:11" ht="29" outlineLevel="2" x14ac:dyDescent="0.4">
      <c r="A1114" s="26" t="str">
        <f t="shared" si="301"/>
        <v>332300</v>
      </c>
      <c r="B1114" s="26" t="str">
        <f t="shared" si="302"/>
        <v>New York City Geographic District #23</v>
      </c>
      <c r="C1114" s="26" t="str">
        <f t="shared" si="303"/>
        <v>Brooklyn</v>
      </c>
      <c r="D1114" s="28" t="s">
        <v>721</v>
      </c>
      <c r="E1114" s="28" t="s">
        <v>722</v>
      </c>
      <c r="F1114" s="30" t="s">
        <v>5</v>
      </c>
      <c r="G1114" s="31">
        <v>143</v>
      </c>
      <c r="H1114" s="26" t="str">
        <f t="shared" si="304"/>
        <v>055</v>
      </c>
      <c r="I1114" s="26" t="str">
        <f t="shared" si="305"/>
        <v>25</v>
      </c>
      <c r="J1114" s="26" t="str">
        <f t="shared" si="306"/>
        <v>041</v>
      </c>
      <c r="K1114" s="45">
        <f t="shared" si="307"/>
        <v>149826.43736769113</v>
      </c>
    </row>
    <row r="1115" spans="1:11" ht="29" outlineLevel="2" x14ac:dyDescent="0.4">
      <c r="A1115" s="26" t="str">
        <f t="shared" si="301"/>
        <v>332300</v>
      </c>
      <c r="B1115" s="26" t="str">
        <f t="shared" si="302"/>
        <v>New York City Geographic District #23</v>
      </c>
      <c r="C1115" s="26" t="str">
        <f t="shared" si="303"/>
        <v>Brooklyn</v>
      </c>
      <c r="D1115" s="28" t="s">
        <v>891</v>
      </c>
      <c r="E1115" s="28" t="s">
        <v>892</v>
      </c>
      <c r="F1115" s="30" t="s">
        <v>5</v>
      </c>
      <c r="G1115" s="31">
        <v>182</v>
      </c>
      <c r="H1115" s="26" t="str">
        <f t="shared" si="304"/>
        <v>055</v>
      </c>
      <c r="I1115" s="26" t="str">
        <f t="shared" si="305"/>
        <v>20</v>
      </c>
      <c r="J1115" s="26" t="str">
        <f t="shared" si="306"/>
        <v>041</v>
      </c>
      <c r="K1115" s="45">
        <f t="shared" si="307"/>
        <v>190688.19301342507</v>
      </c>
    </row>
    <row r="1116" spans="1:11" ht="29" outlineLevel="2" x14ac:dyDescent="0.4">
      <c r="A1116" s="26" t="str">
        <f t="shared" si="301"/>
        <v>332300</v>
      </c>
      <c r="B1116" s="26" t="str">
        <f t="shared" si="302"/>
        <v>New York City Geographic District #23</v>
      </c>
      <c r="C1116" s="26" t="str">
        <f t="shared" si="303"/>
        <v>Brooklyn</v>
      </c>
      <c r="D1116" s="28" t="s">
        <v>690</v>
      </c>
      <c r="E1116" s="28" t="s">
        <v>691</v>
      </c>
      <c r="F1116" s="30" t="s">
        <v>196</v>
      </c>
      <c r="G1116" s="31">
        <v>232</v>
      </c>
      <c r="H1116" s="26" t="str">
        <f t="shared" si="304"/>
        <v>055</v>
      </c>
      <c r="I1116" s="26" t="str">
        <f t="shared" si="305"/>
        <v>25</v>
      </c>
      <c r="J1116" s="26" t="str">
        <f t="shared" si="306"/>
        <v>041</v>
      </c>
      <c r="K1116" s="45">
        <f t="shared" si="307"/>
        <v>243075.05922590446</v>
      </c>
    </row>
    <row r="1117" spans="1:11" ht="29" outlineLevel="2" x14ac:dyDescent="0.4">
      <c r="A1117" s="26" t="str">
        <f t="shared" si="301"/>
        <v>332300</v>
      </c>
      <c r="B1117" s="26" t="str">
        <f t="shared" si="302"/>
        <v>New York City Geographic District #23</v>
      </c>
      <c r="C1117" s="26" t="str">
        <f t="shared" si="303"/>
        <v>Brooklyn</v>
      </c>
      <c r="D1117" s="28" t="s">
        <v>859</v>
      </c>
      <c r="E1117" s="28" t="s">
        <v>860</v>
      </c>
      <c r="F1117" s="30" t="s">
        <v>118</v>
      </c>
      <c r="G1117" s="31">
        <v>646</v>
      </c>
      <c r="H1117" s="26" t="str">
        <f t="shared" si="304"/>
        <v>055</v>
      </c>
      <c r="I1117" s="26" t="str">
        <f t="shared" si="305"/>
        <v>25</v>
      </c>
      <c r="J1117" s="26" t="str">
        <f t="shared" si="306"/>
        <v>041</v>
      </c>
      <c r="K1117" s="45">
        <f t="shared" si="307"/>
        <v>676838.31146523403</v>
      </c>
    </row>
    <row r="1118" spans="1:11" ht="29" outlineLevel="2" x14ac:dyDescent="0.4">
      <c r="A1118" s="26" t="str">
        <f t="shared" si="301"/>
        <v>332300</v>
      </c>
      <c r="B1118" s="26" t="str">
        <f t="shared" si="302"/>
        <v>New York City Geographic District #32</v>
      </c>
      <c r="C1118" s="26" t="str">
        <f t="shared" si="303"/>
        <v>Brooklyn</v>
      </c>
      <c r="D1118" s="28" t="s">
        <v>921</v>
      </c>
      <c r="E1118" s="28" t="s">
        <v>922</v>
      </c>
      <c r="F1118" s="30" t="s">
        <v>118</v>
      </c>
      <c r="G1118" s="31">
        <v>162</v>
      </c>
      <c r="H1118" s="26" t="str">
        <f t="shared" si="304"/>
        <v>055</v>
      </c>
      <c r="I1118" s="26" t="str">
        <f t="shared" si="305"/>
        <v>20</v>
      </c>
      <c r="J1118" s="26" t="str">
        <f t="shared" si="306"/>
        <v>041</v>
      </c>
      <c r="K1118" s="45">
        <f t="shared" si="307"/>
        <v>169733.4465284333</v>
      </c>
    </row>
    <row r="1119" spans="1:11" ht="15" outlineLevel="1" x14ac:dyDescent="0.4">
      <c r="D1119" s="28"/>
      <c r="E1119" s="28"/>
      <c r="F1119" s="30"/>
      <c r="G1119" s="31">
        <f>SUBTOTAL(9,G1087:G1118)</f>
        <v>9581</v>
      </c>
      <c r="J1119" s="46" t="s">
        <v>4701</v>
      </c>
      <c r="K1119" s="45">
        <f>SUBTOTAL(9,K1087:K1118)</f>
        <v>10038371.303635305</v>
      </c>
    </row>
    <row r="1120" spans="1:11" ht="15" outlineLevel="2" x14ac:dyDescent="0.4">
      <c r="A1120" s="26" t="str">
        <f t="shared" ref="A1120:A1152" si="308">IFERROR(VLOOKUP($D1120,schools,3,FALSE),"")</f>
        <v>331700</v>
      </c>
      <c r="B1120" s="26" t="str">
        <f t="shared" ref="B1120:B1152" si="309">IFERROR(VLOOKUP($D1120,schools,4,FALSE),"")</f>
        <v>New York City Geographic District #18</v>
      </c>
      <c r="C1120" s="26" t="str">
        <f t="shared" ref="C1120:C1152" si="310">IFERROR(VLOOKUP($D1120,schools,5,FALSE),"")</f>
        <v>Brooklyn</v>
      </c>
      <c r="D1120" s="28" t="s">
        <v>108</v>
      </c>
      <c r="E1120" s="28" t="s">
        <v>109</v>
      </c>
      <c r="F1120" s="30" t="s">
        <v>19</v>
      </c>
      <c r="G1120" s="31">
        <v>774</v>
      </c>
      <c r="H1120" s="26" t="str">
        <f t="shared" ref="H1120:H1152" si="311">IFERROR(VLOOKUP($D1120,schools,6,FALSE),"")</f>
        <v>058</v>
      </c>
      <c r="I1120" s="26" t="str">
        <f t="shared" ref="I1120:I1152" si="312">IFERROR(VLOOKUP($D1120,schools,7,FALSE),"")</f>
        <v>21</v>
      </c>
      <c r="J1120" s="26" t="str">
        <f t="shared" ref="J1120:J1152" si="313">IFERROR(VLOOKUP($D1120,schools,8,FALSE),"")</f>
        <v>042</v>
      </c>
      <c r="K1120" s="45">
        <f t="shared" ref="K1120:K1152" si="314">G1120*L$2</f>
        <v>810948.68896918127</v>
      </c>
    </row>
    <row r="1121" spans="1:11" ht="29" outlineLevel="2" x14ac:dyDescent="0.4">
      <c r="A1121" s="26" t="str">
        <f t="shared" si="308"/>
        <v>331700</v>
      </c>
      <c r="B1121" s="26" t="str">
        <f t="shared" si="309"/>
        <v>New York City Geographic District #18</v>
      </c>
      <c r="C1121" s="26" t="str">
        <f t="shared" si="310"/>
        <v>Brooklyn</v>
      </c>
      <c r="D1121" s="28" t="s">
        <v>180</v>
      </c>
      <c r="E1121" s="28" t="s">
        <v>181</v>
      </c>
      <c r="F1121" s="30" t="s">
        <v>2</v>
      </c>
      <c r="G1121" s="31">
        <v>461</v>
      </c>
      <c r="H1121" s="26" t="str">
        <f t="shared" si="311"/>
        <v>059</v>
      </c>
      <c r="I1121" s="26" t="str">
        <f t="shared" si="312"/>
        <v>19</v>
      </c>
      <c r="J1121" s="26" t="str">
        <f t="shared" si="313"/>
        <v>042</v>
      </c>
      <c r="K1121" s="45">
        <f t="shared" si="314"/>
        <v>483006.90647906018</v>
      </c>
    </row>
    <row r="1122" spans="1:11" ht="29" outlineLevel="2" x14ac:dyDescent="0.4">
      <c r="A1122" s="26" t="str">
        <f t="shared" si="308"/>
        <v>331800</v>
      </c>
      <c r="B1122" s="26" t="str">
        <f t="shared" si="309"/>
        <v>New York City Geographic District #18</v>
      </c>
      <c r="C1122" s="26" t="str">
        <f t="shared" si="310"/>
        <v>Brooklyn</v>
      </c>
      <c r="D1122" s="28" t="s">
        <v>345</v>
      </c>
      <c r="E1122" s="28" t="s">
        <v>346</v>
      </c>
      <c r="F1122" s="30" t="s">
        <v>5</v>
      </c>
      <c r="G1122" s="31">
        <v>481</v>
      </c>
      <c r="H1122" s="26" t="str">
        <f t="shared" si="311"/>
        <v>058</v>
      </c>
      <c r="I1122" s="26" t="str">
        <f t="shared" si="312"/>
        <v>19</v>
      </c>
      <c r="J1122" s="26" t="str">
        <f t="shared" si="313"/>
        <v>042</v>
      </c>
      <c r="K1122" s="45">
        <f t="shared" si="314"/>
        <v>503961.65296405193</v>
      </c>
    </row>
    <row r="1123" spans="1:11" ht="29" outlineLevel="2" x14ac:dyDescent="0.4">
      <c r="A1123" s="26" t="str">
        <f t="shared" si="308"/>
        <v>331800</v>
      </c>
      <c r="B1123" s="26" t="str">
        <f t="shared" si="309"/>
        <v>New York City Geographic District #18</v>
      </c>
      <c r="C1123" s="26" t="str">
        <f t="shared" si="310"/>
        <v>Brooklyn</v>
      </c>
      <c r="D1123" s="28" t="s">
        <v>387</v>
      </c>
      <c r="E1123" s="28" t="s">
        <v>388</v>
      </c>
      <c r="F1123" s="30" t="s">
        <v>2</v>
      </c>
      <c r="G1123" s="31">
        <v>387</v>
      </c>
      <c r="H1123" s="26" t="str">
        <f t="shared" si="311"/>
        <v>058</v>
      </c>
      <c r="I1123" s="26" t="str">
        <f t="shared" si="312"/>
        <v>21</v>
      </c>
      <c r="J1123" s="26" t="str">
        <f t="shared" si="313"/>
        <v>042</v>
      </c>
      <c r="K1123" s="45">
        <f t="shared" si="314"/>
        <v>405474.34448459063</v>
      </c>
    </row>
    <row r="1124" spans="1:11" ht="29" outlineLevel="2" x14ac:dyDescent="0.4">
      <c r="A1124" s="26" t="str">
        <f t="shared" si="308"/>
        <v>331800</v>
      </c>
      <c r="B1124" s="26" t="str">
        <f t="shared" si="309"/>
        <v>New York City Geographic District #18</v>
      </c>
      <c r="C1124" s="26" t="str">
        <f t="shared" si="310"/>
        <v>Brooklyn</v>
      </c>
      <c r="D1124" s="28" t="s">
        <v>459</v>
      </c>
      <c r="E1124" s="28" t="s">
        <v>460</v>
      </c>
      <c r="F1124" s="30" t="s">
        <v>2</v>
      </c>
      <c r="G1124" s="31">
        <v>371</v>
      </c>
      <c r="H1124" s="26" t="str">
        <f t="shared" si="311"/>
        <v>058</v>
      </c>
      <c r="I1124" s="26" t="str">
        <f t="shared" si="312"/>
        <v>19</v>
      </c>
      <c r="J1124" s="26" t="str">
        <f t="shared" si="313"/>
        <v>042</v>
      </c>
      <c r="K1124" s="45">
        <f t="shared" si="314"/>
        <v>388710.54729659721</v>
      </c>
    </row>
    <row r="1125" spans="1:11" ht="29" outlineLevel="2" x14ac:dyDescent="0.4">
      <c r="A1125" s="26" t="str">
        <f t="shared" si="308"/>
        <v>331800</v>
      </c>
      <c r="B1125" s="26" t="str">
        <f t="shared" si="309"/>
        <v>New York City Geographic District #18</v>
      </c>
      <c r="C1125" s="26" t="str">
        <f t="shared" si="310"/>
        <v>Brooklyn</v>
      </c>
      <c r="D1125" s="28" t="s">
        <v>565</v>
      </c>
      <c r="E1125" s="28" t="s">
        <v>566</v>
      </c>
      <c r="F1125" s="30" t="s">
        <v>5</v>
      </c>
      <c r="G1125" s="31">
        <v>389</v>
      </c>
      <c r="H1125" s="26" t="str">
        <f t="shared" si="311"/>
        <v>058</v>
      </c>
      <c r="I1125" s="26" t="str">
        <f t="shared" si="312"/>
        <v>19</v>
      </c>
      <c r="J1125" s="26" t="str">
        <f t="shared" si="313"/>
        <v>042</v>
      </c>
      <c r="K1125" s="45">
        <f t="shared" si="314"/>
        <v>407569.81913308986</v>
      </c>
    </row>
    <row r="1126" spans="1:11" ht="29" outlineLevel="2" x14ac:dyDescent="0.4">
      <c r="A1126" s="26" t="str">
        <f t="shared" si="308"/>
        <v>331800</v>
      </c>
      <c r="B1126" s="26" t="str">
        <f t="shared" si="309"/>
        <v>New York City Geographic District #18</v>
      </c>
      <c r="C1126" s="26" t="str">
        <f t="shared" si="310"/>
        <v>Brooklyn</v>
      </c>
      <c r="D1126" s="28" t="s">
        <v>849</v>
      </c>
      <c r="E1126" s="28" t="s">
        <v>850</v>
      </c>
      <c r="F1126" s="30" t="s">
        <v>196</v>
      </c>
      <c r="G1126" s="31">
        <v>206</v>
      </c>
      <c r="H1126" s="26" t="str">
        <f t="shared" si="311"/>
        <v>058</v>
      </c>
      <c r="I1126" s="26" t="str">
        <f t="shared" si="312"/>
        <v>19</v>
      </c>
      <c r="J1126" s="26" t="str">
        <f t="shared" si="313"/>
        <v>042</v>
      </c>
      <c r="K1126" s="45">
        <f t="shared" si="314"/>
        <v>215833.88879541517</v>
      </c>
    </row>
    <row r="1127" spans="1:11" ht="29" outlineLevel="2" x14ac:dyDescent="0.4">
      <c r="A1127" s="26" t="str">
        <f t="shared" si="308"/>
        <v>331800</v>
      </c>
      <c r="B1127" s="26" t="str">
        <f t="shared" si="309"/>
        <v>New York City Geographic District #19</v>
      </c>
      <c r="C1127" s="26" t="str">
        <f t="shared" si="310"/>
        <v>Brooklyn</v>
      </c>
      <c r="D1127" s="28" t="s">
        <v>28</v>
      </c>
      <c r="E1127" s="28" t="s">
        <v>29</v>
      </c>
      <c r="F1127" s="30" t="s">
        <v>2</v>
      </c>
      <c r="G1127" s="31">
        <v>406</v>
      </c>
      <c r="H1127" s="26" t="str">
        <f t="shared" si="311"/>
        <v>060</v>
      </c>
      <c r="I1127" s="26" t="str">
        <f t="shared" si="312"/>
        <v>19</v>
      </c>
      <c r="J1127" s="26" t="str">
        <f t="shared" si="313"/>
        <v>042</v>
      </c>
      <c r="K1127" s="45">
        <f t="shared" si="314"/>
        <v>425381.35364533286</v>
      </c>
    </row>
    <row r="1128" spans="1:11" ht="29" outlineLevel="2" x14ac:dyDescent="0.4">
      <c r="A1128" s="26" t="str">
        <f t="shared" si="308"/>
        <v>331900</v>
      </c>
      <c r="B1128" s="26" t="str">
        <f t="shared" si="309"/>
        <v>New York City Geographic District #19</v>
      </c>
      <c r="C1128" s="26" t="str">
        <f t="shared" si="310"/>
        <v>Brooklyn</v>
      </c>
      <c r="D1128" s="28" t="s">
        <v>257</v>
      </c>
      <c r="E1128" s="28" t="s">
        <v>258</v>
      </c>
      <c r="F1128" s="30" t="s">
        <v>2</v>
      </c>
      <c r="G1128" s="31">
        <v>722</v>
      </c>
      <c r="H1128" s="26" t="str">
        <f t="shared" si="311"/>
        <v>054</v>
      </c>
      <c r="I1128" s="26" t="str">
        <f t="shared" si="312"/>
        <v>19</v>
      </c>
      <c r="J1128" s="26" t="str">
        <f t="shared" si="313"/>
        <v>042</v>
      </c>
      <c r="K1128" s="45">
        <f t="shared" si="314"/>
        <v>756466.34810820268</v>
      </c>
    </row>
    <row r="1129" spans="1:11" ht="29" outlineLevel="2" x14ac:dyDescent="0.4">
      <c r="A1129" s="26" t="str">
        <f t="shared" si="308"/>
        <v>331900</v>
      </c>
      <c r="B1129" s="26" t="str">
        <f t="shared" si="309"/>
        <v>New York City Geographic District #19</v>
      </c>
      <c r="C1129" s="26" t="str">
        <f t="shared" si="310"/>
        <v>Brooklyn</v>
      </c>
      <c r="D1129" s="28" t="s">
        <v>305</v>
      </c>
      <c r="E1129" s="28" t="s">
        <v>306</v>
      </c>
      <c r="F1129" s="30" t="s">
        <v>2</v>
      </c>
      <c r="G1129" s="31">
        <v>201</v>
      </c>
      <c r="H1129" s="26" t="str">
        <f t="shared" si="311"/>
        <v>060</v>
      </c>
      <c r="I1129" s="26" t="str">
        <f t="shared" si="312"/>
        <v>19</v>
      </c>
      <c r="J1129" s="26" t="str">
        <f t="shared" si="313"/>
        <v>042</v>
      </c>
      <c r="K1129" s="45">
        <f t="shared" si="314"/>
        <v>210595.20217416724</v>
      </c>
    </row>
    <row r="1130" spans="1:11" ht="29" outlineLevel="2" x14ac:dyDescent="0.4">
      <c r="A1130" s="26" t="str">
        <f t="shared" si="308"/>
        <v>331900</v>
      </c>
      <c r="B1130" s="26" t="str">
        <f t="shared" si="309"/>
        <v>New York City Geographic District #19</v>
      </c>
      <c r="C1130" s="26" t="str">
        <f t="shared" si="310"/>
        <v>Brooklyn</v>
      </c>
      <c r="D1130" s="28" t="s">
        <v>329</v>
      </c>
      <c r="E1130" s="28" t="s">
        <v>330</v>
      </c>
      <c r="F1130" s="30" t="s">
        <v>2</v>
      </c>
      <c r="G1130" s="31">
        <v>344</v>
      </c>
      <c r="H1130" s="26" t="str">
        <f t="shared" si="311"/>
        <v>060</v>
      </c>
      <c r="I1130" s="26" t="str">
        <f t="shared" si="312"/>
        <v>19</v>
      </c>
      <c r="J1130" s="26" t="str">
        <f t="shared" si="313"/>
        <v>042</v>
      </c>
      <c r="K1130" s="45">
        <f t="shared" si="314"/>
        <v>360421.63954185834</v>
      </c>
    </row>
    <row r="1131" spans="1:11" ht="29" outlineLevel="2" x14ac:dyDescent="0.4">
      <c r="A1131" s="26" t="str">
        <f t="shared" si="308"/>
        <v>331900</v>
      </c>
      <c r="B1131" s="26" t="str">
        <f t="shared" si="309"/>
        <v>New York City Geographic District #19</v>
      </c>
      <c r="C1131" s="26" t="str">
        <f t="shared" si="310"/>
        <v>Brooklyn</v>
      </c>
      <c r="D1131" s="28" t="s">
        <v>349</v>
      </c>
      <c r="E1131" s="28" t="s">
        <v>350</v>
      </c>
      <c r="F1131" s="30" t="s">
        <v>2</v>
      </c>
      <c r="G1131" s="31">
        <v>212</v>
      </c>
      <c r="H1131" s="26" t="str">
        <f t="shared" si="311"/>
        <v>060</v>
      </c>
      <c r="I1131" s="26" t="str">
        <f t="shared" si="312"/>
        <v>19</v>
      </c>
      <c r="J1131" s="26" t="str">
        <f t="shared" si="313"/>
        <v>042</v>
      </c>
      <c r="K1131" s="45">
        <f t="shared" si="314"/>
        <v>222120.31274091272</v>
      </c>
    </row>
    <row r="1132" spans="1:11" ht="29" outlineLevel="2" x14ac:dyDescent="0.4">
      <c r="A1132" s="26" t="str">
        <f t="shared" si="308"/>
        <v>331900</v>
      </c>
      <c r="B1132" s="26" t="str">
        <f t="shared" si="309"/>
        <v>New York City Geographic District #19</v>
      </c>
      <c r="C1132" s="26" t="str">
        <f t="shared" si="310"/>
        <v>Brooklyn</v>
      </c>
      <c r="D1132" s="28" t="s">
        <v>359</v>
      </c>
      <c r="E1132" s="28" t="s">
        <v>360</v>
      </c>
      <c r="F1132" s="30" t="s">
        <v>5</v>
      </c>
      <c r="G1132" s="31">
        <v>470</v>
      </c>
      <c r="H1132" s="26" t="str">
        <f t="shared" si="311"/>
        <v>060</v>
      </c>
      <c r="I1132" s="26" t="str">
        <f t="shared" si="312"/>
        <v>19</v>
      </c>
      <c r="J1132" s="26" t="str">
        <f t="shared" si="313"/>
        <v>042</v>
      </c>
      <c r="K1132" s="45">
        <f t="shared" si="314"/>
        <v>492436.54239730648</v>
      </c>
    </row>
    <row r="1133" spans="1:11" ht="29" outlineLevel="2" x14ac:dyDescent="0.4">
      <c r="A1133" s="26" t="str">
        <f t="shared" si="308"/>
        <v>331900</v>
      </c>
      <c r="B1133" s="26" t="str">
        <f t="shared" si="309"/>
        <v>New York City Geographic District #19</v>
      </c>
      <c r="C1133" s="26" t="str">
        <f t="shared" si="310"/>
        <v>Brooklyn</v>
      </c>
      <c r="D1133" s="28" t="s">
        <v>371</v>
      </c>
      <c r="E1133" s="28" t="s">
        <v>372</v>
      </c>
      <c r="F1133" s="30" t="s">
        <v>2</v>
      </c>
      <c r="G1133" s="31">
        <v>370</v>
      </c>
      <c r="H1133" s="26" t="str">
        <f t="shared" si="311"/>
        <v>060</v>
      </c>
      <c r="I1133" s="26" t="str">
        <f t="shared" si="312"/>
        <v>19</v>
      </c>
      <c r="J1133" s="26" t="str">
        <f t="shared" si="313"/>
        <v>042</v>
      </c>
      <c r="K1133" s="45">
        <f t="shared" si="314"/>
        <v>387662.80997234763</v>
      </c>
    </row>
    <row r="1134" spans="1:11" ht="29" outlineLevel="2" x14ac:dyDescent="0.4">
      <c r="A1134" s="26" t="str">
        <f t="shared" si="308"/>
        <v>331900</v>
      </c>
      <c r="B1134" s="26" t="str">
        <f t="shared" si="309"/>
        <v>New York City Geographic District #19</v>
      </c>
      <c r="C1134" s="26" t="str">
        <f t="shared" si="310"/>
        <v>Brooklyn</v>
      </c>
      <c r="D1134" s="28" t="s">
        <v>449</v>
      </c>
      <c r="E1134" s="28" t="s">
        <v>450</v>
      </c>
      <c r="F1134" s="30" t="s">
        <v>2</v>
      </c>
      <c r="G1134" s="31">
        <v>328</v>
      </c>
      <c r="H1134" s="26" t="str">
        <f t="shared" si="311"/>
        <v>060</v>
      </c>
      <c r="I1134" s="26" t="str">
        <f t="shared" si="312"/>
        <v>19</v>
      </c>
      <c r="J1134" s="26" t="str">
        <f t="shared" si="313"/>
        <v>042</v>
      </c>
      <c r="K1134" s="45">
        <f t="shared" si="314"/>
        <v>343657.84235386492</v>
      </c>
    </row>
    <row r="1135" spans="1:11" ht="29" outlineLevel="2" x14ac:dyDescent="0.4">
      <c r="A1135" s="26" t="str">
        <f t="shared" si="308"/>
        <v>331900</v>
      </c>
      <c r="B1135" s="26" t="str">
        <f t="shared" si="309"/>
        <v>New York City Geographic District #19</v>
      </c>
      <c r="C1135" s="26" t="str">
        <f t="shared" si="310"/>
        <v>Brooklyn</v>
      </c>
      <c r="D1135" s="28" t="s">
        <v>495</v>
      </c>
      <c r="E1135" s="28" t="s">
        <v>496</v>
      </c>
      <c r="F1135" s="30" t="s">
        <v>2</v>
      </c>
      <c r="G1135" s="31">
        <v>258</v>
      </c>
      <c r="H1135" s="26" t="str">
        <f t="shared" si="311"/>
        <v>060</v>
      </c>
      <c r="I1135" s="26" t="str">
        <f t="shared" si="312"/>
        <v>19</v>
      </c>
      <c r="J1135" s="26" t="str">
        <f t="shared" si="313"/>
        <v>042</v>
      </c>
      <c r="K1135" s="45">
        <f t="shared" si="314"/>
        <v>270316.22965639376</v>
      </c>
    </row>
    <row r="1136" spans="1:11" ht="29" outlineLevel="2" x14ac:dyDescent="0.4">
      <c r="A1136" s="26" t="str">
        <f t="shared" si="308"/>
        <v>331900</v>
      </c>
      <c r="B1136" s="26" t="str">
        <f t="shared" si="309"/>
        <v>New York City Geographic District #19</v>
      </c>
      <c r="C1136" s="26" t="str">
        <f t="shared" si="310"/>
        <v>Brooklyn</v>
      </c>
      <c r="D1136" s="28" t="s">
        <v>521</v>
      </c>
      <c r="E1136" s="28" t="s">
        <v>522</v>
      </c>
      <c r="F1136" s="30" t="s">
        <v>2</v>
      </c>
      <c r="G1136" s="31">
        <v>173</v>
      </c>
      <c r="H1136" s="26" t="str">
        <f t="shared" si="311"/>
        <v>060</v>
      </c>
      <c r="I1136" s="26" t="str">
        <f t="shared" si="312"/>
        <v>19</v>
      </c>
      <c r="J1136" s="26" t="str">
        <f t="shared" si="313"/>
        <v>042</v>
      </c>
      <c r="K1136" s="45">
        <f t="shared" si="314"/>
        <v>181258.55709517878</v>
      </c>
    </row>
    <row r="1137" spans="1:11" ht="29" outlineLevel="2" x14ac:dyDescent="0.4">
      <c r="A1137" s="26" t="str">
        <f t="shared" si="308"/>
        <v>331900</v>
      </c>
      <c r="B1137" s="26" t="str">
        <f t="shared" si="309"/>
        <v>New York City Geographic District #19</v>
      </c>
      <c r="C1137" s="26" t="str">
        <f t="shared" si="310"/>
        <v>Brooklyn</v>
      </c>
      <c r="D1137" s="28" t="s">
        <v>527</v>
      </c>
      <c r="E1137" s="28" t="s">
        <v>528</v>
      </c>
      <c r="F1137" s="30" t="s">
        <v>2</v>
      </c>
      <c r="G1137" s="31">
        <v>265</v>
      </c>
      <c r="H1137" s="26" t="str">
        <f t="shared" si="311"/>
        <v>060</v>
      </c>
      <c r="I1137" s="26" t="str">
        <f t="shared" si="312"/>
        <v>19</v>
      </c>
      <c r="J1137" s="26" t="str">
        <f t="shared" si="313"/>
        <v>042</v>
      </c>
      <c r="K1137" s="45">
        <f t="shared" si="314"/>
        <v>277650.39092614088</v>
      </c>
    </row>
    <row r="1138" spans="1:11" ht="43.5" outlineLevel="2" x14ac:dyDescent="0.4">
      <c r="A1138" s="26" t="str">
        <f t="shared" si="308"/>
        <v>331900</v>
      </c>
      <c r="B1138" s="26" t="str">
        <f t="shared" si="309"/>
        <v>New York City Geographic District #19</v>
      </c>
      <c r="C1138" s="26" t="str">
        <f t="shared" si="310"/>
        <v>Brooklyn</v>
      </c>
      <c r="D1138" s="28" t="s">
        <v>657</v>
      </c>
      <c r="E1138" s="28" t="s">
        <v>658</v>
      </c>
      <c r="F1138" s="30" t="s">
        <v>5</v>
      </c>
      <c r="G1138" s="31">
        <v>346</v>
      </c>
      <c r="H1138" s="26" t="str">
        <f t="shared" si="311"/>
        <v>060</v>
      </c>
      <c r="I1138" s="26" t="str">
        <f t="shared" si="312"/>
        <v>19</v>
      </c>
      <c r="J1138" s="26" t="str">
        <f t="shared" si="313"/>
        <v>042</v>
      </c>
      <c r="K1138" s="45">
        <f t="shared" si="314"/>
        <v>362517.11419035756</v>
      </c>
    </row>
    <row r="1139" spans="1:11" ht="29" outlineLevel="2" x14ac:dyDescent="0.4">
      <c r="A1139" s="26" t="str">
        <f t="shared" si="308"/>
        <v>331900</v>
      </c>
      <c r="B1139" s="26" t="str">
        <f t="shared" si="309"/>
        <v>New York City Geographic District #19</v>
      </c>
      <c r="C1139" s="26" t="str">
        <f t="shared" si="310"/>
        <v>Brooklyn</v>
      </c>
      <c r="D1139" s="28" t="s">
        <v>899</v>
      </c>
      <c r="E1139" s="28" t="s">
        <v>900</v>
      </c>
      <c r="F1139" s="30" t="s">
        <v>2</v>
      </c>
      <c r="G1139" s="31">
        <v>509</v>
      </c>
      <c r="H1139" s="26" t="str">
        <f t="shared" si="311"/>
        <v>060</v>
      </c>
      <c r="I1139" s="26" t="str">
        <f t="shared" si="312"/>
        <v>19</v>
      </c>
      <c r="J1139" s="26" t="str">
        <f t="shared" si="313"/>
        <v>042</v>
      </c>
      <c r="K1139" s="45">
        <f t="shared" si="314"/>
        <v>533298.29804304044</v>
      </c>
    </row>
    <row r="1140" spans="1:11" ht="29" outlineLevel="2" x14ac:dyDescent="0.4">
      <c r="A1140" s="26" t="str">
        <f t="shared" si="308"/>
        <v>331900</v>
      </c>
      <c r="B1140" s="26" t="str">
        <f t="shared" si="309"/>
        <v>New York City Geographic District #19</v>
      </c>
      <c r="C1140" s="26" t="str">
        <f t="shared" si="310"/>
        <v>Brooklyn</v>
      </c>
      <c r="D1140" s="28" t="s">
        <v>901</v>
      </c>
      <c r="E1140" s="28" t="s">
        <v>902</v>
      </c>
      <c r="F1140" s="30" t="s">
        <v>5</v>
      </c>
      <c r="G1140" s="31">
        <v>271</v>
      </c>
      <c r="H1140" s="26" t="str">
        <f t="shared" si="311"/>
        <v>060</v>
      </c>
      <c r="I1140" s="26" t="str">
        <f t="shared" si="312"/>
        <v>19</v>
      </c>
      <c r="J1140" s="26" t="str">
        <f t="shared" si="313"/>
        <v>042</v>
      </c>
      <c r="K1140" s="45">
        <f t="shared" si="314"/>
        <v>283936.81487163843</v>
      </c>
    </row>
    <row r="1141" spans="1:11" ht="29" outlineLevel="2" x14ac:dyDescent="0.4">
      <c r="A1141" s="26" t="str">
        <f t="shared" si="308"/>
        <v>331900</v>
      </c>
      <c r="B1141" s="26" t="str">
        <f t="shared" si="309"/>
        <v>New York City Geographic District #19</v>
      </c>
      <c r="C1141" s="26" t="str">
        <f t="shared" si="310"/>
        <v>Brooklyn</v>
      </c>
      <c r="D1141" s="28" t="s">
        <v>611</v>
      </c>
      <c r="E1141" s="28" t="s">
        <v>612</v>
      </c>
      <c r="F1141" s="30" t="s">
        <v>118</v>
      </c>
      <c r="G1141" s="31">
        <v>514</v>
      </c>
      <c r="H1141" s="26" t="str">
        <f t="shared" si="311"/>
        <v>060</v>
      </c>
      <c r="I1141" s="26" t="str">
        <f t="shared" si="312"/>
        <v>19</v>
      </c>
      <c r="J1141" s="26" t="str">
        <f t="shared" si="313"/>
        <v>042</v>
      </c>
      <c r="K1141" s="45">
        <f t="shared" si="314"/>
        <v>538536.98466428835</v>
      </c>
    </row>
    <row r="1142" spans="1:11" ht="29" outlineLevel="2" x14ac:dyDescent="0.4">
      <c r="A1142" s="26" t="str">
        <f t="shared" si="308"/>
        <v>331900</v>
      </c>
      <c r="B1142" s="26" t="str">
        <f t="shared" si="309"/>
        <v>New York City Geographic District #19</v>
      </c>
      <c r="C1142" s="26" t="str">
        <f t="shared" si="310"/>
        <v>Brooklyn</v>
      </c>
      <c r="D1142" s="28" t="s">
        <v>617</v>
      </c>
      <c r="E1142" s="28" t="s">
        <v>618</v>
      </c>
      <c r="F1142" s="30" t="s">
        <v>118</v>
      </c>
      <c r="G1142" s="31">
        <v>501</v>
      </c>
      <c r="H1142" s="26" t="str">
        <f t="shared" si="311"/>
        <v>060</v>
      </c>
      <c r="I1142" s="26" t="str">
        <f t="shared" si="312"/>
        <v>19</v>
      </c>
      <c r="J1142" s="26" t="str">
        <f t="shared" si="313"/>
        <v>042</v>
      </c>
      <c r="K1142" s="45">
        <f t="shared" si="314"/>
        <v>524916.39944904367</v>
      </c>
    </row>
    <row r="1143" spans="1:11" ht="43.5" outlineLevel="2" x14ac:dyDescent="0.4">
      <c r="A1143" s="26" t="str">
        <f t="shared" si="308"/>
        <v>331900</v>
      </c>
      <c r="B1143" s="26" t="str">
        <f t="shared" si="309"/>
        <v>New York City Geographic District #19</v>
      </c>
      <c r="C1143" s="26" t="str">
        <f t="shared" si="310"/>
        <v>Brooklyn</v>
      </c>
      <c r="D1143" s="28" t="s">
        <v>699</v>
      </c>
      <c r="E1143" s="28" t="s">
        <v>700</v>
      </c>
      <c r="F1143" s="30" t="s">
        <v>196</v>
      </c>
      <c r="G1143" s="31">
        <v>296</v>
      </c>
      <c r="H1143" s="26" t="str">
        <f t="shared" si="311"/>
        <v>060</v>
      </c>
      <c r="I1143" s="26" t="str">
        <f t="shared" si="312"/>
        <v>19</v>
      </c>
      <c r="J1143" s="26" t="str">
        <f t="shared" si="313"/>
        <v>042</v>
      </c>
      <c r="K1143" s="45">
        <f t="shared" si="314"/>
        <v>310130.24797787814</v>
      </c>
    </row>
    <row r="1144" spans="1:11" ht="29" outlineLevel="2" x14ac:dyDescent="0.4">
      <c r="A1144" s="26" t="str">
        <f t="shared" si="308"/>
        <v>331900</v>
      </c>
      <c r="B1144" s="26" t="str">
        <f t="shared" si="309"/>
        <v>New York City Geographic District #19</v>
      </c>
      <c r="C1144" s="26" t="str">
        <f t="shared" si="310"/>
        <v>Brooklyn</v>
      </c>
      <c r="D1144" s="28" t="s">
        <v>703</v>
      </c>
      <c r="E1144" s="28" t="s">
        <v>704</v>
      </c>
      <c r="F1144" s="30" t="s">
        <v>196</v>
      </c>
      <c r="G1144" s="31">
        <v>206</v>
      </c>
      <c r="H1144" s="26" t="str">
        <f t="shared" si="311"/>
        <v>060</v>
      </c>
      <c r="I1144" s="26" t="str">
        <f t="shared" si="312"/>
        <v>19</v>
      </c>
      <c r="J1144" s="26" t="str">
        <f t="shared" si="313"/>
        <v>042</v>
      </c>
      <c r="K1144" s="45">
        <f t="shared" si="314"/>
        <v>215833.88879541517</v>
      </c>
    </row>
    <row r="1145" spans="1:11" ht="29" outlineLevel="2" x14ac:dyDescent="0.4">
      <c r="A1145" s="26" t="str">
        <f t="shared" si="308"/>
        <v>331900</v>
      </c>
      <c r="B1145" s="26" t="str">
        <f t="shared" si="309"/>
        <v>New York City Geographic District #19</v>
      </c>
      <c r="C1145" s="26" t="str">
        <f t="shared" si="310"/>
        <v>Brooklyn</v>
      </c>
      <c r="D1145" s="28" t="s">
        <v>709</v>
      </c>
      <c r="E1145" s="28" t="s">
        <v>710</v>
      </c>
      <c r="F1145" s="30" t="s">
        <v>196</v>
      </c>
      <c r="G1145" s="31">
        <v>415</v>
      </c>
      <c r="H1145" s="26" t="str">
        <f t="shared" si="311"/>
        <v>060</v>
      </c>
      <c r="I1145" s="26" t="str">
        <f t="shared" si="312"/>
        <v>19</v>
      </c>
      <c r="J1145" s="26" t="str">
        <f t="shared" si="313"/>
        <v>042</v>
      </c>
      <c r="K1145" s="45">
        <f t="shared" si="314"/>
        <v>434810.98956357915</v>
      </c>
    </row>
    <row r="1146" spans="1:11" ht="43.5" outlineLevel="2" x14ac:dyDescent="0.4">
      <c r="A1146" s="26" t="str">
        <f t="shared" si="308"/>
        <v>331900</v>
      </c>
      <c r="B1146" s="26" t="str">
        <f t="shared" si="309"/>
        <v>New York City Geographic District #19</v>
      </c>
      <c r="C1146" s="26" t="str">
        <f t="shared" si="310"/>
        <v>Brooklyn</v>
      </c>
      <c r="D1146" s="28" t="s">
        <v>711</v>
      </c>
      <c r="E1146" s="28" t="s">
        <v>712</v>
      </c>
      <c r="F1146" s="30" t="s">
        <v>196</v>
      </c>
      <c r="G1146" s="31">
        <v>262</v>
      </c>
      <c r="H1146" s="26" t="str">
        <f t="shared" si="311"/>
        <v>060</v>
      </c>
      <c r="I1146" s="26" t="str">
        <f t="shared" si="312"/>
        <v>19</v>
      </c>
      <c r="J1146" s="26" t="str">
        <f t="shared" si="313"/>
        <v>042</v>
      </c>
      <c r="K1146" s="45">
        <f t="shared" si="314"/>
        <v>274507.17895339214</v>
      </c>
    </row>
    <row r="1147" spans="1:11" ht="43.5" outlineLevel="2" x14ac:dyDescent="0.4">
      <c r="A1147" s="26" t="str">
        <f t="shared" si="308"/>
        <v>331900</v>
      </c>
      <c r="B1147" s="26" t="str">
        <f t="shared" si="309"/>
        <v>New York City Geographic District #20</v>
      </c>
      <c r="C1147" s="26" t="str">
        <f t="shared" si="310"/>
        <v>Brooklyn</v>
      </c>
      <c r="D1147" s="28" t="s">
        <v>907</v>
      </c>
      <c r="E1147" s="28" t="s">
        <v>908</v>
      </c>
      <c r="F1147" s="30" t="s">
        <v>196</v>
      </c>
      <c r="G1147" s="31">
        <v>261</v>
      </c>
      <c r="H1147" s="26" t="str">
        <f t="shared" si="311"/>
        <v>060</v>
      </c>
      <c r="I1147" s="26" t="str">
        <f t="shared" si="312"/>
        <v>19</v>
      </c>
      <c r="J1147" s="26" t="str">
        <f t="shared" si="313"/>
        <v>042</v>
      </c>
      <c r="K1147" s="45">
        <f t="shared" si="314"/>
        <v>273459.44162914256</v>
      </c>
    </row>
    <row r="1148" spans="1:11" ht="15" outlineLevel="2" x14ac:dyDescent="0.4">
      <c r="A1148" s="26" t="str">
        <f t="shared" si="308"/>
        <v>332200</v>
      </c>
      <c r="B1148" s="26" t="str">
        <f t="shared" si="309"/>
        <v>New York City Geographic District #23</v>
      </c>
      <c r="C1148" s="26" t="str">
        <f t="shared" si="310"/>
        <v>Brooklyn</v>
      </c>
      <c r="D1148" s="28" t="s">
        <v>74</v>
      </c>
      <c r="E1148" s="28" t="s">
        <v>75</v>
      </c>
      <c r="F1148" s="30" t="s">
        <v>19</v>
      </c>
      <c r="G1148" s="31">
        <v>452</v>
      </c>
      <c r="H1148" s="26" t="str">
        <f t="shared" si="311"/>
        <v>060</v>
      </c>
      <c r="I1148" s="26" t="str">
        <f t="shared" si="312"/>
        <v>19</v>
      </c>
      <c r="J1148" s="26" t="str">
        <f t="shared" si="313"/>
        <v>042</v>
      </c>
      <c r="K1148" s="45">
        <f t="shared" si="314"/>
        <v>473577.27056081389</v>
      </c>
    </row>
    <row r="1149" spans="1:11" ht="29" outlineLevel="2" x14ac:dyDescent="0.4">
      <c r="A1149" s="26" t="str">
        <f t="shared" si="308"/>
        <v>332300</v>
      </c>
      <c r="B1149" s="26" t="str">
        <f t="shared" si="309"/>
        <v>New York City Geographic District #23</v>
      </c>
      <c r="C1149" s="26" t="str">
        <f t="shared" si="310"/>
        <v>Brooklyn</v>
      </c>
      <c r="D1149" s="28" t="s">
        <v>269</v>
      </c>
      <c r="E1149" s="28" t="s">
        <v>270</v>
      </c>
      <c r="F1149" s="30" t="s">
        <v>2</v>
      </c>
      <c r="G1149" s="31">
        <v>179</v>
      </c>
      <c r="H1149" s="26" t="str">
        <f t="shared" si="311"/>
        <v>058</v>
      </c>
      <c r="I1149" s="26" t="str">
        <f t="shared" si="312"/>
        <v>19</v>
      </c>
      <c r="J1149" s="26" t="str">
        <f t="shared" si="313"/>
        <v>042</v>
      </c>
      <c r="K1149" s="45">
        <f t="shared" si="314"/>
        <v>187544.9810406763</v>
      </c>
    </row>
    <row r="1150" spans="1:11" ht="15" outlineLevel="2" x14ac:dyDescent="0.4">
      <c r="A1150" s="26" t="str">
        <f t="shared" si="308"/>
        <v>332300</v>
      </c>
      <c r="B1150" s="26" t="str">
        <f t="shared" si="309"/>
        <v>New York City Geographic District #23</v>
      </c>
      <c r="C1150" s="26" t="str">
        <f t="shared" si="310"/>
        <v>Brooklyn</v>
      </c>
      <c r="D1150" s="28" t="s">
        <v>293</v>
      </c>
      <c r="E1150" s="28" t="s">
        <v>294</v>
      </c>
      <c r="F1150" s="30" t="s">
        <v>19</v>
      </c>
      <c r="G1150" s="31">
        <v>522</v>
      </c>
      <c r="H1150" s="26" t="str">
        <f t="shared" si="311"/>
        <v>060</v>
      </c>
      <c r="I1150" s="26" t="str">
        <f t="shared" si="312"/>
        <v>19</v>
      </c>
      <c r="J1150" s="26" t="str">
        <f t="shared" si="313"/>
        <v>042</v>
      </c>
      <c r="K1150" s="45">
        <f t="shared" si="314"/>
        <v>546918.88325828512</v>
      </c>
    </row>
    <row r="1151" spans="1:11" ht="15" outlineLevel="2" x14ac:dyDescent="0.4">
      <c r="A1151" s="26" t="str">
        <f t="shared" si="308"/>
        <v>332300</v>
      </c>
      <c r="B1151" s="26" t="str">
        <f t="shared" si="309"/>
        <v>New York City Geographic District #23</v>
      </c>
      <c r="C1151" s="26" t="str">
        <f t="shared" si="310"/>
        <v>Brooklyn</v>
      </c>
      <c r="D1151" s="28" t="s">
        <v>519</v>
      </c>
      <c r="E1151" s="28" t="s">
        <v>520</v>
      </c>
      <c r="F1151" s="30" t="s">
        <v>19</v>
      </c>
      <c r="G1151" s="31">
        <v>531</v>
      </c>
      <c r="H1151" s="26" t="str">
        <f t="shared" si="311"/>
        <v>055</v>
      </c>
      <c r="I1151" s="26" t="str">
        <f t="shared" si="312"/>
        <v>20</v>
      </c>
      <c r="J1151" s="26" t="str">
        <f t="shared" si="313"/>
        <v>042</v>
      </c>
      <c r="K1151" s="45">
        <f t="shared" si="314"/>
        <v>556348.51917653135</v>
      </c>
    </row>
    <row r="1152" spans="1:11" ht="29" outlineLevel="2" x14ac:dyDescent="0.4">
      <c r="A1152" s="26" t="str">
        <f t="shared" si="308"/>
        <v>332300</v>
      </c>
      <c r="B1152" s="26" t="str">
        <f t="shared" si="309"/>
        <v>New York City Geographic District #32</v>
      </c>
      <c r="C1152" s="26" t="str">
        <f t="shared" si="310"/>
        <v>Brooklyn</v>
      </c>
      <c r="D1152" s="28" t="s">
        <v>863</v>
      </c>
      <c r="E1152" s="28" t="s">
        <v>864</v>
      </c>
      <c r="F1152" s="30" t="s">
        <v>196</v>
      </c>
      <c r="G1152" s="31">
        <v>212</v>
      </c>
      <c r="H1152" s="26" t="str">
        <f t="shared" si="311"/>
        <v>058</v>
      </c>
      <c r="I1152" s="26" t="str">
        <f t="shared" si="312"/>
        <v>19</v>
      </c>
      <c r="J1152" s="26" t="str">
        <f t="shared" si="313"/>
        <v>042</v>
      </c>
      <c r="K1152" s="45">
        <f t="shared" si="314"/>
        <v>222120.31274091272</v>
      </c>
    </row>
    <row r="1153" spans="1:11" ht="15" outlineLevel="1" x14ac:dyDescent="0.4">
      <c r="D1153" s="28"/>
      <c r="E1153" s="28"/>
      <c r="F1153" s="30"/>
      <c r="G1153" s="31">
        <f>SUBTOTAL(9,G1120:G1152)</f>
        <v>12295</v>
      </c>
      <c r="J1153" s="46" t="s">
        <v>4702</v>
      </c>
      <c r="K1153" s="45">
        <f>SUBTOTAL(9,K1120:K1152)</f>
        <v>12881930.401648689</v>
      </c>
    </row>
    <row r="1154" spans="1:11" ht="29" outlineLevel="2" x14ac:dyDescent="0.4">
      <c r="A1154" s="26" t="str">
        <f t="shared" ref="A1154:A1173" si="315">IFERROR(VLOOKUP($D1154,schools,3,FALSE),"")</f>
        <v>331900</v>
      </c>
      <c r="B1154" s="26" t="str">
        <f t="shared" ref="B1154:B1173" si="316">IFERROR(VLOOKUP($D1154,schools,4,FALSE),"")</f>
        <v>New York City Geographic District #20</v>
      </c>
      <c r="C1154" s="26" t="str">
        <f t="shared" ref="C1154:C1173" si="317">IFERROR(VLOOKUP($D1154,schools,5,FALSE),"")</f>
        <v>Brooklyn</v>
      </c>
      <c r="D1154" s="28" t="s">
        <v>56</v>
      </c>
      <c r="E1154" s="28" t="s">
        <v>57</v>
      </c>
      <c r="F1154" s="30" t="s">
        <v>19</v>
      </c>
      <c r="G1154" s="31">
        <v>1025</v>
      </c>
      <c r="H1154" s="26" t="str">
        <f t="shared" ref="H1154:H1173" si="318">IFERROR(VLOOKUP($D1154,schools,6,FALSE),"")</f>
        <v>064</v>
      </c>
      <c r="I1154" s="26" t="str">
        <f t="shared" ref="I1154:I1173" si="319">IFERROR(VLOOKUP($D1154,schools,7,FALSE),"")</f>
        <v>22</v>
      </c>
      <c r="J1154" s="26" t="str">
        <f t="shared" ref="J1154:J1173" si="320">IFERROR(VLOOKUP($D1154,schools,8,FALSE),"")</f>
        <v>043</v>
      </c>
      <c r="K1154" s="45">
        <f t="shared" ref="K1154:K1173" si="321">G1154*L$2</f>
        <v>1073930.7573558281</v>
      </c>
    </row>
    <row r="1155" spans="1:11" ht="29" outlineLevel="2" x14ac:dyDescent="0.4">
      <c r="A1155" s="26" t="str">
        <f t="shared" si="315"/>
        <v>332000</v>
      </c>
      <c r="B1155" s="26" t="str">
        <f t="shared" si="316"/>
        <v>New York City Geographic District #20</v>
      </c>
      <c r="C1155" s="26" t="str">
        <f t="shared" si="317"/>
        <v>Brooklyn</v>
      </c>
      <c r="D1155" s="28" t="s">
        <v>160</v>
      </c>
      <c r="E1155" s="28" t="s">
        <v>161</v>
      </c>
      <c r="F1155" s="30" t="s">
        <v>2</v>
      </c>
      <c r="G1155" s="31">
        <v>1450</v>
      </c>
      <c r="H1155" s="26" t="str">
        <f t="shared" si="318"/>
        <v>064</v>
      </c>
      <c r="I1155" s="26" t="str">
        <f t="shared" si="319"/>
        <v>22</v>
      </c>
      <c r="J1155" s="26" t="str">
        <f t="shared" si="320"/>
        <v>043</v>
      </c>
      <c r="K1155" s="45">
        <f t="shared" si="321"/>
        <v>1519219.1201619029</v>
      </c>
    </row>
    <row r="1156" spans="1:11" ht="29" outlineLevel="2" x14ac:dyDescent="0.4">
      <c r="A1156" s="26" t="str">
        <f t="shared" si="315"/>
        <v>332000</v>
      </c>
      <c r="B1156" s="26" t="str">
        <f t="shared" si="316"/>
        <v>New York City Geographic District #20</v>
      </c>
      <c r="C1156" s="26" t="str">
        <f t="shared" si="317"/>
        <v>Brooklyn</v>
      </c>
      <c r="D1156" s="28" t="s">
        <v>162</v>
      </c>
      <c r="E1156" s="28" t="s">
        <v>163</v>
      </c>
      <c r="F1156" s="30" t="s">
        <v>19</v>
      </c>
      <c r="G1156" s="31">
        <v>1207</v>
      </c>
      <c r="H1156" s="26" t="str">
        <f t="shared" si="318"/>
        <v>046</v>
      </c>
      <c r="I1156" s="26" t="str">
        <f t="shared" si="319"/>
        <v>22</v>
      </c>
      <c r="J1156" s="26" t="str">
        <f t="shared" si="320"/>
        <v>043</v>
      </c>
      <c r="K1156" s="45">
        <f t="shared" si="321"/>
        <v>1264618.9503692531</v>
      </c>
    </row>
    <row r="1157" spans="1:11" ht="29" outlineLevel="2" x14ac:dyDescent="0.4">
      <c r="A1157" s="26" t="str">
        <f t="shared" si="315"/>
        <v>332000</v>
      </c>
      <c r="B1157" s="26" t="str">
        <f t="shared" si="316"/>
        <v>New York City Geographic District #20</v>
      </c>
      <c r="C1157" s="26" t="str">
        <f t="shared" si="317"/>
        <v>Brooklyn</v>
      </c>
      <c r="D1157" s="28" t="s">
        <v>176</v>
      </c>
      <c r="E1157" s="28" t="s">
        <v>177</v>
      </c>
      <c r="F1157" s="30" t="s">
        <v>2</v>
      </c>
      <c r="G1157" s="31">
        <v>680</v>
      </c>
      <c r="H1157" s="26" t="str">
        <f t="shared" si="318"/>
        <v>049</v>
      </c>
      <c r="I1157" s="26" t="str">
        <f t="shared" si="319"/>
        <v>22</v>
      </c>
      <c r="J1157" s="26" t="str">
        <f t="shared" si="320"/>
        <v>043</v>
      </c>
      <c r="K1157" s="45">
        <f t="shared" si="321"/>
        <v>712461.38048972003</v>
      </c>
    </row>
    <row r="1158" spans="1:11" ht="29" outlineLevel="2" x14ac:dyDescent="0.4">
      <c r="A1158" s="26" t="str">
        <f t="shared" si="315"/>
        <v>332000</v>
      </c>
      <c r="B1158" s="26" t="str">
        <f t="shared" si="316"/>
        <v>New York City Geographic District #20</v>
      </c>
      <c r="C1158" s="26" t="str">
        <f t="shared" si="317"/>
        <v>Brooklyn</v>
      </c>
      <c r="D1158" s="28" t="s">
        <v>203</v>
      </c>
      <c r="E1158" s="28" t="s">
        <v>204</v>
      </c>
      <c r="F1158" s="30" t="s">
        <v>2</v>
      </c>
      <c r="G1158" s="31">
        <v>528</v>
      </c>
      <c r="H1158" s="26" t="str">
        <f t="shared" si="318"/>
        <v>046</v>
      </c>
      <c r="I1158" s="26" t="str">
        <f t="shared" si="319"/>
        <v>22</v>
      </c>
      <c r="J1158" s="26" t="str">
        <f t="shared" si="320"/>
        <v>043</v>
      </c>
      <c r="K1158" s="45">
        <f t="shared" si="321"/>
        <v>553205.30720378261</v>
      </c>
    </row>
    <row r="1159" spans="1:11" ht="15" outlineLevel="2" x14ac:dyDescent="0.4">
      <c r="A1159" s="26" t="str">
        <f t="shared" si="315"/>
        <v>332000</v>
      </c>
      <c r="B1159" s="26" t="str">
        <f t="shared" si="316"/>
        <v>New York City Geographic District #20</v>
      </c>
      <c r="C1159" s="26" t="str">
        <f t="shared" si="317"/>
        <v>Brooklyn</v>
      </c>
      <c r="D1159" s="28" t="s">
        <v>265</v>
      </c>
      <c r="E1159" s="28" t="s">
        <v>266</v>
      </c>
      <c r="F1159" s="30" t="s">
        <v>19</v>
      </c>
      <c r="G1159" s="31">
        <v>592</v>
      </c>
      <c r="H1159" s="26" t="str">
        <f t="shared" si="318"/>
        <v>047</v>
      </c>
      <c r="I1159" s="26" t="str">
        <f t="shared" si="319"/>
        <v>22</v>
      </c>
      <c r="J1159" s="26" t="str">
        <f t="shared" si="320"/>
        <v>043</v>
      </c>
      <c r="K1159" s="45">
        <f t="shared" si="321"/>
        <v>620260.49595575628</v>
      </c>
    </row>
    <row r="1160" spans="1:11" ht="29" outlineLevel="2" x14ac:dyDescent="0.4">
      <c r="A1160" s="26" t="str">
        <f t="shared" si="315"/>
        <v>332000</v>
      </c>
      <c r="B1160" s="26" t="str">
        <f t="shared" si="316"/>
        <v>New York City Geographic District #20</v>
      </c>
      <c r="C1160" s="26" t="str">
        <f t="shared" si="317"/>
        <v>Brooklyn</v>
      </c>
      <c r="D1160" s="28" t="s">
        <v>275</v>
      </c>
      <c r="E1160" s="28" t="s">
        <v>276</v>
      </c>
      <c r="F1160" s="30" t="s">
        <v>2</v>
      </c>
      <c r="G1160" s="31">
        <v>998</v>
      </c>
      <c r="H1160" s="26" t="str">
        <f t="shared" si="318"/>
        <v>064</v>
      </c>
      <c r="I1160" s="26" t="str">
        <f t="shared" si="319"/>
        <v>22</v>
      </c>
      <c r="J1160" s="26" t="str">
        <f t="shared" si="320"/>
        <v>043</v>
      </c>
      <c r="K1160" s="45">
        <f t="shared" si="321"/>
        <v>1045641.849601089</v>
      </c>
    </row>
    <row r="1161" spans="1:11" ht="29" outlineLevel="2" x14ac:dyDescent="0.4">
      <c r="A1161" s="26" t="str">
        <f t="shared" si="315"/>
        <v>332000</v>
      </c>
      <c r="B1161" s="26" t="str">
        <f t="shared" si="316"/>
        <v>New York City Geographic District #20</v>
      </c>
      <c r="C1161" s="26" t="str">
        <f t="shared" si="317"/>
        <v>Brooklyn</v>
      </c>
      <c r="D1161" s="28" t="s">
        <v>281</v>
      </c>
      <c r="E1161" s="28" t="s">
        <v>282</v>
      </c>
      <c r="F1161" s="30" t="s">
        <v>2</v>
      </c>
      <c r="G1161" s="31">
        <v>1272</v>
      </c>
      <c r="H1161" s="26" t="str">
        <f t="shared" si="318"/>
        <v>049</v>
      </c>
      <c r="I1161" s="26" t="str">
        <f t="shared" si="319"/>
        <v>22</v>
      </c>
      <c r="J1161" s="26" t="str">
        <f t="shared" si="320"/>
        <v>043</v>
      </c>
      <c r="K1161" s="45">
        <f t="shared" si="321"/>
        <v>1332721.8764454762</v>
      </c>
    </row>
    <row r="1162" spans="1:11" ht="29" outlineLevel="2" x14ac:dyDescent="0.4">
      <c r="A1162" s="26" t="str">
        <f t="shared" si="315"/>
        <v>332000</v>
      </c>
      <c r="B1162" s="26" t="str">
        <f t="shared" si="316"/>
        <v>New York City Geographic District #20</v>
      </c>
      <c r="C1162" s="26" t="str">
        <f t="shared" si="317"/>
        <v>Brooklyn</v>
      </c>
      <c r="D1162" s="28" t="s">
        <v>295</v>
      </c>
      <c r="E1162" s="28" t="s">
        <v>296</v>
      </c>
      <c r="F1162" s="30" t="s">
        <v>2</v>
      </c>
      <c r="G1162" s="31">
        <v>629</v>
      </c>
      <c r="H1162" s="26" t="str">
        <f t="shared" si="318"/>
        <v>046</v>
      </c>
      <c r="I1162" s="26" t="str">
        <f t="shared" si="319"/>
        <v>22</v>
      </c>
      <c r="J1162" s="26" t="str">
        <f t="shared" si="320"/>
        <v>043</v>
      </c>
      <c r="K1162" s="45">
        <f t="shared" si="321"/>
        <v>659026.77695299103</v>
      </c>
    </row>
    <row r="1163" spans="1:11" ht="29" outlineLevel="2" x14ac:dyDescent="0.4">
      <c r="A1163" s="26" t="str">
        <f t="shared" si="315"/>
        <v>332000</v>
      </c>
      <c r="B1163" s="26" t="str">
        <f t="shared" si="316"/>
        <v>New York City Geographic District #20</v>
      </c>
      <c r="C1163" s="26" t="str">
        <f t="shared" si="317"/>
        <v>Brooklyn</v>
      </c>
      <c r="D1163" s="28" t="s">
        <v>299</v>
      </c>
      <c r="E1163" s="28" t="s">
        <v>300</v>
      </c>
      <c r="F1163" s="30" t="s">
        <v>5</v>
      </c>
      <c r="G1163" s="31">
        <v>925</v>
      </c>
      <c r="H1163" s="26" t="str">
        <f t="shared" si="318"/>
        <v>049</v>
      </c>
      <c r="I1163" s="26" t="str">
        <f t="shared" si="319"/>
        <v>22</v>
      </c>
      <c r="J1163" s="26" t="str">
        <f t="shared" si="320"/>
        <v>043</v>
      </c>
      <c r="K1163" s="45">
        <f t="shared" si="321"/>
        <v>969157.02493086911</v>
      </c>
    </row>
    <row r="1164" spans="1:11" ht="29" outlineLevel="2" x14ac:dyDescent="0.4">
      <c r="A1164" s="26" t="str">
        <f t="shared" si="315"/>
        <v>332000</v>
      </c>
      <c r="B1164" s="26" t="str">
        <f t="shared" si="316"/>
        <v>New York City Geographic District #20</v>
      </c>
      <c r="C1164" s="26" t="str">
        <f t="shared" si="317"/>
        <v>Brooklyn</v>
      </c>
      <c r="D1164" s="28" t="s">
        <v>327</v>
      </c>
      <c r="E1164" s="28" t="s">
        <v>328</v>
      </c>
      <c r="F1164" s="30" t="s">
        <v>5</v>
      </c>
      <c r="G1164" s="31">
        <v>1597</v>
      </c>
      <c r="H1164" s="26" t="str">
        <f t="shared" si="318"/>
        <v>046</v>
      </c>
      <c r="I1164" s="26" t="str">
        <f t="shared" si="319"/>
        <v>22</v>
      </c>
      <c r="J1164" s="26" t="str">
        <f t="shared" si="320"/>
        <v>043</v>
      </c>
      <c r="K1164" s="45">
        <f t="shared" si="321"/>
        <v>1673236.5068265924</v>
      </c>
    </row>
    <row r="1165" spans="1:11" ht="29" outlineLevel="2" x14ac:dyDescent="0.4">
      <c r="A1165" s="26" t="str">
        <f t="shared" si="315"/>
        <v>332000</v>
      </c>
      <c r="B1165" s="26" t="str">
        <f t="shared" si="316"/>
        <v>New York City Geographic District #20</v>
      </c>
      <c r="C1165" s="26" t="str">
        <f t="shared" si="317"/>
        <v>Brooklyn</v>
      </c>
      <c r="D1165" s="28" t="s">
        <v>333</v>
      </c>
      <c r="E1165" s="28" t="s">
        <v>334</v>
      </c>
      <c r="F1165" s="30" t="s">
        <v>2</v>
      </c>
      <c r="G1165" s="31">
        <v>1144</v>
      </c>
      <c r="H1165" s="26" t="str">
        <f t="shared" si="318"/>
        <v>049</v>
      </c>
      <c r="I1165" s="26" t="str">
        <f t="shared" si="319"/>
        <v>22</v>
      </c>
      <c r="J1165" s="26" t="str">
        <f t="shared" si="320"/>
        <v>043</v>
      </c>
      <c r="K1165" s="45">
        <f t="shared" si="321"/>
        <v>1198611.4989415291</v>
      </c>
    </row>
    <row r="1166" spans="1:11" ht="29" outlineLevel="2" x14ac:dyDescent="0.4">
      <c r="A1166" s="26" t="str">
        <f t="shared" si="315"/>
        <v>332000</v>
      </c>
      <c r="B1166" s="26" t="str">
        <f t="shared" si="316"/>
        <v>New York City Geographic District #20</v>
      </c>
      <c r="C1166" s="26" t="str">
        <f t="shared" si="317"/>
        <v>Brooklyn</v>
      </c>
      <c r="D1166" s="28" t="s">
        <v>377</v>
      </c>
      <c r="E1166" s="28" t="s">
        <v>378</v>
      </c>
      <c r="F1166" s="30" t="s">
        <v>5</v>
      </c>
      <c r="G1166" s="31">
        <v>1634</v>
      </c>
      <c r="H1166" s="26" t="str">
        <f t="shared" si="318"/>
        <v>049</v>
      </c>
      <c r="I1166" s="26" t="str">
        <f t="shared" si="319"/>
        <v>22</v>
      </c>
      <c r="J1166" s="26" t="str">
        <f t="shared" si="320"/>
        <v>043</v>
      </c>
      <c r="K1166" s="45">
        <f t="shared" si="321"/>
        <v>1712002.7878238272</v>
      </c>
    </row>
    <row r="1167" spans="1:11" ht="15" outlineLevel="2" x14ac:dyDescent="0.4">
      <c r="A1167" s="26" t="str">
        <f t="shared" si="315"/>
        <v>332000</v>
      </c>
      <c r="B1167" s="26" t="str">
        <f t="shared" si="316"/>
        <v>New York City Geographic District #20</v>
      </c>
      <c r="C1167" s="26" t="str">
        <f t="shared" si="317"/>
        <v>Brooklyn</v>
      </c>
      <c r="D1167" s="28" t="s">
        <v>381</v>
      </c>
      <c r="E1167" s="28" t="s">
        <v>382</v>
      </c>
      <c r="F1167" s="30" t="s">
        <v>19</v>
      </c>
      <c r="G1167" s="31">
        <v>1209</v>
      </c>
      <c r="H1167" s="26" t="str">
        <f t="shared" si="318"/>
        <v>046</v>
      </c>
      <c r="I1167" s="26" t="str">
        <f t="shared" si="319"/>
        <v>22</v>
      </c>
      <c r="J1167" s="26" t="str">
        <f t="shared" si="320"/>
        <v>043</v>
      </c>
      <c r="K1167" s="45">
        <f t="shared" si="321"/>
        <v>1266714.4250177522</v>
      </c>
    </row>
    <row r="1168" spans="1:11" ht="29" outlineLevel="2" x14ac:dyDescent="0.4">
      <c r="A1168" s="26" t="str">
        <f t="shared" si="315"/>
        <v>332000</v>
      </c>
      <c r="B1168" s="26" t="str">
        <f t="shared" si="316"/>
        <v>New York City Geographic District #20</v>
      </c>
      <c r="C1168" s="26" t="str">
        <f t="shared" si="317"/>
        <v>Brooklyn</v>
      </c>
      <c r="D1168" s="28" t="s">
        <v>429</v>
      </c>
      <c r="E1168" s="28" t="s">
        <v>430</v>
      </c>
      <c r="F1168" s="30" t="s">
        <v>5</v>
      </c>
      <c r="G1168" s="31">
        <v>1943</v>
      </c>
      <c r="H1168" s="26" t="str">
        <f t="shared" si="318"/>
        <v>046</v>
      </c>
      <c r="I1168" s="26" t="str">
        <f t="shared" si="319"/>
        <v>22</v>
      </c>
      <c r="J1168" s="26" t="str">
        <f t="shared" si="320"/>
        <v>043</v>
      </c>
      <c r="K1168" s="45">
        <f t="shared" si="321"/>
        <v>2035753.6210169499</v>
      </c>
    </row>
    <row r="1169" spans="1:11" ht="43.5" outlineLevel="2" x14ac:dyDescent="0.4">
      <c r="A1169" s="26" t="str">
        <f t="shared" si="315"/>
        <v>332000</v>
      </c>
      <c r="B1169" s="26" t="str">
        <f t="shared" si="316"/>
        <v>New York City Geographic District #20</v>
      </c>
      <c r="C1169" s="26" t="str">
        <f t="shared" si="317"/>
        <v>Brooklyn</v>
      </c>
      <c r="D1169" s="28" t="s">
        <v>435</v>
      </c>
      <c r="E1169" s="28" t="s">
        <v>436</v>
      </c>
      <c r="F1169" s="30" t="s">
        <v>2</v>
      </c>
      <c r="G1169" s="31">
        <v>453</v>
      </c>
      <c r="H1169" s="26" t="str">
        <f t="shared" si="318"/>
        <v>046</v>
      </c>
      <c r="I1169" s="26" t="str">
        <f t="shared" si="319"/>
        <v>22</v>
      </c>
      <c r="J1169" s="26" t="str">
        <f t="shared" si="320"/>
        <v>043</v>
      </c>
      <c r="K1169" s="45">
        <f t="shared" si="321"/>
        <v>474625.00788506347</v>
      </c>
    </row>
    <row r="1170" spans="1:11" ht="29" outlineLevel="2" x14ac:dyDescent="0.4">
      <c r="A1170" s="26" t="str">
        <f t="shared" si="315"/>
        <v>332000</v>
      </c>
      <c r="B1170" s="26" t="str">
        <f t="shared" si="316"/>
        <v>New York City Geographic District #20</v>
      </c>
      <c r="C1170" s="26" t="str">
        <f t="shared" si="317"/>
        <v>Brooklyn</v>
      </c>
      <c r="D1170" s="28" t="s">
        <v>935</v>
      </c>
      <c r="E1170" s="28" t="s">
        <v>936</v>
      </c>
      <c r="F1170" s="30" t="s">
        <v>2</v>
      </c>
      <c r="G1170" s="31">
        <v>529</v>
      </c>
      <c r="H1170" s="26" t="str">
        <f t="shared" si="318"/>
        <v>047</v>
      </c>
      <c r="I1170" s="26" t="str">
        <f t="shared" si="319"/>
        <v>22</v>
      </c>
      <c r="J1170" s="26" t="str">
        <f t="shared" si="320"/>
        <v>043</v>
      </c>
      <c r="K1170" s="45">
        <f t="shared" si="321"/>
        <v>554253.04452803219</v>
      </c>
    </row>
    <row r="1171" spans="1:11" ht="29" outlineLevel="2" x14ac:dyDescent="0.4">
      <c r="A1171" s="26" t="str">
        <f t="shared" si="315"/>
        <v>332000</v>
      </c>
      <c r="B1171" s="26" t="str">
        <f t="shared" si="316"/>
        <v>New York City Geographic District #20</v>
      </c>
      <c r="C1171" s="26" t="str">
        <f t="shared" si="317"/>
        <v>Brooklyn</v>
      </c>
      <c r="D1171" s="28" t="s">
        <v>647</v>
      </c>
      <c r="E1171" s="28" t="s">
        <v>648</v>
      </c>
      <c r="F1171" s="30" t="s">
        <v>196</v>
      </c>
      <c r="G1171" s="31">
        <v>3497</v>
      </c>
      <c r="H1171" s="26" t="str">
        <f t="shared" si="318"/>
        <v>049</v>
      </c>
      <c r="I1171" s="26" t="str">
        <f t="shared" si="319"/>
        <v>22</v>
      </c>
      <c r="J1171" s="26" t="str">
        <f t="shared" si="320"/>
        <v>043</v>
      </c>
      <c r="K1171" s="45">
        <f t="shared" si="321"/>
        <v>3663937.4229008099</v>
      </c>
    </row>
    <row r="1172" spans="1:11" ht="43.5" outlineLevel="2" x14ac:dyDescent="0.4">
      <c r="A1172" s="26" t="str">
        <f t="shared" si="315"/>
        <v>332000</v>
      </c>
      <c r="B1172" s="26" t="str">
        <f t="shared" si="316"/>
        <v>New York City Geographic District #20</v>
      </c>
      <c r="C1172" s="26" t="str">
        <f t="shared" si="317"/>
        <v>Brooklyn</v>
      </c>
      <c r="D1172" s="28" t="s">
        <v>682</v>
      </c>
      <c r="E1172" s="28" t="s">
        <v>683</v>
      </c>
      <c r="F1172" s="30" t="s">
        <v>196</v>
      </c>
      <c r="G1172" s="31">
        <v>1273</v>
      </c>
      <c r="H1172" s="26" t="str">
        <f t="shared" si="318"/>
        <v>051</v>
      </c>
      <c r="I1172" s="26" t="str">
        <f t="shared" si="319"/>
        <v>22</v>
      </c>
      <c r="J1172" s="26" t="str">
        <f t="shared" si="320"/>
        <v>043</v>
      </c>
      <c r="K1172" s="45">
        <f t="shared" si="321"/>
        <v>1333769.6137697259</v>
      </c>
    </row>
    <row r="1173" spans="1:11" ht="29" outlineLevel="2" x14ac:dyDescent="0.4">
      <c r="A1173" s="26" t="str">
        <f t="shared" si="315"/>
        <v>332100</v>
      </c>
      <c r="B1173" s="26" t="str">
        <f t="shared" si="316"/>
        <v>New York City Geographic District #22</v>
      </c>
      <c r="C1173" s="26" t="str">
        <f t="shared" si="317"/>
        <v>Brooklyn</v>
      </c>
      <c r="D1173" s="28" t="s">
        <v>917</v>
      </c>
      <c r="E1173" s="28" t="s">
        <v>918</v>
      </c>
      <c r="F1173" s="30" t="s">
        <v>118</v>
      </c>
      <c r="G1173" s="31">
        <v>919</v>
      </c>
      <c r="H1173" s="26" t="str">
        <f t="shared" si="318"/>
        <v>047</v>
      </c>
      <c r="I1173" s="26" t="str">
        <f t="shared" si="319"/>
        <v>22</v>
      </c>
      <c r="J1173" s="26" t="str">
        <f t="shared" si="320"/>
        <v>043</v>
      </c>
      <c r="K1173" s="45">
        <f t="shared" si="321"/>
        <v>962870.60098537162</v>
      </c>
    </row>
    <row r="1174" spans="1:11" ht="15" outlineLevel="1" x14ac:dyDescent="0.4">
      <c r="D1174" s="28"/>
      <c r="E1174" s="28"/>
      <c r="F1174" s="30"/>
      <c r="G1174" s="31">
        <f>SUBTOTAL(9,G1154:G1173)</f>
        <v>23504</v>
      </c>
      <c r="J1174" s="46" t="s">
        <v>4703</v>
      </c>
      <c r="K1174" s="45">
        <f>SUBTOTAL(9,K1154:K1173)</f>
        <v>24626018.069162324</v>
      </c>
    </row>
    <row r="1175" spans="1:11" ht="29" outlineLevel="2" x14ac:dyDescent="0.4">
      <c r="A1175" s="26" t="str">
        <f t="shared" ref="A1175:A1192" si="322">IFERROR(VLOOKUP($D1175,schools,3,FALSE),"")</f>
        <v>331900</v>
      </c>
      <c r="B1175" s="26" t="str">
        <f t="shared" ref="B1175:B1192" si="323">IFERROR(VLOOKUP($D1175,schools,4,FALSE),"")</f>
        <v>New York City Geographic District #20</v>
      </c>
      <c r="C1175" s="26" t="str">
        <f t="shared" ref="C1175:C1192" si="324">IFERROR(VLOOKUP($D1175,schools,5,FALSE),"")</f>
        <v>Brooklyn</v>
      </c>
      <c r="D1175" s="28" t="s">
        <v>82</v>
      </c>
      <c r="E1175" s="28" t="s">
        <v>83</v>
      </c>
      <c r="F1175" s="30" t="s">
        <v>2</v>
      </c>
      <c r="G1175" s="31">
        <v>534</v>
      </c>
      <c r="H1175" s="26" t="str">
        <f t="shared" ref="H1175:H1192" si="325">IFERROR(VLOOKUP($D1175,schools,6,FALSE),"")</f>
        <v>048</v>
      </c>
      <c r="I1175" s="26" t="str">
        <f t="shared" ref="I1175:I1192" si="326">IFERROR(VLOOKUP($D1175,schools,7,FALSE),"")</f>
        <v>17</v>
      </c>
      <c r="J1175" s="26" t="str">
        <f t="shared" ref="J1175:J1192" si="327">IFERROR(VLOOKUP($D1175,schools,8,FALSE),"")</f>
        <v>044</v>
      </c>
      <c r="K1175" s="45">
        <f t="shared" ref="K1175:K1192" si="328">G1175*L$2</f>
        <v>559491.73114928009</v>
      </c>
    </row>
    <row r="1176" spans="1:11" ht="29" outlineLevel="2" x14ac:dyDescent="0.4">
      <c r="A1176" s="26" t="str">
        <f t="shared" si="322"/>
        <v>332000</v>
      </c>
      <c r="B1176" s="26" t="str">
        <f t="shared" si="323"/>
        <v>New York City Geographic District #20</v>
      </c>
      <c r="C1176" s="26" t="str">
        <f t="shared" si="324"/>
        <v>Brooklyn</v>
      </c>
      <c r="D1176" s="28" t="s">
        <v>267</v>
      </c>
      <c r="E1176" s="28" t="s">
        <v>268</v>
      </c>
      <c r="F1176" s="30" t="s">
        <v>2</v>
      </c>
      <c r="G1176" s="31">
        <v>701</v>
      </c>
      <c r="H1176" s="26" t="str">
        <f t="shared" si="325"/>
        <v>048</v>
      </c>
      <c r="I1176" s="26" t="str">
        <f t="shared" si="326"/>
        <v>17</v>
      </c>
      <c r="J1176" s="26" t="str">
        <f t="shared" si="327"/>
        <v>044</v>
      </c>
      <c r="K1176" s="45">
        <f t="shared" si="328"/>
        <v>734463.86429896136</v>
      </c>
    </row>
    <row r="1177" spans="1:11" ht="15" outlineLevel="2" x14ac:dyDescent="0.4">
      <c r="A1177" s="26" t="str">
        <f t="shared" si="322"/>
        <v>332000</v>
      </c>
      <c r="B1177" s="26" t="str">
        <f t="shared" si="323"/>
        <v>New York City Geographic District #20</v>
      </c>
      <c r="C1177" s="26" t="str">
        <f t="shared" si="324"/>
        <v>Brooklyn</v>
      </c>
      <c r="D1177" s="28" t="s">
        <v>289</v>
      </c>
      <c r="E1177" s="28" t="s">
        <v>290</v>
      </c>
      <c r="F1177" s="30" t="s">
        <v>19</v>
      </c>
      <c r="G1177" s="31">
        <v>1120</v>
      </c>
      <c r="H1177" s="26" t="str">
        <f t="shared" si="325"/>
        <v>048</v>
      </c>
      <c r="I1177" s="26" t="str">
        <f t="shared" si="326"/>
        <v>17</v>
      </c>
      <c r="J1177" s="26" t="str">
        <f t="shared" si="327"/>
        <v>044</v>
      </c>
      <c r="K1177" s="45">
        <f t="shared" si="328"/>
        <v>1173465.8031595389</v>
      </c>
    </row>
    <row r="1178" spans="1:11" ht="43.5" outlineLevel="2" x14ac:dyDescent="0.4">
      <c r="A1178" s="26" t="str">
        <f t="shared" si="322"/>
        <v>332000</v>
      </c>
      <c r="B1178" s="26" t="str">
        <f t="shared" si="323"/>
        <v>New York City Geographic District #20</v>
      </c>
      <c r="C1178" s="26" t="str">
        <f t="shared" si="324"/>
        <v>Brooklyn</v>
      </c>
      <c r="D1178" s="28" t="s">
        <v>309</v>
      </c>
      <c r="E1178" s="28" t="s">
        <v>310</v>
      </c>
      <c r="F1178" s="30" t="s">
        <v>19</v>
      </c>
      <c r="G1178" s="31">
        <v>626</v>
      </c>
      <c r="H1178" s="26" t="str">
        <f t="shared" si="325"/>
        <v>048</v>
      </c>
      <c r="I1178" s="26" t="str">
        <f t="shared" si="326"/>
        <v>17</v>
      </c>
      <c r="J1178" s="26" t="str">
        <f t="shared" si="327"/>
        <v>044</v>
      </c>
      <c r="K1178" s="45">
        <f t="shared" si="328"/>
        <v>655883.56498024228</v>
      </c>
    </row>
    <row r="1179" spans="1:11" ht="29" outlineLevel="2" x14ac:dyDescent="0.4">
      <c r="A1179" s="26" t="str">
        <f t="shared" si="322"/>
        <v>332000</v>
      </c>
      <c r="B1179" s="26" t="str">
        <f t="shared" si="323"/>
        <v>New York City Geographic District #20</v>
      </c>
      <c r="C1179" s="26" t="str">
        <f t="shared" si="324"/>
        <v>Brooklyn</v>
      </c>
      <c r="D1179" s="28" t="s">
        <v>335</v>
      </c>
      <c r="E1179" s="28" t="s">
        <v>336</v>
      </c>
      <c r="F1179" s="30" t="s">
        <v>2</v>
      </c>
      <c r="G1179" s="31">
        <v>1204</v>
      </c>
      <c r="H1179" s="26" t="str">
        <f t="shared" si="325"/>
        <v>049</v>
      </c>
      <c r="I1179" s="26" t="str">
        <f t="shared" si="326"/>
        <v>22</v>
      </c>
      <c r="J1179" s="26" t="str">
        <f t="shared" si="327"/>
        <v>044</v>
      </c>
      <c r="K1179" s="45">
        <f t="shared" si="328"/>
        <v>1261475.7383965042</v>
      </c>
    </row>
    <row r="1180" spans="1:11" ht="29" outlineLevel="2" x14ac:dyDescent="0.4">
      <c r="A1180" s="26" t="str">
        <f t="shared" si="322"/>
        <v>332000</v>
      </c>
      <c r="B1180" s="26" t="str">
        <f t="shared" si="323"/>
        <v>New York City Geographic District #20</v>
      </c>
      <c r="C1180" s="26" t="str">
        <f t="shared" si="324"/>
        <v>Brooklyn</v>
      </c>
      <c r="D1180" s="28" t="s">
        <v>369</v>
      </c>
      <c r="E1180" s="28" t="s">
        <v>370</v>
      </c>
      <c r="F1180" s="30" t="s">
        <v>5</v>
      </c>
      <c r="G1180" s="31">
        <v>882</v>
      </c>
      <c r="H1180" s="26" t="str">
        <f t="shared" si="325"/>
        <v>044</v>
      </c>
      <c r="I1180" s="26" t="str">
        <f t="shared" si="326"/>
        <v>17</v>
      </c>
      <c r="J1180" s="26" t="str">
        <f t="shared" si="327"/>
        <v>044</v>
      </c>
      <c r="K1180" s="45">
        <f t="shared" si="328"/>
        <v>924104.31998813688</v>
      </c>
    </row>
    <row r="1181" spans="1:11" ht="29" outlineLevel="2" x14ac:dyDescent="0.4">
      <c r="A1181" s="26" t="str">
        <f t="shared" si="322"/>
        <v>332000</v>
      </c>
      <c r="B1181" s="26" t="str">
        <f t="shared" si="323"/>
        <v>New York City Geographic District #20</v>
      </c>
      <c r="C1181" s="26" t="str">
        <f t="shared" si="324"/>
        <v>Brooklyn</v>
      </c>
      <c r="D1181" s="28" t="s">
        <v>411</v>
      </c>
      <c r="E1181" s="28" t="s">
        <v>412</v>
      </c>
      <c r="F1181" s="30" t="s">
        <v>2</v>
      </c>
      <c r="G1181" s="31">
        <v>857</v>
      </c>
      <c r="H1181" s="26" t="str">
        <f t="shared" si="325"/>
        <v>049</v>
      </c>
      <c r="I1181" s="26" t="str">
        <f t="shared" si="326"/>
        <v>22</v>
      </c>
      <c r="J1181" s="26" t="str">
        <f t="shared" si="327"/>
        <v>044</v>
      </c>
      <c r="K1181" s="45">
        <f t="shared" si="328"/>
        <v>897910.88688189711</v>
      </c>
    </row>
    <row r="1182" spans="1:11" ht="29" outlineLevel="2" x14ac:dyDescent="0.4">
      <c r="A1182" s="26" t="str">
        <f t="shared" si="322"/>
        <v>332000</v>
      </c>
      <c r="B1182" s="26" t="str">
        <f t="shared" si="323"/>
        <v>New York City Geographic District #20</v>
      </c>
      <c r="C1182" s="26" t="str">
        <f t="shared" si="324"/>
        <v>Brooklyn</v>
      </c>
      <c r="D1182" s="28" t="s">
        <v>905</v>
      </c>
      <c r="E1182" s="28" t="s">
        <v>906</v>
      </c>
      <c r="F1182" s="30" t="s">
        <v>2</v>
      </c>
      <c r="G1182" s="31">
        <v>386</v>
      </c>
      <c r="H1182" s="26" t="str">
        <f t="shared" si="325"/>
        <v>047</v>
      </c>
      <c r="I1182" s="26" t="str">
        <f t="shared" si="326"/>
        <v>17</v>
      </c>
      <c r="J1182" s="26" t="str">
        <f t="shared" si="327"/>
        <v>044</v>
      </c>
      <c r="K1182" s="45">
        <f t="shared" si="328"/>
        <v>404426.60716034105</v>
      </c>
    </row>
    <row r="1183" spans="1:11" ht="15" outlineLevel="2" x14ac:dyDescent="0.4">
      <c r="A1183" s="26" t="str">
        <f t="shared" si="322"/>
        <v>332000</v>
      </c>
      <c r="B1183" s="26" t="str">
        <f t="shared" si="323"/>
        <v>New York City Geographic District #20</v>
      </c>
      <c r="C1183" s="26" t="str">
        <f t="shared" si="324"/>
        <v>Brooklyn</v>
      </c>
      <c r="D1183" s="28" t="s">
        <v>913</v>
      </c>
      <c r="E1183" s="28" t="s">
        <v>914</v>
      </c>
      <c r="F1183" s="30" t="s">
        <v>19</v>
      </c>
      <c r="G1183" s="31">
        <v>516</v>
      </c>
      <c r="H1183" s="26" t="str">
        <f t="shared" si="325"/>
        <v>047</v>
      </c>
      <c r="I1183" s="26" t="str">
        <f t="shared" si="326"/>
        <v>17</v>
      </c>
      <c r="J1183" s="26" t="str">
        <f t="shared" si="327"/>
        <v>044</v>
      </c>
      <c r="K1183" s="45">
        <f t="shared" si="328"/>
        <v>540632.45931278751</v>
      </c>
    </row>
    <row r="1184" spans="1:11" ht="29" outlineLevel="2" x14ac:dyDescent="0.4">
      <c r="A1184" s="26" t="str">
        <f t="shared" si="322"/>
        <v>332000</v>
      </c>
      <c r="B1184" s="26" t="str">
        <f t="shared" si="323"/>
        <v>New York City Geographic District #21</v>
      </c>
      <c r="C1184" s="26" t="str">
        <f t="shared" si="324"/>
        <v>Brooklyn</v>
      </c>
      <c r="D1184" s="28" t="s">
        <v>705</v>
      </c>
      <c r="E1184" s="28" t="s">
        <v>706</v>
      </c>
      <c r="F1184" s="30" t="s">
        <v>196</v>
      </c>
      <c r="G1184" s="31">
        <v>2935</v>
      </c>
      <c r="H1184" s="26" t="str">
        <f t="shared" si="325"/>
        <v>048</v>
      </c>
      <c r="I1184" s="26" t="str">
        <f t="shared" si="326"/>
        <v>17</v>
      </c>
      <c r="J1184" s="26" t="str">
        <f t="shared" si="327"/>
        <v>044</v>
      </c>
      <c r="K1184" s="45">
        <f t="shared" si="328"/>
        <v>3075109.0466725416</v>
      </c>
    </row>
    <row r="1185" spans="1:11" ht="29" outlineLevel="2" x14ac:dyDescent="0.4">
      <c r="A1185" s="26" t="str">
        <f t="shared" si="322"/>
        <v>332000</v>
      </c>
      <c r="B1185" s="26" t="str">
        <f t="shared" si="323"/>
        <v>New York City Geographic District #21</v>
      </c>
      <c r="C1185" s="26" t="str">
        <f t="shared" si="324"/>
        <v>Brooklyn</v>
      </c>
      <c r="D1185" s="28" t="s">
        <v>821</v>
      </c>
      <c r="E1185" s="28" t="s">
        <v>822</v>
      </c>
      <c r="F1185" s="30" t="s">
        <v>118</v>
      </c>
      <c r="G1185" s="31">
        <v>555</v>
      </c>
      <c r="H1185" s="26" t="str">
        <f t="shared" si="325"/>
        <v>044</v>
      </c>
      <c r="I1185" s="26" t="str">
        <f t="shared" si="326"/>
        <v>17</v>
      </c>
      <c r="J1185" s="26" t="str">
        <f t="shared" si="327"/>
        <v>044</v>
      </c>
      <c r="K1185" s="45">
        <f t="shared" si="328"/>
        <v>581494.21495852154</v>
      </c>
    </row>
    <row r="1186" spans="1:11" ht="29" outlineLevel="2" x14ac:dyDescent="0.4">
      <c r="A1186" s="26" t="str">
        <f t="shared" si="322"/>
        <v>332000</v>
      </c>
      <c r="B1186" s="26" t="str">
        <f t="shared" si="323"/>
        <v>New York City Geographic District #21</v>
      </c>
      <c r="C1186" s="26" t="str">
        <f t="shared" si="324"/>
        <v>Brooklyn</v>
      </c>
      <c r="D1186" s="28" t="s">
        <v>148</v>
      </c>
      <c r="E1186" s="28" t="s">
        <v>149</v>
      </c>
      <c r="F1186" s="30" t="s">
        <v>5</v>
      </c>
      <c r="G1186" s="31">
        <v>795</v>
      </c>
      <c r="H1186" s="26" t="str">
        <f t="shared" si="325"/>
        <v>047</v>
      </c>
      <c r="I1186" s="26" t="str">
        <f t="shared" si="326"/>
        <v>17</v>
      </c>
      <c r="J1186" s="26" t="str">
        <f t="shared" si="327"/>
        <v>044</v>
      </c>
      <c r="K1186" s="45">
        <f t="shared" si="328"/>
        <v>832951.17277842271</v>
      </c>
    </row>
    <row r="1187" spans="1:11" ht="15" outlineLevel="2" x14ac:dyDescent="0.4">
      <c r="A1187" s="26" t="str">
        <f t="shared" si="322"/>
        <v>332100</v>
      </c>
      <c r="B1187" s="26" t="str">
        <f t="shared" si="323"/>
        <v>New York City Geographic District #21</v>
      </c>
      <c r="C1187" s="26" t="str">
        <f t="shared" si="324"/>
        <v>Brooklyn</v>
      </c>
      <c r="D1187" s="28" t="s">
        <v>154</v>
      </c>
      <c r="E1187" s="28" t="s">
        <v>155</v>
      </c>
      <c r="F1187" s="30" t="s">
        <v>19</v>
      </c>
      <c r="G1187" s="31">
        <v>826</v>
      </c>
      <c r="H1187" s="26" t="str">
        <f t="shared" si="325"/>
        <v>048</v>
      </c>
      <c r="I1187" s="26" t="str">
        <f t="shared" si="326"/>
        <v>17</v>
      </c>
      <c r="J1187" s="26" t="str">
        <f t="shared" si="327"/>
        <v>044</v>
      </c>
      <c r="K1187" s="45">
        <f t="shared" si="328"/>
        <v>865431.02983015985</v>
      </c>
    </row>
    <row r="1188" spans="1:11" ht="29" outlineLevel="2" x14ac:dyDescent="0.4">
      <c r="A1188" s="26" t="str">
        <f t="shared" si="322"/>
        <v>332100</v>
      </c>
      <c r="B1188" s="26" t="str">
        <f t="shared" si="323"/>
        <v>New York City Geographic District #21</v>
      </c>
      <c r="C1188" s="26" t="str">
        <f t="shared" si="324"/>
        <v>Brooklyn</v>
      </c>
      <c r="D1188" s="28" t="s">
        <v>192</v>
      </c>
      <c r="E1188" s="28" t="s">
        <v>193</v>
      </c>
      <c r="F1188" s="30" t="s">
        <v>19</v>
      </c>
      <c r="G1188" s="31">
        <v>334</v>
      </c>
      <c r="H1188" s="26" t="str">
        <f t="shared" si="325"/>
        <v>048</v>
      </c>
      <c r="I1188" s="26" t="str">
        <f t="shared" si="326"/>
        <v>17</v>
      </c>
      <c r="J1188" s="26" t="str">
        <f t="shared" si="327"/>
        <v>044</v>
      </c>
      <c r="K1188" s="45">
        <f t="shared" si="328"/>
        <v>349944.26629936247</v>
      </c>
    </row>
    <row r="1189" spans="1:11" ht="29" outlineLevel="2" x14ac:dyDescent="0.4">
      <c r="A1189" s="26" t="str">
        <f t="shared" si="322"/>
        <v>332100</v>
      </c>
      <c r="B1189" s="26" t="str">
        <f t="shared" si="323"/>
        <v>New York City Geographic District #21</v>
      </c>
      <c r="C1189" s="26" t="str">
        <f t="shared" si="324"/>
        <v>Brooklyn</v>
      </c>
      <c r="D1189" s="28" t="s">
        <v>283</v>
      </c>
      <c r="E1189" s="28" t="s">
        <v>284</v>
      </c>
      <c r="F1189" s="30" t="s">
        <v>2</v>
      </c>
      <c r="G1189" s="31">
        <v>956</v>
      </c>
      <c r="H1189" s="26" t="str">
        <f t="shared" si="325"/>
        <v>047</v>
      </c>
      <c r="I1189" s="26" t="str">
        <f t="shared" si="326"/>
        <v>17</v>
      </c>
      <c r="J1189" s="26" t="str">
        <f t="shared" si="327"/>
        <v>044</v>
      </c>
      <c r="K1189" s="45">
        <f t="shared" si="328"/>
        <v>1001636.8819826064</v>
      </c>
    </row>
    <row r="1190" spans="1:11" ht="15" outlineLevel="2" x14ac:dyDescent="0.4">
      <c r="A1190" s="26" t="str">
        <f t="shared" si="322"/>
        <v>332100</v>
      </c>
      <c r="B1190" s="26" t="str">
        <f t="shared" si="323"/>
        <v>New York City Geographic District #21</v>
      </c>
      <c r="C1190" s="26" t="str">
        <f t="shared" si="324"/>
        <v>Brooklyn</v>
      </c>
      <c r="D1190" s="28" t="s">
        <v>375</v>
      </c>
      <c r="E1190" s="28" t="s">
        <v>376</v>
      </c>
      <c r="F1190" s="30" t="s">
        <v>19</v>
      </c>
      <c r="G1190" s="31">
        <v>997</v>
      </c>
      <c r="H1190" s="26" t="str">
        <f t="shared" si="325"/>
        <v>048</v>
      </c>
      <c r="I1190" s="26" t="str">
        <f t="shared" si="326"/>
        <v>17</v>
      </c>
      <c r="J1190" s="26" t="str">
        <f t="shared" si="327"/>
        <v>044</v>
      </c>
      <c r="K1190" s="45">
        <f t="shared" si="328"/>
        <v>1044594.1122768394</v>
      </c>
    </row>
    <row r="1191" spans="1:11" ht="29" outlineLevel="2" x14ac:dyDescent="0.4">
      <c r="A1191" s="26" t="str">
        <f t="shared" si="322"/>
        <v>332200</v>
      </c>
      <c r="B1191" s="26" t="str">
        <f t="shared" si="323"/>
        <v>New York City Geographic District #22</v>
      </c>
      <c r="C1191" s="26" t="str">
        <f t="shared" si="324"/>
        <v>Brooklyn</v>
      </c>
      <c r="D1191" s="28" t="s">
        <v>215</v>
      </c>
      <c r="E1191" s="28" t="s">
        <v>216</v>
      </c>
      <c r="F1191" s="30" t="s">
        <v>2</v>
      </c>
      <c r="G1191" s="31">
        <v>554</v>
      </c>
      <c r="H1191" s="26" t="str">
        <f t="shared" si="325"/>
        <v>044</v>
      </c>
      <c r="I1191" s="26" t="str">
        <f t="shared" si="326"/>
        <v>17</v>
      </c>
      <c r="J1191" s="26" t="str">
        <f t="shared" si="327"/>
        <v>044</v>
      </c>
      <c r="K1191" s="45">
        <f t="shared" si="328"/>
        <v>580446.47763427184</v>
      </c>
    </row>
    <row r="1192" spans="1:11" ht="29" outlineLevel="2" x14ac:dyDescent="0.4">
      <c r="A1192" s="26" t="str">
        <f t="shared" si="322"/>
        <v>332200</v>
      </c>
      <c r="B1192" s="26" t="str">
        <f t="shared" si="323"/>
        <v>New York City Geographic District #22</v>
      </c>
      <c r="C1192" s="26" t="str">
        <f t="shared" si="324"/>
        <v>Brooklyn</v>
      </c>
      <c r="D1192" s="28" t="s">
        <v>225</v>
      </c>
      <c r="E1192" s="28" t="s">
        <v>226</v>
      </c>
      <c r="F1192" s="30" t="s">
        <v>2</v>
      </c>
      <c r="G1192" s="31">
        <v>926</v>
      </c>
      <c r="H1192" s="26" t="str">
        <f t="shared" si="325"/>
        <v>044</v>
      </c>
      <c r="I1192" s="26" t="str">
        <f t="shared" si="326"/>
        <v>17</v>
      </c>
      <c r="J1192" s="26" t="str">
        <f t="shared" si="327"/>
        <v>044</v>
      </c>
      <c r="K1192" s="45">
        <f t="shared" si="328"/>
        <v>970204.76225511869</v>
      </c>
    </row>
    <row r="1193" spans="1:11" ht="15" outlineLevel="1" x14ac:dyDescent="0.4">
      <c r="D1193" s="28"/>
      <c r="E1193" s="28"/>
      <c r="F1193" s="30"/>
      <c r="G1193" s="31">
        <f>SUBTOTAL(9,G1175:G1192)</f>
        <v>15704</v>
      </c>
      <c r="J1193" s="46" t="s">
        <v>4704</v>
      </c>
      <c r="K1193" s="45">
        <f>SUBTOTAL(9,K1175:K1192)</f>
        <v>16453666.940015534</v>
      </c>
    </row>
    <row r="1194" spans="1:11" ht="15" outlineLevel="2" x14ac:dyDescent="0.4">
      <c r="A1194" s="26" t="str">
        <f t="shared" ref="A1194:A1209" si="329">IFERROR(VLOOKUP($D1194,schools,3,FALSE),"")</f>
        <v>331700</v>
      </c>
      <c r="B1194" s="26" t="str">
        <f t="shared" ref="B1194:B1209" si="330">IFERROR(VLOOKUP($D1194,schools,4,FALSE),"")</f>
        <v>New York City Geographic District #17</v>
      </c>
      <c r="C1194" s="26" t="str">
        <f t="shared" ref="C1194:C1209" si="331">IFERROR(VLOOKUP($D1194,schools,5,FALSE),"")</f>
        <v>Brooklyn</v>
      </c>
      <c r="D1194" s="28" t="s">
        <v>291</v>
      </c>
      <c r="E1194" s="28" t="s">
        <v>292</v>
      </c>
      <c r="F1194" s="30" t="s">
        <v>19</v>
      </c>
      <c r="G1194" s="31">
        <v>581</v>
      </c>
      <c r="H1194" s="26" t="str">
        <f t="shared" ref="H1194:H1209" si="332">IFERROR(VLOOKUP($D1194,schools,6,FALSE),"")</f>
        <v>042</v>
      </c>
      <c r="I1194" s="26" t="str">
        <f t="shared" ref="I1194:I1209" si="333">IFERROR(VLOOKUP($D1194,schools,7,FALSE),"")</f>
        <v>21</v>
      </c>
      <c r="J1194" s="26" t="str">
        <f t="shared" ref="J1194:J1209" si="334">IFERROR(VLOOKUP($D1194,schools,8,FALSE),"")</f>
        <v>045</v>
      </c>
      <c r="K1194" s="45">
        <f t="shared" ref="K1194:K1209" si="335">G1194*L$2</f>
        <v>608735.38538901077</v>
      </c>
    </row>
    <row r="1195" spans="1:11" ht="29" outlineLevel="2" x14ac:dyDescent="0.4">
      <c r="A1195" s="26" t="str">
        <f t="shared" si="329"/>
        <v>331800</v>
      </c>
      <c r="B1195" s="26" t="str">
        <f t="shared" si="330"/>
        <v>New York City Geographic District #18</v>
      </c>
      <c r="C1195" s="26" t="str">
        <f t="shared" si="331"/>
        <v>Brooklyn</v>
      </c>
      <c r="D1195" s="28" t="s">
        <v>341</v>
      </c>
      <c r="E1195" s="28" t="s">
        <v>342</v>
      </c>
      <c r="F1195" s="30" t="s">
        <v>2</v>
      </c>
      <c r="G1195" s="31">
        <v>303</v>
      </c>
      <c r="H1195" s="26" t="str">
        <f t="shared" si="332"/>
        <v>058</v>
      </c>
      <c r="I1195" s="26" t="str">
        <f t="shared" si="333"/>
        <v>21</v>
      </c>
      <c r="J1195" s="26" t="str">
        <f t="shared" si="334"/>
        <v>045</v>
      </c>
      <c r="K1195" s="45">
        <f t="shared" si="335"/>
        <v>317464.40924762527</v>
      </c>
    </row>
    <row r="1196" spans="1:11" ht="29" outlineLevel="2" x14ac:dyDescent="0.4">
      <c r="A1196" s="26" t="str">
        <f t="shared" si="329"/>
        <v>331800</v>
      </c>
      <c r="B1196" s="26" t="str">
        <f t="shared" si="330"/>
        <v>New York City Geographic District #18</v>
      </c>
      <c r="C1196" s="26" t="str">
        <f t="shared" si="331"/>
        <v>Brooklyn</v>
      </c>
      <c r="D1196" s="28" t="s">
        <v>405</v>
      </c>
      <c r="E1196" s="28" t="s">
        <v>406</v>
      </c>
      <c r="F1196" s="30" t="s">
        <v>2</v>
      </c>
      <c r="G1196" s="31">
        <v>373</v>
      </c>
      <c r="H1196" s="26" t="str">
        <f t="shared" si="332"/>
        <v>058</v>
      </c>
      <c r="I1196" s="26" t="str">
        <f t="shared" si="333"/>
        <v>21</v>
      </c>
      <c r="J1196" s="26" t="str">
        <f t="shared" si="334"/>
        <v>045</v>
      </c>
      <c r="K1196" s="45">
        <f t="shared" si="335"/>
        <v>390806.02194509644</v>
      </c>
    </row>
    <row r="1197" spans="1:11" ht="29" outlineLevel="2" x14ac:dyDescent="0.4">
      <c r="A1197" s="26" t="str">
        <f t="shared" si="329"/>
        <v>331800</v>
      </c>
      <c r="B1197" s="26" t="str">
        <f t="shared" si="330"/>
        <v>New York City Geographic District #18</v>
      </c>
      <c r="C1197" s="26" t="str">
        <f t="shared" si="331"/>
        <v>Brooklyn</v>
      </c>
      <c r="D1197" s="28" t="s">
        <v>797</v>
      </c>
      <c r="E1197" s="28" t="s">
        <v>798</v>
      </c>
      <c r="F1197" s="30" t="s">
        <v>5</v>
      </c>
      <c r="G1197" s="31">
        <v>227</v>
      </c>
      <c r="H1197" s="26" t="str">
        <f t="shared" si="332"/>
        <v>058</v>
      </c>
      <c r="I1197" s="26" t="str">
        <f t="shared" si="333"/>
        <v>20</v>
      </c>
      <c r="J1197" s="26" t="str">
        <f t="shared" si="334"/>
        <v>045</v>
      </c>
      <c r="K1197" s="45">
        <f t="shared" si="335"/>
        <v>237836.37260465653</v>
      </c>
    </row>
    <row r="1198" spans="1:11" ht="29" outlineLevel="2" x14ac:dyDescent="0.4">
      <c r="A1198" s="26" t="str">
        <f t="shared" si="329"/>
        <v>331800</v>
      </c>
      <c r="B1198" s="26" t="str">
        <f t="shared" si="330"/>
        <v>New York City Geographic District #18</v>
      </c>
      <c r="C1198" s="26" t="str">
        <f t="shared" si="331"/>
        <v>Brooklyn</v>
      </c>
      <c r="D1198" s="28" t="s">
        <v>777</v>
      </c>
      <c r="E1198" s="28" t="s">
        <v>778</v>
      </c>
      <c r="F1198" s="30" t="s">
        <v>196</v>
      </c>
      <c r="G1198" s="31">
        <v>722</v>
      </c>
      <c r="H1198" s="26" t="str">
        <f t="shared" si="332"/>
        <v>058</v>
      </c>
      <c r="I1198" s="26" t="str">
        <f t="shared" si="333"/>
        <v>21</v>
      </c>
      <c r="J1198" s="26" t="str">
        <f t="shared" si="334"/>
        <v>045</v>
      </c>
      <c r="K1198" s="45">
        <f t="shared" si="335"/>
        <v>756466.34810820268</v>
      </c>
    </row>
    <row r="1199" spans="1:11" ht="29" outlineLevel="2" x14ac:dyDescent="0.4">
      <c r="A1199" s="26" t="str">
        <f t="shared" si="329"/>
        <v>331800</v>
      </c>
      <c r="B1199" s="26" t="str">
        <f t="shared" si="330"/>
        <v>New York City Geographic District #18</v>
      </c>
      <c r="C1199" s="26" t="str">
        <f t="shared" si="331"/>
        <v>Brooklyn</v>
      </c>
      <c r="D1199" s="28" t="s">
        <v>787</v>
      </c>
      <c r="E1199" s="28" t="s">
        <v>788</v>
      </c>
      <c r="F1199" s="30" t="s">
        <v>196</v>
      </c>
      <c r="G1199" s="31">
        <v>350</v>
      </c>
      <c r="H1199" s="26" t="str">
        <f t="shared" si="332"/>
        <v>058</v>
      </c>
      <c r="I1199" s="26" t="str">
        <f t="shared" si="333"/>
        <v>21</v>
      </c>
      <c r="J1199" s="26" t="str">
        <f t="shared" si="334"/>
        <v>045</v>
      </c>
      <c r="K1199" s="45">
        <f t="shared" si="335"/>
        <v>366708.06348735589</v>
      </c>
    </row>
    <row r="1200" spans="1:11" ht="29" outlineLevel="2" x14ac:dyDescent="0.4">
      <c r="A1200" s="26" t="str">
        <f t="shared" si="329"/>
        <v>331800</v>
      </c>
      <c r="B1200" s="26" t="str">
        <f t="shared" si="330"/>
        <v>New York City Geographic District #18</v>
      </c>
      <c r="C1200" s="26" t="str">
        <f t="shared" si="331"/>
        <v>Brooklyn</v>
      </c>
      <c r="D1200" s="28" t="s">
        <v>843</v>
      </c>
      <c r="E1200" s="28" t="s">
        <v>844</v>
      </c>
      <c r="F1200" s="30" t="s">
        <v>196</v>
      </c>
      <c r="G1200" s="31">
        <v>318</v>
      </c>
      <c r="H1200" s="26" t="str">
        <f t="shared" si="332"/>
        <v>058</v>
      </c>
      <c r="I1200" s="26" t="str">
        <f t="shared" si="333"/>
        <v>21</v>
      </c>
      <c r="J1200" s="26" t="str">
        <f t="shared" si="334"/>
        <v>045</v>
      </c>
      <c r="K1200" s="45">
        <f t="shared" si="335"/>
        <v>333180.46911136905</v>
      </c>
    </row>
    <row r="1201" spans="1:11" ht="15" outlineLevel="2" x14ac:dyDescent="0.4">
      <c r="A1201" s="26" t="str">
        <f t="shared" si="329"/>
        <v>332100</v>
      </c>
      <c r="B1201" s="26" t="str">
        <f t="shared" si="330"/>
        <v>New York City Geographic District #22</v>
      </c>
      <c r="C1201" s="26" t="str">
        <f t="shared" si="331"/>
        <v>Brooklyn</v>
      </c>
      <c r="D1201" s="28" t="s">
        <v>172</v>
      </c>
      <c r="E1201" s="28" t="s">
        <v>173</v>
      </c>
      <c r="F1201" s="30" t="s">
        <v>19</v>
      </c>
      <c r="G1201" s="31">
        <v>596</v>
      </c>
      <c r="H1201" s="26" t="str">
        <f t="shared" si="332"/>
        <v>058</v>
      </c>
      <c r="I1201" s="26" t="str">
        <f t="shared" si="333"/>
        <v>21</v>
      </c>
      <c r="J1201" s="26" t="str">
        <f t="shared" si="334"/>
        <v>045</v>
      </c>
      <c r="K1201" s="45">
        <f t="shared" si="335"/>
        <v>624451.44525275461</v>
      </c>
    </row>
    <row r="1202" spans="1:11" ht="29" outlineLevel="2" x14ac:dyDescent="0.4">
      <c r="A1202" s="26" t="str">
        <f t="shared" si="329"/>
        <v>332100</v>
      </c>
      <c r="B1202" s="26" t="str">
        <f t="shared" si="330"/>
        <v>New York City Geographic District #22</v>
      </c>
      <c r="C1202" s="26" t="str">
        <f t="shared" si="331"/>
        <v>Brooklyn</v>
      </c>
      <c r="D1202" s="28" t="s">
        <v>188</v>
      </c>
      <c r="E1202" s="28" t="s">
        <v>189</v>
      </c>
      <c r="F1202" s="30" t="s">
        <v>2</v>
      </c>
      <c r="G1202" s="31">
        <v>416</v>
      </c>
      <c r="H1202" s="26" t="str">
        <f t="shared" si="332"/>
        <v>041</v>
      </c>
      <c r="I1202" s="26" t="str">
        <f t="shared" si="333"/>
        <v>21</v>
      </c>
      <c r="J1202" s="26" t="str">
        <f t="shared" si="334"/>
        <v>045</v>
      </c>
      <c r="K1202" s="45">
        <f t="shared" si="335"/>
        <v>435858.72688782873</v>
      </c>
    </row>
    <row r="1203" spans="1:11" ht="29" outlineLevel="2" x14ac:dyDescent="0.4">
      <c r="A1203" s="26" t="str">
        <f t="shared" si="329"/>
        <v>332200</v>
      </c>
      <c r="B1203" s="26" t="str">
        <f t="shared" si="330"/>
        <v>New York City Geographic District #22</v>
      </c>
      <c r="C1203" s="26" t="str">
        <f t="shared" si="331"/>
        <v>Brooklyn</v>
      </c>
      <c r="D1203" s="28" t="s">
        <v>243</v>
      </c>
      <c r="E1203" s="28" t="s">
        <v>244</v>
      </c>
      <c r="F1203" s="30" t="s">
        <v>2</v>
      </c>
      <c r="G1203" s="31">
        <v>612</v>
      </c>
      <c r="H1203" s="26" t="str">
        <f t="shared" si="332"/>
        <v>042</v>
      </c>
      <c r="I1203" s="26" t="str">
        <f t="shared" si="333"/>
        <v>21</v>
      </c>
      <c r="J1203" s="26" t="str">
        <f t="shared" si="334"/>
        <v>045</v>
      </c>
      <c r="K1203" s="45">
        <f t="shared" si="335"/>
        <v>641215.24244074803</v>
      </c>
    </row>
    <row r="1204" spans="1:11" ht="29" outlineLevel="2" x14ac:dyDescent="0.4">
      <c r="A1204" s="26" t="str">
        <f t="shared" si="329"/>
        <v>332200</v>
      </c>
      <c r="B1204" s="26" t="str">
        <f t="shared" si="330"/>
        <v>New York City Geographic District #22</v>
      </c>
      <c r="C1204" s="26" t="str">
        <f t="shared" si="331"/>
        <v>Brooklyn</v>
      </c>
      <c r="D1204" s="28" t="s">
        <v>321</v>
      </c>
      <c r="E1204" s="28" t="s">
        <v>322</v>
      </c>
      <c r="F1204" s="30" t="s">
        <v>2</v>
      </c>
      <c r="G1204" s="31">
        <v>324</v>
      </c>
      <c r="H1204" s="26" t="str">
        <f t="shared" si="332"/>
        <v>058</v>
      </c>
      <c r="I1204" s="26" t="str">
        <f t="shared" si="333"/>
        <v>21</v>
      </c>
      <c r="J1204" s="26" t="str">
        <f t="shared" si="334"/>
        <v>045</v>
      </c>
      <c r="K1204" s="45">
        <f t="shared" si="335"/>
        <v>339466.8930568666</v>
      </c>
    </row>
    <row r="1205" spans="1:11" ht="29" outlineLevel="2" x14ac:dyDescent="0.4">
      <c r="A1205" s="26" t="str">
        <f t="shared" si="329"/>
        <v>332200</v>
      </c>
      <c r="B1205" s="26" t="str">
        <f t="shared" si="330"/>
        <v>New York City Geographic District #22</v>
      </c>
      <c r="C1205" s="26" t="str">
        <f t="shared" si="331"/>
        <v>Brooklyn</v>
      </c>
      <c r="D1205" s="28" t="s">
        <v>399</v>
      </c>
      <c r="E1205" s="28" t="s">
        <v>400</v>
      </c>
      <c r="F1205" s="30" t="s">
        <v>5</v>
      </c>
      <c r="G1205" s="31">
        <v>717</v>
      </c>
      <c r="H1205" s="26" t="str">
        <f t="shared" si="332"/>
        <v>042</v>
      </c>
      <c r="I1205" s="26" t="str">
        <f t="shared" si="333"/>
        <v>17</v>
      </c>
      <c r="J1205" s="26" t="str">
        <f t="shared" si="334"/>
        <v>045</v>
      </c>
      <c r="K1205" s="45">
        <f t="shared" si="335"/>
        <v>751227.66148695478</v>
      </c>
    </row>
    <row r="1206" spans="1:11" ht="29" outlineLevel="2" x14ac:dyDescent="0.4">
      <c r="A1206" s="26" t="str">
        <f t="shared" si="329"/>
        <v>332200</v>
      </c>
      <c r="B1206" s="26" t="str">
        <f t="shared" si="330"/>
        <v>New York City Geographic District #22</v>
      </c>
      <c r="C1206" s="26" t="str">
        <f t="shared" si="331"/>
        <v>Brooklyn</v>
      </c>
      <c r="D1206" s="28" t="s">
        <v>509</v>
      </c>
      <c r="E1206" s="28" t="s">
        <v>510</v>
      </c>
      <c r="F1206" s="30" t="s">
        <v>2</v>
      </c>
      <c r="G1206" s="31">
        <v>648</v>
      </c>
      <c r="H1206" s="26" t="str">
        <f t="shared" si="332"/>
        <v>042</v>
      </c>
      <c r="I1206" s="26" t="str">
        <f t="shared" si="333"/>
        <v>21</v>
      </c>
      <c r="J1206" s="26" t="str">
        <f t="shared" si="334"/>
        <v>045</v>
      </c>
      <c r="K1206" s="45">
        <f t="shared" si="335"/>
        <v>678933.78611373319</v>
      </c>
    </row>
    <row r="1207" spans="1:11" ht="29" outlineLevel="2" x14ac:dyDescent="0.4">
      <c r="A1207" s="26" t="str">
        <f t="shared" si="329"/>
        <v>332200</v>
      </c>
      <c r="B1207" s="26" t="str">
        <f t="shared" si="330"/>
        <v>New York City Geographic District #22</v>
      </c>
      <c r="C1207" s="26" t="str">
        <f t="shared" si="331"/>
        <v>Brooklyn</v>
      </c>
      <c r="D1207" s="28" t="s">
        <v>523</v>
      </c>
      <c r="E1207" s="28" t="s">
        <v>524</v>
      </c>
      <c r="F1207" s="30" t="s">
        <v>2</v>
      </c>
      <c r="G1207" s="31">
        <v>157</v>
      </c>
      <c r="H1207" s="26" t="str">
        <f t="shared" si="332"/>
        <v>041</v>
      </c>
      <c r="I1207" s="26" t="str">
        <f t="shared" si="333"/>
        <v>21</v>
      </c>
      <c r="J1207" s="26" t="str">
        <f t="shared" si="334"/>
        <v>045</v>
      </c>
      <c r="K1207" s="45">
        <f t="shared" si="335"/>
        <v>164494.75990718536</v>
      </c>
    </row>
    <row r="1208" spans="1:11" ht="29" outlineLevel="2" x14ac:dyDescent="0.4">
      <c r="A1208" s="26" t="str">
        <f t="shared" si="329"/>
        <v>332200</v>
      </c>
      <c r="B1208" s="26" t="str">
        <f t="shared" si="330"/>
        <v>New York City Geographic District #22</v>
      </c>
      <c r="C1208" s="26" t="str">
        <f t="shared" si="331"/>
        <v>Brooklyn</v>
      </c>
      <c r="D1208" s="28" t="s">
        <v>559</v>
      </c>
      <c r="E1208" s="28" t="s">
        <v>560</v>
      </c>
      <c r="F1208" s="30" t="s">
        <v>2</v>
      </c>
      <c r="G1208" s="31">
        <v>619</v>
      </c>
      <c r="H1208" s="26" t="str">
        <f t="shared" si="332"/>
        <v>042</v>
      </c>
      <c r="I1208" s="26" t="str">
        <f t="shared" si="333"/>
        <v>21</v>
      </c>
      <c r="J1208" s="26" t="str">
        <f t="shared" si="334"/>
        <v>045</v>
      </c>
      <c r="K1208" s="45">
        <f t="shared" si="335"/>
        <v>648549.4037104951</v>
      </c>
    </row>
    <row r="1209" spans="1:11" ht="29" outlineLevel="2" x14ac:dyDescent="0.4">
      <c r="A1209" s="26" t="str">
        <f t="shared" si="329"/>
        <v>332200</v>
      </c>
      <c r="B1209" s="26" t="str">
        <f t="shared" si="330"/>
        <v>New York City Geographic District #22</v>
      </c>
      <c r="C1209" s="26" t="str">
        <f t="shared" si="331"/>
        <v>Brooklyn</v>
      </c>
      <c r="D1209" s="28" t="s">
        <v>613</v>
      </c>
      <c r="E1209" s="28" t="s">
        <v>614</v>
      </c>
      <c r="F1209" s="30" t="s">
        <v>196</v>
      </c>
      <c r="G1209" s="31">
        <v>4120</v>
      </c>
      <c r="H1209" s="26" t="str">
        <f t="shared" si="332"/>
        <v>042</v>
      </c>
      <c r="I1209" s="26" t="str">
        <f t="shared" si="333"/>
        <v>21</v>
      </c>
      <c r="J1209" s="26" t="str">
        <f t="shared" si="334"/>
        <v>045</v>
      </c>
      <c r="K1209" s="45">
        <f t="shared" si="335"/>
        <v>4316677.7759083034</v>
      </c>
    </row>
    <row r="1210" spans="1:11" ht="15" outlineLevel="1" x14ac:dyDescent="0.4">
      <c r="D1210" s="28"/>
      <c r="E1210" s="28"/>
      <c r="F1210" s="30"/>
      <c r="G1210" s="31">
        <f>SUBTOTAL(9,G1194:G1209)</f>
        <v>11083</v>
      </c>
      <c r="J1210" s="46" t="s">
        <v>4705</v>
      </c>
      <c r="K1210" s="45">
        <f>SUBTOTAL(9,K1194:K1209)</f>
        <v>11612072.764658187</v>
      </c>
    </row>
    <row r="1211" spans="1:11" ht="29" outlineLevel="2" x14ac:dyDescent="0.4">
      <c r="A1211" s="26" t="str">
        <f t="shared" ref="A1211:A1233" si="336">IFERROR(VLOOKUP($D1211,schools,3,FALSE),"")</f>
        <v>331700</v>
      </c>
      <c r="B1211" s="26" t="str">
        <f t="shared" ref="B1211:B1233" si="337">IFERROR(VLOOKUP($D1211,schools,4,FALSE),"")</f>
        <v>New York City Geographic District #18</v>
      </c>
      <c r="C1211" s="26" t="str">
        <f t="shared" ref="C1211:C1233" si="338">IFERROR(VLOOKUP($D1211,schools,5,FALSE),"")</f>
        <v>Brooklyn</v>
      </c>
      <c r="D1211" s="28" t="s">
        <v>112</v>
      </c>
      <c r="E1211" s="28" t="s">
        <v>113</v>
      </c>
      <c r="F1211" s="30" t="s">
        <v>5</v>
      </c>
      <c r="G1211" s="31">
        <v>284</v>
      </c>
      <c r="H1211" s="26" t="str">
        <f t="shared" ref="H1211:H1233" si="339">IFERROR(VLOOKUP($D1211,schools,6,FALSE),"")</f>
        <v>059</v>
      </c>
      <c r="I1211" s="26" t="str">
        <f t="shared" ref="I1211:I1233" si="340">IFERROR(VLOOKUP($D1211,schools,7,FALSE),"")</f>
        <v>19</v>
      </c>
      <c r="J1211" s="26" t="str">
        <f t="shared" ref="J1211:J1233" si="341">IFERROR(VLOOKUP($D1211,schools,8,FALSE),"")</f>
        <v>046</v>
      </c>
      <c r="K1211" s="45">
        <f t="shared" ref="K1211:K1233" si="342">G1211*L$2</f>
        <v>297557.40008688305</v>
      </c>
    </row>
    <row r="1212" spans="1:11" ht="29" outlineLevel="2" x14ac:dyDescent="0.4">
      <c r="A1212" s="26" t="str">
        <f t="shared" si="336"/>
        <v>331700</v>
      </c>
      <c r="B1212" s="26" t="str">
        <f t="shared" si="337"/>
        <v>New York City Geographic District #18</v>
      </c>
      <c r="C1212" s="26" t="str">
        <f t="shared" si="338"/>
        <v>Brooklyn</v>
      </c>
      <c r="D1212" s="28" t="s">
        <v>182</v>
      </c>
      <c r="E1212" s="28" t="s">
        <v>183</v>
      </c>
      <c r="F1212" s="30" t="s">
        <v>2</v>
      </c>
      <c r="G1212" s="31">
        <v>803</v>
      </c>
      <c r="H1212" s="26" t="str">
        <f t="shared" si="339"/>
        <v>059</v>
      </c>
      <c r="I1212" s="26" t="str">
        <f t="shared" si="340"/>
        <v>19</v>
      </c>
      <c r="J1212" s="26" t="str">
        <f t="shared" si="341"/>
        <v>046</v>
      </c>
      <c r="K1212" s="45">
        <f t="shared" si="342"/>
        <v>841333.07137241936</v>
      </c>
    </row>
    <row r="1213" spans="1:11" ht="29" outlineLevel="2" x14ac:dyDescent="0.4">
      <c r="A1213" s="26" t="str">
        <f t="shared" si="336"/>
        <v>331800</v>
      </c>
      <c r="B1213" s="26" t="str">
        <f t="shared" si="337"/>
        <v>New York City Geographic District #18</v>
      </c>
      <c r="C1213" s="26" t="str">
        <f t="shared" si="338"/>
        <v>Brooklyn</v>
      </c>
      <c r="D1213" s="28" t="s">
        <v>447</v>
      </c>
      <c r="E1213" s="28" t="s">
        <v>448</v>
      </c>
      <c r="F1213" s="30" t="s">
        <v>2</v>
      </c>
      <c r="G1213" s="31">
        <v>380</v>
      </c>
      <c r="H1213" s="26" t="str">
        <f t="shared" si="339"/>
        <v>059</v>
      </c>
      <c r="I1213" s="26" t="str">
        <f t="shared" si="340"/>
        <v>19</v>
      </c>
      <c r="J1213" s="26" t="str">
        <f t="shared" si="341"/>
        <v>046</v>
      </c>
      <c r="K1213" s="45">
        <f t="shared" si="342"/>
        <v>398140.18321484356</v>
      </c>
    </row>
    <row r="1214" spans="1:11" ht="29" outlineLevel="2" x14ac:dyDescent="0.4">
      <c r="A1214" s="26" t="str">
        <f t="shared" si="336"/>
        <v>331800</v>
      </c>
      <c r="B1214" s="26" t="str">
        <f t="shared" si="337"/>
        <v>New York City Geographic District #18</v>
      </c>
      <c r="C1214" s="26" t="str">
        <f t="shared" si="338"/>
        <v>Brooklyn</v>
      </c>
      <c r="D1214" s="28" t="s">
        <v>453</v>
      </c>
      <c r="E1214" s="28" t="s">
        <v>454</v>
      </c>
      <c r="F1214" s="30" t="s">
        <v>2</v>
      </c>
      <c r="G1214" s="31">
        <v>544</v>
      </c>
      <c r="H1214" s="26" t="str">
        <f t="shared" si="339"/>
        <v>059</v>
      </c>
      <c r="I1214" s="26" t="str">
        <f t="shared" si="340"/>
        <v>19</v>
      </c>
      <c r="J1214" s="26" t="str">
        <f t="shared" si="341"/>
        <v>046</v>
      </c>
      <c r="K1214" s="45">
        <f t="shared" si="342"/>
        <v>569969.10439177603</v>
      </c>
    </row>
    <row r="1215" spans="1:11" ht="29" outlineLevel="2" x14ac:dyDescent="0.4">
      <c r="A1215" s="26" t="str">
        <f t="shared" si="336"/>
        <v>331800</v>
      </c>
      <c r="B1215" s="26" t="str">
        <f t="shared" si="337"/>
        <v>New York City Geographic District #18</v>
      </c>
      <c r="C1215" s="26" t="str">
        <f t="shared" si="338"/>
        <v>Brooklyn</v>
      </c>
      <c r="D1215" s="28" t="s">
        <v>783</v>
      </c>
      <c r="E1215" s="28" t="s">
        <v>784</v>
      </c>
      <c r="F1215" s="30" t="s">
        <v>196</v>
      </c>
      <c r="G1215" s="31">
        <v>350</v>
      </c>
      <c r="H1215" s="26" t="str">
        <f t="shared" si="339"/>
        <v>059</v>
      </c>
      <c r="I1215" s="26" t="str">
        <f t="shared" si="340"/>
        <v>19</v>
      </c>
      <c r="J1215" s="26" t="str">
        <f t="shared" si="341"/>
        <v>046</v>
      </c>
      <c r="K1215" s="45">
        <f t="shared" si="342"/>
        <v>366708.06348735589</v>
      </c>
    </row>
    <row r="1216" spans="1:11" ht="29" outlineLevel="2" x14ac:dyDescent="0.4">
      <c r="A1216" s="26" t="str">
        <f t="shared" si="336"/>
        <v>331800</v>
      </c>
      <c r="B1216" s="26" t="str">
        <f t="shared" si="337"/>
        <v>New York City Geographic District #18</v>
      </c>
      <c r="C1216" s="26" t="str">
        <f t="shared" si="338"/>
        <v>Brooklyn</v>
      </c>
      <c r="D1216" s="28" t="s">
        <v>791</v>
      </c>
      <c r="E1216" s="28" t="s">
        <v>792</v>
      </c>
      <c r="F1216" s="30" t="s">
        <v>196</v>
      </c>
      <c r="G1216" s="31">
        <v>345</v>
      </c>
      <c r="H1216" s="26" t="str">
        <f t="shared" si="339"/>
        <v>059</v>
      </c>
      <c r="I1216" s="26" t="str">
        <f t="shared" si="340"/>
        <v>19</v>
      </c>
      <c r="J1216" s="26" t="str">
        <f t="shared" si="341"/>
        <v>046</v>
      </c>
      <c r="K1216" s="45">
        <f t="shared" si="342"/>
        <v>361469.37686610792</v>
      </c>
    </row>
    <row r="1217" spans="1:11" ht="29" outlineLevel="2" x14ac:dyDescent="0.4">
      <c r="A1217" s="26" t="str">
        <f t="shared" si="336"/>
        <v>331800</v>
      </c>
      <c r="B1217" s="26" t="str">
        <f t="shared" si="337"/>
        <v>New York City Geographic District #18</v>
      </c>
      <c r="C1217" s="26" t="str">
        <f t="shared" si="338"/>
        <v>Brooklyn</v>
      </c>
      <c r="D1217" s="28" t="s">
        <v>795</v>
      </c>
      <c r="E1217" s="28" t="s">
        <v>796</v>
      </c>
      <c r="F1217" s="30" t="s">
        <v>196</v>
      </c>
      <c r="G1217" s="31">
        <v>183</v>
      </c>
      <c r="H1217" s="26" t="str">
        <f t="shared" si="339"/>
        <v>059</v>
      </c>
      <c r="I1217" s="26" t="str">
        <f t="shared" si="340"/>
        <v>19</v>
      </c>
      <c r="J1217" s="26" t="str">
        <f t="shared" si="341"/>
        <v>046</v>
      </c>
      <c r="K1217" s="45">
        <f t="shared" si="342"/>
        <v>191735.93033767465</v>
      </c>
    </row>
    <row r="1218" spans="1:11" ht="29" outlineLevel="2" x14ac:dyDescent="0.4">
      <c r="A1218" s="26" t="str">
        <f t="shared" si="336"/>
        <v>331800</v>
      </c>
      <c r="B1218" s="26" t="str">
        <f t="shared" si="337"/>
        <v>New York City Geographic District #18</v>
      </c>
      <c r="C1218" s="26" t="str">
        <f t="shared" si="338"/>
        <v>Brooklyn</v>
      </c>
      <c r="D1218" s="28" t="s">
        <v>833</v>
      </c>
      <c r="E1218" s="28" t="s">
        <v>834</v>
      </c>
      <c r="F1218" s="30" t="s">
        <v>196</v>
      </c>
      <c r="G1218" s="31">
        <v>230</v>
      </c>
      <c r="H1218" s="26" t="str">
        <f t="shared" si="339"/>
        <v>059</v>
      </c>
      <c r="I1218" s="26" t="str">
        <f t="shared" si="340"/>
        <v>19</v>
      </c>
      <c r="J1218" s="26" t="str">
        <f t="shared" si="341"/>
        <v>046</v>
      </c>
      <c r="K1218" s="45">
        <f t="shared" si="342"/>
        <v>240979.5845774053</v>
      </c>
    </row>
    <row r="1219" spans="1:11" ht="29" outlineLevel="2" x14ac:dyDescent="0.4">
      <c r="A1219" s="26" t="str">
        <f t="shared" si="336"/>
        <v>331800</v>
      </c>
      <c r="B1219" s="26" t="str">
        <f t="shared" si="337"/>
        <v>New York City Geographic District #18</v>
      </c>
      <c r="C1219" s="26" t="str">
        <f t="shared" si="338"/>
        <v>Brooklyn</v>
      </c>
      <c r="D1219" s="28" t="s">
        <v>847</v>
      </c>
      <c r="E1219" s="28" t="s">
        <v>848</v>
      </c>
      <c r="F1219" s="30" t="s">
        <v>196</v>
      </c>
      <c r="G1219" s="31">
        <v>413</v>
      </c>
      <c r="H1219" s="26" t="str">
        <f t="shared" si="339"/>
        <v>059</v>
      </c>
      <c r="I1219" s="26" t="str">
        <f t="shared" si="340"/>
        <v>19</v>
      </c>
      <c r="J1219" s="26" t="str">
        <f t="shared" si="341"/>
        <v>046</v>
      </c>
      <c r="K1219" s="45">
        <f t="shared" si="342"/>
        <v>432715.51491507993</v>
      </c>
    </row>
    <row r="1220" spans="1:11" ht="29" outlineLevel="2" x14ac:dyDescent="0.4">
      <c r="A1220" s="26" t="str">
        <f t="shared" si="336"/>
        <v>331800</v>
      </c>
      <c r="B1220" s="26" t="str">
        <f t="shared" si="337"/>
        <v>New York City Geographic District #18</v>
      </c>
      <c r="C1220" s="26" t="str">
        <f t="shared" si="338"/>
        <v>Brooklyn</v>
      </c>
      <c r="D1220" s="28" t="s">
        <v>851</v>
      </c>
      <c r="E1220" s="28" t="s">
        <v>852</v>
      </c>
      <c r="F1220" s="30" t="s">
        <v>196</v>
      </c>
      <c r="G1220" s="31">
        <v>282</v>
      </c>
      <c r="H1220" s="26" t="str">
        <f t="shared" si="339"/>
        <v>059</v>
      </c>
      <c r="I1220" s="26" t="str">
        <f t="shared" si="340"/>
        <v>19</v>
      </c>
      <c r="J1220" s="26" t="str">
        <f t="shared" si="341"/>
        <v>046</v>
      </c>
      <c r="K1220" s="45">
        <f t="shared" si="342"/>
        <v>295461.92543838389</v>
      </c>
    </row>
    <row r="1221" spans="1:11" ht="29" outlineLevel="2" x14ac:dyDescent="0.4">
      <c r="A1221" s="26" t="str">
        <f t="shared" si="336"/>
        <v>331800</v>
      </c>
      <c r="B1221" s="26" t="str">
        <f t="shared" si="337"/>
        <v>New York City Geographic District #19</v>
      </c>
      <c r="C1221" s="26" t="str">
        <f t="shared" si="338"/>
        <v>Brooklyn</v>
      </c>
      <c r="D1221" s="28" t="s">
        <v>855</v>
      </c>
      <c r="E1221" s="28" t="s">
        <v>856</v>
      </c>
      <c r="F1221" s="30" t="s">
        <v>196</v>
      </c>
      <c r="G1221" s="31">
        <v>242</v>
      </c>
      <c r="H1221" s="26" t="str">
        <f t="shared" si="339"/>
        <v>059</v>
      </c>
      <c r="I1221" s="26" t="str">
        <f t="shared" si="340"/>
        <v>19</v>
      </c>
      <c r="J1221" s="26" t="str">
        <f t="shared" si="341"/>
        <v>046</v>
      </c>
      <c r="K1221" s="45">
        <f t="shared" si="342"/>
        <v>253552.43246840037</v>
      </c>
    </row>
    <row r="1222" spans="1:11" ht="29" outlineLevel="2" x14ac:dyDescent="0.4">
      <c r="A1222" s="26" t="str">
        <f t="shared" si="336"/>
        <v>331900</v>
      </c>
      <c r="B1222" s="26" t="str">
        <f t="shared" si="337"/>
        <v>New York City Geographic District #19</v>
      </c>
      <c r="C1222" s="26" t="str">
        <f t="shared" si="338"/>
        <v>Brooklyn</v>
      </c>
      <c r="D1222" s="28" t="s">
        <v>541</v>
      </c>
      <c r="E1222" s="28" t="s">
        <v>542</v>
      </c>
      <c r="F1222" s="30" t="s">
        <v>2</v>
      </c>
      <c r="G1222" s="31">
        <v>496</v>
      </c>
      <c r="H1222" s="26" t="str">
        <f t="shared" si="339"/>
        <v>060</v>
      </c>
      <c r="I1222" s="26" t="str">
        <f t="shared" si="340"/>
        <v>19</v>
      </c>
      <c r="J1222" s="26" t="str">
        <f t="shared" si="341"/>
        <v>046</v>
      </c>
      <c r="K1222" s="45">
        <f t="shared" si="342"/>
        <v>519677.71282779577</v>
      </c>
    </row>
    <row r="1223" spans="1:11" ht="29" outlineLevel="2" x14ac:dyDescent="0.4">
      <c r="A1223" s="26" t="str">
        <f t="shared" si="336"/>
        <v>331900</v>
      </c>
      <c r="B1223" s="26" t="str">
        <f t="shared" si="337"/>
        <v>New York City Geographic District #19</v>
      </c>
      <c r="C1223" s="26" t="str">
        <f t="shared" si="338"/>
        <v>Brooklyn</v>
      </c>
      <c r="D1223" s="28" t="s">
        <v>563</v>
      </c>
      <c r="E1223" s="28" t="s">
        <v>564</v>
      </c>
      <c r="F1223" s="30" t="s">
        <v>5</v>
      </c>
      <c r="G1223" s="31">
        <v>360</v>
      </c>
      <c r="H1223" s="26" t="str">
        <f t="shared" si="339"/>
        <v>060</v>
      </c>
      <c r="I1223" s="26" t="str">
        <f t="shared" si="340"/>
        <v>19</v>
      </c>
      <c r="J1223" s="26" t="str">
        <f t="shared" si="341"/>
        <v>046</v>
      </c>
      <c r="K1223" s="45">
        <f t="shared" si="342"/>
        <v>377185.43672985176</v>
      </c>
    </row>
    <row r="1224" spans="1:11" ht="29" outlineLevel="2" x14ac:dyDescent="0.4">
      <c r="A1224" s="26" t="str">
        <f t="shared" si="336"/>
        <v>332100</v>
      </c>
      <c r="B1224" s="26" t="str">
        <f t="shared" si="337"/>
        <v>New York City Geographic District #22</v>
      </c>
      <c r="C1224" s="26" t="str">
        <f t="shared" si="338"/>
        <v>Brooklyn</v>
      </c>
      <c r="D1224" s="28" t="s">
        <v>30</v>
      </c>
      <c r="E1224" s="28" t="s">
        <v>31</v>
      </c>
      <c r="F1224" s="30" t="s">
        <v>5</v>
      </c>
      <c r="G1224" s="31">
        <v>521</v>
      </c>
      <c r="H1224" s="26" t="str">
        <f t="shared" si="339"/>
        <v>041</v>
      </c>
      <c r="I1224" s="26" t="str">
        <f t="shared" si="340"/>
        <v>19</v>
      </c>
      <c r="J1224" s="26" t="str">
        <f t="shared" si="341"/>
        <v>046</v>
      </c>
      <c r="K1224" s="45">
        <f t="shared" si="342"/>
        <v>545871.14593403554</v>
      </c>
    </row>
    <row r="1225" spans="1:11" ht="29" outlineLevel="2" x14ac:dyDescent="0.4">
      <c r="A1225" s="26" t="str">
        <f t="shared" si="336"/>
        <v>332100</v>
      </c>
      <c r="B1225" s="26" t="str">
        <f t="shared" si="337"/>
        <v>New York City Geographic District #22</v>
      </c>
      <c r="C1225" s="26" t="str">
        <f t="shared" si="338"/>
        <v>Brooklyn</v>
      </c>
      <c r="D1225" s="28" t="s">
        <v>124</v>
      </c>
      <c r="E1225" s="28" t="s">
        <v>125</v>
      </c>
      <c r="F1225" s="30" t="s">
        <v>5</v>
      </c>
      <c r="G1225" s="31">
        <v>551</v>
      </c>
      <c r="H1225" s="26" t="str">
        <f t="shared" si="339"/>
        <v>059</v>
      </c>
      <c r="I1225" s="26" t="str">
        <f t="shared" si="340"/>
        <v>19</v>
      </c>
      <c r="J1225" s="26" t="str">
        <f t="shared" si="341"/>
        <v>046</v>
      </c>
      <c r="K1225" s="45">
        <f t="shared" si="342"/>
        <v>577303.2656615231</v>
      </c>
    </row>
    <row r="1226" spans="1:11" ht="29" outlineLevel="2" x14ac:dyDescent="0.4">
      <c r="A1226" s="26" t="str">
        <f t="shared" si="336"/>
        <v>332200</v>
      </c>
      <c r="B1226" s="26" t="str">
        <f t="shared" si="337"/>
        <v>New York City Geographic District #22</v>
      </c>
      <c r="C1226" s="26" t="str">
        <f t="shared" si="338"/>
        <v>Brooklyn</v>
      </c>
      <c r="D1226" s="28" t="s">
        <v>331</v>
      </c>
      <c r="E1226" s="28" t="s">
        <v>332</v>
      </c>
      <c r="F1226" s="30" t="s">
        <v>2</v>
      </c>
      <c r="G1226" s="31">
        <v>611</v>
      </c>
      <c r="H1226" s="26" t="str">
        <f t="shared" si="339"/>
        <v>059</v>
      </c>
      <c r="I1226" s="26" t="str">
        <f t="shared" si="340"/>
        <v>19</v>
      </c>
      <c r="J1226" s="26" t="str">
        <f t="shared" si="341"/>
        <v>046</v>
      </c>
      <c r="K1226" s="45">
        <f t="shared" si="342"/>
        <v>640167.50511649845</v>
      </c>
    </row>
    <row r="1227" spans="1:11" ht="15" outlineLevel="2" x14ac:dyDescent="0.4">
      <c r="A1227" s="26" t="str">
        <f t="shared" si="336"/>
        <v>332200</v>
      </c>
      <c r="B1227" s="26" t="str">
        <f t="shared" si="337"/>
        <v>New York City Geographic District #22</v>
      </c>
      <c r="C1227" s="26" t="str">
        <f t="shared" si="338"/>
        <v>Brooklyn</v>
      </c>
      <c r="D1227" s="28" t="s">
        <v>339</v>
      </c>
      <c r="E1227" s="28" t="s">
        <v>340</v>
      </c>
      <c r="F1227" s="30" t="s">
        <v>19</v>
      </c>
      <c r="G1227" s="31">
        <v>1187</v>
      </c>
      <c r="H1227" s="26" t="str">
        <f t="shared" si="339"/>
        <v>059</v>
      </c>
      <c r="I1227" s="26" t="str">
        <f t="shared" si="340"/>
        <v>22</v>
      </c>
      <c r="J1227" s="26" t="str">
        <f t="shared" si="341"/>
        <v>046</v>
      </c>
      <c r="K1227" s="45">
        <f t="shared" si="342"/>
        <v>1243664.2038842612</v>
      </c>
    </row>
    <row r="1228" spans="1:11" ht="29" outlineLevel="2" x14ac:dyDescent="0.4">
      <c r="A1228" s="26" t="str">
        <f t="shared" si="336"/>
        <v>332200</v>
      </c>
      <c r="B1228" s="26" t="str">
        <f t="shared" si="337"/>
        <v>New York City Geographic District #22</v>
      </c>
      <c r="C1228" s="26" t="str">
        <f t="shared" si="338"/>
        <v>Brooklyn</v>
      </c>
      <c r="D1228" s="28" t="s">
        <v>367</v>
      </c>
      <c r="E1228" s="28" t="s">
        <v>368</v>
      </c>
      <c r="F1228" s="30" t="s">
        <v>2</v>
      </c>
      <c r="G1228" s="31">
        <v>900</v>
      </c>
      <c r="H1228" s="26" t="str">
        <f t="shared" si="339"/>
        <v>041</v>
      </c>
      <c r="I1228" s="26" t="str">
        <f t="shared" si="340"/>
        <v>22</v>
      </c>
      <c r="J1228" s="26" t="str">
        <f t="shared" si="341"/>
        <v>046</v>
      </c>
      <c r="K1228" s="45">
        <f t="shared" si="342"/>
        <v>942963.59182462946</v>
      </c>
    </row>
    <row r="1229" spans="1:11" ht="29" outlineLevel="2" x14ac:dyDescent="0.4">
      <c r="A1229" s="26" t="str">
        <f t="shared" si="336"/>
        <v>332200</v>
      </c>
      <c r="B1229" s="26" t="str">
        <f t="shared" si="337"/>
        <v>New York City Geographic District #22</v>
      </c>
      <c r="C1229" s="26" t="str">
        <f t="shared" si="338"/>
        <v>Brooklyn</v>
      </c>
      <c r="D1229" s="28" t="s">
        <v>393</v>
      </c>
      <c r="E1229" s="28" t="s">
        <v>394</v>
      </c>
      <c r="F1229" s="30" t="s">
        <v>2</v>
      </c>
      <c r="G1229" s="31">
        <v>504</v>
      </c>
      <c r="H1229" s="26" t="str">
        <f t="shared" si="339"/>
        <v>059</v>
      </c>
      <c r="I1229" s="26" t="str">
        <f t="shared" si="340"/>
        <v>19</v>
      </c>
      <c r="J1229" s="26" t="str">
        <f t="shared" si="341"/>
        <v>046</v>
      </c>
      <c r="K1229" s="45">
        <f t="shared" si="342"/>
        <v>528059.61142179254</v>
      </c>
    </row>
    <row r="1230" spans="1:11" ht="29" outlineLevel="2" x14ac:dyDescent="0.4">
      <c r="A1230" s="26" t="str">
        <f t="shared" si="336"/>
        <v>332200</v>
      </c>
      <c r="B1230" s="26" t="str">
        <f t="shared" si="337"/>
        <v>New York City Geographic District #22</v>
      </c>
      <c r="C1230" s="26" t="str">
        <f t="shared" si="338"/>
        <v>Brooklyn</v>
      </c>
      <c r="D1230" s="28" t="s">
        <v>417</v>
      </c>
      <c r="E1230" s="28" t="s">
        <v>418</v>
      </c>
      <c r="F1230" s="30" t="s">
        <v>2</v>
      </c>
      <c r="G1230" s="31">
        <v>433</v>
      </c>
      <c r="H1230" s="26" t="str">
        <f t="shared" si="339"/>
        <v>059</v>
      </c>
      <c r="I1230" s="26" t="str">
        <f t="shared" si="340"/>
        <v>21</v>
      </c>
      <c r="J1230" s="26" t="str">
        <f t="shared" si="341"/>
        <v>046</v>
      </c>
      <c r="K1230" s="45">
        <f t="shared" si="342"/>
        <v>453670.26140007173</v>
      </c>
    </row>
    <row r="1231" spans="1:11" ht="29" outlineLevel="2" x14ac:dyDescent="0.4">
      <c r="A1231" s="26" t="str">
        <f t="shared" si="336"/>
        <v>332200</v>
      </c>
      <c r="B1231" s="26" t="str">
        <f t="shared" si="337"/>
        <v>New York City Geographic District #22</v>
      </c>
      <c r="C1231" s="26" t="str">
        <f t="shared" si="338"/>
        <v>Brooklyn</v>
      </c>
      <c r="D1231" s="28" t="s">
        <v>455</v>
      </c>
      <c r="E1231" s="28" t="s">
        <v>456</v>
      </c>
      <c r="F1231" s="30" t="s">
        <v>2</v>
      </c>
      <c r="G1231" s="31">
        <v>377</v>
      </c>
      <c r="H1231" s="26" t="str">
        <f t="shared" si="339"/>
        <v>059</v>
      </c>
      <c r="I1231" s="26" t="str">
        <f t="shared" si="340"/>
        <v>22</v>
      </c>
      <c r="J1231" s="26" t="str">
        <f t="shared" si="341"/>
        <v>046</v>
      </c>
      <c r="K1231" s="45">
        <f t="shared" si="342"/>
        <v>394996.97124209476</v>
      </c>
    </row>
    <row r="1232" spans="1:11" ht="29" outlineLevel="2" x14ac:dyDescent="0.4">
      <c r="A1232" s="26" t="str">
        <f t="shared" si="336"/>
        <v>332200</v>
      </c>
      <c r="B1232" s="26" t="str">
        <f t="shared" si="337"/>
        <v>New York City Geographic District #22</v>
      </c>
      <c r="C1232" s="26" t="str">
        <f t="shared" si="338"/>
        <v>Brooklyn</v>
      </c>
      <c r="D1232" s="28" t="s">
        <v>457</v>
      </c>
      <c r="E1232" s="28" t="s">
        <v>458</v>
      </c>
      <c r="F1232" s="30" t="s">
        <v>5</v>
      </c>
      <c r="G1232" s="31">
        <v>1215</v>
      </c>
      <c r="H1232" s="26" t="str">
        <f t="shared" si="339"/>
        <v>041</v>
      </c>
      <c r="I1232" s="26" t="str">
        <f t="shared" si="340"/>
        <v>22</v>
      </c>
      <c r="J1232" s="26" t="str">
        <f t="shared" si="341"/>
        <v>046</v>
      </c>
      <c r="K1232" s="45">
        <f t="shared" si="342"/>
        <v>1273000.8489632497</v>
      </c>
    </row>
    <row r="1233" spans="1:11" ht="29" outlineLevel="2" x14ac:dyDescent="0.4">
      <c r="A1233" s="26" t="str">
        <f t="shared" si="336"/>
        <v>332200</v>
      </c>
      <c r="B1233" s="26" t="str">
        <f t="shared" si="337"/>
        <v>New York City Geographic District #22</v>
      </c>
      <c r="C1233" s="26" t="str">
        <f t="shared" si="338"/>
        <v>Brooklyn</v>
      </c>
      <c r="D1233" s="28" t="s">
        <v>505</v>
      </c>
      <c r="E1233" s="28" t="s">
        <v>506</v>
      </c>
      <c r="F1233" s="30" t="s">
        <v>2</v>
      </c>
      <c r="G1233" s="31">
        <v>678</v>
      </c>
      <c r="H1233" s="26" t="str">
        <f t="shared" si="339"/>
        <v>059</v>
      </c>
      <c r="I1233" s="26" t="str">
        <f t="shared" si="340"/>
        <v>19</v>
      </c>
      <c r="J1233" s="26" t="str">
        <f t="shared" si="341"/>
        <v>046</v>
      </c>
      <c r="K1233" s="45">
        <f t="shared" si="342"/>
        <v>710365.90584122087</v>
      </c>
    </row>
    <row r="1234" spans="1:11" ht="15" outlineLevel="1" x14ac:dyDescent="0.4">
      <c r="D1234" s="28"/>
      <c r="E1234" s="28"/>
      <c r="F1234" s="30"/>
      <c r="G1234" s="31">
        <f>SUBTOTAL(9,G1211:G1233)</f>
        <v>11889</v>
      </c>
      <c r="J1234" s="46" t="s">
        <v>4706</v>
      </c>
      <c r="K1234" s="45">
        <f>SUBTOTAL(9,K1211:K1233)</f>
        <v>12456549.048003353</v>
      </c>
    </row>
    <row r="1235" spans="1:11" ht="29" outlineLevel="2" x14ac:dyDescent="0.4">
      <c r="A1235" s="26" t="str">
        <f t="shared" ref="A1235:A1257" si="343">IFERROR(VLOOKUP($D1235,schools,3,FALSE),"")</f>
        <v>332000</v>
      </c>
      <c r="B1235" s="26" t="str">
        <f t="shared" ref="B1235:B1257" si="344">IFERROR(VLOOKUP($D1235,schools,4,FALSE),"")</f>
        <v>New York City Geographic District #21</v>
      </c>
      <c r="C1235" s="26" t="str">
        <f t="shared" ref="C1235:C1257" si="345">IFERROR(VLOOKUP($D1235,schools,5,FALSE),"")</f>
        <v>Brooklyn</v>
      </c>
      <c r="D1235" s="28" t="s">
        <v>136</v>
      </c>
      <c r="E1235" s="28" t="s">
        <v>137</v>
      </c>
      <c r="F1235" s="30" t="s">
        <v>2</v>
      </c>
      <c r="G1235" s="31">
        <v>598</v>
      </c>
      <c r="H1235" s="26" t="str">
        <f t="shared" ref="H1235:H1257" si="346">IFERROR(VLOOKUP($D1235,schools,6,FALSE),"")</f>
        <v>046</v>
      </c>
      <c r="I1235" s="26" t="str">
        <f t="shared" ref="I1235:I1257" si="347">IFERROR(VLOOKUP($D1235,schools,7,FALSE),"")</f>
        <v>23</v>
      </c>
      <c r="J1235" s="26" t="str">
        <f t="shared" ref="J1235:J1257" si="348">IFERROR(VLOOKUP($D1235,schools,8,FALSE),"")</f>
        <v>047</v>
      </c>
      <c r="K1235" s="45">
        <f t="shared" ref="K1235:K1257" si="349">G1235*L$2</f>
        <v>626546.91990125377</v>
      </c>
    </row>
    <row r="1236" spans="1:11" ht="15" outlineLevel="2" x14ac:dyDescent="0.4">
      <c r="A1236" s="26" t="str">
        <f t="shared" si="343"/>
        <v>332000</v>
      </c>
      <c r="B1236" s="26" t="str">
        <f t="shared" si="344"/>
        <v>New York City Geographic District #21</v>
      </c>
      <c r="C1236" s="26" t="str">
        <f t="shared" si="345"/>
        <v>Brooklyn</v>
      </c>
      <c r="D1236" s="28" t="s">
        <v>146</v>
      </c>
      <c r="E1236" s="28" t="s">
        <v>147</v>
      </c>
      <c r="F1236" s="30" t="s">
        <v>19</v>
      </c>
      <c r="G1236" s="31">
        <v>923</v>
      </c>
      <c r="H1236" s="26" t="str">
        <f t="shared" si="346"/>
        <v>045</v>
      </c>
      <c r="I1236" s="26" t="str">
        <f t="shared" si="347"/>
        <v>22</v>
      </c>
      <c r="J1236" s="26" t="str">
        <f t="shared" si="348"/>
        <v>047</v>
      </c>
      <c r="K1236" s="45">
        <f t="shared" si="349"/>
        <v>967061.55028236995</v>
      </c>
    </row>
    <row r="1237" spans="1:11" ht="29" outlineLevel="2" x14ac:dyDescent="0.4">
      <c r="A1237" s="26" t="str">
        <f t="shared" si="343"/>
        <v>332100</v>
      </c>
      <c r="B1237" s="26" t="str">
        <f t="shared" si="344"/>
        <v>New York City Geographic District #21</v>
      </c>
      <c r="C1237" s="26" t="str">
        <f t="shared" si="345"/>
        <v>Brooklyn</v>
      </c>
      <c r="D1237" s="28" t="s">
        <v>156</v>
      </c>
      <c r="E1237" s="28" t="s">
        <v>157</v>
      </c>
      <c r="F1237" s="30" t="s">
        <v>2</v>
      </c>
      <c r="G1237" s="31">
        <v>724</v>
      </c>
      <c r="H1237" s="26" t="str">
        <f t="shared" si="346"/>
        <v>046</v>
      </c>
      <c r="I1237" s="26" t="str">
        <f t="shared" si="347"/>
        <v>23</v>
      </c>
      <c r="J1237" s="26" t="str">
        <f t="shared" si="348"/>
        <v>047</v>
      </c>
      <c r="K1237" s="45">
        <f t="shared" si="349"/>
        <v>758561.82275670185</v>
      </c>
    </row>
    <row r="1238" spans="1:11" ht="29" outlineLevel="2" x14ac:dyDescent="0.4">
      <c r="A1238" s="26" t="str">
        <f t="shared" si="343"/>
        <v>332100</v>
      </c>
      <c r="B1238" s="26" t="str">
        <f t="shared" si="344"/>
        <v>New York City Geographic District #21</v>
      </c>
      <c r="C1238" s="26" t="str">
        <f t="shared" si="345"/>
        <v>Brooklyn</v>
      </c>
      <c r="D1238" s="28" t="s">
        <v>158</v>
      </c>
      <c r="E1238" s="28" t="s">
        <v>159</v>
      </c>
      <c r="F1238" s="30" t="s">
        <v>2</v>
      </c>
      <c r="G1238" s="31">
        <v>840</v>
      </c>
      <c r="H1238" s="26" t="str">
        <f t="shared" si="346"/>
        <v>047</v>
      </c>
      <c r="I1238" s="26" t="str">
        <f t="shared" si="347"/>
        <v>22</v>
      </c>
      <c r="J1238" s="26" t="str">
        <f t="shared" si="348"/>
        <v>047</v>
      </c>
      <c r="K1238" s="45">
        <f t="shared" si="349"/>
        <v>880099.35236965411</v>
      </c>
    </row>
    <row r="1239" spans="1:11" ht="29" outlineLevel="2" x14ac:dyDescent="0.4">
      <c r="A1239" s="26" t="str">
        <f t="shared" si="343"/>
        <v>332100</v>
      </c>
      <c r="B1239" s="26" t="str">
        <f t="shared" si="344"/>
        <v>New York City Geographic District #21</v>
      </c>
      <c r="C1239" s="26" t="str">
        <f t="shared" si="345"/>
        <v>Brooklyn</v>
      </c>
      <c r="D1239" s="28" t="s">
        <v>301</v>
      </c>
      <c r="E1239" s="28" t="s">
        <v>302</v>
      </c>
      <c r="F1239" s="30" t="s">
        <v>2</v>
      </c>
      <c r="G1239" s="31">
        <v>336</v>
      </c>
      <c r="H1239" s="26" t="str">
        <f t="shared" si="346"/>
        <v>046</v>
      </c>
      <c r="I1239" s="26" t="str">
        <f t="shared" si="347"/>
        <v>23</v>
      </c>
      <c r="J1239" s="26" t="str">
        <f t="shared" si="348"/>
        <v>047</v>
      </c>
      <c r="K1239" s="45">
        <f t="shared" si="349"/>
        <v>352039.74094786163</v>
      </c>
    </row>
    <row r="1240" spans="1:11" ht="15" outlineLevel="2" x14ac:dyDescent="0.4">
      <c r="A1240" s="26" t="str">
        <f t="shared" si="343"/>
        <v>332100</v>
      </c>
      <c r="B1240" s="26" t="str">
        <f t="shared" si="344"/>
        <v>New York City Geographic District #21</v>
      </c>
      <c r="C1240" s="26" t="str">
        <f t="shared" si="345"/>
        <v>Brooklyn</v>
      </c>
      <c r="D1240" s="28" t="s">
        <v>343</v>
      </c>
      <c r="E1240" s="28" t="s">
        <v>344</v>
      </c>
      <c r="F1240" s="30" t="s">
        <v>19</v>
      </c>
      <c r="G1240" s="31">
        <v>685</v>
      </c>
      <c r="H1240" s="26" t="str">
        <f t="shared" si="346"/>
        <v>045</v>
      </c>
      <c r="I1240" s="26" t="str">
        <f t="shared" si="347"/>
        <v>23</v>
      </c>
      <c r="J1240" s="26" t="str">
        <f t="shared" si="348"/>
        <v>047</v>
      </c>
      <c r="K1240" s="45">
        <f t="shared" si="349"/>
        <v>717700.06711096794</v>
      </c>
    </row>
    <row r="1241" spans="1:11" ht="29" outlineLevel="2" x14ac:dyDescent="0.4">
      <c r="A1241" s="26" t="str">
        <f t="shared" si="343"/>
        <v>332100</v>
      </c>
      <c r="B1241" s="26" t="str">
        <f t="shared" si="344"/>
        <v>New York City Geographic District #21</v>
      </c>
      <c r="C1241" s="26" t="str">
        <f t="shared" si="345"/>
        <v>Brooklyn</v>
      </c>
      <c r="D1241" s="28" t="s">
        <v>347</v>
      </c>
      <c r="E1241" s="28" t="s">
        <v>348</v>
      </c>
      <c r="F1241" s="30" t="s">
        <v>2</v>
      </c>
      <c r="G1241" s="31">
        <v>647</v>
      </c>
      <c r="H1241" s="26" t="str">
        <f t="shared" si="346"/>
        <v>047</v>
      </c>
      <c r="I1241" s="26" t="str">
        <f t="shared" si="347"/>
        <v>22</v>
      </c>
      <c r="J1241" s="26" t="str">
        <f t="shared" si="348"/>
        <v>047</v>
      </c>
      <c r="K1241" s="45">
        <f t="shared" si="349"/>
        <v>677886.04878948361</v>
      </c>
    </row>
    <row r="1242" spans="1:11" ht="29" outlineLevel="2" x14ac:dyDescent="0.4">
      <c r="A1242" s="26" t="str">
        <f t="shared" si="343"/>
        <v>332100</v>
      </c>
      <c r="B1242" s="26" t="str">
        <f t="shared" si="344"/>
        <v>New York City Geographic District #21</v>
      </c>
      <c r="C1242" s="26" t="str">
        <f t="shared" si="345"/>
        <v>Brooklyn</v>
      </c>
      <c r="D1242" s="28" t="s">
        <v>353</v>
      </c>
      <c r="E1242" s="28" t="s">
        <v>354</v>
      </c>
      <c r="F1242" s="30" t="s">
        <v>2</v>
      </c>
      <c r="G1242" s="31">
        <v>817</v>
      </c>
      <c r="H1242" s="26" t="str">
        <f t="shared" si="346"/>
        <v>045</v>
      </c>
      <c r="I1242" s="26" t="str">
        <f t="shared" si="347"/>
        <v>22</v>
      </c>
      <c r="J1242" s="26" t="str">
        <f t="shared" si="348"/>
        <v>047</v>
      </c>
      <c r="K1242" s="45">
        <f t="shared" si="349"/>
        <v>856001.39391191362</v>
      </c>
    </row>
    <row r="1243" spans="1:11" ht="29" outlineLevel="2" x14ac:dyDescent="0.4">
      <c r="A1243" s="26" t="str">
        <f t="shared" si="343"/>
        <v>332100</v>
      </c>
      <c r="B1243" s="26" t="str">
        <f t="shared" si="344"/>
        <v>New York City Geographic District #21</v>
      </c>
      <c r="C1243" s="26" t="str">
        <f t="shared" si="345"/>
        <v>Brooklyn</v>
      </c>
      <c r="D1243" s="28" t="s">
        <v>355</v>
      </c>
      <c r="E1243" s="28" t="s">
        <v>356</v>
      </c>
      <c r="F1243" s="30" t="s">
        <v>2</v>
      </c>
      <c r="G1243" s="31">
        <v>659</v>
      </c>
      <c r="H1243" s="26" t="str">
        <f t="shared" si="346"/>
        <v>045</v>
      </c>
      <c r="I1243" s="26" t="str">
        <f t="shared" si="347"/>
        <v>23</v>
      </c>
      <c r="J1243" s="26" t="str">
        <f t="shared" si="348"/>
        <v>047</v>
      </c>
      <c r="K1243" s="45">
        <f t="shared" si="349"/>
        <v>690458.89668047871</v>
      </c>
    </row>
    <row r="1244" spans="1:11" ht="29" outlineLevel="2" x14ac:dyDescent="0.4">
      <c r="A1244" s="26" t="str">
        <f t="shared" si="343"/>
        <v>332100</v>
      </c>
      <c r="B1244" s="26" t="str">
        <f t="shared" si="344"/>
        <v>New York City Geographic District #21</v>
      </c>
      <c r="C1244" s="26" t="str">
        <f t="shared" si="345"/>
        <v>Brooklyn</v>
      </c>
      <c r="D1244" s="28" t="s">
        <v>379</v>
      </c>
      <c r="E1244" s="28" t="s">
        <v>380</v>
      </c>
      <c r="F1244" s="30" t="s">
        <v>5</v>
      </c>
      <c r="G1244" s="31">
        <v>1359</v>
      </c>
      <c r="H1244" s="26" t="str">
        <f t="shared" si="346"/>
        <v>047</v>
      </c>
      <c r="I1244" s="26" t="str">
        <f t="shared" si="347"/>
        <v>22</v>
      </c>
      <c r="J1244" s="26" t="str">
        <f t="shared" si="348"/>
        <v>047</v>
      </c>
      <c r="K1244" s="45">
        <f t="shared" si="349"/>
        <v>1423875.0236551904</v>
      </c>
    </row>
    <row r="1245" spans="1:11" ht="29" outlineLevel="2" x14ac:dyDescent="0.4">
      <c r="A1245" s="26" t="str">
        <f t="shared" si="343"/>
        <v>332100</v>
      </c>
      <c r="B1245" s="26" t="str">
        <f t="shared" si="344"/>
        <v>New York City Geographic District #21</v>
      </c>
      <c r="C1245" s="26" t="str">
        <f t="shared" si="345"/>
        <v>Brooklyn</v>
      </c>
      <c r="D1245" s="28" t="s">
        <v>397</v>
      </c>
      <c r="E1245" s="28" t="s">
        <v>398</v>
      </c>
      <c r="F1245" s="30" t="s">
        <v>5</v>
      </c>
      <c r="G1245" s="31">
        <v>1325</v>
      </c>
      <c r="H1245" s="26" t="str">
        <f t="shared" si="346"/>
        <v>046</v>
      </c>
      <c r="I1245" s="26" t="str">
        <f t="shared" si="347"/>
        <v>23</v>
      </c>
      <c r="J1245" s="26" t="str">
        <f t="shared" si="348"/>
        <v>047</v>
      </c>
      <c r="K1245" s="45">
        <f t="shared" si="349"/>
        <v>1388251.9546307044</v>
      </c>
    </row>
    <row r="1246" spans="1:11" ht="29" outlineLevel="2" x14ac:dyDescent="0.4">
      <c r="A1246" s="26" t="str">
        <f t="shared" si="343"/>
        <v>332100</v>
      </c>
      <c r="B1246" s="26" t="str">
        <f t="shared" si="344"/>
        <v>New York City Geographic District #21</v>
      </c>
      <c r="C1246" s="26" t="str">
        <f t="shared" si="345"/>
        <v>Brooklyn</v>
      </c>
      <c r="D1246" s="28" t="s">
        <v>461</v>
      </c>
      <c r="E1246" s="28" t="s">
        <v>462</v>
      </c>
      <c r="F1246" s="30" t="s">
        <v>5</v>
      </c>
      <c r="G1246" s="31">
        <v>1343</v>
      </c>
      <c r="H1246" s="26" t="str">
        <f t="shared" si="346"/>
        <v>047</v>
      </c>
      <c r="I1246" s="26" t="str">
        <f t="shared" si="347"/>
        <v>23</v>
      </c>
      <c r="J1246" s="26" t="str">
        <f t="shared" si="348"/>
        <v>047</v>
      </c>
      <c r="K1246" s="45">
        <f t="shared" si="349"/>
        <v>1407111.2264671971</v>
      </c>
    </row>
    <row r="1247" spans="1:11" ht="29" outlineLevel="2" x14ac:dyDescent="0.4">
      <c r="A1247" s="26" t="str">
        <f t="shared" si="343"/>
        <v>332100</v>
      </c>
      <c r="B1247" s="26" t="str">
        <f t="shared" si="344"/>
        <v>New York City Geographic District #21</v>
      </c>
      <c r="C1247" s="26" t="str">
        <f t="shared" si="345"/>
        <v>Brooklyn</v>
      </c>
      <c r="D1247" s="28" t="s">
        <v>491</v>
      </c>
      <c r="E1247" s="28" t="s">
        <v>492</v>
      </c>
      <c r="F1247" s="30" t="s">
        <v>5</v>
      </c>
      <c r="G1247" s="31">
        <v>536</v>
      </c>
      <c r="H1247" s="26" t="str">
        <f t="shared" si="346"/>
        <v>046</v>
      </c>
      <c r="I1247" s="26" t="str">
        <f t="shared" si="347"/>
        <v>23</v>
      </c>
      <c r="J1247" s="26" t="str">
        <f t="shared" si="348"/>
        <v>047</v>
      </c>
      <c r="K1247" s="45">
        <f t="shared" si="349"/>
        <v>561587.20579777926</v>
      </c>
    </row>
    <row r="1248" spans="1:11" ht="29" outlineLevel="2" x14ac:dyDescent="0.4">
      <c r="A1248" s="26" t="str">
        <f t="shared" si="343"/>
        <v>332100</v>
      </c>
      <c r="B1248" s="26" t="str">
        <f t="shared" si="344"/>
        <v>New York City Geographic District #21</v>
      </c>
      <c r="C1248" s="26" t="str">
        <f t="shared" si="345"/>
        <v>Brooklyn</v>
      </c>
      <c r="D1248" s="28" t="s">
        <v>529</v>
      </c>
      <c r="E1248" s="28" t="s">
        <v>530</v>
      </c>
      <c r="F1248" s="30" t="s">
        <v>2</v>
      </c>
      <c r="G1248" s="31">
        <v>368</v>
      </c>
      <c r="H1248" s="26" t="str">
        <f t="shared" si="346"/>
        <v>046</v>
      </c>
      <c r="I1248" s="26" t="str">
        <f t="shared" si="347"/>
        <v>23</v>
      </c>
      <c r="J1248" s="26" t="str">
        <f t="shared" si="348"/>
        <v>047</v>
      </c>
      <c r="K1248" s="45">
        <f t="shared" si="349"/>
        <v>385567.33532384847</v>
      </c>
    </row>
    <row r="1249" spans="1:11" ht="29" outlineLevel="2" x14ac:dyDescent="0.4">
      <c r="A1249" s="26" t="str">
        <f t="shared" si="343"/>
        <v>332100</v>
      </c>
      <c r="B1249" s="26" t="str">
        <f t="shared" si="344"/>
        <v>New York City Geographic District #21</v>
      </c>
      <c r="C1249" s="26" t="str">
        <f t="shared" si="345"/>
        <v>Brooklyn</v>
      </c>
      <c r="D1249" s="28" t="s">
        <v>533</v>
      </c>
      <c r="E1249" s="28" t="s">
        <v>534</v>
      </c>
      <c r="F1249" s="30" t="s">
        <v>196</v>
      </c>
      <c r="G1249" s="31">
        <v>288</v>
      </c>
      <c r="H1249" s="26" t="str">
        <f t="shared" si="346"/>
        <v>047</v>
      </c>
      <c r="I1249" s="26" t="str">
        <f t="shared" si="347"/>
        <v>22</v>
      </c>
      <c r="J1249" s="26" t="str">
        <f t="shared" si="348"/>
        <v>047</v>
      </c>
      <c r="K1249" s="45">
        <f t="shared" si="349"/>
        <v>301748.34938388143</v>
      </c>
    </row>
    <row r="1250" spans="1:11" ht="29" outlineLevel="2" x14ac:dyDescent="0.4">
      <c r="A1250" s="26" t="str">
        <f t="shared" si="343"/>
        <v>332100</v>
      </c>
      <c r="B1250" s="26" t="str">
        <f t="shared" si="344"/>
        <v>New York City Geographic District #21</v>
      </c>
      <c r="C1250" s="26" t="str">
        <f t="shared" si="345"/>
        <v>Brooklyn</v>
      </c>
      <c r="D1250" s="28" t="s">
        <v>537</v>
      </c>
      <c r="E1250" s="28" t="s">
        <v>538</v>
      </c>
      <c r="F1250" s="30" t="s">
        <v>196</v>
      </c>
      <c r="G1250" s="31">
        <v>606</v>
      </c>
      <c r="H1250" s="26" t="str">
        <f t="shared" si="346"/>
        <v>046</v>
      </c>
      <c r="I1250" s="26" t="str">
        <f t="shared" si="347"/>
        <v>23</v>
      </c>
      <c r="J1250" s="26" t="str">
        <f t="shared" si="348"/>
        <v>047</v>
      </c>
      <c r="K1250" s="45">
        <f t="shared" si="349"/>
        <v>634928.81849525054</v>
      </c>
    </row>
    <row r="1251" spans="1:11" ht="29" outlineLevel="2" x14ac:dyDescent="0.4">
      <c r="A1251" s="26" t="str">
        <f t="shared" si="343"/>
        <v>332100</v>
      </c>
      <c r="B1251" s="26" t="str">
        <f t="shared" si="344"/>
        <v>New York City Geographic District #21</v>
      </c>
      <c r="C1251" s="26" t="str">
        <f t="shared" si="345"/>
        <v>Brooklyn</v>
      </c>
      <c r="D1251" s="28" t="s">
        <v>545</v>
      </c>
      <c r="E1251" s="28" t="s">
        <v>546</v>
      </c>
      <c r="F1251" s="30" t="s">
        <v>196</v>
      </c>
      <c r="G1251" s="31">
        <v>218</v>
      </c>
      <c r="H1251" s="26" t="str">
        <f t="shared" si="346"/>
        <v>047</v>
      </c>
      <c r="I1251" s="26" t="str">
        <f t="shared" si="347"/>
        <v>22</v>
      </c>
      <c r="J1251" s="26" t="str">
        <f t="shared" si="348"/>
        <v>047</v>
      </c>
      <c r="K1251" s="45">
        <f t="shared" si="349"/>
        <v>228406.73668641024</v>
      </c>
    </row>
    <row r="1252" spans="1:11" ht="29" outlineLevel="2" x14ac:dyDescent="0.4">
      <c r="A1252" s="26" t="str">
        <f t="shared" si="343"/>
        <v>332100</v>
      </c>
      <c r="B1252" s="26" t="str">
        <f t="shared" si="344"/>
        <v>New York City Geographic District #21</v>
      </c>
      <c r="C1252" s="26" t="str">
        <f t="shared" si="345"/>
        <v>Brooklyn</v>
      </c>
      <c r="D1252" s="28" t="s">
        <v>619</v>
      </c>
      <c r="E1252" s="28" t="s">
        <v>620</v>
      </c>
      <c r="F1252" s="30" t="s">
        <v>196</v>
      </c>
      <c r="G1252" s="31">
        <v>1840</v>
      </c>
      <c r="H1252" s="26" t="str">
        <f t="shared" si="346"/>
        <v>046</v>
      </c>
      <c r="I1252" s="26" t="str">
        <f t="shared" si="347"/>
        <v>23</v>
      </c>
      <c r="J1252" s="26" t="str">
        <f t="shared" si="348"/>
        <v>047</v>
      </c>
      <c r="K1252" s="45">
        <f t="shared" si="349"/>
        <v>1927836.6766192424</v>
      </c>
    </row>
    <row r="1253" spans="1:11" ht="29" outlineLevel="2" x14ac:dyDescent="0.4">
      <c r="A1253" s="26" t="str">
        <f t="shared" si="343"/>
        <v>332100</v>
      </c>
      <c r="B1253" s="26" t="str">
        <f t="shared" si="344"/>
        <v>New York City Geographic District #21</v>
      </c>
      <c r="C1253" s="26" t="str">
        <f t="shared" si="345"/>
        <v>Brooklyn</v>
      </c>
      <c r="D1253" s="28" t="s">
        <v>670</v>
      </c>
      <c r="E1253" s="28" t="s">
        <v>671</v>
      </c>
      <c r="F1253" s="30" t="s">
        <v>118</v>
      </c>
      <c r="G1253" s="31">
        <v>637</v>
      </c>
      <c r="H1253" s="26" t="str">
        <f t="shared" si="346"/>
        <v>047</v>
      </c>
      <c r="I1253" s="26" t="str">
        <f t="shared" si="347"/>
        <v>22</v>
      </c>
      <c r="J1253" s="26" t="str">
        <f t="shared" si="348"/>
        <v>047</v>
      </c>
      <c r="K1253" s="45">
        <f t="shared" si="349"/>
        <v>667408.67554698768</v>
      </c>
    </row>
    <row r="1254" spans="1:11" ht="29" outlineLevel="2" x14ac:dyDescent="0.4">
      <c r="A1254" s="26" t="str">
        <f t="shared" si="343"/>
        <v>332100</v>
      </c>
      <c r="B1254" s="26" t="str">
        <f t="shared" si="344"/>
        <v>New York City Geographic District #21</v>
      </c>
      <c r="C1254" s="26" t="str">
        <f t="shared" si="345"/>
        <v>Brooklyn</v>
      </c>
      <c r="D1254" s="28" t="s">
        <v>743</v>
      </c>
      <c r="E1254" s="28" t="s">
        <v>744</v>
      </c>
      <c r="F1254" s="30" t="s">
        <v>196</v>
      </c>
      <c r="G1254" s="31">
        <v>2223</v>
      </c>
      <c r="H1254" s="26" t="str">
        <f t="shared" si="346"/>
        <v>045</v>
      </c>
      <c r="I1254" s="26" t="str">
        <f t="shared" si="347"/>
        <v>23</v>
      </c>
      <c r="J1254" s="26" t="str">
        <f t="shared" si="348"/>
        <v>047</v>
      </c>
      <c r="K1254" s="45">
        <f t="shared" si="349"/>
        <v>2329120.0718068345</v>
      </c>
    </row>
    <row r="1255" spans="1:11" ht="29" outlineLevel="2" x14ac:dyDescent="0.4">
      <c r="A1255" s="26" t="str">
        <f t="shared" si="343"/>
        <v>332100</v>
      </c>
      <c r="B1255" s="26" t="str">
        <f t="shared" si="344"/>
        <v>New York City Geographic District #21</v>
      </c>
      <c r="C1255" s="26" t="str">
        <f t="shared" si="345"/>
        <v>Brooklyn</v>
      </c>
      <c r="D1255" s="28" t="s">
        <v>771</v>
      </c>
      <c r="E1255" s="28" t="s">
        <v>772</v>
      </c>
      <c r="F1255" s="30" t="s">
        <v>196</v>
      </c>
      <c r="G1255" s="31">
        <v>305</v>
      </c>
      <c r="H1255" s="26" t="str">
        <f t="shared" si="346"/>
        <v>047</v>
      </c>
      <c r="I1255" s="26" t="str">
        <f t="shared" si="347"/>
        <v>22</v>
      </c>
      <c r="J1255" s="26" t="str">
        <f t="shared" si="348"/>
        <v>047</v>
      </c>
      <c r="K1255" s="45">
        <f t="shared" si="349"/>
        <v>319559.88389612443</v>
      </c>
    </row>
    <row r="1256" spans="1:11" ht="43.5" outlineLevel="2" x14ac:dyDescent="0.4">
      <c r="A1256" s="26" t="str">
        <f t="shared" si="343"/>
        <v>332100</v>
      </c>
      <c r="B1256" s="26" t="str">
        <f t="shared" si="344"/>
        <v>New York City Geographic District #21</v>
      </c>
      <c r="C1256" s="26" t="str">
        <f t="shared" si="345"/>
        <v>Brooklyn</v>
      </c>
      <c r="D1256" s="28" t="s">
        <v>789</v>
      </c>
      <c r="E1256" s="28" t="s">
        <v>790</v>
      </c>
      <c r="F1256" s="30" t="s">
        <v>196</v>
      </c>
      <c r="G1256" s="31">
        <v>359</v>
      </c>
      <c r="H1256" s="26" t="str">
        <f t="shared" si="346"/>
        <v>047</v>
      </c>
      <c r="I1256" s="26" t="str">
        <f t="shared" si="347"/>
        <v>22</v>
      </c>
      <c r="J1256" s="26" t="str">
        <f t="shared" si="348"/>
        <v>047</v>
      </c>
      <c r="K1256" s="45">
        <f t="shared" si="349"/>
        <v>376137.69940560218</v>
      </c>
    </row>
    <row r="1257" spans="1:11" ht="29" outlineLevel="2" x14ac:dyDescent="0.4">
      <c r="A1257" s="26" t="str">
        <f t="shared" si="343"/>
        <v>332100</v>
      </c>
      <c r="B1257" s="26" t="str">
        <f t="shared" si="344"/>
        <v>New York City Geographic District #22</v>
      </c>
      <c r="C1257" s="26" t="str">
        <f t="shared" si="345"/>
        <v>Brooklyn</v>
      </c>
      <c r="D1257" s="28" t="s">
        <v>931</v>
      </c>
      <c r="E1257" s="28" t="s">
        <v>932</v>
      </c>
      <c r="F1257" s="30" t="s">
        <v>196</v>
      </c>
      <c r="G1257" s="31">
        <v>208</v>
      </c>
      <c r="H1257" s="26" t="str">
        <f t="shared" si="346"/>
        <v>046</v>
      </c>
      <c r="I1257" s="26" t="str">
        <f t="shared" si="347"/>
        <v>23</v>
      </c>
      <c r="J1257" s="26" t="str">
        <f t="shared" si="348"/>
        <v>047</v>
      </c>
      <c r="K1257" s="45">
        <f t="shared" si="349"/>
        <v>217929.36344391436</v>
      </c>
    </row>
    <row r="1258" spans="1:11" ht="15" outlineLevel="1" x14ac:dyDescent="0.4">
      <c r="D1258" s="28"/>
      <c r="E1258" s="28"/>
      <c r="F1258" s="30"/>
      <c r="G1258" s="31">
        <f>SUBTOTAL(9,G1235:G1257)</f>
        <v>17844</v>
      </c>
      <c r="J1258" s="46" t="s">
        <v>4707</v>
      </c>
      <c r="K1258" s="45">
        <f>SUBTOTAL(9,K1235:K1257)</f>
        <v>18695824.813909654</v>
      </c>
    </row>
    <row r="1259" spans="1:11" ht="29" outlineLevel="2" x14ac:dyDescent="0.4">
      <c r="A1259" s="26" t="str">
        <f t="shared" ref="A1259:A1278" si="350">IFERROR(VLOOKUP($D1259,schools,3,FALSE),"")</f>
        <v>332100</v>
      </c>
      <c r="B1259" s="26" t="str">
        <f t="shared" ref="B1259:B1278" si="351">IFERROR(VLOOKUP($D1259,schools,4,FALSE),"")</f>
        <v>New York City Geographic District #21</v>
      </c>
      <c r="C1259" s="26" t="str">
        <f t="shared" ref="C1259:C1278" si="352">IFERROR(VLOOKUP($D1259,schools,5,FALSE),"")</f>
        <v>Brooklyn</v>
      </c>
      <c r="D1259" s="28" t="s">
        <v>152</v>
      </c>
      <c r="E1259" s="28" t="s">
        <v>153</v>
      </c>
      <c r="F1259" s="30" t="s">
        <v>5</v>
      </c>
      <c r="G1259" s="31">
        <v>1527</v>
      </c>
      <c r="H1259" s="26" t="str">
        <f t="shared" ref="H1259:H1278" si="353">IFERROR(VLOOKUP($D1259,schools,6,FALSE),"")</f>
        <v>045</v>
      </c>
      <c r="I1259" s="26" t="str">
        <f t="shared" ref="I1259:I1278" si="354">IFERROR(VLOOKUP($D1259,schools,7,FALSE),"")</f>
        <v>23</v>
      </c>
      <c r="J1259" s="26" t="str">
        <f t="shared" ref="J1259:J1278" si="355">IFERROR(VLOOKUP($D1259,schools,8,FALSE),"")</f>
        <v>048</v>
      </c>
      <c r="K1259" s="45">
        <f t="shared" ref="K1259:K1278" si="356">G1259*L$2</f>
        <v>1599894.8941291212</v>
      </c>
    </row>
    <row r="1260" spans="1:11" ht="29" outlineLevel="2" x14ac:dyDescent="0.4">
      <c r="A1260" s="26" t="str">
        <f t="shared" si="350"/>
        <v>332100</v>
      </c>
      <c r="B1260" s="26" t="str">
        <f t="shared" si="351"/>
        <v>New York City Geographic District #21</v>
      </c>
      <c r="C1260" s="26" t="str">
        <f t="shared" si="352"/>
        <v>Brooklyn</v>
      </c>
      <c r="D1260" s="28" t="s">
        <v>245</v>
      </c>
      <c r="E1260" s="28" t="s">
        <v>246</v>
      </c>
      <c r="F1260" s="30" t="s">
        <v>2</v>
      </c>
      <c r="G1260" s="31">
        <v>521</v>
      </c>
      <c r="H1260" s="26" t="str">
        <f t="shared" si="353"/>
        <v>045</v>
      </c>
      <c r="I1260" s="26" t="str">
        <f t="shared" si="354"/>
        <v>17</v>
      </c>
      <c r="J1260" s="26" t="str">
        <f t="shared" si="355"/>
        <v>048</v>
      </c>
      <c r="K1260" s="45">
        <f t="shared" si="356"/>
        <v>545871.14593403554</v>
      </c>
    </row>
    <row r="1261" spans="1:11" ht="29" outlineLevel="2" x14ac:dyDescent="0.4">
      <c r="A1261" s="26" t="str">
        <f t="shared" si="350"/>
        <v>332100</v>
      </c>
      <c r="B1261" s="26" t="str">
        <f t="shared" si="351"/>
        <v>New York City Geographic District #21</v>
      </c>
      <c r="C1261" s="26" t="str">
        <f t="shared" si="352"/>
        <v>Brooklyn</v>
      </c>
      <c r="D1261" s="28" t="s">
        <v>323</v>
      </c>
      <c r="E1261" s="28" t="s">
        <v>324</v>
      </c>
      <c r="F1261" s="30" t="s">
        <v>2</v>
      </c>
      <c r="G1261" s="31">
        <v>534</v>
      </c>
      <c r="H1261" s="26" t="str">
        <f t="shared" si="353"/>
        <v>048</v>
      </c>
      <c r="I1261" s="26" t="str">
        <f t="shared" si="354"/>
        <v>17</v>
      </c>
      <c r="J1261" s="26" t="str">
        <f t="shared" si="355"/>
        <v>048</v>
      </c>
      <c r="K1261" s="45">
        <f t="shared" si="356"/>
        <v>559491.73114928009</v>
      </c>
    </row>
    <row r="1262" spans="1:11" ht="29" outlineLevel="2" x14ac:dyDescent="0.4">
      <c r="A1262" s="26" t="str">
        <f t="shared" si="350"/>
        <v>332100</v>
      </c>
      <c r="B1262" s="26" t="str">
        <f t="shared" si="351"/>
        <v>New York City Geographic District #21</v>
      </c>
      <c r="C1262" s="26" t="str">
        <f t="shared" si="352"/>
        <v>Brooklyn</v>
      </c>
      <c r="D1262" s="28" t="s">
        <v>373</v>
      </c>
      <c r="E1262" s="28" t="s">
        <v>374</v>
      </c>
      <c r="F1262" s="30" t="s">
        <v>19</v>
      </c>
      <c r="G1262" s="31">
        <v>931</v>
      </c>
      <c r="H1262" s="26" t="str">
        <f t="shared" si="353"/>
        <v>045</v>
      </c>
      <c r="I1262" s="26" t="str">
        <f t="shared" si="354"/>
        <v>23</v>
      </c>
      <c r="J1262" s="26" t="str">
        <f t="shared" si="355"/>
        <v>048</v>
      </c>
      <c r="K1262" s="45">
        <f t="shared" si="356"/>
        <v>975443.44887636672</v>
      </c>
    </row>
    <row r="1263" spans="1:11" ht="15" outlineLevel="2" x14ac:dyDescent="0.4">
      <c r="A1263" s="26" t="str">
        <f t="shared" si="350"/>
        <v>332100</v>
      </c>
      <c r="B1263" s="26" t="str">
        <f t="shared" si="351"/>
        <v>New York City Geographic District #21</v>
      </c>
      <c r="C1263" s="26" t="str">
        <f t="shared" si="352"/>
        <v>Brooklyn</v>
      </c>
      <c r="D1263" s="28" t="s">
        <v>395</v>
      </c>
      <c r="E1263" s="28" t="s">
        <v>396</v>
      </c>
      <c r="F1263" s="30" t="s">
        <v>19</v>
      </c>
      <c r="G1263" s="31">
        <v>552</v>
      </c>
      <c r="H1263" s="26" t="str">
        <f t="shared" si="353"/>
        <v>045</v>
      </c>
      <c r="I1263" s="26" t="str">
        <f t="shared" si="354"/>
        <v>22</v>
      </c>
      <c r="J1263" s="26" t="str">
        <f t="shared" si="355"/>
        <v>048</v>
      </c>
      <c r="K1263" s="45">
        <f t="shared" si="356"/>
        <v>578351.00298577268</v>
      </c>
    </row>
    <row r="1264" spans="1:11" ht="29" outlineLevel="2" x14ac:dyDescent="0.4">
      <c r="A1264" s="26" t="str">
        <f t="shared" si="350"/>
        <v>332100</v>
      </c>
      <c r="B1264" s="26" t="str">
        <f t="shared" si="351"/>
        <v>New York City Geographic District #21</v>
      </c>
      <c r="C1264" s="26" t="str">
        <f t="shared" si="352"/>
        <v>Brooklyn</v>
      </c>
      <c r="D1264" s="28" t="s">
        <v>725</v>
      </c>
      <c r="E1264" s="28" t="s">
        <v>726</v>
      </c>
      <c r="F1264" s="30" t="s">
        <v>196</v>
      </c>
      <c r="G1264" s="31">
        <v>3667</v>
      </c>
      <c r="H1264" s="26" t="str">
        <f t="shared" si="353"/>
        <v>048</v>
      </c>
      <c r="I1264" s="26" t="str">
        <f t="shared" si="354"/>
        <v>17</v>
      </c>
      <c r="J1264" s="26" t="str">
        <f t="shared" si="355"/>
        <v>048</v>
      </c>
      <c r="K1264" s="45">
        <f t="shared" si="356"/>
        <v>3842052.7680232399</v>
      </c>
    </row>
    <row r="1265" spans="1:11" ht="43.5" outlineLevel="2" x14ac:dyDescent="0.4">
      <c r="A1265" s="26" t="str">
        <f t="shared" si="350"/>
        <v>332100</v>
      </c>
      <c r="B1265" s="26" t="str">
        <f t="shared" si="351"/>
        <v>New York City Geographic District #21</v>
      </c>
      <c r="C1265" s="26" t="str">
        <f t="shared" si="352"/>
        <v>Brooklyn</v>
      </c>
      <c r="D1265" s="28" t="s">
        <v>837</v>
      </c>
      <c r="E1265" s="28" t="s">
        <v>838</v>
      </c>
      <c r="F1265" s="30" t="s">
        <v>196</v>
      </c>
      <c r="G1265" s="31">
        <v>395</v>
      </c>
      <c r="H1265" s="26" t="str">
        <f t="shared" si="353"/>
        <v>045</v>
      </c>
      <c r="I1265" s="26" t="str">
        <f t="shared" si="354"/>
        <v>23</v>
      </c>
      <c r="J1265" s="26" t="str">
        <f t="shared" si="355"/>
        <v>048</v>
      </c>
      <c r="K1265" s="45">
        <f t="shared" si="356"/>
        <v>413856.24307858734</v>
      </c>
    </row>
    <row r="1266" spans="1:11" ht="29" outlineLevel="2" x14ac:dyDescent="0.4">
      <c r="A1266" s="26" t="str">
        <f t="shared" si="350"/>
        <v>332100</v>
      </c>
      <c r="B1266" s="26" t="str">
        <f t="shared" si="351"/>
        <v>New York City Geographic District #22</v>
      </c>
      <c r="C1266" s="26" t="str">
        <f t="shared" si="352"/>
        <v>Brooklyn</v>
      </c>
      <c r="D1266" s="28" t="s">
        <v>88</v>
      </c>
      <c r="E1266" s="28" t="s">
        <v>89</v>
      </c>
      <c r="F1266" s="30" t="s">
        <v>2</v>
      </c>
      <c r="G1266" s="31">
        <v>715</v>
      </c>
      <c r="H1266" s="26" t="str">
        <f t="shared" si="353"/>
        <v>041</v>
      </c>
      <c r="I1266" s="26" t="str">
        <f t="shared" si="354"/>
        <v>22</v>
      </c>
      <c r="J1266" s="26" t="str">
        <f t="shared" si="355"/>
        <v>048</v>
      </c>
      <c r="K1266" s="45">
        <f t="shared" si="356"/>
        <v>749132.18683845561</v>
      </c>
    </row>
    <row r="1267" spans="1:11" ht="29" outlineLevel="2" x14ac:dyDescent="0.4">
      <c r="A1267" s="26" t="str">
        <f t="shared" si="350"/>
        <v>332200</v>
      </c>
      <c r="B1267" s="26" t="str">
        <f t="shared" si="351"/>
        <v>New York City Geographic District #22</v>
      </c>
      <c r="C1267" s="26" t="str">
        <f t="shared" si="352"/>
        <v>Brooklyn</v>
      </c>
      <c r="D1267" s="28" t="s">
        <v>311</v>
      </c>
      <c r="E1267" s="28" t="s">
        <v>312</v>
      </c>
      <c r="F1267" s="30" t="s">
        <v>2</v>
      </c>
      <c r="G1267" s="31">
        <v>706</v>
      </c>
      <c r="H1267" s="26" t="str">
        <f t="shared" si="353"/>
        <v>042</v>
      </c>
      <c r="I1267" s="26" t="str">
        <f t="shared" si="354"/>
        <v>17</v>
      </c>
      <c r="J1267" s="26" t="str">
        <f t="shared" si="355"/>
        <v>048</v>
      </c>
      <c r="K1267" s="45">
        <f t="shared" si="356"/>
        <v>739702.55092020927</v>
      </c>
    </row>
    <row r="1268" spans="1:11" ht="29" outlineLevel="2" x14ac:dyDescent="0.4">
      <c r="A1268" s="26" t="str">
        <f t="shared" si="350"/>
        <v>332200</v>
      </c>
      <c r="B1268" s="26" t="str">
        <f t="shared" si="351"/>
        <v>New York City Geographic District #22</v>
      </c>
      <c r="C1268" s="26" t="str">
        <f t="shared" si="352"/>
        <v>Brooklyn</v>
      </c>
      <c r="D1268" s="28" t="s">
        <v>313</v>
      </c>
      <c r="E1268" s="28" t="s">
        <v>314</v>
      </c>
      <c r="F1268" s="30" t="s">
        <v>2</v>
      </c>
      <c r="G1268" s="31">
        <v>531</v>
      </c>
      <c r="H1268" s="26" t="str">
        <f t="shared" si="353"/>
        <v>041</v>
      </c>
      <c r="I1268" s="26" t="str">
        <f t="shared" si="354"/>
        <v>19</v>
      </c>
      <c r="J1268" s="26" t="str">
        <f t="shared" si="355"/>
        <v>048</v>
      </c>
      <c r="K1268" s="45">
        <f t="shared" si="356"/>
        <v>556348.51917653135</v>
      </c>
    </row>
    <row r="1269" spans="1:11" ht="29" outlineLevel="2" x14ac:dyDescent="0.4">
      <c r="A1269" s="26" t="str">
        <f t="shared" si="350"/>
        <v>332200</v>
      </c>
      <c r="B1269" s="26" t="str">
        <f t="shared" si="351"/>
        <v>New York City Geographic District #22</v>
      </c>
      <c r="C1269" s="26" t="str">
        <f t="shared" si="352"/>
        <v>Brooklyn</v>
      </c>
      <c r="D1269" s="28" t="s">
        <v>315</v>
      </c>
      <c r="E1269" s="28" t="s">
        <v>316</v>
      </c>
      <c r="F1269" s="30" t="s">
        <v>2</v>
      </c>
      <c r="G1269" s="31">
        <v>459</v>
      </c>
      <c r="H1269" s="26" t="str">
        <f t="shared" si="353"/>
        <v>045</v>
      </c>
      <c r="I1269" s="26" t="str">
        <f t="shared" si="354"/>
        <v>22</v>
      </c>
      <c r="J1269" s="26" t="str">
        <f t="shared" si="355"/>
        <v>048</v>
      </c>
      <c r="K1269" s="45">
        <f t="shared" si="356"/>
        <v>480911.43183056102</v>
      </c>
    </row>
    <row r="1270" spans="1:11" ht="29" outlineLevel="2" x14ac:dyDescent="0.4">
      <c r="A1270" s="26" t="str">
        <f t="shared" si="350"/>
        <v>332200</v>
      </c>
      <c r="B1270" s="26" t="str">
        <f t="shared" si="351"/>
        <v>New York City Geographic District #22</v>
      </c>
      <c r="C1270" s="26" t="str">
        <f t="shared" si="352"/>
        <v>Brooklyn</v>
      </c>
      <c r="D1270" s="28" t="s">
        <v>319</v>
      </c>
      <c r="E1270" s="28" t="s">
        <v>320</v>
      </c>
      <c r="F1270" s="30" t="s">
        <v>2</v>
      </c>
      <c r="G1270" s="31">
        <v>676</v>
      </c>
      <c r="H1270" s="26" t="str">
        <f t="shared" si="353"/>
        <v>041</v>
      </c>
      <c r="I1270" s="26" t="str">
        <f t="shared" si="354"/>
        <v>17</v>
      </c>
      <c r="J1270" s="26" t="str">
        <f t="shared" si="355"/>
        <v>048</v>
      </c>
      <c r="K1270" s="45">
        <f t="shared" si="356"/>
        <v>708270.43119272171</v>
      </c>
    </row>
    <row r="1271" spans="1:11" ht="15" outlineLevel="2" x14ac:dyDescent="0.4">
      <c r="A1271" s="26" t="str">
        <f t="shared" si="350"/>
        <v>332200</v>
      </c>
      <c r="B1271" s="26" t="str">
        <f t="shared" si="351"/>
        <v>New York City Geographic District #22</v>
      </c>
      <c r="C1271" s="26" t="str">
        <f t="shared" si="352"/>
        <v>Brooklyn</v>
      </c>
      <c r="D1271" s="28" t="s">
        <v>337</v>
      </c>
      <c r="E1271" s="28" t="s">
        <v>338</v>
      </c>
      <c r="F1271" s="30" t="s">
        <v>19</v>
      </c>
      <c r="G1271" s="31">
        <v>1485</v>
      </c>
      <c r="H1271" s="26" t="str">
        <f t="shared" si="353"/>
        <v>041</v>
      </c>
      <c r="I1271" s="26" t="str">
        <f t="shared" si="354"/>
        <v>19</v>
      </c>
      <c r="J1271" s="26" t="str">
        <f t="shared" si="355"/>
        <v>048</v>
      </c>
      <c r="K1271" s="45">
        <f t="shared" si="356"/>
        <v>1555889.9265106386</v>
      </c>
    </row>
    <row r="1272" spans="1:11" ht="29" outlineLevel="2" x14ac:dyDescent="0.4">
      <c r="A1272" s="26" t="str">
        <f t="shared" si="350"/>
        <v>332200</v>
      </c>
      <c r="B1272" s="26" t="str">
        <f t="shared" si="351"/>
        <v>New York City Geographic District #22</v>
      </c>
      <c r="C1272" s="26" t="str">
        <f t="shared" si="352"/>
        <v>Brooklyn</v>
      </c>
      <c r="D1272" s="28" t="s">
        <v>389</v>
      </c>
      <c r="E1272" s="28" t="s">
        <v>390</v>
      </c>
      <c r="F1272" s="30" t="s">
        <v>5</v>
      </c>
      <c r="G1272" s="31">
        <v>1772</v>
      </c>
      <c r="H1272" s="26" t="str">
        <f t="shared" si="353"/>
        <v>045</v>
      </c>
      <c r="I1272" s="26" t="str">
        <f t="shared" si="354"/>
        <v>17</v>
      </c>
      <c r="J1272" s="26" t="str">
        <f t="shared" si="355"/>
        <v>048</v>
      </c>
      <c r="K1272" s="45">
        <f t="shared" si="356"/>
        <v>1856590.5385702704</v>
      </c>
    </row>
    <row r="1273" spans="1:11" ht="29" outlineLevel="2" x14ac:dyDescent="0.4">
      <c r="A1273" s="26" t="str">
        <f t="shared" si="350"/>
        <v>332200</v>
      </c>
      <c r="B1273" s="26" t="str">
        <f t="shared" si="351"/>
        <v>New York City Geographic District #22</v>
      </c>
      <c r="C1273" s="26" t="str">
        <f t="shared" si="352"/>
        <v>Brooklyn</v>
      </c>
      <c r="D1273" s="28" t="s">
        <v>421</v>
      </c>
      <c r="E1273" s="28" t="s">
        <v>422</v>
      </c>
      <c r="F1273" s="30" t="s">
        <v>2</v>
      </c>
      <c r="G1273" s="31">
        <v>734</v>
      </c>
      <c r="H1273" s="26" t="str">
        <f t="shared" si="353"/>
        <v>045</v>
      </c>
      <c r="I1273" s="26" t="str">
        <f t="shared" si="354"/>
        <v>19</v>
      </c>
      <c r="J1273" s="26" t="str">
        <f t="shared" si="355"/>
        <v>048</v>
      </c>
      <c r="K1273" s="45">
        <f t="shared" si="356"/>
        <v>769039.19599919778</v>
      </c>
    </row>
    <row r="1274" spans="1:11" ht="29" outlineLevel="2" x14ac:dyDescent="0.4">
      <c r="A1274" s="26" t="str">
        <f t="shared" si="350"/>
        <v>332200</v>
      </c>
      <c r="B1274" s="26" t="str">
        <f t="shared" si="351"/>
        <v>New York City Geographic District #22</v>
      </c>
      <c r="C1274" s="26" t="str">
        <f t="shared" si="352"/>
        <v>Brooklyn</v>
      </c>
      <c r="D1274" s="28" t="s">
        <v>423</v>
      </c>
      <c r="E1274" s="28" t="s">
        <v>424</v>
      </c>
      <c r="F1274" s="30" t="s">
        <v>2</v>
      </c>
      <c r="G1274" s="31">
        <v>887</v>
      </c>
      <c r="H1274" s="26" t="str">
        <f t="shared" si="353"/>
        <v>045</v>
      </c>
      <c r="I1274" s="26" t="str">
        <f t="shared" si="354"/>
        <v>17</v>
      </c>
      <c r="J1274" s="26" t="str">
        <f t="shared" si="355"/>
        <v>048</v>
      </c>
      <c r="K1274" s="45">
        <f t="shared" si="356"/>
        <v>929343.00660938479</v>
      </c>
    </row>
    <row r="1275" spans="1:11" ht="29" outlineLevel="2" x14ac:dyDescent="0.4">
      <c r="A1275" s="26" t="str">
        <f t="shared" si="350"/>
        <v>332200</v>
      </c>
      <c r="B1275" s="26" t="str">
        <f t="shared" si="351"/>
        <v>New York City Geographic District #22</v>
      </c>
      <c r="C1275" s="26" t="str">
        <f t="shared" si="352"/>
        <v>Brooklyn</v>
      </c>
      <c r="D1275" s="28" t="s">
        <v>587</v>
      </c>
      <c r="E1275" s="28" t="s">
        <v>588</v>
      </c>
      <c r="F1275" s="30" t="s">
        <v>5</v>
      </c>
      <c r="G1275" s="31">
        <v>214</v>
      </c>
      <c r="H1275" s="26" t="str">
        <f t="shared" si="353"/>
        <v>041</v>
      </c>
      <c r="I1275" s="26" t="str">
        <f t="shared" si="354"/>
        <v>17</v>
      </c>
      <c r="J1275" s="26" t="str">
        <f t="shared" si="355"/>
        <v>048</v>
      </c>
      <c r="K1275" s="45">
        <f t="shared" si="356"/>
        <v>224215.78738941188</v>
      </c>
    </row>
    <row r="1276" spans="1:11" ht="29" outlineLevel="2" x14ac:dyDescent="0.4">
      <c r="A1276" s="26" t="str">
        <f t="shared" si="350"/>
        <v>332200</v>
      </c>
      <c r="B1276" s="26" t="str">
        <f t="shared" si="351"/>
        <v>New York City Geographic District #22</v>
      </c>
      <c r="C1276" s="26" t="str">
        <f t="shared" si="352"/>
        <v>Brooklyn</v>
      </c>
      <c r="D1276" s="28" t="s">
        <v>634</v>
      </c>
      <c r="E1276" s="28" t="s">
        <v>635</v>
      </c>
      <c r="F1276" s="30" t="s">
        <v>196</v>
      </c>
      <c r="G1276" s="31">
        <v>3878</v>
      </c>
      <c r="H1276" s="26" t="str">
        <f t="shared" si="353"/>
        <v>041</v>
      </c>
      <c r="I1276" s="26" t="str">
        <f t="shared" si="354"/>
        <v>17</v>
      </c>
      <c r="J1276" s="26" t="str">
        <f t="shared" si="355"/>
        <v>048</v>
      </c>
      <c r="K1276" s="45">
        <f t="shared" si="356"/>
        <v>4063125.3434399031</v>
      </c>
    </row>
    <row r="1277" spans="1:11" ht="29" outlineLevel="2" x14ac:dyDescent="0.4">
      <c r="A1277" s="26" t="str">
        <f t="shared" si="350"/>
        <v>332200</v>
      </c>
      <c r="B1277" s="26" t="str">
        <f t="shared" si="351"/>
        <v>New York City Geographic District #22</v>
      </c>
      <c r="C1277" s="26" t="str">
        <f t="shared" si="352"/>
        <v>Brooklyn</v>
      </c>
      <c r="D1277" s="28" t="s">
        <v>737</v>
      </c>
      <c r="E1277" s="28" t="s">
        <v>738</v>
      </c>
      <c r="F1277" s="30" t="s">
        <v>196</v>
      </c>
      <c r="G1277" s="31">
        <v>999</v>
      </c>
      <c r="H1277" s="26" t="str">
        <f t="shared" si="353"/>
        <v>045</v>
      </c>
      <c r="I1277" s="26" t="str">
        <f t="shared" si="354"/>
        <v>22</v>
      </c>
      <c r="J1277" s="26" t="str">
        <f t="shared" si="355"/>
        <v>048</v>
      </c>
      <c r="K1277" s="45">
        <f t="shared" si="356"/>
        <v>1046689.5869253387</v>
      </c>
    </row>
    <row r="1278" spans="1:11" ht="29" outlineLevel="2" x14ac:dyDescent="0.4">
      <c r="A1278" s="26" t="str">
        <f t="shared" si="350"/>
        <v>342700</v>
      </c>
      <c r="B1278" s="26" t="str">
        <f t="shared" si="351"/>
        <v>New York City Geographic District #27</v>
      </c>
      <c r="C1278" s="26" t="str">
        <f t="shared" si="352"/>
        <v>Brooklyn</v>
      </c>
      <c r="D1278" s="28" t="s">
        <v>2047</v>
      </c>
      <c r="E1278" s="28" t="s">
        <v>420</v>
      </c>
      <c r="F1278" s="30" t="s">
        <v>2</v>
      </c>
      <c r="G1278" s="31">
        <v>479</v>
      </c>
      <c r="H1278" s="26" t="str">
        <f t="shared" si="353"/>
        <v>045</v>
      </c>
      <c r="I1278" s="26" t="str">
        <f t="shared" si="354"/>
        <v>23</v>
      </c>
      <c r="J1278" s="26" t="str">
        <f t="shared" si="355"/>
        <v>048</v>
      </c>
      <c r="K1278" s="45">
        <f t="shared" si="356"/>
        <v>501866.17831555277</v>
      </c>
    </row>
    <row r="1279" spans="1:11" ht="15" outlineLevel="1" x14ac:dyDescent="0.4">
      <c r="D1279" s="28"/>
      <c r="E1279" s="28"/>
      <c r="F1279" s="30"/>
      <c r="G1279" s="31">
        <f>SUBTOTAL(9,G1259:G1278)</f>
        <v>21662</v>
      </c>
      <c r="J1279" s="46" t="s">
        <v>4708</v>
      </c>
      <c r="K1279" s="45">
        <f>SUBTOTAL(9,K1259:K1278)</f>
        <v>22696085.917894579</v>
      </c>
    </row>
    <row r="1280" spans="1:11" ht="29" outlineLevel="2" x14ac:dyDescent="0.4">
      <c r="A1280" s="26" t="str">
        <f t="shared" ref="A1280:A1303" si="357">IFERROR(VLOOKUP($D1280,schools,3,FALSE),"")</f>
        <v>353100</v>
      </c>
      <c r="B1280" s="26" t="str">
        <f t="shared" ref="B1280:B1303" si="358">IFERROR(VLOOKUP($D1280,schools,4,FALSE),"")</f>
        <v>New York City Geographic District #31</v>
      </c>
      <c r="C1280" s="26" t="str">
        <f t="shared" ref="C1280:C1303" si="359">IFERROR(VLOOKUP($D1280,schools,5,FALSE),"")</f>
        <v>Staten Island</v>
      </c>
      <c r="D1280" s="28" t="s">
        <v>2338</v>
      </c>
      <c r="E1280" s="28" t="s">
        <v>2339</v>
      </c>
      <c r="F1280" s="30" t="s">
        <v>2</v>
      </c>
      <c r="G1280" s="31">
        <v>430</v>
      </c>
      <c r="H1280" s="26" t="str">
        <f t="shared" ref="H1280:H1303" si="360">IFERROR(VLOOKUP($D1280,schools,6,FALSE),"")</f>
        <v>061</v>
      </c>
      <c r="I1280" s="26" t="str">
        <f t="shared" ref="I1280:I1303" si="361">IFERROR(VLOOKUP($D1280,schools,7,FALSE),"")</f>
        <v>23</v>
      </c>
      <c r="J1280" s="26" t="str">
        <f t="shared" ref="J1280:J1303" si="362">IFERROR(VLOOKUP($D1280,schools,8,FALSE),"")</f>
        <v>049</v>
      </c>
      <c r="K1280" s="45">
        <f t="shared" ref="K1280:K1303" si="363">G1280*L$2</f>
        <v>450527.04942732293</v>
      </c>
    </row>
    <row r="1281" spans="1:11" ht="29" outlineLevel="2" x14ac:dyDescent="0.4">
      <c r="A1281" s="26" t="str">
        <f t="shared" si="357"/>
        <v>353100</v>
      </c>
      <c r="B1281" s="26" t="str">
        <f t="shared" si="358"/>
        <v>New York City Geographic District #31</v>
      </c>
      <c r="C1281" s="26" t="str">
        <f t="shared" si="359"/>
        <v>Staten Island</v>
      </c>
      <c r="D1281" s="28" t="s">
        <v>2340</v>
      </c>
      <c r="E1281" s="28" t="s">
        <v>2341</v>
      </c>
      <c r="F1281" s="30" t="s">
        <v>2</v>
      </c>
      <c r="G1281" s="31">
        <v>519</v>
      </c>
      <c r="H1281" s="26" t="str">
        <f t="shared" si="360"/>
        <v>061</v>
      </c>
      <c r="I1281" s="26" t="str">
        <f t="shared" si="361"/>
        <v>23</v>
      </c>
      <c r="J1281" s="26" t="str">
        <f t="shared" si="362"/>
        <v>049</v>
      </c>
      <c r="K1281" s="45">
        <f t="shared" si="363"/>
        <v>543775.67128553626</v>
      </c>
    </row>
    <row r="1282" spans="1:11" ht="29" outlineLevel="2" x14ac:dyDescent="0.4">
      <c r="A1282" s="26" t="str">
        <f t="shared" si="357"/>
        <v>353100</v>
      </c>
      <c r="B1282" s="26" t="str">
        <f t="shared" si="358"/>
        <v>New York City Geographic District #31</v>
      </c>
      <c r="C1282" s="26" t="str">
        <f t="shared" si="359"/>
        <v>Staten Island</v>
      </c>
      <c r="D1282" s="28" t="s">
        <v>2342</v>
      </c>
      <c r="E1282" s="28" t="s">
        <v>2343</v>
      </c>
      <c r="F1282" s="30" t="s">
        <v>2</v>
      </c>
      <c r="G1282" s="31">
        <v>479</v>
      </c>
      <c r="H1282" s="26" t="str">
        <f t="shared" si="360"/>
        <v>061</v>
      </c>
      <c r="I1282" s="26" t="str">
        <f t="shared" si="361"/>
        <v>23</v>
      </c>
      <c r="J1282" s="26" t="str">
        <f t="shared" si="362"/>
        <v>049</v>
      </c>
      <c r="K1282" s="45">
        <f t="shared" si="363"/>
        <v>501866.17831555277</v>
      </c>
    </row>
    <row r="1283" spans="1:11" ht="29" outlineLevel="2" x14ac:dyDescent="0.4">
      <c r="A1283" s="26" t="str">
        <f t="shared" si="357"/>
        <v>353100</v>
      </c>
      <c r="B1283" s="26" t="str">
        <f t="shared" si="358"/>
        <v>New York City Geographic District #31</v>
      </c>
      <c r="C1283" s="26" t="str">
        <f t="shared" si="359"/>
        <v>Staten Island</v>
      </c>
      <c r="D1283" s="28" t="s">
        <v>2344</v>
      </c>
      <c r="E1283" s="28" t="s">
        <v>2345</v>
      </c>
      <c r="F1283" s="30" t="s">
        <v>2</v>
      </c>
      <c r="G1283" s="31">
        <v>433</v>
      </c>
      <c r="H1283" s="26" t="str">
        <f t="shared" si="360"/>
        <v>061</v>
      </c>
      <c r="I1283" s="26" t="str">
        <f t="shared" si="361"/>
        <v>23</v>
      </c>
      <c r="J1283" s="26" t="str">
        <f t="shared" si="362"/>
        <v>049</v>
      </c>
      <c r="K1283" s="45">
        <f t="shared" si="363"/>
        <v>453670.26140007173</v>
      </c>
    </row>
    <row r="1284" spans="1:11" ht="29" outlineLevel="2" x14ac:dyDescent="0.4">
      <c r="A1284" s="26" t="str">
        <f t="shared" si="357"/>
        <v>353100</v>
      </c>
      <c r="B1284" s="26" t="str">
        <f t="shared" si="358"/>
        <v>New York City Geographic District #31</v>
      </c>
      <c r="C1284" s="26" t="str">
        <f t="shared" si="359"/>
        <v>Staten Island</v>
      </c>
      <c r="D1284" s="28" t="s">
        <v>2346</v>
      </c>
      <c r="E1284" s="28" t="s">
        <v>2347</v>
      </c>
      <c r="F1284" s="30" t="s">
        <v>2</v>
      </c>
      <c r="G1284" s="31">
        <v>356</v>
      </c>
      <c r="H1284" s="26" t="str">
        <f t="shared" si="360"/>
        <v>061</v>
      </c>
      <c r="I1284" s="26" t="str">
        <f t="shared" si="361"/>
        <v>23</v>
      </c>
      <c r="J1284" s="26" t="str">
        <f t="shared" si="362"/>
        <v>049</v>
      </c>
      <c r="K1284" s="45">
        <f t="shared" si="363"/>
        <v>372994.48743285344</v>
      </c>
    </row>
    <row r="1285" spans="1:11" ht="29" outlineLevel="2" x14ac:dyDescent="0.4">
      <c r="A1285" s="26" t="str">
        <f t="shared" si="357"/>
        <v>353100</v>
      </c>
      <c r="B1285" s="26" t="str">
        <f t="shared" si="358"/>
        <v>New York City Geographic District #31</v>
      </c>
      <c r="C1285" s="26" t="str">
        <f t="shared" si="359"/>
        <v>Staten Island</v>
      </c>
      <c r="D1285" s="28" t="s">
        <v>2348</v>
      </c>
      <c r="E1285" s="28" t="s">
        <v>2349</v>
      </c>
      <c r="F1285" s="30" t="s">
        <v>2</v>
      </c>
      <c r="G1285" s="31">
        <v>925</v>
      </c>
      <c r="H1285" s="26" t="str">
        <f t="shared" si="360"/>
        <v>061</v>
      </c>
      <c r="I1285" s="26" t="str">
        <f t="shared" si="361"/>
        <v>23</v>
      </c>
      <c r="J1285" s="26" t="str">
        <f t="shared" si="362"/>
        <v>049</v>
      </c>
      <c r="K1285" s="45">
        <f t="shared" si="363"/>
        <v>969157.02493086911</v>
      </c>
    </row>
    <row r="1286" spans="1:11" ht="29" outlineLevel="2" x14ac:dyDescent="0.4">
      <c r="A1286" s="26" t="str">
        <f t="shared" si="357"/>
        <v>353100</v>
      </c>
      <c r="B1286" s="26" t="str">
        <f t="shared" si="358"/>
        <v>New York City Geographic District #31</v>
      </c>
      <c r="C1286" s="26" t="str">
        <f t="shared" si="359"/>
        <v>Staten Island</v>
      </c>
      <c r="D1286" s="28" t="s">
        <v>2358</v>
      </c>
      <c r="E1286" s="28" t="s">
        <v>2359</v>
      </c>
      <c r="F1286" s="30" t="s">
        <v>5</v>
      </c>
      <c r="G1286" s="31">
        <v>1009</v>
      </c>
      <c r="H1286" s="26" t="str">
        <f t="shared" si="360"/>
        <v>061</v>
      </c>
      <c r="I1286" s="26" t="str">
        <f t="shared" si="361"/>
        <v>24</v>
      </c>
      <c r="J1286" s="26" t="str">
        <f t="shared" si="362"/>
        <v>049</v>
      </c>
      <c r="K1286" s="45">
        <f t="shared" si="363"/>
        <v>1057166.9601678345</v>
      </c>
    </row>
    <row r="1287" spans="1:11" ht="29" outlineLevel="2" x14ac:dyDescent="0.4">
      <c r="A1287" s="26" t="str">
        <f t="shared" si="357"/>
        <v>353100</v>
      </c>
      <c r="B1287" s="26" t="str">
        <f t="shared" si="358"/>
        <v>New York City Geographic District #31</v>
      </c>
      <c r="C1287" s="26" t="str">
        <f t="shared" si="359"/>
        <v>Staten Island</v>
      </c>
      <c r="D1287" s="28" t="s">
        <v>2363</v>
      </c>
      <c r="E1287" s="28" t="s">
        <v>2364</v>
      </c>
      <c r="F1287" s="30" t="s">
        <v>2</v>
      </c>
      <c r="G1287" s="31">
        <v>585</v>
      </c>
      <c r="H1287" s="26" t="str">
        <f t="shared" si="360"/>
        <v>063</v>
      </c>
      <c r="I1287" s="26" t="str">
        <f t="shared" si="361"/>
        <v>24</v>
      </c>
      <c r="J1287" s="26" t="str">
        <f t="shared" si="362"/>
        <v>049</v>
      </c>
      <c r="K1287" s="45">
        <f t="shared" si="363"/>
        <v>612926.3346860091</v>
      </c>
    </row>
    <row r="1288" spans="1:11" ht="29" outlineLevel="2" x14ac:dyDescent="0.4">
      <c r="A1288" s="26" t="str">
        <f t="shared" si="357"/>
        <v>353100</v>
      </c>
      <c r="B1288" s="26" t="str">
        <f t="shared" si="358"/>
        <v>New York City Geographic District #31</v>
      </c>
      <c r="C1288" s="26" t="str">
        <f t="shared" si="359"/>
        <v>Staten Island</v>
      </c>
      <c r="D1288" s="28" t="s">
        <v>2365</v>
      </c>
      <c r="E1288" s="28" t="s">
        <v>2366</v>
      </c>
      <c r="F1288" s="30" t="s">
        <v>2</v>
      </c>
      <c r="G1288" s="31">
        <v>807</v>
      </c>
      <c r="H1288" s="26" t="str">
        <f t="shared" si="360"/>
        <v>063</v>
      </c>
      <c r="I1288" s="26" t="str">
        <f t="shared" si="361"/>
        <v>24</v>
      </c>
      <c r="J1288" s="26" t="str">
        <f t="shared" si="362"/>
        <v>049</v>
      </c>
      <c r="K1288" s="45">
        <f t="shared" si="363"/>
        <v>845524.02066941769</v>
      </c>
    </row>
    <row r="1289" spans="1:11" ht="29" outlineLevel="2" x14ac:dyDescent="0.4">
      <c r="A1289" s="26" t="str">
        <f t="shared" si="357"/>
        <v>353100</v>
      </c>
      <c r="B1289" s="26" t="str">
        <f t="shared" si="358"/>
        <v>New York City Geographic District #31</v>
      </c>
      <c r="C1289" s="26" t="str">
        <f t="shared" si="359"/>
        <v>Staten Island</v>
      </c>
      <c r="D1289" s="28" t="s">
        <v>2367</v>
      </c>
      <c r="E1289" s="28" t="s">
        <v>2368</v>
      </c>
      <c r="F1289" s="30" t="s">
        <v>2</v>
      </c>
      <c r="G1289" s="31">
        <v>316</v>
      </c>
      <c r="H1289" s="26" t="str">
        <f t="shared" si="360"/>
        <v>061</v>
      </c>
      <c r="I1289" s="26" t="str">
        <f t="shared" si="361"/>
        <v>23</v>
      </c>
      <c r="J1289" s="26" t="str">
        <f t="shared" si="362"/>
        <v>049</v>
      </c>
      <c r="K1289" s="45">
        <f t="shared" si="363"/>
        <v>331084.99446286989</v>
      </c>
    </row>
    <row r="1290" spans="1:11" ht="29" outlineLevel="2" x14ac:dyDescent="0.4">
      <c r="A1290" s="26" t="str">
        <f t="shared" si="357"/>
        <v>353100</v>
      </c>
      <c r="B1290" s="26" t="str">
        <f t="shared" si="358"/>
        <v>New York City Geographic District #31</v>
      </c>
      <c r="C1290" s="26" t="str">
        <f t="shared" si="359"/>
        <v>Staten Island</v>
      </c>
      <c r="D1290" s="28" t="s">
        <v>2373</v>
      </c>
      <c r="E1290" s="28" t="s">
        <v>2374</v>
      </c>
      <c r="F1290" s="30" t="s">
        <v>2</v>
      </c>
      <c r="G1290" s="31">
        <v>398</v>
      </c>
      <c r="H1290" s="26" t="str">
        <f t="shared" si="360"/>
        <v>063</v>
      </c>
      <c r="I1290" s="26" t="str">
        <f t="shared" si="361"/>
        <v>24</v>
      </c>
      <c r="J1290" s="26" t="str">
        <f t="shared" si="362"/>
        <v>049</v>
      </c>
      <c r="K1290" s="45">
        <f t="shared" si="363"/>
        <v>416999.45505133615</v>
      </c>
    </row>
    <row r="1291" spans="1:11" ht="29" outlineLevel="2" x14ac:dyDescent="0.4">
      <c r="A1291" s="26" t="str">
        <f t="shared" si="357"/>
        <v>353100</v>
      </c>
      <c r="B1291" s="26" t="str">
        <f t="shared" si="358"/>
        <v>New York City Geographic District #31</v>
      </c>
      <c r="C1291" s="26" t="str">
        <f t="shared" si="359"/>
        <v>Staten Island</v>
      </c>
      <c r="D1291" s="28" t="s">
        <v>2387</v>
      </c>
      <c r="E1291" s="28" t="s">
        <v>2388</v>
      </c>
      <c r="F1291" s="30" t="s">
        <v>2</v>
      </c>
      <c r="G1291" s="31">
        <v>772</v>
      </c>
      <c r="H1291" s="26" t="str">
        <f t="shared" si="360"/>
        <v>061</v>
      </c>
      <c r="I1291" s="26" t="str">
        <f t="shared" si="361"/>
        <v>23</v>
      </c>
      <c r="J1291" s="26" t="str">
        <f t="shared" si="362"/>
        <v>049</v>
      </c>
      <c r="K1291" s="45">
        <f t="shared" si="363"/>
        <v>808853.21432068211</v>
      </c>
    </row>
    <row r="1292" spans="1:11" ht="29" outlineLevel="2" x14ac:dyDescent="0.4">
      <c r="A1292" s="26" t="str">
        <f t="shared" si="357"/>
        <v>353100</v>
      </c>
      <c r="B1292" s="26" t="str">
        <f t="shared" si="358"/>
        <v>New York City Geographic District #31</v>
      </c>
      <c r="C1292" s="26" t="str">
        <f t="shared" si="359"/>
        <v>Staten Island</v>
      </c>
      <c r="D1292" s="28" t="s">
        <v>2389</v>
      </c>
      <c r="E1292" s="28" t="s">
        <v>2390</v>
      </c>
      <c r="F1292" s="30" t="s">
        <v>2</v>
      </c>
      <c r="G1292" s="31">
        <v>827</v>
      </c>
      <c r="H1292" s="26" t="str">
        <f t="shared" si="360"/>
        <v>061</v>
      </c>
      <c r="I1292" s="26" t="str">
        <f t="shared" si="361"/>
        <v>24</v>
      </c>
      <c r="J1292" s="26" t="str">
        <f t="shared" si="362"/>
        <v>049</v>
      </c>
      <c r="K1292" s="45">
        <f t="shared" si="363"/>
        <v>866478.76715440943</v>
      </c>
    </row>
    <row r="1293" spans="1:11" ht="29" outlineLevel="2" x14ac:dyDescent="0.4">
      <c r="A1293" s="26" t="str">
        <f t="shared" si="357"/>
        <v>353100</v>
      </c>
      <c r="B1293" s="26" t="str">
        <f t="shared" si="358"/>
        <v>New York City Geographic District #31</v>
      </c>
      <c r="C1293" s="26" t="str">
        <f t="shared" si="359"/>
        <v>Staten Island</v>
      </c>
      <c r="D1293" s="28" t="s">
        <v>2397</v>
      </c>
      <c r="E1293" s="28" t="s">
        <v>2398</v>
      </c>
      <c r="F1293" s="30" t="s">
        <v>5</v>
      </c>
      <c r="G1293" s="31">
        <v>517</v>
      </c>
      <c r="H1293" s="26" t="str">
        <f t="shared" si="360"/>
        <v>061</v>
      </c>
      <c r="I1293" s="26" t="str">
        <f t="shared" si="361"/>
        <v>23</v>
      </c>
      <c r="J1293" s="26" t="str">
        <f t="shared" si="362"/>
        <v>049</v>
      </c>
      <c r="K1293" s="45">
        <f t="shared" si="363"/>
        <v>541680.19663703709</v>
      </c>
    </row>
    <row r="1294" spans="1:11" ht="29" outlineLevel="2" x14ac:dyDescent="0.4">
      <c r="A1294" s="26" t="str">
        <f t="shared" si="357"/>
        <v>353100</v>
      </c>
      <c r="B1294" s="26" t="str">
        <f t="shared" si="358"/>
        <v>New York City Geographic District #31</v>
      </c>
      <c r="C1294" s="26" t="str">
        <f t="shared" si="359"/>
        <v>Staten Island</v>
      </c>
      <c r="D1294" s="28" t="s">
        <v>2401</v>
      </c>
      <c r="E1294" s="28" t="s">
        <v>2402</v>
      </c>
      <c r="F1294" s="30" t="s">
        <v>5</v>
      </c>
      <c r="G1294" s="31">
        <v>1303</v>
      </c>
      <c r="H1294" s="26" t="str">
        <f t="shared" si="360"/>
        <v>061</v>
      </c>
      <c r="I1294" s="26" t="str">
        <f t="shared" si="361"/>
        <v>24</v>
      </c>
      <c r="J1294" s="26" t="str">
        <f t="shared" si="362"/>
        <v>049</v>
      </c>
      <c r="K1294" s="45">
        <f t="shared" si="363"/>
        <v>1365201.7334972136</v>
      </c>
    </row>
    <row r="1295" spans="1:11" ht="29" outlineLevel="2" x14ac:dyDescent="0.4">
      <c r="A1295" s="26" t="str">
        <f t="shared" si="357"/>
        <v>353100</v>
      </c>
      <c r="B1295" s="26" t="str">
        <f t="shared" si="358"/>
        <v>New York City Geographic District #31</v>
      </c>
      <c r="C1295" s="26" t="str">
        <f t="shared" si="359"/>
        <v>Staten Island</v>
      </c>
      <c r="D1295" s="28" t="s">
        <v>2413</v>
      </c>
      <c r="E1295" s="28" t="s">
        <v>2414</v>
      </c>
      <c r="F1295" s="30" t="s">
        <v>2</v>
      </c>
      <c r="G1295" s="31">
        <v>625</v>
      </c>
      <c r="H1295" s="26" t="str">
        <f t="shared" si="360"/>
        <v>061</v>
      </c>
      <c r="I1295" s="26" t="str">
        <f t="shared" si="361"/>
        <v>23</v>
      </c>
      <c r="J1295" s="26" t="str">
        <f t="shared" si="362"/>
        <v>049</v>
      </c>
      <c r="K1295" s="45">
        <f t="shared" si="363"/>
        <v>654835.8276559927</v>
      </c>
    </row>
    <row r="1296" spans="1:11" ht="29" outlineLevel="2" x14ac:dyDescent="0.4">
      <c r="A1296" s="26" t="str">
        <f t="shared" si="357"/>
        <v>353100</v>
      </c>
      <c r="B1296" s="26" t="str">
        <f t="shared" si="358"/>
        <v>New York City Geographic District #31</v>
      </c>
      <c r="C1296" s="26" t="str">
        <f t="shared" si="359"/>
        <v>Staten Island</v>
      </c>
      <c r="D1296" s="28" t="s">
        <v>2421</v>
      </c>
      <c r="E1296" s="28" t="s">
        <v>2422</v>
      </c>
      <c r="F1296" s="30" t="s">
        <v>5</v>
      </c>
      <c r="G1296" s="31">
        <v>977</v>
      </c>
      <c r="H1296" s="26" t="str">
        <f t="shared" si="360"/>
        <v>061</v>
      </c>
      <c r="I1296" s="26" t="str">
        <f t="shared" si="361"/>
        <v>24</v>
      </c>
      <c r="J1296" s="26" t="str">
        <f t="shared" si="362"/>
        <v>049</v>
      </c>
      <c r="K1296" s="45">
        <f t="shared" si="363"/>
        <v>1023639.3657918477</v>
      </c>
    </row>
    <row r="1297" spans="1:11" ht="29" outlineLevel="2" x14ac:dyDescent="0.4">
      <c r="A1297" s="26" t="str">
        <f t="shared" si="357"/>
        <v>353100</v>
      </c>
      <c r="B1297" s="26" t="str">
        <f t="shared" si="358"/>
        <v>New York City Geographic District #31</v>
      </c>
      <c r="C1297" s="26" t="str">
        <f t="shared" si="359"/>
        <v>Staten Island</v>
      </c>
      <c r="D1297" s="28" t="s">
        <v>2429</v>
      </c>
      <c r="E1297" s="28" t="s">
        <v>2430</v>
      </c>
      <c r="F1297" s="30" t="s">
        <v>2</v>
      </c>
      <c r="G1297" s="31">
        <v>381</v>
      </c>
      <c r="H1297" s="26" t="str">
        <f t="shared" si="360"/>
        <v>061</v>
      </c>
      <c r="I1297" s="26" t="str">
        <f t="shared" si="361"/>
        <v>23</v>
      </c>
      <c r="J1297" s="26" t="str">
        <f t="shared" si="362"/>
        <v>049</v>
      </c>
      <c r="K1297" s="45">
        <f t="shared" si="363"/>
        <v>399187.92053909315</v>
      </c>
    </row>
    <row r="1298" spans="1:11" ht="29" outlineLevel="2" x14ac:dyDescent="0.4">
      <c r="A1298" s="26" t="str">
        <f t="shared" si="357"/>
        <v>353100</v>
      </c>
      <c r="B1298" s="26" t="str">
        <f t="shared" si="358"/>
        <v>New York City Geographic District #31</v>
      </c>
      <c r="C1298" s="26" t="str">
        <f t="shared" si="359"/>
        <v>Staten Island</v>
      </c>
      <c r="D1298" s="28" t="s">
        <v>2466</v>
      </c>
      <c r="E1298" s="28" t="s">
        <v>2467</v>
      </c>
      <c r="F1298" s="30" t="s">
        <v>19</v>
      </c>
      <c r="G1298" s="31">
        <v>886</v>
      </c>
      <c r="H1298" s="26" t="str">
        <f t="shared" si="360"/>
        <v>063</v>
      </c>
      <c r="I1298" s="26" t="str">
        <f t="shared" si="361"/>
        <v>23</v>
      </c>
      <c r="J1298" s="26" t="str">
        <f t="shared" si="362"/>
        <v>049</v>
      </c>
      <c r="K1298" s="45">
        <f t="shared" si="363"/>
        <v>928295.2692851352</v>
      </c>
    </row>
    <row r="1299" spans="1:11" ht="29" outlineLevel="2" x14ac:dyDescent="0.4">
      <c r="A1299" s="26" t="str">
        <f t="shared" si="357"/>
        <v>353100</v>
      </c>
      <c r="B1299" s="26" t="str">
        <f t="shared" si="358"/>
        <v>New York City Geographic District #31</v>
      </c>
      <c r="C1299" s="26" t="str">
        <f t="shared" si="359"/>
        <v>Staten Island</v>
      </c>
      <c r="D1299" s="28" t="s">
        <v>2443</v>
      </c>
      <c r="E1299" s="28" t="s">
        <v>2444</v>
      </c>
      <c r="F1299" s="30" t="s">
        <v>1342</v>
      </c>
      <c r="G1299" s="31">
        <v>1257</v>
      </c>
      <c r="H1299" s="26" t="str">
        <f t="shared" si="360"/>
        <v>063</v>
      </c>
      <c r="I1299" s="26" t="str">
        <f t="shared" si="361"/>
        <v>24</v>
      </c>
      <c r="J1299" s="26" t="str">
        <f t="shared" si="362"/>
        <v>049</v>
      </c>
      <c r="K1299" s="45">
        <f t="shared" si="363"/>
        <v>1317005.8165817324</v>
      </c>
    </row>
    <row r="1300" spans="1:11" ht="29" outlineLevel="2" x14ac:dyDescent="0.4">
      <c r="A1300" s="26" t="str">
        <f t="shared" si="357"/>
        <v>353100</v>
      </c>
      <c r="B1300" s="26" t="str">
        <f t="shared" si="358"/>
        <v>New York City Geographic District #31</v>
      </c>
      <c r="C1300" s="26" t="str">
        <f t="shared" si="359"/>
        <v>Staten Island</v>
      </c>
      <c r="D1300" s="28" t="s">
        <v>2449</v>
      </c>
      <c r="E1300" s="28" t="s">
        <v>2450</v>
      </c>
      <c r="F1300" s="30" t="s">
        <v>196</v>
      </c>
      <c r="G1300" s="31">
        <v>1403</v>
      </c>
      <c r="H1300" s="26" t="str">
        <f t="shared" si="360"/>
        <v>061</v>
      </c>
      <c r="I1300" s="26" t="str">
        <f t="shared" si="361"/>
        <v>23</v>
      </c>
      <c r="J1300" s="26" t="str">
        <f t="shared" si="362"/>
        <v>049</v>
      </c>
      <c r="K1300" s="45">
        <f t="shared" si="363"/>
        <v>1469975.4659221724</v>
      </c>
    </row>
    <row r="1301" spans="1:11" ht="29" outlineLevel="2" x14ac:dyDescent="0.4">
      <c r="A1301" s="26" t="str">
        <f t="shared" si="357"/>
        <v>353100</v>
      </c>
      <c r="B1301" s="26" t="str">
        <f t="shared" si="358"/>
        <v>New York City Geographic District #31</v>
      </c>
      <c r="C1301" s="26" t="str">
        <f t="shared" si="359"/>
        <v>Staten Island</v>
      </c>
      <c r="D1301" s="28" t="s">
        <v>2451</v>
      </c>
      <c r="E1301" s="28" t="s">
        <v>2452</v>
      </c>
      <c r="F1301" s="30" t="s">
        <v>196</v>
      </c>
      <c r="G1301" s="31">
        <v>2590</v>
      </c>
      <c r="H1301" s="26" t="str">
        <f t="shared" si="360"/>
        <v>061</v>
      </c>
      <c r="I1301" s="26" t="str">
        <f t="shared" si="361"/>
        <v>23</v>
      </c>
      <c r="J1301" s="26" t="str">
        <f t="shared" si="362"/>
        <v>049</v>
      </c>
      <c r="K1301" s="45">
        <f t="shared" si="363"/>
        <v>2713639.6698064334</v>
      </c>
    </row>
    <row r="1302" spans="1:11" ht="29" outlineLevel="2" x14ac:dyDescent="0.4">
      <c r="A1302" s="26" t="str">
        <f t="shared" si="357"/>
        <v>353100</v>
      </c>
      <c r="B1302" s="26" t="str">
        <f t="shared" si="358"/>
        <v>New York City Geographic District #31</v>
      </c>
      <c r="C1302" s="26" t="str">
        <f t="shared" si="359"/>
        <v>Staten Island</v>
      </c>
      <c r="D1302" s="28" t="s">
        <v>2457</v>
      </c>
      <c r="E1302" s="28" t="s">
        <v>2458</v>
      </c>
      <c r="F1302" s="30" t="s">
        <v>196</v>
      </c>
      <c r="G1302" s="31">
        <v>168</v>
      </c>
      <c r="H1302" s="26" t="str">
        <f t="shared" si="360"/>
        <v>061</v>
      </c>
      <c r="I1302" s="26" t="str">
        <f t="shared" si="361"/>
        <v>23</v>
      </c>
      <c r="J1302" s="26" t="str">
        <f t="shared" si="362"/>
        <v>049</v>
      </c>
      <c r="K1302" s="45">
        <f t="shared" si="363"/>
        <v>176019.87047393082</v>
      </c>
    </row>
    <row r="1303" spans="1:11" ht="43.5" outlineLevel="2" x14ac:dyDescent="0.4">
      <c r="A1303" s="26" t="str">
        <f t="shared" si="357"/>
        <v>353100</v>
      </c>
      <c r="B1303" s="26">
        <f t="shared" si="358"/>
        <v>0</v>
      </c>
      <c r="C1303" s="26" t="str">
        <f t="shared" si="359"/>
        <v>Staten Island</v>
      </c>
      <c r="D1303" s="28" t="s">
        <v>2459</v>
      </c>
      <c r="E1303" s="28" t="s">
        <v>2460</v>
      </c>
      <c r="F1303" s="30" t="s">
        <v>196</v>
      </c>
      <c r="G1303" s="31">
        <v>832</v>
      </c>
      <c r="H1303" s="26" t="str">
        <f t="shared" si="360"/>
        <v>061</v>
      </c>
      <c r="I1303" s="26" t="str">
        <f t="shared" si="361"/>
        <v>23</v>
      </c>
      <c r="J1303" s="26" t="str">
        <f t="shared" si="362"/>
        <v>049</v>
      </c>
      <c r="K1303" s="45">
        <f t="shared" si="363"/>
        <v>871717.45377565746</v>
      </c>
    </row>
    <row r="1304" spans="1:11" ht="15" outlineLevel="1" x14ac:dyDescent="0.4">
      <c r="D1304" s="28"/>
      <c r="E1304" s="28"/>
      <c r="F1304" s="30"/>
      <c r="G1304" s="31">
        <f>SUBTOTAL(9,G1280:G1303)</f>
        <v>18795</v>
      </c>
      <c r="J1304" s="46" t="s">
        <v>4709</v>
      </c>
      <c r="K1304" s="45">
        <f>SUBTOTAL(9,K1280:K1303)</f>
        <v>19692223.009271014</v>
      </c>
    </row>
    <row r="1305" spans="1:11" ht="29" outlineLevel="2" x14ac:dyDescent="0.4">
      <c r="A1305" s="26">
        <f t="shared" ref="A1305:A1323" si="364">IFERROR(VLOOKUP($D1305,schools,3,FALSE),"")</f>
        <v>331500</v>
      </c>
      <c r="B1305" s="26" t="str">
        <f t="shared" ref="B1305:B1323" si="365">IFERROR(VLOOKUP($D1305,schools,4,FALSE),"")</f>
        <v>New York City Geographic District #15</v>
      </c>
      <c r="C1305" s="26" t="str">
        <f t="shared" ref="C1305:C1323" si="366">IFERROR(VLOOKUP($D1305,schools,5,FALSE),"")</f>
        <v>Brooklyn</v>
      </c>
      <c r="D1305" s="28" t="s">
        <v>955</v>
      </c>
      <c r="E1305" s="28" t="s">
        <v>956</v>
      </c>
      <c r="F1305" s="30" t="s">
        <v>5</v>
      </c>
      <c r="G1305" s="31">
        <v>505</v>
      </c>
      <c r="H1305" s="26" t="str">
        <f t="shared" ref="H1305:H1323" si="367">IFERROR(VLOOKUP($D1305,schools,6,FALSE),"")</f>
        <v>063</v>
      </c>
      <c r="I1305" s="26" t="str">
        <f t="shared" ref="I1305:I1323" si="368">IFERROR(VLOOKUP($D1305,schools,7,FALSE),"")</f>
        <v>24</v>
      </c>
      <c r="J1305" s="26" t="str">
        <f t="shared" ref="J1305:J1323" si="369">IFERROR(VLOOKUP($D1305,schools,8,FALSE),"")</f>
        <v>050</v>
      </c>
      <c r="K1305" s="45">
        <f t="shared" ref="K1305:K1323" si="370">G1305*L$2</f>
        <v>529107.34874604212</v>
      </c>
    </row>
    <row r="1306" spans="1:11" ht="29" outlineLevel="2" x14ac:dyDescent="0.4">
      <c r="A1306" s="26" t="str">
        <f t="shared" si="364"/>
        <v>332000</v>
      </c>
      <c r="B1306" s="26" t="str">
        <f t="shared" si="365"/>
        <v>New York City Geographic District #20</v>
      </c>
      <c r="C1306" s="26" t="str">
        <f t="shared" si="366"/>
        <v>Brooklyn</v>
      </c>
      <c r="D1306" s="28" t="s">
        <v>297</v>
      </c>
      <c r="E1306" s="28" t="s">
        <v>298</v>
      </c>
      <c r="F1306" s="30" t="s">
        <v>2</v>
      </c>
      <c r="G1306" s="31">
        <v>1067</v>
      </c>
      <c r="H1306" s="26" t="str">
        <f t="shared" si="367"/>
        <v>049</v>
      </c>
      <c r="I1306" s="26" t="str">
        <f t="shared" si="368"/>
        <v>22</v>
      </c>
      <c r="J1306" s="26" t="str">
        <f t="shared" si="369"/>
        <v>050</v>
      </c>
      <c r="K1306" s="45">
        <f t="shared" si="370"/>
        <v>1117935.7249743107</v>
      </c>
    </row>
    <row r="1307" spans="1:11" ht="29" outlineLevel="2" x14ac:dyDescent="0.4">
      <c r="A1307" s="26" t="str">
        <f t="shared" si="364"/>
        <v>332000</v>
      </c>
      <c r="B1307" s="26" t="str">
        <f t="shared" si="365"/>
        <v>New York City Geographic District #20</v>
      </c>
      <c r="C1307" s="26" t="str">
        <f t="shared" si="366"/>
        <v>Brooklyn</v>
      </c>
      <c r="D1307" s="28" t="s">
        <v>325</v>
      </c>
      <c r="E1307" s="28" t="s">
        <v>326</v>
      </c>
      <c r="F1307" s="30" t="s">
        <v>2</v>
      </c>
      <c r="G1307" s="31">
        <v>1325</v>
      </c>
      <c r="H1307" s="26" t="str">
        <f t="shared" si="367"/>
        <v>047</v>
      </c>
      <c r="I1307" s="26" t="str">
        <f t="shared" si="368"/>
        <v>23</v>
      </c>
      <c r="J1307" s="26" t="str">
        <f t="shared" si="369"/>
        <v>050</v>
      </c>
      <c r="K1307" s="45">
        <f t="shared" si="370"/>
        <v>1388251.9546307044</v>
      </c>
    </row>
    <row r="1308" spans="1:11" ht="29" outlineLevel="2" x14ac:dyDescent="0.4">
      <c r="A1308" s="26" t="str">
        <f t="shared" si="364"/>
        <v>332100</v>
      </c>
      <c r="B1308" s="26" t="str">
        <f t="shared" si="365"/>
        <v>New York City Geographic District #21</v>
      </c>
      <c r="C1308" s="26" t="str">
        <f t="shared" si="366"/>
        <v>Brooklyn</v>
      </c>
      <c r="D1308" s="28" t="s">
        <v>205</v>
      </c>
      <c r="E1308" s="28" t="s">
        <v>206</v>
      </c>
      <c r="F1308" s="30" t="s">
        <v>2</v>
      </c>
      <c r="G1308" s="31">
        <v>488</v>
      </c>
      <c r="H1308" s="26" t="str">
        <f t="shared" si="367"/>
        <v>047</v>
      </c>
      <c r="I1308" s="26" t="str">
        <f t="shared" si="368"/>
        <v>23</v>
      </c>
      <c r="J1308" s="26" t="str">
        <f t="shared" si="369"/>
        <v>050</v>
      </c>
      <c r="K1308" s="45">
        <f t="shared" si="370"/>
        <v>511295.81423379906</v>
      </c>
    </row>
    <row r="1309" spans="1:11" ht="29" outlineLevel="2" x14ac:dyDescent="0.4">
      <c r="A1309" s="26" t="str">
        <f t="shared" si="364"/>
        <v>343000</v>
      </c>
      <c r="B1309" s="26" t="str">
        <f t="shared" si="365"/>
        <v>New York City Geographic District #31</v>
      </c>
      <c r="C1309" s="26" t="str">
        <f t="shared" si="366"/>
        <v>Staten Island</v>
      </c>
      <c r="D1309" s="28" t="s">
        <v>2316</v>
      </c>
      <c r="E1309" s="28" t="s">
        <v>2317</v>
      </c>
      <c r="F1309" s="30" t="s">
        <v>5</v>
      </c>
      <c r="G1309" s="31">
        <v>1079</v>
      </c>
      <c r="H1309" s="26" t="str">
        <f t="shared" si="367"/>
        <v>064</v>
      </c>
      <c r="I1309" s="26" t="str">
        <f t="shared" si="368"/>
        <v>24</v>
      </c>
      <c r="J1309" s="26" t="str">
        <f t="shared" si="369"/>
        <v>050</v>
      </c>
      <c r="K1309" s="45">
        <f t="shared" si="370"/>
        <v>1130508.5728653057</v>
      </c>
    </row>
    <row r="1310" spans="1:11" ht="29" outlineLevel="2" x14ac:dyDescent="0.4">
      <c r="A1310" s="26" t="str">
        <f t="shared" si="364"/>
        <v>353100</v>
      </c>
      <c r="B1310" s="26" t="str">
        <f t="shared" si="365"/>
        <v>New York City Geographic District #31</v>
      </c>
      <c r="C1310" s="26" t="str">
        <f t="shared" si="366"/>
        <v>Staten Island</v>
      </c>
      <c r="D1310" s="28" t="s">
        <v>2334</v>
      </c>
      <c r="E1310" s="28" t="s">
        <v>2335</v>
      </c>
      <c r="F1310" s="30" t="s">
        <v>2</v>
      </c>
      <c r="G1310" s="31">
        <v>287</v>
      </c>
      <c r="H1310" s="26" t="str">
        <f t="shared" si="367"/>
        <v>063</v>
      </c>
      <c r="I1310" s="26" t="str">
        <f t="shared" si="368"/>
        <v>24</v>
      </c>
      <c r="J1310" s="26" t="str">
        <f t="shared" si="369"/>
        <v>050</v>
      </c>
      <c r="K1310" s="45">
        <f t="shared" si="370"/>
        <v>300700.61205963185</v>
      </c>
    </row>
    <row r="1311" spans="1:11" ht="29" outlineLevel="2" x14ac:dyDescent="0.4">
      <c r="A1311" s="26" t="str">
        <f t="shared" si="364"/>
        <v>353100</v>
      </c>
      <c r="B1311" s="26" t="str">
        <f t="shared" si="365"/>
        <v>New York City Geographic District #31</v>
      </c>
      <c r="C1311" s="26" t="str">
        <f t="shared" si="366"/>
        <v>Staten Island</v>
      </c>
      <c r="D1311" s="28" t="s">
        <v>2350</v>
      </c>
      <c r="E1311" s="28" t="s">
        <v>2351</v>
      </c>
      <c r="F1311" s="30" t="s">
        <v>2</v>
      </c>
      <c r="G1311" s="31">
        <v>533</v>
      </c>
      <c r="H1311" s="26" t="str">
        <f t="shared" si="367"/>
        <v>062</v>
      </c>
      <c r="I1311" s="26" t="str">
        <f t="shared" si="368"/>
        <v>24</v>
      </c>
      <c r="J1311" s="26" t="str">
        <f t="shared" si="369"/>
        <v>050</v>
      </c>
      <c r="K1311" s="45">
        <f t="shared" si="370"/>
        <v>558443.99382503051</v>
      </c>
    </row>
    <row r="1312" spans="1:11" ht="29" outlineLevel="2" x14ac:dyDescent="0.4">
      <c r="A1312" s="26" t="str">
        <f t="shared" si="364"/>
        <v>353100</v>
      </c>
      <c r="B1312" s="26" t="str">
        <f t="shared" si="365"/>
        <v>New York City Geographic District #31</v>
      </c>
      <c r="C1312" s="26" t="str">
        <f t="shared" si="366"/>
        <v>Staten Island</v>
      </c>
      <c r="D1312" s="28" t="s">
        <v>2356</v>
      </c>
      <c r="E1312" s="28" t="s">
        <v>2357</v>
      </c>
      <c r="F1312" s="30" t="s">
        <v>2</v>
      </c>
      <c r="G1312" s="31">
        <v>264</v>
      </c>
      <c r="H1312" s="26" t="str">
        <f t="shared" si="367"/>
        <v>063</v>
      </c>
      <c r="I1312" s="26" t="str">
        <f t="shared" si="368"/>
        <v>24</v>
      </c>
      <c r="J1312" s="26" t="str">
        <f t="shared" si="369"/>
        <v>050</v>
      </c>
      <c r="K1312" s="45">
        <f t="shared" si="370"/>
        <v>276602.6536018913</v>
      </c>
    </row>
    <row r="1313" spans="1:11" ht="29" outlineLevel="2" x14ac:dyDescent="0.4">
      <c r="A1313" s="26" t="str">
        <f t="shared" si="364"/>
        <v>353100</v>
      </c>
      <c r="B1313" s="26" t="str">
        <f t="shared" si="365"/>
        <v>New York City Geographic District #31</v>
      </c>
      <c r="C1313" s="26" t="str">
        <f t="shared" si="366"/>
        <v>Staten Island</v>
      </c>
      <c r="D1313" s="28" t="s">
        <v>2379</v>
      </c>
      <c r="E1313" s="28" t="s">
        <v>2380</v>
      </c>
      <c r="F1313" s="30" t="s">
        <v>2</v>
      </c>
      <c r="G1313" s="31">
        <v>324</v>
      </c>
      <c r="H1313" s="26" t="str">
        <f t="shared" si="367"/>
        <v>064</v>
      </c>
      <c r="I1313" s="26" t="str">
        <f t="shared" si="368"/>
        <v>24</v>
      </c>
      <c r="J1313" s="26" t="str">
        <f t="shared" si="369"/>
        <v>050</v>
      </c>
      <c r="K1313" s="45">
        <f t="shared" si="370"/>
        <v>339466.8930568666</v>
      </c>
    </row>
    <row r="1314" spans="1:11" ht="29" outlineLevel="2" x14ac:dyDescent="0.4">
      <c r="A1314" s="26" t="str">
        <f t="shared" si="364"/>
        <v>353100</v>
      </c>
      <c r="B1314" s="26" t="str">
        <f t="shared" si="365"/>
        <v>New York City Geographic District #31</v>
      </c>
      <c r="C1314" s="26" t="str">
        <f t="shared" si="366"/>
        <v>Staten Island</v>
      </c>
      <c r="D1314" s="28" t="s">
        <v>2381</v>
      </c>
      <c r="E1314" s="28" t="s">
        <v>2382</v>
      </c>
      <c r="F1314" s="30" t="s">
        <v>2</v>
      </c>
      <c r="G1314" s="31">
        <v>548</v>
      </c>
      <c r="H1314" s="26" t="str">
        <f t="shared" si="367"/>
        <v>064</v>
      </c>
      <c r="I1314" s="26" t="str">
        <f t="shared" si="368"/>
        <v>23</v>
      </c>
      <c r="J1314" s="26" t="str">
        <f t="shared" si="369"/>
        <v>050</v>
      </c>
      <c r="K1314" s="45">
        <f t="shared" si="370"/>
        <v>574160.05368877435</v>
      </c>
    </row>
    <row r="1315" spans="1:11" ht="29" outlineLevel="2" x14ac:dyDescent="0.4">
      <c r="A1315" s="26" t="str">
        <f t="shared" si="364"/>
        <v>353100</v>
      </c>
      <c r="B1315" s="26" t="str">
        <f t="shared" si="365"/>
        <v>New York City Geographic District #31</v>
      </c>
      <c r="C1315" s="26" t="str">
        <f t="shared" si="366"/>
        <v>Staten Island</v>
      </c>
      <c r="D1315" s="28" t="s">
        <v>2383</v>
      </c>
      <c r="E1315" s="28" t="s">
        <v>2384</v>
      </c>
      <c r="F1315" s="30" t="s">
        <v>2</v>
      </c>
      <c r="G1315" s="31">
        <v>631</v>
      </c>
      <c r="H1315" s="26" t="str">
        <f t="shared" si="367"/>
        <v>064</v>
      </c>
      <c r="I1315" s="26" t="str">
        <f t="shared" si="368"/>
        <v>24</v>
      </c>
      <c r="J1315" s="26" t="str">
        <f t="shared" si="369"/>
        <v>050</v>
      </c>
      <c r="K1315" s="45">
        <f t="shared" si="370"/>
        <v>661122.25160149019</v>
      </c>
    </row>
    <row r="1316" spans="1:11" ht="29" outlineLevel="2" x14ac:dyDescent="0.4">
      <c r="A1316" s="26" t="str">
        <f t="shared" si="364"/>
        <v>353100</v>
      </c>
      <c r="B1316" s="26" t="str">
        <f t="shared" si="365"/>
        <v>New York City Geographic District #31</v>
      </c>
      <c r="C1316" s="26" t="str">
        <f t="shared" si="366"/>
        <v>Staten Island</v>
      </c>
      <c r="D1316" s="28" t="s">
        <v>2391</v>
      </c>
      <c r="E1316" s="28" t="s">
        <v>2392</v>
      </c>
      <c r="F1316" s="30" t="s">
        <v>2</v>
      </c>
      <c r="G1316" s="31">
        <v>235</v>
      </c>
      <c r="H1316" s="26" t="str">
        <f t="shared" si="367"/>
        <v>064</v>
      </c>
      <c r="I1316" s="26" t="str">
        <f t="shared" si="368"/>
        <v>23</v>
      </c>
      <c r="J1316" s="26" t="str">
        <f t="shared" si="369"/>
        <v>050</v>
      </c>
      <c r="K1316" s="45">
        <f t="shared" si="370"/>
        <v>246218.27119865324</v>
      </c>
    </row>
    <row r="1317" spans="1:11" ht="15" outlineLevel="2" x14ac:dyDescent="0.4">
      <c r="A1317" s="26" t="str">
        <f t="shared" si="364"/>
        <v>353100</v>
      </c>
      <c r="B1317" s="26" t="str">
        <f t="shared" si="365"/>
        <v>New York City Geographic District #31</v>
      </c>
      <c r="C1317" s="26" t="str">
        <f t="shared" si="366"/>
        <v>Staten Island</v>
      </c>
      <c r="D1317" s="28" t="s">
        <v>2395</v>
      </c>
      <c r="E1317" s="28" t="s">
        <v>2396</v>
      </c>
      <c r="F1317" s="30" t="s">
        <v>19</v>
      </c>
      <c r="G1317" s="31">
        <v>930</v>
      </c>
      <c r="H1317" s="26" t="str">
        <f t="shared" si="367"/>
        <v>063</v>
      </c>
      <c r="I1317" s="26" t="str">
        <f t="shared" si="368"/>
        <v>24</v>
      </c>
      <c r="J1317" s="26" t="str">
        <f t="shared" si="369"/>
        <v>050</v>
      </c>
      <c r="K1317" s="45">
        <f t="shared" si="370"/>
        <v>974395.71155211702</v>
      </c>
    </row>
    <row r="1318" spans="1:11" ht="29" outlineLevel="2" x14ac:dyDescent="0.4">
      <c r="A1318" s="26" t="str">
        <f t="shared" si="364"/>
        <v>353100</v>
      </c>
      <c r="B1318" s="26" t="str">
        <f t="shared" si="365"/>
        <v>New York City Geographic District #31</v>
      </c>
      <c r="C1318" s="26" t="str">
        <f t="shared" si="366"/>
        <v>Staten Island</v>
      </c>
      <c r="D1318" s="28" t="s">
        <v>2399</v>
      </c>
      <c r="E1318" s="28" t="s">
        <v>2400</v>
      </c>
      <c r="F1318" s="30" t="s">
        <v>2</v>
      </c>
      <c r="G1318" s="31">
        <v>673</v>
      </c>
      <c r="H1318" s="26" t="str">
        <f t="shared" si="367"/>
        <v>064</v>
      </c>
      <c r="I1318" s="26" t="str">
        <f t="shared" si="368"/>
        <v>24</v>
      </c>
      <c r="J1318" s="26" t="str">
        <f t="shared" si="369"/>
        <v>050</v>
      </c>
      <c r="K1318" s="45">
        <f t="shared" si="370"/>
        <v>705127.21921997285</v>
      </c>
    </row>
    <row r="1319" spans="1:11" ht="29" outlineLevel="2" x14ac:dyDescent="0.4">
      <c r="A1319" s="26" t="str">
        <f t="shared" si="364"/>
        <v>353100</v>
      </c>
      <c r="B1319" s="26" t="str">
        <f t="shared" si="365"/>
        <v>New York City Geographic District #31</v>
      </c>
      <c r="C1319" s="26" t="str">
        <f t="shared" si="366"/>
        <v>Staten Island</v>
      </c>
      <c r="D1319" s="28" t="s">
        <v>2403</v>
      </c>
      <c r="E1319" s="28" t="s">
        <v>2404</v>
      </c>
      <c r="F1319" s="30" t="s">
        <v>2</v>
      </c>
      <c r="G1319" s="31">
        <v>497</v>
      </c>
      <c r="H1319" s="26" t="str">
        <f t="shared" si="367"/>
        <v>064</v>
      </c>
      <c r="I1319" s="26" t="str">
        <f t="shared" si="368"/>
        <v>24</v>
      </c>
      <c r="J1319" s="26" t="str">
        <f t="shared" si="369"/>
        <v>050</v>
      </c>
      <c r="K1319" s="45">
        <f t="shared" si="370"/>
        <v>520725.45015204535</v>
      </c>
    </row>
    <row r="1320" spans="1:11" ht="29" outlineLevel="2" x14ac:dyDescent="0.4">
      <c r="A1320" s="26" t="str">
        <f t="shared" si="364"/>
        <v>353100</v>
      </c>
      <c r="B1320" s="26" t="str">
        <f t="shared" si="365"/>
        <v>New York City Geographic District #31</v>
      </c>
      <c r="C1320" s="26" t="str">
        <f t="shared" si="366"/>
        <v>Staten Island</v>
      </c>
      <c r="D1320" s="28" t="s">
        <v>2407</v>
      </c>
      <c r="E1320" s="28" t="s">
        <v>2408</v>
      </c>
      <c r="F1320" s="30" t="s">
        <v>2</v>
      </c>
      <c r="G1320" s="31">
        <v>752</v>
      </c>
      <c r="H1320" s="26" t="str">
        <f t="shared" si="367"/>
        <v>063</v>
      </c>
      <c r="I1320" s="26" t="str">
        <f t="shared" si="368"/>
        <v>24</v>
      </c>
      <c r="J1320" s="26" t="str">
        <f t="shared" si="369"/>
        <v>050</v>
      </c>
      <c r="K1320" s="45">
        <f t="shared" si="370"/>
        <v>787898.46783569036</v>
      </c>
    </row>
    <row r="1321" spans="1:11" ht="29" outlineLevel="2" x14ac:dyDescent="0.4">
      <c r="A1321" s="26" t="str">
        <f t="shared" si="364"/>
        <v>353100</v>
      </c>
      <c r="B1321" s="26" t="str">
        <f t="shared" si="365"/>
        <v>New York City Geographic District #31</v>
      </c>
      <c r="C1321" s="26" t="str">
        <f t="shared" si="366"/>
        <v>Staten Island</v>
      </c>
      <c r="D1321" s="28" t="s">
        <v>2419</v>
      </c>
      <c r="E1321" s="28" t="s">
        <v>2420</v>
      </c>
      <c r="F1321" s="30" t="s">
        <v>2</v>
      </c>
      <c r="G1321" s="31">
        <v>820</v>
      </c>
      <c r="H1321" s="26" t="str">
        <f t="shared" si="367"/>
        <v>063</v>
      </c>
      <c r="I1321" s="26" t="str">
        <f t="shared" si="368"/>
        <v>24</v>
      </c>
      <c r="J1321" s="26" t="str">
        <f t="shared" si="369"/>
        <v>050</v>
      </c>
      <c r="K1321" s="45">
        <f t="shared" si="370"/>
        <v>859144.60588466236</v>
      </c>
    </row>
    <row r="1322" spans="1:11" ht="29" outlineLevel="2" x14ac:dyDescent="0.4">
      <c r="A1322" s="26" t="str">
        <f t="shared" si="364"/>
        <v>353100</v>
      </c>
      <c r="B1322" s="26" t="str">
        <f t="shared" si="365"/>
        <v>New York City Geographic District #31</v>
      </c>
      <c r="C1322" s="26" t="str">
        <f t="shared" si="366"/>
        <v>Staten Island</v>
      </c>
      <c r="D1322" s="28" t="s">
        <v>2447</v>
      </c>
      <c r="E1322" s="28" t="s">
        <v>2448</v>
      </c>
      <c r="F1322" s="30" t="s">
        <v>196</v>
      </c>
      <c r="G1322" s="31">
        <v>3023</v>
      </c>
      <c r="H1322" s="26" t="str">
        <f t="shared" si="367"/>
        <v>064</v>
      </c>
      <c r="I1322" s="26" t="str">
        <f t="shared" si="368"/>
        <v>24</v>
      </c>
      <c r="J1322" s="26" t="str">
        <f t="shared" si="369"/>
        <v>050</v>
      </c>
      <c r="K1322" s="45">
        <f t="shared" si="370"/>
        <v>3167309.9312065053</v>
      </c>
    </row>
    <row r="1323" spans="1:11" ht="29" outlineLevel="2" x14ac:dyDescent="0.4">
      <c r="A1323" s="26">
        <f t="shared" si="364"/>
        <v>0</v>
      </c>
      <c r="B1323" s="26">
        <f t="shared" si="365"/>
        <v>0</v>
      </c>
      <c r="C1323" s="26" t="str">
        <f t="shared" si="366"/>
        <v>Staten Island</v>
      </c>
      <c r="D1323" s="28" t="s">
        <v>2461</v>
      </c>
      <c r="E1323" s="28" t="s">
        <v>2462</v>
      </c>
      <c r="F1323" s="30" t="s">
        <v>196</v>
      </c>
      <c r="G1323" s="31">
        <v>1335</v>
      </c>
      <c r="H1323" s="26" t="str">
        <f t="shared" si="367"/>
        <v>064</v>
      </c>
      <c r="I1323" s="26" t="str">
        <f t="shared" si="368"/>
        <v>24</v>
      </c>
      <c r="J1323" s="26" t="str">
        <f t="shared" si="369"/>
        <v>050</v>
      </c>
      <c r="K1323" s="45">
        <f t="shared" si="370"/>
        <v>1398729.3278732004</v>
      </c>
    </row>
    <row r="1324" spans="1:11" ht="15" outlineLevel="1" x14ac:dyDescent="0.4">
      <c r="D1324" s="28"/>
      <c r="E1324" s="28"/>
      <c r="F1324" s="30"/>
      <c r="G1324" s="31">
        <f>SUBTOTAL(9,G1305:G1323)</f>
        <v>15316</v>
      </c>
      <c r="J1324" s="46" t="s">
        <v>4710</v>
      </c>
      <c r="K1324" s="45">
        <f>SUBTOTAL(9,K1305:K1323)</f>
        <v>16047144.858206695</v>
      </c>
    </row>
    <row r="1325" spans="1:11" ht="29" outlineLevel="2" x14ac:dyDescent="0.4">
      <c r="A1325" s="26" t="str">
        <f t="shared" ref="A1325:A1347" si="371">IFERROR(VLOOKUP($D1325,schools,3,FALSE),"")</f>
        <v>343000</v>
      </c>
      <c r="B1325" s="26" t="str">
        <f t="shared" ref="B1325:B1347" si="372">IFERROR(VLOOKUP($D1325,schools,4,FALSE),"")</f>
        <v>New York City Geographic District #31</v>
      </c>
      <c r="C1325" s="26" t="str">
        <f t="shared" ref="C1325:C1347" si="373">IFERROR(VLOOKUP($D1325,schools,5,FALSE),"")</f>
        <v>Staten Island</v>
      </c>
      <c r="D1325" s="28" t="s">
        <v>2314</v>
      </c>
      <c r="E1325" s="28" t="s">
        <v>2315</v>
      </c>
      <c r="F1325" s="30" t="s">
        <v>2</v>
      </c>
      <c r="G1325" s="31">
        <v>399</v>
      </c>
      <c r="H1325" s="26" t="str">
        <f t="shared" ref="H1325:H1347" si="374">IFERROR(VLOOKUP($D1325,schools,6,FALSE),"")</f>
        <v>062</v>
      </c>
      <c r="I1325" s="26" t="str">
        <f t="shared" ref="I1325:I1347" si="375">IFERROR(VLOOKUP($D1325,schools,7,FALSE),"")</f>
        <v>24</v>
      </c>
      <c r="J1325" s="26" t="str">
        <f t="shared" ref="J1325:J1347" si="376">IFERROR(VLOOKUP($D1325,schools,8,FALSE),"")</f>
        <v>051</v>
      </c>
      <c r="K1325" s="45">
        <f t="shared" ref="K1325:K1347" si="377">G1325*L$2</f>
        <v>418047.19237558573</v>
      </c>
    </row>
    <row r="1326" spans="1:11" ht="29" outlineLevel="2" x14ac:dyDescent="0.4">
      <c r="A1326" s="26" t="str">
        <f t="shared" si="371"/>
        <v>343000</v>
      </c>
      <c r="B1326" s="26" t="str">
        <f t="shared" si="372"/>
        <v>New York City Geographic District #31</v>
      </c>
      <c r="C1326" s="26" t="str">
        <f t="shared" si="373"/>
        <v>Staten Island</v>
      </c>
      <c r="D1326" s="28" t="s">
        <v>2318</v>
      </c>
      <c r="E1326" s="28" t="s">
        <v>2319</v>
      </c>
      <c r="F1326" s="30" t="s">
        <v>2</v>
      </c>
      <c r="G1326" s="31">
        <v>716</v>
      </c>
      <c r="H1326" s="26" t="str">
        <f t="shared" si="374"/>
        <v>062</v>
      </c>
      <c r="I1326" s="26" t="str">
        <f t="shared" si="375"/>
        <v>24</v>
      </c>
      <c r="J1326" s="26" t="str">
        <f t="shared" si="376"/>
        <v>051</v>
      </c>
      <c r="K1326" s="45">
        <f t="shared" si="377"/>
        <v>750179.9241627052</v>
      </c>
    </row>
    <row r="1327" spans="1:11" ht="29" outlineLevel="2" x14ac:dyDescent="0.4">
      <c r="A1327" s="26" t="str">
        <f t="shared" si="371"/>
        <v>343000</v>
      </c>
      <c r="B1327" s="26" t="str">
        <f t="shared" si="372"/>
        <v>New York City Geographic District #31</v>
      </c>
      <c r="C1327" s="26" t="str">
        <f t="shared" si="373"/>
        <v>Staten Island</v>
      </c>
      <c r="D1327" s="28" t="s">
        <v>2320</v>
      </c>
      <c r="E1327" s="28" t="s">
        <v>2321</v>
      </c>
      <c r="F1327" s="30" t="s">
        <v>2</v>
      </c>
      <c r="G1327" s="31">
        <v>661</v>
      </c>
      <c r="H1327" s="26" t="str">
        <f t="shared" si="374"/>
        <v>063</v>
      </c>
      <c r="I1327" s="26" t="str">
        <f t="shared" si="375"/>
        <v>24</v>
      </c>
      <c r="J1327" s="26" t="str">
        <f t="shared" si="376"/>
        <v>051</v>
      </c>
      <c r="K1327" s="45">
        <f t="shared" si="377"/>
        <v>692554.37132897787</v>
      </c>
    </row>
    <row r="1328" spans="1:11" ht="29" outlineLevel="2" x14ac:dyDescent="0.4">
      <c r="A1328" s="26" t="str">
        <f t="shared" si="371"/>
        <v>343000</v>
      </c>
      <c r="B1328" s="26" t="str">
        <f t="shared" si="372"/>
        <v>New York City Geographic District #31</v>
      </c>
      <c r="C1328" s="26" t="str">
        <f t="shared" si="373"/>
        <v>Staten Island</v>
      </c>
      <c r="D1328" s="28" t="s">
        <v>2322</v>
      </c>
      <c r="E1328" s="28" t="s">
        <v>2323</v>
      </c>
      <c r="F1328" s="30" t="s">
        <v>2</v>
      </c>
      <c r="G1328" s="31">
        <v>314</v>
      </c>
      <c r="H1328" s="26" t="str">
        <f t="shared" si="374"/>
        <v>062</v>
      </c>
      <c r="I1328" s="26" t="str">
        <f t="shared" si="375"/>
        <v>24</v>
      </c>
      <c r="J1328" s="26" t="str">
        <f t="shared" si="376"/>
        <v>051</v>
      </c>
      <c r="K1328" s="45">
        <f t="shared" si="377"/>
        <v>328989.51981437072</v>
      </c>
    </row>
    <row r="1329" spans="1:11" ht="29" outlineLevel="2" x14ac:dyDescent="0.4">
      <c r="A1329" s="26" t="str">
        <f t="shared" si="371"/>
        <v>353100</v>
      </c>
      <c r="B1329" s="26" t="str">
        <f t="shared" si="372"/>
        <v>New York City Geographic District #31</v>
      </c>
      <c r="C1329" s="26" t="str">
        <f t="shared" si="373"/>
        <v>Staten Island</v>
      </c>
      <c r="D1329" s="28" t="s">
        <v>2324</v>
      </c>
      <c r="E1329" s="28" t="s">
        <v>2325</v>
      </c>
      <c r="F1329" s="30" t="s">
        <v>2</v>
      </c>
      <c r="G1329" s="31">
        <v>474</v>
      </c>
      <c r="H1329" s="26" t="str">
        <f t="shared" si="374"/>
        <v>062</v>
      </c>
      <c r="I1329" s="26" t="str">
        <f t="shared" si="375"/>
        <v>24</v>
      </c>
      <c r="J1329" s="26" t="str">
        <f t="shared" si="376"/>
        <v>051</v>
      </c>
      <c r="K1329" s="45">
        <f t="shared" si="377"/>
        <v>496627.49169430486</v>
      </c>
    </row>
    <row r="1330" spans="1:11" ht="29" outlineLevel="2" x14ac:dyDescent="0.4">
      <c r="A1330" s="26" t="str">
        <f t="shared" si="371"/>
        <v>353100</v>
      </c>
      <c r="B1330" s="26" t="str">
        <f t="shared" si="372"/>
        <v>New York City Geographic District #31</v>
      </c>
      <c r="C1330" s="26" t="str">
        <f t="shared" si="373"/>
        <v>Staten Island</v>
      </c>
      <c r="D1330" s="28" t="s">
        <v>2326</v>
      </c>
      <c r="E1330" s="28" t="s">
        <v>2327</v>
      </c>
      <c r="F1330" s="30" t="s">
        <v>5</v>
      </c>
      <c r="G1330" s="31">
        <v>1171</v>
      </c>
      <c r="H1330" s="26" t="str">
        <f t="shared" si="374"/>
        <v>062</v>
      </c>
      <c r="I1330" s="26" t="str">
        <f t="shared" si="375"/>
        <v>24</v>
      </c>
      <c r="J1330" s="26" t="str">
        <f t="shared" si="376"/>
        <v>051</v>
      </c>
      <c r="K1330" s="45">
        <f t="shared" si="377"/>
        <v>1226900.4066962679</v>
      </c>
    </row>
    <row r="1331" spans="1:11" ht="29" outlineLevel="2" x14ac:dyDescent="0.4">
      <c r="A1331" s="26" t="str">
        <f t="shared" si="371"/>
        <v>353100</v>
      </c>
      <c r="B1331" s="26" t="str">
        <f t="shared" si="372"/>
        <v>New York City Geographic District #31</v>
      </c>
      <c r="C1331" s="26" t="str">
        <f t="shared" si="373"/>
        <v>Staten Island</v>
      </c>
      <c r="D1331" s="28" t="s">
        <v>2328</v>
      </c>
      <c r="E1331" s="28" t="s">
        <v>2329</v>
      </c>
      <c r="F1331" s="30" t="s">
        <v>2</v>
      </c>
      <c r="G1331" s="31">
        <v>564</v>
      </c>
      <c r="H1331" s="26" t="str">
        <f t="shared" si="374"/>
        <v>064</v>
      </c>
      <c r="I1331" s="26" t="str">
        <f t="shared" si="375"/>
        <v>24</v>
      </c>
      <c r="J1331" s="26" t="str">
        <f t="shared" si="376"/>
        <v>051</v>
      </c>
      <c r="K1331" s="45">
        <f t="shared" si="377"/>
        <v>590923.85087676777</v>
      </c>
    </row>
    <row r="1332" spans="1:11" ht="29" outlineLevel="2" x14ac:dyDescent="0.4">
      <c r="A1332" s="26" t="str">
        <f t="shared" si="371"/>
        <v>353100</v>
      </c>
      <c r="B1332" s="26" t="str">
        <f t="shared" si="372"/>
        <v>New York City Geographic District #31</v>
      </c>
      <c r="C1332" s="26" t="str">
        <f t="shared" si="373"/>
        <v>Staten Island</v>
      </c>
      <c r="D1332" s="28" t="s">
        <v>2352</v>
      </c>
      <c r="E1332" s="28" t="s">
        <v>2353</v>
      </c>
      <c r="F1332" s="30" t="s">
        <v>5</v>
      </c>
      <c r="G1332" s="31">
        <v>1323</v>
      </c>
      <c r="H1332" s="26" t="str">
        <f t="shared" si="374"/>
        <v>064</v>
      </c>
      <c r="I1332" s="26" t="str">
        <f t="shared" si="375"/>
        <v>24</v>
      </c>
      <c r="J1332" s="26" t="str">
        <f t="shared" si="376"/>
        <v>051</v>
      </c>
      <c r="K1332" s="45">
        <f t="shared" si="377"/>
        <v>1386156.4799822052</v>
      </c>
    </row>
    <row r="1333" spans="1:11" ht="29" outlineLevel="2" x14ac:dyDescent="0.4">
      <c r="A1333" s="26" t="str">
        <f t="shared" si="371"/>
        <v>353100</v>
      </c>
      <c r="B1333" s="26" t="str">
        <f t="shared" si="372"/>
        <v>New York City Geographic District #31</v>
      </c>
      <c r="C1333" s="26" t="str">
        <f t="shared" si="373"/>
        <v>Staten Island</v>
      </c>
      <c r="D1333" s="28" t="s">
        <v>2369</v>
      </c>
      <c r="E1333" s="28" t="s">
        <v>2370</v>
      </c>
      <c r="F1333" s="30" t="s">
        <v>2</v>
      </c>
      <c r="G1333" s="31">
        <v>604</v>
      </c>
      <c r="H1333" s="26" t="str">
        <f t="shared" si="374"/>
        <v>062</v>
      </c>
      <c r="I1333" s="26" t="str">
        <f t="shared" si="375"/>
        <v>24</v>
      </c>
      <c r="J1333" s="26" t="str">
        <f t="shared" si="376"/>
        <v>051</v>
      </c>
      <c r="K1333" s="45">
        <f t="shared" si="377"/>
        <v>632833.34384675126</v>
      </c>
    </row>
    <row r="1334" spans="1:11" ht="29" outlineLevel="2" x14ac:dyDescent="0.4">
      <c r="A1334" s="26" t="str">
        <f t="shared" si="371"/>
        <v>353100</v>
      </c>
      <c r="B1334" s="26" t="str">
        <f t="shared" si="372"/>
        <v>New York City Geographic District #31</v>
      </c>
      <c r="C1334" s="26" t="str">
        <f t="shared" si="373"/>
        <v>Staten Island</v>
      </c>
      <c r="D1334" s="28" t="s">
        <v>2371</v>
      </c>
      <c r="E1334" s="28" t="s">
        <v>2372</v>
      </c>
      <c r="F1334" s="30" t="s">
        <v>5</v>
      </c>
      <c r="G1334" s="31">
        <v>1065</v>
      </c>
      <c r="H1334" s="26" t="str">
        <f t="shared" si="374"/>
        <v>062</v>
      </c>
      <c r="I1334" s="26" t="str">
        <f t="shared" si="375"/>
        <v>24</v>
      </c>
      <c r="J1334" s="26" t="str">
        <f t="shared" si="376"/>
        <v>051</v>
      </c>
      <c r="K1334" s="45">
        <f t="shared" si="377"/>
        <v>1115840.2503258116</v>
      </c>
    </row>
    <row r="1335" spans="1:11" ht="29" outlineLevel="2" x14ac:dyDescent="0.4">
      <c r="A1335" s="26" t="str">
        <f t="shared" si="371"/>
        <v>353100</v>
      </c>
      <c r="B1335" s="26" t="str">
        <f t="shared" si="372"/>
        <v>New York City Geographic District #31</v>
      </c>
      <c r="C1335" s="26" t="str">
        <f t="shared" si="373"/>
        <v>Staten Island</v>
      </c>
      <c r="D1335" s="28" t="s">
        <v>2375</v>
      </c>
      <c r="E1335" s="28" t="s">
        <v>2376</v>
      </c>
      <c r="F1335" s="30" t="s">
        <v>2</v>
      </c>
      <c r="G1335" s="31">
        <v>739</v>
      </c>
      <c r="H1335" s="26" t="str">
        <f t="shared" si="374"/>
        <v>062</v>
      </c>
      <c r="I1335" s="26" t="str">
        <f t="shared" si="375"/>
        <v>24</v>
      </c>
      <c r="J1335" s="26" t="str">
        <f t="shared" si="376"/>
        <v>051</v>
      </c>
      <c r="K1335" s="45">
        <f t="shared" si="377"/>
        <v>774277.88262044569</v>
      </c>
    </row>
    <row r="1336" spans="1:11" ht="29" outlineLevel="2" x14ac:dyDescent="0.4">
      <c r="A1336" s="26" t="str">
        <f t="shared" si="371"/>
        <v>353100</v>
      </c>
      <c r="B1336" s="26" t="str">
        <f t="shared" si="372"/>
        <v>New York City Geographic District #31</v>
      </c>
      <c r="C1336" s="26" t="str">
        <f t="shared" si="373"/>
        <v>Staten Island</v>
      </c>
      <c r="D1336" s="28" t="s">
        <v>2385</v>
      </c>
      <c r="E1336" s="28" t="s">
        <v>2386</v>
      </c>
      <c r="F1336" s="30" t="s">
        <v>2</v>
      </c>
      <c r="G1336" s="31">
        <v>978</v>
      </c>
      <c r="H1336" s="26" t="str">
        <f t="shared" si="374"/>
        <v>062</v>
      </c>
      <c r="I1336" s="26" t="str">
        <f t="shared" si="375"/>
        <v>24</v>
      </c>
      <c r="J1336" s="26" t="str">
        <f t="shared" si="376"/>
        <v>051</v>
      </c>
      <c r="K1336" s="45">
        <f t="shared" si="377"/>
        <v>1024687.1031160973</v>
      </c>
    </row>
    <row r="1337" spans="1:11" ht="29" outlineLevel="2" x14ac:dyDescent="0.4">
      <c r="A1337" s="26" t="str">
        <f t="shared" si="371"/>
        <v>353100</v>
      </c>
      <c r="B1337" s="26" t="str">
        <f t="shared" si="372"/>
        <v>New York City Geographic District #31</v>
      </c>
      <c r="C1337" s="26" t="str">
        <f t="shared" si="373"/>
        <v>Staten Island</v>
      </c>
      <c r="D1337" s="28" t="s">
        <v>2405</v>
      </c>
      <c r="E1337" s="28" t="s">
        <v>2406</v>
      </c>
      <c r="F1337" s="30" t="s">
        <v>2</v>
      </c>
      <c r="G1337" s="31">
        <v>760</v>
      </c>
      <c r="H1337" s="26" t="str">
        <f t="shared" si="374"/>
        <v>064</v>
      </c>
      <c r="I1337" s="26" t="str">
        <f t="shared" si="375"/>
        <v>24</v>
      </c>
      <c r="J1337" s="26" t="str">
        <f t="shared" si="376"/>
        <v>051</v>
      </c>
      <c r="K1337" s="45">
        <f t="shared" si="377"/>
        <v>796280.36642968713</v>
      </c>
    </row>
    <row r="1338" spans="1:11" ht="29" outlineLevel="2" x14ac:dyDescent="0.4">
      <c r="A1338" s="26" t="str">
        <f t="shared" si="371"/>
        <v>353100</v>
      </c>
      <c r="B1338" s="26" t="str">
        <f t="shared" si="372"/>
        <v>New York City Geographic District #31</v>
      </c>
      <c r="C1338" s="26" t="str">
        <f t="shared" si="373"/>
        <v>Staten Island</v>
      </c>
      <c r="D1338" s="28" t="s">
        <v>2409</v>
      </c>
      <c r="E1338" s="28" t="s">
        <v>2410</v>
      </c>
      <c r="F1338" s="30" t="s">
        <v>2</v>
      </c>
      <c r="G1338" s="31">
        <v>545</v>
      </c>
      <c r="H1338" s="26" t="str">
        <f t="shared" si="374"/>
        <v>062</v>
      </c>
      <c r="I1338" s="26" t="str">
        <f t="shared" si="375"/>
        <v>24</v>
      </c>
      <c r="J1338" s="26" t="str">
        <f t="shared" si="376"/>
        <v>051</v>
      </c>
      <c r="K1338" s="45">
        <f t="shared" si="377"/>
        <v>571016.84171602561</v>
      </c>
    </row>
    <row r="1339" spans="1:11" ht="29" outlineLevel="2" x14ac:dyDescent="0.4">
      <c r="A1339" s="26" t="str">
        <f t="shared" si="371"/>
        <v>353100</v>
      </c>
      <c r="B1339" s="26" t="str">
        <f t="shared" si="372"/>
        <v>New York City Geographic District #31</v>
      </c>
      <c r="C1339" s="26" t="str">
        <f t="shared" si="373"/>
        <v>Staten Island</v>
      </c>
      <c r="D1339" s="28" t="s">
        <v>2411</v>
      </c>
      <c r="E1339" s="28" t="s">
        <v>2412</v>
      </c>
      <c r="F1339" s="30" t="s">
        <v>2</v>
      </c>
      <c r="G1339" s="31">
        <v>511</v>
      </c>
      <c r="H1339" s="26" t="str">
        <f t="shared" si="374"/>
        <v>062</v>
      </c>
      <c r="I1339" s="26" t="str">
        <f t="shared" si="375"/>
        <v>24</v>
      </c>
      <c r="J1339" s="26" t="str">
        <f t="shared" si="376"/>
        <v>051</v>
      </c>
      <c r="K1339" s="45">
        <f t="shared" si="377"/>
        <v>535393.77269153961</v>
      </c>
    </row>
    <row r="1340" spans="1:11" ht="29" outlineLevel="2" x14ac:dyDescent="0.4">
      <c r="A1340" s="26" t="str">
        <f t="shared" si="371"/>
        <v>353100</v>
      </c>
      <c r="B1340" s="26" t="str">
        <f t="shared" si="372"/>
        <v>New York City Geographic District #31</v>
      </c>
      <c r="C1340" s="26" t="str">
        <f t="shared" si="373"/>
        <v>Staten Island</v>
      </c>
      <c r="D1340" s="28" t="s">
        <v>2415</v>
      </c>
      <c r="E1340" s="28" t="s">
        <v>2416</v>
      </c>
      <c r="F1340" s="30" t="s">
        <v>2</v>
      </c>
      <c r="G1340" s="31">
        <v>605</v>
      </c>
      <c r="H1340" s="26" t="str">
        <f t="shared" si="374"/>
        <v>063</v>
      </c>
      <c r="I1340" s="26" t="str">
        <f t="shared" si="375"/>
        <v>24</v>
      </c>
      <c r="J1340" s="26" t="str">
        <f t="shared" si="376"/>
        <v>051</v>
      </c>
      <c r="K1340" s="45">
        <f t="shared" si="377"/>
        <v>633881.08117100084</v>
      </c>
    </row>
    <row r="1341" spans="1:11" ht="29" outlineLevel="2" x14ac:dyDescent="0.4">
      <c r="A1341" s="26" t="str">
        <f t="shared" si="371"/>
        <v>353100</v>
      </c>
      <c r="B1341" s="26" t="str">
        <f t="shared" si="372"/>
        <v>New York City Geographic District #31</v>
      </c>
      <c r="C1341" s="26" t="str">
        <f t="shared" si="373"/>
        <v>Staten Island</v>
      </c>
      <c r="D1341" s="28" t="s">
        <v>2425</v>
      </c>
      <c r="E1341" s="28" t="s">
        <v>2426</v>
      </c>
      <c r="F1341" s="30" t="s">
        <v>5</v>
      </c>
      <c r="G1341" s="31">
        <v>448</v>
      </c>
      <c r="H1341" s="26" t="str">
        <f t="shared" si="374"/>
        <v>063</v>
      </c>
      <c r="I1341" s="26" t="str">
        <f t="shared" si="375"/>
        <v>24</v>
      </c>
      <c r="J1341" s="26" t="str">
        <f t="shared" si="376"/>
        <v>051</v>
      </c>
      <c r="K1341" s="45">
        <f t="shared" si="377"/>
        <v>469386.32126381551</v>
      </c>
    </row>
    <row r="1342" spans="1:11" ht="29" outlineLevel="2" x14ac:dyDescent="0.4">
      <c r="A1342" s="26" t="str">
        <f t="shared" si="371"/>
        <v>353100</v>
      </c>
      <c r="B1342" s="26" t="str">
        <f t="shared" si="372"/>
        <v>New York City Geographic District #31</v>
      </c>
      <c r="C1342" s="26" t="str">
        <f t="shared" si="373"/>
        <v>Staten Island</v>
      </c>
      <c r="D1342" s="28" t="s">
        <v>2433</v>
      </c>
      <c r="E1342" s="28" t="s">
        <v>2434</v>
      </c>
      <c r="F1342" s="30" t="s">
        <v>2</v>
      </c>
      <c r="G1342" s="31">
        <v>870</v>
      </c>
      <c r="H1342" s="26" t="str">
        <f t="shared" si="374"/>
        <v>063</v>
      </c>
      <c r="I1342" s="26" t="str">
        <f t="shared" si="375"/>
        <v>24</v>
      </c>
      <c r="J1342" s="26" t="str">
        <f t="shared" si="376"/>
        <v>051</v>
      </c>
      <c r="K1342" s="45">
        <f t="shared" si="377"/>
        <v>911531.47209714178</v>
      </c>
    </row>
    <row r="1343" spans="1:11" ht="29" outlineLevel="2" x14ac:dyDescent="0.4">
      <c r="A1343" s="26" t="str">
        <f t="shared" si="371"/>
        <v>353100</v>
      </c>
      <c r="B1343" s="26" t="str">
        <f t="shared" si="372"/>
        <v>New York City Geographic District #31</v>
      </c>
      <c r="C1343" s="26" t="str">
        <f t="shared" si="373"/>
        <v>Staten Island</v>
      </c>
      <c r="D1343" s="28" t="s">
        <v>2435</v>
      </c>
      <c r="E1343" s="28" t="s">
        <v>2436</v>
      </c>
      <c r="F1343" s="30" t="s">
        <v>5</v>
      </c>
      <c r="G1343" s="31">
        <v>1500</v>
      </c>
      <c r="H1343" s="26" t="str">
        <f t="shared" si="374"/>
        <v>063</v>
      </c>
      <c r="I1343" s="26" t="str">
        <f t="shared" si="375"/>
        <v>24</v>
      </c>
      <c r="J1343" s="26" t="str">
        <f t="shared" si="376"/>
        <v>051</v>
      </c>
      <c r="K1343" s="45">
        <f t="shared" si="377"/>
        <v>1571605.9863743824</v>
      </c>
    </row>
    <row r="1344" spans="1:11" ht="29" outlineLevel="2" x14ac:dyDescent="0.4">
      <c r="A1344" s="26" t="str">
        <f t="shared" si="371"/>
        <v>353100</v>
      </c>
      <c r="B1344" s="26" t="str">
        <f t="shared" si="372"/>
        <v>New York City Geographic District #31</v>
      </c>
      <c r="C1344" s="26" t="str">
        <f t="shared" si="373"/>
        <v>Staten Island</v>
      </c>
      <c r="D1344" s="28" t="s">
        <v>2439</v>
      </c>
      <c r="E1344" s="28" t="s">
        <v>2440</v>
      </c>
      <c r="F1344" s="30" t="s">
        <v>5</v>
      </c>
      <c r="G1344" s="31">
        <v>1380</v>
      </c>
      <c r="H1344" s="26" t="str">
        <f t="shared" si="374"/>
        <v>062</v>
      </c>
      <c r="I1344" s="26" t="str">
        <f t="shared" si="375"/>
        <v>24</v>
      </c>
      <c r="J1344" s="26" t="str">
        <f t="shared" si="376"/>
        <v>051</v>
      </c>
      <c r="K1344" s="45">
        <f t="shared" si="377"/>
        <v>1445877.5074644317</v>
      </c>
    </row>
    <row r="1345" spans="1:11" ht="29" outlineLevel="2" x14ac:dyDescent="0.4">
      <c r="A1345" s="26" t="str">
        <f t="shared" si="371"/>
        <v>353100</v>
      </c>
      <c r="B1345" s="26" t="str">
        <f t="shared" si="372"/>
        <v>New York City Geographic District #31</v>
      </c>
      <c r="C1345" s="26" t="str">
        <f t="shared" si="373"/>
        <v>Staten Island</v>
      </c>
      <c r="D1345" s="28" t="s">
        <v>2393</v>
      </c>
      <c r="E1345" s="28" t="s">
        <v>2394</v>
      </c>
      <c r="F1345" s="30" t="s">
        <v>196</v>
      </c>
      <c r="G1345" s="31">
        <v>497</v>
      </c>
      <c r="H1345" s="26" t="str">
        <f t="shared" si="374"/>
        <v>063</v>
      </c>
      <c r="I1345" s="26" t="str">
        <f t="shared" si="375"/>
        <v>24</v>
      </c>
      <c r="J1345" s="26" t="str">
        <f t="shared" si="376"/>
        <v>051</v>
      </c>
      <c r="K1345" s="45">
        <f t="shared" si="377"/>
        <v>520725.45015204535</v>
      </c>
    </row>
    <row r="1346" spans="1:11" ht="43.5" outlineLevel="2" x14ac:dyDescent="0.4">
      <c r="A1346" s="26" t="str">
        <f t="shared" si="371"/>
        <v>353100</v>
      </c>
      <c r="B1346" s="26" t="str">
        <f t="shared" si="372"/>
        <v>New York City Geographic District #31</v>
      </c>
      <c r="C1346" s="26" t="str">
        <f t="shared" si="373"/>
        <v>Staten Island</v>
      </c>
      <c r="D1346" s="28" t="s">
        <v>2427</v>
      </c>
      <c r="E1346" s="28" t="s">
        <v>2428</v>
      </c>
      <c r="F1346" s="30" t="s">
        <v>196</v>
      </c>
      <c r="G1346" s="31">
        <v>436</v>
      </c>
      <c r="H1346" s="26" t="str">
        <f t="shared" si="374"/>
        <v>063</v>
      </c>
      <c r="I1346" s="26" t="str">
        <f t="shared" si="375"/>
        <v>24</v>
      </c>
      <c r="J1346" s="26" t="str">
        <f t="shared" si="376"/>
        <v>051</v>
      </c>
      <c r="K1346" s="45">
        <f t="shared" si="377"/>
        <v>456813.47337282047</v>
      </c>
    </row>
    <row r="1347" spans="1:11" ht="29" outlineLevel="2" x14ac:dyDescent="0.4">
      <c r="A1347" s="26" t="str">
        <f t="shared" si="371"/>
        <v>353100</v>
      </c>
      <c r="B1347" s="26" t="str">
        <f t="shared" si="372"/>
        <v>New York City Geographic District #31</v>
      </c>
      <c r="C1347" s="26" t="str">
        <f t="shared" si="373"/>
        <v>Staten Island</v>
      </c>
      <c r="D1347" s="28" t="s">
        <v>2453</v>
      </c>
      <c r="E1347" s="28" t="s">
        <v>2454</v>
      </c>
      <c r="F1347" s="30" t="s">
        <v>196</v>
      </c>
      <c r="G1347" s="31">
        <v>3721</v>
      </c>
      <c r="H1347" s="26" t="str">
        <f t="shared" si="374"/>
        <v>062</v>
      </c>
      <c r="I1347" s="26" t="str">
        <f t="shared" si="375"/>
        <v>24</v>
      </c>
      <c r="J1347" s="26" t="str">
        <f t="shared" si="376"/>
        <v>051</v>
      </c>
      <c r="K1347" s="45">
        <f t="shared" si="377"/>
        <v>3898630.583532718</v>
      </c>
    </row>
    <row r="1348" spans="1:11" ht="15" outlineLevel="1" x14ac:dyDescent="0.4">
      <c r="D1348" s="28"/>
      <c r="E1348" s="28"/>
      <c r="F1348" s="30"/>
      <c r="G1348" s="31">
        <f>SUBTOTAL(9,G1325:G1347)</f>
        <v>20281</v>
      </c>
      <c r="J1348" s="46" t="s">
        <v>4711</v>
      </c>
      <c r="K1348" s="45">
        <f>SUBTOTAL(9,K1325:K1347)</f>
        <v>21249160.673105899</v>
      </c>
    </row>
    <row r="1349" spans="1:11" ht="29" outlineLevel="1" x14ac:dyDescent="0.4">
      <c r="A1349" s="26" t="str">
        <f t="shared" ref="A1349:A1412" si="378">IFERROR(VLOOKUP($D1349,schools,3,FALSE),"")</f>
        <v/>
      </c>
      <c r="B1349" s="26" t="str">
        <f t="shared" ref="B1349:B1412" si="379">IFERROR(VLOOKUP($D1349,schools,4,FALSE),"")</f>
        <v/>
      </c>
      <c r="C1349" s="26" t="str">
        <f t="shared" ref="C1349:C1412" si="380">IFERROR(VLOOKUP($D1349,schools,5,FALSE),"")</f>
        <v/>
      </c>
      <c r="D1349" s="28" t="s">
        <v>1276</v>
      </c>
      <c r="E1349" s="28" t="s">
        <v>1277</v>
      </c>
      <c r="F1349" s="30" t="s">
        <v>196</v>
      </c>
      <c r="G1349" s="31">
        <v>194</v>
      </c>
      <c r="H1349" s="26" t="str">
        <f t="shared" ref="H1349:H1412" si="381">IFERROR(VLOOKUP($D1349,schools,6,FALSE),"")</f>
        <v/>
      </c>
      <c r="I1349" s="26" t="str">
        <f t="shared" ref="I1349:I1412" si="382">IFERROR(VLOOKUP($D1349,schools,7,FALSE),"")</f>
        <v/>
      </c>
      <c r="J1349" s="26" t="str">
        <f t="shared" ref="J1349:J1412" si="383">IFERROR(VLOOKUP($D1349,schools,8,FALSE),"")</f>
        <v/>
      </c>
      <c r="K1349" s="45">
        <f t="shared" ref="K1349:K1412" si="384">G1349*L$2</f>
        <v>203261.04090442011</v>
      </c>
    </row>
    <row r="1350" spans="1:11" ht="29" outlineLevel="1" x14ac:dyDescent="0.4">
      <c r="A1350" s="26" t="str">
        <f t="shared" si="378"/>
        <v/>
      </c>
      <c r="B1350" s="26" t="str">
        <f t="shared" si="379"/>
        <v/>
      </c>
      <c r="C1350" s="26" t="str">
        <f t="shared" si="380"/>
        <v/>
      </c>
      <c r="D1350" s="28" t="s">
        <v>1557</v>
      </c>
      <c r="E1350" s="28" t="s">
        <v>1558</v>
      </c>
      <c r="F1350" s="30" t="s">
        <v>196</v>
      </c>
      <c r="G1350" s="31">
        <v>223</v>
      </c>
      <c r="H1350" s="26" t="str">
        <f t="shared" si="381"/>
        <v/>
      </c>
      <c r="I1350" s="26" t="str">
        <f t="shared" si="382"/>
        <v/>
      </c>
      <c r="J1350" s="26" t="str">
        <f t="shared" si="383"/>
        <v/>
      </c>
      <c r="K1350" s="45">
        <f t="shared" si="384"/>
        <v>233645.42330765817</v>
      </c>
    </row>
    <row r="1351" spans="1:11" ht="29" outlineLevel="1" x14ac:dyDescent="0.4">
      <c r="A1351" s="26" t="str">
        <f t="shared" si="378"/>
        <v/>
      </c>
      <c r="B1351" s="26" t="str">
        <f t="shared" si="379"/>
        <v/>
      </c>
      <c r="C1351" s="26" t="str">
        <f t="shared" si="380"/>
        <v/>
      </c>
      <c r="D1351" s="28" t="s">
        <v>1093</v>
      </c>
      <c r="E1351" s="28" t="s">
        <v>1094</v>
      </c>
      <c r="F1351" s="30" t="s">
        <v>5</v>
      </c>
      <c r="G1351" s="31">
        <v>447</v>
      </c>
      <c r="H1351" s="26" t="str">
        <f t="shared" si="381"/>
        <v/>
      </c>
      <c r="I1351" s="26" t="str">
        <f t="shared" si="382"/>
        <v/>
      </c>
      <c r="J1351" s="26" t="str">
        <f t="shared" si="383"/>
        <v/>
      </c>
      <c r="K1351" s="45">
        <f t="shared" si="384"/>
        <v>468338.58393956593</v>
      </c>
    </row>
    <row r="1352" spans="1:11" ht="29" outlineLevel="1" x14ac:dyDescent="0.4">
      <c r="A1352" s="26" t="str">
        <f t="shared" si="378"/>
        <v/>
      </c>
      <c r="B1352" s="26" t="str">
        <f t="shared" si="379"/>
        <v/>
      </c>
      <c r="C1352" s="26" t="str">
        <f t="shared" si="380"/>
        <v/>
      </c>
      <c r="D1352" s="28" t="s">
        <v>1176</v>
      </c>
      <c r="E1352" s="28" t="s">
        <v>1177</v>
      </c>
      <c r="F1352" s="30" t="s">
        <v>5</v>
      </c>
      <c r="G1352" s="31">
        <v>219</v>
      </c>
      <c r="H1352" s="26" t="str">
        <f t="shared" si="381"/>
        <v/>
      </c>
      <c r="I1352" s="26" t="str">
        <f t="shared" si="382"/>
        <v/>
      </c>
      <c r="J1352" s="26" t="str">
        <f t="shared" si="383"/>
        <v/>
      </c>
      <c r="K1352" s="45">
        <f t="shared" si="384"/>
        <v>229454.47401065982</v>
      </c>
    </row>
    <row r="1353" spans="1:11" ht="29" outlineLevel="1" x14ac:dyDescent="0.4">
      <c r="A1353" s="26" t="str">
        <f t="shared" si="378"/>
        <v/>
      </c>
      <c r="B1353" s="26" t="str">
        <f t="shared" si="379"/>
        <v/>
      </c>
      <c r="C1353" s="26" t="str">
        <f t="shared" si="380"/>
        <v/>
      </c>
      <c r="D1353" s="28" t="s">
        <v>1260</v>
      </c>
      <c r="E1353" s="28" t="s">
        <v>1261</v>
      </c>
      <c r="F1353" s="30" t="s">
        <v>2</v>
      </c>
      <c r="G1353" s="31">
        <v>318</v>
      </c>
      <c r="H1353" s="26" t="str">
        <f t="shared" si="381"/>
        <v/>
      </c>
      <c r="I1353" s="26" t="str">
        <f t="shared" si="382"/>
        <v/>
      </c>
      <c r="J1353" s="26" t="str">
        <f t="shared" si="383"/>
        <v/>
      </c>
      <c r="K1353" s="45">
        <f t="shared" si="384"/>
        <v>333180.46911136905</v>
      </c>
    </row>
    <row r="1354" spans="1:11" ht="29" outlineLevel="1" x14ac:dyDescent="0.4">
      <c r="A1354" s="26" t="str">
        <f t="shared" si="378"/>
        <v/>
      </c>
      <c r="B1354" s="26" t="str">
        <f t="shared" si="379"/>
        <v/>
      </c>
      <c r="C1354" s="26" t="str">
        <f t="shared" si="380"/>
        <v/>
      </c>
      <c r="D1354" s="28" t="s">
        <v>1284</v>
      </c>
      <c r="E1354" s="28" t="s">
        <v>1285</v>
      </c>
      <c r="F1354" s="30" t="s">
        <v>5</v>
      </c>
      <c r="G1354" s="31">
        <v>484</v>
      </c>
      <c r="H1354" s="26" t="str">
        <f t="shared" si="381"/>
        <v/>
      </c>
      <c r="I1354" s="26" t="str">
        <f t="shared" si="382"/>
        <v/>
      </c>
      <c r="J1354" s="26" t="str">
        <f t="shared" si="383"/>
        <v/>
      </c>
      <c r="K1354" s="45">
        <f t="shared" si="384"/>
        <v>507104.86493680073</v>
      </c>
    </row>
    <row r="1355" spans="1:11" ht="29" outlineLevel="1" x14ac:dyDescent="0.4">
      <c r="A1355" s="26" t="str">
        <f t="shared" si="378"/>
        <v/>
      </c>
      <c r="B1355" s="26" t="str">
        <f t="shared" si="379"/>
        <v/>
      </c>
      <c r="C1355" s="26" t="str">
        <f t="shared" si="380"/>
        <v/>
      </c>
      <c r="D1355" s="28" t="s">
        <v>1302</v>
      </c>
      <c r="E1355" s="28" t="s">
        <v>1303</v>
      </c>
      <c r="F1355" s="30" t="s">
        <v>196</v>
      </c>
      <c r="G1355" s="31">
        <v>75</v>
      </c>
      <c r="H1355" s="26" t="str">
        <f t="shared" si="381"/>
        <v/>
      </c>
      <c r="I1355" s="26" t="str">
        <f t="shared" si="382"/>
        <v/>
      </c>
      <c r="J1355" s="26" t="str">
        <f t="shared" si="383"/>
        <v/>
      </c>
      <c r="K1355" s="45">
        <f t="shared" si="384"/>
        <v>78580.299318719117</v>
      </c>
    </row>
    <row r="1356" spans="1:11" ht="29" outlineLevel="1" x14ac:dyDescent="0.4">
      <c r="A1356" s="26" t="str">
        <f t="shared" si="378"/>
        <v/>
      </c>
      <c r="B1356" s="26" t="str">
        <f t="shared" si="379"/>
        <v/>
      </c>
      <c r="C1356" s="26" t="str">
        <f t="shared" si="380"/>
        <v/>
      </c>
      <c r="D1356" s="28" t="s">
        <v>1332</v>
      </c>
      <c r="E1356" s="28" t="s">
        <v>1333</v>
      </c>
      <c r="F1356" s="30" t="s">
        <v>2</v>
      </c>
      <c r="G1356" s="31">
        <v>270</v>
      </c>
      <c r="H1356" s="26" t="str">
        <f t="shared" si="381"/>
        <v/>
      </c>
      <c r="I1356" s="26" t="str">
        <f t="shared" si="382"/>
        <v/>
      </c>
      <c r="J1356" s="26" t="str">
        <f t="shared" si="383"/>
        <v/>
      </c>
      <c r="K1356" s="45">
        <f t="shared" si="384"/>
        <v>282889.07754738885</v>
      </c>
    </row>
    <row r="1357" spans="1:11" ht="29" outlineLevel="1" x14ac:dyDescent="0.4">
      <c r="A1357" s="26" t="str">
        <f t="shared" si="378"/>
        <v/>
      </c>
      <c r="B1357" s="26" t="str">
        <f t="shared" si="379"/>
        <v/>
      </c>
      <c r="C1357" s="26" t="str">
        <f t="shared" si="380"/>
        <v/>
      </c>
      <c r="D1357" s="28" t="s">
        <v>1334</v>
      </c>
      <c r="E1357" s="28" t="s">
        <v>1335</v>
      </c>
      <c r="F1357" s="30" t="s">
        <v>2</v>
      </c>
      <c r="G1357" s="31">
        <v>411</v>
      </c>
      <c r="H1357" s="26" t="str">
        <f t="shared" si="381"/>
        <v/>
      </c>
      <c r="I1357" s="26" t="str">
        <f t="shared" si="382"/>
        <v/>
      </c>
      <c r="J1357" s="26" t="str">
        <f t="shared" si="383"/>
        <v/>
      </c>
      <c r="K1357" s="45">
        <f t="shared" si="384"/>
        <v>430620.04026658076</v>
      </c>
    </row>
    <row r="1358" spans="1:11" ht="15" outlineLevel="1" x14ac:dyDescent="0.4">
      <c r="A1358" s="26" t="str">
        <f t="shared" si="378"/>
        <v/>
      </c>
      <c r="B1358" s="26" t="str">
        <f t="shared" si="379"/>
        <v/>
      </c>
      <c r="C1358" s="26" t="str">
        <f t="shared" si="380"/>
        <v/>
      </c>
      <c r="D1358" s="28" t="s">
        <v>1377</v>
      </c>
      <c r="E1358" s="28" t="s">
        <v>1378</v>
      </c>
      <c r="F1358" s="30" t="s">
        <v>19</v>
      </c>
      <c r="G1358" s="31">
        <v>533</v>
      </c>
      <c r="H1358" s="26" t="str">
        <f t="shared" si="381"/>
        <v/>
      </c>
      <c r="I1358" s="26" t="str">
        <f t="shared" si="382"/>
        <v/>
      </c>
      <c r="J1358" s="26" t="str">
        <f t="shared" si="383"/>
        <v/>
      </c>
      <c r="K1358" s="45">
        <f t="shared" si="384"/>
        <v>558443.99382503051</v>
      </c>
    </row>
    <row r="1359" spans="1:11" ht="29" outlineLevel="1" x14ac:dyDescent="0.4">
      <c r="A1359" s="26" t="str">
        <f t="shared" si="378"/>
        <v/>
      </c>
      <c r="B1359" s="26" t="str">
        <f t="shared" si="379"/>
        <v/>
      </c>
      <c r="C1359" s="26" t="str">
        <f t="shared" si="380"/>
        <v/>
      </c>
      <c r="D1359" s="28" t="s">
        <v>1401</v>
      </c>
      <c r="E1359" s="28" t="s">
        <v>1402</v>
      </c>
      <c r="F1359" s="30" t="s">
        <v>196</v>
      </c>
      <c r="G1359" s="31">
        <v>449</v>
      </c>
      <c r="H1359" s="26" t="str">
        <f t="shared" si="381"/>
        <v/>
      </c>
      <c r="I1359" s="26" t="str">
        <f t="shared" si="382"/>
        <v/>
      </c>
      <c r="J1359" s="26" t="str">
        <f t="shared" si="383"/>
        <v/>
      </c>
      <c r="K1359" s="45">
        <f t="shared" si="384"/>
        <v>470434.05858806515</v>
      </c>
    </row>
    <row r="1360" spans="1:11" ht="29" outlineLevel="1" x14ac:dyDescent="0.4">
      <c r="A1360" s="26" t="str">
        <f t="shared" si="378"/>
        <v/>
      </c>
      <c r="B1360" s="26" t="str">
        <f t="shared" si="379"/>
        <v/>
      </c>
      <c r="C1360" s="26" t="str">
        <f t="shared" si="380"/>
        <v/>
      </c>
      <c r="D1360" s="28" t="s">
        <v>1405</v>
      </c>
      <c r="E1360" s="28" t="s">
        <v>1406</v>
      </c>
      <c r="F1360" s="30" t="s">
        <v>196</v>
      </c>
      <c r="G1360" s="31">
        <v>542</v>
      </c>
      <c r="H1360" s="26" t="str">
        <f t="shared" si="381"/>
        <v/>
      </c>
      <c r="I1360" s="26" t="str">
        <f t="shared" si="382"/>
        <v/>
      </c>
      <c r="J1360" s="26" t="str">
        <f t="shared" si="383"/>
        <v/>
      </c>
      <c r="K1360" s="45">
        <f t="shared" si="384"/>
        <v>567873.62974327686</v>
      </c>
    </row>
    <row r="1361" spans="1:11" ht="29" outlineLevel="1" x14ac:dyDescent="0.4">
      <c r="A1361" s="26" t="str">
        <f t="shared" si="378"/>
        <v/>
      </c>
      <c r="B1361" s="26" t="str">
        <f t="shared" si="379"/>
        <v/>
      </c>
      <c r="C1361" s="26" t="str">
        <f t="shared" si="380"/>
        <v/>
      </c>
      <c r="D1361" s="28" t="s">
        <v>1499</v>
      </c>
      <c r="E1361" s="28" t="s">
        <v>1500</v>
      </c>
      <c r="F1361" s="30" t="s">
        <v>2</v>
      </c>
      <c r="G1361" s="31">
        <v>427</v>
      </c>
      <c r="H1361" s="26" t="str">
        <f t="shared" si="381"/>
        <v/>
      </c>
      <c r="I1361" s="26" t="str">
        <f t="shared" si="382"/>
        <v/>
      </c>
      <c r="J1361" s="26" t="str">
        <f t="shared" si="383"/>
        <v/>
      </c>
      <c r="K1361" s="45">
        <f t="shared" si="384"/>
        <v>447383.83745457418</v>
      </c>
    </row>
    <row r="1362" spans="1:11" ht="29" outlineLevel="1" x14ac:dyDescent="0.4">
      <c r="A1362" s="26" t="str">
        <f t="shared" si="378"/>
        <v/>
      </c>
      <c r="B1362" s="26" t="str">
        <f t="shared" si="379"/>
        <v/>
      </c>
      <c r="C1362" s="26" t="str">
        <f t="shared" si="380"/>
        <v/>
      </c>
      <c r="D1362" s="28" t="s">
        <v>1587</v>
      </c>
      <c r="E1362" s="28" t="s">
        <v>1588</v>
      </c>
      <c r="F1362" s="30" t="s">
        <v>5</v>
      </c>
      <c r="G1362" s="31">
        <v>236</v>
      </c>
      <c r="H1362" s="26" t="str">
        <f t="shared" si="381"/>
        <v/>
      </c>
      <c r="I1362" s="26" t="str">
        <f t="shared" si="382"/>
        <v/>
      </c>
      <c r="J1362" s="26" t="str">
        <f t="shared" si="383"/>
        <v/>
      </c>
      <c r="K1362" s="45">
        <f t="shared" si="384"/>
        <v>247266.00852290282</v>
      </c>
    </row>
    <row r="1363" spans="1:11" ht="43.5" outlineLevel="1" x14ac:dyDescent="0.4">
      <c r="A1363" s="26" t="str">
        <f t="shared" si="378"/>
        <v/>
      </c>
      <c r="B1363" s="26" t="str">
        <f t="shared" si="379"/>
        <v/>
      </c>
      <c r="C1363" s="26" t="str">
        <f t="shared" si="380"/>
        <v/>
      </c>
      <c r="D1363" s="28" t="s">
        <v>1121</v>
      </c>
      <c r="E1363" s="28" t="s">
        <v>1122</v>
      </c>
      <c r="F1363" s="30" t="s">
        <v>196</v>
      </c>
      <c r="G1363" s="31">
        <v>286</v>
      </c>
      <c r="H1363" s="26" t="str">
        <f t="shared" si="381"/>
        <v/>
      </c>
      <c r="I1363" s="26" t="str">
        <f t="shared" si="382"/>
        <v/>
      </c>
      <c r="J1363" s="26" t="str">
        <f t="shared" si="383"/>
        <v/>
      </c>
      <c r="K1363" s="45">
        <f t="shared" si="384"/>
        <v>299652.87473538227</v>
      </c>
    </row>
    <row r="1364" spans="1:11" ht="43.5" outlineLevel="1" x14ac:dyDescent="0.4">
      <c r="A1364" s="26" t="str">
        <f t="shared" si="378"/>
        <v/>
      </c>
      <c r="B1364" s="26" t="str">
        <f t="shared" si="379"/>
        <v/>
      </c>
      <c r="C1364" s="26" t="str">
        <f t="shared" si="380"/>
        <v/>
      </c>
      <c r="D1364" s="28" t="s">
        <v>1125</v>
      </c>
      <c r="E1364" s="28" t="s">
        <v>1126</v>
      </c>
      <c r="F1364" s="30" t="s">
        <v>196</v>
      </c>
      <c r="G1364" s="31">
        <v>402</v>
      </c>
      <c r="H1364" s="26" t="str">
        <f t="shared" si="381"/>
        <v/>
      </c>
      <c r="I1364" s="26" t="str">
        <f t="shared" si="382"/>
        <v/>
      </c>
      <c r="J1364" s="26" t="str">
        <f t="shared" si="383"/>
        <v/>
      </c>
      <c r="K1364" s="45">
        <f t="shared" si="384"/>
        <v>421190.40434833447</v>
      </c>
    </row>
    <row r="1365" spans="1:11" ht="29" outlineLevel="1" x14ac:dyDescent="0.4">
      <c r="A1365" s="26" t="str">
        <f t="shared" si="378"/>
        <v/>
      </c>
      <c r="B1365" s="26" t="str">
        <f t="shared" si="379"/>
        <v/>
      </c>
      <c r="C1365" s="26" t="str">
        <f t="shared" si="380"/>
        <v/>
      </c>
      <c r="D1365" s="28" t="s">
        <v>1258</v>
      </c>
      <c r="E1365" s="28" t="s">
        <v>1259</v>
      </c>
      <c r="F1365" s="30" t="s">
        <v>196</v>
      </c>
      <c r="G1365" s="31">
        <v>418</v>
      </c>
      <c r="H1365" s="26" t="str">
        <f t="shared" si="381"/>
        <v/>
      </c>
      <c r="I1365" s="26" t="str">
        <f t="shared" si="382"/>
        <v/>
      </c>
      <c r="J1365" s="26" t="str">
        <f t="shared" si="383"/>
        <v/>
      </c>
      <c r="K1365" s="45">
        <f t="shared" si="384"/>
        <v>437954.20153632789</v>
      </c>
    </row>
    <row r="1366" spans="1:11" ht="29" outlineLevel="1" x14ac:dyDescent="0.4">
      <c r="A1366" s="26" t="str">
        <f t="shared" si="378"/>
        <v/>
      </c>
      <c r="B1366" s="26" t="str">
        <f t="shared" si="379"/>
        <v/>
      </c>
      <c r="C1366" s="26" t="str">
        <f t="shared" si="380"/>
        <v/>
      </c>
      <c r="D1366" s="28" t="s">
        <v>1262</v>
      </c>
      <c r="E1366" s="28" t="s">
        <v>1263</v>
      </c>
      <c r="F1366" s="30" t="s">
        <v>196</v>
      </c>
      <c r="G1366" s="31">
        <v>410</v>
      </c>
      <c r="H1366" s="26" t="str">
        <f t="shared" si="381"/>
        <v/>
      </c>
      <c r="I1366" s="26" t="str">
        <f t="shared" si="382"/>
        <v/>
      </c>
      <c r="J1366" s="26" t="str">
        <f t="shared" si="383"/>
        <v/>
      </c>
      <c r="K1366" s="45">
        <f t="shared" si="384"/>
        <v>429572.30294233118</v>
      </c>
    </row>
    <row r="1367" spans="1:11" ht="29" outlineLevel="1" x14ac:dyDescent="0.4">
      <c r="A1367" s="26" t="str">
        <f t="shared" si="378"/>
        <v/>
      </c>
      <c r="B1367" s="26" t="str">
        <f t="shared" si="379"/>
        <v/>
      </c>
      <c r="C1367" s="26" t="str">
        <f t="shared" si="380"/>
        <v/>
      </c>
      <c r="D1367" s="28" t="s">
        <v>1282</v>
      </c>
      <c r="E1367" s="28" t="s">
        <v>1283</v>
      </c>
      <c r="F1367" s="30" t="s">
        <v>196</v>
      </c>
      <c r="G1367" s="31">
        <v>374</v>
      </c>
      <c r="H1367" s="26" t="str">
        <f t="shared" si="381"/>
        <v/>
      </c>
      <c r="I1367" s="26" t="str">
        <f t="shared" si="382"/>
        <v/>
      </c>
      <c r="J1367" s="26" t="str">
        <f t="shared" si="383"/>
        <v/>
      </c>
      <c r="K1367" s="45">
        <f t="shared" si="384"/>
        <v>391853.75926934602</v>
      </c>
    </row>
    <row r="1368" spans="1:11" ht="29" outlineLevel="1" x14ac:dyDescent="0.4">
      <c r="A1368" s="26" t="str">
        <f t="shared" si="378"/>
        <v/>
      </c>
      <c r="B1368" s="26" t="str">
        <f t="shared" si="379"/>
        <v/>
      </c>
      <c r="C1368" s="26" t="str">
        <f t="shared" si="380"/>
        <v/>
      </c>
      <c r="D1368" s="28" t="s">
        <v>1381</v>
      </c>
      <c r="E1368" s="28" t="s">
        <v>1382</v>
      </c>
      <c r="F1368" s="30" t="s">
        <v>196</v>
      </c>
      <c r="G1368" s="31">
        <v>1135</v>
      </c>
      <c r="H1368" s="26" t="str">
        <f t="shared" si="381"/>
        <v/>
      </c>
      <c r="I1368" s="26" t="str">
        <f t="shared" si="382"/>
        <v/>
      </c>
      <c r="J1368" s="26" t="str">
        <f t="shared" si="383"/>
        <v/>
      </c>
      <c r="K1368" s="45">
        <f t="shared" si="384"/>
        <v>1189181.8630232827</v>
      </c>
    </row>
    <row r="1369" spans="1:11" ht="29" outlineLevel="1" x14ac:dyDescent="0.4">
      <c r="A1369" s="26" t="str">
        <f t="shared" si="378"/>
        <v/>
      </c>
      <c r="B1369" s="26" t="str">
        <f t="shared" si="379"/>
        <v/>
      </c>
      <c r="C1369" s="26" t="str">
        <f t="shared" si="380"/>
        <v/>
      </c>
      <c r="D1369" s="28" t="s">
        <v>1417</v>
      </c>
      <c r="E1369" s="28" t="s">
        <v>1418</v>
      </c>
      <c r="F1369" s="30" t="s">
        <v>118</v>
      </c>
      <c r="G1369" s="31">
        <v>560</v>
      </c>
      <c r="H1369" s="26" t="str">
        <f t="shared" si="381"/>
        <v/>
      </c>
      <c r="I1369" s="26" t="str">
        <f t="shared" si="382"/>
        <v/>
      </c>
      <c r="J1369" s="26" t="str">
        <f t="shared" si="383"/>
        <v/>
      </c>
      <c r="K1369" s="45">
        <f t="shared" si="384"/>
        <v>586732.90157976944</v>
      </c>
    </row>
    <row r="1370" spans="1:11" ht="29" outlineLevel="1" x14ac:dyDescent="0.4">
      <c r="A1370" s="26" t="str">
        <f t="shared" si="378"/>
        <v/>
      </c>
      <c r="B1370" s="26" t="str">
        <f t="shared" si="379"/>
        <v/>
      </c>
      <c r="C1370" s="26" t="str">
        <f t="shared" si="380"/>
        <v/>
      </c>
      <c r="D1370" s="28" t="s">
        <v>1431</v>
      </c>
      <c r="E1370" s="28" t="s">
        <v>1432</v>
      </c>
      <c r="F1370" s="30" t="s">
        <v>196</v>
      </c>
      <c r="G1370" s="31">
        <v>364</v>
      </c>
      <c r="H1370" s="26" t="str">
        <f t="shared" si="381"/>
        <v/>
      </c>
      <c r="I1370" s="26" t="str">
        <f t="shared" si="382"/>
        <v/>
      </c>
      <c r="J1370" s="26" t="str">
        <f t="shared" si="383"/>
        <v/>
      </c>
      <c r="K1370" s="45">
        <f t="shared" si="384"/>
        <v>381376.38602685014</v>
      </c>
    </row>
    <row r="1371" spans="1:11" ht="29" outlineLevel="1" x14ac:dyDescent="0.4">
      <c r="A1371" s="26" t="str">
        <f t="shared" si="378"/>
        <v/>
      </c>
      <c r="B1371" s="26" t="str">
        <f t="shared" si="379"/>
        <v/>
      </c>
      <c r="C1371" s="26" t="str">
        <f t="shared" si="380"/>
        <v/>
      </c>
      <c r="D1371" s="28" t="s">
        <v>1433</v>
      </c>
      <c r="E1371" s="28" t="s">
        <v>1434</v>
      </c>
      <c r="F1371" s="30" t="s">
        <v>196</v>
      </c>
      <c r="G1371" s="31">
        <v>443</v>
      </c>
      <c r="H1371" s="26" t="str">
        <f t="shared" si="381"/>
        <v/>
      </c>
      <c r="I1371" s="26" t="str">
        <f t="shared" si="382"/>
        <v/>
      </c>
      <c r="J1371" s="26" t="str">
        <f t="shared" si="383"/>
        <v/>
      </c>
      <c r="K1371" s="45">
        <f t="shared" si="384"/>
        <v>464147.6346425676</v>
      </c>
    </row>
    <row r="1372" spans="1:11" ht="29" outlineLevel="1" x14ac:dyDescent="0.4">
      <c r="A1372" s="26" t="str">
        <f t="shared" si="378"/>
        <v/>
      </c>
      <c r="B1372" s="26" t="str">
        <f t="shared" si="379"/>
        <v/>
      </c>
      <c r="C1372" s="26" t="str">
        <f t="shared" si="380"/>
        <v/>
      </c>
      <c r="D1372" s="28" t="s">
        <v>1497</v>
      </c>
      <c r="E1372" s="28" t="s">
        <v>1498</v>
      </c>
      <c r="F1372" s="30" t="s">
        <v>196</v>
      </c>
      <c r="G1372" s="31">
        <v>169</v>
      </c>
      <c r="H1372" s="26" t="str">
        <f t="shared" si="381"/>
        <v/>
      </c>
      <c r="I1372" s="26" t="str">
        <f t="shared" si="382"/>
        <v/>
      </c>
      <c r="J1372" s="26" t="str">
        <f t="shared" si="383"/>
        <v/>
      </c>
      <c r="K1372" s="45">
        <f t="shared" si="384"/>
        <v>177067.60779818043</v>
      </c>
    </row>
    <row r="1373" spans="1:11" ht="29" outlineLevel="1" x14ac:dyDescent="0.4">
      <c r="A1373" s="26" t="str">
        <f t="shared" si="378"/>
        <v/>
      </c>
      <c r="B1373" s="26" t="str">
        <f t="shared" si="379"/>
        <v/>
      </c>
      <c r="C1373" s="26" t="str">
        <f t="shared" si="380"/>
        <v/>
      </c>
      <c r="D1373" s="28" t="s">
        <v>1507</v>
      </c>
      <c r="E1373" s="28" t="s">
        <v>1508</v>
      </c>
      <c r="F1373" s="30" t="s">
        <v>196</v>
      </c>
      <c r="G1373" s="31">
        <v>411</v>
      </c>
      <c r="H1373" s="26" t="str">
        <f t="shared" si="381"/>
        <v/>
      </c>
      <c r="I1373" s="26" t="str">
        <f t="shared" si="382"/>
        <v/>
      </c>
      <c r="J1373" s="26" t="str">
        <f t="shared" si="383"/>
        <v/>
      </c>
      <c r="K1373" s="45">
        <f t="shared" si="384"/>
        <v>430620.04026658076</v>
      </c>
    </row>
    <row r="1374" spans="1:11" ht="29" outlineLevel="1" x14ac:dyDescent="0.4">
      <c r="A1374" s="26" t="str">
        <f t="shared" si="378"/>
        <v/>
      </c>
      <c r="B1374" s="26" t="str">
        <f t="shared" si="379"/>
        <v/>
      </c>
      <c r="C1374" s="26" t="str">
        <f t="shared" si="380"/>
        <v/>
      </c>
      <c r="D1374" s="28" t="s">
        <v>1509</v>
      </c>
      <c r="E1374" s="28" t="s">
        <v>1510</v>
      </c>
      <c r="F1374" s="30" t="s">
        <v>196</v>
      </c>
      <c r="G1374" s="31">
        <v>478</v>
      </c>
      <c r="H1374" s="26" t="str">
        <f t="shared" si="381"/>
        <v/>
      </c>
      <c r="I1374" s="26" t="str">
        <f t="shared" si="382"/>
        <v/>
      </c>
      <c r="J1374" s="26" t="str">
        <f t="shared" si="383"/>
        <v/>
      </c>
      <c r="K1374" s="45">
        <f t="shared" si="384"/>
        <v>500818.44099130319</v>
      </c>
    </row>
    <row r="1375" spans="1:11" ht="29" outlineLevel="1" x14ac:dyDescent="0.4">
      <c r="A1375" s="26" t="str">
        <f t="shared" si="378"/>
        <v/>
      </c>
      <c r="B1375" s="26" t="str">
        <f t="shared" si="379"/>
        <v/>
      </c>
      <c r="C1375" s="26" t="str">
        <f t="shared" si="380"/>
        <v/>
      </c>
      <c r="D1375" s="28" t="s">
        <v>1525</v>
      </c>
      <c r="E1375" s="28" t="s">
        <v>1526</v>
      </c>
      <c r="F1375" s="30" t="s">
        <v>196</v>
      </c>
      <c r="G1375" s="31">
        <v>447</v>
      </c>
      <c r="H1375" s="26" t="str">
        <f t="shared" si="381"/>
        <v/>
      </c>
      <c r="I1375" s="26" t="str">
        <f t="shared" si="382"/>
        <v/>
      </c>
      <c r="J1375" s="26" t="str">
        <f t="shared" si="383"/>
        <v/>
      </c>
      <c r="K1375" s="45">
        <f t="shared" si="384"/>
        <v>468338.58393956593</v>
      </c>
    </row>
    <row r="1376" spans="1:11" ht="29" outlineLevel="1" x14ac:dyDescent="0.4">
      <c r="A1376" s="26" t="str">
        <f t="shared" si="378"/>
        <v/>
      </c>
      <c r="B1376" s="26" t="str">
        <f t="shared" si="379"/>
        <v/>
      </c>
      <c r="C1376" s="26" t="str">
        <f t="shared" si="380"/>
        <v/>
      </c>
      <c r="D1376" s="28" t="s">
        <v>1527</v>
      </c>
      <c r="E1376" s="28" t="s">
        <v>1528</v>
      </c>
      <c r="F1376" s="30" t="s">
        <v>196</v>
      </c>
      <c r="G1376" s="31">
        <v>400</v>
      </c>
      <c r="H1376" s="26" t="str">
        <f t="shared" si="381"/>
        <v/>
      </c>
      <c r="I1376" s="26" t="str">
        <f t="shared" si="382"/>
        <v/>
      </c>
      <c r="J1376" s="26" t="str">
        <f t="shared" si="383"/>
        <v/>
      </c>
      <c r="K1376" s="45">
        <f t="shared" si="384"/>
        <v>419094.92969983531</v>
      </c>
    </row>
    <row r="1377" spans="1:11" ht="29" outlineLevel="1" x14ac:dyDescent="0.4">
      <c r="A1377" s="26" t="str">
        <f t="shared" si="378"/>
        <v/>
      </c>
      <c r="B1377" s="26" t="str">
        <f t="shared" si="379"/>
        <v/>
      </c>
      <c r="C1377" s="26" t="str">
        <f t="shared" si="380"/>
        <v/>
      </c>
      <c r="D1377" s="28" t="s">
        <v>1541</v>
      </c>
      <c r="E1377" s="28" t="s">
        <v>1542</v>
      </c>
      <c r="F1377" s="30" t="s">
        <v>196</v>
      </c>
      <c r="G1377" s="31">
        <v>708</v>
      </c>
      <c r="H1377" s="26" t="str">
        <f t="shared" si="381"/>
        <v/>
      </c>
      <c r="I1377" s="26" t="str">
        <f t="shared" si="382"/>
        <v/>
      </c>
      <c r="J1377" s="26" t="str">
        <f t="shared" si="383"/>
        <v/>
      </c>
      <c r="K1377" s="45">
        <f t="shared" si="384"/>
        <v>741798.02556870843</v>
      </c>
    </row>
    <row r="1378" spans="1:11" ht="43.5" outlineLevel="1" x14ac:dyDescent="0.4">
      <c r="A1378" s="26" t="str">
        <f t="shared" si="378"/>
        <v/>
      </c>
      <c r="B1378" s="26" t="str">
        <f t="shared" si="379"/>
        <v/>
      </c>
      <c r="C1378" s="26" t="str">
        <f t="shared" si="380"/>
        <v/>
      </c>
      <c r="D1378" s="28" t="s">
        <v>1164</v>
      </c>
      <c r="E1378" s="28" t="s">
        <v>1165</v>
      </c>
      <c r="F1378" s="30" t="s">
        <v>2</v>
      </c>
      <c r="G1378" s="31">
        <v>647</v>
      </c>
      <c r="H1378" s="26" t="str">
        <f t="shared" si="381"/>
        <v/>
      </c>
      <c r="I1378" s="26" t="str">
        <f t="shared" si="382"/>
        <v/>
      </c>
      <c r="J1378" s="26" t="str">
        <f t="shared" si="383"/>
        <v/>
      </c>
      <c r="K1378" s="45">
        <f t="shared" si="384"/>
        <v>677886.04878948361</v>
      </c>
    </row>
    <row r="1379" spans="1:11" ht="29" outlineLevel="1" x14ac:dyDescent="0.4">
      <c r="A1379" s="26" t="str">
        <f t="shared" si="378"/>
        <v/>
      </c>
      <c r="B1379" s="26" t="str">
        <f t="shared" si="379"/>
        <v/>
      </c>
      <c r="C1379" s="26" t="str">
        <f t="shared" si="380"/>
        <v/>
      </c>
      <c r="D1379" s="28" t="s">
        <v>1274</v>
      </c>
      <c r="E1379" s="28" t="s">
        <v>1275</v>
      </c>
      <c r="F1379" s="30" t="s">
        <v>5</v>
      </c>
      <c r="G1379" s="31">
        <v>399</v>
      </c>
      <c r="H1379" s="26" t="str">
        <f t="shared" si="381"/>
        <v/>
      </c>
      <c r="I1379" s="26" t="str">
        <f t="shared" si="382"/>
        <v/>
      </c>
      <c r="J1379" s="26" t="str">
        <f t="shared" si="383"/>
        <v/>
      </c>
      <c r="K1379" s="45">
        <f t="shared" si="384"/>
        <v>418047.19237558573</v>
      </c>
    </row>
    <row r="1380" spans="1:11" ht="29" outlineLevel="1" x14ac:dyDescent="0.4">
      <c r="A1380" s="26" t="str">
        <f t="shared" si="378"/>
        <v/>
      </c>
      <c r="B1380" s="26" t="str">
        <f t="shared" si="379"/>
        <v/>
      </c>
      <c r="C1380" s="26" t="str">
        <f t="shared" si="380"/>
        <v/>
      </c>
      <c r="D1380" s="28" t="s">
        <v>1515</v>
      </c>
      <c r="E1380" s="28" t="s">
        <v>1516</v>
      </c>
      <c r="F1380" s="30" t="s">
        <v>196</v>
      </c>
      <c r="G1380" s="31">
        <v>438</v>
      </c>
      <c r="H1380" s="26" t="str">
        <f t="shared" si="381"/>
        <v/>
      </c>
      <c r="I1380" s="26" t="str">
        <f t="shared" si="382"/>
        <v/>
      </c>
      <c r="J1380" s="26" t="str">
        <f t="shared" si="383"/>
        <v/>
      </c>
      <c r="K1380" s="45">
        <f t="shared" si="384"/>
        <v>458908.94802131964</v>
      </c>
    </row>
    <row r="1381" spans="1:11" ht="15" outlineLevel="1" x14ac:dyDescent="0.4">
      <c r="A1381" s="26" t="str">
        <f t="shared" si="378"/>
        <v/>
      </c>
      <c r="B1381" s="26" t="str">
        <f t="shared" si="379"/>
        <v/>
      </c>
      <c r="C1381" s="26" t="str">
        <f t="shared" si="380"/>
        <v/>
      </c>
      <c r="D1381" s="28" t="s">
        <v>1579</v>
      </c>
      <c r="E1381" s="28" t="s">
        <v>1580</v>
      </c>
      <c r="F1381" s="30" t="s">
        <v>1342</v>
      </c>
      <c r="G1381" s="31">
        <v>317</v>
      </c>
      <c r="H1381" s="26" t="str">
        <f t="shared" si="381"/>
        <v/>
      </c>
      <c r="I1381" s="26" t="str">
        <f t="shared" si="382"/>
        <v/>
      </c>
      <c r="J1381" s="26" t="str">
        <f t="shared" si="383"/>
        <v/>
      </c>
      <c r="K1381" s="45">
        <f t="shared" si="384"/>
        <v>332132.73178711947</v>
      </c>
    </row>
    <row r="1382" spans="1:11" ht="43.5" outlineLevel="1" x14ac:dyDescent="0.4">
      <c r="A1382" s="26" t="str">
        <f t="shared" si="378"/>
        <v/>
      </c>
      <c r="B1382" s="26" t="str">
        <f t="shared" si="379"/>
        <v/>
      </c>
      <c r="C1382" s="26" t="str">
        <f t="shared" si="380"/>
        <v/>
      </c>
      <c r="D1382" s="28" t="s">
        <v>1581</v>
      </c>
      <c r="E1382" s="28" t="s">
        <v>1582</v>
      </c>
      <c r="F1382" s="30" t="s">
        <v>118</v>
      </c>
      <c r="G1382" s="31">
        <v>347</v>
      </c>
      <c r="H1382" s="26" t="str">
        <f t="shared" si="381"/>
        <v/>
      </c>
      <c r="I1382" s="26" t="str">
        <f t="shared" si="382"/>
        <v/>
      </c>
      <c r="J1382" s="26" t="str">
        <f t="shared" si="383"/>
        <v/>
      </c>
      <c r="K1382" s="45">
        <f t="shared" si="384"/>
        <v>363564.85151460714</v>
      </c>
    </row>
    <row r="1383" spans="1:11" ht="29" outlineLevel="1" x14ac:dyDescent="0.4">
      <c r="A1383" s="26" t="str">
        <f t="shared" si="378"/>
        <v/>
      </c>
      <c r="B1383" s="26" t="str">
        <f t="shared" si="379"/>
        <v/>
      </c>
      <c r="C1383" s="26" t="str">
        <f t="shared" si="380"/>
        <v/>
      </c>
      <c r="D1383" s="28" t="s">
        <v>1135</v>
      </c>
      <c r="E1383" s="28" t="s">
        <v>1136</v>
      </c>
      <c r="F1383" s="30" t="s">
        <v>2</v>
      </c>
      <c r="G1383" s="31">
        <v>296</v>
      </c>
      <c r="H1383" s="26" t="str">
        <f t="shared" si="381"/>
        <v/>
      </c>
      <c r="I1383" s="26" t="str">
        <f t="shared" si="382"/>
        <v/>
      </c>
      <c r="J1383" s="26" t="str">
        <f t="shared" si="383"/>
        <v/>
      </c>
      <c r="K1383" s="45">
        <f t="shared" si="384"/>
        <v>310130.24797787814</v>
      </c>
    </row>
    <row r="1384" spans="1:11" ht="29" outlineLevel="1" x14ac:dyDescent="0.4">
      <c r="A1384" s="26" t="str">
        <f t="shared" si="378"/>
        <v/>
      </c>
      <c r="B1384" s="26" t="str">
        <f t="shared" si="379"/>
        <v/>
      </c>
      <c r="C1384" s="26" t="str">
        <f t="shared" si="380"/>
        <v/>
      </c>
      <c r="D1384" s="28" t="s">
        <v>1473</v>
      </c>
      <c r="E1384" s="28" t="s">
        <v>1474</v>
      </c>
      <c r="F1384" s="30" t="s">
        <v>2</v>
      </c>
      <c r="G1384" s="31">
        <v>160</v>
      </c>
      <c r="H1384" s="26" t="str">
        <f t="shared" si="381"/>
        <v/>
      </c>
      <c r="I1384" s="26" t="str">
        <f t="shared" si="382"/>
        <v/>
      </c>
      <c r="J1384" s="26" t="str">
        <f t="shared" si="383"/>
        <v/>
      </c>
      <c r="K1384" s="45">
        <f t="shared" si="384"/>
        <v>167637.97187993414</v>
      </c>
    </row>
    <row r="1385" spans="1:11" ht="29" outlineLevel="1" x14ac:dyDescent="0.4">
      <c r="A1385" s="26" t="str">
        <f t="shared" si="378"/>
        <v/>
      </c>
      <c r="B1385" s="26" t="str">
        <f t="shared" si="379"/>
        <v/>
      </c>
      <c r="C1385" s="26" t="str">
        <f t="shared" si="380"/>
        <v/>
      </c>
      <c r="D1385" s="28" t="s">
        <v>1575</v>
      </c>
      <c r="E1385" s="28" t="s">
        <v>1576</v>
      </c>
      <c r="F1385" s="30" t="s">
        <v>5</v>
      </c>
      <c r="G1385" s="31">
        <v>218</v>
      </c>
      <c r="H1385" s="26" t="str">
        <f t="shared" si="381"/>
        <v/>
      </c>
      <c r="I1385" s="26" t="str">
        <f t="shared" si="382"/>
        <v/>
      </c>
      <c r="J1385" s="26" t="str">
        <f t="shared" si="383"/>
        <v/>
      </c>
      <c r="K1385" s="45">
        <f t="shared" si="384"/>
        <v>228406.73668641024</v>
      </c>
    </row>
    <row r="1386" spans="1:11" ht="29" outlineLevel="1" x14ac:dyDescent="0.4">
      <c r="A1386" s="26" t="str">
        <f t="shared" si="378"/>
        <v/>
      </c>
      <c r="B1386" s="26" t="str">
        <f t="shared" si="379"/>
        <v/>
      </c>
      <c r="C1386" s="26" t="str">
        <f t="shared" si="380"/>
        <v/>
      </c>
      <c r="D1386" s="28" t="s">
        <v>1021</v>
      </c>
      <c r="E1386" s="28" t="s">
        <v>1022</v>
      </c>
      <c r="F1386" s="30" t="s">
        <v>2</v>
      </c>
      <c r="G1386" s="31">
        <v>336</v>
      </c>
      <c r="H1386" s="26" t="str">
        <f t="shared" si="381"/>
        <v/>
      </c>
      <c r="I1386" s="26" t="str">
        <f t="shared" si="382"/>
        <v/>
      </c>
      <c r="J1386" s="26" t="str">
        <f t="shared" si="383"/>
        <v/>
      </c>
      <c r="K1386" s="45">
        <f t="shared" si="384"/>
        <v>352039.74094786163</v>
      </c>
    </row>
    <row r="1387" spans="1:11" ht="29" outlineLevel="1" x14ac:dyDescent="0.4">
      <c r="A1387" s="26" t="str">
        <f t="shared" si="378"/>
        <v/>
      </c>
      <c r="B1387" s="26" t="str">
        <f t="shared" si="379"/>
        <v/>
      </c>
      <c r="C1387" s="26" t="str">
        <f t="shared" si="380"/>
        <v/>
      </c>
      <c r="D1387" s="28" t="s">
        <v>1103</v>
      </c>
      <c r="E1387" s="28" t="s">
        <v>1104</v>
      </c>
      <c r="F1387" s="30" t="s">
        <v>2</v>
      </c>
      <c r="G1387" s="31">
        <v>287</v>
      </c>
      <c r="H1387" s="26" t="str">
        <f t="shared" si="381"/>
        <v/>
      </c>
      <c r="I1387" s="26" t="str">
        <f t="shared" si="382"/>
        <v/>
      </c>
      <c r="J1387" s="26" t="str">
        <f t="shared" si="383"/>
        <v/>
      </c>
      <c r="K1387" s="45">
        <f t="shared" si="384"/>
        <v>300700.61205963185</v>
      </c>
    </row>
    <row r="1388" spans="1:11" ht="29" outlineLevel="1" x14ac:dyDescent="0.4">
      <c r="A1388" s="26" t="str">
        <f t="shared" si="378"/>
        <v/>
      </c>
      <c r="B1388" s="26" t="str">
        <f t="shared" si="379"/>
        <v/>
      </c>
      <c r="C1388" s="26" t="str">
        <f t="shared" si="380"/>
        <v/>
      </c>
      <c r="D1388" s="28" t="s">
        <v>1158</v>
      </c>
      <c r="E1388" s="28" t="s">
        <v>1159</v>
      </c>
      <c r="F1388" s="30" t="s">
        <v>19</v>
      </c>
      <c r="G1388" s="31">
        <v>802</v>
      </c>
      <c r="H1388" s="26" t="str">
        <f t="shared" si="381"/>
        <v/>
      </c>
      <c r="I1388" s="26" t="str">
        <f t="shared" si="382"/>
        <v/>
      </c>
      <c r="J1388" s="26" t="str">
        <f t="shared" si="383"/>
        <v/>
      </c>
      <c r="K1388" s="45">
        <f t="shared" si="384"/>
        <v>840285.33404816978</v>
      </c>
    </row>
    <row r="1389" spans="1:11" ht="29" outlineLevel="1" x14ac:dyDescent="0.4">
      <c r="A1389" s="26" t="str">
        <f t="shared" si="378"/>
        <v/>
      </c>
      <c r="B1389" s="26" t="str">
        <f t="shared" si="379"/>
        <v/>
      </c>
      <c r="C1389" s="26" t="str">
        <f t="shared" si="380"/>
        <v/>
      </c>
      <c r="D1389" s="28" t="s">
        <v>1137</v>
      </c>
      <c r="E1389" s="28" t="s">
        <v>1138</v>
      </c>
      <c r="F1389" s="30" t="s">
        <v>118</v>
      </c>
      <c r="G1389" s="31">
        <v>392</v>
      </c>
      <c r="H1389" s="26" t="str">
        <f t="shared" si="381"/>
        <v/>
      </c>
      <c r="I1389" s="26" t="str">
        <f t="shared" si="382"/>
        <v/>
      </c>
      <c r="J1389" s="26" t="str">
        <f t="shared" si="383"/>
        <v/>
      </c>
      <c r="K1389" s="45">
        <f t="shared" si="384"/>
        <v>410713.0311058386</v>
      </c>
    </row>
    <row r="1390" spans="1:11" ht="43.5" outlineLevel="1" x14ac:dyDescent="0.4">
      <c r="A1390" s="26" t="str">
        <f t="shared" si="378"/>
        <v/>
      </c>
      <c r="B1390" s="26" t="str">
        <f t="shared" si="379"/>
        <v/>
      </c>
      <c r="C1390" s="26" t="str">
        <f t="shared" si="380"/>
        <v/>
      </c>
      <c r="D1390" s="28" t="s">
        <v>1154</v>
      </c>
      <c r="E1390" s="28" t="s">
        <v>1155</v>
      </c>
      <c r="F1390" s="30" t="s">
        <v>196</v>
      </c>
      <c r="G1390" s="31">
        <v>232</v>
      </c>
      <c r="H1390" s="26" t="str">
        <f t="shared" si="381"/>
        <v/>
      </c>
      <c r="I1390" s="26" t="str">
        <f t="shared" si="382"/>
        <v/>
      </c>
      <c r="J1390" s="26" t="str">
        <f t="shared" si="383"/>
        <v/>
      </c>
      <c r="K1390" s="45">
        <f t="shared" si="384"/>
        <v>243075.05922590446</v>
      </c>
    </row>
    <row r="1391" spans="1:11" ht="29" outlineLevel="1" x14ac:dyDescent="0.4">
      <c r="A1391" s="26" t="str">
        <f t="shared" si="378"/>
        <v/>
      </c>
      <c r="B1391" s="26" t="str">
        <f t="shared" si="379"/>
        <v/>
      </c>
      <c r="C1391" s="26" t="str">
        <f t="shared" si="380"/>
        <v/>
      </c>
      <c r="D1391" s="28" t="s">
        <v>1081</v>
      </c>
      <c r="E1391" s="28" t="s">
        <v>1082</v>
      </c>
      <c r="F1391" s="30" t="s">
        <v>2</v>
      </c>
      <c r="G1391" s="31">
        <v>416</v>
      </c>
      <c r="H1391" s="26" t="str">
        <f t="shared" si="381"/>
        <v/>
      </c>
      <c r="I1391" s="26" t="str">
        <f t="shared" si="382"/>
        <v/>
      </c>
      <c r="J1391" s="26" t="str">
        <f t="shared" si="383"/>
        <v/>
      </c>
      <c r="K1391" s="45">
        <f t="shared" si="384"/>
        <v>435858.72688782873</v>
      </c>
    </row>
    <row r="1392" spans="1:11" ht="29" outlineLevel="1" x14ac:dyDescent="0.4">
      <c r="A1392" s="26" t="str">
        <f t="shared" si="378"/>
        <v/>
      </c>
      <c r="B1392" s="26" t="str">
        <f t="shared" si="379"/>
        <v/>
      </c>
      <c r="C1392" s="26" t="str">
        <f t="shared" si="380"/>
        <v/>
      </c>
      <c r="D1392" s="28" t="s">
        <v>1212</v>
      </c>
      <c r="E1392" s="28" t="s">
        <v>1213</v>
      </c>
      <c r="F1392" s="30" t="s">
        <v>5</v>
      </c>
      <c r="G1392" s="31">
        <v>300</v>
      </c>
      <c r="H1392" s="26" t="str">
        <f t="shared" si="381"/>
        <v/>
      </c>
      <c r="I1392" s="26" t="str">
        <f t="shared" si="382"/>
        <v/>
      </c>
      <c r="J1392" s="26" t="str">
        <f t="shared" si="383"/>
        <v/>
      </c>
      <c r="K1392" s="45">
        <f t="shared" si="384"/>
        <v>314321.19727487647</v>
      </c>
    </row>
    <row r="1393" spans="1:11" ht="29" outlineLevel="1" x14ac:dyDescent="0.4">
      <c r="A1393" s="26" t="str">
        <f t="shared" si="378"/>
        <v/>
      </c>
      <c r="B1393" s="26" t="str">
        <f t="shared" si="379"/>
        <v/>
      </c>
      <c r="C1393" s="26" t="str">
        <f t="shared" si="380"/>
        <v/>
      </c>
      <c r="D1393" s="28" t="s">
        <v>1487</v>
      </c>
      <c r="E1393" s="28" t="s">
        <v>1488</v>
      </c>
      <c r="F1393" s="30" t="s">
        <v>2</v>
      </c>
      <c r="G1393" s="31">
        <v>198</v>
      </c>
      <c r="H1393" s="26" t="str">
        <f t="shared" si="381"/>
        <v/>
      </c>
      <c r="I1393" s="26" t="str">
        <f t="shared" si="382"/>
        <v/>
      </c>
      <c r="J1393" s="26" t="str">
        <f t="shared" si="383"/>
        <v/>
      </c>
      <c r="K1393" s="45">
        <f t="shared" si="384"/>
        <v>207451.99020141846</v>
      </c>
    </row>
    <row r="1394" spans="1:11" ht="43.5" outlineLevel="1" x14ac:dyDescent="0.4">
      <c r="A1394" s="26" t="str">
        <f t="shared" si="378"/>
        <v/>
      </c>
      <c r="B1394" s="26" t="str">
        <f t="shared" si="379"/>
        <v/>
      </c>
      <c r="C1394" s="26" t="str">
        <f t="shared" si="380"/>
        <v/>
      </c>
      <c r="D1394" s="28" t="s">
        <v>1216</v>
      </c>
      <c r="E1394" s="28" t="s">
        <v>1217</v>
      </c>
      <c r="F1394" s="30" t="s">
        <v>196</v>
      </c>
      <c r="G1394" s="31">
        <v>415</v>
      </c>
      <c r="H1394" s="26" t="str">
        <f t="shared" si="381"/>
        <v/>
      </c>
      <c r="I1394" s="26" t="str">
        <f t="shared" si="382"/>
        <v/>
      </c>
      <c r="J1394" s="26" t="str">
        <f t="shared" si="383"/>
        <v/>
      </c>
      <c r="K1394" s="45">
        <f t="shared" si="384"/>
        <v>434810.98956357915</v>
      </c>
    </row>
    <row r="1395" spans="1:11" ht="29" outlineLevel="1" x14ac:dyDescent="0.4">
      <c r="A1395" s="26" t="str">
        <f t="shared" si="378"/>
        <v/>
      </c>
      <c r="B1395" s="26" t="str">
        <f t="shared" si="379"/>
        <v/>
      </c>
      <c r="C1395" s="26" t="str">
        <f t="shared" si="380"/>
        <v/>
      </c>
      <c r="D1395" s="28" t="s">
        <v>1278</v>
      </c>
      <c r="E1395" s="28" t="s">
        <v>1279</v>
      </c>
      <c r="F1395" s="30" t="s">
        <v>118</v>
      </c>
      <c r="G1395" s="31">
        <v>593</v>
      </c>
      <c r="H1395" s="26" t="str">
        <f t="shared" si="381"/>
        <v/>
      </c>
      <c r="I1395" s="26" t="str">
        <f t="shared" si="382"/>
        <v/>
      </c>
      <c r="J1395" s="26" t="str">
        <f t="shared" si="383"/>
        <v/>
      </c>
      <c r="K1395" s="45">
        <f t="shared" si="384"/>
        <v>621308.23328000586</v>
      </c>
    </row>
    <row r="1396" spans="1:11" ht="29" outlineLevel="1" x14ac:dyDescent="0.4">
      <c r="A1396" s="26" t="str">
        <f t="shared" si="378"/>
        <v/>
      </c>
      <c r="B1396" s="26" t="str">
        <f t="shared" si="379"/>
        <v/>
      </c>
      <c r="C1396" s="26" t="str">
        <f t="shared" si="380"/>
        <v/>
      </c>
      <c r="D1396" s="28" t="s">
        <v>1513</v>
      </c>
      <c r="E1396" s="28" t="s">
        <v>1514</v>
      </c>
      <c r="F1396" s="30" t="s">
        <v>196</v>
      </c>
      <c r="G1396" s="31">
        <v>1365</v>
      </c>
      <c r="H1396" s="26" t="str">
        <f t="shared" si="381"/>
        <v/>
      </c>
      <c r="I1396" s="26" t="str">
        <f t="shared" si="382"/>
        <v/>
      </c>
      <c r="J1396" s="26" t="str">
        <f t="shared" si="383"/>
        <v/>
      </c>
      <c r="K1396" s="45">
        <f t="shared" si="384"/>
        <v>1430161.4476006879</v>
      </c>
    </row>
    <row r="1397" spans="1:11" ht="29" outlineLevel="1" x14ac:dyDescent="0.4">
      <c r="A1397" s="26" t="str">
        <f t="shared" si="378"/>
        <v/>
      </c>
      <c r="B1397" s="26" t="str">
        <f t="shared" si="379"/>
        <v/>
      </c>
      <c r="C1397" s="26" t="str">
        <f t="shared" si="380"/>
        <v/>
      </c>
      <c r="D1397" s="28" t="s">
        <v>2519</v>
      </c>
      <c r="E1397" s="28" t="s">
        <v>2520</v>
      </c>
      <c r="F1397" s="30" t="s">
        <v>2</v>
      </c>
      <c r="G1397" s="31">
        <v>476</v>
      </c>
      <c r="H1397" s="26" t="str">
        <f t="shared" si="381"/>
        <v/>
      </c>
      <c r="I1397" s="26" t="str">
        <f t="shared" si="382"/>
        <v/>
      </c>
      <c r="J1397" s="26" t="str">
        <f t="shared" si="383"/>
        <v/>
      </c>
      <c r="K1397" s="45">
        <f t="shared" si="384"/>
        <v>498722.96634280402</v>
      </c>
    </row>
    <row r="1398" spans="1:11" ht="29" outlineLevel="1" x14ac:dyDescent="0.4">
      <c r="A1398" s="26" t="str">
        <f t="shared" si="378"/>
        <v/>
      </c>
      <c r="B1398" s="26" t="str">
        <f t="shared" si="379"/>
        <v/>
      </c>
      <c r="C1398" s="26" t="str">
        <f t="shared" si="380"/>
        <v/>
      </c>
      <c r="D1398" s="28" t="s">
        <v>2960</v>
      </c>
      <c r="E1398" s="28" t="s">
        <v>2961</v>
      </c>
      <c r="F1398" s="30" t="s">
        <v>2</v>
      </c>
      <c r="G1398" s="31">
        <v>361</v>
      </c>
      <c r="H1398" s="26" t="str">
        <f t="shared" si="381"/>
        <v/>
      </c>
      <c r="I1398" s="26" t="str">
        <f t="shared" si="382"/>
        <v/>
      </c>
      <c r="J1398" s="26" t="str">
        <f t="shared" si="383"/>
        <v/>
      </c>
      <c r="K1398" s="45">
        <f t="shared" si="384"/>
        <v>378233.17405410134</v>
      </c>
    </row>
    <row r="1399" spans="1:11" ht="29" outlineLevel="1" x14ac:dyDescent="0.4">
      <c r="A1399" s="26" t="str">
        <f t="shared" si="378"/>
        <v/>
      </c>
      <c r="B1399" s="26" t="str">
        <f t="shared" si="379"/>
        <v/>
      </c>
      <c r="C1399" s="26" t="str">
        <f t="shared" si="380"/>
        <v/>
      </c>
      <c r="D1399" s="28" t="s">
        <v>3182</v>
      </c>
      <c r="E1399" s="28" t="s">
        <v>3183</v>
      </c>
      <c r="F1399" s="30" t="s">
        <v>5</v>
      </c>
      <c r="G1399" s="31">
        <v>265</v>
      </c>
      <c r="H1399" s="26" t="str">
        <f t="shared" si="381"/>
        <v/>
      </c>
      <c r="I1399" s="26" t="str">
        <f t="shared" si="382"/>
        <v/>
      </c>
      <c r="J1399" s="26" t="str">
        <f t="shared" si="383"/>
        <v/>
      </c>
      <c r="K1399" s="45">
        <f t="shared" si="384"/>
        <v>277650.39092614088</v>
      </c>
    </row>
    <row r="1400" spans="1:11" ht="43.5" outlineLevel="1" x14ac:dyDescent="0.4">
      <c r="A1400" s="26" t="str">
        <f t="shared" si="378"/>
        <v/>
      </c>
      <c r="B1400" s="26" t="str">
        <f t="shared" si="379"/>
        <v/>
      </c>
      <c r="C1400" s="26" t="str">
        <f t="shared" si="380"/>
        <v/>
      </c>
      <c r="D1400" s="28" t="s">
        <v>2818</v>
      </c>
      <c r="E1400" s="28" t="s">
        <v>2819</v>
      </c>
      <c r="F1400" s="30" t="s">
        <v>196</v>
      </c>
      <c r="G1400" s="31">
        <v>476</v>
      </c>
      <c r="H1400" s="26" t="str">
        <f t="shared" si="381"/>
        <v/>
      </c>
      <c r="I1400" s="26" t="str">
        <f t="shared" si="382"/>
        <v/>
      </c>
      <c r="J1400" s="26" t="str">
        <f t="shared" si="383"/>
        <v/>
      </c>
      <c r="K1400" s="45">
        <f t="shared" si="384"/>
        <v>498722.96634280402</v>
      </c>
    </row>
    <row r="1401" spans="1:11" ht="29" outlineLevel="1" x14ac:dyDescent="0.4">
      <c r="A1401" s="26" t="str">
        <f t="shared" si="378"/>
        <v/>
      </c>
      <c r="B1401" s="26" t="str">
        <f t="shared" si="379"/>
        <v/>
      </c>
      <c r="C1401" s="26" t="str">
        <f t="shared" si="380"/>
        <v/>
      </c>
      <c r="D1401" s="28" t="s">
        <v>3160</v>
      </c>
      <c r="E1401" s="28" t="s">
        <v>3161</v>
      </c>
      <c r="F1401" s="30" t="s">
        <v>196</v>
      </c>
      <c r="G1401" s="31">
        <v>228</v>
      </c>
      <c r="H1401" s="26" t="str">
        <f t="shared" si="381"/>
        <v/>
      </c>
      <c r="I1401" s="26" t="str">
        <f t="shared" si="382"/>
        <v/>
      </c>
      <c r="J1401" s="26" t="str">
        <f t="shared" si="383"/>
        <v/>
      </c>
      <c r="K1401" s="45">
        <f t="shared" si="384"/>
        <v>238884.10992890611</v>
      </c>
    </row>
    <row r="1402" spans="1:11" ht="29" outlineLevel="1" x14ac:dyDescent="0.4">
      <c r="A1402" s="26" t="str">
        <f t="shared" si="378"/>
        <v/>
      </c>
      <c r="B1402" s="26" t="str">
        <f t="shared" si="379"/>
        <v/>
      </c>
      <c r="C1402" s="26" t="str">
        <f t="shared" si="380"/>
        <v/>
      </c>
      <c r="D1402" s="28" t="s">
        <v>2529</v>
      </c>
      <c r="E1402" s="28" t="s">
        <v>2530</v>
      </c>
      <c r="F1402" s="30" t="s">
        <v>2</v>
      </c>
      <c r="G1402" s="31">
        <v>704</v>
      </c>
      <c r="H1402" s="26" t="str">
        <f t="shared" si="381"/>
        <v/>
      </c>
      <c r="I1402" s="26" t="str">
        <f t="shared" si="382"/>
        <v/>
      </c>
      <c r="J1402" s="26" t="str">
        <f t="shared" si="383"/>
        <v/>
      </c>
      <c r="K1402" s="45">
        <f t="shared" si="384"/>
        <v>737607.0762717101</v>
      </c>
    </row>
    <row r="1403" spans="1:11" ht="29" outlineLevel="1" x14ac:dyDescent="0.4">
      <c r="A1403" s="26" t="str">
        <f t="shared" si="378"/>
        <v/>
      </c>
      <c r="B1403" s="26" t="str">
        <f t="shared" si="379"/>
        <v/>
      </c>
      <c r="C1403" s="26" t="str">
        <f t="shared" si="380"/>
        <v/>
      </c>
      <c r="D1403" s="28" t="s">
        <v>3003</v>
      </c>
      <c r="E1403" s="28" t="s">
        <v>3004</v>
      </c>
      <c r="F1403" s="30" t="s">
        <v>2</v>
      </c>
      <c r="G1403" s="31">
        <v>314</v>
      </c>
      <c r="H1403" s="26" t="str">
        <f t="shared" si="381"/>
        <v/>
      </c>
      <c r="I1403" s="26" t="str">
        <f t="shared" si="382"/>
        <v/>
      </c>
      <c r="J1403" s="26" t="str">
        <f t="shared" si="383"/>
        <v/>
      </c>
      <c r="K1403" s="45">
        <f t="shared" si="384"/>
        <v>328989.51981437072</v>
      </c>
    </row>
    <row r="1404" spans="1:11" ht="29" outlineLevel="1" x14ac:dyDescent="0.4">
      <c r="A1404" s="26" t="str">
        <f t="shared" si="378"/>
        <v/>
      </c>
      <c r="B1404" s="26" t="str">
        <f t="shared" si="379"/>
        <v/>
      </c>
      <c r="C1404" s="26" t="str">
        <f t="shared" si="380"/>
        <v/>
      </c>
      <c r="D1404" s="28" t="s">
        <v>3023</v>
      </c>
      <c r="E1404" s="28" t="s">
        <v>3024</v>
      </c>
      <c r="F1404" s="30" t="s">
        <v>5</v>
      </c>
      <c r="G1404" s="31">
        <v>320</v>
      </c>
      <c r="H1404" s="26" t="str">
        <f t="shared" si="381"/>
        <v/>
      </c>
      <c r="I1404" s="26" t="str">
        <f t="shared" si="382"/>
        <v/>
      </c>
      <c r="J1404" s="26" t="str">
        <f t="shared" si="383"/>
        <v/>
      </c>
      <c r="K1404" s="45">
        <f t="shared" si="384"/>
        <v>335275.94375986827</v>
      </c>
    </row>
    <row r="1405" spans="1:11" ht="29" outlineLevel="1" x14ac:dyDescent="0.4">
      <c r="A1405" s="26" t="str">
        <f t="shared" si="378"/>
        <v/>
      </c>
      <c r="B1405" s="26" t="str">
        <f t="shared" si="379"/>
        <v/>
      </c>
      <c r="C1405" s="26" t="str">
        <f t="shared" si="380"/>
        <v/>
      </c>
      <c r="D1405" s="28" t="s">
        <v>3168</v>
      </c>
      <c r="E1405" s="28" t="s">
        <v>3169</v>
      </c>
      <c r="F1405" s="30" t="s">
        <v>5</v>
      </c>
      <c r="G1405" s="31">
        <v>545</v>
      </c>
      <c r="H1405" s="26" t="str">
        <f t="shared" si="381"/>
        <v/>
      </c>
      <c r="I1405" s="26" t="str">
        <f t="shared" si="382"/>
        <v/>
      </c>
      <c r="J1405" s="26" t="str">
        <f t="shared" si="383"/>
        <v/>
      </c>
      <c r="K1405" s="45">
        <f t="shared" si="384"/>
        <v>571016.84171602561</v>
      </c>
    </row>
    <row r="1406" spans="1:11" ht="29" outlineLevel="1" x14ac:dyDescent="0.4">
      <c r="A1406" s="26" t="str">
        <f t="shared" si="378"/>
        <v/>
      </c>
      <c r="B1406" s="26" t="str">
        <f t="shared" si="379"/>
        <v/>
      </c>
      <c r="C1406" s="26" t="str">
        <f t="shared" si="380"/>
        <v/>
      </c>
      <c r="D1406" s="28" t="s">
        <v>3180</v>
      </c>
      <c r="E1406" s="28" t="s">
        <v>3181</v>
      </c>
      <c r="F1406" s="30" t="s">
        <v>2</v>
      </c>
      <c r="G1406" s="31">
        <v>130</v>
      </c>
      <c r="H1406" s="26" t="str">
        <f t="shared" si="381"/>
        <v/>
      </c>
      <c r="I1406" s="26" t="str">
        <f t="shared" si="382"/>
        <v/>
      </c>
      <c r="J1406" s="26" t="str">
        <f t="shared" si="383"/>
        <v/>
      </c>
      <c r="K1406" s="45">
        <f t="shared" si="384"/>
        <v>136205.85215244646</v>
      </c>
    </row>
    <row r="1407" spans="1:11" ht="29" outlineLevel="1" x14ac:dyDescent="0.4">
      <c r="A1407" s="26" t="str">
        <f t="shared" si="378"/>
        <v/>
      </c>
      <c r="B1407" s="26" t="str">
        <f t="shared" si="379"/>
        <v/>
      </c>
      <c r="C1407" s="26" t="str">
        <f t="shared" si="380"/>
        <v/>
      </c>
      <c r="D1407" s="28" t="s">
        <v>2910</v>
      </c>
      <c r="E1407" s="28" t="s">
        <v>2911</v>
      </c>
      <c r="F1407" s="30" t="s">
        <v>196</v>
      </c>
      <c r="G1407" s="31">
        <v>487</v>
      </c>
      <c r="H1407" s="26" t="str">
        <f t="shared" si="381"/>
        <v/>
      </c>
      <c r="I1407" s="26" t="str">
        <f t="shared" si="382"/>
        <v/>
      </c>
      <c r="J1407" s="26" t="str">
        <f t="shared" si="383"/>
        <v/>
      </c>
      <c r="K1407" s="45">
        <f t="shared" si="384"/>
        <v>510248.07690954948</v>
      </c>
    </row>
    <row r="1408" spans="1:11" ht="29" outlineLevel="1" x14ac:dyDescent="0.4">
      <c r="A1408" s="26" t="str">
        <f t="shared" si="378"/>
        <v/>
      </c>
      <c r="B1408" s="26" t="str">
        <f t="shared" si="379"/>
        <v/>
      </c>
      <c r="C1408" s="26" t="str">
        <f t="shared" si="380"/>
        <v/>
      </c>
      <c r="D1408" s="28" t="s">
        <v>2944</v>
      </c>
      <c r="E1408" s="28" t="s">
        <v>2945</v>
      </c>
      <c r="F1408" s="30" t="s">
        <v>196</v>
      </c>
      <c r="G1408" s="31">
        <v>341</v>
      </c>
      <c r="H1408" s="26" t="str">
        <f t="shared" si="381"/>
        <v/>
      </c>
      <c r="I1408" s="26" t="str">
        <f t="shared" si="382"/>
        <v/>
      </c>
      <c r="J1408" s="26" t="str">
        <f t="shared" si="383"/>
        <v/>
      </c>
      <c r="K1408" s="45">
        <f t="shared" si="384"/>
        <v>357278.4275691096</v>
      </c>
    </row>
    <row r="1409" spans="1:11" ht="29" outlineLevel="1" x14ac:dyDescent="0.4">
      <c r="A1409" s="26" t="str">
        <f t="shared" si="378"/>
        <v/>
      </c>
      <c r="B1409" s="26" t="str">
        <f t="shared" si="379"/>
        <v/>
      </c>
      <c r="C1409" s="26" t="str">
        <f t="shared" si="380"/>
        <v/>
      </c>
      <c r="D1409" s="28" t="s">
        <v>2946</v>
      </c>
      <c r="E1409" s="28" t="s">
        <v>2947</v>
      </c>
      <c r="F1409" s="30" t="s">
        <v>196</v>
      </c>
      <c r="G1409" s="31">
        <v>437</v>
      </c>
      <c r="H1409" s="26" t="str">
        <f t="shared" si="381"/>
        <v/>
      </c>
      <c r="I1409" s="26" t="str">
        <f t="shared" si="382"/>
        <v/>
      </c>
      <c r="J1409" s="26" t="str">
        <f t="shared" si="383"/>
        <v/>
      </c>
      <c r="K1409" s="45">
        <f t="shared" si="384"/>
        <v>457861.21069707006</v>
      </c>
    </row>
    <row r="1410" spans="1:11" ht="29" outlineLevel="1" x14ac:dyDescent="0.4">
      <c r="A1410" s="26" t="str">
        <f t="shared" si="378"/>
        <v/>
      </c>
      <c r="B1410" s="26" t="str">
        <f t="shared" si="379"/>
        <v/>
      </c>
      <c r="C1410" s="26" t="str">
        <f t="shared" si="380"/>
        <v/>
      </c>
      <c r="D1410" s="28" t="s">
        <v>3162</v>
      </c>
      <c r="E1410" s="28" t="s">
        <v>3163</v>
      </c>
      <c r="F1410" s="30" t="s">
        <v>196</v>
      </c>
      <c r="G1410" s="31">
        <v>594</v>
      </c>
      <c r="H1410" s="26" t="str">
        <f t="shared" si="381"/>
        <v/>
      </c>
      <c r="I1410" s="26" t="str">
        <f t="shared" si="382"/>
        <v/>
      </c>
      <c r="J1410" s="26" t="str">
        <f t="shared" si="383"/>
        <v/>
      </c>
      <c r="K1410" s="45">
        <f t="shared" si="384"/>
        <v>622355.97060425545</v>
      </c>
    </row>
    <row r="1411" spans="1:11" ht="29" outlineLevel="1" x14ac:dyDescent="0.4">
      <c r="A1411" s="26" t="str">
        <f t="shared" si="378"/>
        <v/>
      </c>
      <c r="B1411" s="26" t="str">
        <f t="shared" si="379"/>
        <v/>
      </c>
      <c r="C1411" s="26" t="str">
        <f t="shared" si="380"/>
        <v/>
      </c>
      <c r="D1411" s="28" t="s">
        <v>3164</v>
      </c>
      <c r="E1411" s="28" t="s">
        <v>3165</v>
      </c>
      <c r="F1411" s="30" t="s">
        <v>196</v>
      </c>
      <c r="G1411" s="31">
        <v>316</v>
      </c>
      <c r="H1411" s="26" t="str">
        <f t="shared" si="381"/>
        <v/>
      </c>
      <c r="I1411" s="26" t="str">
        <f t="shared" si="382"/>
        <v/>
      </c>
      <c r="J1411" s="26" t="str">
        <f t="shared" si="383"/>
        <v/>
      </c>
      <c r="K1411" s="45">
        <f t="shared" si="384"/>
        <v>331084.99446286989</v>
      </c>
    </row>
    <row r="1412" spans="1:11" ht="29" outlineLevel="1" x14ac:dyDescent="0.4">
      <c r="A1412" s="26" t="str">
        <f t="shared" si="378"/>
        <v/>
      </c>
      <c r="B1412" s="26" t="str">
        <f t="shared" si="379"/>
        <v/>
      </c>
      <c r="C1412" s="26" t="str">
        <f t="shared" si="380"/>
        <v/>
      </c>
      <c r="D1412" s="28" t="s">
        <v>2527</v>
      </c>
      <c r="E1412" s="28" t="s">
        <v>2528</v>
      </c>
      <c r="F1412" s="30" t="s">
        <v>2</v>
      </c>
      <c r="G1412" s="31">
        <v>640</v>
      </c>
      <c r="H1412" s="26" t="str">
        <f t="shared" si="381"/>
        <v/>
      </c>
      <c r="I1412" s="26" t="str">
        <f t="shared" si="382"/>
        <v/>
      </c>
      <c r="J1412" s="26" t="str">
        <f t="shared" si="383"/>
        <v/>
      </c>
      <c r="K1412" s="45">
        <f t="shared" si="384"/>
        <v>670551.88751973654</v>
      </c>
    </row>
    <row r="1413" spans="1:11" ht="29" outlineLevel="1" x14ac:dyDescent="0.4">
      <c r="A1413" s="26" t="str">
        <f t="shared" ref="A1413:A1476" si="385">IFERROR(VLOOKUP($D1413,schools,3,FALSE),"")</f>
        <v/>
      </c>
      <c r="B1413" s="26" t="str">
        <f t="shared" ref="B1413:B1476" si="386">IFERROR(VLOOKUP($D1413,schools,4,FALSE),"")</f>
        <v/>
      </c>
      <c r="C1413" s="26" t="str">
        <f t="shared" ref="C1413:C1476" si="387">IFERROR(VLOOKUP($D1413,schools,5,FALSE),"")</f>
        <v/>
      </c>
      <c r="D1413" s="28" t="s">
        <v>2667</v>
      </c>
      <c r="E1413" s="28" t="s">
        <v>2668</v>
      </c>
      <c r="F1413" s="30" t="s">
        <v>5</v>
      </c>
      <c r="G1413" s="31">
        <v>359</v>
      </c>
      <c r="H1413" s="26" t="str">
        <f t="shared" ref="H1413:H1476" si="388">IFERROR(VLOOKUP($D1413,schools,6,FALSE),"")</f>
        <v/>
      </c>
      <c r="I1413" s="26" t="str">
        <f t="shared" ref="I1413:I1476" si="389">IFERROR(VLOOKUP($D1413,schools,7,FALSE),"")</f>
        <v/>
      </c>
      <c r="J1413" s="26" t="str">
        <f t="shared" ref="J1413:J1476" si="390">IFERROR(VLOOKUP($D1413,schools,8,FALSE),"")</f>
        <v/>
      </c>
      <c r="K1413" s="45">
        <f t="shared" ref="K1413:K1476" si="391">G1413*L$2</f>
        <v>376137.69940560218</v>
      </c>
    </row>
    <row r="1414" spans="1:11" ht="43.5" outlineLevel="1" x14ac:dyDescent="0.4">
      <c r="A1414" s="26" t="str">
        <f t="shared" si="385"/>
        <v/>
      </c>
      <c r="B1414" s="26" t="str">
        <f t="shared" si="386"/>
        <v/>
      </c>
      <c r="C1414" s="26" t="str">
        <f t="shared" si="387"/>
        <v/>
      </c>
      <c r="D1414" s="28" t="s">
        <v>2840</v>
      </c>
      <c r="E1414" s="28" t="s">
        <v>2841</v>
      </c>
      <c r="F1414" s="30" t="s">
        <v>2</v>
      </c>
      <c r="G1414" s="31">
        <v>714</v>
      </c>
      <c r="H1414" s="26" t="str">
        <f t="shared" si="388"/>
        <v/>
      </c>
      <c r="I1414" s="26" t="str">
        <f t="shared" si="389"/>
        <v/>
      </c>
      <c r="J1414" s="26" t="str">
        <f t="shared" si="390"/>
        <v/>
      </c>
      <c r="K1414" s="45">
        <f t="shared" si="391"/>
        <v>748084.44951420603</v>
      </c>
    </row>
    <row r="1415" spans="1:11" ht="29" outlineLevel="1" x14ac:dyDescent="0.4">
      <c r="A1415" s="26" t="str">
        <f t="shared" si="385"/>
        <v/>
      </c>
      <c r="B1415" s="26" t="str">
        <f t="shared" si="386"/>
        <v/>
      </c>
      <c r="C1415" s="26" t="str">
        <f t="shared" si="387"/>
        <v/>
      </c>
      <c r="D1415" s="28" t="s">
        <v>2866</v>
      </c>
      <c r="E1415" s="28" t="s">
        <v>2867</v>
      </c>
      <c r="F1415" s="30" t="s">
        <v>2</v>
      </c>
      <c r="G1415" s="31">
        <v>504</v>
      </c>
      <c r="H1415" s="26" t="str">
        <f t="shared" si="388"/>
        <v/>
      </c>
      <c r="I1415" s="26" t="str">
        <f t="shared" si="389"/>
        <v/>
      </c>
      <c r="J1415" s="26" t="str">
        <f t="shared" si="390"/>
        <v/>
      </c>
      <c r="K1415" s="45">
        <f t="shared" si="391"/>
        <v>528059.61142179254</v>
      </c>
    </row>
    <row r="1416" spans="1:11" ht="29" outlineLevel="1" x14ac:dyDescent="0.4">
      <c r="A1416" s="26" t="str">
        <f t="shared" si="385"/>
        <v/>
      </c>
      <c r="B1416" s="26" t="str">
        <f t="shared" si="386"/>
        <v/>
      </c>
      <c r="C1416" s="26" t="str">
        <f t="shared" si="387"/>
        <v/>
      </c>
      <c r="D1416" s="28" t="s">
        <v>2894</v>
      </c>
      <c r="E1416" s="28" t="s">
        <v>2895</v>
      </c>
      <c r="F1416" s="30" t="s">
        <v>2</v>
      </c>
      <c r="G1416" s="31">
        <v>398</v>
      </c>
      <c r="H1416" s="26" t="str">
        <f t="shared" si="388"/>
        <v/>
      </c>
      <c r="I1416" s="26" t="str">
        <f t="shared" si="389"/>
        <v/>
      </c>
      <c r="J1416" s="26" t="str">
        <f t="shared" si="390"/>
        <v/>
      </c>
      <c r="K1416" s="45">
        <f t="shared" si="391"/>
        <v>416999.45505133615</v>
      </c>
    </row>
    <row r="1417" spans="1:11" ht="29" outlineLevel="1" x14ac:dyDescent="0.4">
      <c r="A1417" s="26" t="str">
        <f t="shared" si="385"/>
        <v/>
      </c>
      <c r="B1417" s="26" t="str">
        <f t="shared" si="386"/>
        <v/>
      </c>
      <c r="C1417" s="26" t="str">
        <f t="shared" si="387"/>
        <v/>
      </c>
      <c r="D1417" s="28" t="s">
        <v>2918</v>
      </c>
      <c r="E1417" s="28" t="s">
        <v>2919</v>
      </c>
      <c r="F1417" s="30" t="s">
        <v>118</v>
      </c>
      <c r="G1417" s="31">
        <v>717</v>
      </c>
      <c r="H1417" s="26" t="str">
        <f t="shared" si="388"/>
        <v/>
      </c>
      <c r="I1417" s="26" t="str">
        <f t="shared" si="389"/>
        <v/>
      </c>
      <c r="J1417" s="26" t="str">
        <f t="shared" si="390"/>
        <v/>
      </c>
      <c r="K1417" s="45">
        <f t="shared" si="391"/>
        <v>751227.66148695478</v>
      </c>
    </row>
    <row r="1418" spans="1:11" ht="29" outlineLevel="1" x14ac:dyDescent="0.4">
      <c r="A1418" s="26" t="str">
        <f t="shared" si="385"/>
        <v/>
      </c>
      <c r="B1418" s="26" t="str">
        <f t="shared" si="386"/>
        <v/>
      </c>
      <c r="C1418" s="26" t="str">
        <f t="shared" si="387"/>
        <v/>
      </c>
      <c r="D1418" s="28" t="s">
        <v>3156</v>
      </c>
      <c r="E1418" s="28" t="s">
        <v>3157</v>
      </c>
      <c r="F1418" s="30" t="s">
        <v>2</v>
      </c>
      <c r="G1418" s="31">
        <v>382</v>
      </c>
      <c r="H1418" s="26" t="str">
        <f t="shared" si="388"/>
        <v/>
      </c>
      <c r="I1418" s="26" t="str">
        <f t="shared" si="389"/>
        <v/>
      </c>
      <c r="J1418" s="26" t="str">
        <f t="shared" si="390"/>
        <v/>
      </c>
      <c r="K1418" s="45">
        <f t="shared" si="391"/>
        <v>400235.65786334273</v>
      </c>
    </row>
    <row r="1419" spans="1:11" ht="43.5" outlineLevel="1" x14ac:dyDescent="0.4">
      <c r="A1419" s="26" t="str">
        <f t="shared" si="385"/>
        <v/>
      </c>
      <c r="B1419" s="26" t="str">
        <f t="shared" si="386"/>
        <v/>
      </c>
      <c r="C1419" s="26" t="str">
        <f t="shared" si="387"/>
        <v/>
      </c>
      <c r="D1419" s="28" t="s">
        <v>3178</v>
      </c>
      <c r="E1419" s="28" t="s">
        <v>3179</v>
      </c>
      <c r="F1419" s="30" t="s">
        <v>118</v>
      </c>
      <c r="G1419" s="31">
        <v>547</v>
      </c>
      <c r="H1419" s="26" t="str">
        <f t="shared" si="388"/>
        <v/>
      </c>
      <c r="I1419" s="26" t="str">
        <f t="shared" si="389"/>
        <v/>
      </c>
      <c r="J1419" s="26" t="str">
        <f t="shared" si="390"/>
        <v/>
      </c>
      <c r="K1419" s="45">
        <f t="shared" si="391"/>
        <v>573112.31636452477</v>
      </c>
    </row>
    <row r="1420" spans="1:11" ht="29" outlineLevel="1" x14ac:dyDescent="0.4">
      <c r="A1420" s="26" t="str">
        <f t="shared" si="385"/>
        <v/>
      </c>
      <c r="B1420" s="26" t="str">
        <f t="shared" si="386"/>
        <v/>
      </c>
      <c r="C1420" s="26" t="str">
        <f t="shared" si="387"/>
        <v/>
      </c>
      <c r="D1420" s="28" t="s">
        <v>3184</v>
      </c>
      <c r="E1420" s="28" t="s">
        <v>3185</v>
      </c>
      <c r="F1420" s="30" t="s">
        <v>5</v>
      </c>
      <c r="G1420" s="31">
        <v>50</v>
      </c>
      <c r="H1420" s="26" t="str">
        <f t="shared" si="388"/>
        <v/>
      </c>
      <c r="I1420" s="26" t="str">
        <f t="shared" si="389"/>
        <v/>
      </c>
      <c r="J1420" s="26" t="str">
        <f t="shared" si="390"/>
        <v/>
      </c>
      <c r="K1420" s="45">
        <f t="shared" si="391"/>
        <v>52386.866212479414</v>
      </c>
    </row>
    <row r="1421" spans="1:11" ht="29" outlineLevel="1" x14ac:dyDescent="0.4">
      <c r="A1421" s="26" t="str">
        <f t="shared" si="385"/>
        <v/>
      </c>
      <c r="B1421" s="26" t="str">
        <f t="shared" si="386"/>
        <v/>
      </c>
      <c r="C1421" s="26" t="str">
        <f t="shared" si="387"/>
        <v/>
      </c>
      <c r="D1421" s="28" t="s">
        <v>3186</v>
      </c>
      <c r="E1421" s="28" t="s">
        <v>3187</v>
      </c>
      <c r="F1421" s="30" t="s">
        <v>5</v>
      </c>
      <c r="G1421" s="31">
        <v>256</v>
      </c>
      <c r="H1421" s="26" t="str">
        <f t="shared" si="388"/>
        <v/>
      </c>
      <c r="I1421" s="26" t="str">
        <f t="shared" si="389"/>
        <v/>
      </c>
      <c r="J1421" s="26" t="str">
        <f t="shared" si="390"/>
        <v/>
      </c>
      <c r="K1421" s="45">
        <f t="shared" si="391"/>
        <v>268220.75500789459</v>
      </c>
    </row>
    <row r="1422" spans="1:11" ht="29" outlineLevel="1" x14ac:dyDescent="0.4">
      <c r="A1422" s="26" t="str">
        <f t="shared" si="385"/>
        <v/>
      </c>
      <c r="B1422" s="26" t="str">
        <f t="shared" si="386"/>
        <v/>
      </c>
      <c r="C1422" s="26" t="str">
        <f t="shared" si="387"/>
        <v/>
      </c>
      <c r="D1422" s="28" t="s">
        <v>2786</v>
      </c>
      <c r="E1422" s="28" t="s">
        <v>2787</v>
      </c>
      <c r="F1422" s="30" t="s">
        <v>118</v>
      </c>
      <c r="G1422" s="31">
        <v>513</v>
      </c>
      <c r="H1422" s="26" t="str">
        <f t="shared" si="388"/>
        <v/>
      </c>
      <c r="I1422" s="26" t="str">
        <f t="shared" si="389"/>
        <v/>
      </c>
      <c r="J1422" s="26" t="str">
        <f t="shared" si="390"/>
        <v/>
      </c>
      <c r="K1422" s="45">
        <f t="shared" si="391"/>
        <v>537489.24734003877</v>
      </c>
    </row>
    <row r="1423" spans="1:11" ht="29" outlineLevel="1" x14ac:dyDescent="0.4">
      <c r="A1423" s="26" t="str">
        <f t="shared" si="385"/>
        <v/>
      </c>
      <c r="B1423" s="26" t="str">
        <f t="shared" si="386"/>
        <v/>
      </c>
      <c r="C1423" s="26" t="str">
        <f t="shared" si="387"/>
        <v/>
      </c>
      <c r="D1423" s="28" t="s">
        <v>2948</v>
      </c>
      <c r="E1423" s="28" t="s">
        <v>2949</v>
      </c>
      <c r="F1423" s="30" t="s">
        <v>118</v>
      </c>
      <c r="G1423" s="31">
        <v>216</v>
      </c>
      <c r="H1423" s="26" t="str">
        <f t="shared" si="388"/>
        <v/>
      </c>
      <c r="I1423" s="26" t="str">
        <f t="shared" si="389"/>
        <v/>
      </c>
      <c r="J1423" s="26" t="str">
        <f t="shared" si="390"/>
        <v/>
      </c>
      <c r="K1423" s="45">
        <f t="shared" si="391"/>
        <v>226311.26203791107</v>
      </c>
    </row>
    <row r="1424" spans="1:11" ht="29" outlineLevel="1" x14ac:dyDescent="0.4">
      <c r="A1424" s="26" t="str">
        <f t="shared" si="385"/>
        <v/>
      </c>
      <c r="B1424" s="26" t="str">
        <f t="shared" si="386"/>
        <v/>
      </c>
      <c r="C1424" s="26" t="str">
        <f t="shared" si="387"/>
        <v/>
      </c>
      <c r="D1424" s="28" t="s">
        <v>3170</v>
      </c>
      <c r="E1424" s="28" t="s">
        <v>3171</v>
      </c>
      <c r="F1424" s="30" t="s">
        <v>196</v>
      </c>
      <c r="G1424" s="31">
        <v>371</v>
      </c>
      <c r="H1424" s="26" t="str">
        <f t="shared" si="388"/>
        <v/>
      </c>
      <c r="I1424" s="26" t="str">
        <f t="shared" si="389"/>
        <v/>
      </c>
      <c r="J1424" s="26" t="str">
        <f t="shared" si="390"/>
        <v/>
      </c>
      <c r="K1424" s="45">
        <f t="shared" si="391"/>
        <v>388710.54729659721</v>
      </c>
    </row>
    <row r="1425" spans="1:11" ht="29" outlineLevel="1" x14ac:dyDescent="0.4">
      <c r="A1425" s="26" t="str">
        <f t="shared" si="385"/>
        <v/>
      </c>
      <c r="B1425" s="26" t="str">
        <f t="shared" si="386"/>
        <v/>
      </c>
      <c r="C1425" s="26" t="str">
        <f t="shared" si="387"/>
        <v/>
      </c>
      <c r="D1425" s="28" t="s">
        <v>2595</v>
      </c>
      <c r="E1425" s="28" t="s">
        <v>2596</v>
      </c>
      <c r="F1425" s="30" t="s">
        <v>2</v>
      </c>
      <c r="G1425" s="31">
        <v>390</v>
      </c>
      <c r="H1425" s="26" t="str">
        <f t="shared" si="388"/>
        <v/>
      </c>
      <c r="I1425" s="26" t="str">
        <f t="shared" si="389"/>
        <v/>
      </c>
      <c r="J1425" s="26" t="str">
        <f t="shared" si="390"/>
        <v/>
      </c>
      <c r="K1425" s="45">
        <f t="shared" si="391"/>
        <v>408617.55645733944</v>
      </c>
    </row>
    <row r="1426" spans="1:11" ht="29" outlineLevel="1" x14ac:dyDescent="0.4">
      <c r="A1426" s="26" t="str">
        <f t="shared" si="385"/>
        <v/>
      </c>
      <c r="B1426" s="26" t="str">
        <f t="shared" si="386"/>
        <v/>
      </c>
      <c r="C1426" s="26" t="str">
        <f t="shared" si="387"/>
        <v/>
      </c>
      <c r="D1426" s="28" t="s">
        <v>2601</v>
      </c>
      <c r="E1426" s="28" t="s">
        <v>2602</v>
      </c>
      <c r="F1426" s="30" t="s">
        <v>2</v>
      </c>
      <c r="G1426" s="31">
        <v>727</v>
      </c>
      <c r="H1426" s="26" t="str">
        <f t="shared" si="388"/>
        <v/>
      </c>
      <c r="I1426" s="26" t="str">
        <f t="shared" si="389"/>
        <v/>
      </c>
      <c r="J1426" s="26" t="str">
        <f t="shared" si="390"/>
        <v/>
      </c>
      <c r="K1426" s="45">
        <f t="shared" si="391"/>
        <v>761705.03472945071</v>
      </c>
    </row>
    <row r="1427" spans="1:11" ht="29" outlineLevel="1" x14ac:dyDescent="0.4">
      <c r="A1427" s="26" t="str">
        <f t="shared" si="385"/>
        <v/>
      </c>
      <c r="B1427" s="26" t="str">
        <f t="shared" si="386"/>
        <v/>
      </c>
      <c r="C1427" s="26" t="str">
        <f t="shared" si="387"/>
        <v/>
      </c>
      <c r="D1427" s="28" t="s">
        <v>2753</v>
      </c>
      <c r="E1427" s="28" t="s">
        <v>2754</v>
      </c>
      <c r="F1427" s="30" t="s">
        <v>2</v>
      </c>
      <c r="G1427" s="31">
        <v>206</v>
      </c>
      <c r="H1427" s="26" t="str">
        <f t="shared" si="388"/>
        <v/>
      </c>
      <c r="I1427" s="26" t="str">
        <f t="shared" si="389"/>
        <v/>
      </c>
      <c r="J1427" s="26" t="str">
        <f t="shared" si="390"/>
        <v/>
      </c>
      <c r="K1427" s="45">
        <f t="shared" si="391"/>
        <v>215833.88879541517</v>
      </c>
    </row>
    <row r="1428" spans="1:11" ht="29" outlineLevel="1" x14ac:dyDescent="0.4">
      <c r="A1428" s="26" t="str">
        <f t="shared" si="385"/>
        <v/>
      </c>
      <c r="B1428" s="26" t="str">
        <f t="shared" si="386"/>
        <v/>
      </c>
      <c r="C1428" s="26" t="str">
        <f t="shared" si="387"/>
        <v/>
      </c>
      <c r="D1428" s="28" t="s">
        <v>2816</v>
      </c>
      <c r="E1428" s="28" t="s">
        <v>2817</v>
      </c>
      <c r="F1428" s="30" t="s">
        <v>5</v>
      </c>
      <c r="G1428" s="31">
        <v>501</v>
      </c>
      <c r="H1428" s="26" t="str">
        <f t="shared" si="388"/>
        <v/>
      </c>
      <c r="I1428" s="26" t="str">
        <f t="shared" si="389"/>
        <v/>
      </c>
      <c r="J1428" s="26" t="str">
        <f t="shared" si="390"/>
        <v/>
      </c>
      <c r="K1428" s="45">
        <f t="shared" si="391"/>
        <v>524916.39944904367</v>
      </c>
    </row>
    <row r="1429" spans="1:11" ht="29" outlineLevel="1" x14ac:dyDescent="0.4">
      <c r="A1429" s="26" t="str">
        <f t="shared" si="385"/>
        <v/>
      </c>
      <c r="B1429" s="26" t="str">
        <f t="shared" si="386"/>
        <v/>
      </c>
      <c r="C1429" s="26" t="str">
        <f t="shared" si="387"/>
        <v/>
      </c>
      <c r="D1429" s="28" t="s">
        <v>2862</v>
      </c>
      <c r="E1429" s="28" t="s">
        <v>2863</v>
      </c>
      <c r="F1429" s="30" t="s">
        <v>2</v>
      </c>
      <c r="G1429" s="31">
        <v>621</v>
      </c>
      <c r="H1429" s="26" t="str">
        <f t="shared" si="388"/>
        <v/>
      </c>
      <c r="I1429" s="26" t="str">
        <f t="shared" si="389"/>
        <v/>
      </c>
      <c r="J1429" s="26" t="str">
        <f t="shared" si="390"/>
        <v/>
      </c>
      <c r="K1429" s="45">
        <f t="shared" si="391"/>
        <v>650644.87835899426</v>
      </c>
    </row>
    <row r="1430" spans="1:11" ht="29" outlineLevel="1" x14ac:dyDescent="0.4">
      <c r="A1430" s="26" t="str">
        <f t="shared" si="385"/>
        <v/>
      </c>
      <c r="B1430" s="26" t="str">
        <f t="shared" si="386"/>
        <v/>
      </c>
      <c r="C1430" s="26" t="str">
        <f t="shared" si="387"/>
        <v/>
      </c>
      <c r="D1430" s="28" t="s">
        <v>3050</v>
      </c>
      <c r="E1430" s="28" t="s">
        <v>3051</v>
      </c>
      <c r="F1430" s="30" t="s">
        <v>5</v>
      </c>
      <c r="G1430" s="31">
        <v>454</v>
      </c>
      <c r="H1430" s="26" t="str">
        <f t="shared" si="388"/>
        <v/>
      </c>
      <c r="I1430" s="26" t="str">
        <f t="shared" si="389"/>
        <v/>
      </c>
      <c r="J1430" s="26" t="str">
        <f t="shared" si="390"/>
        <v/>
      </c>
      <c r="K1430" s="45">
        <f t="shared" si="391"/>
        <v>475672.74520931306</v>
      </c>
    </row>
    <row r="1431" spans="1:11" ht="43.5" outlineLevel="1" x14ac:dyDescent="0.4">
      <c r="A1431" s="26" t="str">
        <f t="shared" si="385"/>
        <v/>
      </c>
      <c r="B1431" s="26" t="str">
        <f t="shared" si="386"/>
        <v/>
      </c>
      <c r="C1431" s="26" t="str">
        <f t="shared" si="387"/>
        <v/>
      </c>
      <c r="D1431" s="28" t="s">
        <v>2824</v>
      </c>
      <c r="E1431" s="28" t="s">
        <v>2825</v>
      </c>
      <c r="F1431" s="30" t="s">
        <v>196</v>
      </c>
      <c r="G1431" s="31">
        <v>419</v>
      </c>
      <c r="H1431" s="26" t="str">
        <f t="shared" si="388"/>
        <v/>
      </c>
      <c r="I1431" s="26" t="str">
        <f t="shared" si="389"/>
        <v/>
      </c>
      <c r="J1431" s="26" t="str">
        <f t="shared" si="390"/>
        <v/>
      </c>
      <c r="K1431" s="45">
        <f t="shared" si="391"/>
        <v>439001.93886057747</v>
      </c>
    </row>
    <row r="1432" spans="1:11" ht="29" outlineLevel="1" x14ac:dyDescent="0.4">
      <c r="A1432" s="26" t="str">
        <f t="shared" si="385"/>
        <v/>
      </c>
      <c r="B1432" s="26" t="str">
        <f t="shared" si="386"/>
        <v/>
      </c>
      <c r="C1432" s="26" t="str">
        <f t="shared" si="387"/>
        <v/>
      </c>
      <c r="D1432" s="28" t="s">
        <v>2950</v>
      </c>
      <c r="E1432" s="28" t="s">
        <v>2951</v>
      </c>
      <c r="F1432" s="30" t="s">
        <v>196</v>
      </c>
      <c r="G1432" s="31">
        <v>578</v>
      </c>
      <c r="H1432" s="26" t="str">
        <f t="shared" si="388"/>
        <v/>
      </c>
      <c r="I1432" s="26" t="str">
        <f t="shared" si="389"/>
        <v/>
      </c>
      <c r="J1432" s="26" t="str">
        <f t="shared" si="390"/>
        <v/>
      </c>
      <c r="K1432" s="45">
        <f t="shared" si="391"/>
        <v>605592.17341626203</v>
      </c>
    </row>
    <row r="1433" spans="1:11" ht="29" outlineLevel="1" x14ac:dyDescent="0.4">
      <c r="A1433" s="26" t="str">
        <f t="shared" si="385"/>
        <v/>
      </c>
      <c r="B1433" s="26" t="str">
        <f t="shared" si="386"/>
        <v/>
      </c>
      <c r="C1433" s="26" t="str">
        <f t="shared" si="387"/>
        <v/>
      </c>
      <c r="D1433" s="28" t="s">
        <v>2954</v>
      </c>
      <c r="E1433" s="28" t="s">
        <v>2955</v>
      </c>
      <c r="F1433" s="30" t="s">
        <v>196</v>
      </c>
      <c r="G1433" s="31">
        <v>534</v>
      </c>
      <c r="H1433" s="26" t="str">
        <f t="shared" si="388"/>
        <v/>
      </c>
      <c r="I1433" s="26" t="str">
        <f t="shared" si="389"/>
        <v/>
      </c>
      <c r="J1433" s="26" t="str">
        <f t="shared" si="390"/>
        <v/>
      </c>
      <c r="K1433" s="45">
        <f t="shared" si="391"/>
        <v>559491.73114928009</v>
      </c>
    </row>
    <row r="1434" spans="1:11" ht="29" outlineLevel="1" x14ac:dyDescent="0.4">
      <c r="A1434" s="26" t="str">
        <f t="shared" si="385"/>
        <v/>
      </c>
      <c r="B1434" s="26" t="str">
        <f t="shared" si="386"/>
        <v/>
      </c>
      <c r="C1434" s="26" t="str">
        <f t="shared" si="387"/>
        <v/>
      </c>
      <c r="D1434" s="28" t="s">
        <v>3172</v>
      </c>
      <c r="E1434" s="28" t="s">
        <v>3173</v>
      </c>
      <c r="F1434" s="30" t="s">
        <v>196</v>
      </c>
      <c r="G1434" s="31">
        <v>405</v>
      </c>
      <c r="H1434" s="26" t="str">
        <f t="shared" si="388"/>
        <v/>
      </c>
      <c r="I1434" s="26" t="str">
        <f t="shared" si="389"/>
        <v/>
      </c>
      <c r="J1434" s="26" t="str">
        <f t="shared" si="390"/>
        <v/>
      </c>
      <c r="K1434" s="45">
        <f t="shared" si="391"/>
        <v>424333.61632108322</v>
      </c>
    </row>
    <row r="1435" spans="1:11" ht="29" outlineLevel="1" x14ac:dyDescent="0.4">
      <c r="A1435" s="26" t="str">
        <f t="shared" si="385"/>
        <v/>
      </c>
      <c r="B1435" s="26" t="str">
        <f t="shared" si="386"/>
        <v/>
      </c>
      <c r="C1435" s="26" t="str">
        <f t="shared" si="387"/>
        <v/>
      </c>
      <c r="D1435" s="28" t="s">
        <v>2495</v>
      </c>
      <c r="E1435" s="28" t="s">
        <v>2496</v>
      </c>
      <c r="F1435" s="30" t="s">
        <v>2</v>
      </c>
      <c r="G1435" s="31">
        <v>273</v>
      </c>
      <c r="H1435" s="26" t="str">
        <f t="shared" si="388"/>
        <v/>
      </c>
      <c r="I1435" s="26" t="str">
        <f t="shared" si="389"/>
        <v/>
      </c>
      <c r="J1435" s="26" t="str">
        <f t="shared" si="390"/>
        <v/>
      </c>
      <c r="K1435" s="45">
        <f t="shared" si="391"/>
        <v>286032.28952013759</v>
      </c>
    </row>
    <row r="1436" spans="1:11" ht="29" outlineLevel="1" x14ac:dyDescent="0.4">
      <c r="A1436" s="26" t="str">
        <f t="shared" si="385"/>
        <v/>
      </c>
      <c r="B1436" s="26" t="str">
        <f t="shared" si="386"/>
        <v/>
      </c>
      <c r="C1436" s="26" t="str">
        <f t="shared" si="387"/>
        <v/>
      </c>
      <c r="D1436" s="28" t="s">
        <v>2711</v>
      </c>
      <c r="E1436" s="28" t="s">
        <v>2712</v>
      </c>
      <c r="F1436" s="30" t="s">
        <v>2</v>
      </c>
      <c r="G1436" s="31">
        <v>360</v>
      </c>
      <c r="H1436" s="26" t="str">
        <f t="shared" si="388"/>
        <v/>
      </c>
      <c r="I1436" s="26" t="str">
        <f t="shared" si="389"/>
        <v/>
      </c>
      <c r="J1436" s="26" t="str">
        <f t="shared" si="390"/>
        <v/>
      </c>
      <c r="K1436" s="45">
        <f t="shared" si="391"/>
        <v>377185.43672985176</v>
      </c>
    </row>
    <row r="1437" spans="1:11" ht="29" outlineLevel="1" x14ac:dyDescent="0.4">
      <c r="A1437" s="26" t="str">
        <f t="shared" si="385"/>
        <v/>
      </c>
      <c r="B1437" s="26" t="str">
        <f t="shared" si="386"/>
        <v/>
      </c>
      <c r="C1437" s="26" t="str">
        <f t="shared" si="387"/>
        <v/>
      </c>
      <c r="D1437" s="28" t="s">
        <v>2956</v>
      </c>
      <c r="E1437" s="28" t="s">
        <v>2957</v>
      </c>
      <c r="F1437" s="30" t="s">
        <v>5</v>
      </c>
      <c r="G1437" s="31">
        <v>329</v>
      </c>
      <c r="H1437" s="26" t="str">
        <f t="shared" si="388"/>
        <v/>
      </c>
      <c r="I1437" s="26" t="str">
        <f t="shared" si="389"/>
        <v/>
      </c>
      <c r="J1437" s="26" t="str">
        <f t="shared" si="390"/>
        <v/>
      </c>
      <c r="K1437" s="45">
        <f t="shared" si="391"/>
        <v>344705.57967811456</v>
      </c>
    </row>
    <row r="1438" spans="1:11" ht="29" outlineLevel="1" x14ac:dyDescent="0.4">
      <c r="A1438" s="26" t="str">
        <f t="shared" si="385"/>
        <v/>
      </c>
      <c r="B1438" s="26" t="str">
        <f t="shared" si="386"/>
        <v/>
      </c>
      <c r="C1438" s="26" t="str">
        <f t="shared" si="387"/>
        <v/>
      </c>
      <c r="D1438" s="28" t="s">
        <v>2958</v>
      </c>
      <c r="E1438" s="28" t="s">
        <v>2959</v>
      </c>
      <c r="F1438" s="30" t="s">
        <v>2</v>
      </c>
      <c r="G1438" s="31">
        <v>391</v>
      </c>
      <c r="H1438" s="26" t="str">
        <f t="shared" si="388"/>
        <v/>
      </c>
      <c r="I1438" s="26" t="str">
        <f t="shared" si="389"/>
        <v/>
      </c>
      <c r="J1438" s="26" t="str">
        <f t="shared" si="390"/>
        <v/>
      </c>
      <c r="K1438" s="45">
        <f t="shared" si="391"/>
        <v>409665.29378158902</v>
      </c>
    </row>
    <row r="1439" spans="1:11" ht="29" outlineLevel="1" x14ac:dyDescent="0.4">
      <c r="A1439" s="26" t="str">
        <f t="shared" si="385"/>
        <v/>
      </c>
      <c r="B1439" s="26" t="str">
        <f t="shared" si="386"/>
        <v/>
      </c>
      <c r="C1439" s="26" t="str">
        <f t="shared" si="387"/>
        <v/>
      </c>
      <c r="D1439" s="28" t="s">
        <v>3089</v>
      </c>
      <c r="E1439" s="28" t="s">
        <v>3090</v>
      </c>
      <c r="F1439" s="30" t="s">
        <v>2</v>
      </c>
      <c r="G1439" s="31">
        <v>240</v>
      </c>
      <c r="H1439" s="26" t="str">
        <f t="shared" si="388"/>
        <v/>
      </c>
      <c r="I1439" s="26" t="str">
        <f t="shared" si="389"/>
        <v/>
      </c>
      <c r="J1439" s="26" t="str">
        <f t="shared" si="390"/>
        <v/>
      </c>
      <c r="K1439" s="45">
        <f t="shared" si="391"/>
        <v>251456.95781990117</v>
      </c>
    </row>
    <row r="1440" spans="1:11" ht="29" outlineLevel="1" x14ac:dyDescent="0.4">
      <c r="A1440" s="26" t="str">
        <f t="shared" si="385"/>
        <v/>
      </c>
      <c r="B1440" s="26" t="str">
        <f t="shared" si="386"/>
        <v/>
      </c>
      <c r="C1440" s="26" t="str">
        <f t="shared" si="387"/>
        <v/>
      </c>
      <c r="D1440" s="28" t="s">
        <v>3091</v>
      </c>
      <c r="E1440" s="28" t="s">
        <v>3092</v>
      </c>
      <c r="F1440" s="30" t="s">
        <v>2</v>
      </c>
      <c r="G1440" s="31">
        <v>169</v>
      </c>
      <c r="H1440" s="26" t="str">
        <f t="shared" si="388"/>
        <v/>
      </c>
      <c r="I1440" s="26" t="str">
        <f t="shared" si="389"/>
        <v/>
      </c>
      <c r="J1440" s="26" t="str">
        <f t="shared" si="390"/>
        <v/>
      </c>
      <c r="K1440" s="45">
        <f t="shared" si="391"/>
        <v>177067.60779818043</v>
      </c>
    </row>
    <row r="1441" spans="1:11" ht="29" outlineLevel="1" x14ac:dyDescent="0.4">
      <c r="A1441" s="26" t="str">
        <f t="shared" si="385"/>
        <v/>
      </c>
      <c r="B1441" s="26" t="str">
        <f t="shared" si="386"/>
        <v/>
      </c>
      <c r="C1441" s="26" t="str">
        <f t="shared" si="387"/>
        <v/>
      </c>
      <c r="D1441" s="28" t="s">
        <v>3158</v>
      </c>
      <c r="E1441" s="28" t="s">
        <v>3159</v>
      </c>
      <c r="F1441" s="30" t="s">
        <v>5</v>
      </c>
      <c r="G1441" s="31">
        <v>401</v>
      </c>
      <c r="H1441" s="26" t="str">
        <f t="shared" si="388"/>
        <v/>
      </c>
      <c r="I1441" s="26" t="str">
        <f t="shared" si="389"/>
        <v/>
      </c>
      <c r="J1441" s="26" t="str">
        <f t="shared" si="390"/>
        <v/>
      </c>
      <c r="K1441" s="45">
        <f t="shared" si="391"/>
        <v>420142.66702408489</v>
      </c>
    </row>
    <row r="1442" spans="1:11" ht="29" outlineLevel="1" x14ac:dyDescent="0.4">
      <c r="A1442" s="26" t="str">
        <f t="shared" si="385"/>
        <v/>
      </c>
      <c r="B1442" s="26" t="str">
        <f t="shared" si="386"/>
        <v/>
      </c>
      <c r="C1442" s="26" t="str">
        <f t="shared" si="387"/>
        <v/>
      </c>
      <c r="D1442" s="28" t="s">
        <v>3174</v>
      </c>
      <c r="E1442" s="28" t="s">
        <v>3175</v>
      </c>
      <c r="F1442" s="30" t="s">
        <v>5</v>
      </c>
      <c r="G1442" s="31">
        <v>441</v>
      </c>
      <c r="H1442" s="26" t="str">
        <f t="shared" si="388"/>
        <v/>
      </c>
      <c r="I1442" s="26" t="str">
        <f t="shared" si="389"/>
        <v/>
      </c>
      <c r="J1442" s="26" t="str">
        <f t="shared" si="390"/>
        <v/>
      </c>
      <c r="K1442" s="45">
        <f t="shared" si="391"/>
        <v>462052.15999406844</v>
      </c>
    </row>
    <row r="1443" spans="1:11" ht="29" outlineLevel="1" x14ac:dyDescent="0.4">
      <c r="A1443" s="26" t="str">
        <f t="shared" si="385"/>
        <v/>
      </c>
      <c r="B1443" s="26" t="str">
        <f t="shared" si="386"/>
        <v/>
      </c>
      <c r="C1443" s="26" t="str">
        <f t="shared" si="387"/>
        <v/>
      </c>
      <c r="D1443" s="28" t="s">
        <v>3176</v>
      </c>
      <c r="E1443" s="28" t="s">
        <v>3177</v>
      </c>
      <c r="F1443" s="30" t="s">
        <v>2</v>
      </c>
      <c r="G1443" s="31">
        <v>367</v>
      </c>
      <c r="H1443" s="26" t="str">
        <f t="shared" si="388"/>
        <v/>
      </c>
      <c r="I1443" s="26" t="str">
        <f t="shared" si="389"/>
        <v/>
      </c>
      <c r="J1443" s="26" t="str">
        <f t="shared" si="390"/>
        <v/>
      </c>
      <c r="K1443" s="45">
        <f t="shared" si="391"/>
        <v>384519.59799959889</v>
      </c>
    </row>
    <row r="1444" spans="1:11" ht="29" outlineLevel="1" x14ac:dyDescent="0.4">
      <c r="A1444" s="26" t="str">
        <f t="shared" si="385"/>
        <v/>
      </c>
      <c r="B1444" s="26" t="str">
        <f t="shared" si="386"/>
        <v/>
      </c>
      <c r="C1444" s="26" t="str">
        <f t="shared" si="387"/>
        <v/>
      </c>
      <c r="D1444" s="28" t="s">
        <v>2860</v>
      </c>
      <c r="E1444" s="28" t="s">
        <v>2861</v>
      </c>
      <c r="F1444" s="30" t="s">
        <v>196</v>
      </c>
      <c r="G1444" s="31">
        <v>381</v>
      </c>
      <c r="H1444" s="26" t="str">
        <f t="shared" si="388"/>
        <v/>
      </c>
      <c r="I1444" s="26" t="str">
        <f t="shared" si="389"/>
        <v/>
      </c>
      <c r="J1444" s="26" t="str">
        <f t="shared" si="390"/>
        <v/>
      </c>
      <c r="K1444" s="45">
        <f t="shared" si="391"/>
        <v>399187.92053909315</v>
      </c>
    </row>
    <row r="1445" spans="1:11" ht="15" outlineLevel="1" x14ac:dyDescent="0.4">
      <c r="A1445" s="26" t="str">
        <f t="shared" si="385"/>
        <v/>
      </c>
      <c r="B1445" s="26" t="str">
        <f t="shared" si="386"/>
        <v/>
      </c>
      <c r="C1445" s="26" t="str">
        <f t="shared" si="387"/>
        <v/>
      </c>
      <c r="D1445" s="28" t="s">
        <v>2755</v>
      </c>
      <c r="E1445" s="28" t="s">
        <v>2756</v>
      </c>
      <c r="F1445" s="30" t="s">
        <v>19</v>
      </c>
      <c r="G1445" s="31">
        <v>572</v>
      </c>
      <c r="H1445" s="26" t="str">
        <f t="shared" si="388"/>
        <v/>
      </c>
      <c r="I1445" s="26" t="str">
        <f t="shared" si="389"/>
        <v/>
      </c>
      <c r="J1445" s="26" t="str">
        <f t="shared" si="390"/>
        <v/>
      </c>
      <c r="K1445" s="45">
        <f t="shared" si="391"/>
        <v>599305.74947076454</v>
      </c>
    </row>
    <row r="1446" spans="1:11" ht="29" outlineLevel="1" x14ac:dyDescent="0.4">
      <c r="A1446" s="26" t="str">
        <f t="shared" si="385"/>
        <v/>
      </c>
      <c r="B1446" s="26" t="str">
        <f t="shared" si="386"/>
        <v/>
      </c>
      <c r="C1446" s="26" t="str">
        <f t="shared" si="387"/>
        <v/>
      </c>
      <c r="D1446" s="28" t="s">
        <v>2838</v>
      </c>
      <c r="E1446" s="28" t="s">
        <v>2839</v>
      </c>
      <c r="F1446" s="30" t="s">
        <v>5</v>
      </c>
      <c r="G1446" s="31">
        <v>210</v>
      </c>
      <c r="H1446" s="26" t="str">
        <f t="shared" si="388"/>
        <v/>
      </c>
      <c r="I1446" s="26" t="str">
        <f t="shared" si="389"/>
        <v/>
      </c>
      <c r="J1446" s="26" t="str">
        <f t="shared" si="390"/>
        <v/>
      </c>
      <c r="K1446" s="45">
        <f t="shared" si="391"/>
        <v>220024.83809241353</v>
      </c>
    </row>
    <row r="1447" spans="1:11" ht="29" outlineLevel="1" x14ac:dyDescent="0.4">
      <c r="A1447" s="26" t="str">
        <f t="shared" si="385"/>
        <v/>
      </c>
      <c r="B1447" s="26" t="str">
        <f t="shared" si="386"/>
        <v/>
      </c>
      <c r="C1447" s="26" t="str">
        <f t="shared" si="387"/>
        <v/>
      </c>
      <c r="D1447" s="28" t="s">
        <v>2854</v>
      </c>
      <c r="E1447" s="28" t="s">
        <v>2855</v>
      </c>
      <c r="F1447" s="30" t="s">
        <v>5</v>
      </c>
      <c r="G1447" s="31">
        <v>286</v>
      </c>
      <c r="H1447" s="26" t="str">
        <f t="shared" si="388"/>
        <v/>
      </c>
      <c r="I1447" s="26" t="str">
        <f t="shared" si="389"/>
        <v/>
      </c>
      <c r="J1447" s="26" t="str">
        <f t="shared" si="390"/>
        <v/>
      </c>
      <c r="K1447" s="45">
        <f t="shared" si="391"/>
        <v>299652.87473538227</v>
      </c>
    </row>
    <row r="1448" spans="1:11" ht="29" outlineLevel="1" x14ac:dyDescent="0.4">
      <c r="A1448" s="26" t="str">
        <f t="shared" si="385"/>
        <v/>
      </c>
      <c r="B1448" s="26" t="str">
        <f t="shared" si="386"/>
        <v/>
      </c>
      <c r="C1448" s="26" t="str">
        <f t="shared" si="387"/>
        <v/>
      </c>
      <c r="D1448" s="28" t="s">
        <v>2900</v>
      </c>
      <c r="E1448" s="28" t="s">
        <v>2901</v>
      </c>
      <c r="F1448" s="30" t="s">
        <v>2</v>
      </c>
      <c r="G1448" s="31">
        <v>293</v>
      </c>
      <c r="H1448" s="26" t="str">
        <f t="shared" si="388"/>
        <v/>
      </c>
      <c r="I1448" s="26" t="str">
        <f t="shared" si="389"/>
        <v/>
      </c>
      <c r="J1448" s="26" t="str">
        <f t="shared" si="390"/>
        <v/>
      </c>
      <c r="K1448" s="45">
        <f t="shared" si="391"/>
        <v>306987.03600512934</v>
      </c>
    </row>
    <row r="1449" spans="1:11" ht="29" outlineLevel="1" x14ac:dyDescent="0.4">
      <c r="A1449" s="26" t="str">
        <f t="shared" si="385"/>
        <v/>
      </c>
      <c r="B1449" s="26" t="str">
        <f t="shared" si="386"/>
        <v/>
      </c>
      <c r="C1449" s="26" t="str">
        <f t="shared" si="387"/>
        <v/>
      </c>
      <c r="D1449" s="28" t="s">
        <v>2904</v>
      </c>
      <c r="E1449" s="28" t="s">
        <v>2905</v>
      </c>
      <c r="F1449" s="30" t="s">
        <v>5</v>
      </c>
      <c r="G1449" s="31">
        <v>387</v>
      </c>
      <c r="H1449" s="26" t="str">
        <f t="shared" si="388"/>
        <v/>
      </c>
      <c r="I1449" s="26" t="str">
        <f t="shared" si="389"/>
        <v/>
      </c>
      <c r="J1449" s="26" t="str">
        <f t="shared" si="390"/>
        <v/>
      </c>
      <c r="K1449" s="45">
        <f t="shared" si="391"/>
        <v>405474.34448459063</v>
      </c>
    </row>
    <row r="1450" spans="1:11" ht="29" outlineLevel="1" x14ac:dyDescent="0.4">
      <c r="A1450" s="26" t="str">
        <f t="shared" si="385"/>
        <v/>
      </c>
      <c r="B1450" s="26" t="str">
        <f t="shared" si="386"/>
        <v/>
      </c>
      <c r="C1450" s="26" t="str">
        <f t="shared" si="387"/>
        <v/>
      </c>
      <c r="D1450" s="28" t="s">
        <v>3065</v>
      </c>
      <c r="E1450" s="28" t="s">
        <v>3066</v>
      </c>
      <c r="F1450" s="30" t="s">
        <v>2</v>
      </c>
      <c r="G1450" s="31">
        <v>206</v>
      </c>
      <c r="H1450" s="26" t="str">
        <f t="shared" si="388"/>
        <v/>
      </c>
      <c r="I1450" s="26" t="str">
        <f t="shared" si="389"/>
        <v/>
      </c>
      <c r="J1450" s="26" t="str">
        <f t="shared" si="390"/>
        <v/>
      </c>
      <c r="K1450" s="45">
        <f t="shared" si="391"/>
        <v>215833.88879541517</v>
      </c>
    </row>
    <row r="1451" spans="1:11" ht="29" outlineLevel="1" x14ac:dyDescent="0.4">
      <c r="A1451" s="26" t="str">
        <f t="shared" si="385"/>
        <v/>
      </c>
      <c r="B1451" s="26" t="str">
        <f t="shared" si="386"/>
        <v/>
      </c>
      <c r="C1451" s="26" t="str">
        <f t="shared" si="387"/>
        <v/>
      </c>
      <c r="D1451" s="28" t="s">
        <v>3188</v>
      </c>
      <c r="E1451" s="28" t="s">
        <v>3189</v>
      </c>
      <c r="F1451" s="30" t="s">
        <v>2</v>
      </c>
      <c r="G1451" s="31">
        <v>225</v>
      </c>
      <c r="H1451" s="26" t="str">
        <f t="shared" si="388"/>
        <v/>
      </c>
      <c r="I1451" s="26" t="str">
        <f t="shared" si="389"/>
        <v/>
      </c>
      <c r="J1451" s="26" t="str">
        <f t="shared" si="390"/>
        <v/>
      </c>
      <c r="K1451" s="45">
        <f t="shared" si="391"/>
        <v>235740.89795615737</v>
      </c>
    </row>
    <row r="1452" spans="1:11" ht="29" outlineLevel="1" x14ac:dyDescent="0.4">
      <c r="A1452" s="26" t="str">
        <f t="shared" si="385"/>
        <v/>
      </c>
      <c r="B1452" s="26" t="str">
        <f t="shared" si="386"/>
        <v/>
      </c>
      <c r="C1452" s="26" t="str">
        <f t="shared" si="387"/>
        <v/>
      </c>
      <c r="D1452" s="28" t="s">
        <v>497</v>
      </c>
      <c r="E1452" s="28" t="s">
        <v>498</v>
      </c>
      <c r="F1452" s="30" t="s">
        <v>2</v>
      </c>
      <c r="G1452" s="31">
        <v>334</v>
      </c>
      <c r="H1452" s="26" t="str">
        <f t="shared" si="388"/>
        <v/>
      </c>
      <c r="I1452" s="26" t="str">
        <f t="shared" si="389"/>
        <v/>
      </c>
      <c r="J1452" s="26" t="str">
        <f t="shared" si="390"/>
        <v/>
      </c>
      <c r="K1452" s="45">
        <f t="shared" si="391"/>
        <v>349944.26629936247</v>
      </c>
    </row>
    <row r="1453" spans="1:11" ht="29" outlineLevel="1" x14ac:dyDescent="0.4">
      <c r="A1453" s="26" t="str">
        <f t="shared" si="385"/>
        <v/>
      </c>
      <c r="B1453" s="26" t="str">
        <f t="shared" si="386"/>
        <v/>
      </c>
      <c r="C1453" s="26" t="str">
        <f t="shared" si="387"/>
        <v/>
      </c>
      <c r="D1453" s="28" t="s">
        <v>507</v>
      </c>
      <c r="E1453" s="28" t="s">
        <v>508</v>
      </c>
      <c r="F1453" s="30" t="s">
        <v>5</v>
      </c>
      <c r="G1453" s="31">
        <v>262</v>
      </c>
      <c r="H1453" s="26" t="str">
        <f t="shared" si="388"/>
        <v/>
      </c>
      <c r="I1453" s="26" t="str">
        <f t="shared" si="389"/>
        <v/>
      </c>
      <c r="J1453" s="26" t="str">
        <f t="shared" si="390"/>
        <v/>
      </c>
      <c r="K1453" s="45">
        <f t="shared" si="391"/>
        <v>274507.17895339214</v>
      </c>
    </row>
    <row r="1454" spans="1:11" ht="29" outlineLevel="1" x14ac:dyDescent="0.4">
      <c r="A1454" s="26" t="str">
        <f t="shared" si="385"/>
        <v/>
      </c>
      <c r="B1454" s="26" t="str">
        <f t="shared" si="386"/>
        <v/>
      </c>
      <c r="C1454" s="26" t="str">
        <f t="shared" si="387"/>
        <v/>
      </c>
      <c r="D1454" s="28" t="s">
        <v>551</v>
      </c>
      <c r="E1454" s="28" t="s">
        <v>552</v>
      </c>
      <c r="F1454" s="30" t="s">
        <v>5</v>
      </c>
      <c r="G1454" s="31">
        <v>164</v>
      </c>
      <c r="H1454" s="26" t="str">
        <f t="shared" si="388"/>
        <v/>
      </c>
      <c r="I1454" s="26" t="str">
        <f t="shared" si="389"/>
        <v/>
      </c>
      <c r="J1454" s="26" t="str">
        <f t="shared" si="390"/>
        <v/>
      </c>
      <c r="K1454" s="45">
        <f t="shared" si="391"/>
        <v>171828.92117693246</v>
      </c>
    </row>
    <row r="1455" spans="1:11" ht="29" outlineLevel="1" x14ac:dyDescent="0.4">
      <c r="A1455" s="26" t="str">
        <f t="shared" si="385"/>
        <v/>
      </c>
      <c r="B1455" s="26" t="str">
        <f t="shared" si="386"/>
        <v/>
      </c>
      <c r="C1455" s="26" t="str">
        <f t="shared" si="387"/>
        <v/>
      </c>
      <c r="D1455" s="28" t="s">
        <v>201</v>
      </c>
      <c r="E1455" s="28" t="s">
        <v>202</v>
      </c>
      <c r="F1455" s="30" t="s">
        <v>5</v>
      </c>
      <c r="G1455" s="31">
        <v>379</v>
      </c>
      <c r="H1455" s="26" t="str">
        <f t="shared" si="388"/>
        <v/>
      </c>
      <c r="I1455" s="26" t="str">
        <f t="shared" si="389"/>
        <v/>
      </c>
      <c r="J1455" s="26" t="str">
        <f t="shared" si="390"/>
        <v/>
      </c>
      <c r="K1455" s="45">
        <f t="shared" si="391"/>
        <v>397092.44589059392</v>
      </c>
    </row>
    <row r="1456" spans="1:11" ht="29" outlineLevel="1" x14ac:dyDescent="0.4">
      <c r="A1456" s="26" t="str">
        <f t="shared" si="385"/>
        <v/>
      </c>
      <c r="B1456" s="26" t="str">
        <f t="shared" si="386"/>
        <v/>
      </c>
      <c r="C1456" s="26" t="str">
        <f t="shared" si="387"/>
        <v/>
      </c>
      <c r="D1456" s="28" t="s">
        <v>625</v>
      </c>
      <c r="E1456" s="28" t="s">
        <v>626</v>
      </c>
      <c r="F1456" s="30" t="s">
        <v>2</v>
      </c>
      <c r="G1456" s="31">
        <v>560</v>
      </c>
      <c r="H1456" s="26" t="str">
        <f t="shared" si="388"/>
        <v/>
      </c>
      <c r="I1456" s="26" t="str">
        <f t="shared" si="389"/>
        <v/>
      </c>
      <c r="J1456" s="26" t="str">
        <f t="shared" si="390"/>
        <v/>
      </c>
      <c r="K1456" s="45">
        <f t="shared" si="391"/>
        <v>586732.90157976944</v>
      </c>
    </row>
    <row r="1457" spans="1:11" ht="29" outlineLevel="1" x14ac:dyDescent="0.4">
      <c r="A1457" s="26" t="str">
        <f t="shared" si="385"/>
        <v/>
      </c>
      <c r="B1457" s="26" t="str">
        <f t="shared" si="386"/>
        <v/>
      </c>
      <c r="C1457" s="26" t="str">
        <f t="shared" si="387"/>
        <v/>
      </c>
      <c r="D1457" s="28" t="s">
        <v>46</v>
      </c>
      <c r="E1457" s="28" t="s">
        <v>47</v>
      </c>
      <c r="F1457" s="30" t="s">
        <v>2</v>
      </c>
      <c r="G1457" s="31">
        <v>616</v>
      </c>
      <c r="H1457" s="26" t="str">
        <f t="shared" si="388"/>
        <v/>
      </c>
      <c r="I1457" s="26" t="str">
        <f t="shared" si="389"/>
        <v/>
      </c>
      <c r="J1457" s="26" t="str">
        <f t="shared" si="390"/>
        <v/>
      </c>
      <c r="K1457" s="45">
        <f t="shared" si="391"/>
        <v>645406.19173774635</v>
      </c>
    </row>
    <row r="1458" spans="1:11" ht="29" outlineLevel="1" x14ac:dyDescent="0.4">
      <c r="A1458" s="26" t="str">
        <f t="shared" si="385"/>
        <v/>
      </c>
      <c r="B1458" s="26" t="str">
        <f t="shared" si="386"/>
        <v/>
      </c>
      <c r="C1458" s="26" t="str">
        <f t="shared" si="387"/>
        <v/>
      </c>
      <c r="D1458" s="28" t="s">
        <v>98</v>
      </c>
      <c r="E1458" s="28" t="s">
        <v>99</v>
      </c>
      <c r="F1458" s="30" t="s">
        <v>2</v>
      </c>
      <c r="G1458" s="31">
        <v>922</v>
      </c>
      <c r="H1458" s="26" t="str">
        <f t="shared" si="388"/>
        <v/>
      </c>
      <c r="I1458" s="26" t="str">
        <f t="shared" si="389"/>
        <v/>
      </c>
      <c r="J1458" s="26" t="str">
        <f t="shared" si="390"/>
        <v/>
      </c>
      <c r="K1458" s="45">
        <f t="shared" si="391"/>
        <v>966013.81295812037</v>
      </c>
    </row>
    <row r="1459" spans="1:11" ht="29" outlineLevel="1" x14ac:dyDescent="0.4">
      <c r="A1459" s="26" t="str">
        <f t="shared" si="385"/>
        <v/>
      </c>
      <c r="B1459" s="26" t="str">
        <f t="shared" si="386"/>
        <v/>
      </c>
      <c r="C1459" s="26" t="str">
        <f t="shared" si="387"/>
        <v/>
      </c>
      <c r="D1459" s="28" t="s">
        <v>132</v>
      </c>
      <c r="E1459" s="28" t="s">
        <v>133</v>
      </c>
      <c r="F1459" s="30" t="s">
        <v>5</v>
      </c>
      <c r="G1459" s="31">
        <v>1401</v>
      </c>
      <c r="H1459" s="26" t="str">
        <f t="shared" si="388"/>
        <v/>
      </c>
      <c r="I1459" s="26" t="str">
        <f t="shared" si="389"/>
        <v/>
      </c>
      <c r="J1459" s="26" t="str">
        <f t="shared" si="390"/>
        <v/>
      </c>
      <c r="K1459" s="45">
        <f t="shared" si="391"/>
        <v>1467879.9912736733</v>
      </c>
    </row>
    <row r="1460" spans="1:11" ht="29" outlineLevel="1" x14ac:dyDescent="0.4">
      <c r="A1460" s="26" t="str">
        <f t="shared" si="385"/>
        <v/>
      </c>
      <c r="B1460" s="26" t="str">
        <f t="shared" si="386"/>
        <v/>
      </c>
      <c r="C1460" s="26" t="str">
        <f t="shared" si="387"/>
        <v/>
      </c>
      <c r="D1460" s="28" t="s">
        <v>186</v>
      </c>
      <c r="E1460" s="28" t="s">
        <v>187</v>
      </c>
      <c r="F1460" s="30" t="s">
        <v>2</v>
      </c>
      <c r="G1460" s="31">
        <v>304</v>
      </c>
      <c r="H1460" s="26" t="str">
        <f t="shared" si="388"/>
        <v/>
      </c>
      <c r="I1460" s="26" t="str">
        <f t="shared" si="389"/>
        <v/>
      </c>
      <c r="J1460" s="26" t="str">
        <f t="shared" si="390"/>
        <v/>
      </c>
      <c r="K1460" s="45">
        <f t="shared" si="391"/>
        <v>318512.14657187485</v>
      </c>
    </row>
    <row r="1461" spans="1:11" ht="29" outlineLevel="1" x14ac:dyDescent="0.4">
      <c r="A1461" s="26" t="str">
        <f t="shared" si="385"/>
        <v/>
      </c>
      <c r="B1461" s="26" t="str">
        <f t="shared" si="386"/>
        <v/>
      </c>
      <c r="C1461" s="26" t="str">
        <f t="shared" si="387"/>
        <v/>
      </c>
      <c r="D1461" s="28" t="s">
        <v>957</v>
      </c>
      <c r="E1461" s="28" t="s">
        <v>958</v>
      </c>
      <c r="F1461" s="30" t="s">
        <v>5</v>
      </c>
      <c r="G1461" s="31">
        <v>327</v>
      </c>
      <c r="H1461" s="26" t="str">
        <f t="shared" si="388"/>
        <v/>
      </c>
      <c r="I1461" s="26" t="str">
        <f t="shared" si="389"/>
        <v/>
      </c>
      <c r="J1461" s="26" t="str">
        <f t="shared" si="390"/>
        <v/>
      </c>
      <c r="K1461" s="45">
        <f t="shared" si="391"/>
        <v>342610.10502961534</v>
      </c>
    </row>
    <row r="1462" spans="1:11" ht="29" outlineLevel="1" x14ac:dyDescent="0.4">
      <c r="A1462" s="26" t="str">
        <f t="shared" si="385"/>
        <v/>
      </c>
      <c r="B1462" s="26" t="str">
        <f t="shared" si="386"/>
        <v/>
      </c>
      <c r="C1462" s="26" t="str">
        <f t="shared" si="387"/>
        <v/>
      </c>
      <c r="D1462" s="28" t="s">
        <v>963</v>
      </c>
      <c r="E1462" s="28" t="s">
        <v>964</v>
      </c>
      <c r="F1462" s="30" t="s">
        <v>2</v>
      </c>
      <c r="G1462" s="31">
        <v>100</v>
      </c>
      <c r="H1462" s="26" t="str">
        <f t="shared" si="388"/>
        <v/>
      </c>
      <c r="I1462" s="26" t="str">
        <f t="shared" si="389"/>
        <v/>
      </c>
      <c r="J1462" s="26" t="str">
        <f t="shared" si="390"/>
        <v/>
      </c>
      <c r="K1462" s="45">
        <f t="shared" si="391"/>
        <v>104773.73242495883</v>
      </c>
    </row>
    <row r="1463" spans="1:11" ht="29" outlineLevel="1" x14ac:dyDescent="0.4">
      <c r="A1463" s="26" t="str">
        <f t="shared" si="385"/>
        <v/>
      </c>
      <c r="B1463" s="26" t="str">
        <f t="shared" si="386"/>
        <v/>
      </c>
      <c r="C1463" s="26" t="str">
        <f t="shared" si="387"/>
        <v/>
      </c>
      <c r="D1463" s="28" t="s">
        <v>923</v>
      </c>
      <c r="E1463" s="28" t="s">
        <v>924</v>
      </c>
      <c r="F1463" s="30" t="s">
        <v>196</v>
      </c>
      <c r="G1463" s="31">
        <v>174</v>
      </c>
      <c r="H1463" s="26" t="str">
        <f t="shared" si="388"/>
        <v/>
      </c>
      <c r="I1463" s="26" t="str">
        <f t="shared" si="389"/>
        <v/>
      </c>
      <c r="J1463" s="26" t="str">
        <f t="shared" si="390"/>
        <v/>
      </c>
      <c r="K1463" s="45">
        <f t="shared" si="391"/>
        <v>182306.29441942836</v>
      </c>
    </row>
    <row r="1464" spans="1:11" ht="29" outlineLevel="1" x14ac:dyDescent="0.4">
      <c r="A1464" s="26" t="str">
        <f t="shared" si="385"/>
        <v/>
      </c>
      <c r="B1464" s="26" t="str">
        <f t="shared" si="386"/>
        <v/>
      </c>
      <c r="C1464" s="26" t="str">
        <f t="shared" si="387"/>
        <v/>
      </c>
      <c r="D1464" s="28" t="s">
        <v>52</v>
      </c>
      <c r="E1464" s="28" t="s">
        <v>53</v>
      </c>
      <c r="F1464" s="30" t="s">
        <v>2</v>
      </c>
      <c r="G1464" s="31">
        <v>132</v>
      </c>
      <c r="H1464" s="26" t="str">
        <f t="shared" si="388"/>
        <v/>
      </c>
      <c r="I1464" s="26" t="str">
        <f t="shared" si="389"/>
        <v/>
      </c>
      <c r="J1464" s="26" t="str">
        <f t="shared" si="390"/>
        <v/>
      </c>
      <c r="K1464" s="45">
        <f t="shared" si="391"/>
        <v>138301.32680094565</v>
      </c>
    </row>
    <row r="1465" spans="1:11" ht="29" outlineLevel="1" x14ac:dyDescent="0.4">
      <c r="A1465" s="26" t="str">
        <f t="shared" si="385"/>
        <v/>
      </c>
      <c r="B1465" s="26" t="str">
        <f t="shared" si="386"/>
        <v/>
      </c>
      <c r="C1465" s="26" t="str">
        <f t="shared" si="387"/>
        <v/>
      </c>
      <c r="D1465" s="28" t="s">
        <v>903</v>
      </c>
      <c r="E1465" s="28" t="s">
        <v>904</v>
      </c>
      <c r="F1465" s="30" t="s">
        <v>5</v>
      </c>
      <c r="G1465" s="31">
        <v>151</v>
      </c>
      <c r="H1465" s="26" t="str">
        <f t="shared" si="388"/>
        <v/>
      </c>
      <c r="I1465" s="26" t="str">
        <f t="shared" si="389"/>
        <v/>
      </c>
      <c r="J1465" s="26" t="str">
        <f t="shared" si="390"/>
        <v/>
      </c>
      <c r="K1465" s="45">
        <f t="shared" si="391"/>
        <v>158208.33596168782</v>
      </c>
    </row>
    <row r="1466" spans="1:11" ht="29" outlineLevel="1" x14ac:dyDescent="0.4">
      <c r="A1466" s="26" t="str">
        <f t="shared" si="385"/>
        <v/>
      </c>
      <c r="B1466" s="26" t="str">
        <f t="shared" si="386"/>
        <v/>
      </c>
      <c r="C1466" s="26" t="str">
        <f t="shared" si="387"/>
        <v/>
      </c>
      <c r="D1466" s="28" t="s">
        <v>965</v>
      </c>
      <c r="E1466" s="28" t="s">
        <v>966</v>
      </c>
      <c r="F1466" s="30" t="s">
        <v>5</v>
      </c>
      <c r="G1466" s="31">
        <v>90</v>
      </c>
      <c r="H1466" s="26" t="str">
        <f t="shared" si="388"/>
        <v/>
      </c>
      <c r="I1466" s="26" t="str">
        <f t="shared" si="389"/>
        <v/>
      </c>
      <c r="J1466" s="26" t="str">
        <f t="shared" si="390"/>
        <v/>
      </c>
      <c r="K1466" s="45">
        <f t="shared" si="391"/>
        <v>94296.35918246294</v>
      </c>
    </row>
    <row r="1467" spans="1:11" ht="29" outlineLevel="1" x14ac:dyDescent="0.4">
      <c r="A1467" s="26" t="str">
        <f t="shared" si="385"/>
        <v/>
      </c>
      <c r="B1467" s="26" t="str">
        <f t="shared" si="386"/>
        <v/>
      </c>
      <c r="C1467" s="26" t="str">
        <f t="shared" si="387"/>
        <v/>
      </c>
      <c r="D1467" s="28" t="s">
        <v>887</v>
      </c>
      <c r="E1467" s="28" t="s">
        <v>888</v>
      </c>
      <c r="F1467" s="30" t="s">
        <v>196</v>
      </c>
      <c r="G1467" s="31">
        <v>255</v>
      </c>
      <c r="H1467" s="26" t="str">
        <f t="shared" si="388"/>
        <v/>
      </c>
      <c r="I1467" s="26" t="str">
        <f t="shared" si="389"/>
        <v/>
      </c>
      <c r="J1467" s="26" t="str">
        <f t="shared" si="390"/>
        <v/>
      </c>
      <c r="K1467" s="45">
        <f t="shared" si="391"/>
        <v>267173.01768364501</v>
      </c>
    </row>
    <row r="1468" spans="1:11" ht="29" outlineLevel="1" x14ac:dyDescent="0.4">
      <c r="A1468" s="26" t="str">
        <f t="shared" si="385"/>
        <v/>
      </c>
      <c r="B1468" s="26" t="str">
        <f t="shared" si="386"/>
        <v/>
      </c>
      <c r="C1468" s="26" t="str">
        <f t="shared" si="387"/>
        <v/>
      </c>
      <c r="D1468" s="28" t="s">
        <v>947</v>
      </c>
      <c r="E1468" s="28" t="s">
        <v>948</v>
      </c>
      <c r="F1468" s="30" t="s">
        <v>196</v>
      </c>
      <c r="G1468" s="31">
        <v>237</v>
      </c>
      <c r="H1468" s="26" t="str">
        <f t="shared" si="388"/>
        <v/>
      </c>
      <c r="I1468" s="26" t="str">
        <f t="shared" si="389"/>
        <v/>
      </c>
      <c r="J1468" s="26" t="str">
        <f t="shared" si="390"/>
        <v/>
      </c>
      <c r="K1468" s="45">
        <f t="shared" si="391"/>
        <v>248313.74584715243</v>
      </c>
    </row>
    <row r="1469" spans="1:11" ht="29" outlineLevel="1" x14ac:dyDescent="0.4">
      <c r="A1469" s="26" t="str">
        <f t="shared" si="385"/>
        <v/>
      </c>
      <c r="B1469" s="26" t="str">
        <f t="shared" si="386"/>
        <v/>
      </c>
      <c r="C1469" s="26" t="str">
        <f t="shared" si="387"/>
        <v/>
      </c>
      <c r="D1469" s="28" t="s">
        <v>261</v>
      </c>
      <c r="E1469" s="28" t="s">
        <v>262</v>
      </c>
      <c r="F1469" s="30" t="s">
        <v>2</v>
      </c>
      <c r="G1469" s="31">
        <v>301</v>
      </c>
      <c r="H1469" s="26" t="str">
        <f t="shared" si="388"/>
        <v/>
      </c>
      <c r="I1469" s="26" t="str">
        <f t="shared" si="389"/>
        <v/>
      </c>
      <c r="J1469" s="26" t="str">
        <f t="shared" si="390"/>
        <v/>
      </c>
      <c r="K1469" s="45">
        <f t="shared" si="391"/>
        <v>315368.93459912605</v>
      </c>
    </row>
    <row r="1470" spans="1:11" ht="29" outlineLevel="1" x14ac:dyDescent="0.4">
      <c r="A1470" s="26" t="str">
        <f t="shared" si="385"/>
        <v/>
      </c>
      <c r="B1470" s="26" t="str">
        <f t="shared" si="386"/>
        <v/>
      </c>
      <c r="C1470" s="26" t="str">
        <f t="shared" si="387"/>
        <v/>
      </c>
      <c r="D1470" s="28" t="s">
        <v>735</v>
      </c>
      <c r="E1470" s="28" t="s">
        <v>736</v>
      </c>
      <c r="F1470" s="30" t="s">
        <v>2</v>
      </c>
      <c r="G1470" s="31">
        <v>382</v>
      </c>
      <c r="H1470" s="26" t="str">
        <f t="shared" si="388"/>
        <v/>
      </c>
      <c r="I1470" s="26" t="str">
        <f t="shared" si="389"/>
        <v/>
      </c>
      <c r="J1470" s="26" t="str">
        <f t="shared" si="390"/>
        <v/>
      </c>
      <c r="K1470" s="45">
        <f t="shared" si="391"/>
        <v>400235.65786334273</v>
      </c>
    </row>
    <row r="1471" spans="1:11" ht="29" outlineLevel="1" x14ac:dyDescent="0.4">
      <c r="A1471" s="26" t="str">
        <f t="shared" si="385"/>
        <v/>
      </c>
      <c r="B1471" s="26" t="str">
        <f t="shared" si="386"/>
        <v/>
      </c>
      <c r="C1471" s="26" t="str">
        <f t="shared" si="387"/>
        <v/>
      </c>
      <c r="D1471" s="28" t="s">
        <v>925</v>
      </c>
      <c r="E1471" s="28" t="s">
        <v>926</v>
      </c>
      <c r="F1471" s="30" t="s">
        <v>2</v>
      </c>
      <c r="G1471" s="31">
        <v>354</v>
      </c>
      <c r="H1471" s="26" t="str">
        <f t="shared" si="388"/>
        <v/>
      </c>
      <c r="I1471" s="26" t="str">
        <f t="shared" si="389"/>
        <v/>
      </c>
      <c r="J1471" s="26" t="str">
        <f t="shared" si="390"/>
        <v/>
      </c>
      <c r="K1471" s="45">
        <f t="shared" si="391"/>
        <v>370899.01278435421</v>
      </c>
    </row>
    <row r="1472" spans="1:11" ht="29" outlineLevel="1" x14ac:dyDescent="0.4">
      <c r="A1472" s="26" t="str">
        <f t="shared" si="385"/>
        <v/>
      </c>
      <c r="B1472" s="26" t="str">
        <f t="shared" si="386"/>
        <v/>
      </c>
      <c r="C1472" s="26" t="str">
        <f t="shared" si="387"/>
        <v/>
      </c>
      <c r="D1472" s="28" t="s">
        <v>929</v>
      </c>
      <c r="E1472" s="28" t="s">
        <v>930</v>
      </c>
      <c r="F1472" s="30" t="s">
        <v>5</v>
      </c>
      <c r="G1472" s="31">
        <v>240</v>
      </c>
      <c r="H1472" s="26" t="str">
        <f t="shared" si="388"/>
        <v/>
      </c>
      <c r="I1472" s="26" t="str">
        <f t="shared" si="389"/>
        <v/>
      </c>
      <c r="J1472" s="26" t="str">
        <f t="shared" si="390"/>
        <v/>
      </c>
      <c r="K1472" s="45">
        <f t="shared" si="391"/>
        <v>251456.95781990117</v>
      </c>
    </row>
    <row r="1473" spans="1:11" ht="29" outlineLevel="1" x14ac:dyDescent="0.4">
      <c r="A1473" s="26" t="str">
        <f t="shared" si="385"/>
        <v/>
      </c>
      <c r="B1473" s="26" t="str">
        <f t="shared" si="386"/>
        <v/>
      </c>
      <c r="C1473" s="26" t="str">
        <f t="shared" si="387"/>
        <v/>
      </c>
      <c r="D1473" s="28" t="s">
        <v>933</v>
      </c>
      <c r="E1473" s="28" t="s">
        <v>934</v>
      </c>
      <c r="F1473" s="30" t="s">
        <v>196</v>
      </c>
      <c r="G1473" s="31">
        <v>418</v>
      </c>
      <c r="H1473" s="26" t="str">
        <f t="shared" si="388"/>
        <v/>
      </c>
      <c r="I1473" s="26" t="str">
        <f t="shared" si="389"/>
        <v/>
      </c>
      <c r="J1473" s="26" t="str">
        <f t="shared" si="390"/>
        <v/>
      </c>
      <c r="K1473" s="45">
        <f t="shared" si="391"/>
        <v>437954.20153632789</v>
      </c>
    </row>
    <row r="1474" spans="1:11" ht="29" outlineLevel="1" x14ac:dyDescent="0.4">
      <c r="A1474" s="26" t="str">
        <f t="shared" si="385"/>
        <v/>
      </c>
      <c r="B1474" s="26" t="str">
        <f t="shared" si="386"/>
        <v/>
      </c>
      <c r="C1474" s="26" t="str">
        <f t="shared" si="387"/>
        <v/>
      </c>
      <c r="D1474" s="28" t="s">
        <v>467</v>
      </c>
      <c r="E1474" s="28" t="s">
        <v>468</v>
      </c>
      <c r="F1474" s="30" t="s">
        <v>5</v>
      </c>
      <c r="G1474" s="31">
        <v>697</v>
      </c>
      <c r="H1474" s="26" t="str">
        <f t="shared" si="388"/>
        <v/>
      </c>
      <c r="I1474" s="26" t="str">
        <f t="shared" si="389"/>
        <v/>
      </c>
      <c r="J1474" s="26" t="str">
        <f t="shared" si="390"/>
        <v/>
      </c>
      <c r="K1474" s="45">
        <f t="shared" si="391"/>
        <v>730272.91500196303</v>
      </c>
    </row>
    <row r="1475" spans="1:11" ht="29" outlineLevel="1" x14ac:dyDescent="0.4">
      <c r="A1475" s="26" t="str">
        <f t="shared" si="385"/>
        <v/>
      </c>
      <c r="B1475" s="26" t="str">
        <f t="shared" si="386"/>
        <v/>
      </c>
      <c r="C1475" s="26" t="str">
        <f t="shared" si="387"/>
        <v/>
      </c>
      <c r="D1475" s="28" t="s">
        <v>943</v>
      </c>
      <c r="E1475" s="28" t="s">
        <v>944</v>
      </c>
      <c r="F1475" s="30" t="s">
        <v>5</v>
      </c>
      <c r="G1475" s="31">
        <v>290</v>
      </c>
      <c r="H1475" s="26" t="str">
        <f t="shared" si="388"/>
        <v/>
      </c>
      <c r="I1475" s="26" t="str">
        <f t="shared" si="389"/>
        <v/>
      </c>
      <c r="J1475" s="26" t="str">
        <f t="shared" si="390"/>
        <v/>
      </c>
      <c r="K1475" s="45">
        <f t="shared" si="391"/>
        <v>303843.82403238059</v>
      </c>
    </row>
    <row r="1476" spans="1:11" ht="29" outlineLevel="1" x14ac:dyDescent="0.4">
      <c r="A1476" s="26" t="str">
        <f t="shared" si="385"/>
        <v/>
      </c>
      <c r="B1476" s="26" t="str">
        <f t="shared" si="386"/>
        <v/>
      </c>
      <c r="C1476" s="26" t="str">
        <f t="shared" si="387"/>
        <v/>
      </c>
      <c r="D1476" s="28" t="s">
        <v>781</v>
      </c>
      <c r="E1476" s="28" t="s">
        <v>782</v>
      </c>
      <c r="F1476" s="30" t="s">
        <v>196</v>
      </c>
      <c r="G1476" s="31">
        <v>176</v>
      </c>
      <c r="H1476" s="26" t="str">
        <f t="shared" si="388"/>
        <v/>
      </c>
      <c r="I1476" s="26" t="str">
        <f t="shared" si="389"/>
        <v/>
      </c>
      <c r="J1476" s="26" t="str">
        <f t="shared" si="390"/>
        <v/>
      </c>
      <c r="K1476" s="45">
        <f t="shared" si="391"/>
        <v>184401.76906792753</v>
      </c>
    </row>
    <row r="1477" spans="1:11" ht="29" outlineLevel="1" x14ac:dyDescent="0.4">
      <c r="A1477" s="26" t="str">
        <f t="shared" ref="A1477:A1540" si="392">IFERROR(VLOOKUP($D1477,schools,3,FALSE),"")</f>
        <v/>
      </c>
      <c r="B1477" s="26" t="str">
        <f t="shared" ref="B1477:B1540" si="393">IFERROR(VLOOKUP($D1477,schools,4,FALSE),"")</f>
        <v/>
      </c>
      <c r="C1477" s="26" t="str">
        <f t="shared" ref="C1477:C1540" si="394">IFERROR(VLOOKUP($D1477,schools,5,FALSE),"")</f>
        <v/>
      </c>
      <c r="D1477" s="28" t="s">
        <v>767</v>
      </c>
      <c r="E1477" s="28" t="s">
        <v>768</v>
      </c>
      <c r="F1477" s="30" t="s">
        <v>2</v>
      </c>
      <c r="G1477" s="31">
        <v>295</v>
      </c>
      <c r="H1477" s="26" t="str">
        <f t="shared" ref="H1477:H1540" si="395">IFERROR(VLOOKUP($D1477,schools,6,FALSE),"")</f>
        <v/>
      </c>
      <c r="I1477" s="26" t="str">
        <f t="shared" ref="I1477:I1540" si="396">IFERROR(VLOOKUP($D1477,schools,7,FALSE),"")</f>
        <v/>
      </c>
      <c r="J1477" s="26" t="str">
        <f t="shared" ref="J1477:J1540" si="397">IFERROR(VLOOKUP($D1477,schools,8,FALSE),"")</f>
        <v/>
      </c>
      <c r="K1477" s="45">
        <f t="shared" ref="K1477:K1540" si="398">G1477*L$2</f>
        <v>309082.51065362856</v>
      </c>
    </row>
    <row r="1478" spans="1:11" ht="29" outlineLevel="1" x14ac:dyDescent="0.4">
      <c r="A1478" s="26" t="str">
        <f t="shared" si="392"/>
        <v/>
      </c>
      <c r="B1478" s="26" t="str">
        <f t="shared" si="393"/>
        <v/>
      </c>
      <c r="C1478" s="26" t="str">
        <f t="shared" si="394"/>
        <v/>
      </c>
      <c r="D1478" s="28" t="s">
        <v>865</v>
      </c>
      <c r="E1478" s="28" t="s">
        <v>866</v>
      </c>
      <c r="F1478" s="30" t="s">
        <v>5</v>
      </c>
      <c r="G1478" s="31">
        <v>310</v>
      </c>
      <c r="H1478" s="26" t="str">
        <f t="shared" si="395"/>
        <v/>
      </c>
      <c r="I1478" s="26" t="str">
        <f t="shared" si="396"/>
        <v/>
      </c>
      <c r="J1478" s="26" t="str">
        <f t="shared" si="397"/>
        <v/>
      </c>
      <c r="K1478" s="45">
        <f t="shared" si="398"/>
        <v>324798.57051737234</v>
      </c>
    </row>
    <row r="1479" spans="1:11" ht="29" outlineLevel="1" x14ac:dyDescent="0.4">
      <c r="A1479" s="26" t="str">
        <f t="shared" si="392"/>
        <v/>
      </c>
      <c r="B1479" s="26" t="str">
        <f t="shared" si="393"/>
        <v/>
      </c>
      <c r="C1479" s="26" t="str">
        <f t="shared" si="394"/>
        <v/>
      </c>
      <c r="D1479" s="28" t="s">
        <v>875</v>
      </c>
      <c r="E1479" s="28" t="s">
        <v>876</v>
      </c>
      <c r="F1479" s="30" t="s">
        <v>5</v>
      </c>
      <c r="G1479" s="31">
        <v>466</v>
      </c>
      <c r="H1479" s="26" t="str">
        <f t="shared" si="395"/>
        <v/>
      </c>
      <c r="I1479" s="26" t="str">
        <f t="shared" si="396"/>
        <v/>
      </c>
      <c r="J1479" s="26" t="str">
        <f t="shared" si="397"/>
        <v/>
      </c>
      <c r="K1479" s="45">
        <f t="shared" si="398"/>
        <v>488245.59310030815</v>
      </c>
    </row>
    <row r="1480" spans="1:11" ht="29" outlineLevel="1" x14ac:dyDescent="0.4">
      <c r="A1480" s="26" t="str">
        <f t="shared" si="392"/>
        <v/>
      </c>
      <c r="B1480" s="26" t="str">
        <f t="shared" si="393"/>
        <v/>
      </c>
      <c r="C1480" s="26" t="str">
        <f t="shared" si="394"/>
        <v/>
      </c>
      <c r="D1480" s="28" t="s">
        <v>879</v>
      </c>
      <c r="E1480" s="28" t="s">
        <v>880</v>
      </c>
      <c r="F1480" s="30" t="s">
        <v>5</v>
      </c>
      <c r="G1480" s="31">
        <v>204</v>
      </c>
      <c r="H1480" s="26" t="str">
        <f t="shared" si="395"/>
        <v/>
      </c>
      <c r="I1480" s="26" t="str">
        <f t="shared" si="396"/>
        <v/>
      </c>
      <c r="J1480" s="26" t="str">
        <f t="shared" si="397"/>
        <v/>
      </c>
      <c r="K1480" s="45">
        <f t="shared" si="398"/>
        <v>213738.41414691601</v>
      </c>
    </row>
    <row r="1481" spans="1:11" ht="29" outlineLevel="1" x14ac:dyDescent="0.4">
      <c r="A1481" s="26" t="str">
        <f t="shared" si="392"/>
        <v/>
      </c>
      <c r="B1481" s="26" t="str">
        <f t="shared" si="393"/>
        <v/>
      </c>
      <c r="C1481" s="26" t="str">
        <f t="shared" si="394"/>
        <v/>
      </c>
      <c r="D1481" s="28" t="s">
        <v>941</v>
      </c>
      <c r="E1481" s="28" t="s">
        <v>942</v>
      </c>
      <c r="F1481" s="30" t="s">
        <v>5</v>
      </c>
      <c r="G1481" s="31">
        <v>341</v>
      </c>
      <c r="H1481" s="26" t="str">
        <f t="shared" si="395"/>
        <v/>
      </c>
      <c r="I1481" s="26" t="str">
        <f t="shared" si="396"/>
        <v/>
      </c>
      <c r="J1481" s="26" t="str">
        <f t="shared" si="397"/>
        <v/>
      </c>
      <c r="K1481" s="45">
        <f t="shared" si="398"/>
        <v>357278.4275691096</v>
      </c>
    </row>
    <row r="1482" spans="1:11" ht="29" outlineLevel="1" x14ac:dyDescent="0.4">
      <c r="A1482" s="26" t="str">
        <f t="shared" si="392"/>
        <v/>
      </c>
      <c r="B1482" s="26" t="str">
        <f t="shared" si="393"/>
        <v/>
      </c>
      <c r="C1482" s="26" t="str">
        <f t="shared" si="394"/>
        <v/>
      </c>
      <c r="D1482" s="28" t="s">
        <v>967</v>
      </c>
      <c r="E1482" s="28" t="s">
        <v>968</v>
      </c>
      <c r="F1482" s="30" t="s">
        <v>5</v>
      </c>
      <c r="G1482" s="31">
        <v>90</v>
      </c>
      <c r="H1482" s="26" t="str">
        <f t="shared" si="395"/>
        <v/>
      </c>
      <c r="I1482" s="26" t="str">
        <f t="shared" si="396"/>
        <v/>
      </c>
      <c r="J1482" s="26" t="str">
        <f t="shared" si="397"/>
        <v/>
      </c>
      <c r="K1482" s="45">
        <f t="shared" si="398"/>
        <v>94296.35918246294</v>
      </c>
    </row>
    <row r="1483" spans="1:11" ht="29" outlineLevel="1" x14ac:dyDescent="0.4">
      <c r="A1483" s="26" t="str">
        <f t="shared" si="392"/>
        <v/>
      </c>
      <c r="B1483" s="26" t="str">
        <f t="shared" si="393"/>
        <v/>
      </c>
      <c r="C1483" s="26" t="str">
        <f t="shared" si="394"/>
        <v/>
      </c>
      <c r="D1483" s="28" t="s">
        <v>630</v>
      </c>
      <c r="E1483" s="28" t="s">
        <v>631</v>
      </c>
      <c r="F1483" s="30" t="s">
        <v>118</v>
      </c>
      <c r="G1483" s="31">
        <v>553</v>
      </c>
      <c r="H1483" s="26" t="str">
        <f t="shared" si="395"/>
        <v/>
      </c>
      <c r="I1483" s="26" t="str">
        <f t="shared" si="396"/>
        <v/>
      </c>
      <c r="J1483" s="26" t="str">
        <f t="shared" si="397"/>
        <v/>
      </c>
      <c r="K1483" s="45">
        <f t="shared" si="398"/>
        <v>579398.74031002226</v>
      </c>
    </row>
    <row r="1484" spans="1:11" ht="43.5" outlineLevel="1" x14ac:dyDescent="0.4">
      <c r="A1484" s="26" t="str">
        <f t="shared" si="392"/>
        <v/>
      </c>
      <c r="B1484" s="26" t="str">
        <f t="shared" si="393"/>
        <v/>
      </c>
      <c r="C1484" s="26" t="str">
        <f t="shared" si="394"/>
        <v/>
      </c>
      <c r="D1484" s="28" t="s">
        <v>873</v>
      </c>
      <c r="E1484" s="28" t="s">
        <v>874</v>
      </c>
      <c r="F1484" s="30" t="s">
        <v>196</v>
      </c>
      <c r="G1484" s="31">
        <v>346</v>
      </c>
      <c r="H1484" s="26" t="str">
        <f t="shared" si="395"/>
        <v/>
      </c>
      <c r="I1484" s="26" t="str">
        <f t="shared" si="396"/>
        <v/>
      </c>
      <c r="J1484" s="26" t="str">
        <f t="shared" si="397"/>
        <v/>
      </c>
      <c r="K1484" s="45">
        <f t="shared" si="398"/>
        <v>362517.11419035756</v>
      </c>
    </row>
    <row r="1485" spans="1:11" ht="43.5" outlineLevel="1" x14ac:dyDescent="0.4">
      <c r="A1485" s="26" t="str">
        <f t="shared" si="392"/>
        <v/>
      </c>
      <c r="B1485" s="26" t="str">
        <f t="shared" si="393"/>
        <v/>
      </c>
      <c r="C1485" s="26" t="str">
        <f t="shared" si="394"/>
        <v/>
      </c>
      <c r="D1485" s="28" t="s">
        <v>945</v>
      </c>
      <c r="E1485" s="28" t="s">
        <v>946</v>
      </c>
      <c r="F1485" s="30" t="s">
        <v>196</v>
      </c>
      <c r="G1485" s="31">
        <v>323</v>
      </c>
      <c r="H1485" s="26" t="str">
        <f t="shared" si="395"/>
        <v/>
      </c>
      <c r="I1485" s="26" t="str">
        <f t="shared" si="396"/>
        <v/>
      </c>
      <c r="J1485" s="26" t="str">
        <f t="shared" si="397"/>
        <v/>
      </c>
      <c r="K1485" s="45">
        <f t="shared" si="398"/>
        <v>338419.15573261702</v>
      </c>
    </row>
    <row r="1486" spans="1:11" ht="29" outlineLevel="1" x14ac:dyDescent="0.4">
      <c r="A1486" s="26" t="str">
        <f t="shared" si="392"/>
        <v/>
      </c>
      <c r="B1486" s="26" t="str">
        <f t="shared" si="393"/>
        <v/>
      </c>
      <c r="C1486" s="26" t="str">
        <f t="shared" si="394"/>
        <v/>
      </c>
      <c r="D1486" s="28" t="s">
        <v>686</v>
      </c>
      <c r="E1486" s="28" t="s">
        <v>687</v>
      </c>
      <c r="F1486" s="30" t="s">
        <v>196</v>
      </c>
      <c r="G1486" s="31">
        <v>4642</v>
      </c>
      <c r="H1486" s="26" t="str">
        <f t="shared" si="395"/>
        <v/>
      </c>
      <c r="I1486" s="26" t="str">
        <f t="shared" si="396"/>
        <v/>
      </c>
      <c r="J1486" s="26" t="str">
        <f t="shared" si="397"/>
        <v/>
      </c>
      <c r="K1486" s="45">
        <f t="shared" si="398"/>
        <v>4863596.6591665884</v>
      </c>
    </row>
    <row r="1487" spans="1:11" ht="29" outlineLevel="1" x14ac:dyDescent="0.4">
      <c r="A1487" s="26" t="str">
        <f t="shared" si="392"/>
        <v/>
      </c>
      <c r="B1487" s="26" t="str">
        <f t="shared" si="393"/>
        <v/>
      </c>
      <c r="C1487" s="26" t="str">
        <f t="shared" si="394"/>
        <v/>
      </c>
      <c r="D1487" s="28" t="s">
        <v>150</v>
      </c>
      <c r="E1487" s="28" t="s">
        <v>151</v>
      </c>
      <c r="F1487" s="30" t="s">
        <v>2</v>
      </c>
      <c r="G1487" s="31">
        <v>789</v>
      </c>
      <c r="H1487" s="26" t="str">
        <f t="shared" si="395"/>
        <v/>
      </c>
      <c r="I1487" s="26" t="str">
        <f t="shared" si="396"/>
        <v/>
      </c>
      <c r="J1487" s="26" t="str">
        <f t="shared" si="397"/>
        <v/>
      </c>
      <c r="K1487" s="45">
        <f t="shared" si="398"/>
        <v>826664.74883292511</v>
      </c>
    </row>
    <row r="1488" spans="1:11" ht="29" outlineLevel="1" x14ac:dyDescent="0.4">
      <c r="A1488" s="26" t="str">
        <f t="shared" si="392"/>
        <v/>
      </c>
      <c r="B1488" s="26" t="str">
        <f t="shared" si="393"/>
        <v/>
      </c>
      <c r="C1488" s="26" t="str">
        <f t="shared" si="394"/>
        <v/>
      </c>
      <c r="D1488" s="28" t="s">
        <v>407</v>
      </c>
      <c r="E1488" s="28" t="s">
        <v>408</v>
      </c>
      <c r="F1488" s="30" t="s">
        <v>2</v>
      </c>
      <c r="G1488" s="31">
        <v>291</v>
      </c>
      <c r="H1488" s="26" t="str">
        <f t="shared" si="395"/>
        <v/>
      </c>
      <c r="I1488" s="26" t="str">
        <f t="shared" si="396"/>
        <v/>
      </c>
      <c r="J1488" s="26" t="str">
        <f t="shared" si="397"/>
        <v/>
      </c>
      <c r="K1488" s="45">
        <f t="shared" si="398"/>
        <v>304891.56135663018</v>
      </c>
    </row>
    <row r="1489" spans="1:11" ht="29" outlineLevel="1" x14ac:dyDescent="0.4">
      <c r="A1489" s="26" t="str">
        <f t="shared" si="392"/>
        <v/>
      </c>
      <c r="B1489" s="26" t="str">
        <f t="shared" si="393"/>
        <v/>
      </c>
      <c r="C1489" s="26" t="str">
        <f t="shared" si="394"/>
        <v/>
      </c>
      <c r="D1489" s="28" t="s">
        <v>959</v>
      </c>
      <c r="E1489" s="28" t="s">
        <v>960</v>
      </c>
      <c r="F1489" s="30" t="s">
        <v>2</v>
      </c>
      <c r="G1489" s="31">
        <v>96</v>
      </c>
      <c r="H1489" s="26" t="str">
        <f t="shared" si="395"/>
        <v/>
      </c>
      <c r="I1489" s="26" t="str">
        <f t="shared" si="396"/>
        <v/>
      </c>
      <c r="J1489" s="26" t="str">
        <f t="shared" si="397"/>
        <v/>
      </c>
      <c r="K1489" s="45">
        <f t="shared" si="398"/>
        <v>100582.78312796047</v>
      </c>
    </row>
    <row r="1490" spans="1:11" ht="29" outlineLevel="1" x14ac:dyDescent="0.4">
      <c r="A1490" s="26" t="str">
        <f t="shared" si="392"/>
        <v/>
      </c>
      <c r="B1490" s="26" t="str">
        <f t="shared" si="393"/>
        <v/>
      </c>
      <c r="C1490" s="26" t="str">
        <f t="shared" si="394"/>
        <v/>
      </c>
      <c r="D1490" s="28" t="s">
        <v>961</v>
      </c>
      <c r="E1490" s="28" t="s">
        <v>962</v>
      </c>
      <c r="F1490" s="30" t="s">
        <v>5</v>
      </c>
      <c r="G1490" s="31">
        <v>208</v>
      </c>
      <c r="H1490" s="26" t="str">
        <f t="shared" si="395"/>
        <v/>
      </c>
      <c r="I1490" s="26" t="str">
        <f t="shared" si="396"/>
        <v/>
      </c>
      <c r="J1490" s="26" t="str">
        <f t="shared" si="397"/>
        <v/>
      </c>
      <c r="K1490" s="45">
        <f t="shared" si="398"/>
        <v>217929.36344391436</v>
      </c>
    </row>
    <row r="1491" spans="1:11" ht="29" outlineLevel="1" x14ac:dyDescent="0.4">
      <c r="A1491" s="26" t="str">
        <f t="shared" si="392"/>
        <v/>
      </c>
      <c r="B1491" s="26" t="str">
        <f t="shared" si="393"/>
        <v/>
      </c>
      <c r="C1491" s="26" t="str">
        <f t="shared" si="394"/>
        <v/>
      </c>
      <c r="D1491" s="28" t="s">
        <v>825</v>
      </c>
      <c r="E1491" s="28" t="s">
        <v>826</v>
      </c>
      <c r="F1491" s="30" t="s">
        <v>196</v>
      </c>
      <c r="G1491" s="31">
        <v>402</v>
      </c>
      <c r="H1491" s="26" t="str">
        <f t="shared" si="395"/>
        <v/>
      </c>
      <c r="I1491" s="26" t="str">
        <f t="shared" si="396"/>
        <v/>
      </c>
      <c r="J1491" s="26" t="str">
        <f t="shared" si="397"/>
        <v/>
      </c>
      <c r="K1491" s="45">
        <f t="shared" si="398"/>
        <v>421190.40434833447</v>
      </c>
    </row>
    <row r="1492" spans="1:11" ht="29" outlineLevel="1" x14ac:dyDescent="0.4">
      <c r="A1492" s="26" t="str">
        <f t="shared" si="392"/>
        <v/>
      </c>
      <c r="B1492" s="26" t="str">
        <f t="shared" si="393"/>
        <v/>
      </c>
      <c r="C1492" s="26" t="str">
        <f t="shared" si="394"/>
        <v/>
      </c>
      <c r="D1492" s="28" t="s">
        <v>845</v>
      </c>
      <c r="E1492" s="28" t="s">
        <v>846</v>
      </c>
      <c r="F1492" s="30" t="s">
        <v>196</v>
      </c>
      <c r="G1492" s="31">
        <v>205</v>
      </c>
      <c r="H1492" s="26" t="str">
        <f t="shared" si="395"/>
        <v/>
      </c>
      <c r="I1492" s="26" t="str">
        <f t="shared" si="396"/>
        <v/>
      </c>
      <c r="J1492" s="26" t="str">
        <f t="shared" si="397"/>
        <v/>
      </c>
      <c r="K1492" s="45">
        <f t="shared" si="398"/>
        <v>214786.15147116559</v>
      </c>
    </row>
    <row r="1493" spans="1:11" ht="29" outlineLevel="1" x14ac:dyDescent="0.4">
      <c r="A1493" s="26" t="str">
        <f t="shared" si="392"/>
        <v/>
      </c>
      <c r="B1493" s="26" t="str">
        <f t="shared" si="393"/>
        <v/>
      </c>
      <c r="C1493" s="26" t="str">
        <f t="shared" si="394"/>
        <v/>
      </c>
      <c r="D1493" s="28" t="s">
        <v>285</v>
      </c>
      <c r="E1493" s="28" t="s">
        <v>286</v>
      </c>
      <c r="F1493" s="30" t="s">
        <v>19</v>
      </c>
      <c r="G1493" s="31">
        <v>276</v>
      </c>
      <c r="H1493" s="26" t="str">
        <f t="shared" si="395"/>
        <v/>
      </c>
      <c r="I1493" s="26" t="str">
        <f t="shared" si="396"/>
        <v/>
      </c>
      <c r="J1493" s="26" t="str">
        <f t="shared" si="397"/>
        <v/>
      </c>
      <c r="K1493" s="45">
        <f t="shared" si="398"/>
        <v>289175.50149288634</v>
      </c>
    </row>
    <row r="1494" spans="1:11" ht="29" outlineLevel="1" x14ac:dyDescent="0.4">
      <c r="A1494" s="26" t="str">
        <f t="shared" si="392"/>
        <v/>
      </c>
      <c r="B1494" s="26" t="str">
        <f t="shared" si="393"/>
        <v/>
      </c>
      <c r="C1494" s="26" t="str">
        <f t="shared" si="394"/>
        <v/>
      </c>
      <c r="D1494" s="28" t="s">
        <v>561</v>
      </c>
      <c r="E1494" s="28" t="s">
        <v>562</v>
      </c>
      <c r="F1494" s="30" t="s">
        <v>5</v>
      </c>
      <c r="G1494" s="31">
        <v>314</v>
      </c>
      <c r="H1494" s="26" t="str">
        <f t="shared" si="395"/>
        <v/>
      </c>
      <c r="I1494" s="26" t="str">
        <f t="shared" si="396"/>
        <v/>
      </c>
      <c r="J1494" s="26" t="str">
        <f t="shared" si="397"/>
        <v/>
      </c>
      <c r="K1494" s="45">
        <f t="shared" si="398"/>
        <v>328989.51981437072</v>
      </c>
    </row>
    <row r="1495" spans="1:11" ht="29" outlineLevel="1" x14ac:dyDescent="0.4">
      <c r="A1495" s="26" t="str">
        <f t="shared" si="392"/>
        <v/>
      </c>
      <c r="B1495" s="26" t="str">
        <f t="shared" si="393"/>
        <v/>
      </c>
      <c r="C1495" s="26" t="str">
        <f t="shared" si="394"/>
        <v/>
      </c>
      <c r="D1495" s="28" t="s">
        <v>649</v>
      </c>
      <c r="E1495" s="28" t="s">
        <v>650</v>
      </c>
      <c r="F1495" s="30" t="s">
        <v>2</v>
      </c>
      <c r="G1495" s="31">
        <v>303</v>
      </c>
      <c r="H1495" s="26" t="str">
        <f t="shared" si="395"/>
        <v/>
      </c>
      <c r="I1495" s="26" t="str">
        <f t="shared" si="396"/>
        <v/>
      </c>
      <c r="J1495" s="26" t="str">
        <f t="shared" si="397"/>
        <v/>
      </c>
      <c r="K1495" s="45">
        <f t="shared" si="398"/>
        <v>317464.40924762527</v>
      </c>
    </row>
    <row r="1496" spans="1:11" ht="43.5" outlineLevel="1" x14ac:dyDescent="0.4">
      <c r="A1496" s="26" t="str">
        <f t="shared" si="392"/>
        <v/>
      </c>
      <c r="B1496" s="26" t="str">
        <f t="shared" si="393"/>
        <v/>
      </c>
      <c r="C1496" s="26" t="str">
        <f t="shared" si="394"/>
        <v/>
      </c>
      <c r="D1496" s="28" t="s">
        <v>717</v>
      </c>
      <c r="E1496" s="28" t="s">
        <v>718</v>
      </c>
      <c r="F1496" s="30" t="s">
        <v>5</v>
      </c>
      <c r="G1496" s="31">
        <v>218</v>
      </c>
      <c r="H1496" s="26" t="str">
        <f t="shared" si="395"/>
        <v/>
      </c>
      <c r="I1496" s="26" t="str">
        <f t="shared" si="396"/>
        <v/>
      </c>
      <c r="J1496" s="26" t="str">
        <f t="shared" si="397"/>
        <v/>
      </c>
      <c r="K1496" s="45">
        <f t="shared" si="398"/>
        <v>228406.73668641024</v>
      </c>
    </row>
    <row r="1497" spans="1:11" ht="29" outlineLevel="1" x14ac:dyDescent="0.4">
      <c r="A1497" s="26" t="str">
        <f t="shared" si="392"/>
        <v/>
      </c>
      <c r="B1497" s="26" t="str">
        <f t="shared" si="393"/>
        <v/>
      </c>
      <c r="C1497" s="26" t="str">
        <f t="shared" si="394"/>
        <v/>
      </c>
      <c r="D1497" s="28" t="s">
        <v>815</v>
      </c>
      <c r="E1497" s="28" t="s">
        <v>816</v>
      </c>
      <c r="F1497" s="30" t="s">
        <v>2</v>
      </c>
      <c r="G1497" s="31">
        <v>326</v>
      </c>
      <c r="H1497" s="26" t="str">
        <f t="shared" si="395"/>
        <v/>
      </c>
      <c r="I1497" s="26" t="str">
        <f t="shared" si="396"/>
        <v/>
      </c>
      <c r="J1497" s="26" t="str">
        <f t="shared" si="397"/>
        <v/>
      </c>
      <c r="K1497" s="45">
        <f t="shared" si="398"/>
        <v>341562.36770536576</v>
      </c>
    </row>
    <row r="1498" spans="1:11" ht="29" outlineLevel="1" x14ac:dyDescent="0.4">
      <c r="A1498" s="26" t="str">
        <f t="shared" si="392"/>
        <v/>
      </c>
      <c r="B1498" s="26" t="str">
        <f t="shared" si="393"/>
        <v/>
      </c>
      <c r="C1498" s="26" t="str">
        <f t="shared" si="394"/>
        <v/>
      </c>
      <c r="D1498" s="28" t="s">
        <v>881</v>
      </c>
      <c r="E1498" s="28" t="s">
        <v>882</v>
      </c>
      <c r="F1498" s="30" t="s">
        <v>5</v>
      </c>
      <c r="G1498" s="31">
        <v>107</v>
      </c>
      <c r="H1498" s="26" t="str">
        <f t="shared" si="395"/>
        <v/>
      </c>
      <c r="I1498" s="26" t="str">
        <f t="shared" si="396"/>
        <v/>
      </c>
      <c r="J1498" s="26" t="str">
        <f t="shared" si="397"/>
        <v/>
      </c>
      <c r="K1498" s="45">
        <f t="shared" si="398"/>
        <v>112107.89369470594</v>
      </c>
    </row>
    <row r="1499" spans="1:11" ht="29" outlineLevel="1" x14ac:dyDescent="0.4">
      <c r="A1499" s="26" t="str">
        <f t="shared" si="392"/>
        <v/>
      </c>
      <c r="B1499" s="26" t="str">
        <f t="shared" si="393"/>
        <v/>
      </c>
      <c r="C1499" s="26" t="str">
        <f t="shared" si="394"/>
        <v/>
      </c>
      <c r="D1499" s="28" t="s">
        <v>885</v>
      </c>
      <c r="E1499" s="28" t="s">
        <v>886</v>
      </c>
      <c r="F1499" s="30" t="s">
        <v>5</v>
      </c>
      <c r="G1499" s="31">
        <v>118</v>
      </c>
      <c r="H1499" s="26" t="str">
        <f t="shared" si="395"/>
        <v/>
      </c>
      <c r="I1499" s="26" t="str">
        <f t="shared" si="396"/>
        <v/>
      </c>
      <c r="J1499" s="26" t="str">
        <f t="shared" si="397"/>
        <v/>
      </c>
      <c r="K1499" s="45">
        <f t="shared" si="398"/>
        <v>123633.00426145141</v>
      </c>
    </row>
    <row r="1500" spans="1:11" ht="29" outlineLevel="1" x14ac:dyDescent="0.4">
      <c r="A1500" s="26" t="str">
        <f t="shared" si="392"/>
        <v/>
      </c>
      <c r="B1500" s="26" t="str">
        <f t="shared" si="393"/>
        <v/>
      </c>
      <c r="C1500" s="26" t="str">
        <f t="shared" si="394"/>
        <v/>
      </c>
      <c r="D1500" s="28" t="s">
        <v>857</v>
      </c>
      <c r="E1500" s="28" t="s">
        <v>858</v>
      </c>
      <c r="F1500" s="30" t="s">
        <v>196</v>
      </c>
      <c r="G1500" s="31">
        <v>211</v>
      </c>
      <c r="H1500" s="26" t="str">
        <f t="shared" si="395"/>
        <v/>
      </c>
      <c r="I1500" s="26" t="str">
        <f t="shared" si="396"/>
        <v/>
      </c>
      <c r="J1500" s="26" t="str">
        <f t="shared" si="397"/>
        <v/>
      </c>
      <c r="K1500" s="45">
        <f t="shared" si="398"/>
        <v>221072.57541666311</v>
      </c>
    </row>
    <row r="1501" spans="1:11" ht="29" outlineLevel="1" x14ac:dyDescent="0.4">
      <c r="A1501" s="26" t="str">
        <f t="shared" si="392"/>
        <v/>
      </c>
      <c r="B1501" s="26" t="str">
        <f t="shared" si="393"/>
        <v/>
      </c>
      <c r="C1501" s="26" t="str">
        <f t="shared" si="394"/>
        <v/>
      </c>
      <c r="D1501" s="28" t="s">
        <v>130</v>
      </c>
      <c r="E1501" s="28" t="s">
        <v>131</v>
      </c>
      <c r="F1501" s="30" t="s">
        <v>2</v>
      </c>
      <c r="G1501" s="31">
        <v>358</v>
      </c>
      <c r="H1501" s="26" t="str">
        <f t="shared" si="395"/>
        <v/>
      </c>
      <c r="I1501" s="26" t="str">
        <f t="shared" si="396"/>
        <v/>
      </c>
      <c r="J1501" s="26" t="str">
        <f t="shared" si="397"/>
        <v/>
      </c>
      <c r="K1501" s="45">
        <f t="shared" si="398"/>
        <v>375089.9620813526</v>
      </c>
    </row>
    <row r="1502" spans="1:11" ht="29" outlineLevel="1" x14ac:dyDescent="0.4">
      <c r="A1502" s="26" t="str">
        <f t="shared" si="392"/>
        <v/>
      </c>
      <c r="B1502" s="26" t="str">
        <f t="shared" si="393"/>
        <v/>
      </c>
      <c r="C1502" s="26" t="str">
        <f t="shared" si="394"/>
        <v/>
      </c>
      <c r="D1502" s="28" t="s">
        <v>197</v>
      </c>
      <c r="E1502" s="28" t="s">
        <v>198</v>
      </c>
      <c r="F1502" s="30" t="s">
        <v>2</v>
      </c>
      <c r="G1502" s="31">
        <v>541</v>
      </c>
      <c r="H1502" s="26" t="str">
        <f t="shared" si="395"/>
        <v/>
      </c>
      <c r="I1502" s="26" t="str">
        <f t="shared" si="396"/>
        <v/>
      </c>
      <c r="J1502" s="26" t="str">
        <f t="shared" si="397"/>
        <v/>
      </c>
      <c r="K1502" s="45">
        <f t="shared" si="398"/>
        <v>566825.89241902728</v>
      </c>
    </row>
    <row r="1503" spans="1:11" ht="29" outlineLevel="1" x14ac:dyDescent="0.4">
      <c r="A1503" s="26" t="str">
        <f t="shared" si="392"/>
        <v/>
      </c>
      <c r="B1503" s="26" t="str">
        <f t="shared" si="393"/>
        <v/>
      </c>
      <c r="C1503" s="26" t="str">
        <f t="shared" si="394"/>
        <v/>
      </c>
      <c r="D1503" s="28" t="s">
        <v>477</v>
      </c>
      <c r="E1503" s="28" t="s">
        <v>478</v>
      </c>
      <c r="F1503" s="30" t="s">
        <v>5</v>
      </c>
      <c r="G1503" s="31">
        <v>280</v>
      </c>
      <c r="H1503" s="26" t="str">
        <f t="shared" si="395"/>
        <v/>
      </c>
      <c r="I1503" s="26" t="str">
        <f t="shared" si="396"/>
        <v/>
      </c>
      <c r="J1503" s="26" t="str">
        <f t="shared" si="397"/>
        <v/>
      </c>
      <c r="K1503" s="45">
        <f t="shared" si="398"/>
        <v>293366.45078988472</v>
      </c>
    </row>
    <row r="1504" spans="1:11" ht="29" outlineLevel="1" x14ac:dyDescent="0.4">
      <c r="A1504" s="26" t="str">
        <f t="shared" si="392"/>
        <v/>
      </c>
      <c r="B1504" s="26" t="str">
        <f t="shared" si="393"/>
        <v/>
      </c>
      <c r="C1504" s="26" t="str">
        <f t="shared" si="394"/>
        <v/>
      </c>
      <c r="D1504" s="28" t="s">
        <v>775</v>
      </c>
      <c r="E1504" s="28" t="s">
        <v>776</v>
      </c>
      <c r="F1504" s="30" t="s">
        <v>5</v>
      </c>
      <c r="G1504" s="31">
        <v>345</v>
      </c>
      <c r="H1504" s="26" t="str">
        <f t="shared" si="395"/>
        <v/>
      </c>
      <c r="I1504" s="26" t="str">
        <f t="shared" si="396"/>
        <v/>
      </c>
      <c r="J1504" s="26" t="str">
        <f t="shared" si="397"/>
        <v/>
      </c>
      <c r="K1504" s="45">
        <f t="shared" si="398"/>
        <v>361469.37686610792</v>
      </c>
    </row>
    <row r="1505" spans="1:11" ht="29" outlineLevel="1" x14ac:dyDescent="0.4">
      <c r="A1505" s="26" t="str">
        <f t="shared" si="392"/>
        <v/>
      </c>
      <c r="B1505" s="26" t="str">
        <f t="shared" si="393"/>
        <v/>
      </c>
      <c r="C1505" s="26" t="str">
        <f t="shared" si="394"/>
        <v/>
      </c>
      <c r="D1505" s="28" t="s">
        <v>779</v>
      </c>
      <c r="E1505" s="28" t="s">
        <v>780</v>
      </c>
      <c r="F1505" s="30" t="s">
        <v>196</v>
      </c>
      <c r="G1505" s="31">
        <v>251</v>
      </c>
      <c r="H1505" s="26" t="str">
        <f t="shared" si="395"/>
        <v/>
      </c>
      <c r="I1505" s="26" t="str">
        <f t="shared" si="396"/>
        <v/>
      </c>
      <c r="J1505" s="26" t="str">
        <f t="shared" si="397"/>
        <v/>
      </c>
      <c r="K1505" s="45">
        <f t="shared" si="398"/>
        <v>262982.06838664663</v>
      </c>
    </row>
    <row r="1506" spans="1:11" ht="29" outlineLevel="1" x14ac:dyDescent="0.4">
      <c r="A1506" s="26" t="str">
        <f t="shared" si="392"/>
        <v/>
      </c>
      <c r="B1506" s="26" t="str">
        <f t="shared" si="393"/>
        <v/>
      </c>
      <c r="C1506" s="26" t="str">
        <f t="shared" si="394"/>
        <v/>
      </c>
      <c r="D1506" s="28" t="s">
        <v>755</v>
      </c>
      <c r="E1506" s="28" t="s">
        <v>756</v>
      </c>
      <c r="F1506" s="30" t="s">
        <v>196</v>
      </c>
      <c r="G1506" s="31">
        <v>339</v>
      </c>
      <c r="H1506" s="26" t="str">
        <f t="shared" si="395"/>
        <v/>
      </c>
      <c r="I1506" s="26" t="str">
        <f t="shared" si="396"/>
        <v/>
      </c>
      <c r="J1506" s="26" t="str">
        <f t="shared" si="397"/>
        <v/>
      </c>
      <c r="K1506" s="45">
        <f t="shared" si="398"/>
        <v>355182.95292061043</v>
      </c>
    </row>
    <row r="1507" spans="1:11" ht="29" outlineLevel="1" x14ac:dyDescent="0.4">
      <c r="A1507" s="26" t="str">
        <f t="shared" si="392"/>
        <v/>
      </c>
      <c r="B1507" s="26" t="str">
        <f t="shared" si="393"/>
        <v/>
      </c>
      <c r="C1507" s="26" t="str">
        <f t="shared" si="394"/>
        <v/>
      </c>
      <c r="D1507" s="28" t="s">
        <v>1749</v>
      </c>
      <c r="E1507" s="28" t="s">
        <v>1750</v>
      </c>
      <c r="F1507" s="30" t="s">
        <v>2</v>
      </c>
      <c r="G1507" s="31">
        <v>841</v>
      </c>
      <c r="H1507" s="26" t="str">
        <f t="shared" si="395"/>
        <v/>
      </c>
      <c r="I1507" s="26" t="str">
        <f t="shared" si="396"/>
        <v/>
      </c>
      <c r="J1507" s="26" t="str">
        <f t="shared" si="397"/>
        <v/>
      </c>
      <c r="K1507" s="45">
        <f t="shared" si="398"/>
        <v>881147.08969390369</v>
      </c>
    </row>
    <row r="1508" spans="1:11" ht="15" outlineLevel="1" x14ac:dyDescent="0.4">
      <c r="A1508" s="26" t="str">
        <f t="shared" si="392"/>
        <v/>
      </c>
      <c r="B1508" s="26" t="str">
        <f t="shared" si="393"/>
        <v/>
      </c>
      <c r="C1508" s="26" t="str">
        <f t="shared" si="394"/>
        <v/>
      </c>
      <c r="D1508" s="28" t="s">
        <v>1777</v>
      </c>
      <c r="E1508" s="28" t="s">
        <v>1778</v>
      </c>
      <c r="F1508" s="30" t="s">
        <v>19</v>
      </c>
      <c r="G1508" s="31">
        <v>1273</v>
      </c>
      <c r="H1508" s="26" t="str">
        <f t="shared" si="395"/>
        <v/>
      </c>
      <c r="I1508" s="26" t="str">
        <f t="shared" si="396"/>
        <v/>
      </c>
      <c r="J1508" s="26" t="str">
        <f t="shared" si="397"/>
        <v/>
      </c>
      <c r="K1508" s="45">
        <f t="shared" si="398"/>
        <v>1333769.6137697259</v>
      </c>
    </row>
    <row r="1509" spans="1:11" ht="29" outlineLevel="1" x14ac:dyDescent="0.4">
      <c r="A1509" s="26" t="str">
        <f t="shared" si="392"/>
        <v/>
      </c>
      <c r="B1509" s="26" t="str">
        <f t="shared" si="393"/>
        <v/>
      </c>
      <c r="C1509" s="26" t="str">
        <f t="shared" si="394"/>
        <v/>
      </c>
      <c r="D1509" s="28" t="s">
        <v>1791</v>
      </c>
      <c r="E1509" s="28" t="s">
        <v>1792</v>
      </c>
      <c r="F1509" s="30" t="s">
        <v>2</v>
      </c>
      <c r="G1509" s="31">
        <v>900</v>
      </c>
      <c r="H1509" s="26" t="str">
        <f t="shared" si="395"/>
        <v/>
      </c>
      <c r="I1509" s="26" t="str">
        <f t="shared" si="396"/>
        <v/>
      </c>
      <c r="J1509" s="26" t="str">
        <f t="shared" si="397"/>
        <v/>
      </c>
      <c r="K1509" s="45">
        <f t="shared" si="398"/>
        <v>942963.59182462946</v>
      </c>
    </row>
    <row r="1510" spans="1:11" ht="15" outlineLevel="1" x14ac:dyDescent="0.4">
      <c r="A1510" s="26" t="str">
        <f t="shared" si="392"/>
        <v/>
      </c>
      <c r="B1510" s="26" t="str">
        <f t="shared" si="393"/>
        <v/>
      </c>
      <c r="C1510" s="26" t="str">
        <f t="shared" si="394"/>
        <v/>
      </c>
      <c r="D1510" s="28" t="s">
        <v>1809</v>
      </c>
      <c r="E1510" s="28" t="s">
        <v>1810</v>
      </c>
      <c r="F1510" s="30" t="s">
        <v>19</v>
      </c>
      <c r="G1510" s="31">
        <v>1299</v>
      </c>
      <c r="H1510" s="26" t="str">
        <f t="shared" si="395"/>
        <v/>
      </c>
      <c r="I1510" s="26" t="str">
        <f t="shared" si="396"/>
        <v/>
      </c>
      <c r="J1510" s="26" t="str">
        <f t="shared" si="397"/>
        <v/>
      </c>
      <c r="K1510" s="45">
        <f t="shared" si="398"/>
        <v>1361010.7842002152</v>
      </c>
    </row>
    <row r="1511" spans="1:11" ht="29" outlineLevel="1" x14ac:dyDescent="0.4">
      <c r="A1511" s="26" t="str">
        <f t="shared" si="392"/>
        <v/>
      </c>
      <c r="B1511" s="26" t="str">
        <f t="shared" si="393"/>
        <v/>
      </c>
      <c r="C1511" s="26" t="str">
        <f t="shared" si="394"/>
        <v/>
      </c>
      <c r="D1511" s="28" t="s">
        <v>1821</v>
      </c>
      <c r="E1511" s="28" t="s">
        <v>1822</v>
      </c>
      <c r="F1511" s="30" t="s">
        <v>5</v>
      </c>
      <c r="G1511" s="31">
        <v>1510</v>
      </c>
      <c r="H1511" s="26" t="str">
        <f t="shared" si="395"/>
        <v/>
      </c>
      <c r="I1511" s="26" t="str">
        <f t="shared" si="396"/>
        <v/>
      </c>
      <c r="J1511" s="26" t="str">
        <f t="shared" si="397"/>
        <v/>
      </c>
      <c r="K1511" s="45">
        <f t="shared" si="398"/>
        <v>1582083.3596168782</v>
      </c>
    </row>
    <row r="1512" spans="1:11" ht="29" outlineLevel="1" x14ac:dyDescent="0.4">
      <c r="A1512" s="26" t="str">
        <f t="shared" si="392"/>
        <v/>
      </c>
      <c r="B1512" s="26" t="str">
        <f t="shared" si="393"/>
        <v/>
      </c>
      <c r="C1512" s="26" t="str">
        <f t="shared" si="394"/>
        <v/>
      </c>
      <c r="D1512" s="28" t="s">
        <v>1979</v>
      </c>
      <c r="E1512" s="28" t="s">
        <v>1980</v>
      </c>
      <c r="F1512" s="30" t="s">
        <v>2</v>
      </c>
      <c r="G1512" s="31">
        <v>449</v>
      </c>
      <c r="H1512" s="26" t="str">
        <f t="shared" si="395"/>
        <v/>
      </c>
      <c r="I1512" s="26" t="str">
        <f t="shared" si="396"/>
        <v/>
      </c>
      <c r="J1512" s="26" t="str">
        <f t="shared" si="397"/>
        <v/>
      </c>
      <c r="K1512" s="45">
        <f t="shared" si="398"/>
        <v>470434.05858806515</v>
      </c>
    </row>
    <row r="1513" spans="1:11" ht="29" outlineLevel="1" x14ac:dyDescent="0.4">
      <c r="A1513" s="26" t="str">
        <f t="shared" si="392"/>
        <v/>
      </c>
      <c r="B1513" s="26" t="str">
        <f t="shared" si="393"/>
        <v/>
      </c>
      <c r="C1513" s="26" t="str">
        <f t="shared" si="394"/>
        <v/>
      </c>
      <c r="D1513" s="28" t="s">
        <v>2138</v>
      </c>
      <c r="E1513" s="28" t="s">
        <v>2139</v>
      </c>
      <c r="F1513" s="30" t="s">
        <v>5</v>
      </c>
      <c r="G1513" s="31">
        <v>774</v>
      </c>
      <c r="H1513" s="26" t="str">
        <f t="shared" si="395"/>
        <v/>
      </c>
      <c r="I1513" s="26" t="str">
        <f t="shared" si="396"/>
        <v/>
      </c>
      <c r="J1513" s="26" t="str">
        <f t="shared" si="397"/>
        <v/>
      </c>
      <c r="K1513" s="45">
        <f t="shared" si="398"/>
        <v>810948.68896918127</v>
      </c>
    </row>
    <row r="1514" spans="1:11" ht="29" outlineLevel="1" x14ac:dyDescent="0.4">
      <c r="A1514" s="26" t="str">
        <f t="shared" si="392"/>
        <v/>
      </c>
      <c r="B1514" s="26" t="str">
        <f t="shared" si="393"/>
        <v/>
      </c>
      <c r="C1514" s="26" t="str">
        <f t="shared" si="394"/>
        <v/>
      </c>
      <c r="D1514" s="28" t="s">
        <v>2180</v>
      </c>
      <c r="E1514" s="28" t="s">
        <v>2181</v>
      </c>
      <c r="F1514" s="30" t="s">
        <v>2</v>
      </c>
      <c r="G1514" s="31">
        <v>398</v>
      </c>
      <c r="H1514" s="26" t="str">
        <f t="shared" si="395"/>
        <v/>
      </c>
      <c r="I1514" s="26" t="str">
        <f t="shared" si="396"/>
        <v/>
      </c>
      <c r="J1514" s="26" t="str">
        <f t="shared" si="397"/>
        <v/>
      </c>
      <c r="K1514" s="45">
        <f t="shared" si="398"/>
        <v>416999.45505133615</v>
      </c>
    </row>
    <row r="1515" spans="1:11" ht="29" outlineLevel="1" x14ac:dyDescent="0.4">
      <c r="A1515" s="26" t="str">
        <f t="shared" si="392"/>
        <v/>
      </c>
      <c r="B1515" s="26" t="str">
        <f t="shared" si="393"/>
        <v/>
      </c>
      <c r="C1515" s="26" t="str">
        <f t="shared" si="394"/>
        <v/>
      </c>
      <c r="D1515" s="28" t="s">
        <v>2021</v>
      </c>
      <c r="E1515" s="28" t="s">
        <v>2022</v>
      </c>
      <c r="F1515" s="30" t="s">
        <v>196</v>
      </c>
      <c r="G1515" s="31">
        <v>295</v>
      </c>
      <c r="H1515" s="26" t="str">
        <f t="shared" si="395"/>
        <v/>
      </c>
      <c r="I1515" s="26" t="str">
        <f t="shared" si="396"/>
        <v/>
      </c>
      <c r="J1515" s="26" t="str">
        <f t="shared" si="397"/>
        <v/>
      </c>
      <c r="K1515" s="45">
        <f t="shared" si="398"/>
        <v>309082.51065362856</v>
      </c>
    </row>
    <row r="1516" spans="1:11" ht="29" outlineLevel="1" x14ac:dyDescent="0.4">
      <c r="A1516" s="26" t="str">
        <f t="shared" si="392"/>
        <v/>
      </c>
      <c r="B1516" s="26" t="str">
        <f t="shared" si="393"/>
        <v/>
      </c>
      <c r="C1516" s="26" t="str">
        <f t="shared" si="394"/>
        <v/>
      </c>
      <c r="D1516" s="28" t="s">
        <v>1829</v>
      </c>
      <c r="E1516" s="28" t="s">
        <v>1830</v>
      </c>
      <c r="F1516" s="30" t="s">
        <v>2</v>
      </c>
      <c r="G1516" s="31">
        <v>1077</v>
      </c>
      <c r="H1516" s="26" t="str">
        <f t="shared" si="395"/>
        <v/>
      </c>
      <c r="I1516" s="26" t="str">
        <f t="shared" si="396"/>
        <v/>
      </c>
      <c r="J1516" s="26" t="str">
        <f t="shared" si="397"/>
        <v/>
      </c>
      <c r="K1516" s="45">
        <f t="shared" si="398"/>
        <v>1128413.0982168065</v>
      </c>
    </row>
    <row r="1517" spans="1:11" ht="43.5" outlineLevel="1" x14ac:dyDescent="0.4">
      <c r="A1517" s="26" t="str">
        <f t="shared" si="392"/>
        <v/>
      </c>
      <c r="B1517" s="26" t="str">
        <f t="shared" si="393"/>
        <v/>
      </c>
      <c r="C1517" s="26" t="str">
        <f t="shared" si="394"/>
        <v/>
      </c>
      <c r="D1517" s="28" t="s">
        <v>1957</v>
      </c>
      <c r="E1517" s="28" t="s">
        <v>1958</v>
      </c>
      <c r="F1517" s="30" t="s">
        <v>19</v>
      </c>
      <c r="G1517" s="31">
        <v>485</v>
      </c>
      <c r="H1517" s="26" t="str">
        <f t="shared" si="395"/>
        <v/>
      </c>
      <c r="I1517" s="26" t="str">
        <f t="shared" si="396"/>
        <v/>
      </c>
      <c r="J1517" s="26" t="str">
        <f t="shared" si="397"/>
        <v/>
      </c>
      <c r="K1517" s="45">
        <f t="shared" si="398"/>
        <v>508152.60226105031</v>
      </c>
    </row>
    <row r="1518" spans="1:11" ht="29" outlineLevel="1" x14ac:dyDescent="0.4">
      <c r="A1518" s="26" t="str">
        <f t="shared" si="392"/>
        <v/>
      </c>
      <c r="B1518" s="26" t="str">
        <f t="shared" si="393"/>
        <v/>
      </c>
      <c r="C1518" s="26" t="str">
        <f t="shared" si="394"/>
        <v/>
      </c>
      <c r="D1518" s="28" t="s">
        <v>2206</v>
      </c>
      <c r="E1518" s="28" t="s">
        <v>2207</v>
      </c>
      <c r="F1518" s="30" t="s">
        <v>5</v>
      </c>
      <c r="G1518" s="31">
        <v>150</v>
      </c>
      <c r="H1518" s="26" t="str">
        <f t="shared" si="395"/>
        <v/>
      </c>
      <c r="I1518" s="26" t="str">
        <f t="shared" si="396"/>
        <v/>
      </c>
      <c r="J1518" s="26" t="str">
        <f t="shared" si="397"/>
        <v/>
      </c>
      <c r="K1518" s="45">
        <f t="shared" si="398"/>
        <v>157160.59863743823</v>
      </c>
    </row>
    <row r="1519" spans="1:11" ht="29" outlineLevel="1" x14ac:dyDescent="0.4">
      <c r="A1519" s="26" t="str">
        <f t="shared" si="392"/>
        <v/>
      </c>
      <c r="B1519" s="26" t="str">
        <f t="shared" si="393"/>
        <v/>
      </c>
      <c r="C1519" s="26" t="str">
        <f t="shared" si="394"/>
        <v/>
      </c>
      <c r="D1519" s="28" t="s">
        <v>2029</v>
      </c>
      <c r="E1519" s="28" t="s">
        <v>2030</v>
      </c>
      <c r="F1519" s="30" t="s">
        <v>196</v>
      </c>
      <c r="G1519" s="31">
        <v>568</v>
      </c>
      <c r="H1519" s="26" t="str">
        <f t="shared" si="395"/>
        <v/>
      </c>
      <c r="I1519" s="26" t="str">
        <f t="shared" si="396"/>
        <v/>
      </c>
      <c r="J1519" s="26" t="str">
        <f t="shared" si="397"/>
        <v/>
      </c>
      <c r="K1519" s="45">
        <f t="shared" si="398"/>
        <v>595114.8001737661</v>
      </c>
    </row>
    <row r="1520" spans="1:11" ht="29" outlineLevel="1" x14ac:dyDescent="0.4">
      <c r="A1520" s="26" t="str">
        <f t="shared" si="392"/>
        <v/>
      </c>
      <c r="B1520" s="26" t="str">
        <f t="shared" si="393"/>
        <v/>
      </c>
      <c r="C1520" s="26" t="str">
        <f t="shared" si="394"/>
        <v/>
      </c>
      <c r="D1520" s="28" t="s">
        <v>2031</v>
      </c>
      <c r="E1520" s="28" t="s">
        <v>2032</v>
      </c>
      <c r="F1520" s="30" t="s">
        <v>196</v>
      </c>
      <c r="G1520" s="31">
        <v>436</v>
      </c>
      <c r="H1520" s="26" t="str">
        <f t="shared" si="395"/>
        <v/>
      </c>
      <c r="I1520" s="26" t="str">
        <f t="shared" si="396"/>
        <v/>
      </c>
      <c r="J1520" s="26" t="str">
        <f t="shared" si="397"/>
        <v/>
      </c>
      <c r="K1520" s="45">
        <f t="shared" si="398"/>
        <v>456813.47337282047</v>
      </c>
    </row>
    <row r="1521" spans="1:11" ht="29" outlineLevel="1" x14ac:dyDescent="0.4">
      <c r="A1521" s="26" t="str">
        <f t="shared" si="392"/>
        <v/>
      </c>
      <c r="B1521" s="26" t="str">
        <f t="shared" si="393"/>
        <v/>
      </c>
      <c r="C1521" s="26" t="str">
        <f t="shared" si="394"/>
        <v/>
      </c>
      <c r="D1521" s="28" t="s">
        <v>2045</v>
      </c>
      <c r="E1521" s="28" t="s">
        <v>2046</v>
      </c>
      <c r="F1521" s="30" t="s">
        <v>118</v>
      </c>
      <c r="G1521" s="31">
        <v>588</v>
      </c>
      <c r="H1521" s="26" t="str">
        <f t="shared" si="395"/>
        <v/>
      </c>
      <c r="I1521" s="26" t="str">
        <f t="shared" si="396"/>
        <v/>
      </c>
      <c r="J1521" s="26" t="str">
        <f t="shared" si="397"/>
        <v/>
      </c>
      <c r="K1521" s="45">
        <f t="shared" si="398"/>
        <v>616069.54665875784</v>
      </c>
    </row>
    <row r="1522" spans="1:11" ht="29" outlineLevel="1" x14ac:dyDescent="0.4">
      <c r="A1522" s="26" t="str">
        <f t="shared" si="392"/>
        <v/>
      </c>
      <c r="B1522" s="26" t="str">
        <f t="shared" si="393"/>
        <v/>
      </c>
      <c r="C1522" s="26" t="str">
        <f t="shared" si="394"/>
        <v/>
      </c>
      <c r="D1522" s="28" t="s">
        <v>2214</v>
      </c>
      <c r="E1522" s="28" t="s">
        <v>2215</v>
      </c>
      <c r="F1522" s="30" t="s">
        <v>196</v>
      </c>
      <c r="G1522" s="31">
        <v>3579</v>
      </c>
      <c r="H1522" s="26" t="str">
        <f t="shared" si="395"/>
        <v/>
      </c>
      <c r="I1522" s="26" t="str">
        <f t="shared" si="396"/>
        <v/>
      </c>
      <c r="J1522" s="26" t="str">
        <f t="shared" si="397"/>
        <v/>
      </c>
      <c r="K1522" s="45">
        <f t="shared" si="398"/>
        <v>3749851.8834892763</v>
      </c>
    </row>
    <row r="1523" spans="1:11" ht="29" outlineLevel="1" x14ac:dyDescent="0.4">
      <c r="A1523" s="26" t="str">
        <f t="shared" si="392"/>
        <v/>
      </c>
      <c r="B1523" s="26" t="str">
        <f t="shared" si="393"/>
        <v/>
      </c>
      <c r="C1523" s="26" t="str">
        <f t="shared" si="394"/>
        <v/>
      </c>
      <c r="D1523" s="28" t="s">
        <v>1669</v>
      </c>
      <c r="E1523" s="28" t="s">
        <v>1670</v>
      </c>
      <c r="F1523" s="30" t="s">
        <v>2</v>
      </c>
      <c r="G1523" s="31">
        <v>489</v>
      </c>
      <c r="H1523" s="26" t="str">
        <f t="shared" si="395"/>
        <v/>
      </c>
      <c r="I1523" s="26" t="str">
        <f t="shared" si="396"/>
        <v/>
      </c>
      <c r="J1523" s="26" t="str">
        <f t="shared" si="397"/>
        <v/>
      </c>
      <c r="K1523" s="45">
        <f t="shared" si="398"/>
        <v>512343.55155804864</v>
      </c>
    </row>
    <row r="1524" spans="1:11" ht="29" outlineLevel="1" x14ac:dyDescent="0.4">
      <c r="A1524" s="26" t="str">
        <f t="shared" si="392"/>
        <v/>
      </c>
      <c r="B1524" s="26" t="str">
        <f t="shared" si="393"/>
        <v/>
      </c>
      <c r="C1524" s="26" t="str">
        <f t="shared" si="394"/>
        <v/>
      </c>
      <c r="D1524" s="28" t="s">
        <v>2203</v>
      </c>
      <c r="E1524" s="28" t="s">
        <v>582</v>
      </c>
      <c r="F1524" s="30" t="s">
        <v>2</v>
      </c>
      <c r="G1524" s="31">
        <v>118</v>
      </c>
      <c r="H1524" s="26" t="str">
        <f t="shared" si="395"/>
        <v/>
      </c>
      <c r="I1524" s="26" t="str">
        <f t="shared" si="396"/>
        <v/>
      </c>
      <c r="J1524" s="26" t="str">
        <f t="shared" si="397"/>
        <v/>
      </c>
      <c r="K1524" s="45">
        <f t="shared" si="398"/>
        <v>123633.00426145141</v>
      </c>
    </row>
    <row r="1525" spans="1:11" ht="29" outlineLevel="1" x14ac:dyDescent="0.4">
      <c r="A1525" s="26" t="str">
        <f t="shared" si="392"/>
        <v/>
      </c>
      <c r="B1525" s="26" t="str">
        <f t="shared" si="393"/>
        <v/>
      </c>
      <c r="C1525" s="26" t="str">
        <f t="shared" si="394"/>
        <v/>
      </c>
      <c r="D1525" s="28" t="s">
        <v>2146</v>
      </c>
      <c r="E1525" s="28" t="s">
        <v>2147</v>
      </c>
      <c r="F1525" s="30" t="s">
        <v>196</v>
      </c>
      <c r="G1525" s="31">
        <v>425</v>
      </c>
      <c r="H1525" s="26" t="str">
        <f t="shared" si="395"/>
        <v/>
      </c>
      <c r="I1525" s="26" t="str">
        <f t="shared" si="396"/>
        <v/>
      </c>
      <c r="J1525" s="26" t="str">
        <f t="shared" si="397"/>
        <v/>
      </c>
      <c r="K1525" s="45">
        <f t="shared" si="398"/>
        <v>445288.36280607502</v>
      </c>
    </row>
    <row r="1526" spans="1:11" ht="15" outlineLevel="1" x14ac:dyDescent="0.4">
      <c r="A1526" s="26" t="str">
        <f t="shared" si="392"/>
        <v/>
      </c>
      <c r="B1526" s="26" t="str">
        <f t="shared" si="393"/>
        <v/>
      </c>
      <c r="C1526" s="26" t="str">
        <f t="shared" si="394"/>
        <v/>
      </c>
      <c r="D1526" s="28" t="s">
        <v>1665</v>
      </c>
      <c r="E1526" s="28" t="s">
        <v>1666</v>
      </c>
      <c r="F1526" s="30" t="s">
        <v>19</v>
      </c>
      <c r="G1526" s="31">
        <v>859</v>
      </c>
      <c r="H1526" s="26" t="str">
        <f t="shared" si="395"/>
        <v/>
      </c>
      <c r="I1526" s="26" t="str">
        <f t="shared" si="396"/>
        <v/>
      </c>
      <c r="J1526" s="26" t="str">
        <f t="shared" si="397"/>
        <v/>
      </c>
      <c r="K1526" s="45">
        <f t="shared" si="398"/>
        <v>900006.36153039627</v>
      </c>
    </row>
    <row r="1527" spans="1:11" ht="29" outlineLevel="1" x14ac:dyDescent="0.4">
      <c r="A1527" s="26" t="str">
        <f t="shared" si="392"/>
        <v/>
      </c>
      <c r="B1527" s="26" t="str">
        <f t="shared" si="393"/>
        <v/>
      </c>
      <c r="C1527" s="26" t="str">
        <f t="shared" si="394"/>
        <v/>
      </c>
      <c r="D1527" s="28" t="s">
        <v>1667</v>
      </c>
      <c r="E1527" s="28" t="s">
        <v>1668</v>
      </c>
      <c r="F1527" s="30" t="s">
        <v>2</v>
      </c>
      <c r="G1527" s="31">
        <v>293</v>
      </c>
      <c r="H1527" s="26" t="str">
        <f t="shared" si="395"/>
        <v/>
      </c>
      <c r="I1527" s="26" t="str">
        <f t="shared" si="396"/>
        <v/>
      </c>
      <c r="J1527" s="26" t="str">
        <f t="shared" si="397"/>
        <v/>
      </c>
      <c r="K1527" s="45">
        <f t="shared" si="398"/>
        <v>306987.03600512934</v>
      </c>
    </row>
    <row r="1528" spans="1:11" ht="29" outlineLevel="1" x14ac:dyDescent="0.4">
      <c r="A1528" s="26" t="str">
        <f t="shared" si="392"/>
        <v/>
      </c>
      <c r="B1528" s="26" t="str">
        <f t="shared" si="393"/>
        <v/>
      </c>
      <c r="C1528" s="26" t="str">
        <f t="shared" si="394"/>
        <v/>
      </c>
      <c r="D1528" s="28" t="s">
        <v>1765</v>
      </c>
      <c r="E1528" s="28" t="s">
        <v>1766</v>
      </c>
      <c r="F1528" s="30" t="s">
        <v>2</v>
      </c>
      <c r="G1528" s="31">
        <v>264</v>
      </c>
      <c r="H1528" s="26" t="str">
        <f t="shared" si="395"/>
        <v/>
      </c>
      <c r="I1528" s="26" t="str">
        <f t="shared" si="396"/>
        <v/>
      </c>
      <c r="J1528" s="26" t="str">
        <f t="shared" si="397"/>
        <v/>
      </c>
      <c r="K1528" s="45">
        <f t="shared" si="398"/>
        <v>276602.6536018913</v>
      </c>
    </row>
    <row r="1529" spans="1:11" ht="29" outlineLevel="1" x14ac:dyDescent="0.4">
      <c r="A1529" s="26" t="str">
        <f t="shared" si="392"/>
        <v/>
      </c>
      <c r="B1529" s="26" t="str">
        <f t="shared" si="393"/>
        <v/>
      </c>
      <c r="C1529" s="26" t="str">
        <f t="shared" si="394"/>
        <v/>
      </c>
      <c r="D1529" s="28" t="s">
        <v>1773</v>
      </c>
      <c r="E1529" s="28" t="s">
        <v>1774</v>
      </c>
      <c r="F1529" s="30" t="s">
        <v>2</v>
      </c>
      <c r="G1529" s="31">
        <v>887</v>
      </c>
      <c r="H1529" s="26" t="str">
        <f t="shared" si="395"/>
        <v/>
      </c>
      <c r="I1529" s="26" t="str">
        <f t="shared" si="396"/>
        <v/>
      </c>
      <c r="J1529" s="26" t="str">
        <f t="shared" si="397"/>
        <v/>
      </c>
      <c r="K1529" s="45">
        <f t="shared" si="398"/>
        <v>929343.00660938479</v>
      </c>
    </row>
    <row r="1530" spans="1:11" ht="29" outlineLevel="1" x14ac:dyDescent="0.4">
      <c r="A1530" s="26" t="str">
        <f t="shared" si="392"/>
        <v/>
      </c>
      <c r="B1530" s="26" t="str">
        <f t="shared" si="393"/>
        <v/>
      </c>
      <c r="C1530" s="26" t="str">
        <f t="shared" si="394"/>
        <v/>
      </c>
      <c r="D1530" s="28" t="s">
        <v>1961</v>
      </c>
      <c r="E1530" s="28" t="s">
        <v>1962</v>
      </c>
      <c r="F1530" s="30" t="s">
        <v>5</v>
      </c>
      <c r="G1530" s="31">
        <v>1105</v>
      </c>
      <c r="H1530" s="26" t="str">
        <f t="shared" si="395"/>
        <v/>
      </c>
      <c r="I1530" s="26" t="str">
        <f t="shared" si="396"/>
        <v/>
      </c>
      <c r="J1530" s="26" t="str">
        <f t="shared" si="397"/>
        <v/>
      </c>
      <c r="K1530" s="45">
        <f t="shared" si="398"/>
        <v>1157749.7432957951</v>
      </c>
    </row>
    <row r="1531" spans="1:11" ht="29" outlineLevel="1" x14ac:dyDescent="0.4">
      <c r="A1531" s="26" t="str">
        <f t="shared" si="392"/>
        <v/>
      </c>
      <c r="B1531" s="26" t="str">
        <f t="shared" si="393"/>
        <v/>
      </c>
      <c r="C1531" s="26" t="str">
        <f t="shared" si="394"/>
        <v/>
      </c>
      <c r="D1531" s="28" t="s">
        <v>1977</v>
      </c>
      <c r="E1531" s="28" t="s">
        <v>1978</v>
      </c>
      <c r="F1531" s="30" t="s">
        <v>5</v>
      </c>
      <c r="G1531" s="31">
        <v>1888</v>
      </c>
      <c r="H1531" s="26" t="str">
        <f t="shared" si="395"/>
        <v/>
      </c>
      <c r="I1531" s="26" t="str">
        <f t="shared" si="396"/>
        <v/>
      </c>
      <c r="J1531" s="26" t="str">
        <f t="shared" si="397"/>
        <v/>
      </c>
      <c r="K1531" s="45">
        <f t="shared" si="398"/>
        <v>1978128.0681832226</v>
      </c>
    </row>
    <row r="1532" spans="1:11" ht="29" outlineLevel="1" x14ac:dyDescent="0.4">
      <c r="A1532" s="26" t="str">
        <f t="shared" si="392"/>
        <v/>
      </c>
      <c r="B1532" s="26" t="str">
        <f t="shared" si="393"/>
        <v/>
      </c>
      <c r="C1532" s="26" t="str">
        <f t="shared" si="394"/>
        <v/>
      </c>
      <c r="D1532" s="28" t="s">
        <v>2088</v>
      </c>
      <c r="E1532" s="28" t="s">
        <v>2089</v>
      </c>
      <c r="F1532" s="30" t="s">
        <v>5</v>
      </c>
      <c r="G1532" s="31">
        <v>268</v>
      </c>
      <c r="H1532" s="26" t="str">
        <f t="shared" si="395"/>
        <v/>
      </c>
      <c r="I1532" s="26" t="str">
        <f t="shared" si="396"/>
        <v/>
      </c>
      <c r="J1532" s="26" t="str">
        <f t="shared" si="397"/>
        <v/>
      </c>
      <c r="K1532" s="45">
        <f t="shared" si="398"/>
        <v>280793.60289888963</v>
      </c>
    </row>
    <row r="1533" spans="1:11" ht="29" outlineLevel="1" x14ac:dyDescent="0.4">
      <c r="A1533" s="26" t="str">
        <f t="shared" si="392"/>
        <v/>
      </c>
      <c r="B1533" s="26" t="str">
        <f t="shared" si="393"/>
        <v/>
      </c>
      <c r="C1533" s="26" t="str">
        <f t="shared" si="394"/>
        <v/>
      </c>
      <c r="D1533" s="28" t="s">
        <v>2114</v>
      </c>
      <c r="E1533" s="28" t="s">
        <v>2115</v>
      </c>
      <c r="F1533" s="30" t="s">
        <v>5</v>
      </c>
      <c r="G1533" s="31">
        <v>362</v>
      </c>
      <c r="H1533" s="26" t="str">
        <f t="shared" si="395"/>
        <v/>
      </c>
      <c r="I1533" s="26" t="str">
        <f t="shared" si="396"/>
        <v/>
      </c>
      <c r="J1533" s="26" t="str">
        <f t="shared" si="397"/>
        <v/>
      </c>
      <c r="K1533" s="45">
        <f t="shared" si="398"/>
        <v>379280.91137835092</v>
      </c>
    </row>
    <row r="1534" spans="1:11" ht="29" outlineLevel="1" x14ac:dyDescent="0.4">
      <c r="A1534" s="26" t="str">
        <f t="shared" si="392"/>
        <v/>
      </c>
      <c r="B1534" s="26" t="str">
        <f t="shared" si="393"/>
        <v/>
      </c>
      <c r="C1534" s="26" t="str">
        <f t="shared" si="394"/>
        <v/>
      </c>
      <c r="D1534" s="28" t="s">
        <v>2144</v>
      </c>
      <c r="E1534" s="28" t="s">
        <v>2145</v>
      </c>
      <c r="F1534" s="30" t="s">
        <v>196</v>
      </c>
      <c r="G1534" s="31">
        <v>399</v>
      </c>
      <c r="H1534" s="26" t="str">
        <f t="shared" si="395"/>
        <v/>
      </c>
      <c r="I1534" s="26" t="str">
        <f t="shared" si="396"/>
        <v/>
      </c>
      <c r="J1534" s="26" t="str">
        <f t="shared" si="397"/>
        <v/>
      </c>
      <c r="K1534" s="45">
        <f t="shared" si="398"/>
        <v>418047.19237558573</v>
      </c>
    </row>
    <row r="1535" spans="1:11" ht="29" outlineLevel="1" x14ac:dyDescent="0.4">
      <c r="A1535" s="26" t="str">
        <f t="shared" si="392"/>
        <v/>
      </c>
      <c r="B1535" s="26" t="str">
        <f t="shared" si="393"/>
        <v/>
      </c>
      <c r="C1535" s="26" t="str">
        <f t="shared" si="394"/>
        <v/>
      </c>
      <c r="D1535" s="28" t="s">
        <v>2148</v>
      </c>
      <c r="E1535" s="28" t="s">
        <v>2149</v>
      </c>
      <c r="F1535" s="30" t="s">
        <v>2</v>
      </c>
      <c r="G1535" s="31">
        <v>346</v>
      </c>
      <c r="H1535" s="26" t="str">
        <f t="shared" si="395"/>
        <v/>
      </c>
      <c r="I1535" s="26" t="str">
        <f t="shared" si="396"/>
        <v/>
      </c>
      <c r="J1535" s="26" t="str">
        <f t="shared" si="397"/>
        <v/>
      </c>
      <c r="K1535" s="45">
        <f t="shared" si="398"/>
        <v>362517.11419035756</v>
      </c>
    </row>
    <row r="1536" spans="1:11" ht="29" outlineLevel="1" x14ac:dyDescent="0.4">
      <c r="A1536" s="26" t="str">
        <f t="shared" si="392"/>
        <v/>
      </c>
      <c r="B1536" s="26" t="str">
        <f t="shared" si="393"/>
        <v/>
      </c>
      <c r="C1536" s="26" t="str">
        <f t="shared" si="394"/>
        <v/>
      </c>
      <c r="D1536" s="28" t="s">
        <v>2201</v>
      </c>
      <c r="E1536" s="28" t="s">
        <v>2202</v>
      </c>
      <c r="F1536" s="30" t="s">
        <v>2</v>
      </c>
      <c r="G1536" s="31">
        <v>479</v>
      </c>
      <c r="H1536" s="26" t="str">
        <f t="shared" si="395"/>
        <v/>
      </c>
      <c r="I1536" s="26" t="str">
        <f t="shared" si="396"/>
        <v/>
      </c>
      <c r="J1536" s="26" t="str">
        <f t="shared" si="397"/>
        <v/>
      </c>
      <c r="K1536" s="45">
        <f t="shared" si="398"/>
        <v>501866.17831555277</v>
      </c>
    </row>
    <row r="1537" spans="1:11" ht="29" outlineLevel="1" x14ac:dyDescent="0.4">
      <c r="A1537" s="26" t="str">
        <f t="shared" si="392"/>
        <v/>
      </c>
      <c r="B1537" s="26" t="str">
        <f t="shared" si="393"/>
        <v/>
      </c>
      <c r="C1537" s="26" t="str">
        <f t="shared" si="394"/>
        <v/>
      </c>
      <c r="D1537" s="28" t="s">
        <v>2204</v>
      </c>
      <c r="E1537" s="28" t="s">
        <v>2205</v>
      </c>
      <c r="F1537" s="30" t="s">
        <v>2</v>
      </c>
      <c r="G1537" s="31">
        <v>92</v>
      </c>
      <c r="H1537" s="26" t="str">
        <f t="shared" si="395"/>
        <v/>
      </c>
      <c r="I1537" s="26" t="str">
        <f t="shared" si="396"/>
        <v/>
      </c>
      <c r="J1537" s="26" t="str">
        <f t="shared" si="397"/>
        <v/>
      </c>
      <c r="K1537" s="45">
        <f t="shared" si="398"/>
        <v>96391.833830962118</v>
      </c>
    </row>
    <row r="1538" spans="1:11" ht="29" outlineLevel="1" x14ac:dyDescent="0.4">
      <c r="A1538" s="26" t="str">
        <f t="shared" si="392"/>
        <v/>
      </c>
      <c r="B1538" s="26" t="str">
        <f t="shared" si="393"/>
        <v/>
      </c>
      <c r="C1538" s="26" t="str">
        <f t="shared" si="394"/>
        <v/>
      </c>
      <c r="D1538" s="28" t="s">
        <v>2060</v>
      </c>
      <c r="E1538" s="28" t="s">
        <v>2061</v>
      </c>
      <c r="F1538" s="30" t="s">
        <v>196</v>
      </c>
      <c r="G1538" s="31">
        <v>269</v>
      </c>
      <c r="H1538" s="26" t="str">
        <f t="shared" si="395"/>
        <v/>
      </c>
      <c r="I1538" s="26" t="str">
        <f t="shared" si="396"/>
        <v/>
      </c>
      <c r="J1538" s="26" t="str">
        <f t="shared" si="397"/>
        <v/>
      </c>
      <c r="K1538" s="45">
        <f t="shared" si="398"/>
        <v>281841.34022313927</v>
      </c>
    </row>
    <row r="1539" spans="1:11" ht="29" outlineLevel="1" x14ac:dyDescent="0.4">
      <c r="A1539" s="26" t="str">
        <f t="shared" si="392"/>
        <v/>
      </c>
      <c r="B1539" s="26" t="str">
        <f t="shared" si="393"/>
        <v/>
      </c>
      <c r="C1539" s="26" t="str">
        <f t="shared" si="394"/>
        <v/>
      </c>
      <c r="D1539" s="28" t="s">
        <v>2176</v>
      </c>
      <c r="E1539" s="28" t="s">
        <v>2177</v>
      </c>
      <c r="F1539" s="30" t="s">
        <v>196</v>
      </c>
      <c r="G1539" s="31">
        <v>405</v>
      </c>
      <c r="H1539" s="26" t="str">
        <f t="shared" si="395"/>
        <v/>
      </c>
      <c r="I1539" s="26" t="str">
        <f t="shared" si="396"/>
        <v/>
      </c>
      <c r="J1539" s="26" t="str">
        <f t="shared" si="397"/>
        <v/>
      </c>
      <c r="K1539" s="45">
        <f t="shared" si="398"/>
        <v>424333.61632108322</v>
      </c>
    </row>
    <row r="1540" spans="1:11" ht="29" outlineLevel="1" x14ac:dyDescent="0.4">
      <c r="A1540" s="26" t="str">
        <f t="shared" si="392"/>
        <v/>
      </c>
      <c r="B1540" s="26" t="str">
        <f t="shared" si="393"/>
        <v/>
      </c>
      <c r="C1540" s="26" t="str">
        <f t="shared" si="394"/>
        <v/>
      </c>
      <c r="D1540" s="28" t="s">
        <v>1673</v>
      </c>
      <c r="E1540" s="28" t="s">
        <v>1674</v>
      </c>
      <c r="F1540" s="30" t="s">
        <v>2</v>
      </c>
      <c r="G1540" s="31">
        <v>501</v>
      </c>
      <c r="H1540" s="26" t="str">
        <f t="shared" si="395"/>
        <v/>
      </c>
      <c r="I1540" s="26" t="str">
        <f t="shared" si="396"/>
        <v/>
      </c>
      <c r="J1540" s="26" t="str">
        <f t="shared" si="397"/>
        <v/>
      </c>
      <c r="K1540" s="45">
        <f t="shared" si="398"/>
        <v>524916.39944904367</v>
      </c>
    </row>
    <row r="1541" spans="1:11" ht="29" outlineLevel="1" x14ac:dyDescent="0.4">
      <c r="A1541" s="26" t="str">
        <f t="shared" ref="A1541:A1604" si="399">IFERROR(VLOOKUP($D1541,schools,3,FALSE),"")</f>
        <v/>
      </c>
      <c r="B1541" s="26" t="str">
        <f t="shared" ref="B1541:B1604" si="400">IFERROR(VLOOKUP($D1541,schools,4,FALSE),"")</f>
        <v/>
      </c>
      <c r="C1541" s="26" t="str">
        <f t="shared" ref="C1541:C1604" si="401">IFERROR(VLOOKUP($D1541,schools,5,FALSE),"")</f>
        <v/>
      </c>
      <c r="D1541" s="28" t="s">
        <v>1677</v>
      </c>
      <c r="E1541" s="28" t="s">
        <v>1678</v>
      </c>
      <c r="F1541" s="30" t="s">
        <v>2</v>
      </c>
      <c r="G1541" s="31">
        <v>722</v>
      </c>
      <c r="H1541" s="26" t="str">
        <f t="shared" ref="H1541:H1604" si="402">IFERROR(VLOOKUP($D1541,schools,6,FALSE),"")</f>
        <v/>
      </c>
      <c r="I1541" s="26" t="str">
        <f t="shared" ref="I1541:I1604" si="403">IFERROR(VLOOKUP($D1541,schools,7,FALSE),"")</f>
        <v/>
      </c>
      <c r="J1541" s="26" t="str">
        <f t="shared" ref="J1541:J1604" si="404">IFERROR(VLOOKUP($D1541,schools,8,FALSE),"")</f>
        <v/>
      </c>
      <c r="K1541" s="45">
        <f t="shared" ref="K1541:K1604" si="405">G1541*L$2</f>
        <v>756466.34810820268</v>
      </c>
    </row>
    <row r="1542" spans="1:11" ht="29" outlineLevel="1" x14ac:dyDescent="0.4">
      <c r="A1542" s="26" t="str">
        <f t="shared" si="399"/>
        <v/>
      </c>
      <c r="B1542" s="26" t="str">
        <f t="shared" si="400"/>
        <v/>
      </c>
      <c r="C1542" s="26" t="str">
        <f t="shared" si="401"/>
        <v/>
      </c>
      <c r="D1542" s="28" t="s">
        <v>1813</v>
      </c>
      <c r="E1542" s="28" t="s">
        <v>1814</v>
      </c>
      <c r="F1542" s="30" t="s">
        <v>2</v>
      </c>
      <c r="G1542" s="31">
        <v>830</v>
      </c>
      <c r="H1542" s="26" t="str">
        <f t="shared" si="402"/>
        <v/>
      </c>
      <c r="I1542" s="26" t="str">
        <f t="shared" si="403"/>
        <v/>
      </c>
      <c r="J1542" s="26" t="str">
        <f t="shared" si="404"/>
        <v/>
      </c>
      <c r="K1542" s="45">
        <f t="shared" si="405"/>
        <v>869621.97912715829</v>
      </c>
    </row>
    <row r="1543" spans="1:11" ht="29" outlineLevel="1" x14ac:dyDescent="0.4">
      <c r="A1543" s="26" t="str">
        <f t="shared" si="399"/>
        <v/>
      </c>
      <c r="B1543" s="26" t="str">
        <f t="shared" si="400"/>
        <v/>
      </c>
      <c r="C1543" s="26" t="str">
        <f t="shared" si="401"/>
        <v/>
      </c>
      <c r="D1543" s="28" t="s">
        <v>2098</v>
      </c>
      <c r="E1543" s="28" t="s">
        <v>2099</v>
      </c>
      <c r="F1543" s="30" t="s">
        <v>5</v>
      </c>
      <c r="G1543" s="31">
        <v>371</v>
      </c>
      <c r="H1543" s="26" t="str">
        <f t="shared" si="402"/>
        <v/>
      </c>
      <c r="I1543" s="26" t="str">
        <f t="shared" si="403"/>
        <v/>
      </c>
      <c r="J1543" s="26" t="str">
        <f t="shared" si="404"/>
        <v/>
      </c>
      <c r="K1543" s="45">
        <f t="shared" si="405"/>
        <v>388710.54729659721</v>
      </c>
    </row>
    <row r="1544" spans="1:11" ht="29" outlineLevel="1" x14ac:dyDescent="0.4">
      <c r="A1544" s="26" t="str">
        <f t="shared" si="399"/>
        <v/>
      </c>
      <c r="B1544" s="26" t="str">
        <f t="shared" si="400"/>
        <v/>
      </c>
      <c r="C1544" s="26" t="str">
        <f t="shared" si="401"/>
        <v/>
      </c>
      <c r="D1544" s="28" t="s">
        <v>2172</v>
      </c>
      <c r="E1544" s="28" t="s">
        <v>2173</v>
      </c>
      <c r="F1544" s="30" t="s">
        <v>5</v>
      </c>
      <c r="G1544" s="31">
        <v>299</v>
      </c>
      <c r="H1544" s="26" t="str">
        <f t="shared" si="402"/>
        <v/>
      </c>
      <c r="I1544" s="26" t="str">
        <f t="shared" si="403"/>
        <v/>
      </c>
      <c r="J1544" s="26" t="str">
        <f t="shared" si="404"/>
        <v/>
      </c>
      <c r="K1544" s="45">
        <f t="shared" si="405"/>
        <v>313273.45995062689</v>
      </c>
    </row>
    <row r="1545" spans="1:11" ht="29" outlineLevel="1" x14ac:dyDescent="0.4">
      <c r="A1545" s="26" t="str">
        <f t="shared" si="399"/>
        <v/>
      </c>
      <c r="B1545" s="26" t="str">
        <f t="shared" si="400"/>
        <v/>
      </c>
      <c r="C1545" s="26" t="str">
        <f t="shared" si="401"/>
        <v/>
      </c>
      <c r="D1545" s="28" t="s">
        <v>2183</v>
      </c>
      <c r="E1545" s="28" t="s">
        <v>2184</v>
      </c>
      <c r="F1545" s="30" t="s">
        <v>2</v>
      </c>
      <c r="G1545" s="31">
        <v>393</v>
      </c>
      <c r="H1545" s="26" t="str">
        <f t="shared" si="402"/>
        <v/>
      </c>
      <c r="I1545" s="26" t="str">
        <f t="shared" si="403"/>
        <v/>
      </c>
      <c r="J1545" s="26" t="str">
        <f t="shared" si="404"/>
        <v/>
      </c>
      <c r="K1545" s="45">
        <f t="shared" si="405"/>
        <v>411760.76843008818</v>
      </c>
    </row>
    <row r="1546" spans="1:11" ht="29" outlineLevel="1" x14ac:dyDescent="0.4">
      <c r="A1546" s="26" t="str">
        <f t="shared" si="399"/>
        <v/>
      </c>
      <c r="B1546" s="26" t="str">
        <f t="shared" si="400"/>
        <v/>
      </c>
      <c r="C1546" s="26" t="str">
        <f t="shared" si="401"/>
        <v/>
      </c>
      <c r="D1546" s="28" t="s">
        <v>2195</v>
      </c>
      <c r="E1546" s="28" t="s">
        <v>2196</v>
      </c>
      <c r="F1546" s="30" t="s">
        <v>5</v>
      </c>
      <c r="G1546" s="31">
        <v>365</v>
      </c>
      <c r="H1546" s="26" t="str">
        <f t="shared" si="402"/>
        <v/>
      </c>
      <c r="I1546" s="26" t="str">
        <f t="shared" si="403"/>
        <v/>
      </c>
      <c r="J1546" s="26" t="str">
        <f t="shared" si="404"/>
        <v/>
      </c>
      <c r="K1546" s="45">
        <f t="shared" si="405"/>
        <v>382424.12335109973</v>
      </c>
    </row>
    <row r="1547" spans="1:11" ht="29" outlineLevel="1" x14ac:dyDescent="0.4">
      <c r="A1547" s="26" t="str">
        <f t="shared" si="399"/>
        <v/>
      </c>
      <c r="B1547" s="26" t="str">
        <f t="shared" si="400"/>
        <v/>
      </c>
      <c r="C1547" s="26" t="str">
        <f t="shared" si="401"/>
        <v/>
      </c>
      <c r="D1547" s="28" t="s">
        <v>1903</v>
      </c>
      <c r="E1547" s="28" t="s">
        <v>1904</v>
      </c>
      <c r="F1547" s="30" t="s">
        <v>118</v>
      </c>
      <c r="G1547" s="31">
        <v>837</v>
      </c>
      <c r="H1547" s="26" t="str">
        <f t="shared" si="402"/>
        <v/>
      </c>
      <c r="I1547" s="26" t="str">
        <f t="shared" si="403"/>
        <v/>
      </c>
      <c r="J1547" s="26" t="str">
        <f t="shared" si="404"/>
        <v/>
      </c>
      <c r="K1547" s="45">
        <f t="shared" si="405"/>
        <v>876956.14039690536</v>
      </c>
    </row>
    <row r="1548" spans="1:11" ht="29" outlineLevel="1" x14ac:dyDescent="0.4">
      <c r="A1548" s="26" t="str">
        <f t="shared" si="399"/>
        <v/>
      </c>
      <c r="B1548" s="26" t="str">
        <f t="shared" si="400"/>
        <v/>
      </c>
      <c r="C1548" s="26" t="str">
        <f t="shared" si="401"/>
        <v/>
      </c>
      <c r="D1548" s="28" t="s">
        <v>2185</v>
      </c>
      <c r="E1548" s="28" t="s">
        <v>2186</v>
      </c>
      <c r="F1548" s="30" t="s">
        <v>196</v>
      </c>
      <c r="G1548" s="31">
        <v>498</v>
      </c>
      <c r="H1548" s="26" t="str">
        <f t="shared" si="402"/>
        <v/>
      </c>
      <c r="I1548" s="26" t="str">
        <f t="shared" si="403"/>
        <v/>
      </c>
      <c r="J1548" s="26" t="str">
        <f t="shared" si="404"/>
        <v/>
      </c>
      <c r="K1548" s="45">
        <f t="shared" si="405"/>
        <v>521773.18747629493</v>
      </c>
    </row>
    <row r="1549" spans="1:11" ht="29" outlineLevel="1" x14ac:dyDescent="0.4">
      <c r="A1549" s="26" t="str">
        <f t="shared" si="399"/>
        <v/>
      </c>
      <c r="B1549" s="26" t="str">
        <f t="shared" si="400"/>
        <v/>
      </c>
      <c r="C1549" s="26" t="str">
        <f t="shared" si="401"/>
        <v/>
      </c>
      <c r="D1549" s="28" t="s">
        <v>1803</v>
      </c>
      <c r="E1549" s="28" t="s">
        <v>1804</v>
      </c>
      <c r="F1549" s="30" t="s">
        <v>19</v>
      </c>
      <c r="G1549" s="31">
        <v>758</v>
      </c>
      <c r="H1549" s="26" t="str">
        <f t="shared" si="402"/>
        <v/>
      </c>
      <c r="I1549" s="26" t="str">
        <f t="shared" si="403"/>
        <v/>
      </c>
      <c r="J1549" s="26" t="str">
        <f t="shared" si="404"/>
        <v/>
      </c>
      <c r="K1549" s="45">
        <f t="shared" si="405"/>
        <v>794184.89178118785</v>
      </c>
    </row>
    <row r="1550" spans="1:11" ht="29" outlineLevel="1" x14ac:dyDescent="0.4">
      <c r="A1550" s="26" t="str">
        <f t="shared" si="399"/>
        <v/>
      </c>
      <c r="B1550" s="26" t="str">
        <f t="shared" si="400"/>
        <v/>
      </c>
      <c r="C1550" s="26" t="str">
        <f t="shared" si="401"/>
        <v/>
      </c>
      <c r="D1550" s="28" t="s">
        <v>1881</v>
      </c>
      <c r="E1550" s="28" t="s">
        <v>1882</v>
      </c>
      <c r="F1550" s="30" t="s">
        <v>2</v>
      </c>
      <c r="G1550" s="31">
        <v>236</v>
      </c>
      <c r="H1550" s="26" t="str">
        <f t="shared" si="402"/>
        <v/>
      </c>
      <c r="I1550" s="26" t="str">
        <f t="shared" si="403"/>
        <v/>
      </c>
      <c r="J1550" s="26" t="str">
        <f t="shared" si="404"/>
        <v/>
      </c>
      <c r="K1550" s="45">
        <f t="shared" si="405"/>
        <v>247266.00852290282</v>
      </c>
    </row>
    <row r="1551" spans="1:11" ht="29" outlineLevel="1" x14ac:dyDescent="0.4">
      <c r="A1551" s="26" t="str">
        <f t="shared" si="399"/>
        <v/>
      </c>
      <c r="B1551" s="26" t="str">
        <f t="shared" si="400"/>
        <v/>
      </c>
      <c r="C1551" s="26" t="str">
        <f t="shared" si="401"/>
        <v/>
      </c>
      <c r="D1551" s="28" t="s">
        <v>2100</v>
      </c>
      <c r="E1551" s="28" t="s">
        <v>2101</v>
      </c>
      <c r="F1551" s="30" t="s">
        <v>5</v>
      </c>
      <c r="G1551" s="31">
        <v>169</v>
      </c>
      <c r="H1551" s="26" t="str">
        <f t="shared" si="402"/>
        <v/>
      </c>
      <c r="I1551" s="26" t="str">
        <f t="shared" si="403"/>
        <v/>
      </c>
      <c r="J1551" s="26" t="str">
        <f t="shared" si="404"/>
        <v/>
      </c>
      <c r="K1551" s="45">
        <f t="shared" si="405"/>
        <v>177067.60779818043</v>
      </c>
    </row>
    <row r="1552" spans="1:11" ht="29" outlineLevel="1" x14ac:dyDescent="0.4">
      <c r="A1552" s="26" t="str">
        <f t="shared" si="399"/>
        <v/>
      </c>
      <c r="B1552" s="26" t="str">
        <f t="shared" si="400"/>
        <v/>
      </c>
      <c r="C1552" s="26" t="str">
        <f t="shared" si="401"/>
        <v/>
      </c>
      <c r="D1552" s="28" t="s">
        <v>2197</v>
      </c>
      <c r="E1552" s="28" t="s">
        <v>2198</v>
      </c>
      <c r="F1552" s="30" t="s">
        <v>2</v>
      </c>
      <c r="G1552" s="31">
        <v>178</v>
      </c>
      <c r="H1552" s="26" t="str">
        <f t="shared" si="402"/>
        <v/>
      </c>
      <c r="I1552" s="26" t="str">
        <f t="shared" si="403"/>
        <v/>
      </c>
      <c r="J1552" s="26" t="str">
        <f t="shared" si="404"/>
        <v/>
      </c>
      <c r="K1552" s="45">
        <f t="shared" si="405"/>
        <v>186497.24371642672</v>
      </c>
    </row>
    <row r="1553" spans="1:11" ht="43.5" outlineLevel="1" x14ac:dyDescent="0.4">
      <c r="A1553" s="26" t="str">
        <f t="shared" si="399"/>
        <v/>
      </c>
      <c r="B1553" s="26" t="str">
        <f t="shared" si="400"/>
        <v/>
      </c>
      <c r="C1553" s="26" t="str">
        <f t="shared" si="401"/>
        <v/>
      </c>
      <c r="D1553" s="28" t="s">
        <v>2035</v>
      </c>
      <c r="E1553" s="28" t="s">
        <v>2036</v>
      </c>
      <c r="F1553" s="30" t="s">
        <v>196</v>
      </c>
      <c r="G1553" s="31">
        <v>416</v>
      </c>
      <c r="H1553" s="26" t="str">
        <f t="shared" si="402"/>
        <v/>
      </c>
      <c r="I1553" s="26" t="str">
        <f t="shared" si="403"/>
        <v/>
      </c>
      <c r="J1553" s="26" t="str">
        <f t="shared" si="404"/>
        <v/>
      </c>
      <c r="K1553" s="45">
        <f t="shared" si="405"/>
        <v>435858.72688782873</v>
      </c>
    </row>
    <row r="1554" spans="1:11" ht="43.5" outlineLevel="1" x14ac:dyDescent="0.4">
      <c r="A1554" s="26" t="str">
        <f t="shared" si="399"/>
        <v/>
      </c>
      <c r="B1554" s="26" t="str">
        <f t="shared" si="400"/>
        <v/>
      </c>
      <c r="C1554" s="26" t="str">
        <f t="shared" si="401"/>
        <v/>
      </c>
      <c r="D1554" s="28" t="s">
        <v>2142</v>
      </c>
      <c r="E1554" s="28" t="s">
        <v>2143</v>
      </c>
      <c r="F1554" s="30" t="s">
        <v>196</v>
      </c>
      <c r="G1554" s="31">
        <v>408</v>
      </c>
      <c r="H1554" s="26" t="str">
        <f t="shared" si="402"/>
        <v/>
      </c>
      <c r="I1554" s="26" t="str">
        <f t="shared" si="403"/>
        <v/>
      </c>
      <c r="J1554" s="26" t="str">
        <f t="shared" si="404"/>
        <v/>
      </c>
      <c r="K1554" s="45">
        <f t="shared" si="405"/>
        <v>427476.82829383202</v>
      </c>
    </row>
    <row r="1555" spans="1:11" ht="29" outlineLevel="1" x14ac:dyDescent="0.4">
      <c r="A1555" s="26" t="str">
        <f t="shared" si="399"/>
        <v/>
      </c>
      <c r="B1555" s="26" t="str">
        <f t="shared" si="400"/>
        <v/>
      </c>
      <c r="C1555" s="26" t="str">
        <f t="shared" si="401"/>
        <v/>
      </c>
      <c r="D1555" s="28" t="s">
        <v>1715</v>
      </c>
      <c r="E1555" s="28" t="s">
        <v>1716</v>
      </c>
      <c r="F1555" s="30" t="s">
        <v>2</v>
      </c>
      <c r="G1555" s="31">
        <v>761</v>
      </c>
      <c r="H1555" s="26" t="str">
        <f t="shared" si="402"/>
        <v/>
      </c>
      <c r="I1555" s="26" t="str">
        <f t="shared" si="403"/>
        <v/>
      </c>
      <c r="J1555" s="26" t="str">
        <f t="shared" si="404"/>
        <v/>
      </c>
      <c r="K1555" s="45">
        <f t="shared" si="405"/>
        <v>797328.10375393671</v>
      </c>
    </row>
    <row r="1556" spans="1:11" ht="29" outlineLevel="1" x14ac:dyDescent="0.4">
      <c r="A1556" s="26" t="str">
        <f t="shared" si="399"/>
        <v/>
      </c>
      <c r="B1556" s="26" t="str">
        <f t="shared" si="400"/>
        <v/>
      </c>
      <c r="C1556" s="26" t="str">
        <f t="shared" si="401"/>
        <v/>
      </c>
      <c r="D1556" s="28" t="s">
        <v>1727</v>
      </c>
      <c r="E1556" s="28" t="s">
        <v>1728</v>
      </c>
      <c r="F1556" s="30" t="s">
        <v>2</v>
      </c>
      <c r="G1556" s="31">
        <v>404</v>
      </c>
      <c r="H1556" s="26" t="str">
        <f t="shared" si="402"/>
        <v/>
      </c>
      <c r="I1556" s="26" t="str">
        <f t="shared" si="403"/>
        <v/>
      </c>
      <c r="J1556" s="26" t="str">
        <f t="shared" si="404"/>
        <v/>
      </c>
      <c r="K1556" s="45">
        <f t="shared" si="405"/>
        <v>423285.87899683364</v>
      </c>
    </row>
    <row r="1557" spans="1:11" ht="29" outlineLevel="1" x14ac:dyDescent="0.4">
      <c r="A1557" s="26" t="str">
        <f t="shared" si="399"/>
        <v/>
      </c>
      <c r="B1557" s="26" t="str">
        <f t="shared" si="400"/>
        <v/>
      </c>
      <c r="C1557" s="26" t="str">
        <f t="shared" si="401"/>
        <v/>
      </c>
      <c r="D1557" s="28" t="s">
        <v>1865</v>
      </c>
      <c r="E1557" s="28" t="s">
        <v>1866</v>
      </c>
      <c r="F1557" s="30" t="s">
        <v>2</v>
      </c>
      <c r="G1557" s="31">
        <v>782</v>
      </c>
      <c r="H1557" s="26" t="str">
        <f t="shared" si="402"/>
        <v/>
      </c>
      <c r="I1557" s="26" t="str">
        <f t="shared" si="403"/>
        <v/>
      </c>
      <c r="J1557" s="26" t="str">
        <f t="shared" si="404"/>
        <v/>
      </c>
      <c r="K1557" s="45">
        <f t="shared" si="405"/>
        <v>819330.58756317804</v>
      </c>
    </row>
    <row r="1558" spans="1:11" ht="29" outlineLevel="1" x14ac:dyDescent="0.4">
      <c r="A1558" s="26" t="str">
        <f t="shared" si="399"/>
        <v/>
      </c>
      <c r="B1558" s="26" t="str">
        <f t="shared" si="400"/>
        <v/>
      </c>
      <c r="C1558" s="26" t="str">
        <f t="shared" si="401"/>
        <v/>
      </c>
      <c r="D1558" s="28" t="s">
        <v>2104</v>
      </c>
      <c r="E1558" s="28" t="s">
        <v>2105</v>
      </c>
      <c r="F1558" s="30" t="s">
        <v>5</v>
      </c>
      <c r="G1558" s="31">
        <v>429</v>
      </c>
      <c r="H1558" s="26" t="str">
        <f t="shared" si="402"/>
        <v/>
      </c>
      <c r="I1558" s="26" t="str">
        <f t="shared" si="403"/>
        <v/>
      </c>
      <c r="J1558" s="26" t="str">
        <f t="shared" si="404"/>
        <v/>
      </c>
      <c r="K1558" s="45">
        <f t="shared" si="405"/>
        <v>449479.31210307335</v>
      </c>
    </row>
    <row r="1559" spans="1:11" ht="29" outlineLevel="1" x14ac:dyDescent="0.4">
      <c r="A1559" s="26" t="str">
        <f t="shared" si="399"/>
        <v/>
      </c>
      <c r="B1559" s="26" t="str">
        <f t="shared" si="400"/>
        <v/>
      </c>
      <c r="C1559" s="26" t="str">
        <f t="shared" si="401"/>
        <v/>
      </c>
      <c r="D1559" s="28" t="s">
        <v>2118</v>
      </c>
      <c r="E1559" s="28" t="s">
        <v>2119</v>
      </c>
      <c r="F1559" s="30" t="s">
        <v>19</v>
      </c>
      <c r="G1559" s="31">
        <v>560</v>
      </c>
      <c r="H1559" s="26" t="str">
        <f t="shared" si="402"/>
        <v/>
      </c>
      <c r="I1559" s="26" t="str">
        <f t="shared" si="403"/>
        <v/>
      </c>
      <c r="J1559" s="26" t="str">
        <f t="shared" si="404"/>
        <v/>
      </c>
      <c r="K1559" s="45">
        <f t="shared" si="405"/>
        <v>586732.90157976944</v>
      </c>
    </row>
    <row r="1560" spans="1:11" ht="29" outlineLevel="1" x14ac:dyDescent="0.4">
      <c r="A1560" s="26" t="str">
        <f t="shared" si="399"/>
        <v/>
      </c>
      <c r="B1560" s="26" t="str">
        <f t="shared" si="400"/>
        <v/>
      </c>
      <c r="C1560" s="26" t="str">
        <f t="shared" si="401"/>
        <v/>
      </c>
      <c r="D1560" s="28" t="s">
        <v>2168</v>
      </c>
      <c r="E1560" s="28" t="s">
        <v>2169</v>
      </c>
      <c r="F1560" s="30" t="s">
        <v>2</v>
      </c>
      <c r="G1560" s="31">
        <v>440</v>
      </c>
      <c r="H1560" s="26" t="str">
        <f t="shared" si="402"/>
        <v/>
      </c>
      <c r="I1560" s="26" t="str">
        <f t="shared" si="403"/>
        <v/>
      </c>
      <c r="J1560" s="26" t="str">
        <f t="shared" si="404"/>
        <v/>
      </c>
      <c r="K1560" s="45">
        <f t="shared" si="405"/>
        <v>461004.42266981886</v>
      </c>
    </row>
    <row r="1561" spans="1:11" ht="29" outlineLevel="1" x14ac:dyDescent="0.4">
      <c r="A1561" s="26" t="str">
        <f t="shared" si="399"/>
        <v/>
      </c>
      <c r="B1561" s="26" t="str">
        <f t="shared" si="400"/>
        <v/>
      </c>
      <c r="C1561" s="26" t="str">
        <f t="shared" si="401"/>
        <v/>
      </c>
      <c r="D1561" s="28" t="s">
        <v>2199</v>
      </c>
      <c r="E1561" s="28" t="s">
        <v>2200</v>
      </c>
      <c r="F1561" s="30" t="s">
        <v>2</v>
      </c>
      <c r="G1561" s="31">
        <v>275</v>
      </c>
      <c r="H1561" s="26" t="str">
        <f t="shared" si="402"/>
        <v/>
      </c>
      <c r="I1561" s="26" t="str">
        <f t="shared" si="403"/>
        <v/>
      </c>
      <c r="J1561" s="26" t="str">
        <f t="shared" si="404"/>
        <v/>
      </c>
      <c r="K1561" s="45">
        <f t="shared" si="405"/>
        <v>288127.76416863676</v>
      </c>
    </row>
    <row r="1562" spans="1:11" ht="29" outlineLevel="1" x14ac:dyDescent="0.4">
      <c r="A1562" s="26" t="str">
        <f t="shared" si="399"/>
        <v/>
      </c>
      <c r="B1562" s="26" t="str">
        <f t="shared" si="400"/>
        <v/>
      </c>
      <c r="C1562" s="26" t="str">
        <f t="shared" si="401"/>
        <v/>
      </c>
      <c r="D1562" s="28" t="s">
        <v>2208</v>
      </c>
      <c r="E1562" s="28" t="s">
        <v>2209</v>
      </c>
      <c r="F1562" s="30" t="s">
        <v>2</v>
      </c>
      <c r="G1562" s="31">
        <v>75</v>
      </c>
      <c r="H1562" s="26" t="str">
        <f t="shared" si="402"/>
        <v/>
      </c>
      <c r="I1562" s="26" t="str">
        <f t="shared" si="403"/>
        <v/>
      </c>
      <c r="J1562" s="26" t="str">
        <f t="shared" si="404"/>
        <v/>
      </c>
      <c r="K1562" s="45">
        <f t="shared" si="405"/>
        <v>78580.299318719117</v>
      </c>
    </row>
    <row r="1563" spans="1:11" ht="29" outlineLevel="1" x14ac:dyDescent="0.4">
      <c r="A1563" s="26" t="str">
        <f t="shared" si="399"/>
        <v/>
      </c>
      <c r="B1563" s="26" t="str">
        <f t="shared" si="400"/>
        <v/>
      </c>
      <c r="C1563" s="26" t="str">
        <f t="shared" si="401"/>
        <v/>
      </c>
      <c r="D1563" s="28" t="s">
        <v>2054</v>
      </c>
      <c r="E1563" s="28" t="s">
        <v>2055</v>
      </c>
      <c r="F1563" s="30" t="s">
        <v>196</v>
      </c>
      <c r="G1563" s="31">
        <v>549</v>
      </c>
      <c r="H1563" s="26" t="str">
        <f t="shared" si="402"/>
        <v/>
      </c>
      <c r="I1563" s="26" t="str">
        <f t="shared" si="403"/>
        <v/>
      </c>
      <c r="J1563" s="26" t="str">
        <f t="shared" si="404"/>
        <v/>
      </c>
      <c r="K1563" s="45">
        <f t="shared" si="405"/>
        <v>575207.79101302393</v>
      </c>
    </row>
    <row r="1564" spans="1:11" ht="29" outlineLevel="1" x14ac:dyDescent="0.4">
      <c r="A1564" s="26" t="str">
        <f t="shared" si="399"/>
        <v/>
      </c>
      <c r="B1564" s="26" t="str">
        <f t="shared" si="400"/>
        <v/>
      </c>
      <c r="C1564" s="26" t="str">
        <f t="shared" si="401"/>
        <v/>
      </c>
      <c r="D1564" s="28" t="s">
        <v>2096</v>
      </c>
      <c r="E1564" s="28" t="s">
        <v>2097</v>
      </c>
      <c r="F1564" s="30" t="s">
        <v>118</v>
      </c>
      <c r="G1564" s="31">
        <v>564</v>
      </c>
      <c r="H1564" s="26" t="str">
        <f t="shared" si="402"/>
        <v/>
      </c>
      <c r="I1564" s="26" t="str">
        <f t="shared" si="403"/>
        <v/>
      </c>
      <c r="J1564" s="26" t="str">
        <f t="shared" si="404"/>
        <v/>
      </c>
      <c r="K1564" s="45">
        <f t="shared" si="405"/>
        <v>590923.85087676777</v>
      </c>
    </row>
    <row r="1565" spans="1:11" ht="29" outlineLevel="1" x14ac:dyDescent="0.4">
      <c r="A1565" s="26" t="str">
        <f t="shared" si="399"/>
        <v/>
      </c>
      <c r="B1565" s="26" t="str">
        <f t="shared" si="400"/>
        <v/>
      </c>
      <c r="C1565" s="26" t="str">
        <f t="shared" si="401"/>
        <v/>
      </c>
      <c r="D1565" s="28" t="s">
        <v>2330</v>
      </c>
      <c r="E1565" s="28" t="s">
        <v>2331</v>
      </c>
      <c r="F1565" s="30" t="s">
        <v>2</v>
      </c>
      <c r="G1565" s="31">
        <v>285</v>
      </c>
      <c r="H1565" s="26" t="str">
        <f t="shared" si="402"/>
        <v/>
      </c>
      <c r="I1565" s="26" t="str">
        <f t="shared" si="403"/>
        <v/>
      </c>
      <c r="J1565" s="26" t="str">
        <f t="shared" si="404"/>
        <v/>
      </c>
      <c r="K1565" s="45">
        <f t="shared" si="405"/>
        <v>298605.13741113263</v>
      </c>
    </row>
    <row r="1566" spans="1:11" ht="29" outlineLevel="1" x14ac:dyDescent="0.4">
      <c r="A1566" s="26" t="str">
        <f t="shared" si="399"/>
        <v/>
      </c>
      <c r="B1566" s="26" t="str">
        <f t="shared" si="400"/>
        <v/>
      </c>
      <c r="C1566" s="26" t="str">
        <f t="shared" si="401"/>
        <v/>
      </c>
      <c r="D1566" s="28" t="s">
        <v>2332</v>
      </c>
      <c r="E1566" s="28" t="s">
        <v>2333</v>
      </c>
      <c r="F1566" s="30" t="s">
        <v>2</v>
      </c>
      <c r="G1566" s="31">
        <v>179</v>
      </c>
      <c r="H1566" s="26" t="str">
        <f t="shared" si="402"/>
        <v/>
      </c>
      <c r="I1566" s="26" t="str">
        <f t="shared" si="403"/>
        <v/>
      </c>
      <c r="J1566" s="26" t="str">
        <f t="shared" si="404"/>
        <v/>
      </c>
      <c r="K1566" s="45">
        <f t="shared" si="405"/>
        <v>187544.9810406763</v>
      </c>
    </row>
    <row r="1567" spans="1:11" ht="29" outlineLevel="1" x14ac:dyDescent="0.4">
      <c r="A1567" s="26" t="str">
        <f t="shared" si="399"/>
        <v/>
      </c>
      <c r="B1567" s="26" t="str">
        <f t="shared" si="400"/>
        <v/>
      </c>
      <c r="C1567" s="26" t="str">
        <f t="shared" si="401"/>
        <v/>
      </c>
      <c r="D1567" s="28" t="s">
        <v>2336</v>
      </c>
      <c r="E1567" s="28" t="s">
        <v>2337</v>
      </c>
      <c r="F1567" s="30" t="s">
        <v>2</v>
      </c>
      <c r="G1567" s="31">
        <v>855</v>
      </c>
      <c r="H1567" s="26" t="str">
        <f t="shared" si="402"/>
        <v/>
      </c>
      <c r="I1567" s="26" t="str">
        <f t="shared" si="403"/>
        <v/>
      </c>
      <c r="J1567" s="26" t="str">
        <f t="shared" si="404"/>
        <v/>
      </c>
      <c r="K1567" s="45">
        <f t="shared" si="405"/>
        <v>895815.41223339795</v>
      </c>
    </row>
    <row r="1568" spans="1:11" ht="43.5" outlineLevel="1" x14ac:dyDescent="0.4">
      <c r="A1568" s="26" t="str">
        <f t="shared" si="399"/>
        <v/>
      </c>
      <c r="B1568" s="26" t="str">
        <f t="shared" si="400"/>
        <v/>
      </c>
      <c r="C1568" s="26" t="str">
        <f t="shared" si="401"/>
        <v/>
      </c>
      <c r="D1568" s="28" t="s">
        <v>2360</v>
      </c>
      <c r="E1568" s="28" t="s">
        <v>2361</v>
      </c>
      <c r="F1568" s="30" t="s">
        <v>118</v>
      </c>
      <c r="G1568" s="31">
        <v>282</v>
      </c>
      <c r="H1568" s="26" t="str">
        <f t="shared" si="402"/>
        <v/>
      </c>
      <c r="I1568" s="26" t="str">
        <f t="shared" si="403"/>
        <v/>
      </c>
      <c r="J1568" s="26" t="str">
        <f t="shared" si="404"/>
        <v/>
      </c>
      <c r="K1568" s="45">
        <f t="shared" si="405"/>
        <v>295461.92543838389</v>
      </c>
    </row>
    <row r="1569" spans="1:11" ht="29" outlineLevel="1" x14ac:dyDescent="0.4">
      <c r="A1569" s="26" t="str">
        <f t="shared" si="399"/>
        <v/>
      </c>
      <c r="B1569" s="26" t="str">
        <f t="shared" si="400"/>
        <v/>
      </c>
      <c r="C1569" s="26" t="str">
        <f t="shared" si="401"/>
        <v/>
      </c>
      <c r="D1569" s="28" t="s">
        <v>2417</v>
      </c>
      <c r="E1569" s="28" t="s">
        <v>2418</v>
      </c>
      <c r="F1569" s="30" t="s">
        <v>2</v>
      </c>
      <c r="G1569" s="31">
        <v>275</v>
      </c>
      <c r="H1569" s="26" t="str">
        <f t="shared" si="402"/>
        <v/>
      </c>
      <c r="I1569" s="26" t="str">
        <f t="shared" si="403"/>
        <v/>
      </c>
      <c r="J1569" s="26" t="str">
        <f t="shared" si="404"/>
        <v/>
      </c>
      <c r="K1569" s="45">
        <f t="shared" si="405"/>
        <v>288127.76416863676</v>
      </c>
    </row>
    <row r="1570" spans="1:11" ht="43.5" outlineLevel="1" x14ac:dyDescent="0.4">
      <c r="A1570" s="26" t="str">
        <f t="shared" si="399"/>
        <v/>
      </c>
      <c r="B1570" s="26" t="str">
        <f t="shared" si="400"/>
        <v/>
      </c>
      <c r="C1570" s="26" t="str">
        <f t="shared" si="401"/>
        <v/>
      </c>
      <c r="D1570" s="28" t="s">
        <v>2423</v>
      </c>
      <c r="E1570" s="28" t="s">
        <v>2424</v>
      </c>
      <c r="F1570" s="30" t="s">
        <v>2</v>
      </c>
      <c r="G1570" s="31">
        <v>254</v>
      </c>
      <c r="H1570" s="26" t="str">
        <f t="shared" si="402"/>
        <v/>
      </c>
      <c r="I1570" s="26" t="str">
        <f t="shared" si="403"/>
        <v/>
      </c>
      <c r="J1570" s="26" t="str">
        <f t="shared" si="404"/>
        <v/>
      </c>
      <c r="K1570" s="45">
        <f t="shared" si="405"/>
        <v>266125.28035939543</v>
      </c>
    </row>
    <row r="1571" spans="1:11" ht="29" outlineLevel="1" x14ac:dyDescent="0.4">
      <c r="A1571" s="26" t="str">
        <f t="shared" si="399"/>
        <v/>
      </c>
      <c r="B1571" s="26" t="str">
        <f t="shared" si="400"/>
        <v/>
      </c>
      <c r="C1571" s="26" t="str">
        <f t="shared" si="401"/>
        <v/>
      </c>
      <c r="D1571" s="28" t="s">
        <v>2431</v>
      </c>
      <c r="E1571" s="28" t="s">
        <v>2432</v>
      </c>
      <c r="F1571" s="30" t="s">
        <v>2</v>
      </c>
      <c r="G1571" s="31">
        <v>158</v>
      </c>
      <c r="H1571" s="26" t="str">
        <f t="shared" si="402"/>
        <v/>
      </c>
      <c r="I1571" s="26" t="str">
        <f t="shared" si="403"/>
        <v/>
      </c>
      <c r="J1571" s="26" t="str">
        <f t="shared" si="404"/>
        <v/>
      </c>
      <c r="K1571" s="45">
        <f t="shared" si="405"/>
        <v>165542.49723143494</v>
      </c>
    </row>
    <row r="1572" spans="1:11" ht="29" outlineLevel="1" x14ac:dyDescent="0.4">
      <c r="A1572" s="26" t="str">
        <f t="shared" si="399"/>
        <v/>
      </c>
      <c r="B1572" s="26" t="str">
        <f t="shared" si="400"/>
        <v/>
      </c>
      <c r="C1572" s="26" t="str">
        <f t="shared" si="401"/>
        <v/>
      </c>
      <c r="D1572" s="28" t="s">
        <v>2437</v>
      </c>
      <c r="E1572" s="28" t="s">
        <v>2438</v>
      </c>
      <c r="F1572" s="30" t="s">
        <v>2</v>
      </c>
      <c r="G1572" s="31">
        <v>304</v>
      </c>
      <c r="H1572" s="26" t="str">
        <f t="shared" si="402"/>
        <v/>
      </c>
      <c r="I1572" s="26" t="str">
        <f t="shared" si="403"/>
        <v/>
      </c>
      <c r="J1572" s="26" t="str">
        <f t="shared" si="404"/>
        <v/>
      </c>
      <c r="K1572" s="45">
        <f t="shared" si="405"/>
        <v>318512.14657187485</v>
      </c>
    </row>
    <row r="1573" spans="1:11" ht="29" outlineLevel="1" x14ac:dyDescent="0.4">
      <c r="A1573" s="26" t="str">
        <f t="shared" si="399"/>
        <v/>
      </c>
      <c r="B1573" s="26" t="str">
        <f t="shared" si="400"/>
        <v/>
      </c>
      <c r="C1573" s="26" t="str">
        <f t="shared" si="401"/>
        <v/>
      </c>
      <c r="D1573" s="28" t="s">
        <v>2441</v>
      </c>
      <c r="E1573" s="28" t="s">
        <v>2442</v>
      </c>
      <c r="F1573" s="30" t="s">
        <v>2</v>
      </c>
      <c r="G1573" s="31">
        <v>787</v>
      </c>
      <c r="H1573" s="26" t="str">
        <f t="shared" si="402"/>
        <v/>
      </c>
      <c r="I1573" s="26" t="str">
        <f t="shared" si="403"/>
        <v/>
      </c>
      <c r="J1573" s="26" t="str">
        <f t="shared" si="404"/>
        <v/>
      </c>
      <c r="K1573" s="45">
        <f t="shared" si="405"/>
        <v>824569.27418442594</v>
      </c>
    </row>
    <row r="1574" spans="1:11" ht="29" outlineLevel="1" x14ac:dyDescent="0.4">
      <c r="A1574" s="26" t="str">
        <f t="shared" si="399"/>
        <v/>
      </c>
      <c r="B1574" s="26" t="str">
        <f t="shared" si="400"/>
        <v/>
      </c>
      <c r="C1574" s="26" t="str">
        <f t="shared" si="401"/>
        <v/>
      </c>
      <c r="D1574" s="28" t="s">
        <v>2455</v>
      </c>
      <c r="E1574" s="28" t="s">
        <v>2456</v>
      </c>
      <c r="F1574" s="30" t="s">
        <v>196</v>
      </c>
      <c r="G1574" s="31">
        <v>3224</v>
      </c>
      <c r="H1574" s="26" t="str">
        <f t="shared" si="402"/>
        <v/>
      </c>
      <c r="I1574" s="26" t="str">
        <f t="shared" si="403"/>
        <v/>
      </c>
      <c r="J1574" s="26" t="str">
        <f t="shared" si="404"/>
        <v/>
      </c>
      <c r="K1574" s="45">
        <f t="shared" si="405"/>
        <v>3377905.1333806724</v>
      </c>
    </row>
    <row r="1575" spans="1:11" ht="29" outlineLevel="1" x14ac:dyDescent="0.4">
      <c r="A1575" s="26" t="str">
        <f t="shared" si="399"/>
        <v/>
      </c>
      <c r="B1575" s="26" t="str">
        <f t="shared" si="400"/>
        <v/>
      </c>
      <c r="C1575" s="26" t="str">
        <f t="shared" si="401"/>
        <v/>
      </c>
      <c r="D1575" s="28" t="s">
        <v>621</v>
      </c>
      <c r="E1575" s="28" t="s">
        <v>622</v>
      </c>
      <c r="F1575" s="30" t="s">
        <v>196</v>
      </c>
      <c r="G1575" s="31">
        <v>212</v>
      </c>
      <c r="H1575" s="26" t="str">
        <f t="shared" si="402"/>
        <v/>
      </c>
      <c r="I1575" s="26" t="str">
        <f t="shared" si="403"/>
        <v/>
      </c>
      <c r="J1575" s="26" t="str">
        <f t="shared" si="404"/>
        <v/>
      </c>
      <c r="K1575" s="45">
        <f t="shared" si="405"/>
        <v>222120.31274091272</v>
      </c>
    </row>
    <row r="1576" spans="1:11" ht="29" outlineLevel="1" x14ac:dyDescent="0.4">
      <c r="A1576" s="26" t="str">
        <f t="shared" si="399"/>
        <v/>
      </c>
      <c r="B1576" s="26" t="str">
        <f t="shared" si="400"/>
        <v/>
      </c>
      <c r="C1576" s="26" t="str">
        <f t="shared" si="401"/>
        <v/>
      </c>
      <c r="D1576" s="28" t="s">
        <v>621</v>
      </c>
      <c r="E1576" s="28" t="s">
        <v>627</v>
      </c>
      <c r="F1576" s="30" t="s">
        <v>2</v>
      </c>
      <c r="G1576" s="31">
        <v>227</v>
      </c>
      <c r="H1576" s="26" t="str">
        <f t="shared" si="402"/>
        <v/>
      </c>
      <c r="I1576" s="26" t="str">
        <f t="shared" si="403"/>
        <v/>
      </c>
      <c r="J1576" s="26" t="str">
        <f t="shared" si="404"/>
        <v/>
      </c>
      <c r="K1576" s="45">
        <f t="shared" si="405"/>
        <v>237836.37260465653</v>
      </c>
    </row>
    <row r="1577" spans="1:11" ht="29" outlineLevel="1" x14ac:dyDescent="0.4">
      <c r="A1577" s="26" t="str">
        <f t="shared" si="399"/>
        <v/>
      </c>
      <c r="B1577" s="26" t="str">
        <f t="shared" si="400"/>
        <v/>
      </c>
      <c r="C1577" s="26" t="str">
        <f t="shared" si="401"/>
        <v/>
      </c>
      <c r="D1577" s="28" t="s">
        <v>621</v>
      </c>
      <c r="E1577" s="28" t="s">
        <v>640</v>
      </c>
      <c r="F1577" s="30" t="s">
        <v>196</v>
      </c>
      <c r="G1577" s="31">
        <v>199</v>
      </c>
      <c r="H1577" s="26" t="str">
        <f t="shared" si="402"/>
        <v/>
      </c>
      <c r="I1577" s="26" t="str">
        <f t="shared" si="403"/>
        <v/>
      </c>
      <c r="J1577" s="26" t="str">
        <f t="shared" si="404"/>
        <v/>
      </c>
      <c r="K1577" s="45">
        <f t="shared" si="405"/>
        <v>208499.72752566807</v>
      </c>
    </row>
    <row r="1578" spans="1:11" ht="29" outlineLevel="1" x14ac:dyDescent="0.4">
      <c r="A1578" s="26" t="str">
        <f t="shared" si="399"/>
        <v/>
      </c>
      <c r="B1578" s="26" t="str">
        <f t="shared" si="400"/>
        <v/>
      </c>
      <c r="C1578" s="26" t="str">
        <f t="shared" si="401"/>
        <v/>
      </c>
      <c r="D1578" s="28" t="s">
        <v>621</v>
      </c>
      <c r="E1578" s="28" t="s">
        <v>669</v>
      </c>
      <c r="F1578" s="30" t="s">
        <v>196</v>
      </c>
      <c r="G1578" s="31">
        <v>210</v>
      </c>
      <c r="H1578" s="26" t="str">
        <f t="shared" si="402"/>
        <v/>
      </c>
      <c r="I1578" s="26" t="str">
        <f t="shared" si="403"/>
        <v/>
      </c>
      <c r="J1578" s="26" t="str">
        <f t="shared" si="404"/>
        <v/>
      </c>
      <c r="K1578" s="45">
        <f t="shared" si="405"/>
        <v>220024.83809241353</v>
      </c>
    </row>
    <row r="1579" spans="1:11" ht="29" outlineLevel="1" x14ac:dyDescent="0.4">
      <c r="A1579" s="26" t="str">
        <f t="shared" si="399"/>
        <v/>
      </c>
      <c r="B1579" s="26" t="str">
        <f t="shared" si="400"/>
        <v/>
      </c>
      <c r="C1579" s="26" t="str">
        <f t="shared" si="401"/>
        <v/>
      </c>
      <c r="D1579" s="28" t="s">
        <v>621</v>
      </c>
      <c r="E1579" s="28" t="s">
        <v>698</v>
      </c>
      <c r="F1579" s="30" t="s">
        <v>196</v>
      </c>
      <c r="G1579" s="31">
        <v>211</v>
      </c>
      <c r="H1579" s="26" t="str">
        <f t="shared" si="402"/>
        <v/>
      </c>
      <c r="I1579" s="26" t="str">
        <f t="shared" si="403"/>
        <v/>
      </c>
      <c r="J1579" s="26" t="str">
        <f t="shared" si="404"/>
        <v/>
      </c>
      <c r="K1579" s="45">
        <f t="shared" si="405"/>
        <v>221072.57541666311</v>
      </c>
    </row>
    <row r="1580" spans="1:11" ht="29" outlineLevel="1" x14ac:dyDescent="0.4">
      <c r="A1580" s="26" t="str">
        <f t="shared" si="399"/>
        <v/>
      </c>
      <c r="B1580" s="26" t="str">
        <f t="shared" si="400"/>
        <v/>
      </c>
      <c r="C1580" s="26" t="str">
        <f t="shared" si="401"/>
        <v/>
      </c>
      <c r="D1580" s="28" t="s">
        <v>621</v>
      </c>
      <c r="E1580" s="28" t="s">
        <v>869</v>
      </c>
      <c r="F1580" s="30" t="s">
        <v>196</v>
      </c>
      <c r="G1580" s="31">
        <v>225</v>
      </c>
      <c r="H1580" s="26" t="str">
        <f t="shared" si="402"/>
        <v/>
      </c>
      <c r="I1580" s="26" t="str">
        <f t="shared" si="403"/>
        <v/>
      </c>
      <c r="J1580" s="26" t="str">
        <f t="shared" si="404"/>
        <v/>
      </c>
      <c r="K1580" s="45">
        <f t="shared" si="405"/>
        <v>235740.89795615737</v>
      </c>
    </row>
    <row r="1581" spans="1:11" ht="29" outlineLevel="1" x14ac:dyDescent="0.4">
      <c r="A1581" s="26" t="str">
        <f t="shared" si="399"/>
        <v/>
      </c>
      <c r="B1581" s="26" t="str">
        <f t="shared" si="400"/>
        <v/>
      </c>
      <c r="C1581" s="26" t="str">
        <f t="shared" si="401"/>
        <v/>
      </c>
      <c r="D1581" s="28" t="s">
        <v>621</v>
      </c>
      <c r="E1581" s="28" t="s">
        <v>870</v>
      </c>
      <c r="F1581" s="30" t="s">
        <v>196</v>
      </c>
      <c r="G1581" s="31">
        <v>223</v>
      </c>
      <c r="H1581" s="26" t="str">
        <f t="shared" si="402"/>
        <v/>
      </c>
      <c r="I1581" s="26" t="str">
        <f t="shared" si="403"/>
        <v/>
      </c>
      <c r="J1581" s="26" t="str">
        <f t="shared" si="404"/>
        <v/>
      </c>
      <c r="K1581" s="45">
        <f t="shared" si="405"/>
        <v>233645.42330765817</v>
      </c>
    </row>
    <row r="1582" spans="1:11" ht="29" outlineLevel="1" x14ac:dyDescent="0.4">
      <c r="A1582" s="26" t="str">
        <f t="shared" si="399"/>
        <v/>
      </c>
      <c r="B1582" s="26" t="str">
        <f t="shared" si="400"/>
        <v/>
      </c>
      <c r="C1582" s="26" t="str">
        <f t="shared" si="401"/>
        <v/>
      </c>
      <c r="D1582" s="28" t="s">
        <v>621</v>
      </c>
      <c r="E1582" s="28" t="s">
        <v>969</v>
      </c>
      <c r="F1582" s="30" t="s">
        <v>196</v>
      </c>
      <c r="G1582" s="31">
        <v>204</v>
      </c>
      <c r="H1582" s="26" t="str">
        <f t="shared" si="402"/>
        <v/>
      </c>
      <c r="I1582" s="26" t="str">
        <f t="shared" si="403"/>
        <v/>
      </c>
      <c r="J1582" s="26" t="str">
        <f t="shared" si="404"/>
        <v/>
      </c>
      <c r="K1582" s="45">
        <f t="shared" si="405"/>
        <v>213738.41414691601</v>
      </c>
    </row>
    <row r="1583" spans="1:11" ht="29" outlineLevel="1" x14ac:dyDescent="0.4">
      <c r="A1583" s="26" t="str">
        <f t="shared" si="399"/>
        <v/>
      </c>
      <c r="B1583" s="26" t="str">
        <f t="shared" si="400"/>
        <v/>
      </c>
      <c r="C1583" s="26" t="str">
        <f t="shared" si="401"/>
        <v/>
      </c>
      <c r="D1583" s="28" t="s">
        <v>621</v>
      </c>
      <c r="E1583" s="28" t="s">
        <v>970</v>
      </c>
      <c r="F1583" s="30" t="s">
        <v>971</v>
      </c>
      <c r="G1583" s="31">
        <v>202</v>
      </c>
      <c r="H1583" s="26" t="str">
        <f t="shared" si="402"/>
        <v/>
      </c>
      <c r="I1583" s="26" t="str">
        <f t="shared" si="403"/>
        <v/>
      </c>
      <c r="J1583" s="26" t="str">
        <f t="shared" si="404"/>
        <v/>
      </c>
      <c r="K1583" s="45">
        <f t="shared" si="405"/>
        <v>211642.93949841682</v>
      </c>
    </row>
    <row r="1584" spans="1:11" ht="29" outlineLevel="1" x14ac:dyDescent="0.4">
      <c r="A1584" s="26" t="str">
        <f t="shared" si="399"/>
        <v/>
      </c>
      <c r="B1584" s="26" t="str">
        <f t="shared" si="400"/>
        <v/>
      </c>
      <c r="C1584" s="26" t="str">
        <f t="shared" si="401"/>
        <v/>
      </c>
      <c r="D1584" s="28" t="s">
        <v>621</v>
      </c>
      <c r="E1584" s="28" t="s">
        <v>972</v>
      </c>
      <c r="F1584" s="30" t="s">
        <v>196</v>
      </c>
      <c r="G1584" s="31">
        <v>192</v>
      </c>
      <c r="H1584" s="26" t="str">
        <f t="shared" si="402"/>
        <v/>
      </c>
      <c r="I1584" s="26" t="str">
        <f t="shared" si="403"/>
        <v/>
      </c>
      <c r="J1584" s="26" t="str">
        <f t="shared" si="404"/>
        <v/>
      </c>
      <c r="K1584" s="45">
        <f t="shared" si="405"/>
        <v>201165.56625592094</v>
      </c>
    </row>
    <row r="1585" spans="1:11" ht="15" outlineLevel="1" x14ac:dyDescent="0.4">
      <c r="A1585" s="26" t="str">
        <f t="shared" si="399"/>
        <v/>
      </c>
      <c r="B1585" s="26" t="str">
        <f t="shared" si="400"/>
        <v/>
      </c>
      <c r="C1585" s="26" t="str">
        <f t="shared" si="401"/>
        <v/>
      </c>
      <c r="D1585" s="28" t="s">
        <v>621</v>
      </c>
      <c r="E1585" s="28" t="s">
        <v>975</v>
      </c>
      <c r="F1585" s="30" t="s">
        <v>976</v>
      </c>
      <c r="G1585" s="31">
        <v>0</v>
      </c>
      <c r="H1585" s="26" t="str">
        <f t="shared" si="402"/>
        <v/>
      </c>
      <c r="I1585" s="26" t="str">
        <f t="shared" si="403"/>
        <v/>
      </c>
      <c r="J1585" s="26" t="str">
        <f t="shared" si="404"/>
        <v/>
      </c>
      <c r="K1585" s="45">
        <f t="shared" si="405"/>
        <v>0</v>
      </c>
    </row>
    <row r="1586" spans="1:11" ht="15" outlineLevel="1" x14ac:dyDescent="0.4">
      <c r="A1586" s="26" t="str">
        <f t="shared" si="399"/>
        <v/>
      </c>
      <c r="B1586" s="26" t="str">
        <f t="shared" si="400"/>
        <v/>
      </c>
      <c r="C1586" s="26" t="str">
        <f t="shared" si="401"/>
        <v/>
      </c>
      <c r="D1586" s="28" t="s">
        <v>621</v>
      </c>
      <c r="E1586" s="28" t="s">
        <v>977</v>
      </c>
      <c r="F1586" s="30" t="s">
        <v>976</v>
      </c>
      <c r="G1586" s="31">
        <v>0</v>
      </c>
      <c r="H1586" s="26" t="str">
        <f t="shared" si="402"/>
        <v/>
      </c>
      <c r="I1586" s="26" t="str">
        <f t="shared" si="403"/>
        <v/>
      </c>
      <c r="J1586" s="26" t="str">
        <f t="shared" si="404"/>
        <v/>
      </c>
      <c r="K1586" s="45">
        <f t="shared" si="405"/>
        <v>0</v>
      </c>
    </row>
    <row r="1587" spans="1:11" ht="15" outlineLevel="1" x14ac:dyDescent="0.4">
      <c r="A1587" s="26" t="str">
        <f t="shared" si="399"/>
        <v/>
      </c>
      <c r="B1587" s="26" t="str">
        <f t="shared" si="400"/>
        <v/>
      </c>
      <c r="C1587" s="26" t="str">
        <f t="shared" si="401"/>
        <v/>
      </c>
      <c r="D1587" s="28" t="s">
        <v>621</v>
      </c>
      <c r="E1587" s="28" t="s">
        <v>978</v>
      </c>
      <c r="F1587" s="30" t="s">
        <v>976</v>
      </c>
      <c r="G1587" s="31">
        <v>0</v>
      </c>
      <c r="H1587" s="26" t="str">
        <f t="shared" si="402"/>
        <v/>
      </c>
      <c r="I1587" s="26" t="str">
        <f t="shared" si="403"/>
        <v/>
      </c>
      <c r="J1587" s="26" t="str">
        <f t="shared" si="404"/>
        <v/>
      </c>
      <c r="K1587" s="45">
        <f t="shared" si="405"/>
        <v>0</v>
      </c>
    </row>
    <row r="1588" spans="1:11" ht="15" outlineLevel="1" x14ac:dyDescent="0.4">
      <c r="A1588" s="26" t="str">
        <f t="shared" si="399"/>
        <v/>
      </c>
      <c r="B1588" s="26" t="str">
        <f t="shared" si="400"/>
        <v/>
      </c>
      <c r="C1588" s="26" t="str">
        <f t="shared" si="401"/>
        <v/>
      </c>
      <c r="D1588" s="28" t="s">
        <v>621</v>
      </c>
      <c r="E1588" s="28" t="s">
        <v>979</v>
      </c>
      <c r="F1588" s="30" t="s">
        <v>976</v>
      </c>
      <c r="G1588" s="31">
        <v>0</v>
      </c>
      <c r="H1588" s="26" t="str">
        <f t="shared" si="402"/>
        <v/>
      </c>
      <c r="I1588" s="26" t="str">
        <f t="shared" si="403"/>
        <v/>
      </c>
      <c r="J1588" s="26" t="str">
        <f t="shared" si="404"/>
        <v/>
      </c>
      <c r="K1588" s="45">
        <f t="shared" si="405"/>
        <v>0</v>
      </c>
    </row>
    <row r="1589" spans="1:11" ht="15" outlineLevel="1" x14ac:dyDescent="0.4">
      <c r="A1589" s="26" t="str">
        <f t="shared" si="399"/>
        <v/>
      </c>
      <c r="B1589" s="26" t="str">
        <f t="shared" si="400"/>
        <v/>
      </c>
      <c r="C1589" s="26" t="str">
        <f t="shared" si="401"/>
        <v/>
      </c>
      <c r="D1589" s="28" t="s">
        <v>621</v>
      </c>
      <c r="E1589" s="28" t="s">
        <v>980</v>
      </c>
      <c r="F1589" s="30" t="s">
        <v>976</v>
      </c>
      <c r="G1589" s="31">
        <v>0</v>
      </c>
      <c r="H1589" s="26" t="str">
        <f t="shared" si="402"/>
        <v/>
      </c>
      <c r="I1589" s="26" t="str">
        <f t="shared" si="403"/>
        <v/>
      </c>
      <c r="J1589" s="26" t="str">
        <f t="shared" si="404"/>
        <v/>
      </c>
      <c r="K1589" s="45">
        <f t="shared" si="405"/>
        <v>0</v>
      </c>
    </row>
    <row r="1590" spans="1:11" ht="29" outlineLevel="1" x14ac:dyDescent="0.4">
      <c r="A1590" s="26" t="str">
        <f t="shared" si="399"/>
        <v/>
      </c>
      <c r="B1590" s="26" t="str">
        <f t="shared" si="400"/>
        <v/>
      </c>
      <c r="C1590" s="26" t="str">
        <f t="shared" si="401"/>
        <v/>
      </c>
      <c r="D1590" s="28" t="s">
        <v>621</v>
      </c>
      <c r="E1590" s="28" t="s">
        <v>1445</v>
      </c>
      <c r="F1590" s="30" t="s">
        <v>196</v>
      </c>
      <c r="G1590" s="31">
        <v>221</v>
      </c>
      <c r="H1590" s="26" t="str">
        <f t="shared" si="402"/>
        <v/>
      </c>
      <c r="I1590" s="26" t="str">
        <f t="shared" si="403"/>
        <v/>
      </c>
      <c r="J1590" s="26" t="str">
        <f t="shared" si="404"/>
        <v/>
      </c>
      <c r="K1590" s="45">
        <f t="shared" si="405"/>
        <v>231549.94865915901</v>
      </c>
    </row>
    <row r="1591" spans="1:11" ht="15" outlineLevel="1" x14ac:dyDescent="0.4">
      <c r="A1591" s="26" t="str">
        <f t="shared" si="399"/>
        <v/>
      </c>
      <c r="B1591" s="26" t="str">
        <f t="shared" si="400"/>
        <v/>
      </c>
      <c r="C1591" s="26" t="str">
        <f t="shared" si="401"/>
        <v/>
      </c>
      <c r="D1591" s="28" t="s">
        <v>621</v>
      </c>
      <c r="E1591" s="28" t="s">
        <v>1458</v>
      </c>
      <c r="F1591" s="30" t="s">
        <v>971</v>
      </c>
      <c r="G1591" s="31">
        <v>223</v>
      </c>
      <c r="H1591" s="26" t="str">
        <f t="shared" si="402"/>
        <v/>
      </c>
      <c r="I1591" s="26" t="str">
        <f t="shared" si="403"/>
        <v/>
      </c>
      <c r="J1591" s="26" t="str">
        <f t="shared" si="404"/>
        <v/>
      </c>
      <c r="K1591" s="45">
        <f t="shared" si="405"/>
        <v>233645.42330765817</v>
      </c>
    </row>
    <row r="1592" spans="1:11" ht="29" outlineLevel="1" x14ac:dyDescent="0.4">
      <c r="A1592" s="26" t="str">
        <f t="shared" si="399"/>
        <v/>
      </c>
      <c r="B1592" s="26" t="str">
        <f t="shared" si="400"/>
        <v/>
      </c>
      <c r="C1592" s="26" t="str">
        <f t="shared" si="401"/>
        <v/>
      </c>
      <c r="D1592" s="28" t="s">
        <v>621</v>
      </c>
      <c r="E1592" s="28" t="s">
        <v>1591</v>
      </c>
      <c r="F1592" s="30" t="s">
        <v>118</v>
      </c>
      <c r="G1592" s="31">
        <v>442</v>
      </c>
      <c r="H1592" s="26" t="str">
        <f t="shared" si="402"/>
        <v/>
      </c>
      <c r="I1592" s="26" t="str">
        <f t="shared" si="403"/>
        <v/>
      </c>
      <c r="J1592" s="26" t="str">
        <f t="shared" si="404"/>
        <v/>
      </c>
      <c r="K1592" s="45">
        <f t="shared" si="405"/>
        <v>463099.89731831802</v>
      </c>
    </row>
    <row r="1593" spans="1:11" ht="15" outlineLevel="1" x14ac:dyDescent="0.4">
      <c r="A1593" s="26" t="str">
        <f t="shared" si="399"/>
        <v/>
      </c>
      <c r="B1593" s="26" t="str">
        <f t="shared" si="400"/>
        <v/>
      </c>
      <c r="C1593" s="26" t="str">
        <f t="shared" si="401"/>
        <v/>
      </c>
      <c r="D1593" s="28" t="s">
        <v>621</v>
      </c>
      <c r="E1593" s="28" t="s">
        <v>1592</v>
      </c>
      <c r="F1593" s="30" t="s">
        <v>976</v>
      </c>
      <c r="G1593" s="31">
        <v>0</v>
      </c>
      <c r="H1593" s="26" t="str">
        <f t="shared" si="402"/>
        <v/>
      </c>
      <c r="I1593" s="26" t="str">
        <f t="shared" si="403"/>
        <v/>
      </c>
      <c r="J1593" s="26" t="str">
        <f t="shared" si="404"/>
        <v/>
      </c>
      <c r="K1593" s="45">
        <f t="shared" si="405"/>
        <v>0</v>
      </c>
    </row>
    <row r="1594" spans="1:11" ht="29" outlineLevel="1" x14ac:dyDescent="0.4">
      <c r="A1594" s="26" t="str">
        <f t="shared" si="399"/>
        <v/>
      </c>
      <c r="B1594" s="26" t="str">
        <f t="shared" si="400"/>
        <v/>
      </c>
      <c r="C1594" s="26" t="str">
        <f t="shared" si="401"/>
        <v/>
      </c>
      <c r="D1594" s="28" t="s">
        <v>621</v>
      </c>
      <c r="E1594" s="28" t="s">
        <v>2182</v>
      </c>
      <c r="F1594" s="30" t="s">
        <v>118</v>
      </c>
      <c r="G1594" s="31">
        <v>330</v>
      </c>
      <c r="H1594" s="26" t="str">
        <f t="shared" si="402"/>
        <v/>
      </c>
      <c r="I1594" s="26" t="str">
        <f t="shared" si="403"/>
        <v/>
      </c>
      <c r="J1594" s="26" t="str">
        <f t="shared" si="404"/>
        <v/>
      </c>
      <c r="K1594" s="45">
        <f t="shared" si="405"/>
        <v>345753.31700236414</v>
      </c>
    </row>
    <row r="1595" spans="1:11" ht="29" outlineLevel="1" x14ac:dyDescent="0.4">
      <c r="A1595" s="26" t="str">
        <f t="shared" si="399"/>
        <v/>
      </c>
      <c r="B1595" s="26" t="str">
        <f t="shared" si="400"/>
        <v/>
      </c>
      <c r="C1595" s="26" t="str">
        <f t="shared" si="401"/>
        <v/>
      </c>
      <c r="D1595" s="28" t="s">
        <v>621</v>
      </c>
      <c r="E1595" s="28" t="s">
        <v>2228</v>
      </c>
      <c r="F1595" s="30" t="s">
        <v>196</v>
      </c>
      <c r="G1595" s="31">
        <v>239</v>
      </c>
      <c r="H1595" s="26" t="str">
        <f t="shared" si="402"/>
        <v/>
      </c>
      <c r="I1595" s="26" t="str">
        <f t="shared" si="403"/>
        <v/>
      </c>
      <c r="J1595" s="26" t="str">
        <f t="shared" si="404"/>
        <v/>
      </c>
      <c r="K1595" s="45">
        <f t="shared" si="405"/>
        <v>250409.22049565159</v>
      </c>
    </row>
    <row r="1596" spans="1:11" ht="29" outlineLevel="1" x14ac:dyDescent="0.4">
      <c r="A1596" s="26" t="str">
        <f t="shared" si="399"/>
        <v/>
      </c>
      <c r="B1596" s="26" t="str">
        <f t="shared" si="400"/>
        <v/>
      </c>
      <c r="C1596" s="26" t="str">
        <f t="shared" si="401"/>
        <v/>
      </c>
      <c r="D1596" s="28" t="s">
        <v>621</v>
      </c>
      <c r="E1596" s="28" t="s">
        <v>2231</v>
      </c>
      <c r="F1596" s="30" t="s">
        <v>196</v>
      </c>
      <c r="G1596" s="31">
        <v>280</v>
      </c>
      <c r="H1596" s="26" t="str">
        <f t="shared" si="402"/>
        <v/>
      </c>
      <c r="I1596" s="26" t="str">
        <f t="shared" si="403"/>
        <v/>
      </c>
      <c r="J1596" s="26" t="str">
        <f t="shared" si="404"/>
        <v/>
      </c>
      <c r="K1596" s="45">
        <f t="shared" si="405"/>
        <v>293366.45078988472</v>
      </c>
    </row>
    <row r="1597" spans="1:11" ht="29" outlineLevel="1" x14ac:dyDescent="0.4">
      <c r="A1597" s="26" t="str">
        <f t="shared" si="399"/>
        <v/>
      </c>
      <c r="B1597" s="26" t="str">
        <f t="shared" si="400"/>
        <v/>
      </c>
      <c r="C1597" s="26" t="str">
        <f t="shared" si="401"/>
        <v/>
      </c>
      <c r="D1597" s="28" t="s">
        <v>621</v>
      </c>
      <c r="E1597" s="28" t="s">
        <v>2238</v>
      </c>
      <c r="F1597" s="30" t="s">
        <v>196</v>
      </c>
      <c r="G1597" s="31">
        <v>165</v>
      </c>
      <c r="H1597" s="26" t="str">
        <f t="shared" si="402"/>
        <v/>
      </c>
      <c r="I1597" s="26" t="str">
        <f t="shared" si="403"/>
        <v/>
      </c>
      <c r="J1597" s="26" t="str">
        <f t="shared" si="404"/>
        <v/>
      </c>
      <c r="K1597" s="45">
        <f t="shared" si="405"/>
        <v>172876.65850118207</v>
      </c>
    </row>
    <row r="1598" spans="1:11" ht="29" outlineLevel="1" x14ac:dyDescent="0.4">
      <c r="A1598" s="26" t="str">
        <f t="shared" si="399"/>
        <v/>
      </c>
      <c r="B1598" s="26" t="str">
        <f t="shared" si="400"/>
        <v/>
      </c>
      <c r="C1598" s="26" t="str">
        <f t="shared" si="401"/>
        <v/>
      </c>
      <c r="D1598" s="28" t="s">
        <v>621</v>
      </c>
      <c r="E1598" s="28" t="s">
        <v>2305</v>
      </c>
      <c r="F1598" s="30" t="s">
        <v>196</v>
      </c>
      <c r="G1598" s="31">
        <v>3528</v>
      </c>
      <c r="H1598" s="26" t="str">
        <f t="shared" si="402"/>
        <v/>
      </c>
      <c r="I1598" s="26" t="str">
        <f t="shared" si="403"/>
        <v/>
      </c>
      <c r="J1598" s="26" t="str">
        <f t="shared" si="404"/>
        <v/>
      </c>
      <c r="K1598" s="45">
        <f t="shared" si="405"/>
        <v>3696417.2799525475</v>
      </c>
    </row>
    <row r="1599" spans="1:11" ht="15" outlineLevel="1" x14ac:dyDescent="0.4">
      <c r="A1599" s="26" t="str">
        <f t="shared" si="399"/>
        <v/>
      </c>
      <c r="B1599" s="26" t="str">
        <f t="shared" si="400"/>
        <v/>
      </c>
      <c r="C1599" s="26" t="str">
        <f t="shared" si="401"/>
        <v/>
      </c>
      <c r="D1599" s="28" t="s">
        <v>621</v>
      </c>
      <c r="E1599" s="28" t="s">
        <v>2308</v>
      </c>
      <c r="F1599" s="30" t="s">
        <v>976</v>
      </c>
      <c r="G1599" s="31">
        <v>0</v>
      </c>
      <c r="H1599" s="26" t="str">
        <f t="shared" si="402"/>
        <v/>
      </c>
      <c r="I1599" s="26" t="str">
        <f t="shared" si="403"/>
        <v/>
      </c>
      <c r="J1599" s="26" t="str">
        <f t="shared" si="404"/>
        <v/>
      </c>
      <c r="K1599" s="45">
        <f t="shared" si="405"/>
        <v>0</v>
      </c>
    </row>
    <row r="1600" spans="1:11" ht="15" outlineLevel="1" x14ac:dyDescent="0.4">
      <c r="A1600" s="26" t="str">
        <f t="shared" si="399"/>
        <v/>
      </c>
      <c r="B1600" s="26" t="str">
        <f t="shared" si="400"/>
        <v/>
      </c>
      <c r="C1600" s="26" t="str">
        <f t="shared" si="401"/>
        <v/>
      </c>
      <c r="D1600" s="28" t="s">
        <v>621</v>
      </c>
      <c r="E1600" s="28" t="s">
        <v>2309</v>
      </c>
      <c r="F1600" s="30" t="s">
        <v>976</v>
      </c>
      <c r="G1600" s="31">
        <v>0</v>
      </c>
      <c r="H1600" s="26" t="str">
        <f t="shared" si="402"/>
        <v/>
      </c>
      <c r="I1600" s="26" t="str">
        <f t="shared" si="403"/>
        <v/>
      </c>
      <c r="J1600" s="26" t="str">
        <f t="shared" si="404"/>
        <v/>
      </c>
      <c r="K1600" s="45">
        <f t="shared" si="405"/>
        <v>0</v>
      </c>
    </row>
    <row r="1601" spans="1:11" ht="15" outlineLevel="1" x14ac:dyDescent="0.4">
      <c r="A1601" s="26" t="str">
        <f t="shared" si="399"/>
        <v/>
      </c>
      <c r="B1601" s="26" t="str">
        <f t="shared" si="400"/>
        <v/>
      </c>
      <c r="C1601" s="26" t="str">
        <f t="shared" si="401"/>
        <v/>
      </c>
      <c r="D1601" s="28" t="s">
        <v>621</v>
      </c>
      <c r="E1601" s="28" t="s">
        <v>2310</v>
      </c>
      <c r="F1601" s="30" t="s">
        <v>976</v>
      </c>
      <c r="G1601" s="31">
        <v>0</v>
      </c>
      <c r="H1601" s="26" t="str">
        <f t="shared" si="402"/>
        <v/>
      </c>
      <c r="I1601" s="26" t="str">
        <f t="shared" si="403"/>
        <v/>
      </c>
      <c r="J1601" s="26" t="str">
        <f t="shared" si="404"/>
        <v/>
      </c>
      <c r="K1601" s="45">
        <f t="shared" si="405"/>
        <v>0</v>
      </c>
    </row>
    <row r="1602" spans="1:11" ht="15" outlineLevel="1" x14ac:dyDescent="0.4">
      <c r="A1602" s="26" t="str">
        <f t="shared" si="399"/>
        <v/>
      </c>
      <c r="B1602" s="26" t="str">
        <f t="shared" si="400"/>
        <v/>
      </c>
      <c r="C1602" s="26" t="str">
        <f t="shared" si="401"/>
        <v/>
      </c>
      <c r="D1602" s="28" t="s">
        <v>621</v>
      </c>
      <c r="E1602" s="28" t="s">
        <v>2311</v>
      </c>
      <c r="F1602" s="30" t="s">
        <v>976</v>
      </c>
      <c r="G1602" s="31">
        <v>0</v>
      </c>
      <c r="H1602" s="26" t="str">
        <f t="shared" si="402"/>
        <v/>
      </c>
      <c r="I1602" s="26" t="str">
        <f t="shared" si="403"/>
        <v/>
      </c>
      <c r="J1602" s="26" t="str">
        <f t="shared" si="404"/>
        <v/>
      </c>
      <c r="K1602" s="45">
        <f t="shared" si="405"/>
        <v>0</v>
      </c>
    </row>
    <row r="1603" spans="1:11" ht="15" outlineLevel="1" x14ac:dyDescent="0.4">
      <c r="A1603" s="26" t="str">
        <f t="shared" si="399"/>
        <v/>
      </c>
      <c r="B1603" s="26" t="str">
        <f t="shared" si="400"/>
        <v/>
      </c>
      <c r="C1603" s="26" t="str">
        <f t="shared" si="401"/>
        <v/>
      </c>
      <c r="D1603" s="28" t="s">
        <v>621</v>
      </c>
      <c r="E1603" s="28" t="s">
        <v>2312</v>
      </c>
      <c r="F1603" s="30" t="s">
        <v>976</v>
      </c>
      <c r="G1603" s="31">
        <v>0</v>
      </c>
      <c r="H1603" s="26" t="str">
        <f t="shared" si="402"/>
        <v/>
      </c>
      <c r="I1603" s="26" t="str">
        <f t="shared" si="403"/>
        <v/>
      </c>
      <c r="J1603" s="26" t="str">
        <f t="shared" si="404"/>
        <v/>
      </c>
      <c r="K1603" s="45">
        <f t="shared" si="405"/>
        <v>0</v>
      </c>
    </row>
    <row r="1604" spans="1:11" ht="15" outlineLevel="1" x14ac:dyDescent="0.4">
      <c r="A1604" s="26" t="str">
        <f t="shared" si="399"/>
        <v/>
      </c>
      <c r="B1604" s="26" t="str">
        <f t="shared" si="400"/>
        <v/>
      </c>
      <c r="C1604" s="26" t="str">
        <f t="shared" si="401"/>
        <v/>
      </c>
      <c r="D1604" s="28" t="s">
        <v>621</v>
      </c>
      <c r="E1604" s="28" t="s">
        <v>2313</v>
      </c>
      <c r="F1604" s="30" t="s">
        <v>976</v>
      </c>
      <c r="G1604" s="31">
        <v>0</v>
      </c>
      <c r="H1604" s="26" t="str">
        <f t="shared" si="402"/>
        <v/>
      </c>
      <c r="I1604" s="26" t="str">
        <f t="shared" si="403"/>
        <v/>
      </c>
      <c r="J1604" s="26" t="str">
        <f t="shared" si="404"/>
        <v/>
      </c>
      <c r="K1604" s="45">
        <f t="shared" si="405"/>
        <v>0</v>
      </c>
    </row>
    <row r="1605" spans="1:11" ht="29" outlineLevel="1" x14ac:dyDescent="0.4">
      <c r="A1605" s="26" t="str">
        <f t="shared" ref="A1605:A1615" si="406">IFERROR(VLOOKUP($D1605,schools,3,FALSE),"")</f>
        <v/>
      </c>
      <c r="B1605" s="26" t="str">
        <f t="shared" ref="B1605:B1615" si="407">IFERROR(VLOOKUP($D1605,schools,4,FALSE),"")</f>
        <v/>
      </c>
      <c r="C1605" s="26" t="str">
        <f t="shared" ref="C1605:C1616" si="408">IFERROR(VLOOKUP($D1605,schools,5,FALSE),"")</f>
        <v/>
      </c>
      <c r="D1605" s="28" t="s">
        <v>621</v>
      </c>
      <c r="E1605" s="28" t="s">
        <v>2463</v>
      </c>
      <c r="F1605" s="30" t="s">
        <v>196</v>
      </c>
      <c r="G1605" s="31">
        <v>205</v>
      </c>
      <c r="H1605" s="26" t="str">
        <f t="shared" ref="H1605:H1616" si="409">IFERROR(VLOOKUP($D1605,schools,6,FALSE),"")</f>
        <v/>
      </c>
      <c r="I1605" s="26" t="str">
        <f t="shared" ref="I1605:I1615" si="410">IFERROR(VLOOKUP($D1605,schools,7,FALSE),"")</f>
        <v/>
      </c>
      <c r="J1605" s="26" t="str">
        <f t="shared" ref="J1605:J1615" si="411">IFERROR(VLOOKUP($D1605,schools,8,FALSE),"")</f>
        <v/>
      </c>
      <c r="K1605" s="45">
        <f t="shared" ref="K1605:K1668" si="412">G1605*L$2</f>
        <v>214786.15147116559</v>
      </c>
    </row>
    <row r="1606" spans="1:11" ht="15" outlineLevel="1" x14ac:dyDescent="0.4">
      <c r="A1606" s="26" t="str">
        <f t="shared" si="406"/>
        <v/>
      </c>
      <c r="B1606" s="26" t="str">
        <f t="shared" si="407"/>
        <v/>
      </c>
      <c r="C1606" s="26" t="str">
        <f t="shared" si="408"/>
        <v/>
      </c>
      <c r="D1606" s="28" t="s">
        <v>621</v>
      </c>
      <c r="E1606" s="28" t="s">
        <v>2468</v>
      </c>
      <c r="F1606" s="30" t="s">
        <v>976</v>
      </c>
      <c r="G1606" s="31">
        <v>0</v>
      </c>
      <c r="H1606" s="26" t="str">
        <f t="shared" si="409"/>
        <v/>
      </c>
      <c r="I1606" s="26" t="str">
        <f t="shared" si="410"/>
        <v/>
      </c>
      <c r="J1606" s="26" t="str">
        <f t="shared" si="411"/>
        <v/>
      </c>
      <c r="K1606" s="45">
        <f t="shared" si="412"/>
        <v>0</v>
      </c>
    </row>
    <row r="1607" spans="1:11" ht="29" outlineLevel="1" x14ac:dyDescent="0.4">
      <c r="A1607" s="26" t="str">
        <f t="shared" si="406"/>
        <v/>
      </c>
      <c r="B1607" s="26" t="str">
        <f t="shared" si="407"/>
        <v/>
      </c>
      <c r="C1607" s="26" t="str">
        <f t="shared" si="408"/>
        <v/>
      </c>
      <c r="D1607" s="28" t="s">
        <v>621</v>
      </c>
      <c r="E1607" s="28" t="s">
        <v>3015</v>
      </c>
      <c r="F1607" s="30" t="s">
        <v>196</v>
      </c>
      <c r="G1607" s="31">
        <v>253</v>
      </c>
      <c r="H1607" s="26" t="str">
        <f t="shared" si="409"/>
        <v/>
      </c>
      <c r="I1607" s="26" t="str">
        <f t="shared" si="410"/>
        <v/>
      </c>
      <c r="J1607" s="26" t="str">
        <f t="shared" si="411"/>
        <v/>
      </c>
      <c r="K1607" s="45">
        <f t="shared" si="412"/>
        <v>265077.54303514585</v>
      </c>
    </row>
    <row r="1608" spans="1:11" ht="29" outlineLevel="1" x14ac:dyDescent="0.4">
      <c r="A1608" s="26" t="str">
        <f t="shared" si="406"/>
        <v/>
      </c>
      <c r="B1608" s="26" t="str">
        <f t="shared" si="407"/>
        <v/>
      </c>
      <c r="C1608" s="26" t="str">
        <f t="shared" si="408"/>
        <v/>
      </c>
      <c r="D1608" s="28" t="s">
        <v>621</v>
      </c>
      <c r="E1608" s="28" t="s">
        <v>3020</v>
      </c>
      <c r="F1608" s="30" t="s">
        <v>196</v>
      </c>
      <c r="G1608" s="31">
        <v>138</v>
      </c>
      <c r="H1608" s="26" t="str">
        <f t="shared" si="409"/>
        <v/>
      </c>
      <c r="I1608" s="26" t="str">
        <f t="shared" si="410"/>
        <v/>
      </c>
      <c r="J1608" s="26" t="str">
        <f t="shared" si="411"/>
        <v/>
      </c>
      <c r="K1608" s="45">
        <f t="shared" si="412"/>
        <v>144587.75074644317</v>
      </c>
    </row>
    <row r="1609" spans="1:11" ht="29" outlineLevel="1" x14ac:dyDescent="0.4">
      <c r="A1609" s="26" t="str">
        <f t="shared" si="406"/>
        <v/>
      </c>
      <c r="B1609" s="26" t="str">
        <f t="shared" si="407"/>
        <v/>
      </c>
      <c r="C1609" s="26" t="str">
        <f t="shared" si="408"/>
        <v/>
      </c>
      <c r="D1609" s="28" t="s">
        <v>621</v>
      </c>
      <c r="E1609" s="28" t="s">
        <v>3027</v>
      </c>
      <c r="F1609" s="30" t="s">
        <v>196</v>
      </c>
      <c r="G1609" s="31">
        <v>146</v>
      </c>
      <c r="H1609" s="26" t="str">
        <f t="shared" si="409"/>
        <v/>
      </c>
      <c r="I1609" s="26" t="str">
        <f t="shared" si="410"/>
        <v/>
      </c>
      <c r="J1609" s="26" t="str">
        <f t="shared" si="411"/>
        <v/>
      </c>
      <c r="K1609" s="45">
        <f t="shared" si="412"/>
        <v>152969.64934043988</v>
      </c>
    </row>
    <row r="1610" spans="1:11" ht="29" outlineLevel="1" x14ac:dyDescent="0.4">
      <c r="A1610" s="26" t="str">
        <f t="shared" si="406"/>
        <v/>
      </c>
      <c r="B1610" s="26" t="str">
        <f t="shared" si="407"/>
        <v/>
      </c>
      <c r="C1610" s="26" t="str">
        <f t="shared" si="408"/>
        <v/>
      </c>
      <c r="D1610" s="28" t="s">
        <v>621</v>
      </c>
      <c r="E1610" s="28" t="s">
        <v>3062</v>
      </c>
      <c r="F1610" s="30" t="s">
        <v>196</v>
      </c>
      <c r="G1610" s="31">
        <v>253</v>
      </c>
      <c r="H1610" s="26" t="str">
        <f t="shared" si="409"/>
        <v/>
      </c>
      <c r="I1610" s="26" t="str">
        <f t="shared" si="410"/>
        <v/>
      </c>
      <c r="J1610" s="26" t="str">
        <f t="shared" si="411"/>
        <v/>
      </c>
      <c r="K1610" s="45">
        <f t="shared" si="412"/>
        <v>265077.54303514585</v>
      </c>
    </row>
    <row r="1611" spans="1:11" ht="29" outlineLevel="1" x14ac:dyDescent="0.4">
      <c r="A1611" s="26" t="str">
        <f t="shared" si="406"/>
        <v/>
      </c>
      <c r="B1611" s="26" t="str">
        <f t="shared" si="407"/>
        <v/>
      </c>
      <c r="C1611" s="26" t="str">
        <f t="shared" si="408"/>
        <v/>
      </c>
      <c r="D1611" s="28" t="s">
        <v>621</v>
      </c>
      <c r="E1611" s="28" t="s">
        <v>3099</v>
      </c>
      <c r="F1611" s="30" t="s">
        <v>196</v>
      </c>
      <c r="G1611" s="31">
        <v>195</v>
      </c>
      <c r="H1611" s="26" t="str">
        <f t="shared" si="409"/>
        <v/>
      </c>
      <c r="I1611" s="26" t="str">
        <f t="shared" si="410"/>
        <v/>
      </c>
      <c r="J1611" s="26" t="str">
        <f t="shared" si="411"/>
        <v/>
      </c>
      <c r="K1611" s="45">
        <f t="shared" si="412"/>
        <v>204308.77822866972</v>
      </c>
    </row>
    <row r="1612" spans="1:11" ht="29" outlineLevel="1" x14ac:dyDescent="0.4">
      <c r="A1612" s="26" t="str">
        <f t="shared" si="406"/>
        <v/>
      </c>
      <c r="B1612" s="26" t="str">
        <f t="shared" si="407"/>
        <v/>
      </c>
      <c r="C1612" s="26" t="str">
        <f t="shared" si="408"/>
        <v/>
      </c>
      <c r="D1612" s="28" t="s">
        <v>621</v>
      </c>
      <c r="E1612" s="28" t="s">
        <v>3100</v>
      </c>
      <c r="F1612" s="30" t="s">
        <v>196</v>
      </c>
      <c r="G1612" s="31">
        <v>128</v>
      </c>
      <c r="H1612" s="26" t="str">
        <f t="shared" si="409"/>
        <v/>
      </c>
      <c r="I1612" s="26" t="str">
        <f t="shared" si="410"/>
        <v/>
      </c>
      <c r="J1612" s="26" t="str">
        <f t="shared" si="411"/>
        <v/>
      </c>
      <c r="K1612" s="45">
        <f t="shared" si="412"/>
        <v>134110.3775039473</v>
      </c>
    </row>
    <row r="1613" spans="1:11" ht="29" outlineLevel="1" x14ac:dyDescent="0.4">
      <c r="A1613" s="26" t="str">
        <f t="shared" si="406"/>
        <v/>
      </c>
      <c r="B1613" s="26" t="str">
        <f t="shared" si="407"/>
        <v/>
      </c>
      <c r="C1613" s="26" t="str">
        <f t="shared" si="408"/>
        <v/>
      </c>
      <c r="D1613" s="28" t="s">
        <v>621</v>
      </c>
      <c r="E1613" s="28" t="s">
        <v>3103</v>
      </c>
      <c r="F1613" s="30" t="s">
        <v>196</v>
      </c>
      <c r="G1613" s="31">
        <v>92</v>
      </c>
      <c r="H1613" s="26" t="str">
        <f t="shared" si="409"/>
        <v/>
      </c>
      <c r="I1613" s="26" t="str">
        <f t="shared" si="410"/>
        <v/>
      </c>
      <c r="J1613" s="26" t="str">
        <f t="shared" si="411"/>
        <v/>
      </c>
      <c r="K1613" s="45">
        <f t="shared" si="412"/>
        <v>96391.833830962118</v>
      </c>
    </row>
    <row r="1614" spans="1:11" ht="29" outlineLevel="1" x14ac:dyDescent="0.4">
      <c r="A1614" s="26" t="str">
        <f t="shared" si="406"/>
        <v/>
      </c>
      <c r="B1614" s="26" t="str">
        <f t="shared" si="407"/>
        <v/>
      </c>
      <c r="C1614" s="26" t="str">
        <f t="shared" si="408"/>
        <v/>
      </c>
      <c r="D1614" s="28" t="s">
        <v>621</v>
      </c>
      <c r="E1614" s="28" t="s">
        <v>3194</v>
      </c>
      <c r="F1614" s="30" t="s">
        <v>196</v>
      </c>
      <c r="G1614" s="31">
        <v>125</v>
      </c>
      <c r="H1614" s="26" t="str">
        <f t="shared" si="409"/>
        <v/>
      </c>
      <c r="I1614" s="26" t="str">
        <f t="shared" si="410"/>
        <v/>
      </c>
      <c r="J1614" s="26" t="str">
        <f t="shared" si="411"/>
        <v/>
      </c>
      <c r="K1614" s="45">
        <f t="shared" si="412"/>
        <v>130967.16553119854</v>
      </c>
    </row>
    <row r="1615" spans="1:11" ht="29" outlineLevel="1" x14ac:dyDescent="0.4">
      <c r="A1615" s="26" t="str">
        <f t="shared" si="406"/>
        <v/>
      </c>
      <c r="B1615" s="26" t="str">
        <f t="shared" si="407"/>
        <v/>
      </c>
      <c r="C1615" s="26" t="str">
        <f t="shared" si="408"/>
        <v/>
      </c>
      <c r="D1615" s="28" t="s">
        <v>621</v>
      </c>
      <c r="E1615" s="28" t="s">
        <v>3203</v>
      </c>
      <c r="F1615" s="30" t="s">
        <v>118</v>
      </c>
      <c r="G1615" s="31">
        <v>223</v>
      </c>
      <c r="H1615" s="26" t="str">
        <f t="shared" si="409"/>
        <v/>
      </c>
      <c r="I1615" s="26" t="str">
        <f t="shared" si="410"/>
        <v/>
      </c>
      <c r="J1615" s="26" t="str">
        <f t="shared" si="411"/>
        <v/>
      </c>
      <c r="K1615" s="45">
        <f t="shared" si="412"/>
        <v>233645.42330765817</v>
      </c>
    </row>
    <row r="1616" spans="1:11" outlineLevel="1" x14ac:dyDescent="0.35">
      <c r="C1616" s="26" t="str">
        <f t="shared" si="408"/>
        <v/>
      </c>
      <c r="H1616" s="26" t="str">
        <f t="shared" si="409"/>
        <v/>
      </c>
    </row>
    <row r="1617" spans="7:11" outlineLevel="1" x14ac:dyDescent="0.35"/>
    <row r="1618" spans="7:11" outlineLevel="1" x14ac:dyDescent="0.35">
      <c r="K1618" s="45">
        <f>SUM(K2:K1615)</f>
        <v>1777213958.8851242</v>
      </c>
    </row>
    <row r="1619" spans="7:11" outlineLevel="1" x14ac:dyDescent="0.35">
      <c r="G1619" s="26">
        <f>SUBTOTAL(9,G2:G1618)</f>
        <v>906178</v>
      </c>
      <c r="J1619" s="46" t="s">
        <v>4748</v>
      </c>
      <c r="K1619" s="45">
        <f>SUBTOTAL(9,K2:K1618)</f>
        <v>2726650471.8989677</v>
      </c>
    </row>
  </sheetData>
  <sortState ref="D2:O1566">
    <sortCondition ref="J2:J1566"/>
  </sortState>
  <conditionalFormatting sqref="D2:G1616">
    <cfRule type="containsBlanks" dxfId="20" priority="1">
      <formula>LEN(TRIM(D2))=0</formula>
    </cfRule>
  </conditionalFormatting>
  <dataValidations count="2">
    <dataValidation type="textLength" operator="equal" allowBlank="1" showInputMessage="1" showErrorMessage="1" errorTitle="BEDS Code Input Error" error="Please input the 12 digit school code assigned by the State Education Department." sqref="D2:D12 D14:D51 D53:D85 D87:D115 D117:D126 D128:D133 D135:D159 D161:D181 D183:D223 D225:D244 D246:D275 D277:D304 D306:D335 D337:D364 D366:D385 D387:D435 D437:D488 D490:D535 D537:D569 D571:D590 D592:D609 D611:D626 D628:D641 D643:D668 D670:D697 D699:D710 D712:D735 D737:D758 D760:D773 D775:D789 D791:D812 D814:D841 D843:D862 D864:D890 D892:D925 D927:D957 D959:D988 D990:D1020 D1022:D1041 D1043:D1065 D1067:D1085 D1087:D1118 D1120:D1152 D1154:D1173 D1175:D1192 D1194:D1209 D1211:D1233 D1235:D1257 D1259:D1278 D1280:D1303 D1305:D1323 D1325:D1347 D1349:D1616">
      <formula1>12</formula1>
    </dataValidation>
    <dataValidation type="list" operator="equal" allowBlank="1" showErrorMessage="1" errorTitle="Input Erro" error="Please select a school type from the drop-down list." sqref="F2:F12 F14:F51 F53:F85 F87:F115 F117:F126 F128:F133 F135:F159 F161:F181 F183:F223 F225:F244 F246:F275 F277:F304 F306:F335 F337:F364 F366:F385 F387:F435 F437:F488 F490:F535 F537:F569 F571:F590 F592:F609 F611:F626 F628:F641 F643:F668 F670:F697 F699:F710 F712:F735 F737:F758 F760:F773 F775:F789 F791:F812 F814:F841 F843:F862 F864:F890 F892:F925 F927:F957 F959:F988 F990:F1020 F1022:F1041 F1043:F1065 F1067:F1085 F1087:F1118 F1120:F1152 F1154:F1173 F1175:F1192 F1194:F1209 F1211:F1233 F1235:F1257 F1259:F1278 F1280:F1303 F1305:F1323 F1325:F1347 F1349:F1616">
      <formula1>#REF!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9"/>
  <sheetViews>
    <sheetView workbookViewId="0">
      <selection activeCell="D17" sqref="D17"/>
    </sheetView>
  </sheetViews>
  <sheetFormatPr defaultRowHeight="14.5" x14ac:dyDescent="0.35"/>
  <cols>
    <col min="1" max="1" width="17.36328125" style="26" customWidth="1"/>
    <col min="2" max="2" width="13" style="26" customWidth="1"/>
    <col min="3" max="6" width="17.36328125" style="26" customWidth="1"/>
    <col min="7" max="16384" width="8.7265625" style="26"/>
  </cols>
  <sheetData>
    <row r="1" spans="1:3" ht="29" x14ac:dyDescent="0.35">
      <c r="A1" s="37" t="s">
        <v>3221</v>
      </c>
      <c r="B1" s="47" t="s">
        <v>4681</v>
      </c>
      <c r="C1" s="37" t="s">
        <v>4682</v>
      </c>
    </row>
    <row r="2" spans="1:3" ht="15" x14ac:dyDescent="0.4">
      <c r="A2" s="46" t="s">
        <v>4778</v>
      </c>
      <c r="B2" s="31">
        <v>5186</v>
      </c>
      <c r="C2" s="41">
        <v>5433565.7635583645</v>
      </c>
    </row>
    <row r="3" spans="1:3" ht="15" x14ac:dyDescent="0.4">
      <c r="A3" s="46" t="s">
        <v>4779</v>
      </c>
      <c r="B3" s="31">
        <v>19955</v>
      </c>
      <c r="C3" s="41">
        <v>20907598.305400535</v>
      </c>
    </row>
    <row r="4" spans="1:3" ht="15" x14ac:dyDescent="0.4">
      <c r="A4" s="46" t="s">
        <v>4780</v>
      </c>
      <c r="B4" s="31">
        <v>15689</v>
      </c>
      <c r="C4" s="41">
        <v>16437950.880151793</v>
      </c>
    </row>
    <row r="5" spans="1:3" ht="15" x14ac:dyDescent="0.4">
      <c r="A5" s="46" t="s">
        <v>4781</v>
      </c>
      <c r="B5" s="31">
        <v>15273</v>
      </c>
      <c r="C5" s="41">
        <v>16002092.153263958</v>
      </c>
    </row>
    <row r="6" spans="1:3" ht="15" x14ac:dyDescent="0.4">
      <c r="A6" s="46" t="s">
        <v>4782</v>
      </c>
      <c r="B6" s="31">
        <v>6023</v>
      </c>
      <c r="C6" s="41">
        <v>6310521.9039552696</v>
      </c>
    </row>
    <row r="7" spans="1:3" ht="15" x14ac:dyDescent="0.4">
      <c r="A7" s="46" t="s">
        <v>4783</v>
      </c>
      <c r="B7" s="31">
        <v>3371</v>
      </c>
      <c r="C7" s="41">
        <v>3531922.5200453615</v>
      </c>
    </row>
    <row r="8" spans="1:3" ht="15" x14ac:dyDescent="0.4">
      <c r="A8" s="46" t="s">
        <v>4784</v>
      </c>
      <c r="B8" s="31">
        <v>12884</v>
      </c>
      <c r="C8" s="41">
        <v>13499047.685631692</v>
      </c>
    </row>
    <row r="9" spans="1:3" ht="15" x14ac:dyDescent="0.4">
      <c r="A9" s="46" t="s">
        <v>4785</v>
      </c>
      <c r="B9" s="31">
        <v>8457</v>
      </c>
      <c r="C9" s="41">
        <v>8860714.5511787664</v>
      </c>
    </row>
    <row r="10" spans="1:3" ht="15" x14ac:dyDescent="0.4">
      <c r="A10" s="46" t="s">
        <v>4786</v>
      </c>
      <c r="B10" s="31">
        <v>17082</v>
      </c>
      <c r="C10" s="41">
        <v>17897448.972831465</v>
      </c>
    </row>
    <row r="11" spans="1:3" ht="15" x14ac:dyDescent="0.4">
      <c r="A11" s="46" t="s">
        <v>4787</v>
      </c>
      <c r="B11" s="31">
        <v>6986</v>
      </c>
      <c r="C11" s="41">
        <v>7319492.9472076232</v>
      </c>
    </row>
    <row r="12" spans="1:3" ht="15" x14ac:dyDescent="0.4">
      <c r="A12" s="46" t="s">
        <v>4788</v>
      </c>
      <c r="B12" s="31">
        <v>12647</v>
      </c>
      <c r="C12" s="41">
        <v>13250733.939784544</v>
      </c>
    </row>
    <row r="13" spans="1:3" ht="15" x14ac:dyDescent="0.4">
      <c r="A13" s="46" t="s">
        <v>4789</v>
      </c>
      <c r="B13" s="31">
        <v>22559</v>
      </c>
      <c r="C13" s="41">
        <v>23635906.297746465</v>
      </c>
    </row>
    <row r="14" spans="1:3" ht="15" x14ac:dyDescent="0.4">
      <c r="A14" s="46" t="s">
        <v>4790</v>
      </c>
      <c r="B14" s="31">
        <v>17472</v>
      </c>
      <c r="C14" s="41">
        <v>18306066.529288802</v>
      </c>
    </row>
    <row r="15" spans="1:3" ht="15" x14ac:dyDescent="0.4">
      <c r="A15" s="46" t="s">
        <v>4791</v>
      </c>
      <c r="B15" s="31">
        <v>19008</v>
      </c>
      <c r="C15" s="41">
        <v>19915391.059336171</v>
      </c>
    </row>
    <row r="16" spans="1:3" ht="15" x14ac:dyDescent="0.4">
      <c r="A16" s="46" t="s">
        <v>4792</v>
      </c>
      <c r="B16" s="31">
        <v>9917</v>
      </c>
      <c r="C16" s="41">
        <v>10390411.044583166</v>
      </c>
    </row>
    <row r="17" spans="1:3" ht="15" x14ac:dyDescent="0.4">
      <c r="A17" s="46" t="s">
        <v>4793</v>
      </c>
      <c r="B17" s="31">
        <v>23652</v>
      </c>
      <c r="C17" s="41">
        <v>24781083.193151258</v>
      </c>
    </row>
    <row r="18" spans="1:3" ht="15" x14ac:dyDescent="0.4">
      <c r="A18" s="46" t="s">
        <v>4794</v>
      </c>
      <c r="B18" s="31">
        <v>23731</v>
      </c>
      <c r="C18" s="41">
        <v>24863854.441766966</v>
      </c>
    </row>
    <row r="19" spans="1:3" ht="15" x14ac:dyDescent="0.4">
      <c r="A19" s="46" t="s">
        <v>4795</v>
      </c>
      <c r="B19" s="31">
        <v>21767</v>
      </c>
      <c r="C19" s="41">
        <v>22806098.336940791</v>
      </c>
    </row>
    <row r="20" spans="1:3" ht="15" x14ac:dyDescent="0.4">
      <c r="A20" s="46" t="s">
        <v>4796</v>
      </c>
      <c r="B20" s="31">
        <v>16874</v>
      </c>
      <c r="C20" s="41">
        <v>17679519.609387551</v>
      </c>
    </row>
    <row r="21" spans="1:3" ht="15" x14ac:dyDescent="0.4">
      <c r="A21" s="46" t="s">
        <v>4797</v>
      </c>
      <c r="B21" s="31">
        <v>15418</v>
      </c>
      <c r="C21" s="41">
        <v>16154014.065280156</v>
      </c>
    </row>
    <row r="22" spans="1:3" ht="15" x14ac:dyDescent="0.4">
      <c r="A22" s="46" t="s">
        <v>4798</v>
      </c>
      <c r="B22" s="31">
        <v>19167</v>
      </c>
      <c r="C22" s="41">
        <v>20081981.293891862</v>
      </c>
    </row>
    <row r="23" spans="1:3" ht="15" x14ac:dyDescent="0.4">
      <c r="A23" s="46" t="s">
        <v>4799</v>
      </c>
      <c r="B23" s="31">
        <v>15966</v>
      </c>
      <c r="C23" s="41">
        <v>16728174.118968928</v>
      </c>
    </row>
    <row r="24" spans="1:3" ht="15" x14ac:dyDescent="0.4">
      <c r="A24" s="46" t="s">
        <v>4800</v>
      </c>
      <c r="B24" s="31">
        <v>9922</v>
      </c>
      <c r="C24" s="41">
        <v>10395649.731204415</v>
      </c>
    </row>
    <row r="25" spans="1:3" ht="15" x14ac:dyDescent="0.4">
      <c r="A25" s="46" t="s">
        <v>4683</v>
      </c>
      <c r="B25" s="31">
        <v>20740</v>
      </c>
      <c r="C25" s="41">
        <v>21730072.104936466</v>
      </c>
    </row>
    <row r="26" spans="1:3" ht="15" x14ac:dyDescent="0.4">
      <c r="A26" s="46" t="s">
        <v>4684</v>
      </c>
      <c r="B26" s="31">
        <v>22644</v>
      </c>
      <c r="C26" s="41">
        <v>23724963.970307678</v>
      </c>
    </row>
    <row r="27" spans="1:3" ht="15" x14ac:dyDescent="0.4">
      <c r="A27" s="46" t="s">
        <v>4685</v>
      </c>
      <c r="B27" s="31">
        <v>13580</v>
      </c>
      <c r="C27" s="41">
        <v>14228272.863309408</v>
      </c>
    </row>
    <row r="28" spans="1:3" ht="15" x14ac:dyDescent="0.4">
      <c r="A28" s="46" t="s">
        <v>4686</v>
      </c>
      <c r="B28" s="31">
        <v>20449</v>
      </c>
      <c r="C28" s="41">
        <v>21425180.543579832</v>
      </c>
    </row>
    <row r="29" spans="1:3" ht="15" x14ac:dyDescent="0.4">
      <c r="A29" s="46" t="s">
        <v>4687</v>
      </c>
      <c r="B29" s="31">
        <v>12536</v>
      </c>
      <c r="C29" s="41">
        <v>13134435.096792838</v>
      </c>
    </row>
    <row r="30" spans="1:3" ht="15" x14ac:dyDescent="0.4">
      <c r="A30" s="46" t="s">
        <v>4688</v>
      </c>
      <c r="B30" s="31">
        <v>9559</v>
      </c>
      <c r="C30" s="41">
        <v>10015321.082501812</v>
      </c>
    </row>
    <row r="31" spans="1:3" ht="15" x14ac:dyDescent="0.4">
      <c r="A31" s="46" t="s">
        <v>4689</v>
      </c>
      <c r="B31" s="31">
        <v>16631</v>
      </c>
      <c r="C31" s="41">
        <v>17424919.439594902</v>
      </c>
    </row>
    <row r="32" spans="1:3" ht="15" x14ac:dyDescent="0.4">
      <c r="A32" s="46" t="s">
        <v>4690</v>
      </c>
      <c r="B32" s="31">
        <v>18243</v>
      </c>
      <c r="C32" s="41">
        <v>19113872.006285235</v>
      </c>
    </row>
    <row r="33" spans="1:3" ht="15" x14ac:dyDescent="0.4">
      <c r="A33" s="46" t="s">
        <v>4691</v>
      </c>
      <c r="B33" s="31">
        <v>12794</v>
      </c>
      <c r="C33" s="41">
        <v>13404751.326449228</v>
      </c>
    </row>
    <row r="34" spans="1:3" ht="15" x14ac:dyDescent="0.4">
      <c r="A34" s="46" t="s">
        <v>4692</v>
      </c>
      <c r="B34" s="31">
        <v>16651</v>
      </c>
      <c r="C34" s="41">
        <v>17445874.186079893</v>
      </c>
    </row>
    <row r="35" spans="1:3" ht="15" x14ac:dyDescent="0.4">
      <c r="A35" s="46" t="s">
        <v>4693</v>
      </c>
      <c r="B35" s="31">
        <v>13151</v>
      </c>
      <c r="C35" s="41">
        <v>13778793.551206334</v>
      </c>
    </row>
    <row r="36" spans="1:3" ht="15" x14ac:dyDescent="0.4">
      <c r="A36" s="46" t="s">
        <v>4694</v>
      </c>
      <c r="B36" s="31">
        <v>14919</v>
      </c>
      <c r="C36" s="41">
        <v>15631193.140479609</v>
      </c>
    </row>
    <row r="37" spans="1:3" ht="15" x14ac:dyDescent="0.4">
      <c r="A37" s="46" t="s">
        <v>4695</v>
      </c>
      <c r="B37" s="31">
        <v>18162</v>
      </c>
      <c r="C37" s="41">
        <v>19029005.283021025</v>
      </c>
    </row>
    <row r="38" spans="1:3" ht="15" x14ac:dyDescent="0.4">
      <c r="A38" s="46" t="s">
        <v>4696</v>
      </c>
      <c r="B38" s="31">
        <v>7179</v>
      </c>
      <c r="C38" s="41">
        <v>7521706.2507877946</v>
      </c>
    </row>
    <row r="39" spans="1:3" ht="15" x14ac:dyDescent="0.4">
      <c r="A39" s="46" t="s">
        <v>4697</v>
      </c>
      <c r="B39" s="31">
        <v>14022</v>
      </c>
      <c r="C39" s="41">
        <v>14691372.760627728</v>
      </c>
    </row>
    <row r="40" spans="1:3" ht="15" x14ac:dyDescent="0.4">
      <c r="A40" s="46" t="s">
        <v>4698</v>
      </c>
      <c r="B40" s="31">
        <v>15633</v>
      </c>
      <c r="C40" s="41">
        <v>16379277.589993816</v>
      </c>
    </row>
    <row r="41" spans="1:3" ht="15" x14ac:dyDescent="0.4">
      <c r="A41" s="46" t="s">
        <v>4699</v>
      </c>
      <c r="B41" s="31">
        <v>16458</v>
      </c>
      <c r="C41" s="41">
        <v>17243660.882499721</v>
      </c>
    </row>
    <row r="42" spans="1:3" ht="15" x14ac:dyDescent="0.4">
      <c r="A42" s="46" t="s">
        <v>4700</v>
      </c>
      <c r="B42" s="31">
        <v>9751</v>
      </c>
      <c r="C42" s="41">
        <v>10216486.648757733</v>
      </c>
    </row>
    <row r="43" spans="1:3" ht="15" x14ac:dyDescent="0.4">
      <c r="A43" s="46" t="s">
        <v>4701</v>
      </c>
      <c r="B43" s="31">
        <v>9581</v>
      </c>
      <c r="C43" s="41">
        <v>10038371.303635305</v>
      </c>
    </row>
    <row r="44" spans="1:3" ht="15" x14ac:dyDescent="0.4">
      <c r="A44" s="46" t="s">
        <v>4702</v>
      </c>
      <c r="B44" s="31">
        <v>12295</v>
      </c>
      <c r="C44" s="41">
        <v>12881930.401648689</v>
      </c>
    </row>
    <row r="45" spans="1:3" ht="15" x14ac:dyDescent="0.4">
      <c r="A45" s="46" t="s">
        <v>4703</v>
      </c>
      <c r="B45" s="31">
        <v>23504</v>
      </c>
      <c r="C45" s="41">
        <v>24626018.069162324</v>
      </c>
    </row>
    <row r="46" spans="1:3" ht="15" x14ac:dyDescent="0.4">
      <c r="A46" s="46" t="s">
        <v>4704</v>
      </c>
      <c r="B46" s="31">
        <v>15704</v>
      </c>
      <c r="C46" s="41">
        <v>16453666.940015534</v>
      </c>
    </row>
    <row r="47" spans="1:3" ht="15" x14ac:dyDescent="0.4">
      <c r="A47" s="46" t="s">
        <v>4705</v>
      </c>
      <c r="B47" s="31">
        <v>11083</v>
      </c>
      <c r="C47" s="41">
        <v>11612072.764658187</v>
      </c>
    </row>
    <row r="48" spans="1:3" ht="15" x14ac:dyDescent="0.4">
      <c r="A48" s="46" t="s">
        <v>4706</v>
      </c>
      <c r="B48" s="31">
        <v>11889</v>
      </c>
      <c r="C48" s="41">
        <v>12456549.048003353</v>
      </c>
    </row>
    <row r="49" spans="1:3" ht="15" x14ac:dyDescent="0.4">
      <c r="A49" s="46" t="s">
        <v>4707</v>
      </c>
      <c r="B49" s="31">
        <v>17844</v>
      </c>
      <c r="C49" s="41">
        <v>18695824.813909654</v>
      </c>
    </row>
    <row r="50" spans="1:3" ht="15" x14ac:dyDescent="0.4">
      <c r="A50" s="46" t="s">
        <v>4708</v>
      </c>
      <c r="B50" s="31">
        <v>21662</v>
      </c>
      <c r="C50" s="41">
        <v>22696085.917894579</v>
      </c>
    </row>
    <row r="51" spans="1:3" ht="15" x14ac:dyDescent="0.4">
      <c r="A51" s="46" t="s">
        <v>4709</v>
      </c>
      <c r="B51" s="31">
        <v>18795</v>
      </c>
      <c r="C51" s="41">
        <v>19692223.009271014</v>
      </c>
    </row>
    <row r="52" spans="1:3" ht="15" x14ac:dyDescent="0.4">
      <c r="A52" s="46" t="s">
        <v>4710</v>
      </c>
      <c r="B52" s="31">
        <v>15316</v>
      </c>
      <c r="C52" s="41">
        <v>16047144.858206695</v>
      </c>
    </row>
    <row r="53" spans="1:3" ht="15" x14ac:dyDescent="0.4">
      <c r="A53" s="46" t="s">
        <v>4711</v>
      </c>
      <c r="B53" s="31">
        <v>20281</v>
      </c>
      <c r="C53" s="41">
        <v>21249160.673105899</v>
      </c>
    </row>
    <row r="54" spans="1:3" ht="15" x14ac:dyDescent="0.4">
      <c r="A54" s="46"/>
      <c r="B54" s="31"/>
      <c r="C54" s="41"/>
    </row>
    <row r="55" spans="1:3" ht="15" x14ac:dyDescent="0.4">
      <c r="A55" s="46"/>
      <c r="B55" s="31"/>
      <c r="C55" s="41"/>
    </row>
    <row r="56" spans="1:3" ht="15" x14ac:dyDescent="0.4">
      <c r="A56" s="46"/>
      <c r="B56" s="31"/>
      <c r="C56" s="41"/>
    </row>
    <row r="57" spans="1:3" ht="15" x14ac:dyDescent="0.4">
      <c r="A57" s="46"/>
      <c r="B57" s="31"/>
      <c r="C57" s="41"/>
    </row>
    <row r="58" spans="1:3" ht="15" x14ac:dyDescent="0.4">
      <c r="A58" s="46"/>
      <c r="B58" s="31"/>
      <c r="C58" s="41"/>
    </row>
    <row r="59" spans="1:3" ht="15" x14ac:dyDescent="0.4">
      <c r="A59" s="26" t="s">
        <v>4749</v>
      </c>
      <c r="B59" s="31">
        <v>194</v>
      </c>
      <c r="C59" s="41">
        <v>203261.04090442011</v>
      </c>
    </row>
    <row r="60" spans="1:3" ht="15" x14ac:dyDescent="0.4">
      <c r="A60" s="26" t="s">
        <v>4749</v>
      </c>
      <c r="B60" s="31">
        <v>223</v>
      </c>
      <c r="C60" s="41">
        <v>233645.42330765817</v>
      </c>
    </row>
    <row r="61" spans="1:3" ht="15" x14ac:dyDescent="0.4">
      <c r="A61" s="26" t="s">
        <v>4749</v>
      </c>
      <c r="B61" s="31">
        <v>447</v>
      </c>
      <c r="C61" s="41">
        <v>468338.58393956593</v>
      </c>
    </row>
    <row r="62" spans="1:3" ht="15" x14ac:dyDescent="0.4">
      <c r="A62" s="26" t="s">
        <v>4749</v>
      </c>
      <c r="B62" s="31">
        <v>219</v>
      </c>
      <c r="C62" s="41">
        <v>229454.47401065982</v>
      </c>
    </row>
    <row r="63" spans="1:3" ht="15" x14ac:dyDescent="0.4">
      <c r="A63" s="26" t="s">
        <v>4749</v>
      </c>
      <c r="B63" s="31">
        <v>318</v>
      </c>
      <c r="C63" s="41">
        <v>333180.46911136905</v>
      </c>
    </row>
    <row r="64" spans="1:3" ht="15" x14ac:dyDescent="0.4">
      <c r="A64" s="26" t="s">
        <v>4749</v>
      </c>
      <c r="B64" s="31">
        <v>484</v>
      </c>
      <c r="C64" s="41">
        <v>507104.86493680073</v>
      </c>
    </row>
    <row r="65" spans="1:3" ht="15" x14ac:dyDescent="0.4">
      <c r="A65" s="26" t="s">
        <v>4749</v>
      </c>
      <c r="B65" s="31">
        <v>75</v>
      </c>
      <c r="C65" s="41">
        <v>78580.299318719117</v>
      </c>
    </row>
    <row r="66" spans="1:3" ht="15" x14ac:dyDescent="0.4">
      <c r="A66" s="26" t="s">
        <v>4749</v>
      </c>
      <c r="B66" s="31">
        <v>270</v>
      </c>
      <c r="C66" s="41">
        <v>282889.07754738885</v>
      </c>
    </row>
    <row r="67" spans="1:3" ht="15" x14ac:dyDescent="0.4">
      <c r="A67" s="26" t="s">
        <v>4749</v>
      </c>
      <c r="B67" s="31">
        <v>411</v>
      </c>
      <c r="C67" s="41">
        <v>430620.04026658076</v>
      </c>
    </row>
    <row r="68" spans="1:3" ht="15" x14ac:dyDescent="0.4">
      <c r="A68" s="26" t="s">
        <v>4749</v>
      </c>
      <c r="B68" s="31">
        <v>533</v>
      </c>
      <c r="C68" s="41">
        <v>558443.99382503051</v>
      </c>
    </row>
    <row r="69" spans="1:3" ht="15" x14ac:dyDescent="0.4">
      <c r="A69" s="26" t="s">
        <v>4749</v>
      </c>
      <c r="B69" s="31">
        <v>449</v>
      </c>
      <c r="C69" s="41">
        <v>470434.05858806515</v>
      </c>
    </row>
    <row r="70" spans="1:3" ht="15" x14ac:dyDescent="0.4">
      <c r="A70" s="26" t="s">
        <v>4749</v>
      </c>
      <c r="B70" s="31">
        <v>542</v>
      </c>
      <c r="C70" s="41">
        <v>567873.62974327686</v>
      </c>
    </row>
    <row r="71" spans="1:3" ht="15" x14ac:dyDescent="0.4">
      <c r="A71" s="26" t="s">
        <v>4749</v>
      </c>
      <c r="B71" s="31">
        <v>427</v>
      </c>
      <c r="C71" s="41">
        <v>447383.83745457418</v>
      </c>
    </row>
    <row r="72" spans="1:3" ht="15" x14ac:dyDescent="0.4">
      <c r="A72" s="26" t="s">
        <v>4749</v>
      </c>
      <c r="B72" s="31">
        <v>236</v>
      </c>
      <c r="C72" s="41">
        <v>247266.00852290282</v>
      </c>
    </row>
    <row r="73" spans="1:3" ht="15" x14ac:dyDescent="0.4">
      <c r="A73" s="26" t="s">
        <v>4749</v>
      </c>
      <c r="B73" s="31">
        <v>286</v>
      </c>
      <c r="C73" s="41">
        <v>299652.87473538227</v>
      </c>
    </row>
    <row r="74" spans="1:3" ht="15" x14ac:dyDescent="0.4">
      <c r="A74" s="26" t="s">
        <v>4749</v>
      </c>
      <c r="B74" s="31">
        <v>402</v>
      </c>
      <c r="C74" s="41">
        <v>421190.40434833447</v>
      </c>
    </row>
    <row r="75" spans="1:3" ht="15" x14ac:dyDescent="0.4">
      <c r="A75" s="26" t="s">
        <v>4749</v>
      </c>
      <c r="B75" s="31">
        <v>418</v>
      </c>
      <c r="C75" s="41">
        <v>437954.20153632789</v>
      </c>
    </row>
    <row r="76" spans="1:3" ht="15" x14ac:dyDescent="0.4">
      <c r="A76" s="26" t="s">
        <v>4749</v>
      </c>
      <c r="B76" s="31">
        <v>410</v>
      </c>
      <c r="C76" s="41">
        <v>429572.30294233118</v>
      </c>
    </row>
    <row r="77" spans="1:3" ht="15" x14ac:dyDescent="0.4">
      <c r="A77" s="26" t="s">
        <v>4749</v>
      </c>
      <c r="B77" s="31">
        <v>374</v>
      </c>
      <c r="C77" s="41">
        <v>391853.75926934602</v>
      </c>
    </row>
    <row r="78" spans="1:3" ht="15" x14ac:dyDescent="0.4">
      <c r="A78" s="26" t="s">
        <v>4749</v>
      </c>
      <c r="B78" s="31">
        <v>1135</v>
      </c>
      <c r="C78" s="41">
        <v>1189181.8630232827</v>
      </c>
    </row>
    <row r="79" spans="1:3" ht="15" x14ac:dyDescent="0.4">
      <c r="A79" s="26" t="s">
        <v>4749</v>
      </c>
      <c r="B79" s="31">
        <v>560</v>
      </c>
      <c r="C79" s="41">
        <v>586732.90157976944</v>
      </c>
    </row>
    <row r="80" spans="1:3" ht="15" x14ac:dyDescent="0.4">
      <c r="A80" s="26" t="s">
        <v>4749</v>
      </c>
      <c r="B80" s="31">
        <v>364</v>
      </c>
      <c r="C80" s="41">
        <v>381376.38602685014</v>
      </c>
    </row>
    <row r="81" spans="1:3" ht="15" x14ac:dyDescent="0.4">
      <c r="A81" s="26" t="s">
        <v>4749</v>
      </c>
      <c r="B81" s="31">
        <v>443</v>
      </c>
      <c r="C81" s="41">
        <v>464147.6346425676</v>
      </c>
    </row>
    <row r="82" spans="1:3" ht="15" x14ac:dyDescent="0.4">
      <c r="A82" s="26" t="s">
        <v>4749</v>
      </c>
      <c r="B82" s="31">
        <v>169</v>
      </c>
      <c r="C82" s="41">
        <v>177067.60779818043</v>
      </c>
    </row>
    <row r="83" spans="1:3" ht="15" x14ac:dyDescent="0.4">
      <c r="A83" s="26" t="s">
        <v>4749</v>
      </c>
      <c r="B83" s="31">
        <v>411</v>
      </c>
      <c r="C83" s="41">
        <v>430620.04026658076</v>
      </c>
    </row>
    <row r="84" spans="1:3" ht="15" x14ac:dyDescent="0.4">
      <c r="A84" s="26" t="s">
        <v>4749</v>
      </c>
      <c r="B84" s="31">
        <v>478</v>
      </c>
      <c r="C84" s="41">
        <v>500818.44099130319</v>
      </c>
    </row>
    <row r="85" spans="1:3" ht="15" x14ac:dyDescent="0.4">
      <c r="A85" s="26" t="s">
        <v>4749</v>
      </c>
      <c r="B85" s="31">
        <v>447</v>
      </c>
      <c r="C85" s="41">
        <v>468338.58393956593</v>
      </c>
    </row>
    <row r="86" spans="1:3" ht="15" x14ac:dyDescent="0.4">
      <c r="A86" s="26" t="s">
        <v>4749</v>
      </c>
      <c r="B86" s="31">
        <v>400</v>
      </c>
      <c r="C86" s="41">
        <v>419094.92969983531</v>
      </c>
    </row>
    <row r="87" spans="1:3" ht="15" x14ac:dyDescent="0.4">
      <c r="A87" s="26" t="s">
        <v>4749</v>
      </c>
      <c r="B87" s="31">
        <v>708</v>
      </c>
      <c r="C87" s="41">
        <v>741798.02556870843</v>
      </c>
    </row>
    <row r="88" spans="1:3" ht="15" x14ac:dyDescent="0.4">
      <c r="A88" s="26" t="s">
        <v>4749</v>
      </c>
      <c r="B88" s="31">
        <v>647</v>
      </c>
      <c r="C88" s="41">
        <v>677886.04878948361</v>
      </c>
    </row>
    <row r="89" spans="1:3" ht="15" x14ac:dyDescent="0.4">
      <c r="A89" s="26" t="s">
        <v>4749</v>
      </c>
      <c r="B89" s="31">
        <v>399</v>
      </c>
      <c r="C89" s="41">
        <v>418047.19237558573</v>
      </c>
    </row>
    <row r="90" spans="1:3" ht="15" x14ac:dyDescent="0.4">
      <c r="A90" s="26" t="s">
        <v>4749</v>
      </c>
      <c r="B90" s="31">
        <v>438</v>
      </c>
      <c r="C90" s="41">
        <v>458908.94802131964</v>
      </c>
    </row>
    <row r="91" spans="1:3" ht="15" x14ac:dyDescent="0.4">
      <c r="A91" s="26" t="s">
        <v>4749</v>
      </c>
      <c r="B91" s="31">
        <v>317</v>
      </c>
      <c r="C91" s="41">
        <v>332132.73178711947</v>
      </c>
    </row>
    <row r="92" spans="1:3" ht="15" x14ac:dyDescent="0.4">
      <c r="A92" s="26" t="s">
        <v>4749</v>
      </c>
      <c r="B92" s="31">
        <v>347</v>
      </c>
      <c r="C92" s="41">
        <v>363564.85151460714</v>
      </c>
    </row>
    <row r="93" spans="1:3" ht="15" x14ac:dyDescent="0.4">
      <c r="A93" s="26" t="s">
        <v>4749</v>
      </c>
      <c r="B93" s="31">
        <v>296</v>
      </c>
      <c r="C93" s="41">
        <v>310130.24797787814</v>
      </c>
    </row>
    <row r="94" spans="1:3" ht="15" x14ac:dyDescent="0.4">
      <c r="A94" s="26" t="s">
        <v>4749</v>
      </c>
      <c r="B94" s="31">
        <v>160</v>
      </c>
      <c r="C94" s="41">
        <v>167637.97187993414</v>
      </c>
    </row>
    <row r="95" spans="1:3" ht="15" x14ac:dyDescent="0.4">
      <c r="A95" s="26" t="s">
        <v>4749</v>
      </c>
      <c r="B95" s="31">
        <v>218</v>
      </c>
      <c r="C95" s="41">
        <v>228406.73668641024</v>
      </c>
    </row>
    <row r="96" spans="1:3" ht="15" x14ac:dyDescent="0.4">
      <c r="A96" s="26" t="s">
        <v>4749</v>
      </c>
      <c r="B96" s="31">
        <v>336</v>
      </c>
      <c r="C96" s="41">
        <v>352039.74094786163</v>
      </c>
    </row>
    <row r="97" spans="1:3" ht="15" x14ac:dyDescent="0.4">
      <c r="A97" s="26" t="s">
        <v>4749</v>
      </c>
      <c r="B97" s="31">
        <v>287</v>
      </c>
      <c r="C97" s="41">
        <v>300700.61205963185</v>
      </c>
    </row>
    <row r="98" spans="1:3" ht="15" x14ac:dyDescent="0.4">
      <c r="A98" s="26" t="s">
        <v>4749</v>
      </c>
      <c r="B98" s="31">
        <v>802</v>
      </c>
      <c r="C98" s="41">
        <v>840285.33404816978</v>
      </c>
    </row>
    <row r="99" spans="1:3" ht="15" x14ac:dyDescent="0.4">
      <c r="A99" s="26" t="s">
        <v>4749</v>
      </c>
      <c r="B99" s="31">
        <v>392</v>
      </c>
      <c r="C99" s="41">
        <v>410713.0311058386</v>
      </c>
    </row>
    <row r="100" spans="1:3" ht="15" x14ac:dyDescent="0.4">
      <c r="A100" s="26" t="s">
        <v>4749</v>
      </c>
      <c r="B100" s="31">
        <v>232</v>
      </c>
      <c r="C100" s="41">
        <v>243075.05922590446</v>
      </c>
    </row>
    <row r="101" spans="1:3" ht="15" x14ac:dyDescent="0.4">
      <c r="A101" s="26" t="s">
        <v>4749</v>
      </c>
      <c r="B101" s="31">
        <v>416</v>
      </c>
      <c r="C101" s="41">
        <v>435858.72688782873</v>
      </c>
    </row>
    <row r="102" spans="1:3" ht="15" x14ac:dyDescent="0.4">
      <c r="A102" s="26" t="s">
        <v>4749</v>
      </c>
      <c r="B102" s="31">
        <v>300</v>
      </c>
      <c r="C102" s="41">
        <v>314321.19727487647</v>
      </c>
    </row>
    <row r="103" spans="1:3" ht="15" x14ac:dyDescent="0.4">
      <c r="A103" s="26" t="s">
        <v>4749</v>
      </c>
      <c r="B103" s="31">
        <v>198</v>
      </c>
      <c r="C103" s="41">
        <v>207451.99020141846</v>
      </c>
    </row>
    <row r="104" spans="1:3" ht="15" x14ac:dyDescent="0.4">
      <c r="A104" s="26" t="s">
        <v>4749</v>
      </c>
      <c r="B104" s="31">
        <v>415</v>
      </c>
      <c r="C104" s="41">
        <v>434810.98956357915</v>
      </c>
    </row>
    <row r="105" spans="1:3" ht="15" x14ac:dyDescent="0.4">
      <c r="A105" s="26" t="s">
        <v>4749</v>
      </c>
      <c r="B105" s="31">
        <v>593</v>
      </c>
      <c r="C105" s="41">
        <v>621308.23328000586</v>
      </c>
    </row>
    <row r="106" spans="1:3" ht="15" x14ac:dyDescent="0.4">
      <c r="A106" s="26" t="s">
        <v>4749</v>
      </c>
      <c r="B106" s="31">
        <v>1365</v>
      </c>
      <c r="C106" s="41">
        <v>1430161.4476006879</v>
      </c>
    </row>
    <row r="107" spans="1:3" ht="15" x14ac:dyDescent="0.4">
      <c r="A107" s="26" t="s">
        <v>4749</v>
      </c>
      <c r="B107" s="31">
        <v>476</v>
      </c>
      <c r="C107" s="41">
        <v>498722.96634280402</v>
      </c>
    </row>
    <row r="108" spans="1:3" ht="15" x14ac:dyDescent="0.4">
      <c r="A108" s="26" t="s">
        <v>4749</v>
      </c>
      <c r="B108" s="31">
        <v>361</v>
      </c>
      <c r="C108" s="41">
        <v>378233.17405410134</v>
      </c>
    </row>
    <row r="109" spans="1:3" ht="15" x14ac:dyDescent="0.4">
      <c r="A109" s="26" t="s">
        <v>4749</v>
      </c>
      <c r="B109" s="31">
        <v>265</v>
      </c>
      <c r="C109" s="41">
        <v>277650.39092614088</v>
      </c>
    </row>
    <row r="110" spans="1:3" ht="15" x14ac:dyDescent="0.4">
      <c r="A110" s="26" t="s">
        <v>4749</v>
      </c>
      <c r="B110" s="31">
        <v>476</v>
      </c>
      <c r="C110" s="41">
        <v>498722.96634280402</v>
      </c>
    </row>
    <row r="111" spans="1:3" ht="15" x14ac:dyDescent="0.4">
      <c r="A111" s="26" t="s">
        <v>4749</v>
      </c>
      <c r="B111" s="31">
        <v>228</v>
      </c>
      <c r="C111" s="41">
        <v>238884.10992890611</v>
      </c>
    </row>
    <row r="112" spans="1:3" ht="15" x14ac:dyDescent="0.4">
      <c r="A112" s="26" t="s">
        <v>4749</v>
      </c>
      <c r="B112" s="31">
        <v>704</v>
      </c>
      <c r="C112" s="41">
        <v>737607.0762717101</v>
      </c>
    </row>
    <row r="113" spans="1:3" ht="15" x14ac:dyDescent="0.4">
      <c r="A113" s="26" t="s">
        <v>4749</v>
      </c>
      <c r="B113" s="31">
        <v>314</v>
      </c>
      <c r="C113" s="41">
        <v>328989.51981437072</v>
      </c>
    </row>
    <row r="114" spans="1:3" ht="15" x14ac:dyDescent="0.4">
      <c r="A114" s="26" t="s">
        <v>4749</v>
      </c>
      <c r="B114" s="31">
        <v>320</v>
      </c>
      <c r="C114" s="41">
        <v>335275.94375986827</v>
      </c>
    </row>
    <row r="115" spans="1:3" ht="15" x14ac:dyDescent="0.4">
      <c r="A115" s="26" t="s">
        <v>4749</v>
      </c>
      <c r="B115" s="31">
        <v>545</v>
      </c>
      <c r="C115" s="41">
        <v>571016.84171602561</v>
      </c>
    </row>
    <row r="116" spans="1:3" ht="15" x14ac:dyDescent="0.4">
      <c r="A116" s="26" t="s">
        <v>4749</v>
      </c>
      <c r="B116" s="31">
        <v>130</v>
      </c>
      <c r="C116" s="41">
        <v>136205.85215244646</v>
      </c>
    </row>
    <row r="117" spans="1:3" ht="15" x14ac:dyDescent="0.4">
      <c r="A117" s="26" t="s">
        <v>4749</v>
      </c>
      <c r="B117" s="31">
        <v>487</v>
      </c>
      <c r="C117" s="41">
        <v>510248.07690954948</v>
      </c>
    </row>
    <row r="118" spans="1:3" ht="15" x14ac:dyDescent="0.4">
      <c r="A118" s="26" t="s">
        <v>4749</v>
      </c>
      <c r="B118" s="31">
        <v>341</v>
      </c>
      <c r="C118" s="41">
        <v>357278.4275691096</v>
      </c>
    </row>
    <row r="119" spans="1:3" ht="15" x14ac:dyDescent="0.4">
      <c r="A119" s="26" t="s">
        <v>4749</v>
      </c>
      <c r="B119" s="31">
        <v>437</v>
      </c>
      <c r="C119" s="41">
        <v>457861.21069707006</v>
      </c>
    </row>
    <row r="120" spans="1:3" ht="15" x14ac:dyDescent="0.4">
      <c r="A120" s="26" t="s">
        <v>4749</v>
      </c>
      <c r="B120" s="31">
        <v>594</v>
      </c>
      <c r="C120" s="41">
        <v>622355.97060425545</v>
      </c>
    </row>
    <row r="121" spans="1:3" ht="15" x14ac:dyDescent="0.4">
      <c r="A121" s="26" t="s">
        <v>4749</v>
      </c>
      <c r="B121" s="31">
        <v>316</v>
      </c>
      <c r="C121" s="41">
        <v>331084.99446286989</v>
      </c>
    </row>
    <row r="122" spans="1:3" ht="15" x14ac:dyDescent="0.4">
      <c r="A122" s="26" t="s">
        <v>4749</v>
      </c>
      <c r="B122" s="31">
        <v>640</v>
      </c>
      <c r="C122" s="41">
        <v>670551.88751973654</v>
      </c>
    </row>
    <row r="123" spans="1:3" ht="15" x14ac:dyDescent="0.4">
      <c r="A123" s="26" t="s">
        <v>4749</v>
      </c>
      <c r="B123" s="31">
        <v>359</v>
      </c>
      <c r="C123" s="41">
        <v>376137.69940560218</v>
      </c>
    </row>
    <row r="124" spans="1:3" ht="15" x14ac:dyDescent="0.4">
      <c r="A124" s="26" t="s">
        <v>4749</v>
      </c>
      <c r="B124" s="31">
        <v>714</v>
      </c>
      <c r="C124" s="41">
        <v>748084.44951420603</v>
      </c>
    </row>
    <row r="125" spans="1:3" ht="15" x14ac:dyDescent="0.4">
      <c r="A125" s="26" t="s">
        <v>4749</v>
      </c>
      <c r="B125" s="31">
        <v>504</v>
      </c>
      <c r="C125" s="41">
        <v>528059.61142179254</v>
      </c>
    </row>
    <row r="126" spans="1:3" ht="15" x14ac:dyDescent="0.4">
      <c r="A126" s="26" t="s">
        <v>4749</v>
      </c>
      <c r="B126" s="31">
        <v>398</v>
      </c>
      <c r="C126" s="41">
        <v>416999.45505133615</v>
      </c>
    </row>
    <row r="127" spans="1:3" ht="15" x14ac:dyDescent="0.4">
      <c r="A127" s="26" t="s">
        <v>4749</v>
      </c>
      <c r="B127" s="31">
        <v>717</v>
      </c>
      <c r="C127" s="41">
        <v>751227.66148695478</v>
      </c>
    </row>
    <row r="128" spans="1:3" ht="15" x14ac:dyDescent="0.4">
      <c r="A128" s="26" t="s">
        <v>4749</v>
      </c>
      <c r="B128" s="31">
        <v>382</v>
      </c>
      <c r="C128" s="41">
        <v>400235.65786334273</v>
      </c>
    </row>
    <row r="129" spans="1:3" ht="15" x14ac:dyDescent="0.4">
      <c r="A129" s="26" t="s">
        <v>4749</v>
      </c>
      <c r="B129" s="31">
        <v>547</v>
      </c>
      <c r="C129" s="41">
        <v>573112.31636452477</v>
      </c>
    </row>
    <row r="130" spans="1:3" ht="15" x14ac:dyDescent="0.4">
      <c r="A130" s="26" t="s">
        <v>4749</v>
      </c>
      <c r="B130" s="31">
        <v>50</v>
      </c>
      <c r="C130" s="41">
        <v>52386.866212479414</v>
      </c>
    </row>
    <row r="131" spans="1:3" ht="15" x14ac:dyDescent="0.4">
      <c r="A131" s="26" t="s">
        <v>4749</v>
      </c>
      <c r="B131" s="31">
        <v>256</v>
      </c>
      <c r="C131" s="41">
        <v>268220.75500789459</v>
      </c>
    </row>
    <row r="132" spans="1:3" ht="15" x14ac:dyDescent="0.4">
      <c r="A132" s="26" t="s">
        <v>4749</v>
      </c>
      <c r="B132" s="31">
        <v>513</v>
      </c>
      <c r="C132" s="41">
        <v>537489.24734003877</v>
      </c>
    </row>
    <row r="133" spans="1:3" ht="15" x14ac:dyDescent="0.4">
      <c r="A133" s="26" t="s">
        <v>4749</v>
      </c>
      <c r="B133" s="31">
        <v>216</v>
      </c>
      <c r="C133" s="41">
        <v>226311.26203791107</v>
      </c>
    </row>
    <row r="134" spans="1:3" ht="15" x14ac:dyDescent="0.4">
      <c r="A134" s="26" t="s">
        <v>4749</v>
      </c>
      <c r="B134" s="31">
        <v>371</v>
      </c>
      <c r="C134" s="41">
        <v>388710.54729659721</v>
      </c>
    </row>
    <row r="135" spans="1:3" ht="15" x14ac:dyDescent="0.4">
      <c r="A135" s="26" t="s">
        <v>4749</v>
      </c>
      <c r="B135" s="31">
        <v>390</v>
      </c>
      <c r="C135" s="41">
        <v>408617.55645733944</v>
      </c>
    </row>
    <row r="136" spans="1:3" ht="15" x14ac:dyDescent="0.4">
      <c r="A136" s="26" t="s">
        <v>4749</v>
      </c>
      <c r="B136" s="31">
        <v>727</v>
      </c>
      <c r="C136" s="41">
        <v>761705.03472945071</v>
      </c>
    </row>
    <row r="137" spans="1:3" ht="15" x14ac:dyDescent="0.4">
      <c r="A137" s="26" t="s">
        <v>4749</v>
      </c>
      <c r="B137" s="31">
        <v>206</v>
      </c>
      <c r="C137" s="41">
        <v>215833.88879541517</v>
      </c>
    </row>
    <row r="138" spans="1:3" ht="15" x14ac:dyDescent="0.4">
      <c r="A138" s="26" t="s">
        <v>4749</v>
      </c>
      <c r="B138" s="31">
        <v>501</v>
      </c>
      <c r="C138" s="41">
        <v>524916.39944904367</v>
      </c>
    </row>
    <row r="139" spans="1:3" ht="15" x14ac:dyDescent="0.4">
      <c r="A139" s="26" t="s">
        <v>4749</v>
      </c>
      <c r="B139" s="31">
        <v>621</v>
      </c>
      <c r="C139" s="41">
        <v>650644.87835899426</v>
      </c>
    </row>
    <row r="140" spans="1:3" ht="15" x14ac:dyDescent="0.4">
      <c r="A140" s="26" t="s">
        <v>4749</v>
      </c>
      <c r="B140" s="31">
        <v>454</v>
      </c>
      <c r="C140" s="41">
        <v>475672.74520931306</v>
      </c>
    </row>
    <row r="141" spans="1:3" ht="15" x14ac:dyDescent="0.4">
      <c r="A141" s="26" t="s">
        <v>4749</v>
      </c>
      <c r="B141" s="31">
        <v>419</v>
      </c>
      <c r="C141" s="41">
        <v>439001.93886057747</v>
      </c>
    </row>
    <row r="142" spans="1:3" ht="15" x14ac:dyDescent="0.4">
      <c r="A142" s="26" t="s">
        <v>4749</v>
      </c>
      <c r="B142" s="31">
        <v>578</v>
      </c>
      <c r="C142" s="41">
        <v>605592.17341626203</v>
      </c>
    </row>
    <row r="143" spans="1:3" ht="15" x14ac:dyDescent="0.4">
      <c r="A143" s="26" t="s">
        <v>4749</v>
      </c>
      <c r="B143" s="31">
        <v>534</v>
      </c>
      <c r="C143" s="41">
        <v>559491.73114928009</v>
      </c>
    </row>
    <row r="144" spans="1:3" ht="15" x14ac:dyDescent="0.4">
      <c r="A144" s="26" t="s">
        <v>4749</v>
      </c>
      <c r="B144" s="31">
        <v>405</v>
      </c>
      <c r="C144" s="41">
        <v>424333.61632108322</v>
      </c>
    </row>
    <row r="145" spans="1:3" ht="15" x14ac:dyDescent="0.4">
      <c r="A145" s="26" t="s">
        <v>4749</v>
      </c>
      <c r="B145" s="31">
        <v>273</v>
      </c>
      <c r="C145" s="41">
        <v>286032.28952013759</v>
      </c>
    </row>
    <row r="146" spans="1:3" ht="15" x14ac:dyDescent="0.4">
      <c r="A146" s="26" t="s">
        <v>4749</v>
      </c>
      <c r="B146" s="31">
        <v>360</v>
      </c>
      <c r="C146" s="41">
        <v>377185.43672985176</v>
      </c>
    </row>
    <row r="147" spans="1:3" ht="15" x14ac:dyDescent="0.4">
      <c r="A147" s="26" t="s">
        <v>4749</v>
      </c>
      <c r="B147" s="31">
        <v>329</v>
      </c>
      <c r="C147" s="41">
        <v>344705.57967811456</v>
      </c>
    </row>
    <row r="148" spans="1:3" ht="15" x14ac:dyDescent="0.4">
      <c r="A148" s="26" t="s">
        <v>4749</v>
      </c>
      <c r="B148" s="31">
        <v>391</v>
      </c>
      <c r="C148" s="41">
        <v>409665.29378158902</v>
      </c>
    </row>
    <row r="149" spans="1:3" ht="15" x14ac:dyDescent="0.4">
      <c r="A149" s="26" t="s">
        <v>4749</v>
      </c>
      <c r="B149" s="31">
        <v>240</v>
      </c>
      <c r="C149" s="41">
        <v>251456.95781990117</v>
      </c>
    </row>
    <row r="150" spans="1:3" ht="15" x14ac:dyDescent="0.4">
      <c r="A150" s="26" t="s">
        <v>4749</v>
      </c>
      <c r="B150" s="31">
        <v>169</v>
      </c>
      <c r="C150" s="41">
        <v>177067.60779818043</v>
      </c>
    </row>
    <row r="151" spans="1:3" ht="15" x14ac:dyDescent="0.4">
      <c r="A151" s="26" t="s">
        <v>4749</v>
      </c>
      <c r="B151" s="31">
        <v>401</v>
      </c>
      <c r="C151" s="41">
        <v>420142.66702408489</v>
      </c>
    </row>
    <row r="152" spans="1:3" ht="15" x14ac:dyDescent="0.4">
      <c r="A152" s="26" t="s">
        <v>4749</v>
      </c>
      <c r="B152" s="31">
        <v>441</v>
      </c>
      <c r="C152" s="41">
        <v>462052.15999406844</v>
      </c>
    </row>
    <row r="153" spans="1:3" ht="15" x14ac:dyDescent="0.4">
      <c r="A153" s="26" t="s">
        <v>4749</v>
      </c>
      <c r="B153" s="31">
        <v>367</v>
      </c>
      <c r="C153" s="41">
        <v>384519.59799959889</v>
      </c>
    </row>
    <row r="154" spans="1:3" ht="15" x14ac:dyDescent="0.4">
      <c r="A154" s="26" t="s">
        <v>4749</v>
      </c>
      <c r="B154" s="31">
        <v>381</v>
      </c>
      <c r="C154" s="41">
        <v>399187.92053909315</v>
      </c>
    </row>
    <row r="155" spans="1:3" ht="15" x14ac:dyDescent="0.4">
      <c r="A155" s="26" t="s">
        <v>4749</v>
      </c>
      <c r="B155" s="31">
        <v>572</v>
      </c>
      <c r="C155" s="41">
        <v>599305.74947076454</v>
      </c>
    </row>
    <row r="156" spans="1:3" ht="15" x14ac:dyDescent="0.4">
      <c r="A156" s="26" t="s">
        <v>4749</v>
      </c>
      <c r="B156" s="31">
        <v>210</v>
      </c>
      <c r="C156" s="41">
        <v>220024.83809241353</v>
      </c>
    </row>
    <row r="157" spans="1:3" ht="15" x14ac:dyDescent="0.4">
      <c r="A157" s="26" t="s">
        <v>4749</v>
      </c>
      <c r="B157" s="31">
        <v>286</v>
      </c>
      <c r="C157" s="41">
        <v>299652.87473538227</v>
      </c>
    </row>
    <row r="158" spans="1:3" ht="15" x14ac:dyDescent="0.4">
      <c r="A158" s="26" t="s">
        <v>4749</v>
      </c>
      <c r="B158" s="31">
        <v>293</v>
      </c>
      <c r="C158" s="41">
        <v>306987.03600512934</v>
      </c>
    </row>
    <row r="159" spans="1:3" ht="15" x14ac:dyDescent="0.4">
      <c r="A159" s="26" t="s">
        <v>4749</v>
      </c>
      <c r="B159" s="31">
        <v>387</v>
      </c>
      <c r="C159" s="41">
        <v>405474.34448459063</v>
      </c>
    </row>
    <row r="160" spans="1:3" ht="15" x14ac:dyDescent="0.4">
      <c r="A160" s="26" t="s">
        <v>4749</v>
      </c>
      <c r="B160" s="31">
        <v>206</v>
      </c>
      <c r="C160" s="41">
        <v>215833.88879541517</v>
      </c>
    </row>
    <row r="161" spans="1:3" ht="15" x14ac:dyDescent="0.4">
      <c r="A161" s="26" t="s">
        <v>4749</v>
      </c>
      <c r="B161" s="31">
        <v>225</v>
      </c>
      <c r="C161" s="41">
        <v>235740.89795615737</v>
      </c>
    </row>
    <row r="162" spans="1:3" ht="15" x14ac:dyDescent="0.4">
      <c r="A162" s="26" t="s">
        <v>4749</v>
      </c>
      <c r="B162" s="31">
        <v>334</v>
      </c>
      <c r="C162" s="41">
        <v>349944.26629936247</v>
      </c>
    </row>
    <row r="163" spans="1:3" ht="15" x14ac:dyDescent="0.4">
      <c r="A163" s="26" t="s">
        <v>4749</v>
      </c>
      <c r="B163" s="31">
        <v>262</v>
      </c>
      <c r="C163" s="41">
        <v>274507.17895339214</v>
      </c>
    </row>
    <row r="164" spans="1:3" ht="15" x14ac:dyDescent="0.4">
      <c r="A164" s="26" t="s">
        <v>4749</v>
      </c>
      <c r="B164" s="31">
        <v>164</v>
      </c>
      <c r="C164" s="41">
        <v>171828.92117693246</v>
      </c>
    </row>
    <row r="165" spans="1:3" ht="15" x14ac:dyDescent="0.4">
      <c r="A165" s="26" t="s">
        <v>4749</v>
      </c>
      <c r="B165" s="31">
        <v>379</v>
      </c>
      <c r="C165" s="41">
        <v>397092.44589059392</v>
      </c>
    </row>
    <row r="166" spans="1:3" ht="15" x14ac:dyDescent="0.4">
      <c r="A166" s="26" t="s">
        <v>4749</v>
      </c>
      <c r="B166" s="31">
        <v>560</v>
      </c>
      <c r="C166" s="41">
        <v>586732.90157976944</v>
      </c>
    </row>
    <row r="167" spans="1:3" ht="15" x14ac:dyDescent="0.4">
      <c r="A167" s="26" t="s">
        <v>4749</v>
      </c>
      <c r="B167" s="31">
        <v>616</v>
      </c>
      <c r="C167" s="41">
        <v>645406.19173774635</v>
      </c>
    </row>
    <row r="168" spans="1:3" ht="15" x14ac:dyDescent="0.4">
      <c r="A168" s="26" t="s">
        <v>4749</v>
      </c>
      <c r="B168" s="31">
        <v>922</v>
      </c>
      <c r="C168" s="41">
        <v>966013.81295812037</v>
      </c>
    </row>
    <row r="169" spans="1:3" ht="15" x14ac:dyDescent="0.4">
      <c r="A169" s="26" t="s">
        <v>4749</v>
      </c>
      <c r="B169" s="31">
        <v>1401</v>
      </c>
      <c r="C169" s="41">
        <v>1467879.9912736733</v>
      </c>
    </row>
    <row r="170" spans="1:3" ht="15" x14ac:dyDescent="0.4">
      <c r="A170" s="26" t="s">
        <v>4749</v>
      </c>
      <c r="B170" s="31">
        <v>304</v>
      </c>
      <c r="C170" s="41">
        <v>318512.14657187485</v>
      </c>
    </row>
    <row r="171" spans="1:3" ht="15" x14ac:dyDescent="0.4">
      <c r="A171" s="26" t="s">
        <v>4749</v>
      </c>
      <c r="B171" s="31">
        <v>327</v>
      </c>
      <c r="C171" s="41">
        <v>342610.10502961534</v>
      </c>
    </row>
    <row r="172" spans="1:3" ht="15" x14ac:dyDescent="0.4">
      <c r="A172" s="26" t="s">
        <v>4749</v>
      </c>
      <c r="B172" s="31">
        <v>100</v>
      </c>
      <c r="C172" s="41">
        <v>104773.73242495883</v>
      </c>
    </row>
    <row r="173" spans="1:3" ht="15" x14ac:dyDescent="0.4">
      <c r="A173" s="26" t="s">
        <v>4749</v>
      </c>
      <c r="B173" s="31">
        <v>174</v>
      </c>
      <c r="C173" s="41">
        <v>182306.29441942836</v>
      </c>
    </row>
    <row r="174" spans="1:3" ht="15" x14ac:dyDescent="0.4">
      <c r="A174" s="26" t="s">
        <v>4749</v>
      </c>
      <c r="B174" s="31">
        <v>132</v>
      </c>
      <c r="C174" s="41">
        <v>138301.32680094565</v>
      </c>
    </row>
    <row r="175" spans="1:3" ht="15" x14ac:dyDescent="0.4">
      <c r="A175" s="26" t="s">
        <v>4749</v>
      </c>
      <c r="B175" s="31">
        <v>151</v>
      </c>
      <c r="C175" s="41">
        <v>158208.33596168782</v>
      </c>
    </row>
    <row r="176" spans="1:3" ht="15" x14ac:dyDescent="0.4">
      <c r="A176" s="26" t="s">
        <v>4749</v>
      </c>
      <c r="B176" s="31">
        <v>90</v>
      </c>
      <c r="C176" s="41">
        <v>94296.35918246294</v>
      </c>
    </row>
    <row r="177" spans="1:3" ht="15" x14ac:dyDescent="0.4">
      <c r="A177" s="26" t="s">
        <v>4749</v>
      </c>
      <c r="B177" s="31">
        <v>255</v>
      </c>
      <c r="C177" s="41">
        <v>267173.01768364501</v>
      </c>
    </row>
    <row r="178" spans="1:3" ht="15" x14ac:dyDescent="0.4">
      <c r="A178" s="26" t="s">
        <v>4749</v>
      </c>
      <c r="B178" s="31">
        <v>237</v>
      </c>
      <c r="C178" s="41">
        <v>248313.74584715243</v>
      </c>
    </row>
    <row r="179" spans="1:3" ht="15" x14ac:dyDescent="0.4">
      <c r="A179" s="26" t="s">
        <v>4749</v>
      </c>
      <c r="B179" s="31">
        <v>301</v>
      </c>
      <c r="C179" s="41">
        <v>315368.93459912605</v>
      </c>
    </row>
    <row r="180" spans="1:3" ht="15" x14ac:dyDescent="0.4">
      <c r="A180" s="26" t="s">
        <v>4749</v>
      </c>
      <c r="B180" s="31">
        <v>382</v>
      </c>
      <c r="C180" s="41">
        <v>400235.65786334273</v>
      </c>
    </row>
    <row r="181" spans="1:3" ht="15" x14ac:dyDescent="0.4">
      <c r="A181" s="26" t="s">
        <v>4749</v>
      </c>
      <c r="B181" s="31">
        <v>354</v>
      </c>
      <c r="C181" s="41">
        <v>370899.01278435421</v>
      </c>
    </row>
    <row r="182" spans="1:3" ht="15" x14ac:dyDescent="0.4">
      <c r="A182" s="26" t="s">
        <v>4749</v>
      </c>
      <c r="B182" s="31">
        <v>240</v>
      </c>
      <c r="C182" s="41">
        <v>251456.95781990117</v>
      </c>
    </row>
    <row r="183" spans="1:3" ht="15" x14ac:dyDescent="0.4">
      <c r="A183" s="26" t="s">
        <v>4749</v>
      </c>
      <c r="B183" s="31">
        <v>418</v>
      </c>
      <c r="C183" s="41">
        <v>437954.20153632789</v>
      </c>
    </row>
    <row r="184" spans="1:3" ht="15" x14ac:dyDescent="0.4">
      <c r="A184" s="26" t="s">
        <v>4749</v>
      </c>
      <c r="B184" s="31">
        <v>697</v>
      </c>
      <c r="C184" s="41">
        <v>730272.91500196303</v>
      </c>
    </row>
    <row r="185" spans="1:3" ht="15" x14ac:dyDescent="0.4">
      <c r="A185" s="26" t="s">
        <v>4749</v>
      </c>
      <c r="B185" s="31">
        <v>290</v>
      </c>
      <c r="C185" s="41">
        <v>303843.82403238059</v>
      </c>
    </row>
    <row r="186" spans="1:3" ht="15" x14ac:dyDescent="0.4">
      <c r="A186" s="26" t="s">
        <v>4749</v>
      </c>
      <c r="B186" s="31">
        <v>176</v>
      </c>
      <c r="C186" s="41">
        <v>184401.76906792753</v>
      </c>
    </row>
    <row r="187" spans="1:3" ht="15" x14ac:dyDescent="0.4">
      <c r="A187" s="26" t="s">
        <v>4749</v>
      </c>
      <c r="B187" s="31">
        <v>295</v>
      </c>
      <c r="C187" s="41">
        <v>309082.51065362856</v>
      </c>
    </row>
    <row r="188" spans="1:3" ht="15" x14ac:dyDescent="0.4">
      <c r="A188" s="26" t="s">
        <v>4749</v>
      </c>
      <c r="B188" s="31">
        <v>310</v>
      </c>
      <c r="C188" s="41">
        <v>324798.57051737234</v>
      </c>
    </row>
    <row r="189" spans="1:3" ht="15" x14ac:dyDescent="0.4">
      <c r="A189" s="26" t="s">
        <v>4749</v>
      </c>
      <c r="B189" s="31">
        <v>466</v>
      </c>
      <c r="C189" s="41">
        <v>488245.59310030815</v>
      </c>
    </row>
    <row r="190" spans="1:3" ht="15" x14ac:dyDescent="0.4">
      <c r="A190" s="26" t="s">
        <v>4749</v>
      </c>
      <c r="B190" s="31">
        <v>204</v>
      </c>
      <c r="C190" s="41">
        <v>213738.41414691601</v>
      </c>
    </row>
    <row r="191" spans="1:3" ht="15" x14ac:dyDescent="0.4">
      <c r="A191" s="26" t="s">
        <v>4749</v>
      </c>
      <c r="B191" s="31">
        <v>341</v>
      </c>
      <c r="C191" s="41">
        <v>357278.4275691096</v>
      </c>
    </row>
    <row r="192" spans="1:3" ht="15" x14ac:dyDescent="0.4">
      <c r="A192" s="26" t="s">
        <v>4749</v>
      </c>
      <c r="B192" s="31">
        <v>90</v>
      </c>
      <c r="C192" s="41">
        <v>94296.35918246294</v>
      </c>
    </row>
    <row r="193" spans="1:3" ht="15" x14ac:dyDescent="0.4">
      <c r="A193" s="26" t="s">
        <v>4749</v>
      </c>
      <c r="B193" s="31">
        <v>553</v>
      </c>
      <c r="C193" s="41">
        <v>579398.74031002226</v>
      </c>
    </row>
    <row r="194" spans="1:3" ht="15" x14ac:dyDescent="0.4">
      <c r="A194" s="26" t="s">
        <v>4749</v>
      </c>
      <c r="B194" s="31">
        <v>346</v>
      </c>
      <c r="C194" s="41">
        <v>362517.11419035756</v>
      </c>
    </row>
    <row r="195" spans="1:3" ht="15" x14ac:dyDescent="0.4">
      <c r="A195" s="26" t="s">
        <v>4749</v>
      </c>
      <c r="B195" s="31">
        <v>323</v>
      </c>
      <c r="C195" s="41">
        <v>338419.15573261702</v>
      </c>
    </row>
    <row r="196" spans="1:3" ht="15" x14ac:dyDescent="0.4">
      <c r="A196" s="26" t="s">
        <v>4749</v>
      </c>
      <c r="B196" s="31">
        <v>4642</v>
      </c>
      <c r="C196" s="41">
        <v>4863596.6591665884</v>
      </c>
    </row>
    <row r="197" spans="1:3" ht="15" x14ac:dyDescent="0.4">
      <c r="A197" s="26" t="s">
        <v>4749</v>
      </c>
      <c r="B197" s="31">
        <v>789</v>
      </c>
      <c r="C197" s="41">
        <v>826664.74883292511</v>
      </c>
    </row>
    <row r="198" spans="1:3" ht="15" x14ac:dyDescent="0.4">
      <c r="A198" s="26" t="s">
        <v>4749</v>
      </c>
      <c r="B198" s="31">
        <v>291</v>
      </c>
      <c r="C198" s="41">
        <v>304891.56135663018</v>
      </c>
    </row>
    <row r="199" spans="1:3" ht="15" x14ac:dyDescent="0.4">
      <c r="A199" s="26" t="s">
        <v>4749</v>
      </c>
      <c r="B199" s="31">
        <v>96</v>
      </c>
      <c r="C199" s="41">
        <v>100582.78312796047</v>
      </c>
    </row>
    <row r="200" spans="1:3" ht="15" x14ac:dyDescent="0.4">
      <c r="A200" s="26" t="s">
        <v>4749</v>
      </c>
      <c r="B200" s="31">
        <v>208</v>
      </c>
      <c r="C200" s="41">
        <v>217929.36344391436</v>
      </c>
    </row>
    <row r="201" spans="1:3" ht="15" x14ac:dyDescent="0.4">
      <c r="A201" s="26" t="s">
        <v>4749</v>
      </c>
      <c r="B201" s="31">
        <v>402</v>
      </c>
      <c r="C201" s="41">
        <v>421190.40434833447</v>
      </c>
    </row>
    <row r="202" spans="1:3" ht="15" x14ac:dyDescent="0.4">
      <c r="A202" s="26" t="s">
        <v>4749</v>
      </c>
      <c r="B202" s="31">
        <v>205</v>
      </c>
      <c r="C202" s="41">
        <v>214786.15147116559</v>
      </c>
    </row>
    <row r="203" spans="1:3" ht="15" x14ac:dyDescent="0.4">
      <c r="A203" s="26" t="s">
        <v>4749</v>
      </c>
      <c r="B203" s="31">
        <v>276</v>
      </c>
      <c r="C203" s="41">
        <v>289175.50149288634</v>
      </c>
    </row>
    <row r="204" spans="1:3" ht="15" x14ac:dyDescent="0.4">
      <c r="A204" s="26" t="s">
        <v>4749</v>
      </c>
      <c r="B204" s="31">
        <v>314</v>
      </c>
      <c r="C204" s="41">
        <v>328989.51981437072</v>
      </c>
    </row>
    <row r="205" spans="1:3" ht="15" x14ac:dyDescent="0.4">
      <c r="A205" s="26" t="s">
        <v>4749</v>
      </c>
      <c r="B205" s="31">
        <v>303</v>
      </c>
      <c r="C205" s="41">
        <v>317464.40924762527</v>
      </c>
    </row>
    <row r="206" spans="1:3" ht="15" x14ac:dyDescent="0.4">
      <c r="A206" s="26" t="s">
        <v>4749</v>
      </c>
      <c r="B206" s="31">
        <v>218</v>
      </c>
      <c r="C206" s="41">
        <v>228406.73668641024</v>
      </c>
    </row>
    <row r="207" spans="1:3" ht="15" x14ac:dyDescent="0.4">
      <c r="A207" s="26" t="s">
        <v>4749</v>
      </c>
      <c r="B207" s="31">
        <v>326</v>
      </c>
      <c r="C207" s="41">
        <v>341562.36770536576</v>
      </c>
    </row>
    <row r="208" spans="1:3" ht="15" x14ac:dyDescent="0.4">
      <c r="A208" s="26" t="s">
        <v>4749</v>
      </c>
      <c r="B208" s="31">
        <v>107</v>
      </c>
      <c r="C208" s="41">
        <v>112107.89369470594</v>
      </c>
    </row>
    <row r="209" spans="1:3" ht="15" x14ac:dyDescent="0.4">
      <c r="A209" s="26" t="s">
        <v>4749</v>
      </c>
      <c r="B209" s="31">
        <v>118</v>
      </c>
      <c r="C209" s="41">
        <v>123633.00426145141</v>
      </c>
    </row>
    <row r="210" spans="1:3" ht="15" x14ac:dyDescent="0.4">
      <c r="A210" s="26" t="s">
        <v>4749</v>
      </c>
      <c r="B210" s="31">
        <v>211</v>
      </c>
      <c r="C210" s="41">
        <v>221072.57541666311</v>
      </c>
    </row>
    <row r="211" spans="1:3" ht="15" x14ac:dyDescent="0.4">
      <c r="A211" s="26" t="s">
        <v>4749</v>
      </c>
      <c r="B211" s="31">
        <v>358</v>
      </c>
      <c r="C211" s="41">
        <v>375089.9620813526</v>
      </c>
    </row>
    <row r="212" spans="1:3" ht="15" x14ac:dyDescent="0.4">
      <c r="A212" s="26" t="s">
        <v>4749</v>
      </c>
      <c r="B212" s="31">
        <v>541</v>
      </c>
      <c r="C212" s="41">
        <v>566825.89241902728</v>
      </c>
    </row>
    <row r="213" spans="1:3" ht="15" x14ac:dyDescent="0.4">
      <c r="A213" s="26" t="s">
        <v>4749</v>
      </c>
      <c r="B213" s="31">
        <v>280</v>
      </c>
      <c r="C213" s="41">
        <v>293366.45078988472</v>
      </c>
    </row>
    <row r="214" spans="1:3" ht="15" x14ac:dyDescent="0.4">
      <c r="A214" s="26" t="s">
        <v>4749</v>
      </c>
      <c r="B214" s="31">
        <v>345</v>
      </c>
      <c r="C214" s="41">
        <v>361469.37686610792</v>
      </c>
    </row>
    <row r="215" spans="1:3" ht="15" x14ac:dyDescent="0.4">
      <c r="A215" s="26" t="s">
        <v>4749</v>
      </c>
      <c r="B215" s="31">
        <v>251</v>
      </c>
      <c r="C215" s="41">
        <v>262982.06838664663</v>
      </c>
    </row>
    <row r="216" spans="1:3" ht="15" x14ac:dyDescent="0.4">
      <c r="A216" s="26" t="s">
        <v>4749</v>
      </c>
      <c r="B216" s="31">
        <v>339</v>
      </c>
      <c r="C216" s="41">
        <v>355182.95292061043</v>
      </c>
    </row>
    <row r="217" spans="1:3" ht="15" x14ac:dyDescent="0.4">
      <c r="A217" s="26" t="s">
        <v>4749</v>
      </c>
      <c r="B217" s="31">
        <v>841</v>
      </c>
      <c r="C217" s="41">
        <v>881147.08969390369</v>
      </c>
    </row>
    <row r="218" spans="1:3" ht="15" x14ac:dyDescent="0.4">
      <c r="A218" s="26" t="s">
        <v>4749</v>
      </c>
      <c r="B218" s="31">
        <v>1273</v>
      </c>
      <c r="C218" s="41">
        <v>1333769.6137697259</v>
      </c>
    </row>
    <row r="219" spans="1:3" ht="15" x14ac:dyDescent="0.4">
      <c r="A219" s="26" t="s">
        <v>4749</v>
      </c>
      <c r="B219" s="31">
        <v>900</v>
      </c>
      <c r="C219" s="41">
        <v>942963.59182462946</v>
      </c>
    </row>
    <row r="220" spans="1:3" ht="15" x14ac:dyDescent="0.4">
      <c r="A220" s="26" t="s">
        <v>4749</v>
      </c>
      <c r="B220" s="31">
        <v>1299</v>
      </c>
      <c r="C220" s="41">
        <v>1361010.7842002152</v>
      </c>
    </row>
    <row r="221" spans="1:3" ht="15" x14ac:dyDescent="0.4">
      <c r="A221" s="26" t="s">
        <v>4749</v>
      </c>
      <c r="B221" s="31">
        <v>1510</v>
      </c>
      <c r="C221" s="41">
        <v>1582083.3596168782</v>
      </c>
    </row>
    <row r="222" spans="1:3" ht="15" x14ac:dyDescent="0.4">
      <c r="A222" s="26" t="s">
        <v>4749</v>
      </c>
      <c r="B222" s="31">
        <v>449</v>
      </c>
      <c r="C222" s="41">
        <v>470434.05858806515</v>
      </c>
    </row>
    <row r="223" spans="1:3" ht="15" x14ac:dyDescent="0.4">
      <c r="A223" s="26" t="s">
        <v>4749</v>
      </c>
      <c r="B223" s="31">
        <v>774</v>
      </c>
      <c r="C223" s="41">
        <v>810948.68896918127</v>
      </c>
    </row>
    <row r="224" spans="1:3" ht="15" x14ac:dyDescent="0.4">
      <c r="A224" s="26" t="s">
        <v>4749</v>
      </c>
      <c r="B224" s="31">
        <v>398</v>
      </c>
      <c r="C224" s="41">
        <v>416999.45505133615</v>
      </c>
    </row>
    <row r="225" spans="1:3" ht="15" x14ac:dyDescent="0.4">
      <c r="A225" s="26" t="s">
        <v>4749</v>
      </c>
      <c r="B225" s="31">
        <v>295</v>
      </c>
      <c r="C225" s="41">
        <v>309082.51065362856</v>
      </c>
    </row>
    <row r="226" spans="1:3" ht="15" x14ac:dyDescent="0.4">
      <c r="A226" s="26" t="s">
        <v>4749</v>
      </c>
      <c r="B226" s="31">
        <v>1077</v>
      </c>
      <c r="C226" s="41">
        <v>1128413.0982168065</v>
      </c>
    </row>
    <row r="227" spans="1:3" ht="15" x14ac:dyDescent="0.4">
      <c r="A227" s="26" t="s">
        <v>4749</v>
      </c>
      <c r="B227" s="31">
        <v>485</v>
      </c>
      <c r="C227" s="41">
        <v>508152.60226105031</v>
      </c>
    </row>
    <row r="228" spans="1:3" ht="15" x14ac:dyDescent="0.4">
      <c r="A228" s="26" t="s">
        <v>4749</v>
      </c>
      <c r="B228" s="31">
        <v>150</v>
      </c>
      <c r="C228" s="41">
        <v>157160.59863743823</v>
      </c>
    </row>
    <row r="229" spans="1:3" ht="15" x14ac:dyDescent="0.4">
      <c r="A229" s="26" t="s">
        <v>4749</v>
      </c>
      <c r="B229" s="31">
        <v>568</v>
      </c>
      <c r="C229" s="41">
        <v>595114.8001737661</v>
      </c>
    </row>
    <row r="230" spans="1:3" ht="15" x14ac:dyDescent="0.4">
      <c r="A230" s="26" t="s">
        <v>4749</v>
      </c>
      <c r="B230" s="31">
        <v>436</v>
      </c>
      <c r="C230" s="41">
        <v>456813.47337282047</v>
      </c>
    </row>
    <row r="231" spans="1:3" ht="15" x14ac:dyDescent="0.4">
      <c r="A231" s="26" t="s">
        <v>4749</v>
      </c>
      <c r="B231" s="31">
        <v>588</v>
      </c>
      <c r="C231" s="41">
        <v>616069.54665875784</v>
      </c>
    </row>
    <row r="232" spans="1:3" ht="15" x14ac:dyDescent="0.4">
      <c r="A232" s="26" t="s">
        <v>4749</v>
      </c>
      <c r="B232" s="31">
        <v>3579</v>
      </c>
      <c r="C232" s="41">
        <v>3749851.8834892763</v>
      </c>
    </row>
    <row r="233" spans="1:3" ht="15" x14ac:dyDescent="0.4">
      <c r="A233" s="26" t="s">
        <v>4749</v>
      </c>
      <c r="B233" s="31">
        <v>489</v>
      </c>
      <c r="C233" s="41">
        <v>512343.55155804864</v>
      </c>
    </row>
    <row r="234" spans="1:3" ht="15" x14ac:dyDescent="0.4">
      <c r="A234" s="26" t="s">
        <v>4749</v>
      </c>
      <c r="B234" s="31">
        <v>118</v>
      </c>
      <c r="C234" s="41">
        <v>123633.00426145141</v>
      </c>
    </row>
    <row r="235" spans="1:3" ht="15" x14ac:dyDescent="0.4">
      <c r="A235" s="26" t="s">
        <v>4749</v>
      </c>
      <c r="B235" s="31">
        <v>425</v>
      </c>
      <c r="C235" s="41">
        <v>445288.36280607502</v>
      </c>
    </row>
    <row r="236" spans="1:3" ht="15" x14ac:dyDescent="0.4">
      <c r="A236" s="26" t="s">
        <v>4749</v>
      </c>
      <c r="B236" s="31">
        <v>859</v>
      </c>
      <c r="C236" s="41">
        <v>900006.36153039627</v>
      </c>
    </row>
    <row r="237" spans="1:3" ht="15" x14ac:dyDescent="0.4">
      <c r="A237" s="26" t="s">
        <v>4749</v>
      </c>
      <c r="B237" s="31">
        <v>293</v>
      </c>
      <c r="C237" s="41">
        <v>306987.03600512934</v>
      </c>
    </row>
    <row r="238" spans="1:3" ht="15" x14ac:dyDescent="0.4">
      <c r="A238" s="26" t="s">
        <v>4749</v>
      </c>
      <c r="B238" s="31">
        <v>264</v>
      </c>
      <c r="C238" s="41">
        <v>276602.6536018913</v>
      </c>
    </row>
    <row r="239" spans="1:3" ht="15" x14ac:dyDescent="0.4">
      <c r="A239" s="26" t="s">
        <v>4749</v>
      </c>
      <c r="B239" s="31">
        <v>887</v>
      </c>
      <c r="C239" s="41">
        <v>929343.00660938479</v>
      </c>
    </row>
    <row r="240" spans="1:3" ht="15" x14ac:dyDescent="0.4">
      <c r="A240" s="26" t="s">
        <v>4749</v>
      </c>
      <c r="B240" s="31">
        <v>1105</v>
      </c>
      <c r="C240" s="41">
        <v>1157749.7432957951</v>
      </c>
    </row>
    <row r="241" spans="1:3" ht="15" x14ac:dyDescent="0.4">
      <c r="A241" s="26" t="s">
        <v>4749</v>
      </c>
      <c r="B241" s="31">
        <v>1888</v>
      </c>
      <c r="C241" s="41">
        <v>1978128.0681832226</v>
      </c>
    </row>
    <row r="242" spans="1:3" ht="15" x14ac:dyDescent="0.4">
      <c r="A242" s="26" t="s">
        <v>4749</v>
      </c>
      <c r="B242" s="31">
        <v>268</v>
      </c>
      <c r="C242" s="41">
        <v>280793.60289888963</v>
      </c>
    </row>
    <row r="243" spans="1:3" ht="15" x14ac:dyDescent="0.4">
      <c r="A243" s="26" t="s">
        <v>4749</v>
      </c>
      <c r="B243" s="31">
        <v>362</v>
      </c>
      <c r="C243" s="41">
        <v>379280.91137835092</v>
      </c>
    </row>
    <row r="244" spans="1:3" ht="15" x14ac:dyDescent="0.4">
      <c r="A244" s="26" t="s">
        <v>4749</v>
      </c>
      <c r="B244" s="31">
        <v>399</v>
      </c>
      <c r="C244" s="41">
        <v>418047.19237558573</v>
      </c>
    </row>
    <row r="245" spans="1:3" ht="15" x14ac:dyDescent="0.4">
      <c r="A245" s="26" t="s">
        <v>4749</v>
      </c>
      <c r="B245" s="31">
        <v>346</v>
      </c>
      <c r="C245" s="41">
        <v>362517.11419035756</v>
      </c>
    </row>
    <row r="246" spans="1:3" ht="15" x14ac:dyDescent="0.4">
      <c r="A246" s="26" t="s">
        <v>4749</v>
      </c>
      <c r="B246" s="31">
        <v>479</v>
      </c>
      <c r="C246" s="41">
        <v>501866.17831555277</v>
      </c>
    </row>
    <row r="247" spans="1:3" ht="15" x14ac:dyDescent="0.4">
      <c r="A247" s="26" t="s">
        <v>4749</v>
      </c>
      <c r="B247" s="31">
        <v>92</v>
      </c>
      <c r="C247" s="41">
        <v>96391.833830962118</v>
      </c>
    </row>
    <row r="248" spans="1:3" ht="15" x14ac:dyDescent="0.4">
      <c r="A248" s="26" t="s">
        <v>4749</v>
      </c>
      <c r="B248" s="31">
        <v>269</v>
      </c>
      <c r="C248" s="41">
        <v>281841.34022313927</v>
      </c>
    </row>
    <row r="249" spans="1:3" ht="15" x14ac:dyDescent="0.4">
      <c r="A249" s="26" t="s">
        <v>4749</v>
      </c>
      <c r="B249" s="31">
        <v>405</v>
      </c>
      <c r="C249" s="41">
        <v>424333.61632108322</v>
      </c>
    </row>
    <row r="250" spans="1:3" ht="15" x14ac:dyDescent="0.4">
      <c r="A250" s="26" t="s">
        <v>4749</v>
      </c>
      <c r="B250" s="31">
        <v>501</v>
      </c>
      <c r="C250" s="41">
        <v>524916.39944904367</v>
      </c>
    </row>
    <row r="251" spans="1:3" ht="15" x14ac:dyDescent="0.4">
      <c r="A251" s="26" t="s">
        <v>4749</v>
      </c>
      <c r="B251" s="31">
        <v>722</v>
      </c>
      <c r="C251" s="41">
        <v>756466.34810820268</v>
      </c>
    </row>
    <row r="252" spans="1:3" ht="15" x14ac:dyDescent="0.4">
      <c r="A252" s="26" t="s">
        <v>4749</v>
      </c>
      <c r="B252" s="31">
        <v>830</v>
      </c>
      <c r="C252" s="41">
        <v>869621.97912715829</v>
      </c>
    </row>
    <row r="253" spans="1:3" ht="15" x14ac:dyDescent="0.4">
      <c r="A253" s="26" t="s">
        <v>4749</v>
      </c>
      <c r="B253" s="31">
        <v>371</v>
      </c>
      <c r="C253" s="41">
        <v>388710.54729659721</v>
      </c>
    </row>
    <row r="254" spans="1:3" ht="15" x14ac:dyDescent="0.4">
      <c r="A254" s="26" t="s">
        <v>4749</v>
      </c>
      <c r="B254" s="31">
        <v>299</v>
      </c>
      <c r="C254" s="41">
        <v>313273.45995062689</v>
      </c>
    </row>
    <row r="255" spans="1:3" ht="15" x14ac:dyDescent="0.4">
      <c r="A255" s="26" t="s">
        <v>4749</v>
      </c>
      <c r="B255" s="31">
        <v>393</v>
      </c>
      <c r="C255" s="41">
        <v>411760.76843008818</v>
      </c>
    </row>
    <row r="256" spans="1:3" ht="15" x14ac:dyDescent="0.4">
      <c r="A256" s="26" t="s">
        <v>4749</v>
      </c>
      <c r="B256" s="31">
        <v>365</v>
      </c>
      <c r="C256" s="41">
        <v>382424.12335109973</v>
      </c>
    </row>
    <row r="257" spans="1:3" ht="15" x14ac:dyDescent="0.4">
      <c r="A257" s="26" t="s">
        <v>4749</v>
      </c>
      <c r="B257" s="31">
        <v>837</v>
      </c>
      <c r="C257" s="41">
        <v>876956.14039690536</v>
      </c>
    </row>
    <row r="258" spans="1:3" ht="15" x14ac:dyDescent="0.4">
      <c r="A258" s="26" t="s">
        <v>4749</v>
      </c>
      <c r="B258" s="31">
        <v>498</v>
      </c>
      <c r="C258" s="41">
        <v>521773.18747629493</v>
      </c>
    </row>
    <row r="259" spans="1:3" ht="15" x14ac:dyDescent="0.4">
      <c r="A259" s="26" t="s">
        <v>4749</v>
      </c>
      <c r="B259" s="31">
        <v>758</v>
      </c>
      <c r="C259" s="41">
        <v>794184.89178118785</v>
      </c>
    </row>
    <row r="260" spans="1:3" ht="15" x14ac:dyDescent="0.4">
      <c r="A260" s="26" t="s">
        <v>4749</v>
      </c>
      <c r="B260" s="31">
        <v>236</v>
      </c>
      <c r="C260" s="41">
        <v>247266.00852290282</v>
      </c>
    </row>
    <row r="261" spans="1:3" ht="15" x14ac:dyDescent="0.4">
      <c r="A261" s="26" t="s">
        <v>4749</v>
      </c>
      <c r="B261" s="31">
        <v>169</v>
      </c>
      <c r="C261" s="41">
        <v>177067.60779818043</v>
      </c>
    </row>
    <row r="262" spans="1:3" ht="15" x14ac:dyDescent="0.4">
      <c r="A262" s="26" t="s">
        <v>4749</v>
      </c>
      <c r="B262" s="31">
        <v>178</v>
      </c>
      <c r="C262" s="41">
        <v>186497.24371642672</v>
      </c>
    </row>
    <row r="263" spans="1:3" ht="15" x14ac:dyDescent="0.4">
      <c r="A263" s="26" t="s">
        <v>4749</v>
      </c>
      <c r="B263" s="31">
        <v>416</v>
      </c>
      <c r="C263" s="41">
        <v>435858.72688782873</v>
      </c>
    </row>
    <row r="264" spans="1:3" ht="15" x14ac:dyDescent="0.4">
      <c r="A264" s="26" t="s">
        <v>4749</v>
      </c>
      <c r="B264" s="31">
        <v>408</v>
      </c>
      <c r="C264" s="41">
        <v>427476.82829383202</v>
      </c>
    </row>
    <row r="265" spans="1:3" ht="15" x14ac:dyDescent="0.4">
      <c r="A265" s="26" t="s">
        <v>4749</v>
      </c>
      <c r="B265" s="31">
        <v>761</v>
      </c>
      <c r="C265" s="41">
        <v>797328.10375393671</v>
      </c>
    </row>
    <row r="266" spans="1:3" ht="15" x14ac:dyDescent="0.4">
      <c r="A266" s="26" t="s">
        <v>4749</v>
      </c>
      <c r="B266" s="31">
        <v>404</v>
      </c>
      <c r="C266" s="41">
        <v>423285.87899683364</v>
      </c>
    </row>
    <row r="267" spans="1:3" ht="15" x14ac:dyDescent="0.4">
      <c r="A267" s="26" t="s">
        <v>4749</v>
      </c>
      <c r="B267" s="31">
        <v>782</v>
      </c>
      <c r="C267" s="41">
        <v>819330.58756317804</v>
      </c>
    </row>
    <row r="268" spans="1:3" ht="15" x14ac:dyDescent="0.4">
      <c r="A268" s="26" t="s">
        <v>4749</v>
      </c>
      <c r="B268" s="31">
        <v>429</v>
      </c>
      <c r="C268" s="41">
        <v>449479.31210307335</v>
      </c>
    </row>
    <row r="269" spans="1:3" ht="15" x14ac:dyDescent="0.4">
      <c r="A269" s="26" t="s">
        <v>4749</v>
      </c>
      <c r="B269" s="31">
        <v>560</v>
      </c>
      <c r="C269" s="41">
        <v>586732.90157976944</v>
      </c>
    </row>
    <row r="270" spans="1:3" ht="15" x14ac:dyDescent="0.4">
      <c r="A270" s="26" t="s">
        <v>4749</v>
      </c>
      <c r="B270" s="31">
        <v>440</v>
      </c>
      <c r="C270" s="41">
        <v>461004.42266981886</v>
      </c>
    </row>
    <row r="271" spans="1:3" ht="15" x14ac:dyDescent="0.4">
      <c r="A271" s="26" t="s">
        <v>4749</v>
      </c>
      <c r="B271" s="31">
        <v>275</v>
      </c>
      <c r="C271" s="41">
        <v>288127.76416863676</v>
      </c>
    </row>
    <row r="272" spans="1:3" ht="15" x14ac:dyDescent="0.4">
      <c r="A272" s="26" t="s">
        <v>4749</v>
      </c>
      <c r="B272" s="31">
        <v>75</v>
      </c>
      <c r="C272" s="41">
        <v>78580.299318719117</v>
      </c>
    </row>
    <row r="273" spans="1:3" ht="15" x14ac:dyDescent="0.4">
      <c r="A273" s="26" t="s">
        <v>4749</v>
      </c>
      <c r="B273" s="31">
        <v>549</v>
      </c>
      <c r="C273" s="41">
        <v>575207.79101302393</v>
      </c>
    </row>
    <row r="274" spans="1:3" ht="15" x14ac:dyDescent="0.4">
      <c r="A274" s="26" t="s">
        <v>4749</v>
      </c>
      <c r="B274" s="31">
        <v>564</v>
      </c>
      <c r="C274" s="41">
        <v>590923.85087676777</v>
      </c>
    </row>
    <row r="275" spans="1:3" ht="15" x14ac:dyDescent="0.4">
      <c r="A275" s="26" t="s">
        <v>4749</v>
      </c>
      <c r="B275" s="31">
        <v>285</v>
      </c>
      <c r="C275" s="41">
        <v>298605.13741113263</v>
      </c>
    </row>
    <row r="276" spans="1:3" ht="15" x14ac:dyDescent="0.4">
      <c r="A276" s="26" t="s">
        <v>4749</v>
      </c>
      <c r="B276" s="31">
        <v>179</v>
      </c>
      <c r="C276" s="41">
        <v>187544.9810406763</v>
      </c>
    </row>
    <row r="277" spans="1:3" ht="15" x14ac:dyDescent="0.4">
      <c r="A277" s="26" t="s">
        <v>4749</v>
      </c>
      <c r="B277" s="31">
        <v>855</v>
      </c>
      <c r="C277" s="41">
        <v>895815.41223339795</v>
      </c>
    </row>
    <row r="278" spans="1:3" ht="15" x14ac:dyDescent="0.4">
      <c r="A278" s="26" t="s">
        <v>4749</v>
      </c>
      <c r="B278" s="31">
        <v>282</v>
      </c>
      <c r="C278" s="41">
        <v>295461.92543838389</v>
      </c>
    </row>
    <row r="279" spans="1:3" ht="15" x14ac:dyDescent="0.4">
      <c r="A279" s="26" t="s">
        <v>4749</v>
      </c>
      <c r="B279" s="31">
        <v>275</v>
      </c>
      <c r="C279" s="41">
        <v>288127.76416863676</v>
      </c>
    </row>
    <row r="280" spans="1:3" ht="15" x14ac:dyDescent="0.4">
      <c r="A280" s="26" t="s">
        <v>4749</v>
      </c>
      <c r="B280" s="31">
        <v>254</v>
      </c>
      <c r="C280" s="41">
        <v>266125.28035939543</v>
      </c>
    </row>
    <row r="281" spans="1:3" ht="15" x14ac:dyDescent="0.4">
      <c r="A281" s="26" t="s">
        <v>4749</v>
      </c>
      <c r="B281" s="31">
        <v>158</v>
      </c>
      <c r="C281" s="41">
        <v>165542.49723143494</v>
      </c>
    </row>
    <row r="282" spans="1:3" ht="15" x14ac:dyDescent="0.4">
      <c r="A282" s="26" t="s">
        <v>4749</v>
      </c>
      <c r="B282" s="31">
        <v>304</v>
      </c>
      <c r="C282" s="41">
        <v>318512.14657187485</v>
      </c>
    </row>
    <row r="283" spans="1:3" ht="15" x14ac:dyDescent="0.4">
      <c r="A283" s="26" t="s">
        <v>4749</v>
      </c>
      <c r="B283" s="31">
        <v>787</v>
      </c>
      <c r="C283" s="41">
        <v>824569.27418442594</v>
      </c>
    </row>
    <row r="284" spans="1:3" ht="15" x14ac:dyDescent="0.4">
      <c r="A284" s="26" t="s">
        <v>4749</v>
      </c>
      <c r="B284" s="31">
        <v>3224</v>
      </c>
      <c r="C284" s="41">
        <v>3377905.1333806724</v>
      </c>
    </row>
    <row r="285" spans="1:3" ht="15" x14ac:dyDescent="0.4">
      <c r="A285" s="26" t="s">
        <v>4749</v>
      </c>
      <c r="B285" s="31">
        <v>212</v>
      </c>
      <c r="C285" s="41">
        <v>222120.31274091272</v>
      </c>
    </row>
    <row r="286" spans="1:3" ht="15" x14ac:dyDescent="0.4">
      <c r="A286" s="26" t="s">
        <v>4749</v>
      </c>
      <c r="B286" s="31">
        <v>227</v>
      </c>
      <c r="C286" s="41">
        <v>237836.37260465653</v>
      </c>
    </row>
    <row r="287" spans="1:3" ht="15" x14ac:dyDescent="0.4">
      <c r="A287" s="26" t="s">
        <v>4749</v>
      </c>
      <c r="B287" s="31">
        <v>199</v>
      </c>
      <c r="C287" s="41">
        <v>208499.72752566807</v>
      </c>
    </row>
    <row r="288" spans="1:3" ht="15" x14ac:dyDescent="0.4">
      <c r="A288" s="26" t="s">
        <v>4749</v>
      </c>
      <c r="B288" s="31">
        <v>210</v>
      </c>
      <c r="C288" s="41">
        <v>220024.83809241353</v>
      </c>
    </row>
    <row r="289" spans="1:3" ht="15" x14ac:dyDescent="0.4">
      <c r="A289" s="26" t="s">
        <v>4749</v>
      </c>
      <c r="B289" s="31">
        <v>211</v>
      </c>
      <c r="C289" s="41">
        <v>221072.57541666311</v>
      </c>
    </row>
    <row r="290" spans="1:3" ht="15" x14ac:dyDescent="0.4">
      <c r="A290" s="26" t="s">
        <v>4749</v>
      </c>
      <c r="B290" s="31">
        <v>225</v>
      </c>
      <c r="C290" s="41">
        <v>235740.89795615737</v>
      </c>
    </row>
    <row r="291" spans="1:3" ht="15" x14ac:dyDescent="0.4">
      <c r="A291" s="26" t="s">
        <v>4749</v>
      </c>
      <c r="B291" s="31">
        <v>223</v>
      </c>
      <c r="C291" s="41">
        <v>233645.42330765817</v>
      </c>
    </row>
    <row r="292" spans="1:3" ht="15" x14ac:dyDescent="0.4">
      <c r="A292" s="26" t="s">
        <v>4749</v>
      </c>
      <c r="B292" s="31">
        <v>204</v>
      </c>
      <c r="C292" s="41">
        <v>213738.41414691601</v>
      </c>
    </row>
    <row r="293" spans="1:3" ht="15" x14ac:dyDescent="0.4">
      <c r="A293" s="26" t="s">
        <v>4749</v>
      </c>
      <c r="B293" s="31">
        <v>202</v>
      </c>
      <c r="C293" s="41">
        <v>211642.93949841682</v>
      </c>
    </row>
    <row r="294" spans="1:3" ht="15" x14ac:dyDescent="0.4">
      <c r="A294" s="26" t="s">
        <v>4749</v>
      </c>
      <c r="B294" s="31">
        <v>192</v>
      </c>
      <c r="C294" s="41">
        <v>201165.56625592094</v>
      </c>
    </row>
    <row r="295" spans="1:3" ht="15" x14ac:dyDescent="0.4">
      <c r="A295" s="26" t="s">
        <v>4749</v>
      </c>
      <c r="B295" s="31">
        <v>0</v>
      </c>
      <c r="C295" s="41">
        <v>0</v>
      </c>
    </row>
    <row r="296" spans="1:3" ht="15" x14ac:dyDescent="0.4">
      <c r="A296" s="26" t="s">
        <v>4749</v>
      </c>
      <c r="B296" s="31">
        <v>0</v>
      </c>
      <c r="C296" s="41">
        <v>0</v>
      </c>
    </row>
    <row r="297" spans="1:3" ht="15" x14ac:dyDescent="0.4">
      <c r="A297" s="26" t="s">
        <v>4749</v>
      </c>
      <c r="B297" s="31">
        <v>0</v>
      </c>
      <c r="C297" s="41">
        <v>0</v>
      </c>
    </row>
    <row r="298" spans="1:3" ht="15" x14ac:dyDescent="0.4">
      <c r="A298" s="26" t="s">
        <v>4749</v>
      </c>
      <c r="B298" s="31">
        <v>0</v>
      </c>
      <c r="C298" s="41">
        <v>0</v>
      </c>
    </row>
    <row r="299" spans="1:3" ht="15" x14ac:dyDescent="0.4">
      <c r="A299" s="26" t="s">
        <v>4749</v>
      </c>
      <c r="B299" s="31">
        <v>0</v>
      </c>
      <c r="C299" s="41">
        <v>0</v>
      </c>
    </row>
    <row r="300" spans="1:3" ht="15" x14ac:dyDescent="0.4">
      <c r="A300" s="26" t="s">
        <v>4749</v>
      </c>
      <c r="B300" s="31">
        <v>221</v>
      </c>
      <c r="C300" s="41">
        <v>231549.94865915901</v>
      </c>
    </row>
    <row r="301" spans="1:3" ht="15" x14ac:dyDescent="0.4">
      <c r="A301" s="26" t="s">
        <v>4749</v>
      </c>
      <c r="B301" s="31">
        <v>223</v>
      </c>
      <c r="C301" s="41">
        <v>233645.42330765817</v>
      </c>
    </row>
    <row r="302" spans="1:3" ht="15" x14ac:dyDescent="0.4">
      <c r="A302" s="26" t="s">
        <v>4749</v>
      </c>
      <c r="B302" s="31">
        <v>442</v>
      </c>
      <c r="C302" s="41">
        <v>463099.89731831802</v>
      </c>
    </row>
    <row r="303" spans="1:3" ht="15" x14ac:dyDescent="0.4">
      <c r="A303" s="26" t="s">
        <v>4749</v>
      </c>
      <c r="B303" s="31">
        <v>0</v>
      </c>
      <c r="C303" s="41">
        <v>0</v>
      </c>
    </row>
    <row r="304" spans="1:3" ht="15" x14ac:dyDescent="0.4">
      <c r="A304" s="26" t="s">
        <v>4749</v>
      </c>
      <c r="B304" s="31">
        <v>330</v>
      </c>
      <c r="C304" s="41">
        <v>345753.31700236414</v>
      </c>
    </row>
    <row r="305" spans="1:3" ht="15" x14ac:dyDescent="0.4">
      <c r="A305" s="26" t="s">
        <v>4749</v>
      </c>
      <c r="B305" s="31">
        <v>239</v>
      </c>
      <c r="C305" s="41">
        <v>250409.22049565159</v>
      </c>
    </row>
    <row r="306" spans="1:3" ht="15" x14ac:dyDescent="0.4">
      <c r="A306" s="26" t="s">
        <v>4749</v>
      </c>
      <c r="B306" s="31">
        <v>280</v>
      </c>
      <c r="C306" s="41">
        <v>293366.45078988472</v>
      </c>
    </row>
    <row r="307" spans="1:3" ht="15" x14ac:dyDescent="0.4">
      <c r="A307" s="26" t="s">
        <v>4749</v>
      </c>
      <c r="B307" s="31">
        <v>165</v>
      </c>
      <c r="C307" s="41">
        <v>172876.65850118207</v>
      </c>
    </row>
    <row r="308" spans="1:3" ht="15" x14ac:dyDescent="0.4">
      <c r="A308" s="26" t="s">
        <v>4749</v>
      </c>
      <c r="B308" s="31">
        <v>3528</v>
      </c>
      <c r="C308" s="41">
        <v>3696417.2799525475</v>
      </c>
    </row>
    <row r="309" spans="1:3" ht="15" x14ac:dyDescent="0.4">
      <c r="A309" s="26" t="s">
        <v>4749</v>
      </c>
      <c r="B309" s="31">
        <v>0</v>
      </c>
      <c r="C309" s="41">
        <v>0</v>
      </c>
    </row>
    <row r="310" spans="1:3" ht="15" x14ac:dyDescent="0.4">
      <c r="A310" s="26" t="s">
        <v>4749</v>
      </c>
      <c r="B310" s="31">
        <v>0</v>
      </c>
      <c r="C310" s="41">
        <v>0</v>
      </c>
    </row>
    <row r="311" spans="1:3" ht="15" x14ac:dyDescent="0.4">
      <c r="A311" s="26" t="s">
        <v>4749</v>
      </c>
      <c r="B311" s="31">
        <v>0</v>
      </c>
      <c r="C311" s="41">
        <v>0</v>
      </c>
    </row>
    <row r="312" spans="1:3" ht="15" x14ac:dyDescent="0.4">
      <c r="A312" s="26" t="s">
        <v>4749</v>
      </c>
      <c r="B312" s="31">
        <v>0</v>
      </c>
      <c r="C312" s="41">
        <v>0</v>
      </c>
    </row>
    <row r="313" spans="1:3" ht="15" x14ac:dyDescent="0.4">
      <c r="A313" s="26" t="s">
        <v>4749</v>
      </c>
      <c r="B313" s="31">
        <v>0</v>
      </c>
      <c r="C313" s="41">
        <v>0</v>
      </c>
    </row>
    <row r="314" spans="1:3" ht="15" x14ac:dyDescent="0.4">
      <c r="A314" s="26" t="s">
        <v>4749</v>
      </c>
      <c r="B314" s="31">
        <v>0</v>
      </c>
      <c r="C314" s="41">
        <v>0</v>
      </c>
    </row>
    <row r="315" spans="1:3" ht="15" x14ac:dyDescent="0.4">
      <c r="A315" s="26" t="s">
        <v>4749</v>
      </c>
      <c r="B315" s="31">
        <v>205</v>
      </c>
      <c r="C315" s="41">
        <v>214786.15147116559</v>
      </c>
    </row>
    <row r="316" spans="1:3" ht="15" x14ac:dyDescent="0.4">
      <c r="A316" s="26" t="s">
        <v>4749</v>
      </c>
      <c r="B316" s="31">
        <v>0</v>
      </c>
      <c r="C316" s="41">
        <v>0</v>
      </c>
    </row>
    <row r="317" spans="1:3" ht="15" x14ac:dyDescent="0.4">
      <c r="A317" s="26" t="s">
        <v>4749</v>
      </c>
      <c r="B317" s="31">
        <v>253</v>
      </c>
      <c r="C317" s="41">
        <v>265077.54303514585</v>
      </c>
    </row>
    <row r="318" spans="1:3" ht="15" x14ac:dyDescent="0.4">
      <c r="A318" s="26" t="s">
        <v>4749</v>
      </c>
      <c r="B318" s="31">
        <v>138</v>
      </c>
      <c r="C318" s="41">
        <v>144587.75074644317</v>
      </c>
    </row>
    <row r="319" spans="1:3" ht="15" x14ac:dyDescent="0.4">
      <c r="A319" s="26" t="s">
        <v>4749</v>
      </c>
      <c r="B319" s="31">
        <v>146</v>
      </c>
      <c r="C319" s="41">
        <v>152969.64934043988</v>
      </c>
    </row>
    <row r="320" spans="1:3" ht="15" x14ac:dyDescent="0.4">
      <c r="A320" s="26" t="s">
        <v>4749</v>
      </c>
      <c r="B320" s="31">
        <v>253</v>
      </c>
      <c r="C320" s="41">
        <v>265077.54303514585</v>
      </c>
    </row>
    <row r="321" spans="1:3" ht="15" x14ac:dyDescent="0.4">
      <c r="A321" s="26" t="s">
        <v>4749</v>
      </c>
      <c r="B321" s="31">
        <v>195</v>
      </c>
      <c r="C321" s="41">
        <v>204308.77822866972</v>
      </c>
    </row>
    <row r="322" spans="1:3" ht="15" x14ac:dyDescent="0.4">
      <c r="A322" s="26" t="s">
        <v>4749</v>
      </c>
      <c r="B322" s="31">
        <v>128</v>
      </c>
      <c r="C322" s="41">
        <v>134110.3775039473</v>
      </c>
    </row>
    <row r="323" spans="1:3" ht="15" x14ac:dyDescent="0.4">
      <c r="A323" s="26" t="s">
        <v>4749</v>
      </c>
      <c r="B323" s="31">
        <v>92</v>
      </c>
      <c r="C323" s="41">
        <v>96391.833830962118</v>
      </c>
    </row>
    <row r="324" spans="1:3" ht="15" x14ac:dyDescent="0.4">
      <c r="A324" s="26" t="s">
        <v>4749</v>
      </c>
      <c r="B324" s="31">
        <v>125</v>
      </c>
      <c r="C324" s="41">
        <v>130967.16553119854</v>
      </c>
    </row>
    <row r="325" spans="1:3" ht="15" x14ac:dyDescent="0.4">
      <c r="A325" s="26" t="s">
        <v>4749</v>
      </c>
      <c r="B325" s="31">
        <v>223</v>
      </c>
      <c r="C325" s="41">
        <v>233645.42330765817</v>
      </c>
    </row>
    <row r="328" spans="1:3" x14ac:dyDescent="0.35">
      <c r="C328" s="45">
        <v>1777213958.8851242</v>
      </c>
    </row>
    <row r="329" spans="1:3" x14ac:dyDescent="0.35">
      <c r="A329" s="46" t="s">
        <v>4748</v>
      </c>
      <c r="B329" s="26">
        <v>906178</v>
      </c>
      <c r="C329" s="45">
        <v>2726650471.8989677</v>
      </c>
    </row>
  </sheetData>
  <conditionalFormatting sqref="B2:B326">
    <cfRule type="containsBlanks" dxfId="19" priority="1">
      <formula>LEN(TRIM(B2))=0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66"/>
  <sheetViews>
    <sheetView topLeftCell="C1" workbookViewId="0">
      <selection activeCell="L2" sqref="L2"/>
    </sheetView>
  </sheetViews>
  <sheetFormatPr defaultColWidth="13.1796875" defaultRowHeight="14.5" x14ac:dyDescent="0.35"/>
  <cols>
    <col min="1" max="1" width="13.1796875" style="26"/>
    <col min="2" max="2" width="33.36328125" style="26" customWidth="1"/>
    <col min="3" max="4" width="13.1796875" style="26"/>
    <col min="5" max="5" width="23.7265625" style="26" customWidth="1"/>
    <col min="6" max="8" width="13.1796875" style="26"/>
    <col min="9" max="9" width="16.54296875" style="26" customWidth="1"/>
    <col min="10" max="13" width="13.1796875" style="26"/>
    <col min="14" max="14" width="15.6328125" style="26" bestFit="1" customWidth="1"/>
    <col min="15" max="16384" width="13.1796875" style="26"/>
  </cols>
  <sheetData>
    <row r="1" spans="1:12" s="40" customFormat="1" ht="58" x14ac:dyDescent="0.35">
      <c r="A1" s="37" t="s">
        <v>4957</v>
      </c>
      <c r="B1" s="37" t="s">
        <v>4958</v>
      </c>
      <c r="C1" s="38" t="s">
        <v>4959</v>
      </c>
      <c r="D1" s="39" t="s">
        <v>4679</v>
      </c>
      <c r="E1" s="39" t="s">
        <v>4960</v>
      </c>
      <c r="F1" s="39" t="s">
        <v>4680</v>
      </c>
      <c r="G1" s="39" t="s">
        <v>4681</v>
      </c>
      <c r="H1" s="37" t="s">
        <v>4961</v>
      </c>
      <c r="I1" s="37" t="s">
        <v>4962</v>
      </c>
      <c r="J1" s="37" t="s">
        <v>3221</v>
      </c>
      <c r="K1" s="37" t="s">
        <v>4682</v>
      </c>
      <c r="L1" s="37" t="s">
        <v>4963</v>
      </c>
    </row>
    <row r="2" spans="1:12" ht="29" x14ac:dyDescent="0.4">
      <c r="A2" s="26" t="str">
        <f t="shared" ref="A2:A65" si="0">IFERROR(VLOOKUP($D2,schools,3,FALSE),"")</f>
        <v>310100</v>
      </c>
      <c r="B2" s="26" t="str">
        <f t="shared" ref="B2:B65" si="1">IFERROR(VLOOKUP($D2,schools,4,FALSE),"")</f>
        <v>New York City Geographic District # 1</v>
      </c>
      <c r="C2" s="26" t="str">
        <f t="shared" ref="C2:C65" si="2">IFERROR(VLOOKUP($D2,schools,5,FALSE),"")</f>
        <v>Manhattan</v>
      </c>
      <c r="D2" s="28" t="s">
        <v>1003</v>
      </c>
      <c r="E2" s="28" t="s">
        <v>1004</v>
      </c>
      <c r="F2" s="30" t="s">
        <v>2</v>
      </c>
      <c r="G2" s="31">
        <v>177</v>
      </c>
      <c r="H2" s="26" t="str">
        <f t="shared" ref="H2:H65" si="3">IFERROR(VLOOKUP($D2,schools,6,FALSE),"")</f>
        <v>074</v>
      </c>
      <c r="I2" s="26" t="str">
        <f t="shared" ref="I2:I65" si="4">IFERROR(VLOOKUP($D2,schools,7,FALSE),"")</f>
        <v>26</v>
      </c>
      <c r="J2" s="26" t="str">
        <f t="shared" ref="J2:J65" si="5">IFERROR(VLOOKUP($D2,schools,8,FALSE),"")</f>
        <v>002</v>
      </c>
      <c r="K2" s="45">
        <f t="shared" ref="K2:K65" si="6">G2*L$2</f>
        <v>185449.50639217711</v>
      </c>
      <c r="L2" s="42">
        <v>1047.7373242495883</v>
      </c>
    </row>
    <row r="3" spans="1:12" ht="29" x14ac:dyDescent="0.4">
      <c r="A3" s="26" t="str">
        <f t="shared" si="0"/>
        <v>310100</v>
      </c>
      <c r="B3" s="26" t="str">
        <f t="shared" si="1"/>
        <v>New York City Geographic District # 1</v>
      </c>
      <c r="C3" s="26" t="str">
        <f t="shared" si="2"/>
        <v>Manhattan</v>
      </c>
      <c r="D3" s="28" t="s">
        <v>1007</v>
      </c>
      <c r="E3" s="28" t="s">
        <v>1008</v>
      </c>
      <c r="F3" s="30" t="s">
        <v>2</v>
      </c>
      <c r="G3" s="31">
        <v>231</v>
      </c>
      <c r="H3" s="26" t="str">
        <f t="shared" si="3"/>
        <v>066</v>
      </c>
      <c r="I3" s="26" t="str">
        <f t="shared" si="4"/>
        <v>27</v>
      </c>
      <c r="J3" s="26" t="str">
        <f t="shared" si="5"/>
        <v>002</v>
      </c>
      <c r="K3" s="45">
        <f t="shared" si="6"/>
        <v>242027.32190165488</v>
      </c>
    </row>
    <row r="4" spans="1:12" ht="29" x14ac:dyDescent="0.4">
      <c r="A4" s="26" t="str">
        <f t="shared" si="0"/>
        <v>310100</v>
      </c>
      <c r="B4" s="26" t="str">
        <f t="shared" si="1"/>
        <v>New York City Geographic District # 1</v>
      </c>
      <c r="C4" s="26" t="str">
        <f t="shared" si="2"/>
        <v>Manhattan</v>
      </c>
      <c r="D4" s="28" t="s">
        <v>1009</v>
      </c>
      <c r="E4" s="28" t="s">
        <v>1010</v>
      </c>
      <c r="F4" s="30" t="s">
        <v>2</v>
      </c>
      <c r="G4" s="31">
        <v>421</v>
      </c>
      <c r="H4" s="26" t="str">
        <f t="shared" si="3"/>
        <v>065</v>
      </c>
      <c r="I4" s="26" t="str">
        <f t="shared" si="4"/>
        <v>26</v>
      </c>
      <c r="J4" s="26" t="str">
        <f t="shared" si="5"/>
        <v>001</v>
      </c>
      <c r="K4" s="45">
        <f t="shared" si="6"/>
        <v>441097.41350907664</v>
      </c>
    </row>
    <row r="5" spans="1:12" ht="29" x14ac:dyDescent="0.4">
      <c r="A5" s="26" t="str">
        <f t="shared" si="0"/>
        <v>310100</v>
      </c>
      <c r="B5" s="26" t="str">
        <f t="shared" si="1"/>
        <v>New York City Geographic District # 1</v>
      </c>
      <c r="C5" s="26" t="str">
        <f t="shared" si="2"/>
        <v>Manhattan</v>
      </c>
      <c r="D5" s="28" t="s">
        <v>1017</v>
      </c>
      <c r="E5" s="28" t="s">
        <v>1018</v>
      </c>
      <c r="F5" s="30" t="s">
        <v>19</v>
      </c>
      <c r="G5" s="31">
        <v>295</v>
      </c>
      <c r="H5" s="26" t="str">
        <f t="shared" si="3"/>
        <v>074</v>
      </c>
      <c r="I5" s="26" t="str">
        <f t="shared" si="4"/>
        <v>27</v>
      </c>
      <c r="J5" s="26" t="str">
        <f t="shared" si="5"/>
        <v>002</v>
      </c>
      <c r="K5" s="45">
        <f t="shared" si="6"/>
        <v>309082.51065362856</v>
      </c>
    </row>
    <row r="6" spans="1:12" ht="29" x14ac:dyDescent="0.4">
      <c r="A6" s="26" t="str">
        <f t="shared" si="0"/>
        <v>310100</v>
      </c>
      <c r="B6" s="26" t="str">
        <f t="shared" si="1"/>
        <v>New York City Geographic District # 1</v>
      </c>
      <c r="C6" s="26" t="str">
        <f t="shared" si="2"/>
        <v>Manhattan</v>
      </c>
      <c r="D6" s="28" t="s">
        <v>1049</v>
      </c>
      <c r="E6" s="28" t="s">
        <v>1050</v>
      </c>
      <c r="F6" s="30" t="s">
        <v>2</v>
      </c>
      <c r="G6" s="31">
        <v>171</v>
      </c>
      <c r="H6" s="26" t="str">
        <f t="shared" si="3"/>
        <v>074</v>
      </c>
      <c r="I6" s="26" t="str">
        <f t="shared" si="4"/>
        <v>26</v>
      </c>
      <c r="J6" s="26" t="str">
        <f t="shared" si="5"/>
        <v>002</v>
      </c>
      <c r="K6" s="45">
        <f t="shared" si="6"/>
        <v>179163.08244667959</v>
      </c>
    </row>
    <row r="7" spans="1:12" ht="29" x14ac:dyDescent="0.4">
      <c r="A7" s="26" t="str">
        <f t="shared" si="0"/>
        <v>310100</v>
      </c>
      <c r="B7" s="26" t="str">
        <f t="shared" si="1"/>
        <v>New York City Geographic District # 1</v>
      </c>
      <c r="C7" s="26" t="str">
        <f t="shared" si="2"/>
        <v>Manhattan</v>
      </c>
      <c r="D7" s="28" t="s">
        <v>1051</v>
      </c>
      <c r="E7" s="28" t="s">
        <v>1052</v>
      </c>
      <c r="F7" s="30" t="s">
        <v>2</v>
      </c>
      <c r="G7" s="31">
        <v>199</v>
      </c>
      <c r="H7" s="26" t="str">
        <f t="shared" si="3"/>
        <v>074</v>
      </c>
      <c r="I7" s="26" t="str">
        <f t="shared" si="4"/>
        <v>27</v>
      </c>
      <c r="J7" s="26" t="str">
        <f t="shared" si="5"/>
        <v>002</v>
      </c>
      <c r="K7" s="45">
        <f t="shared" si="6"/>
        <v>208499.72752566807</v>
      </c>
    </row>
    <row r="8" spans="1:12" ht="29" x14ac:dyDescent="0.4">
      <c r="A8" s="26" t="str">
        <f t="shared" si="0"/>
        <v>310100</v>
      </c>
      <c r="B8" s="26" t="str">
        <f t="shared" si="1"/>
        <v>New York City Geographic District # 1</v>
      </c>
      <c r="C8" s="26" t="str">
        <f t="shared" si="2"/>
        <v>Manhattan</v>
      </c>
      <c r="D8" s="28" t="s">
        <v>1087</v>
      </c>
      <c r="E8" s="28" t="s">
        <v>1088</v>
      </c>
      <c r="F8" s="30" t="s">
        <v>2</v>
      </c>
      <c r="G8" s="31">
        <v>327</v>
      </c>
      <c r="H8" s="26" t="str">
        <f t="shared" si="3"/>
        <v>065</v>
      </c>
      <c r="I8" s="26" t="str">
        <f t="shared" si="4"/>
        <v>26</v>
      </c>
      <c r="J8" s="26" t="str">
        <f t="shared" si="5"/>
        <v>001</v>
      </c>
      <c r="K8" s="45">
        <f t="shared" si="6"/>
        <v>342610.10502961534</v>
      </c>
    </row>
    <row r="9" spans="1:12" ht="29" x14ac:dyDescent="0.4">
      <c r="A9" s="26" t="str">
        <f t="shared" si="0"/>
        <v>310100</v>
      </c>
      <c r="B9" s="26" t="str">
        <f t="shared" si="1"/>
        <v>New York City Geographic District # 1</v>
      </c>
      <c r="C9" s="26" t="str">
        <f t="shared" si="2"/>
        <v>Manhattan</v>
      </c>
      <c r="D9" s="28" t="s">
        <v>1119</v>
      </c>
      <c r="E9" s="28" t="s">
        <v>1120</v>
      </c>
      <c r="F9" s="30" t="s">
        <v>2</v>
      </c>
      <c r="G9" s="31">
        <v>245</v>
      </c>
      <c r="H9" s="26" t="str">
        <f t="shared" si="3"/>
        <v>065</v>
      </c>
      <c r="I9" s="26" t="str">
        <f t="shared" si="4"/>
        <v>26</v>
      </c>
      <c r="J9" s="26" t="str">
        <f t="shared" si="5"/>
        <v>001</v>
      </c>
      <c r="K9" s="45">
        <f t="shared" si="6"/>
        <v>256695.64444114911</v>
      </c>
    </row>
    <row r="10" spans="1:12" ht="15" x14ac:dyDescent="0.4">
      <c r="A10" s="26" t="str">
        <f t="shared" si="0"/>
        <v>310100</v>
      </c>
      <c r="B10" s="26" t="str">
        <f t="shared" si="1"/>
        <v>New York City Geographic District # 1</v>
      </c>
      <c r="C10" s="26" t="str">
        <f t="shared" si="2"/>
        <v>Manhattan</v>
      </c>
      <c r="D10" s="28" t="s">
        <v>1127</v>
      </c>
      <c r="E10" s="28" t="s">
        <v>1128</v>
      </c>
      <c r="F10" s="30" t="s">
        <v>19</v>
      </c>
      <c r="G10" s="31">
        <v>337</v>
      </c>
      <c r="H10" s="26" t="str">
        <f t="shared" si="3"/>
        <v>065</v>
      </c>
      <c r="I10" s="26" t="str">
        <f t="shared" si="4"/>
        <v>26</v>
      </c>
      <c r="J10" s="26" t="str">
        <f t="shared" si="5"/>
        <v>001</v>
      </c>
      <c r="K10" s="45">
        <f t="shared" si="6"/>
        <v>353087.47827211121</v>
      </c>
    </row>
    <row r="11" spans="1:12" ht="29" x14ac:dyDescent="0.4">
      <c r="A11" s="26" t="str">
        <f t="shared" si="0"/>
        <v>310100</v>
      </c>
      <c r="B11" s="26" t="str">
        <f t="shared" si="1"/>
        <v>New York City Geographic District # 1</v>
      </c>
      <c r="C11" s="26" t="str">
        <f t="shared" si="2"/>
        <v>Manhattan</v>
      </c>
      <c r="D11" s="28" t="s">
        <v>1129</v>
      </c>
      <c r="E11" s="28" t="s">
        <v>1130</v>
      </c>
      <c r="F11" s="30" t="s">
        <v>2</v>
      </c>
      <c r="G11" s="31">
        <v>313</v>
      </c>
      <c r="H11" s="26" t="str">
        <f t="shared" si="3"/>
        <v>065</v>
      </c>
      <c r="I11" s="26" t="str">
        <f t="shared" si="4"/>
        <v>26</v>
      </c>
      <c r="J11" s="26" t="str">
        <f t="shared" si="5"/>
        <v>001</v>
      </c>
      <c r="K11" s="45">
        <f t="shared" si="6"/>
        <v>327941.78249012114</v>
      </c>
    </row>
    <row r="12" spans="1:12" ht="15" x14ac:dyDescent="0.4">
      <c r="A12" s="26" t="str">
        <f t="shared" si="0"/>
        <v>310100</v>
      </c>
      <c r="B12" s="26" t="str">
        <f t="shared" si="1"/>
        <v>New York City Geographic District # 1</v>
      </c>
      <c r="C12" s="26" t="str">
        <f t="shared" si="2"/>
        <v>Manhattan</v>
      </c>
      <c r="D12" s="28" t="s">
        <v>1186</v>
      </c>
      <c r="E12" s="28" t="s">
        <v>1187</v>
      </c>
      <c r="F12" s="30" t="s">
        <v>19</v>
      </c>
      <c r="G12" s="31">
        <v>680</v>
      </c>
      <c r="H12" s="26" t="str">
        <f t="shared" si="3"/>
        <v>065</v>
      </c>
      <c r="I12" s="26" t="str">
        <f t="shared" si="4"/>
        <v>26</v>
      </c>
      <c r="J12" s="26" t="str">
        <f t="shared" si="5"/>
        <v>002</v>
      </c>
      <c r="K12" s="45">
        <f t="shared" si="6"/>
        <v>712461.38048972003</v>
      </c>
    </row>
    <row r="13" spans="1:12" ht="15" x14ac:dyDescent="0.4">
      <c r="A13" s="26" t="str">
        <f t="shared" si="0"/>
        <v>310100</v>
      </c>
      <c r="B13" s="26" t="str">
        <f t="shared" si="1"/>
        <v>New York City Geographic District # 1</v>
      </c>
      <c r="C13" s="26" t="str">
        <f t="shared" si="2"/>
        <v>Manhattan</v>
      </c>
      <c r="D13" s="28" t="s">
        <v>1192</v>
      </c>
      <c r="E13" s="28" t="s">
        <v>1193</v>
      </c>
      <c r="F13" s="30" t="s">
        <v>19</v>
      </c>
      <c r="G13" s="31">
        <v>390</v>
      </c>
      <c r="H13" s="26" t="str">
        <f t="shared" si="3"/>
        <v>074</v>
      </c>
      <c r="I13" s="26" t="str">
        <f t="shared" si="4"/>
        <v>26</v>
      </c>
      <c r="J13" s="26" t="str">
        <f t="shared" si="5"/>
        <v>002</v>
      </c>
      <c r="K13" s="45">
        <f t="shared" si="6"/>
        <v>408617.55645733944</v>
      </c>
    </row>
    <row r="14" spans="1:12" ht="29" x14ac:dyDescent="0.4">
      <c r="A14" s="26" t="str">
        <f t="shared" si="0"/>
        <v>310100</v>
      </c>
      <c r="B14" s="26" t="str">
        <f t="shared" si="1"/>
        <v>New York City Geographic District # 1</v>
      </c>
      <c r="C14" s="26" t="str">
        <f t="shared" si="2"/>
        <v>Manhattan</v>
      </c>
      <c r="D14" s="28" t="s">
        <v>1312</v>
      </c>
      <c r="E14" s="28" t="s">
        <v>1313</v>
      </c>
      <c r="F14" s="30" t="s">
        <v>2</v>
      </c>
      <c r="G14" s="31">
        <v>287</v>
      </c>
      <c r="H14" s="26" t="str">
        <f t="shared" si="3"/>
        <v>074</v>
      </c>
      <c r="I14" s="26" t="str">
        <f t="shared" si="4"/>
        <v>27</v>
      </c>
      <c r="J14" s="26" t="str">
        <f t="shared" si="5"/>
        <v>002</v>
      </c>
      <c r="K14" s="45">
        <f t="shared" si="6"/>
        <v>300700.61205963185</v>
      </c>
    </row>
    <row r="15" spans="1:12" ht="29" x14ac:dyDescent="0.4">
      <c r="A15" s="26" t="str">
        <f t="shared" si="0"/>
        <v>310100</v>
      </c>
      <c r="B15" s="26" t="str">
        <f t="shared" si="1"/>
        <v>New York City Geographic District # 1</v>
      </c>
      <c r="C15" s="26" t="str">
        <f t="shared" si="2"/>
        <v>Manhattan</v>
      </c>
      <c r="D15" s="28" t="s">
        <v>1326</v>
      </c>
      <c r="E15" s="28" t="s">
        <v>1327</v>
      </c>
      <c r="F15" s="30" t="s">
        <v>5</v>
      </c>
      <c r="G15" s="31">
        <v>198</v>
      </c>
      <c r="H15" s="26" t="str">
        <f t="shared" si="3"/>
        <v>065</v>
      </c>
      <c r="I15" s="26" t="str">
        <f t="shared" si="4"/>
        <v>26</v>
      </c>
      <c r="J15" s="26" t="str">
        <f t="shared" si="5"/>
        <v>001</v>
      </c>
      <c r="K15" s="45">
        <f t="shared" si="6"/>
        <v>207451.99020141846</v>
      </c>
    </row>
    <row r="16" spans="1:12" ht="29" x14ac:dyDescent="0.4">
      <c r="A16" s="26" t="str">
        <f t="shared" si="0"/>
        <v>310100</v>
      </c>
      <c r="B16" s="26" t="str">
        <f t="shared" si="1"/>
        <v>New York City Geographic District # 1</v>
      </c>
      <c r="C16" s="26" t="str">
        <f t="shared" si="2"/>
        <v>Manhattan</v>
      </c>
      <c r="D16" s="28" t="s">
        <v>1345</v>
      </c>
      <c r="E16" s="28" t="s">
        <v>1346</v>
      </c>
      <c r="F16" s="30" t="s">
        <v>2</v>
      </c>
      <c r="G16" s="31">
        <v>313</v>
      </c>
      <c r="H16" s="26" t="str">
        <f t="shared" si="3"/>
        <v>074</v>
      </c>
      <c r="I16" s="26" t="str">
        <f t="shared" si="4"/>
        <v>27</v>
      </c>
      <c r="J16" s="26" t="str">
        <f t="shared" si="5"/>
        <v>002</v>
      </c>
      <c r="K16" s="45">
        <f t="shared" si="6"/>
        <v>327941.78249012114</v>
      </c>
    </row>
    <row r="17" spans="1:11" ht="29" x14ac:dyDescent="0.4">
      <c r="A17" s="26" t="str">
        <f t="shared" si="0"/>
        <v>310100</v>
      </c>
      <c r="B17" s="26" t="str">
        <f t="shared" si="1"/>
        <v>New York City Geographic District # 1</v>
      </c>
      <c r="C17" s="26" t="str">
        <f t="shared" si="2"/>
        <v>Manhattan</v>
      </c>
      <c r="D17" s="28" t="s">
        <v>1349</v>
      </c>
      <c r="E17" s="28" t="s">
        <v>1350</v>
      </c>
      <c r="F17" s="30" t="s">
        <v>2</v>
      </c>
      <c r="G17" s="31">
        <v>306</v>
      </c>
      <c r="H17" s="26" t="str">
        <f t="shared" si="3"/>
        <v>074</v>
      </c>
      <c r="I17" s="26" t="str">
        <f t="shared" si="4"/>
        <v>26</v>
      </c>
      <c r="J17" s="26" t="str">
        <f t="shared" si="5"/>
        <v>002</v>
      </c>
      <c r="K17" s="45">
        <f t="shared" si="6"/>
        <v>320607.62122037401</v>
      </c>
    </row>
    <row r="18" spans="1:11" ht="29" x14ac:dyDescent="0.4">
      <c r="A18" s="26" t="str">
        <f t="shared" si="0"/>
        <v>310100</v>
      </c>
      <c r="B18" s="26" t="str">
        <f t="shared" si="1"/>
        <v>New York City Geographic District # 1</v>
      </c>
      <c r="C18" s="26" t="str">
        <f t="shared" si="2"/>
        <v>Manhattan</v>
      </c>
      <c r="D18" s="28" t="s">
        <v>1351</v>
      </c>
      <c r="E18" s="28" t="s">
        <v>1352</v>
      </c>
      <c r="F18" s="30" t="s">
        <v>2</v>
      </c>
      <c r="G18" s="31">
        <v>340</v>
      </c>
      <c r="H18" s="26" t="str">
        <f t="shared" si="3"/>
        <v>074</v>
      </c>
      <c r="I18" s="26" t="str">
        <f t="shared" si="4"/>
        <v>27</v>
      </c>
      <c r="J18" s="26" t="str">
        <f t="shared" si="5"/>
        <v>002</v>
      </c>
      <c r="K18" s="45">
        <f t="shared" si="6"/>
        <v>356230.69024486002</v>
      </c>
    </row>
    <row r="19" spans="1:11" ht="29" x14ac:dyDescent="0.4">
      <c r="A19" s="26" t="str">
        <f t="shared" si="0"/>
        <v>310100</v>
      </c>
      <c r="B19" s="26" t="str">
        <f t="shared" si="1"/>
        <v>New York City Geographic District # 1</v>
      </c>
      <c r="C19" s="26" t="str">
        <f t="shared" si="2"/>
        <v>Manhattan</v>
      </c>
      <c r="D19" s="28" t="s">
        <v>1369</v>
      </c>
      <c r="E19" s="28" t="s">
        <v>1370</v>
      </c>
      <c r="F19" s="30" t="s">
        <v>5</v>
      </c>
      <c r="G19" s="31">
        <v>337</v>
      </c>
      <c r="H19" s="26" t="str">
        <f t="shared" si="3"/>
        <v>065</v>
      </c>
      <c r="I19" s="26" t="str">
        <f t="shared" si="4"/>
        <v>26</v>
      </c>
      <c r="J19" s="26" t="str">
        <f t="shared" si="5"/>
        <v>001</v>
      </c>
      <c r="K19" s="45">
        <f t="shared" si="6"/>
        <v>353087.47827211121</v>
      </c>
    </row>
    <row r="20" spans="1:11" ht="29" x14ac:dyDescent="0.4">
      <c r="A20" s="26" t="str">
        <f t="shared" si="0"/>
        <v>310100</v>
      </c>
      <c r="B20" s="26" t="str">
        <f t="shared" si="1"/>
        <v>New York City Geographic District # 1</v>
      </c>
      <c r="C20" s="26" t="str">
        <f t="shared" si="2"/>
        <v>Manhattan</v>
      </c>
      <c r="D20" s="28" t="s">
        <v>1577</v>
      </c>
      <c r="E20" s="28" t="s">
        <v>1578</v>
      </c>
      <c r="F20" s="30" t="s">
        <v>5</v>
      </c>
      <c r="G20" s="31">
        <v>365</v>
      </c>
      <c r="H20" s="26" t="str">
        <f t="shared" si="3"/>
        <v>074</v>
      </c>
      <c r="I20" s="26" t="str">
        <f t="shared" si="4"/>
        <v>27</v>
      </c>
      <c r="J20" s="26" t="str">
        <f t="shared" si="5"/>
        <v>002</v>
      </c>
      <c r="K20" s="45">
        <f t="shared" si="6"/>
        <v>382424.12335109973</v>
      </c>
    </row>
    <row r="21" spans="1:11" ht="29" x14ac:dyDescent="0.4">
      <c r="A21" s="26" t="str">
        <f t="shared" si="0"/>
        <v/>
      </c>
      <c r="B21" s="26" t="str">
        <f t="shared" si="1"/>
        <v/>
      </c>
      <c r="C21" s="26" t="str">
        <f t="shared" si="2"/>
        <v/>
      </c>
      <c r="D21" s="28" t="s">
        <v>1276</v>
      </c>
      <c r="E21" s="28" t="s">
        <v>1277</v>
      </c>
      <c r="F21" s="30" t="s">
        <v>196</v>
      </c>
      <c r="G21" s="31">
        <v>194</v>
      </c>
      <c r="H21" s="26" t="str">
        <f t="shared" si="3"/>
        <v/>
      </c>
      <c r="I21" s="26" t="str">
        <f t="shared" si="4"/>
        <v/>
      </c>
      <c r="J21" s="26" t="str">
        <f t="shared" si="5"/>
        <v/>
      </c>
      <c r="K21" s="45">
        <f t="shared" si="6"/>
        <v>203261.04090442011</v>
      </c>
    </row>
    <row r="22" spans="1:11" ht="29" x14ac:dyDescent="0.4">
      <c r="A22" s="26" t="str">
        <f t="shared" si="0"/>
        <v>310100</v>
      </c>
      <c r="B22" s="26" t="str">
        <f t="shared" si="1"/>
        <v>New York City Geographic District # 1</v>
      </c>
      <c r="C22" s="26" t="str">
        <f t="shared" si="2"/>
        <v>Manhattan</v>
      </c>
      <c r="D22" s="28" t="s">
        <v>1437</v>
      </c>
      <c r="E22" s="28" t="s">
        <v>1438</v>
      </c>
      <c r="F22" s="30" t="s">
        <v>196</v>
      </c>
      <c r="G22" s="31">
        <v>515</v>
      </c>
      <c r="H22" s="26" t="str">
        <f t="shared" si="3"/>
        <v>065</v>
      </c>
      <c r="I22" s="26" t="str">
        <f t="shared" si="4"/>
        <v>26</v>
      </c>
      <c r="J22" s="26" t="str">
        <f t="shared" si="5"/>
        <v>001</v>
      </c>
      <c r="K22" s="45">
        <f t="shared" si="6"/>
        <v>539584.72198853793</v>
      </c>
    </row>
    <row r="23" spans="1:11" ht="29" x14ac:dyDescent="0.4">
      <c r="A23" s="26" t="str">
        <f t="shared" si="0"/>
        <v>310100</v>
      </c>
      <c r="B23" s="26" t="str">
        <f t="shared" si="1"/>
        <v>New York City Geographic District # 1</v>
      </c>
      <c r="C23" s="26" t="str">
        <f t="shared" si="2"/>
        <v>Manhattan</v>
      </c>
      <c r="D23" s="28" t="s">
        <v>1441</v>
      </c>
      <c r="E23" s="28" t="s">
        <v>1442</v>
      </c>
      <c r="F23" s="30" t="s">
        <v>118</v>
      </c>
      <c r="G23" s="31">
        <v>680</v>
      </c>
      <c r="H23" s="26" t="str">
        <f t="shared" si="3"/>
        <v>074</v>
      </c>
      <c r="I23" s="26" t="str">
        <f t="shared" si="4"/>
        <v>27</v>
      </c>
      <c r="J23" s="26" t="str">
        <f t="shared" si="5"/>
        <v>002</v>
      </c>
      <c r="K23" s="45">
        <f t="shared" si="6"/>
        <v>712461.38048972003</v>
      </c>
    </row>
    <row r="24" spans="1:11" ht="29" x14ac:dyDescent="0.4">
      <c r="A24" s="26" t="str">
        <f t="shared" si="0"/>
        <v>310100</v>
      </c>
      <c r="B24" s="26" t="str">
        <f t="shared" si="1"/>
        <v>New York City Geographic District # 1</v>
      </c>
      <c r="C24" s="26" t="str">
        <f t="shared" si="2"/>
        <v>Manhattan</v>
      </c>
      <c r="D24" s="28" t="s">
        <v>1446</v>
      </c>
      <c r="E24" s="28" t="s">
        <v>1447</v>
      </c>
      <c r="F24" s="30" t="s">
        <v>196</v>
      </c>
      <c r="G24" s="31">
        <v>194</v>
      </c>
      <c r="H24" s="26" t="str">
        <f t="shared" si="3"/>
        <v>065</v>
      </c>
      <c r="I24" s="26" t="str">
        <f t="shared" si="4"/>
        <v>26</v>
      </c>
      <c r="J24" s="26" t="str">
        <f t="shared" si="5"/>
        <v>001</v>
      </c>
      <c r="K24" s="45">
        <f t="shared" si="6"/>
        <v>203261.04090442011</v>
      </c>
    </row>
    <row r="25" spans="1:11" ht="29" x14ac:dyDescent="0.4">
      <c r="A25" s="26" t="str">
        <f t="shared" si="0"/>
        <v>310100</v>
      </c>
      <c r="B25" s="26" t="str">
        <f t="shared" si="1"/>
        <v>New York City Geographic District # 1</v>
      </c>
      <c r="C25" s="26" t="str">
        <f t="shared" si="2"/>
        <v>Manhattan</v>
      </c>
      <c r="D25" s="28" t="s">
        <v>1485</v>
      </c>
      <c r="E25" s="28" t="s">
        <v>1486</v>
      </c>
      <c r="F25" s="30" t="s">
        <v>196</v>
      </c>
      <c r="G25" s="31">
        <v>110</v>
      </c>
      <c r="H25" s="26" t="str">
        <f t="shared" si="3"/>
        <v>065</v>
      </c>
      <c r="I25" s="26" t="str">
        <f t="shared" si="4"/>
        <v>26</v>
      </c>
      <c r="J25" s="26" t="str">
        <f t="shared" si="5"/>
        <v>001</v>
      </c>
      <c r="K25" s="45">
        <f t="shared" si="6"/>
        <v>115251.10566745471</v>
      </c>
    </row>
    <row r="26" spans="1:11" ht="29" x14ac:dyDescent="0.4">
      <c r="A26" s="26" t="str">
        <f t="shared" si="0"/>
        <v>310100</v>
      </c>
      <c r="B26" s="26" t="str">
        <f t="shared" si="1"/>
        <v>New York City Geographic District # 1</v>
      </c>
      <c r="C26" s="26" t="str">
        <f t="shared" si="2"/>
        <v>Manhattan</v>
      </c>
      <c r="D26" s="28" t="s">
        <v>1491</v>
      </c>
      <c r="E26" s="28" t="s">
        <v>1492</v>
      </c>
      <c r="F26" s="30" t="s">
        <v>196</v>
      </c>
      <c r="G26" s="31">
        <v>550</v>
      </c>
      <c r="H26" s="26" t="str">
        <f t="shared" si="3"/>
        <v>065</v>
      </c>
      <c r="I26" s="26" t="str">
        <f t="shared" si="4"/>
        <v>26</v>
      </c>
      <c r="J26" s="26" t="str">
        <f t="shared" si="5"/>
        <v>001</v>
      </c>
      <c r="K26" s="45">
        <f t="shared" si="6"/>
        <v>576255.52833727351</v>
      </c>
    </row>
    <row r="27" spans="1:11" ht="43.5" x14ac:dyDescent="0.4">
      <c r="A27" s="26" t="str">
        <f t="shared" si="0"/>
        <v>310100</v>
      </c>
      <c r="B27" s="26" t="str">
        <f t="shared" si="1"/>
        <v>New York City Geographic District # 1</v>
      </c>
      <c r="C27" s="26" t="str">
        <f t="shared" si="2"/>
        <v>Manhattan</v>
      </c>
      <c r="D27" s="28" t="s">
        <v>1511</v>
      </c>
      <c r="E27" s="28" t="s">
        <v>1512</v>
      </c>
      <c r="F27" s="30" t="s">
        <v>1342</v>
      </c>
      <c r="G27" s="31">
        <v>1717</v>
      </c>
      <c r="H27" s="26" t="str">
        <f t="shared" si="3"/>
        <v>065</v>
      </c>
      <c r="I27" s="26" t="str">
        <f t="shared" si="4"/>
        <v>26</v>
      </c>
      <c r="J27" s="26" t="str">
        <f t="shared" si="5"/>
        <v>002</v>
      </c>
      <c r="K27" s="45">
        <f t="shared" si="6"/>
        <v>1798964.9857365431</v>
      </c>
    </row>
    <row r="28" spans="1:11" ht="29" x14ac:dyDescent="0.4">
      <c r="A28" s="26" t="str">
        <f t="shared" si="0"/>
        <v/>
      </c>
      <c r="B28" s="26" t="str">
        <f t="shared" si="1"/>
        <v/>
      </c>
      <c r="C28" s="26" t="str">
        <f t="shared" si="2"/>
        <v/>
      </c>
      <c r="D28" s="28" t="s">
        <v>1557</v>
      </c>
      <c r="E28" s="28" t="s">
        <v>1558</v>
      </c>
      <c r="F28" s="30" t="s">
        <v>196</v>
      </c>
      <c r="G28" s="31">
        <v>223</v>
      </c>
      <c r="H28" s="26" t="str">
        <f t="shared" si="3"/>
        <v/>
      </c>
      <c r="I28" s="26" t="str">
        <f t="shared" si="4"/>
        <v/>
      </c>
      <c r="J28" s="26" t="str">
        <f t="shared" si="5"/>
        <v/>
      </c>
      <c r="K28" s="45">
        <f t="shared" si="6"/>
        <v>233645.42330765817</v>
      </c>
    </row>
    <row r="29" spans="1:11" ht="29" x14ac:dyDescent="0.4">
      <c r="A29" s="26" t="str">
        <f t="shared" si="0"/>
        <v>310100</v>
      </c>
      <c r="B29" s="26" t="str">
        <f t="shared" si="1"/>
        <v>New York City Geographic District # 1</v>
      </c>
      <c r="C29" s="26" t="str">
        <f t="shared" si="2"/>
        <v>Manhattan</v>
      </c>
      <c r="D29" s="28" t="s">
        <v>1567</v>
      </c>
      <c r="E29" s="28" t="s">
        <v>1568</v>
      </c>
      <c r="F29" s="30" t="s">
        <v>196</v>
      </c>
      <c r="G29" s="31">
        <v>608</v>
      </c>
      <c r="H29" s="26" t="str">
        <f t="shared" si="3"/>
        <v>074</v>
      </c>
      <c r="I29" s="26" t="str">
        <f t="shared" si="4"/>
        <v>26</v>
      </c>
      <c r="J29" s="26" t="str">
        <f t="shared" si="5"/>
        <v>002</v>
      </c>
      <c r="K29" s="45">
        <f t="shared" si="6"/>
        <v>637024.2931437497</v>
      </c>
    </row>
    <row r="30" spans="1:11" ht="29" x14ac:dyDescent="0.4">
      <c r="A30" s="26" t="str">
        <f t="shared" si="0"/>
        <v>310200</v>
      </c>
      <c r="B30" s="26" t="str">
        <f t="shared" si="1"/>
        <v>New York City Geographic District # 2</v>
      </c>
      <c r="C30" s="26" t="str">
        <f t="shared" si="2"/>
        <v>Manhattan</v>
      </c>
      <c r="D30" s="28" t="s">
        <v>981</v>
      </c>
      <c r="E30" s="28" t="s">
        <v>982</v>
      </c>
      <c r="F30" s="30" t="s">
        <v>2</v>
      </c>
      <c r="G30" s="31">
        <v>281</v>
      </c>
      <c r="H30" s="26" t="str">
        <f t="shared" si="3"/>
        <v>065</v>
      </c>
      <c r="I30" s="26" t="str">
        <f t="shared" si="4"/>
        <v>26</v>
      </c>
      <c r="J30" s="26" t="str">
        <f t="shared" si="5"/>
        <v>001</v>
      </c>
      <c r="K30" s="45">
        <f t="shared" si="6"/>
        <v>294414.1881141343</v>
      </c>
    </row>
    <row r="31" spans="1:11" ht="29" x14ac:dyDescent="0.4">
      <c r="A31" s="26" t="str">
        <f t="shared" si="0"/>
        <v>310200</v>
      </c>
      <c r="B31" s="26" t="str">
        <f t="shared" si="1"/>
        <v>New York City Geographic District # 2</v>
      </c>
      <c r="C31" s="26" t="str">
        <f t="shared" si="2"/>
        <v>Manhattan</v>
      </c>
      <c r="D31" s="28" t="s">
        <v>983</v>
      </c>
      <c r="E31" s="28" t="s">
        <v>984</v>
      </c>
      <c r="F31" s="30" t="s">
        <v>2</v>
      </c>
      <c r="G31" s="31">
        <v>458</v>
      </c>
      <c r="H31" s="26" t="str">
        <f t="shared" si="3"/>
        <v>065</v>
      </c>
      <c r="I31" s="26" t="str">
        <f t="shared" si="4"/>
        <v>26</v>
      </c>
      <c r="J31" s="26" t="str">
        <f t="shared" si="5"/>
        <v>001</v>
      </c>
      <c r="K31" s="45">
        <f t="shared" si="6"/>
        <v>479863.69450631144</v>
      </c>
    </row>
    <row r="32" spans="1:11" ht="29" x14ac:dyDescent="0.4">
      <c r="A32" s="26" t="str">
        <f t="shared" si="0"/>
        <v>310200</v>
      </c>
      <c r="B32" s="26" t="str">
        <f t="shared" si="1"/>
        <v>New York City Geographic District # 2</v>
      </c>
      <c r="C32" s="26" t="str">
        <f t="shared" si="2"/>
        <v>Manhattan</v>
      </c>
      <c r="D32" s="28" t="s">
        <v>985</v>
      </c>
      <c r="E32" s="28" t="s">
        <v>986</v>
      </c>
      <c r="F32" s="30" t="s">
        <v>2</v>
      </c>
      <c r="G32" s="31">
        <v>684</v>
      </c>
      <c r="H32" s="26" t="str">
        <f t="shared" si="3"/>
        <v>066</v>
      </c>
      <c r="I32" s="26" t="str">
        <f t="shared" si="4"/>
        <v>27</v>
      </c>
      <c r="J32" s="26" t="str">
        <f t="shared" si="5"/>
        <v>003</v>
      </c>
      <c r="K32" s="45">
        <f t="shared" si="6"/>
        <v>716652.32978671836</v>
      </c>
    </row>
    <row r="33" spans="1:11" ht="29" x14ac:dyDescent="0.4">
      <c r="A33" s="26" t="str">
        <f t="shared" si="0"/>
        <v>310200</v>
      </c>
      <c r="B33" s="26" t="str">
        <f t="shared" si="1"/>
        <v>New York City Geographic District # 2</v>
      </c>
      <c r="C33" s="26" t="str">
        <f t="shared" si="2"/>
        <v>Manhattan</v>
      </c>
      <c r="D33" s="28" t="s">
        <v>991</v>
      </c>
      <c r="E33" s="28" t="s">
        <v>992</v>
      </c>
      <c r="F33" s="30" t="s">
        <v>2</v>
      </c>
      <c r="G33" s="31">
        <v>578</v>
      </c>
      <c r="H33" s="26" t="str">
        <f t="shared" si="3"/>
        <v>073</v>
      </c>
      <c r="I33" s="26" t="str">
        <f t="shared" si="4"/>
        <v>28</v>
      </c>
      <c r="J33" s="26" t="str">
        <f t="shared" si="5"/>
        <v>004</v>
      </c>
      <c r="K33" s="45">
        <f t="shared" si="6"/>
        <v>605592.17341626203</v>
      </c>
    </row>
    <row r="34" spans="1:11" ht="29" x14ac:dyDescent="0.4">
      <c r="A34" s="26" t="str">
        <f t="shared" si="0"/>
        <v>310200</v>
      </c>
      <c r="B34" s="26" t="str">
        <f t="shared" si="1"/>
        <v>New York City Geographic District # 2</v>
      </c>
      <c r="C34" s="26" t="str">
        <f t="shared" si="2"/>
        <v>Manhattan</v>
      </c>
      <c r="D34" s="28" t="s">
        <v>999</v>
      </c>
      <c r="E34" s="28" t="s">
        <v>1000</v>
      </c>
      <c r="F34" s="30" t="s">
        <v>2</v>
      </c>
      <c r="G34" s="31">
        <v>886</v>
      </c>
      <c r="H34" s="26" t="str">
        <f t="shared" si="3"/>
        <v>075</v>
      </c>
      <c r="I34" s="26" t="str">
        <f t="shared" si="4"/>
        <v>27</v>
      </c>
      <c r="J34" s="26" t="str">
        <f t="shared" si="5"/>
        <v>003</v>
      </c>
      <c r="K34" s="45">
        <f t="shared" si="6"/>
        <v>928295.2692851352</v>
      </c>
    </row>
    <row r="35" spans="1:11" ht="29" x14ac:dyDescent="0.4">
      <c r="A35" s="26" t="str">
        <f t="shared" si="0"/>
        <v>310200</v>
      </c>
      <c r="B35" s="26" t="str">
        <f t="shared" si="1"/>
        <v>New York City Geographic District # 2</v>
      </c>
      <c r="C35" s="26" t="str">
        <f t="shared" si="2"/>
        <v>Manhattan</v>
      </c>
      <c r="D35" s="28" t="s">
        <v>1015</v>
      </c>
      <c r="E35" s="28" t="s">
        <v>1016</v>
      </c>
      <c r="F35" s="30" t="s">
        <v>2</v>
      </c>
      <c r="G35" s="31">
        <v>648</v>
      </c>
      <c r="H35" s="26" t="str">
        <f t="shared" si="3"/>
        <v>075</v>
      </c>
      <c r="I35" s="26" t="str">
        <f t="shared" si="4"/>
        <v>31</v>
      </c>
      <c r="J35" s="26" t="str">
        <f t="shared" si="5"/>
        <v>003</v>
      </c>
      <c r="K35" s="45">
        <f t="shared" si="6"/>
        <v>678933.78611373319</v>
      </c>
    </row>
    <row r="36" spans="1:11" ht="29" x14ac:dyDescent="0.4">
      <c r="A36" s="26" t="str">
        <f t="shared" si="0"/>
        <v>310200</v>
      </c>
      <c r="B36" s="26" t="str">
        <f t="shared" si="1"/>
        <v>New York City Geographic District # 2</v>
      </c>
      <c r="C36" s="26" t="str">
        <f t="shared" si="2"/>
        <v>Manhattan</v>
      </c>
      <c r="D36" s="28" t="s">
        <v>1027</v>
      </c>
      <c r="E36" s="28" t="s">
        <v>1028</v>
      </c>
      <c r="F36" s="30" t="s">
        <v>2</v>
      </c>
      <c r="G36" s="31">
        <v>653</v>
      </c>
      <c r="H36" s="26" t="str">
        <f t="shared" si="3"/>
        <v>074</v>
      </c>
      <c r="I36" s="26" t="str">
        <f t="shared" si="4"/>
        <v>27</v>
      </c>
      <c r="J36" s="26" t="str">
        <f t="shared" si="5"/>
        <v>002</v>
      </c>
      <c r="K36" s="45">
        <f t="shared" si="6"/>
        <v>684172.4727349811</v>
      </c>
    </row>
    <row r="37" spans="1:11" ht="29" x14ac:dyDescent="0.4">
      <c r="A37" s="26" t="str">
        <f t="shared" si="0"/>
        <v>310200</v>
      </c>
      <c r="B37" s="26" t="str">
        <f t="shared" si="1"/>
        <v>New York City Geographic District # 2</v>
      </c>
      <c r="C37" s="26" t="str">
        <f t="shared" si="2"/>
        <v>Manhattan</v>
      </c>
      <c r="D37" s="28" t="s">
        <v>1029</v>
      </c>
      <c r="E37" s="28" t="s">
        <v>1030</v>
      </c>
      <c r="F37" s="30" t="s">
        <v>2</v>
      </c>
      <c r="G37" s="31">
        <v>646</v>
      </c>
      <c r="H37" s="26" t="str">
        <f t="shared" si="3"/>
        <v>066</v>
      </c>
      <c r="I37" s="26" t="str">
        <f t="shared" si="4"/>
        <v>27</v>
      </c>
      <c r="J37" s="26" t="str">
        <f t="shared" si="5"/>
        <v>003</v>
      </c>
      <c r="K37" s="45">
        <f t="shared" si="6"/>
        <v>676838.31146523403</v>
      </c>
    </row>
    <row r="38" spans="1:11" ht="29" x14ac:dyDescent="0.4">
      <c r="A38" s="26" t="str">
        <f t="shared" si="0"/>
        <v>310200</v>
      </c>
      <c r="B38" s="26" t="str">
        <f t="shared" si="1"/>
        <v>New York City Geographic District # 2</v>
      </c>
      <c r="C38" s="26" t="str">
        <f t="shared" si="2"/>
        <v>Manhattan</v>
      </c>
      <c r="D38" s="28" t="s">
        <v>1031</v>
      </c>
      <c r="E38" s="28" t="s">
        <v>1032</v>
      </c>
      <c r="F38" s="30" t="s">
        <v>2</v>
      </c>
      <c r="G38" s="31">
        <v>578</v>
      </c>
      <c r="H38" s="26" t="str">
        <f t="shared" si="3"/>
        <v>065</v>
      </c>
      <c r="I38" s="26" t="str">
        <f t="shared" si="4"/>
        <v>26</v>
      </c>
      <c r="J38" s="26" t="str">
        <f t="shared" si="5"/>
        <v>001</v>
      </c>
      <c r="K38" s="45">
        <f t="shared" si="6"/>
        <v>605592.17341626203</v>
      </c>
    </row>
    <row r="39" spans="1:11" ht="43.5" x14ac:dyDescent="0.4">
      <c r="A39" s="26" t="str">
        <f t="shared" si="0"/>
        <v>310200</v>
      </c>
      <c r="B39" s="26" t="str">
        <f t="shared" si="1"/>
        <v>New York City Geographic District # 2</v>
      </c>
      <c r="C39" s="26" t="str">
        <f t="shared" si="2"/>
        <v>Manhattan</v>
      </c>
      <c r="D39" s="28" t="s">
        <v>1035</v>
      </c>
      <c r="E39" s="28" t="s">
        <v>1036</v>
      </c>
      <c r="F39" s="30" t="s">
        <v>196</v>
      </c>
      <c r="G39" s="31">
        <v>199</v>
      </c>
      <c r="H39" s="26" t="str">
        <f t="shared" si="3"/>
        <v>074</v>
      </c>
      <c r="I39" s="26" t="str">
        <f t="shared" si="4"/>
        <v>28</v>
      </c>
      <c r="J39" s="26" t="str">
        <f t="shared" si="5"/>
        <v>002</v>
      </c>
      <c r="K39" s="45">
        <f t="shared" si="6"/>
        <v>208499.72752566807</v>
      </c>
    </row>
    <row r="40" spans="1:11" ht="29" x14ac:dyDescent="0.4">
      <c r="A40" s="26" t="str">
        <f t="shared" si="0"/>
        <v>310200</v>
      </c>
      <c r="B40" s="26" t="str">
        <f t="shared" si="1"/>
        <v>New York City Geographic District # 2</v>
      </c>
      <c r="C40" s="26" t="str">
        <f t="shared" si="2"/>
        <v>Manhattan</v>
      </c>
      <c r="D40" s="28" t="s">
        <v>1039</v>
      </c>
      <c r="E40" s="28" t="s">
        <v>1040</v>
      </c>
      <c r="F40" s="30" t="s">
        <v>2</v>
      </c>
      <c r="G40" s="31">
        <v>427</v>
      </c>
      <c r="H40" s="26" t="str">
        <f t="shared" si="3"/>
        <v>076</v>
      </c>
      <c r="I40" s="26" t="str">
        <f t="shared" si="4"/>
        <v>28</v>
      </c>
      <c r="J40" s="26" t="str">
        <f t="shared" si="5"/>
        <v>003</v>
      </c>
      <c r="K40" s="45">
        <f t="shared" si="6"/>
        <v>447383.83745457418</v>
      </c>
    </row>
    <row r="41" spans="1:11" ht="29" x14ac:dyDescent="0.4">
      <c r="A41" s="26" t="str">
        <f t="shared" si="0"/>
        <v>310200</v>
      </c>
      <c r="B41" s="26" t="str">
        <f t="shared" si="1"/>
        <v>New York City Geographic District # 2</v>
      </c>
      <c r="C41" s="26" t="str">
        <f t="shared" si="2"/>
        <v>Manhattan</v>
      </c>
      <c r="D41" s="28" t="s">
        <v>1047</v>
      </c>
      <c r="E41" s="28" t="s">
        <v>1048</v>
      </c>
      <c r="F41" s="30" t="s">
        <v>2</v>
      </c>
      <c r="G41" s="31">
        <v>609</v>
      </c>
      <c r="H41" s="26" t="str">
        <f t="shared" si="3"/>
        <v>076</v>
      </c>
      <c r="I41" s="26" t="str">
        <f t="shared" si="4"/>
        <v>28</v>
      </c>
      <c r="J41" s="26" t="str">
        <f t="shared" si="5"/>
        <v>004</v>
      </c>
      <c r="K41" s="45">
        <f t="shared" si="6"/>
        <v>638072.03046799928</v>
      </c>
    </row>
    <row r="42" spans="1:11" ht="29" x14ac:dyDescent="0.4">
      <c r="A42" s="26" t="str">
        <f t="shared" si="0"/>
        <v>310200</v>
      </c>
      <c r="B42" s="26" t="str">
        <f t="shared" si="1"/>
        <v>New York City Geographic District # 2</v>
      </c>
      <c r="C42" s="26" t="str">
        <f t="shared" si="2"/>
        <v>Manhattan</v>
      </c>
      <c r="D42" s="28" t="s">
        <v>1059</v>
      </c>
      <c r="E42" s="28" t="s">
        <v>1060</v>
      </c>
      <c r="F42" s="30" t="s">
        <v>2</v>
      </c>
      <c r="G42" s="31">
        <v>357</v>
      </c>
      <c r="H42" s="26" t="str">
        <f t="shared" si="3"/>
        <v>068</v>
      </c>
      <c r="I42" s="26" t="str">
        <f t="shared" si="4"/>
        <v>28</v>
      </c>
      <c r="J42" s="26" t="str">
        <f t="shared" si="5"/>
        <v>008</v>
      </c>
      <c r="K42" s="45">
        <f t="shared" si="6"/>
        <v>374042.22475710302</v>
      </c>
    </row>
    <row r="43" spans="1:11" ht="29" x14ac:dyDescent="0.4">
      <c r="A43" s="26" t="str">
        <f t="shared" si="0"/>
        <v>310200</v>
      </c>
      <c r="B43" s="26" t="str">
        <f t="shared" si="1"/>
        <v>New York City Geographic District # 2</v>
      </c>
      <c r="C43" s="26" t="str">
        <f t="shared" si="2"/>
        <v>Manhattan</v>
      </c>
      <c r="D43" s="28" t="s">
        <v>1069</v>
      </c>
      <c r="E43" s="28" t="s">
        <v>1070</v>
      </c>
      <c r="F43" s="30" t="s">
        <v>2</v>
      </c>
      <c r="G43" s="31">
        <v>418</v>
      </c>
      <c r="H43" s="26" t="str">
        <f t="shared" si="3"/>
        <v>066</v>
      </c>
      <c r="I43" s="26" t="str">
        <f t="shared" si="4"/>
        <v>26</v>
      </c>
      <c r="J43" s="26" t="str">
        <f t="shared" si="5"/>
        <v>001</v>
      </c>
      <c r="K43" s="45">
        <f t="shared" si="6"/>
        <v>437954.20153632789</v>
      </c>
    </row>
    <row r="44" spans="1:11" ht="29" x14ac:dyDescent="0.4">
      <c r="A44" s="26" t="str">
        <f t="shared" si="0"/>
        <v>310200</v>
      </c>
      <c r="B44" s="26" t="str">
        <f t="shared" si="1"/>
        <v>New York City Geographic District # 2</v>
      </c>
      <c r="C44" s="26" t="str">
        <f t="shared" si="2"/>
        <v>Manhattan</v>
      </c>
      <c r="D44" s="28" t="s">
        <v>1083</v>
      </c>
      <c r="E44" s="28" t="s">
        <v>1084</v>
      </c>
      <c r="F44" s="30" t="s">
        <v>5</v>
      </c>
      <c r="G44" s="31">
        <v>1119</v>
      </c>
      <c r="H44" s="26" t="str">
        <f t="shared" si="3"/>
        <v>074</v>
      </c>
      <c r="I44" s="26" t="str">
        <f t="shared" si="4"/>
        <v>27</v>
      </c>
      <c r="J44" s="26" t="str">
        <f t="shared" si="5"/>
        <v>002</v>
      </c>
      <c r="K44" s="45">
        <f t="shared" si="6"/>
        <v>1172418.0658352892</v>
      </c>
    </row>
    <row r="45" spans="1:11" ht="29" x14ac:dyDescent="0.4">
      <c r="A45" s="26" t="str">
        <f t="shared" si="0"/>
        <v>310200</v>
      </c>
      <c r="B45" s="26" t="str">
        <f t="shared" si="1"/>
        <v>New York City Geographic District # 2</v>
      </c>
      <c r="C45" s="26" t="str">
        <f t="shared" si="2"/>
        <v>Manhattan</v>
      </c>
      <c r="D45" s="28" t="s">
        <v>1089</v>
      </c>
      <c r="E45" s="28" t="s">
        <v>1090</v>
      </c>
      <c r="F45" s="30" t="s">
        <v>2</v>
      </c>
      <c r="G45" s="31">
        <v>366</v>
      </c>
      <c r="H45" s="26" t="str">
        <f t="shared" si="3"/>
        <v>067</v>
      </c>
      <c r="I45" s="26" t="str">
        <f t="shared" si="4"/>
        <v>27</v>
      </c>
      <c r="J45" s="26" t="str">
        <f t="shared" si="5"/>
        <v>003</v>
      </c>
      <c r="K45" s="45">
        <f t="shared" si="6"/>
        <v>383471.86067534931</v>
      </c>
    </row>
    <row r="46" spans="1:11" ht="29" x14ac:dyDescent="0.4">
      <c r="A46" s="26" t="str">
        <f t="shared" si="0"/>
        <v/>
      </c>
      <c r="B46" s="26" t="str">
        <f t="shared" si="1"/>
        <v/>
      </c>
      <c r="C46" s="26" t="str">
        <f t="shared" si="2"/>
        <v/>
      </c>
      <c r="D46" s="28" t="s">
        <v>1093</v>
      </c>
      <c r="E46" s="28" t="s">
        <v>1094</v>
      </c>
      <c r="F46" s="30" t="s">
        <v>5</v>
      </c>
      <c r="G46" s="31">
        <v>447</v>
      </c>
      <c r="H46" s="26" t="str">
        <f t="shared" si="3"/>
        <v/>
      </c>
      <c r="I46" s="26" t="str">
        <f t="shared" si="4"/>
        <v/>
      </c>
      <c r="J46" s="26" t="str">
        <f t="shared" si="5"/>
        <v/>
      </c>
      <c r="K46" s="45">
        <f t="shared" si="6"/>
        <v>468338.58393956593</v>
      </c>
    </row>
    <row r="47" spans="1:11" ht="29" x14ac:dyDescent="0.4">
      <c r="A47" s="26" t="str">
        <f t="shared" si="0"/>
        <v>310200</v>
      </c>
      <c r="B47" s="26" t="str">
        <f t="shared" si="1"/>
        <v>New York City Geographic District # 2</v>
      </c>
      <c r="C47" s="26" t="str">
        <f t="shared" si="2"/>
        <v>Manhattan</v>
      </c>
      <c r="D47" s="28" t="s">
        <v>1097</v>
      </c>
      <c r="E47" s="28" t="s">
        <v>1098</v>
      </c>
      <c r="F47" s="30" t="s">
        <v>2</v>
      </c>
      <c r="G47" s="31">
        <v>469</v>
      </c>
      <c r="H47" s="26" t="str">
        <f t="shared" si="3"/>
        <v>073</v>
      </c>
      <c r="I47" s="26" t="str">
        <f t="shared" si="4"/>
        <v>28</v>
      </c>
      <c r="J47" s="26" t="str">
        <f t="shared" si="5"/>
        <v>002</v>
      </c>
      <c r="K47" s="45">
        <f t="shared" si="6"/>
        <v>491388.80507305689</v>
      </c>
    </row>
    <row r="48" spans="1:11" ht="29" x14ac:dyDescent="0.4">
      <c r="A48" s="26" t="str">
        <f t="shared" si="0"/>
        <v>310200</v>
      </c>
      <c r="B48" s="26" t="str">
        <f t="shared" si="1"/>
        <v>New York City Geographic District # 2</v>
      </c>
      <c r="C48" s="26" t="str">
        <f t="shared" si="2"/>
        <v>Manhattan</v>
      </c>
      <c r="D48" s="28" t="s">
        <v>1101</v>
      </c>
      <c r="E48" s="28" t="s">
        <v>1102</v>
      </c>
      <c r="F48" s="30" t="s">
        <v>2</v>
      </c>
      <c r="G48" s="31">
        <v>599</v>
      </c>
      <c r="H48" s="26" t="str">
        <f t="shared" si="3"/>
        <v>065</v>
      </c>
      <c r="I48" s="26" t="str">
        <f t="shared" si="4"/>
        <v>26</v>
      </c>
      <c r="J48" s="26" t="str">
        <f t="shared" si="5"/>
        <v>001</v>
      </c>
      <c r="K48" s="45">
        <f t="shared" si="6"/>
        <v>627594.65722550335</v>
      </c>
    </row>
    <row r="49" spans="1:11" ht="15" x14ac:dyDescent="0.4">
      <c r="A49" s="26" t="str">
        <f t="shared" si="0"/>
        <v>310200</v>
      </c>
      <c r="B49" s="26" t="str">
        <f t="shared" si="1"/>
        <v>New York City Geographic District # 2</v>
      </c>
      <c r="C49" s="26" t="str">
        <f t="shared" si="2"/>
        <v>Manhattan</v>
      </c>
      <c r="D49" s="28" t="s">
        <v>1105</v>
      </c>
      <c r="E49" s="28" t="s">
        <v>1106</v>
      </c>
      <c r="F49" s="30" t="s">
        <v>19</v>
      </c>
      <c r="G49" s="31">
        <v>740</v>
      </c>
      <c r="H49" s="26" t="str">
        <f t="shared" si="3"/>
        <v>065</v>
      </c>
      <c r="I49" s="26" t="str">
        <f t="shared" si="4"/>
        <v>26</v>
      </c>
      <c r="J49" s="26" t="str">
        <f t="shared" si="5"/>
        <v>001</v>
      </c>
      <c r="K49" s="45">
        <f t="shared" si="6"/>
        <v>775325.61994469527</v>
      </c>
    </row>
    <row r="50" spans="1:11" ht="29" x14ac:dyDescent="0.4">
      <c r="A50" s="26" t="str">
        <f t="shared" si="0"/>
        <v>310200</v>
      </c>
      <c r="B50" s="26" t="str">
        <f t="shared" si="1"/>
        <v>New York City Geographic District # 2</v>
      </c>
      <c r="C50" s="26" t="str">
        <f t="shared" si="2"/>
        <v>Manhattan</v>
      </c>
      <c r="D50" s="28" t="s">
        <v>1111</v>
      </c>
      <c r="E50" s="28" t="s">
        <v>1112</v>
      </c>
      <c r="F50" s="30" t="s">
        <v>2</v>
      </c>
      <c r="G50" s="31">
        <v>836</v>
      </c>
      <c r="H50" s="26" t="str">
        <f t="shared" si="3"/>
        <v>065</v>
      </c>
      <c r="I50" s="26" t="str">
        <f t="shared" si="4"/>
        <v>26</v>
      </c>
      <c r="J50" s="26" t="str">
        <f t="shared" si="5"/>
        <v>001</v>
      </c>
      <c r="K50" s="45">
        <f t="shared" si="6"/>
        <v>875908.40307265578</v>
      </c>
    </row>
    <row r="51" spans="1:11" ht="29" x14ac:dyDescent="0.4">
      <c r="A51" s="26" t="str">
        <f t="shared" si="0"/>
        <v>310200</v>
      </c>
      <c r="B51" s="26" t="str">
        <f t="shared" si="1"/>
        <v>New York City Geographic District # 2</v>
      </c>
      <c r="C51" s="26" t="str">
        <f t="shared" si="2"/>
        <v>Manhattan</v>
      </c>
      <c r="D51" s="28" t="s">
        <v>1113</v>
      </c>
      <c r="E51" s="28" t="s">
        <v>1114</v>
      </c>
      <c r="F51" s="30" t="s">
        <v>5</v>
      </c>
      <c r="G51" s="31">
        <v>438</v>
      </c>
      <c r="H51" s="26" t="str">
        <f t="shared" si="3"/>
        <v>065</v>
      </c>
      <c r="I51" s="26" t="str">
        <f t="shared" si="4"/>
        <v>26</v>
      </c>
      <c r="J51" s="26" t="str">
        <f t="shared" si="5"/>
        <v>001</v>
      </c>
      <c r="K51" s="45">
        <f t="shared" si="6"/>
        <v>458908.94802131964</v>
      </c>
    </row>
    <row r="52" spans="1:11" ht="29" x14ac:dyDescent="0.4">
      <c r="A52" s="26" t="str">
        <f t="shared" si="0"/>
        <v>310200</v>
      </c>
      <c r="B52" s="26" t="str">
        <f t="shared" si="1"/>
        <v>New York City Geographic District # 2</v>
      </c>
      <c r="C52" s="26" t="str">
        <f t="shared" si="2"/>
        <v>Queens</v>
      </c>
      <c r="D52" s="28" t="s">
        <v>1142</v>
      </c>
      <c r="E52" s="28" t="s">
        <v>1143</v>
      </c>
      <c r="F52" s="30" t="s">
        <v>2</v>
      </c>
      <c r="G52" s="31">
        <v>168</v>
      </c>
      <c r="H52" s="26" t="str">
        <f t="shared" si="3"/>
        <v>037</v>
      </c>
      <c r="I52" s="26" t="str">
        <f t="shared" si="4"/>
        <v>12</v>
      </c>
      <c r="J52" s="26" t="str">
        <f t="shared" si="5"/>
        <v>026</v>
      </c>
      <c r="K52" s="45">
        <f t="shared" si="6"/>
        <v>176019.87047393082</v>
      </c>
    </row>
    <row r="53" spans="1:11" ht="29" x14ac:dyDescent="0.4">
      <c r="A53" s="26" t="str">
        <f t="shared" si="0"/>
        <v>310200</v>
      </c>
      <c r="B53" s="26" t="str">
        <f t="shared" si="1"/>
        <v>New York City Geographic District # 2</v>
      </c>
      <c r="C53" s="26" t="str">
        <f t="shared" si="2"/>
        <v>Manhattan</v>
      </c>
      <c r="D53" s="28" t="s">
        <v>1144</v>
      </c>
      <c r="E53" s="28" t="s">
        <v>1145</v>
      </c>
      <c r="F53" s="30" t="s">
        <v>2</v>
      </c>
      <c r="G53" s="31">
        <v>455</v>
      </c>
      <c r="H53" s="26" t="str">
        <f t="shared" si="3"/>
        <v>076</v>
      </c>
      <c r="I53" s="26" t="str">
        <f t="shared" si="4"/>
        <v>28</v>
      </c>
      <c r="J53" s="26" t="str">
        <f t="shared" si="5"/>
        <v>005</v>
      </c>
      <c r="K53" s="45">
        <f t="shared" si="6"/>
        <v>476720.48253356264</v>
      </c>
    </row>
    <row r="54" spans="1:11" ht="29" x14ac:dyDescent="0.4">
      <c r="A54" s="26" t="str">
        <f t="shared" si="0"/>
        <v>310200</v>
      </c>
      <c r="B54" s="26" t="str">
        <f t="shared" si="1"/>
        <v>New York City Geographic District # 2</v>
      </c>
      <c r="C54" s="26" t="str">
        <f t="shared" si="2"/>
        <v>Manhattan</v>
      </c>
      <c r="D54" s="28" t="s">
        <v>1156</v>
      </c>
      <c r="E54" s="28" t="s">
        <v>1157</v>
      </c>
      <c r="F54" s="30" t="s">
        <v>2</v>
      </c>
      <c r="G54" s="31">
        <v>719</v>
      </c>
      <c r="H54" s="26" t="str">
        <f t="shared" si="3"/>
        <v>076</v>
      </c>
      <c r="I54" s="26" t="str">
        <f t="shared" si="4"/>
        <v>28</v>
      </c>
      <c r="J54" s="26" t="str">
        <f t="shared" si="5"/>
        <v>005</v>
      </c>
      <c r="K54" s="45">
        <f t="shared" si="6"/>
        <v>753323.13613545394</v>
      </c>
    </row>
    <row r="55" spans="1:11" ht="29" x14ac:dyDescent="0.4">
      <c r="A55" s="26" t="str">
        <f t="shared" si="0"/>
        <v>310200</v>
      </c>
      <c r="B55" s="26" t="str">
        <f t="shared" si="1"/>
        <v>New York City Geographic District # 2</v>
      </c>
      <c r="C55" s="26" t="str">
        <f t="shared" si="2"/>
        <v>Manhattan</v>
      </c>
      <c r="D55" s="28" t="s">
        <v>1166</v>
      </c>
      <c r="E55" s="28" t="s">
        <v>1167</v>
      </c>
      <c r="F55" s="30" t="s">
        <v>5</v>
      </c>
      <c r="G55" s="31">
        <v>1308</v>
      </c>
      <c r="H55" s="26" t="str">
        <f t="shared" si="3"/>
        <v>076</v>
      </c>
      <c r="I55" s="26" t="str">
        <f t="shared" si="4"/>
        <v>28</v>
      </c>
      <c r="J55" s="26" t="str">
        <f t="shared" si="5"/>
        <v>004</v>
      </c>
      <c r="K55" s="45">
        <f t="shared" si="6"/>
        <v>1370440.4201184614</v>
      </c>
    </row>
    <row r="56" spans="1:11" ht="29" x14ac:dyDescent="0.4">
      <c r="A56" s="26" t="str">
        <f t="shared" si="0"/>
        <v/>
      </c>
      <c r="B56" s="26" t="str">
        <f t="shared" si="1"/>
        <v/>
      </c>
      <c r="C56" s="26" t="str">
        <f t="shared" si="2"/>
        <v/>
      </c>
      <c r="D56" s="28" t="s">
        <v>1176</v>
      </c>
      <c r="E56" s="28" t="s">
        <v>1177</v>
      </c>
      <c r="F56" s="30" t="s">
        <v>5</v>
      </c>
      <c r="G56" s="31">
        <v>219</v>
      </c>
      <c r="H56" s="26" t="str">
        <f t="shared" si="3"/>
        <v/>
      </c>
      <c r="I56" s="26" t="str">
        <f t="shared" si="4"/>
        <v/>
      </c>
      <c r="J56" s="26" t="str">
        <f t="shared" si="5"/>
        <v/>
      </c>
      <c r="K56" s="45">
        <f t="shared" si="6"/>
        <v>229454.47401065982</v>
      </c>
    </row>
    <row r="57" spans="1:11" ht="29" x14ac:dyDescent="0.4">
      <c r="A57" s="26" t="str">
        <f t="shared" si="0"/>
        <v>310200</v>
      </c>
      <c r="B57" s="26" t="str">
        <f t="shared" si="1"/>
        <v>New York City Geographic District # 2</v>
      </c>
      <c r="C57" s="26" t="str">
        <f t="shared" si="2"/>
        <v>Manhattan</v>
      </c>
      <c r="D57" s="28" t="s">
        <v>1184</v>
      </c>
      <c r="E57" s="28" t="s">
        <v>1185</v>
      </c>
      <c r="F57" s="30" t="s">
        <v>2</v>
      </c>
      <c r="G57" s="31">
        <v>549</v>
      </c>
      <c r="H57" s="26" t="str">
        <f t="shared" si="3"/>
        <v>076</v>
      </c>
      <c r="I57" s="26" t="str">
        <f t="shared" si="4"/>
        <v>28</v>
      </c>
      <c r="J57" s="26" t="str">
        <f t="shared" si="5"/>
        <v>005</v>
      </c>
      <c r="K57" s="45">
        <f t="shared" si="6"/>
        <v>575207.79101302393</v>
      </c>
    </row>
    <row r="58" spans="1:11" ht="29" x14ac:dyDescent="0.4">
      <c r="A58" s="26" t="str">
        <f t="shared" si="0"/>
        <v>310200</v>
      </c>
      <c r="B58" s="26" t="str">
        <f t="shared" si="1"/>
        <v>New York City Geographic District # 2</v>
      </c>
      <c r="C58" s="26" t="str">
        <f t="shared" si="2"/>
        <v>Manhattan</v>
      </c>
      <c r="D58" s="28" t="s">
        <v>1204</v>
      </c>
      <c r="E58" s="28" t="s">
        <v>1205</v>
      </c>
      <c r="F58" s="30" t="s">
        <v>2</v>
      </c>
      <c r="G58" s="31">
        <v>389</v>
      </c>
      <c r="H58" s="26" t="str">
        <f t="shared" si="3"/>
        <v>068</v>
      </c>
      <c r="I58" s="26" t="str">
        <f t="shared" si="4"/>
        <v>28</v>
      </c>
      <c r="J58" s="26" t="str">
        <f t="shared" si="5"/>
        <v>008</v>
      </c>
      <c r="K58" s="45">
        <f t="shared" si="6"/>
        <v>407569.81913308986</v>
      </c>
    </row>
    <row r="59" spans="1:11" ht="29" x14ac:dyDescent="0.4">
      <c r="A59" s="26" t="str">
        <f t="shared" si="0"/>
        <v>310200</v>
      </c>
      <c r="B59" s="26" t="str">
        <f t="shared" si="1"/>
        <v>New York City Geographic District # 2</v>
      </c>
      <c r="C59" s="26" t="str">
        <f t="shared" si="2"/>
        <v>Manhattan</v>
      </c>
      <c r="D59" s="28" t="s">
        <v>1218</v>
      </c>
      <c r="E59" s="28" t="s">
        <v>1219</v>
      </c>
      <c r="F59" s="30" t="s">
        <v>2</v>
      </c>
      <c r="G59" s="31">
        <v>317</v>
      </c>
      <c r="H59" s="26" t="str">
        <f t="shared" si="3"/>
        <v>075</v>
      </c>
      <c r="I59" s="26" t="str">
        <f t="shared" si="4"/>
        <v>27</v>
      </c>
      <c r="J59" s="26" t="str">
        <f t="shared" si="5"/>
        <v>003</v>
      </c>
      <c r="K59" s="45">
        <f t="shared" si="6"/>
        <v>332132.73178711947</v>
      </c>
    </row>
    <row r="60" spans="1:11" ht="29" x14ac:dyDescent="0.4">
      <c r="A60" s="26" t="str">
        <f t="shared" si="0"/>
        <v>310200</v>
      </c>
      <c r="B60" s="26" t="str">
        <f t="shared" si="1"/>
        <v>New York City Geographic District # 2</v>
      </c>
      <c r="C60" s="26" t="str">
        <f t="shared" si="2"/>
        <v>Manhattan</v>
      </c>
      <c r="D60" s="28" t="s">
        <v>1220</v>
      </c>
      <c r="E60" s="28" t="s">
        <v>1221</v>
      </c>
      <c r="F60" s="30" t="s">
        <v>19</v>
      </c>
      <c r="G60" s="31">
        <v>587</v>
      </c>
      <c r="H60" s="26" t="str">
        <f t="shared" si="3"/>
        <v>076</v>
      </c>
      <c r="I60" s="26" t="str">
        <f t="shared" si="4"/>
        <v>29</v>
      </c>
      <c r="J60" s="26" t="str">
        <f t="shared" si="5"/>
        <v>005</v>
      </c>
      <c r="K60" s="45">
        <f t="shared" si="6"/>
        <v>615021.80933450826</v>
      </c>
    </row>
    <row r="61" spans="1:11" ht="29" x14ac:dyDescent="0.4">
      <c r="A61" s="26" t="str">
        <f t="shared" si="0"/>
        <v>310200</v>
      </c>
      <c r="B61" s="26" t="str">
        <f t="shared" si="1"/>
        <v>New York City Geographic District # 2</v>
      </c>
      <c r="C61" s="26" t="str">
        <f t="shared" si="2"/>
        <v>Manhattan</v>
      </c>
      <c r="D61" s="28" t="s">
        <v>1230</v>
      </c>
      <c r="E61" s="28" t="s">
        <v>1231</v>
      </c>
      <c r="F61" s="30" t="s">
        <v>2</v>
      </c>
      <c r="G61" s="31">
        <v>617</v>
      </c>
      <c r="H61" s="26" t="str">
        <f t="shared" si="3"/>
        <v>066</v>
      </c>
      <c r="I61" s="26" t="str">
        <f t="shared" si="4"/>
        <v>26</v>
      </c>
      <c r="J61" s="26" t="str">
        <f t="shared" si="5"/>
        <v>001</v>
      </c>
      <c r="K61" s="45">
        <f t="shared" si="6"/>
        <v>646453.92906199594</v>
      </c>
    </row>
    <row r="62" spans="1:11" ht="29" x14ac:dyDescent="0.4">
      <c r="A62" s="26" t="str">
        <f t="shared" si="0"/>
        <v>310200</v>
      </c>
      <c r="B62" s="26" t="str">
        <f t="shared" si="1"/>
        <v>New York City Geographic District # 2</v>
      </c>
      <c r="C62" s="26" t="str">
        <f t="shared" si="2"/>
        <v>Manhattan</v>
      </c>
      <c r="D62" s="28" t="s">
        <v>1244</v>
      </c>
      <c r="E62" s="28" t="s">
        <v>1245</v>
      </c>
      <c r="F62" s="30" t="s">
        <v>5</v>
      </c>
      <c r="G62" s="31">
        <v>382</v>
      </c>
      <c r="H62" s="26" t="str">
        <f t="shared" si="3"/>
        <v>074</v>
      </c>
      <c r="I62" s="26" t="str">
        <f t="shared" si="4"/>
        <v>27</v>
      </c>
      <c r="J62" s="26" t="str">
        <f t="shared" si="5"/>
        <v>002</v>
      </c>
      <c r="K62" s="45">
        <f t="shared" si="6"/>
        <v>400235.65786334273</v>
      </c>
    </row>
    <row r="63" spans="1:11" ht="29" x14ac:dyDescent="0.4">
      <c r="A63" s="26" t="str">
        <f t="shared" si="0"/>
        <v>310200</v>
      </c>
      <c r="B63" s="26" t="str">
        <f t="shared" si="1"/>
        <v>New York City Geographic District # 2</v>
      </c>
      <c r="C63" s="26" t="str">
        <f t="shared" si="2"/>
        <v>Manhattan</v>
      </c>
      <c r="D63" s="28" t="s">
        <v>1250</v>
      </c>
      <c r="E63" s="28" t="s">
        <v>1251</v>
      </c>
      <c r="F63" s="30" t="s">
        <v>118</v>
      </c>
      <c r="G63" s="31">
        <v>729</v>
      </c>
      <c r="H63" s="26" t="str">
        <f t="shared" si="3"/>
        <v>075</v>
      </c>
      <c r="I63" s="26" t="str">
        <f t="shared" si="4"/>
        <v>31</v>
      </c>
      <c r="J63" s="26" t="str">
        <f t="shared" si="5"/>
        <v>002</v>
      </c>
      <c r="K63" s="45">
        <f t="shared" si="6"/>
        <v>763800.50937794987</v>
      </c>
    </row>
    <row r="64" spans="1:11" ht="29" x14ac:dyDescent="0.4">
      <c r="A64" s="26" t="str">
        <f t="shared" si="0"/>
        <v>310200</v>
      </c>
      <c r="B64" s="26" t="str">
        <f t="shared" si="1"/>
        <v>New York City Geographic District # 2</v>
      </c>
      <c r="C64" s="26" t="str">
        <f t="shared" si="2"/>
        <v>Manhattan</v>
      </c>
      <c r="D64" s="28" t="s">
        <v>1252</v>
      </c>
      <c r="E64" s="28" t="s">
        <v>1253</v>
      </c>
      <c r="F64" s="30" t="s">
        <v>2</v>
      </c>
      <c r="G64" s="31">
        <v>419</v>
      </c>
      <c r="H64" s="26" t="str">
        <f t="shared" si="3"/>
        <v>076</v>
      </c>
      <c r="I64" s="26" t="str">
        <f t="shared" si="4"/>
        <v>28</v>
      </c>
      <c r="J64" s="26" t="str">
        <f t="shared" si="5"/>
        <v>004</v>
      </c>
      <c r="K64" s="45">
        <f t="shared" si="6"/>
        <v>439001.93886057747</v>
      </c>
    </row>
    <row r="65" spans="1:11" ht="15" x14ac:dyDescent="0.4">
      <c r="A65" s="26" t="str">
        <f t="shared" si="0"/>
        <v>310200</v>
      </c>
      <c r="B65" s="26" t="str">
        <f t="shared" si="1"/>
        <v>New York City Geographic District # 2</v>
      </c>
      <c r="C65" s="26" t="str">
        <f t="shared" si="2"/>
        <v>Manhattan</v>
      </c>
      <c r="D65" s="28" t="s">
        <v>1254</v>
      </c>
      <c r="E65" s="28" t="s">
        <v>1255</v>
      </c>
      <c r="F65" s="30" t="s">
        <v>19</v>
      </c>
      <c r="G65" s="31">
        <v>796</v>
      </c>
      <c r="H65" s="26" t="str">
        <f t="shared" si="3"/>
        <v>065</v>
      </c>
      <c r="I65" s="26" t="str">
        <f t="shared" si="4"/>
        <v>26</v>
      </c>
      <c r="J65" s="26" t="str">
        <f t="shared" si="5"/>
        <v>001</v>
      </c>
      <c r="K65" s="45">
        <f t="shared" si="6"/>
        <v>833998.91010267229</v>
      </c>
    </row>
    <row r="66" spans="1:11" ht="29" x14ac:dyDescent="0.4">
      <c r="A66" s="26" t="str">
        <f t="shared" ref="A66:A129" si="7">IFERROR(VLOOKUP($D66,schools,3,FALSE),"")</f>
        <v/>
      </c>
      <c r="B66" s="26" t="str">
        <f t="shared" ref="B66:B129" si="8">IFERROR(VLOOKUP($D66,schools,4,FALSE),"")</f>
        <v/>
      </c>
      <c r="C66" s="26" t="str">
        <f t="shared" ref="C66:C129" si="9">IFERROR(VLOOKUP($D66,schools,5,FALSE),"")</f>
        <v/>
      </c>
      <c r="D66" s="28" t="s">
        <v>1260</v>
      </c>
      <c r="E66" s="28" t="s">
        <v>1261</v>
      </c>
      <c r="F66" s="30" t="s">
        <v>2</v>
      </c>
      <c r="G66" s="31">
        <v>318</v>
      </c>
      <c r="H66" s="26" t="str">
        <f t="shared" ref="H66:H129" si="10">IFERROR(VLOOKUP($D66,schools,6,FALSE),"")</f>
        <v/>
      </c>
      <c r="I66" s="26" t="str">
        <f t="shared" ref="I66:I129" si="11">IFERROR(VLOOKUP($D66,schools,7,FALSE),"")</f>
        <v/>
      </c>
      <c r="J66" s="26" t="str">
        <f t="shared" ref="J66:J129" si="12">IFERROR(VLOOKUP($D66,schools,8,FALSE),"")</f>
        <v/>
      </c>
      <c r="K66" s="45">
        <f t="shared" ref="K66:K129" si="13">G66*L$2</f>
        <v>333180.46911136905</v>
      </c>
    </row>
    <row r="67" spans="1:11" ht="29" x14ac:dyDescent="0.4">
      <c r="A67" s="26" t="str">
        <f t="shared" si="7"/>
        <v>310200</v>
      </c>
      <c r="B67" s="26" t="str">
        <f t="shared" si="8"/>
        <v>New York City Geographic District # 2</v>
      </c>
      <c r="C67" s="26" t="str">
        <f t="shared" si="9"/>
        <v>Manhattan</v>
      </c>
      <c r="D67" s="28" t="s">
        <v>1270</v>
      </c>
      <c r="E67" s="28" t="s">
        <v>1271</v>
      </c>
      <c r="F67" s="30" t="s">
        <v>5</v>
      </c>
      <c r="G67" s="31">
        <v>287</v>
      </c>
      <c r="H67" s="26" t="str">
        <f t="shared" si="10"/>
        <v>066</v>
      </c>
      <c r="I67" s="26" t="str">
        <f t="shared" si="11"/>
        <v>26</v>
      </c>
      <c r="J67" s="26" t="str">
        <f t="shared" si="12"/>
        <v>001</v>
      </c>
      <c r="K67" s="45">
        <f t="shared" si="13"/>
        <v>300700.61205963185</v>
      </c>
    </row>
    <row r="68" spans="1:11" ht="29" x14ac:dyDescent="0.4">
      <c r="A68" s="26" t="str">
        <f t="shared" si="7"/>
        <v>310200</v>
      </c>
      <c r="B68" s="26" t="str">
        <f t="shared" si="8"/>
        <v>New York City Geographic District # 2</v>
      </c>
      <c r="C68" s="26" t="str">
        <f t="shared" si="9"/>
        <v>Manhattan</v>
      </c>
      <c r="D68" s="28" t="s">
        <v>1272</v>
      </c>
      <c r="E68" s="28" t="s">
        <v>1273</v>
      </c>
      <c r="F68" s="30" t="s">
        <v>2</v>
      </c>
      <c r="G68" s="31">
        <v>583</v>
      </c>
      <c r="H68" s="26" t="str">
        <f t="shared" si="10"/>
        <v>076</v>
      </c>
      <c r="I68" s="26" t="str">
        <f t="shared" si="11"/>
        <v>28</v>
      </c>
      <c r="J68" s="26" t="str">
        <f t="shared" si="12"/>
        <v>005</v>
      </c>
      <c r="K68" s="45">
        <f t="shared" si="13"/>
        <v>610830.86003750993</v>
      </c>
    </row>
    <row r="69" spans="1:11" ht="29" x14ac:dyDescent="0.4">
      <c r="A69" s="26" t="str">
        <f t="shared" si="7"/>
        <v/>
      </c>
      <c r="B69" s="26" t="str">
        <f t="shared" si="8"/>
        <v/>
      </c>
      <c r="C69" s="26" t="str">
        <f t="shared" si="9"/>
        <v/>
      </c>
      <c r="D69" s="28" t="s">
        <v>1284</v>
      </c>
      <c r="E69" s="28" t="s">
        <v>1285</v>
      </c>
      <c r="F69" s="30" t="s">
        <v>5</v>
      </c>
      <c r="G69" s="31">
        <v>484</v>
      </c>
      <c r="H69" s="26" t="str">
        <f t="shared" si="10"/>
        <v/>
      </c>
      <c r="I69" s="26" t="str">
        <f t="shared" si="11"/>
        <v/>
      </c>
      <c r="J69" s="26" t="str">
        <f t="shared" si="12"/>
        <v/>
      </c>
      <c r="K69" s="45">
        <f t="shared" si="13"/>
        <v>507104.86493680073</v>
      </c>
    </row>
    <row r="70" spans="1:11" ht="29" x14ac:dyDescent="0.4">
      <c r="A70" s="26" t="str">
        <f t="shared" si="7"/>
        <v/>
      </c>
      <c r="B70" s="26" t="str">
        <f t="shared" si="8"/>
        <v/>
      </c>
      <c r="C70" s="26" t="str">
        <f t="shared" si="9"/>
        <v/>
      </c>
      <c r="D70" s="28" t="s">
        <v>1302</v>
      </c>
      <c r="E70" s="28" t="s">
        <v>1303</v>
      </c>
      <c r="F70" s="30" t="s">
        <v>196</v>
      </c>
      <c r="G70" s="31">
        <v>75</v>
      </c>
      <c r="H70" s="26" t="str">
        <f t="shared" si="10"/>
        <v/>
      </c>
      <c r="I70" s="26" t="str">
        <f t="shared" si="11"/>
        <v/>
      </c>
      <c r="J70" s="26" t="str">
        <f t="shared" si="12"/>
        <v/>
      </c>
      <c r="K70" s="45">
        <f t="shared" si="13"/>
        <v>78580.299318719117</v>
      </c>
    </row>
    <row r="71" spans="1:11" ht="43.5" x14ac:dyDescent="0.4">
      <c r="A71" s="26" t="str">
        <f t="shared" si="7"/>
        <v>310200</v>
      </c>
      <c r="B71" s="26" t="str">
        <f t="shared" si="8"/>
        <v>New York City Geographic District # 2</v>
      </c>
      <c r="C71" s="26" t="str">
        <f t="shared" si="9"/>
        <v>Manhattan</v>
      </c>
      <c r="D71" s="28" t="s">
        <v>1306</v>
      </c>
      <c r="E71" s="28" t="s">
        <v>1307</v>
      </c>
      <c r="F71" s="30" t="s">
        <v>5</v>
      </c>
      <c r="G71" s="31">
        <v>563</v>
      </c>
      <c r="H71" s="26" t="str">
        <f t="shared" si="10"/>
        <v>075</v>
      </c>
      <c r="I71" s="26" t="str">
        <f t="shared" si="11"/>
        <v>27</v>
      </c>
      <c r="J71" s="26" t="str">
        <f t="shared" si="12"/>
        <v>003</v>
      </c>
      <c r="K71" s="45">
        <f t="shared" si="13"/>
        <v>589876.11355251819</v>
      </c>
    </row>
    <row r="72" spans="1:11" ht="29" x14ac:dyDescent="0.4">
      <c r="A72" s="26" t="str">
        <f t="shared" si="7"/>
        <v/>
      </c>
      <c r="B72" s="26" t="str">
        <f t="shared" si="8"/>
        <v/>
      </c>
      <c r="C72" s="26" t="str">
        <f t="shared" si="9"/>
        <v/>
      </c>
      <c r="D72" s="28" t="s">
        <v>1332</v>
      </c>
      <c r="E72" s="28" t="s">
        <v>1333</v>
      </c>
      <c r="F72" s="30" t="s">
        <v>2</v>
      </c>
      <c r="G72" s="31">
        <v>270</v>
      </c>
      <c r="H72" s="26" t="str">
        <f t="shared" si="10"/>
        <v/>
      </c>
      <c r="I72" s="26" t="str">
        <f t="shared" si="11"/>
        <v/>
      </c>
      <c r="J72" s="26" t="str">
        <f t="shared" si="12"/>
        <v/>
      </c>
      <c r="K72" s="45">
        <f t="shared" si="13"/>
        <v>282889.07754738885</v>
      </c>
    </row>
    <row r="73" spans="1:11" ht="29" x14ac:dyDescent="0.4">
      <c r="A73" s="26" t="str">
        <f t="shared" si="7"/>
        <v/>
      </c>
      <c r="B73" s="26" t="str">
        <f t="shared" si="8"/>
        <v/>
      </c>
      <c r="C73" s="26" t="str">
        <f t="shared" si="9"/>
        <v/>
      </c>
      <c r="D73" s="28" t="s">
        <v>1334</v>
      </c>
      <c r="E73" s="28" t="s">
        <v>1335</v>
      </c>
      <c r="F73" s="30" t="s">
        <v>2</v>
      </c>
      <c r="G73" s="31">
        <v>411</v>
      </c>
      <c r="H73" s="26" t="str">
        <f t="shared" si="10"/>
        <v/>
      </c>
      <c r="I73" s="26" t="str">
        <f t="shared" si="11"/>
        <v/>
      </c>
      <c r="J73" s="26" t="str">
        <f t="shared" si="12"/>
        <v/>
      </c>
      <c r="K73" s="45">
        <f t="shared" si="13"/>
        <v>430620.04026658076</v>
      </c>
    </row>
    <row r="74" spans="1:11" ht="43.5" x14ac:dyDescent="0.4">
      <c r="A74" s="26" t="str">
        <f t="shared" si="7"/>
        <v>310200</v>
      </c>
      <c r="B74" s="26" t="str">
        <f t="shared" si="8"/>
        <v>New York City Geographic District # 2</v>
      </c>
      <c r="C74" s="26" t="str">
        <f t="shared" si="9"/>
        <v>Manhattan</v>
      </c>
      <c r="D74" s="28" t="s">
        <v>1338</v>
      </c>
      <c r="E74" s="28" t="s">
        <v>1339</v>
      </c>
      <c r="F74" s="30" t="s">
        <v>19</v>
      </c>
      <c r="G74" s="31">
        <v>163</v>
      </c>
      <c r="H74" s="26" t="str">
        <f t="shared" si="10"/>
        <v>074</v>
      </c>
      <c r="I74" s="26" t="str">
        <f t="shared" si="11"/>
        <v>28</v>
      </c>
      <c r="J74" s="26" t="str">
        <f t="shared" si="12"/>
        <v>002</v>
      </c>
      <c r="K74" s="45">
        <f t="shared" si="13"/>
        <v>170781.18385268288</v>
      </c>
    </row>
    <row r="75" spans="1:11" ht="15" x14ac:dyDescent="0.4">
      <c r="A75" s="26" t="str">
        <f t="shared" si="7"/>
        <v/>
      </c>
      <c r="B75" s="26" t="str">
        <f t="shared" si="8"/>
        <v/>
      </c>
      <c r="C75" s="26" t="str">
        <f t="shared" si="9"/>
        <v/>
      </c>
      <c r="D75" s="28" t="s">
        <v>1377</v>
      </c>
      <c r="E75" s="28" t="s">
        <v>1378</v>
      </c>
      <c r="F75" s="30" t="s">
        <v>19</v>
      </c>
      <c r="G75" s="31">
        <v>533</v>
      </c>
      <c r="H75" s="26" t="str">
        <f t="shared" si="10"/>
        <v/>
      </c>
      <c r="I75" s="26" t="str">
        <f t="shared" si="11"/>
        <v/>
      </c>
      <c r="J75" s="26" t="str">
        <f t="shared" si="12"/>
        <v/>
      </c>
      <c r="K75" s="45">
        <f t="shared" si="13"/>
        <v>558443.99382503051</v>
      </c>
    </row>
    <row r="76" spans="1:11" ht="29" x14ac:dyDescent="0.4">
      <c r="A76" s="26" t="str">
        <f t="shared" si="7"/>
        <v>310200</v>
      </c>
      <c r="B76" s="26" t="str">
        <f t="shared" si="8"/>
        <v>New York City Geographic District # 2</v>
      </c>
      <c r="C76" s="26" t="str">
        <f t="shared" si="9"/>
        <v>Manhattan</v>
      </c>
      <c r="D76" s="28" t="s">
        <v>1397</v>
      </c>
      <c r="E76" s="28" t="s">
        <v>1398</v>
      </c>
      <c r="F76" s="30" t="s">
        <v>196</v>
      </c>
      <c r="G76" s="31">
        <v>475</v>
      </c>
      <c r="H76" s="26" t="str">
        <f t="shared" si="10"/>
        <v>075</v>
      </c>
      <c r="I76" s="26" t="str">
        <f t="shared" si="11"/>
        <v>27</v>
      </c>
      <c r="J76" s="26" t="str">
        <f t="shared" si="12"/>
        <v>003</v>
      </c>
      <c r="K76" s="45">
        <f t="shared" si="13"/>
        <v>497675.22901855444</v>
      </c>
    </row>
    <row r="77" spans="1:11" ht="29" x14ac:dyDescent="0.4">
      <c r="A77" s="26" t="str">
        <f t="shared" si="7"/>
        <v>310200</v>
      </c>
      <c r="B77" s="26" t="str">
        <f t="shared" si="8"/>
        <v>New York City Geographic District # 2</v>
      </c>
      <c r="C77" s="26" t="str">
        <f t="shared" si="9"/>
        <v>Manhattan</v>
      </c>
      <c r="D77" s="28" t="s">
        <v>1399</v>
      </c>
      <c r="E77" s="28" t="s">
        <v>1400</v>
      </c>
      <c r="F77" s="30" t="s">
        <v>118</v>
      </c>
      <c r="G77" s="31">
        <v>743</v>
      </c>
      <c r="H77" s="26" t="str">
        <f t="shared" si="10"/>
        <v>074</v>
      </c>
      <c r="I77" s="26" t="str">
        <f t="shared" si="11"/>
        <v>28</v>
      </c>
      <c r="J77" s="26" t="str">
        <f t="shared" si="12"/>
        <v>002</v>
      </c>
      <c r="K77" s="45">
        <f t="shared" si="13"/>
        <v>778468.83191744413</v>
      </c>
    </row>
    <row r="78" spans="1:11" ht="29" x14ac:dyDescent="0.4">
      <c r="A78" s="26" t="str">
        <f t="shared" si="7"/>
        <v/>
      </c>
      <c r="B78" s="26" t="str">
        <f t="shared" si="8"/>
        <v/>
      </c>
      <c r="C78" s="26" t="str">
        <f t="shared" si="9"/>
        <v/>
      </c>
      <c r="D78" s="28" t="s">
        <v>1401</v>
      </c>
      <c r="E78" s="28" t="s">
        <v>1402</v>
      </c>
      <c r="F78" s="30" t="s">
        <v>196</v>
      </c>
      <c r="G78" s="31">
        <v>449</v>
      </c>
      <c r="H78" s="26" t="str">
        <f t="shared" si="10"/>
        <v/>
      </c>
      <c r="I78" s="26" t="str">
        <f t="shared" si="11"/>
        <v/>
      </c>
      <c r="J78" s="26" t="str">
        <f t="shared" si="12"/>
        <v/>
      </c>
      <c r="K78" s="45">
        <f t="shared" si="13"/>
        <v>470434.05858806515</v>
      </c>
    </row>
    <row r="79" spans="1:11" ht="29" x14ac:dyDescent="0.4">
      <c r="A79" s="26" t="str">
        <f t="shared" si="7"/>
        <v/>
      </c>
      <c r="B79" s="26" t="str">
        <f t="shared" si="8"/>
        <v/>
      </c>
      <c r="C79" s="26" t="str">
        <f t="shared" si="9"/>
        <v/>
      </c>
      <c r="D79" s="28" t="s">
        <v>1405</v>
      </c>
      <c r="E79" s="28" t="s">
        <v>1406</v>
      </c>
      <c r="F79" s="30" t="s">
        <v>196</v>
      </c>
      <c r="G79" s="31">
        <v>542</v>
      </c>
      <c r="H79" s="26" t="str">
        <f t="shared" si="10"/>
        <v/>
      </c>
      <c r="I79" s="26" t="str">
        <f t="shared" si="11"/>
        <v/>
      </c>
      <c r="J79" s="26" t="str">
        <f t="shared" si="12"/>
        <v/>
      </c>
      <c r="K79" s="45">
        <f t="shared" si="13"/>
        <v>567873.62974327686</v>
      </c>
    </row>
    <row r="80" spans="1:11" ht="29" x14ac:dyDescent="0.4">
      <c r="A80" s="26" t="str">
        <f t="shared" si="7"/>
        <v>310200</v>
      </c>
      <c r="B80" s="26" t="str">
        <f t="shared" si="8"/>
        <v>New York City Geographic District # 2</v>
      </c>
      <c r="C80" s="26" t="str">
        <f t="shared" si="9"/>
        <v>Manhattan</v>
      </c>
      <c r="D80" s="28" t="s">
        <v>1409</v>
      </c>
      <c r="E80" s="28" t="s">
        <v>1410</v>
      </c>
      <c r="F80" s="30" t="s">
        <v>196</v>
      </c>
      <c r="G80" s="31">
        <v>651</v>
      </c>
      <c r="H80" s="26" t="str">
        <f t="shared" si="10"/>
        <v>065</v>
      </c>
      <c r="I80" s="26" t="str">
        <f t="shared" si="11"/>
        <v>26</v>
      </c>
      <c r="J80" s="26" t="str">
        <f t="shared" si="12"/>
        <v>001</v>
      </c>
      <c r="K80" s="45">
        <f t="shared" si="13"/>
        <v>682076.99808648194</v>
      </c>
    </row>
    <row r="81" spans="1:11" ht="29" x14ac:dyDescent="0.4">
      <c r="A81" s="26" t="str">
        <f t="shared" si="7"/>
        <v/>
      </c>
      <c r="B81" s="26" t="str">
        <f t="shared" si="8"/>
        <v/>
      </c>
      <c r="C81" s="26" t="str">
        <f t="shared" si="9"/>
        <v/>
      </c>
      <c r="D81" s="28" t="s">
        <v>1499</v>
      </c>
      <c r="E81" s="28" t="s">
        <v>1500</v>
      </c>
      <c r="F81" s="30" t="s">
        <v>2</v>
      </c>
      <c r="G81" s="31">
        <v>427</v>
      </c>
      <c r="H81" s="26" t="str">
        <f t="shared" si="10"/>
        <v/>
      </c>
      <c r="I81" s="26" t="str">
        <f t="shared" si="11"/>
        <v/>
      </c>
      <c r="J81" s="26" t="str">
        <f t="shared" si="12"/>
        <v/>
      </c>
      <c r="K81" s="45">
        <f t="shared" si="13"/>
        <v>447383.83745457418</v>
      </c>
    </row>
    <row r="82" spans="1:11" ht="29" x14ac:dyDescent="0.4">
      <c r="A82" s="26" t="str">
        <f t="shared" si="7"/>
        <v>310200</v>
      </c>
      <c r="B82" s="26" t="str">
        <f t="shared" si="8"/>
        <v>New York City Geographic District # 2</v>
      </c>
      <c r="C82" s="26" t="str">
        <f t="shared" si="9"/>
        <v>Manhattan</v>
      </c>
      <c r="D82" s="28" t="s">
        <v>1585</v>
      </c>
      <c r="E82" s="28" t="s">
        <v>1586</v>
      </c>
      <c r="F82" s="30" t="s">
        <v>5</v>
      </c>
      <c r="G82" s="31">
        <v>383</v>
      </c>
      <c r="H82" s="26" t="str">
        <f t="shared" si="10"/>
        <v>065</v>
      </c>
      <c r="I82" s="26" t="str">
        <f t="shared" si="11"/>
        <v>26</v>
      </c>
      <c r="J82" s="26" t="str">
        <f t="shared" si="12"/>
        <v>001</v>
      </c>
      <c r="K82" s="45">
        <f t="shared" si="13"/>
        <v>401283.39518759231</v>
      </c>
    </row>
    <row r="83" spans="1:11" ht="29" x14ac:dyDescent="0.4">
      <c r="A83" s="26" t="str">
        <f t="shared" si="7"/>
        <v/>
      </c>
      <c r="B83" s="26" t="str">
        <f t="shared" si="8"/>
        <v/>
      </c>
      <c r="C83" s="26" t="str">
        <f t="shared" si="9"/>
        <v/>
      </c>
      <c r="D83" s="28" t="s">
        <v>1587</v>
      </c>
      <c r="E83" s="28" t="s">
        <v>1588</v>
      </c>
      <c r="F83" s="30" t="s">
        <v>5</v>
      </c>
      <c r="G83" s="31">
        <v>236</v>
      </c>
      <c r="H83" s="26" t="str">
        <f t="shared" si="10"/>
        <v/>
      </c>
      <c r="I83" s="26" t="str">
        <f t="shared" si="11"/>
        <v/>
      </c>
      <c r="J83" s="26" t="str">
        <f t="shared" si="12"/>
        <v/>
      </c>
      <c r="K83" s="45">
        <f t="shared" si="13"/>
        <v>247266.00852290282</v>
      </c>
    </row>
    <row r="84" spans="1:11" ht="43.5" x14ac:dyDescent="0.4">
      <c r="A84" s="26" t="str">
        <f t="shared" si="7"/>
        <v/>
      </c>
      <c r="B84" s="26" t="str">
        <f t="shared" si="8"/>
        <v/>
      </c>
      <c r="C84" s="26" t="str">
        <f t="shared" si="9"/>
        <v/>
      </c>
      <c r="D84" s="28" t="s">
        <v>1121</v>
      </c>
      <c r="E84" s="28" t="s">
        <v>1122</v>
      </c>
      <c r="F84" s="30" t="s">
        <v>196</v>
      </c>
      <c r="G84" s="31">
        <v>286</v>
      </c>
      <c r="H84" s="26" t="str">
        <f t="shared" si="10"/>
        <v/>
      </c>
      <c r="I84" s="26" t="str">
        <f t="shared" si="11"/>
        <v/>
      </c>
      <c r="J84" s="26" t="str">
        <f t="shared" si="12"/>
        <v/>
      </c>
      <c r="K84" s="45">
        <f t="shared" si="13"/>
        <v>299652.87473538227</v>
      </c>
    </row>
    <row r="85" spans="1:11" ht="43.5" x14ac:dyDescent="0.4">
      <c r="A85" s="26" t="str">
        <f t="shared" si="7"/>
        <v/>
      </c>
      <c r="B85" s="26" t="str">
        <f t="shared" si="8"/>
        <v/>
      </c>
      <c r="C85" s="26" t="str">
        <f t="shared" si="9"/>
        <v/>
      </c>
      <c r="D85" s="28" t="s">
        <v>1125</v>
      </c>
      <c r="E85" s="28" t="s">
        <v>1126</v>
      </c>
      <c r="F85" s="30" t="s">
        <v>196</v>
      </c>
      <c r="G85" s="31">
        <v>402</v>
      </c>
      <c r="H85" s="26" t="str">
        <f t="shared" si="10"/>
        <v/>
      </c>
      <c r="I85" s="26" t="str">
        <f t="shared" si="11"/>
        <v/>
      </c>
      <c r="J85" s="26" t="str">
        <f t="shared" si="12"/>
        <v/>
      </c>
      <c r="K85" s="45">
        <f t="shared" si="13"/>
        <v>421190.40434833447</v>
      </c>
    </row>
    <row r="86" spans="1:11" ht="15" x14ac:dyDescent="0.4">
      <c r="A86" s="26" t="str">
        <f t="shared" si="7"/>
        <v>310200</v>
      </c>
      <c r="B86" s="26" t="str">
        <f t="shared" si="8"/>
        <v>New York City Geographic District # 2</v>
      </c>
      <c r="C86" s="26" t="str">
        <f t="shared" si="9"/>
        <v>Manhattan</v>
      </c>
      <c r="D86" s="28" t="s">
        <v>1226</v>
      </c>
      <c r="E86" s="28" t="s">
        <v>1227</v>
      </c>
      <c r="F86" s="30" t="s">
        <v>19</v>
      </c>
      <c r="G86" s="31">
        <v>273</v>
      </c>
      <c r="H86" s="26" t="str">
        <f t="shared" si="10"/>
        <v>076</v>
      </c>
      <c r="I86" s="26" t="str">
        <f t="shared" si="11"/>
        <v>28</v>
      </c>
      <c r="J86" s="26" t="str">
        <f t="shared" si="12"/>
        <v>004</v>
      </c>
      <c r="K86" s="45">
        <f t="shared" si="13"/>
        <v>286032.28952013759</v>
      </c>
    </row>
    <row r="87" spans="1:11" ht="29" x14ac:dyDescent="0.4">
      <c r="A87" s="26" t="str">
        <f t="shared" si="7"/>
        <v/>
      </c>
      <c r="B87" s="26" t="str">
        <f t="shared" si="8"/>
        <v/>
      </c>
      <c r="C87" s="26" t="str">
        <f t="shared" si="9"/>
        <v/>
      </c>
      <c r="D87" s="28" t="s">
        <v>1258</v>
      </c>
      <c r="E87" s="28" t="s">
        <v>1259</v>
      </c>
      <c r="F87" s="30" t="s">
        <v>196</v>
      </c>
      <c r="G87" s="31">
        <v>418</v>
      </c>
      <c r="H87" s="26" t="str">
        <f t="shared" si="10"/>
        <v/>
      </c>
      <c r="I87" s="26" t="str">
        <f t="shared" si="11"/>
        <v/>
      </c>
      <c r="J87" s="26" t="str">
        <f t="shared" si="12"/>
        <v/>
      </c>
      <c r="K87" s="45">
        <f t="shared" si="13"/>
        <v>437954.20153632789</v>
      </c>
    </row>
    <row r="88" spans="1:11" ht="29" x14ac:dyDescent="0.4">
      <c r="A88" s="26" t="str">
        <f t="shared" si="7"/>
        <v/>
      </c>
      <c r="B88" s="26" t="str">
        <f t="shared" si="8"/>
        <v/>
      </c>
      <c r="C88" s="26" t="str">
        <f t="shared" si="9"/>
        <v/>
      </c>
      <c r="D88" s="28" t="s">
        <v>1262</v>
      </c>
      <c r="E88" s="28" t="s">
        <v>1263</v>
      </c>
      <c r="F88" s="30" t="s">
        <v>196</v>
      </c>
      <c r="G88" s="31">
        <v>410</v>
      </c>
      <c r="H88" s="26" t="str">
        <f t="shared" si="10"/>
        <v/>
      </c>
      <c r="I88" s="26" t="str">
        <f t="shared" si="11"/>
        <v/>
      </c>
      <c r="J88" s="26" t="str">
        <f t="shared" si="12"/>
        <v/>
      </c>
      <c r="K88" s="45">
        <f t="shared" si="13"/>
        <v>429572.30294233118</v>
      </c>
    </row>
    <row r="89" spans="1:11" ht="29" x14ac:dyDescent="0.4">
      <c r="A89" s="26" t="str">
        <f t="shared" si="7"/>
        <v>310200</v>
      </c>
      <c r="B89" s="26" t="str">
        <f t="shared" si="8"/>
        <v>New York City Geographic District # 2</v>
      </c>
      <c r="C89" s="26" t="str">
        <f t="shared" si="9"/>
        <v>Manhattan</v>
      </c>
      <c r="D89" s="28" t="s">
        <v>1268</v>
      </c>
      <c r="E89" s="28" t="s">
        <v>1269</v>
      </c>
      <c r="F89" s="30" t="s">
        <v>196</v>
      </c>
      <c r="G89" s="31">
        <v>368</v>
      </c>
      <c r="H89" s="26" t="str">
        <f t="shared" si="10"/>
        <v>067</v>
      </c>
      <c r="I89" s="26" t="str">
        <f t="shared" si="11"/>
        <v>27</v>
      </c>
      <c r="J89" s="26" t="str">
        <f t="shared" si="12"/>
        <v>003</v>
      </c>
      <c r="K89" s="45">
        <f t="shared" si="13"/>
        <v>385567.33532384847</v>
      </c>
    </row>
    <row r="90" spans="1:11" ht="29" x14ac:dyDescent="0.4">
      <c r="A90" s="26" t="str">
        <f t="shared" si="7"/>
        <v>310200</v>
      </c>
      <c r="B90" s="26" t="str">
        <f t="shared" si="8"/>
        <v>New York City Geographic District # 2</v>
      </c>
      <c r="C90" s="26" t="str">
        <f t="shared" si="9"/>
        <v>Manhattan</v>
      </c>
      <c r="D90" s="28" t="s">
        <v>1280</v>
      </c>
      <c r="E90" s="28" t="s">
        <v>1281</v>
      </c>
      <c r="F90" s="30" t="s">
        <v>196</v>
      </c>
      <c r="G90" s="31">
        <v>327</v>
      </c>
      <c r="H90" s="26" t="str">
        <f t="shared" si="10"/>
        <v>065</v>
      </c>
      <c r="I90" s="26" t="str">
        <f t="shared" si="11"/>
        <v>26</v>
      </c>
      <c r="J90" s="26" t="str">
        <f t="shared" si="12"/>
        <v>001</v>
      </c>
      <c r="K90" s="45">
        <f t="shared" si="13"/>
        <v>342610.10502961534</v>
      </c>
    </row>
    <row r="91" spans="1:11" ht="29" x14ac:dyDescent="0.4">
      <c r="A91" s="26" t="str">
        <f t="shared" si="7"/>
        <v/>
      </c>
      <c r="B91" s="26" t="str">
        <f t="shared" si="8"/>
        <v/>
      </c>
      <c r="C91" s="26" t="str">
        <f t="shared" si="9"/>
        <v/>
      </c>
      <c r="D91" s="28" t="s">
        <v>1282</v>
      </c>
      <c r="E91" s="28" t="s">
        <v>1283</v>
      </c>
      <c r="F91" s="30" t="s">
        <v>196</v>
      </c>
      <c r="G91" s="31">
        <v>374</v>
      </c>
      <c r="H91" s="26" t="str">
        <f t="shared" si="10"/>
        <v/>
      </c>
      <c r="I91" s="26" t="str">
        <f t="shared" si="11"/>
        <v/>
      </c>
      <c r="J91" s="26" t="str">
        <f t="shared" si="12"/>
        <v/>
      </c>
      <c r="K91" s="45">
        <f t="shared" si="13"/>
        <v>391853.75926934602</v>
      </c>
    </row>
    <row r="92" spans="1:11" ht="29" x14ac:dyDescent="0.4">
      <c r="A92" s="26" t="str">
        <f t="shared" si="7"/>
        <v>310200</v>
      </c>
      <c r="B92" s="26" t="str">
        <f t="shared" si="8"/>
        <v>New York City Geographic District # 2</v>
      </c>
      <c r="C92" s="26" t="str">
        <f t="shared" si="9"/>
        <v>Manhattan</v>
      </c>
      <c r="D92" s="28" t="s">
        <v>1286</v>
      </c>
      <c r="E92" s="28" t="s">
        <v>1287</v>
      </c>
      <c r="F92" s="30" t="s">
        <v>196</v>
      </c>
      <c r="G92" s="31">
        <v>565</v>
      </c>
      <c r="H92" s="26" t="str">
        <f t="shared" si="10"/>
        <v>065</v>
      </c>
      <c r="I92" s="26" t="str">
        <f t="shared" si="11"/>
        <v>26</v>
      </c>
      <c r="J92" s="26" t="str">
        <f t="shared" si="12"/>
        <v>001</v>
      </c>
      <c r="K92" s="45">
        <f t="shared" si="13"/>
        <v>591971.58820101735</v>
      </c>
    </row>
    <row r="93" spans="1:11" ht="43.5" x14ac:dyDescent="0.4">
      <c r="A93" s="26" t="str">
        <f t="shared" si="7"/>
        <v>310200</v>
      </c>
      <c r="B93" s="26" t="str">
        <f t="shared" si="8"/>
        <v>New York City Geographic District # 2</v>
      </c>
      <c r="C93" s="26" t="str">
        <f t="shared" si="9"/>
        <v>Manhattan</v>
      </c>
      <c r="D93" s="28" t="s">
        <v>1290</v>
      </c>
      <c r="E93" s="28" t="s">
        <v>1291</v>
      </c>
      <c r="F93" s="30" t="s">
        <v>196</v>
      </c>
      <c r="G93" s="31">
        <v>327</v>
      </c>
      <c r="H93" s="26" t="str">
        <f t="shared" si="10"/>
        <v>067</v>
      </c>
      <c r="I93" s="26" t="str">
        <f t="shared" si="11"/>
        <v>27</v>
      </c>
      <c r="J93" s="26" t="str">
        <f t="shared" si="12"/>
        <v>003</v>
      </c>
      <c r="K93" s="45">
        <f t="shared" si="13"/>
        <v>342610.10502961534</v>
      </c>
    </row>
    <row r="94" spans="1:11" ht="29" x14ac:dyDescent="0.4">
      <c r="A94" s="26" t="str">
        <f t="shared" si="7"/>
        <v>310200</v>
      </c>
      <c r="B94" s="26" t="str">
        <f t="shared" si="8"/>
        <v>New York City Geographic District # 2</v>
      </c>
      <c r="C94" s="26" t="str">
        <f t="shared" si="9"/>
        <v>Manhattan</v>
      </c>
      <c r="D94" s="28" t="s">
        <v>1292</v>
      </c>
      <c r="E94" s="28" t="s">
        <v>1293</v>
      </c>
      <c r="F94" s="30" t="s">
        <v>196</v>
      </c>
      <c r="G94" s="31">
        <v>352</v>
      </c>
      <c r="H94" s="26" t="str">
        <f t="shared" si="10"/>
        <v>067</v>
      </c>
      <c r="I94" s="26" t="str">
        <f t="shared" si="11"/>
        <v>27</v>
      </c>
      <c r="J94" s="26" t="str">
        <f t="shared" si="12"/>
        <v>003</v>
      </c>
      <c r="K94" s="45">
        <f t="shared" si="13"/>
        <v>368803.53813585505</v>
      </c>
    </row>
    <row r="95" spans="1:11" ht="43.5" x14ac:dyDescent="0.4">
      <c r="A95" s="26" t="str">
        <f t="shared" si="7"/>
        <v>310200</v>
      </c>
      <c r="B95" s="26" t="str">
        <f t="shared" si="8"/>
        <v>New York City Geographic District # 2</v>
      </c>
      <c r="C95" s="26" t="str">
        <f t="shared" si="9"/>
        <v>Manhattan</v>
      </c>
      <c r="D95" s="28" t="s">
        <v>1296</v>
      </c>
      <c r="E95" s="28" t="s">
        <v>1297</v>
      </c>
      <c r="F95" s="30" t="s">
        <v>196</v>
      </c>
      <c r="G95" s="31">
        <v>303</v>
      </c>
      <c r="H95" s="26" t="str">
        <f t="shared" si="10"/>
        <v>065</v>
      </c>
      <c r="I95" s="26" t="str">
        <f t="shared" si="11"/>
        <v>26</v>
      </c>
      <c r="J95" s="26" t="str">
        <f t="shared" si="12"/>
        <v>001</v>
      </c>
      <c r="K95" s="45">
        <f t="shared" si="13"/>
        <v>317464.40924762527</v>
      </c>
    </row>
    <row r="96" spans="1:11" ht="29" x14ac:dyDescent="0.4">
      <c r="A96" s="26" t="str">
        <f t="shared" si="7"/>
        <v>310200</v>
      </c>
      <c r="B96" s="26" t="str">
        <f t="shared" si="8"/>
        <v>New York City Geographic District # 2</v>
      </c>
      <c r="C96" s="26" t="str">
        <f t="shared" si="9"/>
        <v>Manhattan</v>
      </c>
      <c r="D96" s="28" t="s">
        <v>1300</v>
      </c>
      <c r="E96" s="28" t="s">
        <v>1301</v>
      </c>
      <c r="F96" s="30" t="s">
        <v>196</v>
      </c>
      <c r="G96" s="31">
        <v>304</v>
      </c>
      <c r="H96" s="26" t="str">
        <f t="shared" si="10"/>
        <v>065</v>
      </c>
      <c r="I96" s="26" t="str">
        <f t="shared" si="11"/>
        <v>26</v>
      </c>
      <c r="J96" s="26" t="str">
        <f t="shared" si="12"/>
        <v>001</v>
      </c>
      <c r="K96" s="45">
        <f t="shared" si="13"/>
        <v>318512.14657187485</v>
      </c>
    </row>
    <row r="97" spans="1:11" ht="43.5" x14ac:dyDescent="0.4">
      <c r="A97" s="26" t="str">
        <f t="shared" si="7"/>
        <v>310200</v>
      </c>
      <c r="B97" s="26" t="str">
        <f t="shared" si="8"/>
        <v>New York City Geographic District # 2</v>
      </c>
      <c r="C97" s="26" t="str">
        <f t="shared" si="9"/>
        <v>Manhattan</v>
      </c>
      <c r="D97" s="28" t="s">
        <v>1308</v>
      </c>
      <c r="E97" s="28" t="s">
        <v>1309</v>
      </c>
      <c r="F97" s="30" t="s">
        <v>196</v>
      </c>
      <c r="G97" s="31">
        <v>252</v>
      </c>
      <c r="H97" s="26" t="str">
        <f t="shared" si="10"/>
        <v>075</v>
      </c>
      <c r="I97" s="26" t="str">
        <f t="shared" si="11"/>
        <v>27</v>
      </c>
      <c r="J97" s="26" t="str">
        <f t="shared" si="12"/>
        <v>003</v>
      </c>
      <c r="K97" s="45">
        <f t="shared" si="13"/>
        <v>264029.80571089627</v>
      </c>
    </row>
    <row r="98" spans="1:11" ht="43.5" x14ac:dyDescent="0.4">
      <c r="A98" s="26" t="str">
        <f t="shared" si="7"/>
        <v>310200</v>
      </c>
      <c r="B98" s="26" t="str">
        <f t="shared" si="8"/>
        <v>New York City Geographic District # 2</v>
      </c>
      <c r="C98" s="26" t="str">
        <f t="shared" si="9"/>
        <v>Manhattan</v>
      </c>
      <c r="D98" s="28" t="s">
        <v>1314</v>
      </c>
      <c r="E98" s="28" t="s">
        <v>1315</v>
      </c>
      <c r="F98" s="30" t="s">
        <v>196</v>
      </c>
      <c r="G98" s="31">
        <v>200</v>
      </c>
      <c r="H98" s="26" t="str">
        <f t="shared" si="10"/>
        <v>065</v>
      </c>
      <c r="I98" s="26" t="str">
        <f t="shared" si="11"/>
        <v>26</v>
      </c>
      <c r="J98" s="26" t="str">
        <f t="shared" si="12"/>
        <v>001</v>
      </c>
      <c r="K98" s="45">
        <f t="shared" si="13"/>
        <v>209547.46484991765</v>
      </c>
    </row>
    <row r="99" spans="1:11" ht="29" x14ac:dyDescent="0.4">
      <c r="A99" s="26" t="str">
        <f t="shared" si="7"/>
        <v>310200</v>
      </c>
      <c r="B99" s="26" t="str">
        <f t="shared" si="8"/>
        <v>New York City Geographic District # 2</v>
      </c>
      <c r="C99" s="26" t="str">
        <f t="shared" si="9"/>
        <v>Manhattan</v>
      </c>
      <c r="D99" s="28" t="s">
        <v>1361</v>
      </c>
      <c r="E99" s="28" t="s">
        <v>1362</v>
      </c>
      <c r="F99" s="30" t="s">
        <v>196</v>
      </c>
      <c r="G99" s="31">
        <v>456</v>
      </c>
      <c r="H99" s="26" t="str">
        <f t="shared" si="10"/>
        <v>074</v>
      </c>
      <c r="I99" s="26" t="str">
        <f t="shared" si="11"/>
        <v>28</v>
      </c>
      <c r="J99" s="26" t="str">
        <f t="shared" si="12"/>
        <v>002</v>
      </c>
      <c r="K99" s="45">
        <f t="shared" si="13"/>
        <v>477768.21985781222</v>
      </c>
    </row>
    <row r="100" spans="1:11" ht="29" x14ac:dyDescent="0.4">
      <c r="A100" s="26" t="str">
        <f t="shared" si="7"/>
        <v>310200</v>
      </c>
      <c r="B100" s="26" t="str">
        <f t="shared" si="8"/>
        <v>New York City Geographic District # 2</v>
      </c>
      <c r="C100" s="26" t="str">
        <f t="shared" si="9"/>
        <v>Manhattan</v>
      </c>
      <c r="D100" s="28" t="s">
        <v>1365</v>
      </c>
      <c r="E100" s="28" t="s">
        <v>1366</v>
      </c>
      <c r="F100" s="30" t="s">
        <v>196</v>
      </c>
      <c r="G100" s="31">
        <v>464</v>
      </c>
      <c r="H100" s="26" t="str">
        <f t="shared" si="10"/>
        <v>066</v>
      </c>
      <c r="I100" s="26" t="str">
        <f t="shared" si="11"/>
        <v>26</v>
      </c>
      <c r="J100" s="26" t="str">
        <f t="shared" si="12"/>
        <v>003</v>
      </c>
      <c r="K100" s="45">
        <f t="shared" si="13"/>
        <v>486150.11845180893</v>
      </c>
    </row>
    <row r="101" spans="1:11" ht="29" x14ac:dyDescent="0.4">
      <c r="A101" s="26" t="str">
        <f t="shared" si="7"/>
        <v>310200</v>
      </c>
      <c r="B101" s="26" t="str">
        <f t="shared" si="8"/>
        <v>New York City Geographic District # 2</v>
      </c>
      <c r="C101" s="26" t="str">
        <f t="shared" si="9"/>
        <v>Manhattan</v>
      </c>
      <c r="D101" s="28" t="s">
        <v>1371</v>
      </c>
      <c r="E101" s="28" t="s">
        <v>1372</v>
      </c>
      <c r="F101" s="30" t="s">
        <v>196</v>
      </c>
      <c r="G101" s="31">
        <v>420</v>
      </c>
      <c r="H101" s="26" t="str">
        <f t="shared" si="10"/>
        <v>075</v>
      </c>
      <c r="I101" s="26" t="str">
        <f t="shared" si="11"/>
        <v>27</v>
      </c>
      <c r="J101" s="26" t="str">
        <f t="shared" si="12"/>
        <v>003</v>
      </c>
      <c r="K101" s="45">
        <f t="shared" si="13"/>
        <v>440049.67618482705</v>
      </c>
    </row>
    <row r="102" spans="1:11" ht="29" x14ac:dyDescent="0.4">
      <c r="A102" s="26" t="str">
        <f t="shared" si="7"/>
        <v>310200</v>
      </c>
      <c r="B102" s="26" t="str">
        <f t="shared" si="8"/>
        <v>New York City Geographic District # 2</v>
      </c>
      <c r="C102" s="26" t="str">
        <f t="shared" si="9"/>
        <v>Manhattan</v>
      </c>
      <c r="D102" s="28" t="s">
        <v>1373</v>
      </c>
      <c r="E102" s="28" t="s">
        <v>1374</v>
      </c>
      <c r="F102" s="30" t="s">
        <v>196</v>
      </c>
      <c r="G102" s="31">
        <v>415</v>
      </c>
      <c r="H102" s="26" t="str">
        <f t="shared" si="10"/>
        <v>075</v>
      </c>
      <c r="I102" s="26" t="str">
        <f t="shared" si="11"/>
        <v>27</v>
      </c>
      <c r="J102" s="26" t="str">
        <f t="shared" si="12"/>
        <v>003</v>
      </c>
      <c r="K102" s="45">
        <f t="shared" si="13"/>
        <v>434810.98956357915</v>
      </c>
    </row>
    <row r="103" spans="1:11" ht="29" x14ac:dyDescent="0.4">
      <c r="A103" s="26" t="str">
        <f t="shared" si="7"/>
        <v>310200</v>
      </c>
      <c r="B103" s="26" t="str">
        <f t="shared" si="8"/>
        <v>New York City Geographic District # 2</v>
      </c>
      <c r="C103" s="26" t="str">
        <f t="shared" si="9"/>
        <v>Manhattan</v>
      </c>
      <c r="D103" s="28" t="s">
        <v>1375</v>
      </c>
      <c r="E103" s="28" t="s">
        <v>1376</v>
      </c>
      <c r="F103" s="30" t="s">
        <v>196</v>
      </c>
      <c r="G103" s="31">
        <v>300</v>
      </c>
      <c r="H103" s="26" t="str">
        <f t="shared" si="10"/>
        <v>065</v>
      </c>
      <c r="I103" s="26" t="str">
        <f t="shared" si="11"/>
        <v>26</v>
      </c>
      <c r="J103" s="26" t="str">
        <f t="shared" si="12"/>
        <v>001</v>
      </c>
      <c r="K103" s="45">
        <f t="shared" si="13"/>
        <v>314321.19727487647</v>
      </c>
    </row>
    <row r="104" spans="1:11" ht="29" x14ac:dyDescent="0.4">
      <c r="A104" s="26" t="str">
        <f t="shared" si="7"/>
        <v>310200</v>
      </c>
      <c r="B104" s="26" t="str">
        <f t="shared" si="8"/>
        <v>New York City Geographic District # 2</v>
      </c>
      <c r="C104" s="26" t="str">
        <f t="shared" si="9"/>
        <v>Manhattan</v>
      </c>
      <c r="D104" s="28" t="s">
        <v>1379</v>
      </c>
      <c r="E104" s="28" t="s">
        <v>1380</v>
      </c>
      <c r="F104" s="30" t="s">
        <v>196</v>
      </c>
      <c r="G104" s="31">
        <v>258</v>
      </c>
      <c r="H104" s="26" t="str">
        <f t="shared" si="10"/>
        <v>074</v>
      </c>
      <c r="I104" s="26" t="str">
        <f t="shared" si="11"/>
        <v>28</v>
      </c>
      <c r="J104" s="26" t="str">
        <f t="shared" si="12"/>
        <v>002</v>
      </c>
      <c r="K104" s="45">
        <f t="shared" si="13"/>
        <v>270316.22965639376</v>
      </c>
    </row>
    <row r="105" spans="1:11" ht="29" x14ac:dyDescent="0.4">
      <c r="A105" s="26" t="str">
        <f t="shared" si="7"/>
        <v/>
      </c>
      <c r="B105" s="26" t="str">
        <f t="shared" si="8"/>
        <v/>
      </c>
      <c r="C105" s="26" t="str">
        <f t="shared" si="9"/>
        <v/>
      </c>
      <c r="D105" s="28" t="s">
        <v>1381</v>
      </c>
      <c r="E105" s="28" t="s">
        <v>1382</v>
      </c>
      <c r="F105" s="30" t="s">
        <v>196</v>
      </c>
      <c r="G105" s="31">
        <v>1135</v>
      </c>
      <c r="H105" s="26" t="str">
        <f t="shared" si="10"/>
        <v/>
      </c>
      <c r="I105" s="26" t="str">
        <f t="shared" si="11"/>
        <v/>
      </c>
      <c r="J105" s="26" t="str">
        <f t="shared" si="12"/>
        <v/>
      </c>
      <c r="K105" s="45">
        <f t="shared" si="13"/>
        <v>1189181.8630232827</v>
      </c>
    </row>
    <row r="106" spans="1:11" ht="29" x14ac:dyDescent="0.4">
      <c r="A106" s="26" t="str">
        <f t="shared" si="7"/>
        <v>310200</v>
      </c>
      <c r="B106" s="26" t="str">
        <f t="shared" si="8"/>
        <v>New York City Geographic District # 2</v>
      </c>
      <c r="C106" s="26" t="str">
        <f t="shared" si="9"/>
        <v>Manhattan</v>
      </c>
      <c r="D106" s="28" t="s">
        <v>1391</v>
      </c>
      <c r="E106" s="28" t="s">
        <v>1392</v>
      </c>
      <c r="F106" s="30" t="s">
        <v>118</v>
      </c>
      <c r="G106" s="31">
        <v>487</v>
      </c>
      <c r="H106" s="26" t="str">
        <f t="shared" si="10"/>
        <v>074</v>
      </c>
      <c r="I106" s="26" t="str">
        <f t="shared" si="11"/>
        <v>27</v>
      </c>
      <c r="J106" s="26" t="str">
        <f t="shared" si="12"/>
        <v>002</v>
      </c>
      <c r="K106" s="45">
        <f t="shared" si="13"/>
        <v>510248.07690954948</v>
      </c>
    </row>
    <row r="107" spans="1:11" ht="29" x14ac:dyDescent="0.4">
      <c r="A107" s="26" t="str">
        <f t="shared" si="7"/>
        <v>310200</v>
      </c>
      <c r="B107" s="26" t="str">
        <f t="shared" si="8"/>
        <v>New York City Geographic District # 2</v>
      </c>
      <c r="C107" s="26" t="str">
        <f t="shared" si="9"/>
        <v>Manhattan</v>
      </c>
      <c r="D107" s="28" t="s">
        <v>1393</v>
      </c>
      <c r="E107" s="28" t="s">
        <v>1394</v>
      </c>
      <c r="F107" s="30" t="s">
        <v>118</v>
      </c>
      <c r="G107" s="31">
        <v>548</v>
      </c>
      <c r="H107" s="26" t="str">
        <f t="shared" si="10"/>
        <v>075</v>
      </c>
      <c r="I107" s="26" t="str">
        <f t="shared" si="11"/>
        <v>27</v>
      </c>
      <c r="J107" s="26" t="str">
        <f t="shared" si="12"/>
        <v>003</v>
      </c>
      <c r="K107" s="45">
        <f t="shared" si="13"/>
        <v>574160.05368877435</v>
      </c>
    </row>
    <row r="108" spans="1:11" ht="29" x14ac:dyDescent="0.4">
      <c r="A108" s="26" t="str">
        <f t="shared" si="7"/>
        <v>310200</v>
      </c>
      <c r="B108" s="26" t="str">
        <f t="shared" si="8"/>
        <v>New York City Geographic District # 2</v>
      </c>
      <c r="C108" s="26" t="str">
        <f t="shared" si="9"/>
        <v>Manhattan</v>
      </c>
      <c r="D108" s="28" t="s">
        <v>1395</v>
      </c>
      <c r="E108" s="28" t="s">
        <v>1396</v>
      </c>
      <c r="F108" s="30" t="s">
        <v>196</v>
      </c>
      <c r="G108" s="31">
        <v>474</v>
      </c>
      <c r="H108" s="26" t="str">
        <f t="shared" si="10"/>
        <v>075</v>
      </c>
      <c r="I108" s="26" t="str">
        <f t="shared" si="11"/>
        <v>28</v>
      </c>
      <c r="J108" s="26" t="str">
        <f t="shared" si="12"/>
        <v>002</v>
      </c>
      <c r="K108" s="45">
        <f t="shared" si="13"/>
        <v>496627.49169430486</v>
      </c>
    </row>
    <row r="109" spans="1:11" ht="29" x14ac:dyDescent="0.4">
      <c r="A109" s="26" t="str">
        <f t="shared" si="7"/>
        <v>310200</v>
      </c>
      <c r="B109" s="26" t="str">
        <f t="shared" si="8"/>
        <v>New York City Geographic District # 2</v>
      </c>
      <c r="C109" s="26" t="str">
        <f t="shared" si="9"/>
        <v>Manhattan</v>
      </c>
      <c r="D109" s="28" t="s">
        <v>1411</v>
      </c>
      <c r="E109" s="28" t="s">
        <v>1412</v>
      </c>
      <c r="F109" s="30" t="s">
        <v>196</v>
      </c>
      <c r="G109" s="31">
        <v>326</v>
      </c>
      <c r="H109" s="26" t="str">
        <f t="shared" si="10"/>
        <v>075</v>
      </c>
      <c r="I109" s="26" t="str">
        <f t="shared" si="11"/>
        <v>27</v>
      </c>
      <c r="J109" s="26" t="str">
        <f t="shared" si="12"/>
        <v>003</v>
      </c>
      <c r="K109" s="45">
        <f t="shared" si="13"/>
        <v>341562.36770536576</v>
      </c>
    </row>
    <row r="110" spans="1:11" ht="43.5" x14ac:dyDescent="0.4">
      <c r="A110" s="26" t="str">
        <f t="shared" si="7"/>
        <v>310200</v>
      </c>
      <c r="B110" s="26" t="str">
        <f t="shared" si="8"/>
        <v>New York City Geographic District # 2</v>
      </c>
      <c r="C110" s="26" t="str">
        <f t="shared" si="9"/>
        <v>Manhattan</v>
      </c>
      <c r="D110" s="28" t="s">
        <v>1413</v>
      </c>
      <c r="E110" s="28" t="s">
        <v>1414</v>
      </c>
      <c r="F110" s="30" t="s">
        <v>196</v>
      </c>
      <c r="G110" s="31">
        <v>1817</v>
      </c>
      <c r="H110" s="26" t="str">
        <f t="shared" si="10"/>
        <v>074</v>
      </c>
      <c r="I110" s="26" t="str">
        <f t="shared" si="11"/>
        <v>27</v>
      </c>
      <c r="J110" s="26" t="str">
        <f t="shared" si="12"/>
        <v>002</v>
      </c>
      <c r="K110" s="45">
        <f t="shared" si="13"/>
        <v>1903738.7181615019</v>
      </c>
    </row>
    <row r="111" spans="1:11" ht="29" x14ac:dyDescent="0.4">
      <c r="A111" s="26" t="str">
        <f t="shared" si="7"/>
        <v/>
      </c>
      <c r="B111" s="26" t="str">
        <f t="shared" si="8"/>
        <v/>
      </c>
      <c r="C111" s="26" t="str">
        <f t="shared" si="9"/>
        <v/>
      </c>
      <c r="D111" s="28" t="s">
        <v>1417</v>
      </c>
      <c r="E111" s="28" t="s">
        <v>1418</v>
      </c>
      <c r="F111" s="30" t="s">
        <v>118</v>
      </c>
      <c r="G111" s="31">
        <v>560</v>
      </c>
      <c r="H111" s="26" t="str">
        <f t="shared" si="10"/>
        <v/>
      </c>
      <c r="I111" s="26" t="str">
        <f t="shared" si="11"/>
        <v/>
      </c>
      <c r="J111" s="26" t="str">
        <f t="shared" si="12"/>
        <v/>
      </c>
      <c r="K111" s="45">
        <f t="shared" si="13"/>
        <v>586732.90157976944</v>
      </c>
    </row>
    <row r="112" spans="1:11" ht="29" x14ac:dyDescent="0.4">
      <c r="A112" s="26" t="str">
        <f t="shared" si="7"/>
        <v>310200</v>
      </c>
      <c r="B112" s="26" t="str">
        <f t="shared" si="8"/>
        <v>New York City Geographic District # 2</v>
      </c>
      <c r="C112" s="26" t="str">
        <f t="shared" si="9"/>
        <v>Manhattan</v>
      </c>
      <c r="D112" s="28" t="s">
        <v>1421</v>
      </c>
      <c r="E112" s="28" t="s">
        <v>1422</v>
      </c>
      <c r="F112" s="30" t="s">
        <v>196</v>
      </c>
      <c r="G112" s="31">
        <v>464</v>
      </c>
      <c r="H112" s="26" t="str">
        <f t="shared" si="10"/>
        <v>065</v>
      </c>
      <c r="I112" s="26" t="str">
        <f t="shared" si="11"/>
        <v>26</v>
      </c>
      <c r="J112" s="26" t="str">
        <f t="shared" si="12"/>
        <v>001</v>
      </c>
      <c r="K112" s="45">
        <f t="shared" si="13"/>
        <v>486150.11845180893</v>
      </c>
    </row>
    <row r="113" spans="1:11" ht="29" x14ac:dyDescent="0.4">
      <c r="A113" s="26" t="str">
        <f t="shared" si="7"/>
        <v>310200</v>
      </c>
      <c r="B113" s="26" t="str">
        <f t="shared" si="8"/>
        <v>New York City Geographic District # 2</v>
      </c>
      <c r="C113" s="26" t="str">
        <f t="shared" si="9"/>
        <v>Manhattan</v>
      </c>
      <c r="D113" s="28" t="s">
        <v>1423</v>
      </c>
      <c r="E113" s="28" t="s">
        <v>1424</v>
      </c>
      <c r="F113" s="30" t="s">
        <v>196</v>
      </c>
      <c r="G113" s="31">
        <v>234</v>
      </c>
      <c r="H113" s="26" t="str">
        <f t="shared" si="10"/>
        <v>075</v>
      </c>
      <c r="I113" s="26" t="str">
        <f t="shared" si="11"/>
        <v>28</v>
      </c>
      <c r="J113" s="26" t="str">
        <f t="shared" si="12"/>
        <v>002</v>
      </c>
      <c r="K113" s="45">
        <f t="shared" si="13"/>
        <v>245170.53387440366</v>
      </c>
    </row>
    <row r="114" spans="1:11" ht="29" x14ac:dyDescent="0.4">
      <c r="A114" s="26" t="str">
        <f t="shared" si="7"/>
        <v>310200</v>
      </c>
      <c r="B114" s="26" t="str">
        <f t="shared" si="8"/>
        <v>New York City Geographic District # 2</v>
      </c>
      <c r="C114" s="26" t="str">
        <f t="shared" si="9"/>
        <v>Manhattan</v>
      </c>
      <c r="D114" s="28" t="s">
        <v>1425</v>
      </c>
      <c r="E114" s="28" t="s">
        <v>1426</v>
      </c>
      <c r="F114" s="30" t="s">
        <v>196</v>
      </c>
      <c r="G114" s="31">
        <v>303</v>
      </c>
      <c r="H114" s="26" t="str">
        <f t="shared" si="10"/>
        <v>075</v>
      </c>
      <c r="I114" s="26" t="str">
        <f t="shared" si="11"/>
        <v>28</v>
      </c>
      <c r="J114" s="26" t="str">
        <f t="shared" si="12"/>
        <v>002</v>
      </c>
      <c r="K114" s="45">
        <f t="shared" si="13"/>
        <v>317464.40924762527</v>
      </c>
    </row>
    <row r="115" spans="1:11" ht="29" x14ac:dyDescent="0.4">
      <c r="A115" s="26" t="str">
        <f t="shared" si="7"/>
        <v>310200</v>
      </c>
      <c r="B115" s="26" t="str">
        <f t="shared" si="8"/>
        <v>New York City Geographic District # 2</v>
      </c>
      <c r="C115" s="26" t="str">
        <f t="shared" si="9"/>
        <v>Manhattan</v>
      </c>
      <c r="D115" s="28" t="s">
        <v>1429</v>
      </c>
      <c r="E115" s="28" t="s">
        <v>1430</v>
      </c>
      <c r="F115" s="30" t="s">
        <v>196</v>
      </c>
      <c r="G115" s="31">
        <v>461</v>
      </c>
      <c r="H115" s="26" t="str">
        <f t="shared" si="10"/>
        <v>075</v>
      </c>
      <c r="I115" s="26" t="str">
        <f t="shared" si="11"/>
        <v>27</v>
      </c>
      <c r="J115" s="26" t="str">
        <f t="shared" si="12"/>
        <v>003</v>
      </c>
      <c r="K115" s="45">
        <f t="shared" si="13"/>
        <v>483006.90647906018</v>
      </c>
    </row>
    <row r="116" spans="1:11" ht="29" x14ac:dyDescent="0.4">
      <c r="A116" s="26" t="str">
        <f t="shared" si="7"/>
        <v/>
      </c>
      <c r="B116" s="26" t="str">
        <f t="shared" si="8"/>
        <v/>
      </c>
      <c r="C116" s="26" t="str">
        <f t="shared" si="9"/>
        <v/>
      </c>
      <c r="D116" s="28" t="s">
        <v>1431</v>
      </c>
      <c r="E116" s="28" t="s">
        <v>1432</v>
      </c>
      <c r="F116" s="30" t="s">
        <v>196</v>
      </c>
      <c r="G116" s="31">
        <v>364</v>
      </c>
      <c r="H116" s="26" t="str">
        <f t="shared" si="10"/>
        <v/>
      </c>
      <c r="I116" s="26" t="str">
        <f t="shared" si="11"/>
        <v/>
      </c>
      <c r="J116" s="26" t="str">
        <f t="shared" si="12"/>
        <v/>
      </c>
      <c r="K116" s="45">
        <f t="shared" si="13"/>
        <v>381376.38602685014</v>
      </c>
    </row>
    <row r="117" spans="1:11" ht="29" x14ac:dyDescent="0.4">
      <c r="A117" s="26" t="str">
        <f t="shared" si="7"/>
        <v/>
      </c>
      <c r="B117" s="26" t="str">
        <f t="shared" si="8"/>
        <v/>
      </c>
      <c r="C117" s="26" t="str">
        <f t="shared" si="9"/>
        <v/>
      </c>
      <c r="D117" s="28" t="s">
        <v>1433</v>
      </c>
      <c r="E117" s="28" t="s">
        <v>1434</v>
      </c>
      <c r="F117" s="30" t="s">
        <v>196</v>
      </c>
      <c r="G117" s="31">
        <v>443</v>
      </c>
      <c r="H117" s="26" t="str">
        <f t="shared" si="10"/>
        <v/>
      </c>
      <c r="I117" s="26" t="str">
        <f t="shared" si="11"/>
        <v/>
      </c>
      <c r="J117" s="26" t="str">
        <f t="shared" si="12"/>
        <v/>
      </c>
      <c r="K117" s="45">
        <f t="shared" si="13"/>
        <v>464147.6346425676</v>
      </c>
    </row>
    <row r="118" spans="1:11" ht="29" x14ac:dyDescent="0.4">
      <c r="A118" s="26" t="str">
        <f t="shared" si="7"/>
        <v>310200</v>
      </c>
      <c r="B118" s="26" t="str">
        <f t="shared" si="8"/>
        <v>New York City Geographic District # 2</v>
      </c>
      <c r="C118" s="26" t="str">
        <f t="shared" si="9"/>
        <v>Manhattan</v>
      </c>
      <c r="D118" s="28" t="s">
        <v>1435</v>
      </c>
      <c r="E118" s="28" t="s">
        <v>1436</v>
      </c>
      <c r="F118" s="30" t="s">
        <v>19</v>
      </c>
      <c r="G118" s="31">
        <v>136</v>
      </c>
      <c r="H118" s="26" t="str">
        <f t="shared" si="10"/>
        <v>075</v>
      </c>
      <c r="I118" s="26" t="str">
        <f t="shared" si="11"/>
        <v>28</v>
      </c>
      <c r="J118" s="26" t="str">
        <f t="shared" si="12"/>
        <v>002</v>
      </c>
      <c r="K118" s="45">
        <f t="shared" si="13"/>
        <v>142492.27609794401</v>
      </c>
    </row>
    <row r="119" spans="1:11" ht="29" x14ac:dyDescent="0.4">
      <c r="A119" s="26" t="str">
        <f t="shared" si="7"/>
        <v>310200</v>
      </c>
      <c r="B119" s="26" t="str">
        <f t="shared" si="8"/>
        <v>New York City Geographic District # 2</v>
      </c>
      <c r="C119" s="26" t="str">
        <f t="shared" si="9"/>
        <v>Manhattan</v>
      </c>
      <c r="D119" s="28" t="s">
        <v>1439</v>
      </c>
      <c r="E119" s="28" t="s">
        <v>1440</v>
      </c>
      <c r="F119" s="30" t="s">
        <v>196</v>
      </c>
      <c r="G119" s="31">
        <v>434</v>
      </c>
      <c r="H119" s="26" t="str">
        <f t="shared" si="10"/>
        <v>076</v>
      </c>
      <c r="I119" s="26" t="str">
        <f t="shared" si="11"/>
        <v>28</v>
      </c>
      <c r="J119" s="26" t="str">
        <f t="shared" si="12"/>
        <v>004</v>
      </c>
      <c r="K119" s="45">
        <f t="shared" si="13"/>
        <v>454717.99872432131</v>
      </c>
    </row>
    <row r="120" spans="1:11" ht="29" x14ac:dyDescent="0.4">
      <c r="A120" s="26" t="str">
        <f t="shared" si="7"/>
        <v>310200</v>
      </c>
      <c r="B120" s="26" t="str">
        <f t="shared" si="8"/>
        <v>New York City Geographic District # 2</v>
      </c>
      <c r="C120" s="26" t="str">
        <f t="shared" si="9"/>
        <v>Manhattan</v>
      </c>
      <c r="D120" s="28" t="s">
        <v>1448</v>
      </c>
      <c r="E120" s="28" t="s">
        <v>1449</v>
      </c>
      <c r="F120" s="30" t="s">
        <v>196</v>
      </c>
      <c r="G120" s="31">
        <v>325</v>
      </c>
      <c r="H120" s="26" t="str">
        <f t="shared" si="10"/>
        <v>076</v>
      </c>
      <c r="I120" s="26" t="str">
        <f t="shared" si="11"/>
        <v>28</v>
      </c>
      <c r="J120" s="26" t="str">
        <f t="shared" si="12"/>
        <v>004</v>
      </c>
      <c r="K120" s="45">
        <f t="shared" si="13"/>
        <v>340514.63038111618</v>
      </c>
    </row>
    <row r="121" spans="1:11" ht="29" x14ac:dyDescent="0.4">
      <c r="A121" s="26" t="str">
        <f t="shared" si="7"/>
        <v>310200</v>
      </c>
      <c r="B121" s="26" t="str">
        <f t="shared" si="8"/>
        <v>New York City Geographic District # 2</v>
      </c>
      <c r="C121" s="26" t="str">
        <f t="shared" si="9"/>
        <v>Manhattan</v>
      </c>
      <c r="D121" s="28" t="s">
        <v>1459</v>
      </c>
      <c r="E121" s="28" t="s">
        <v>1460</v>
      </c>
      <c r="F121" s="30" t="s">
        <v>196</v>
      </c>
      <c r="G121" s="31">
        <v>3298</v>
      </c>
      <c r="H121" s="26" t="str">
        <f t="shared" si="10"/>
        <v>066</v>
      </c>
      <c r="I121" s="26" t="str">
        <f t="shared" si="11"/>
        <v>26</v>
      </c>
      <c r="J121" s="26" t="str">
        <f t="shared" si="12"/>
        <v>001</v>
      </c>
      <c r="K121" s="45">
        <f t="shared" si="13"/>
        <v>3455437.6953751422</v>
      </c>
    </row>
    <row r="122" spans="1:11" ht="29" x14ac:dyDescent="0.4">
      <c r="A122" s="26" t="str">
        <f t="shared" si="7"/>
        <v>310200</v>
      </c>
      <c r="B122" s="26" t="str">
        <f t="shared" si="8"/>
        <v>New York City Geographic District # 2</v>
      </c>
      <c r="C122" s="26" t="str">
        <f t="shared" si="9"/>
        <v>Manhattan</v>
      </c>
      <c r="D122" s="28" t="s">
        <v>1465</v>
      </c>
      <c r="E122" s="28" t="s">
        <v>1466</v>
      </c>
      <c r="F122" s="30" t="s">
        <v>196</v>
      </c>
      <c r="G122" s="31">
        <v>719</v>
      </c>
      <c r="H122" s="26" t="str">
        <f t="shared" si="10"/>
        <v>065</v>
      </c>
      <c r="I122" s="26" t="str">
        <f t="shared" si="11"/>
        <v>26</v>
      </c>
      <c r="J122" s="26" t="str">
        <f t="shared" si="12"/>
        <v>001</v>
      </c>
      <c r="K122" s="45">
        <f t="shared" si="13"/>
        <v>753323.13613545394</v>
      </c>
    </row>
    <row r="123" spans="1:11" ht="29" x14ac:dyDescent="0.4">
      <c r="A123" s="26" t="str">
        <f t="shared" si="7"/>
        <v>310200</v>
      </c>
      <c r="B123" s="26" t="str">
        <f t="shared" si="8"/>
        <v>New York City Geographic District # 2</v>
      </c>
      <c r="C123" s="26" t="str">
        <f t="shared" si="9"/>
        <v>Manhattan</v>
      </c>
      <c r="D123" s="28" t="s">
        <v>1477</v>
      </c>
      <c r="E123" s="28" t="s">
        <v>1478</v>
      </c>
      <c r="F123" s="30" t="s">
        <v>196</v>
      </c>
      <c r="G123" s="31">
        <v>245</v>
      </c>
      <c r="H123" s="26" t="str">
        <f t="shared" si="10"/>
        <v>075</v>
      </c>
      <c r="I123" s="26" t="str">
        <f t="shared" si="11"/>
        <v>28</v>
      </c>
      <c r="J123" s="26" t="str">
        <f t="shared" si="12"/>
        <v>002</v>
      </c>
      <c r="K123" s="45">
        <f t="shared" si="13"/>
        <v>256695.64444114911</v>
      </c>
    </row>
    <row r="124" spans="1:11" ht="29" x14ac:dyDescent="0.4">
      <c r="A124" s="26" t="str">
        <f t="shared" si="7"/>
        <v>310200</v>
      </c>
      <c r="B124" s="26" t="str">
        <f t="shared" si="8"/>
        <v>New York City Geographic District # 2</v>
      </c>
      <c r="C124" s="26" t="str">
        <f t="shared" si="9"/>
        <v>Manhattan</v>
      </c>
      <c r="D124" s="28" t="s">
        <v>1483</v>
      </c>
      <c r="E124" s="28" t="s">
        <v>1484</v>
      </c>
      <c r="F124" s="30" t="s">
        <v>196</v>
      </c>
      <c r="G124" s="31">
        <v>438</v>
      </c>
      <c r="H124" s="26" t="str">
        <f t="shared" si="10"/>
        <v>075</v>
      </c>
      <c r="I124" s="26" t="str">
        <f t="shared" si="11"/>
        <v>27</v>
      </c>
      <c r="J124" s="26" t="str">
        <f t="shared" si="12"/>
        <v>003</v>
      </c>
      <c r="K124" s="45">
        <f t="shared" si="13"/>
        <v>458908.94802131964</v>
      </c>
    </row>
    <row r="125" spans="1:11" ht="29" x14ac:dyDescent="0.4">
      <c r="A125" s="26" t="str">
        <f t="shared" si="7"/>
        <v>310200</v>
      </c>
      <c r="B125" s="26" t="str">
        <f t="shared" si="8"/>
        <v>New York City Geographic District # 2</v>
      </c>
      <c r="C125" s="26" t="str">
        <f t="shared" si="9"/>
        <v>Manhattan</v>
      </c>
      <c r="D125" s="28" t="s">
        <v>1495</v>
      </c>
      <c r="E125" s="28" t="s">
        <v>1496</v>
      </c>
      <c r="F125" s="30" t="s">
        <v>196</v>
      </c>
      <c r="G125" s="31">
        <v>478</v>
      </c>
      <c r="H125" s="26" t="str">
        <f t="shared" si="10"/>
        <v>076</v>
      </c>
      <c r="I125" s="26" t="str">
        <f t="shared" si="11"/>
        <v>28</v>
      </c>
      <c r="J125" s="26" t="str">
        <f t="shared" si="12"/>
        <v>005</v>
      </c>
      <c r="K125" s="45">
        <f t="shared" si="13"/>
        <v>500818.44099130319</v>
      </c>
    </row>
    <row r="126" spans="1:11" ht="29" x14ac:dyDescent="0.4">
      <c r="A126" s="26" t="str">
        <f t="shared" si="7"/>
        <v/>
      </c>
      <c r="B126" s="26" t="str">
        <f t="shared" si="8"/>
        <v/>
      </c>
      <c r="C126" s="26" t="str">
        <f t="shared" si="9"/>
        <v/>
      </c>
      <c r="D126" s="28" t="s">
        <v>1497</v>
      </c>
      <c r="E126" s="28" t="s">
        <v>1498</v>
      </c>
      <c r="F126" s="30" t="s">
        <v>196</v>
      </c>
      <c r="G126" s="31">
        <v>169</v>
      </c>
      <c r="H126" s="26" t="str">
        <f t="shared" si="10"/>
        <v/>
      </c>
      <c r="I126" s="26" t="str">
        <f t="shared" si="11"/>
        <v/>
      </c>
      <c r="J126" s="26" t="str">
        <f t="shared" si="12"/>
        <v/>
      </c>
      <c r="K126" s="45">
        <f t="shared" si="13"/>
        <v>177067.60779818043</v>
      </c>
    </row>
    <row r="127" spans="1:11" ht="29" x14ac:dyDescent="0.4">
      <c r="A127" s="26" t="str">
        <f t="shared" si="7"/>
        <v>310200</v>
      </c>
      <c r="B127" s="26" t="str">
        <f t="shared" si="8"/>
        <v>New York City Geographic District # 2</v>
      </c>
      <c r="C127" s="26" t="str">
        <f t="shared" si="9"/>
        <v>Manhattan</v>
      </c>
      <c r="D127" s="28" t="s">
        <v>1503</v>
      </c>
      <c r="E127" s="28" t="s">
        <v>1504</v>
      </c>
      <c r="F127" s="30" t="s">
        <v>196</v>
      </c>
      <c r="G127" s="31">
        <v>479</v>
      </c>
      <c r="H127" s="26" t="str">
        <f t="shared" si="10"/>
        <v>075</v>
      </c>
      <c r="I127" s="26" t="str">
        <f t="shared" si="11"/>
        <v>27</v>
      </c>
      <c r="J127" s="26" t="str">
        <f t="shared" si="12"/>
        <v>003</v>
      </c>
      <c r="K127" s="45">
        <f t="shared" si="13"/>
        <v>501866.17831555277</v>
      </c>
    </row>
    <row r="128" spans="1:11" ht="29" x14ac:dyDescent="0.4">
      <c r="A128" s="26" t="str">
        <f t="shared" si="7"/>
        <v>310200</v>
      </c>
      <c r="B128" s="26" t="str">
        <f t="shared" si="8"/>
        <v>New York City Geographic District # 2</v>
      </c>
      <c r="C128" s="26" t="str">
        <f t="shared" si="9"/>
        <v>Manhattan</v>
      </c>
      <c r="D128" s="28" t="s">
        <v>1505</v>
      </c>
      <c r="E128" s="28" t="s">
        <v>1506</v>
      </c>
      <c r="F128" s="30" t="s">
        <v>196</v>
      </c>
      <c r="G128" s="31">
        <v>232</v>
      </c>
      <c r="H128" s="26" t="str">
        <f t="shared" si="10"/>
        <v>075</v>
      </c>
      <c r="I128" s="26" t="str">
        <f t="shared" si="11"/>
        <v>27</v>
      </c>
      <c r="J128" s="26" t="str">
        <f t="shared" si="12"/>
        <v>003</v>
      </c>
      <c r="K128" s="45">
        <f t="shared" si="13"/>
        <v>243075.05922590446</v>
      </c>
    </row>
    <row r="129" spans="1:11" ht="29" x14ac:dyDescent="0.4">
      <c r="A129" s="26" t="str">
        <f t="shared" si="7"/>
        <v/>
      </c>
      <c r="B129" s="26" t="str">
        <f t="shared" si="8"/>
        <v/>
      </c>
      <c r="C129" s="26" t="str">
        <f t="shared" si="9"/>
        <v/>
      </c>
      <c r="D129" s="28" t="s">
        <v>1507</v>
      </c>
      <c r="E129" s="28" t="s">
        <v>1508</v>
      </c>
      <c r="F129" s="30" t="s">
        <v>196</v>
      </c>
      <c r="G129" s="31">
        <v>411</v>
      </c>
      <c r="H129" s="26" t="str">
        <f t="shared" si="10"/>
        <v/>
      </c>
      <c r="I129" s="26" t="str">
        <f t="shared" si="11"/>
        <v/>
      </c>
      <c r="J129" s="26" t="str">
        <f t="shared" si="12"/>
        <v/>
      </c>
      <c r="K129" s="45">
        <f t="shared" si="13"/>
        <v>430620.04026658076</v>
      </c>
    </row>
    <row r="130" spans="1:11" ht="29" x14ac:dyDescent="0.4">
      <c r="A130" s="26" t="str">
        <f t="shared" ref="A130:A193" si="14">IFERROR(VLOOKUP($D130,schools,3,FALSE),"")</f>
        <v/>
      </c>
      <c r="B130" s="26" t="str">
        <f t="shared" ref="B130:B193" si="15">IFERROR(VLOOKUP($D130,schools,4,FALSE),"")</f>
        <v/>
      </c>
      <c r="C130" s="26" t="str">
        <f t="shared" ref="C130:C193" si="16">IFERROR(VLOOKUP($D130,schools,5,FALSE),"")</f>
        <v/>
      </c>
      <c r="D130" s="28" t="s">
        <v>1509</v>
      </c>
      <c r="E130" s="28" t="s">
        <v>1510</v>
      </c>
      <c r="F130" s="30" t="s">
        <v>196</v>
      </c>
      <c r="G130" s="31">
        <v>478</v>
      </c>
      <c r="H130" s="26" t="str">
        <f t="shared" ref="H130:H193" si="17">IFERROR(VLOOKUP($D130,schools,6,FALSE),"")</f>
        <v/>
      </c>
      <c r="I130" s="26" t="str">
        <f t="shared" ref="I130:I193" si="18">IFERROR(VLOOKUP($D130,schools,7,FALSE),"")</f>
        <v/>
      </c>
      <c r="J130" s="26" t="str">
        <f t="shared" ref="J130:J193" si="19">IFERROR(VLOOKUP($D130,schools,8,FALSE),"")</f>
        <v/>
      </c>
      <c r="K130" s="45">
        <f t="shared" ref="K130:K193" si="20">G130*L$2</f>
        <v>500818.44099130319</v>
      </c>
    </row>
    <row r="131" spans="1:11" ht="29" x14ac:dyDescent="0.4">
      <c r="A131" s="26" t="str">
        <f t="shared" si="14"/>
        <v>310200</v>
      </c>
      <c r="B131" s="26" t="str">
        <f t="shared" si="15"/>
        <v>New York City Geographic District # 2</v>
      </c>
      <c r="C131" s="26" t="str">
        <f t="shared" si="16"/>
        <v>Manhattan</v>
      </c>
      <c r="D131" s="28" t="s">
        <v>1517</v>
      </c>
      <c r="E131" s="28" t="s">
        <v>1518</v>
      </c>
      <c r="F131" s="30" t="s">
        <v>196</v>
      </c>
      <c r="G131" s="31">
        <v>507</v>
      </c>
      <c r="H131" s="26" t="str">
        <f t="shared" si="17"/>
        <v>067</v>
      </c>
      <c r="I131" s="26" t="str">
        <f t="shared" si="18"/>
        <v>27</v>
      </c>
      <c r="J131" s="26" t="str">
        <f t="shared" si="19"/>
        <v>003</v>
      </c>
      <c r="K131" s="45">
        <f t="shared" si="20"/>
        <v>531202.82339454128</v>
      </c>
    </row>
    <row r="132" spans="1:11" ht="29" x14ac:dyDescent="0.4">
      <c r="A132" s="26" t="str">
        <f t="shared" si="14"/>
        <v>310200</v>
      </c>
      <c r="B132" s="26" t="str">
        <f t="shared" si="15"/>
        <v>New York City Geographic District # 2</v>
      </c>
      <c r="C132" s="26" t="str">
        <f t="shared" si="16"/>
        <v>Manhattan</v>
      </c>
      <c r="D132" s="28" t="s">
        <v>1519</v>
      </c>
      <c r="E132" s="28" t="s">
        <v>1520</v>
      </c>
      <c r="F132" s="30" t="s">
        <v>196</v>
      </c>
      <c r="G132" s="31">
        <v>426</v>
      </c>
      <c r="H132" s="26" t="str">
        <f t="shared" si="17"/>
        <v>065</v>
      </c>
      <c r="I132" s="26" t="str">
        <f t="shared" si="18"/>
        <v>26</v>
      </c>
      <c r="J132" s="26" t="str">
        <f t="shared" si="19"/>
        <v>001</v>
      </c>
      <c r="K132" s="45">
        <f t="shared" si="20"/>
        <v>446336.1001303246</v>
      </c>
    </row>
    <row r="133" spans="1:11" ht="29" x14ac:dyDescent="0.4">
      <c r="A133" s="26" t="str">
        <f t="shared" si="14"/>
        <v>310200</v>
      </c>
      <c r="B133" s="26" t="str">
        <f t="shared" si="15"/>
        <v>New York City Geographic District # 2</v>
      </c>
      <c r="C133" s="26" t="str">
        <f t="shared" si="16"/>
        <v>Manhattan</v>
      </c>
      <c r="D133" s="28" t="s">
        <v>1521</v>
      </c>
      <c r="E133" s="28" t="s">
        <v>1522</v>
      </c>
      <c r="F133" s="30" t="s">
        <v>196</v>
      </c>
      <c r="G133" s="31">
        <v>320</v>
      </c>
      <c r="H133" s="26" t="str">
        <f t="shared" si="17"/>
        <v>067</v>
      </c>
      <c r="I133" s="26" t="str">
        <f t="shared" si="18"/>
        <v>27</v>
      </c>
      <c r="J133" s="26" t="str">
        <f t="shared" si="19"/>
        <v>006</v>
      </c>
      <c r="K133" s="45">
        <f t="shared" si="20"/>
        <v>335275.94375986827</v>
      </c>
    </row>
    <row r="134" spans="1:11" ht="43.5" x14ac:dyDescent="0.4">
      <c r="A134" s="26" t="str">
        <f t="shared" si="14"/>
        <v>310200</v>
      </c>
      <c r="B134" s="26" t="str">
        <f t="shared" si="15"/>
        <v>New York City Geographic District # 2</v>
      </c>
      <c r="C134" s="26" t="str">
        <f t="shared" si="16"/>
        <v>Manhattan</v>
      </c>
      <c r="D134" s="28" t="s">
        <v>1523</v>
      </c>
      <c r="E134" s="28" t="s">
        <v>1524</v>
      </c>
      <c r="F134" s="30" t="s">
        <v>196</v>
      </c>
      <c r="G134" s="31">
        <v>394</v>
      </c>
      <c r="H134" s="26" t="str">
        <f t="shared" si="17"/>
        <v>065</v>
      </c>
      <c r="I134" s="26" t="str">
        <f t="shared" si="18"/>
        <v>26</v>
      </c>
      <c r="J134" s="26" t="str">
        <f t="shared" si="19"/>
        <v>001</v>
      </c>
      <c r="K134" s="45">
        <f t="shared" si="20"/>
        <v>412808.50575433776</v>
      </c>
    </row>
    <row r="135" spans="1:11" ht="29" x14ac:dyDescent="0.4">
      <c r="A135" s="26" t="str">
        <f t="shared" si="14"/>
        <v/>
      </c>
      <c r="B135" s="26" t="str">
        <f t="shared" si="15"/>
        <v/>
      </c>
      <c r="C135" s="26" t="str">
        <f t="shared" si="16"/>
        <v/>
      </c>
      <c r="D135" s="28" t="s">
        <v>1525</v>
      </c>
      <c r="E135" s="28" t="s">
        <v>1526</v>
      </c>
      <c r="F135" s="30" t="s">
        <v>196</v>
      </c>
      <c r="G135" s="31">
        <v>447</v>
      </c>
      <c r="H135" s="26" t="str">
        <f t="shared" si="17"/>
        <v/>
      </c>
      <c r="I135" s="26" t="str">
        <f t="shared" si="18"/>
        <v/>
      </c>
      <c r="J135" s="26" t="str">
        <f t="shared" si="19"/>
        <v/>
      </c>
      <c r="K135" s="45">
        <f t="shared" si="20"/>
        <v>468338.58393956593</v>
      </c>
    </row>
    <row r="136" spans="1:11" ht="29" x14ac:dyDescent="0.4">
      <c r="A136" s="26" t="str">
        <f t="shared" si="14"/>
        <v/>
      </c>
      <c r="B136" s="26" t="str">
        <f t="shared" si="15"/>
        <v/>
      </c>
      <c r="C136" s="26" t="str">
        <f t="shared" si="16"/>
        <v/>
      </c>
      <c r="D136" s="28" t="s">
        <v>1527</v>
      </c>
      <c r="E136" s="28" t="s">
        <v>1528</v>
      </c>
      <c r="F136" s="30" t="s">
        <v>196</v>
      </c>
      <c r="G136" s="31">
        <v>400</v>
      </c>
      <c r="H136" s="26" t="str">
        <f t="shared" si="17"/>
        <v/>
      </c>
      <c r="I136" s="26" t="str">
        <f t="shared" si="18"/>
        <v/>
      </c>
      <c r="J136" s="26" t="str">
        <f t="shared" si="19"/>
        <v/>
      </c>
      <c r="K136" s="45">
        <f t="shared" si="20"/>
        <v>419094.92969983531</v>
      </c>
    </row>
    <row r="137" spans="1:11" ht="29" x14ac:dyDescent="0.4">
      <c r="A137" s="26" t="str">
        <f t="shared" si="14"/>
        <v>310200</v>
      </c>
      <c r="B137" s="26" t="str">
        <f t="shared" si="15"/>
        <v>New York City Geographic District # 2</v>
      </c>
      <c r="C137" s="26" t="str">
        <f t="shared" si="16"/>
        <v>Manhattan</v>
      </c>
      <c r="D137" s="28" t="s">
        <v>1529</v>
      </c>
      <c r="E137" s="28" t="s">
        <v>1530</v>
      </c>
      <c r="F137" s="30" t="s">
        <v>196</v>
      </c>
      <c r="G137" s="31">
        <v>580</v>
      </c>
      <c r="H137" s="26" t="str">
        <f t="shared" si="17"/>
        <v>065</v>
      </c>
      <c r="I137" s="26" t="str">
        <f t="shared" si="18"/>
        <v>26</v>
      </c>
      <c r="J137" s="26" t="str">
        <f t="shared" si="19"/>
        <v>001</v>
      </c>
      <c r="K137" s="45">
        <f t="shared" si="20"/>
        <v>607687.64806476119</v>
      </c>
    </row>
    <row r="138" spans="1:11" ht="29" x14ac:dyDescent="0.4">
      <c r="A138" s="26" t="str">
        <f t="shared" si="14"/>
        <v>310200</v>
      </c>
      <c r="B138" s="26" t="str">
        <f t="shared" si="15"/>
        <v>New York City Geographic District # 2</v>
      </c>
      <c r="C138" s="26" t="str">
        <f t="shared" si="16"/>
        <v>Manhattan</v>
      </c>
      <c r="D138" s="28" t="s">
        <v>1535</v>
      </c>
      <c r="E138" s="28" t="s">
        <v>1536</v>
      </c>
      <c r="F138" s="30" t="s">
        <v>196</v>
      </c>
      <c r="G138" s="31">
        <v>551</v>
      </c>
      <c r="H138" s="26" t="str">
        <f t="shared" si="17"/>
        <v>066</v>
      </c>
      <c r="I138" s="26" t="str">
        <f t="shared" si="18"/>
        <v>27</v>
      </c>
      <c r="J138" s="26" t="str">
        <f t="shared" si="19"/>
        <v>003</v>
      </c>
      <c r="K138" s="45">
        <f t="shared" si="20"/>
        <v>577303.2656615231</v>
      </c>
    </row>
    <row r="139" spans="1:11" ht="29" x14ac:dyDescent="0.4">
      <c r="A139" s="26" t="str">
        <f t="shared" si="14"/>
        <v>310200</v>
      </c>
      <c r="B139" s="26" t="str">
        <f t="shared" si="15"/>
        <v>New York City Geographic District # 2</v>
      </c>
      <c r="C139" s="26" t="str">
        <f t="shared" si="16"/>
        <v>Manhattan</v>
      </c>
      <c r="D139" s="28" t="s">
        <v>1537</v>
      </c>
      <c r="E139" s="28" t="s">
        <v>1538</v>
      </c>
      <c r="F139" s="30" t="s">
        <v>196</v>
      </c>
      <c r="G139" s="31">
        <v>153</v>
      </c>
      <c r="H139" s="26" t="str">
        <f t="shared" si="17"/>
        <v>076</v>
      </c>
      <c r="I139" s="26" t="str">
        <f t="shared" si="18"/>
        <v>28</v>
      </c>
      <c r="J139" s="26" t="str">
        <f t="shared" si="19"/>
        <v>004</v>
      </c>
      <c r="K139" s="45">
        <f t="shared" si="20"/>
        <v>160303.81061018701</v>
      </c>
    </row>
    <row r="140" spans="1:11" ht="29" x14ac:dyDescent="0.4">
      <c r="A140" s="26" t="str">
        <f t="shared" si="14"/>
        <v>310200</v>
      </c>
      <c r="B140" s="26" t="str">
        <f t="shared" si="15"/>
        <v>New York City Geographic District # 2</v>
      </c>
      <c r="C140" s="26" t="str">
        <f t="shared" si="16"/>
        <v>Manhattan</v>
      </c>
      <c r="D140" s="28" t="s">
        <v>1539</v>
      </c>
      <c r="E140" s="28" t="s">
        <v>1540</v>
      </c>
      <c r="F140" s="30" t="s">
        <v>196</v>
      </c>
      <c r="G140" s="31">
        <v>254</v>
      </c>
      <c r="H140" s="26" t="str">
        <f t="shared" si="17"/>
        <v>075</v>
      </c>
      <c r="I140" s="26" t="str">
        <f t="shared" si="18"/>
        <v>27</v>
      </c>
      <c r="J140" s="26">
        <f t="shared" si="19"/>
        <v>0</v>
      </c>
      <c r="K140" s="45">
        <f t="shared" si="20"/>
        <v>266125.28035939543</v>
      </c>
    </row>
    <row r="141" spans="1:11" ht="29" x14ac:dyDescent="0.4">
      <c r="A141" s="26" t="str">
        <f t="shared" si="14"/>
        <v/>
      </c>
      <c r="B141" s="26" t="str">
        <f t="shared" si="15"/>
        <v/>
      </c>
      <c r="C141" s="26" t="str">
        <f t="shared" si="16"/>
        <v/>
      </c>
      <c r="D141" s="28" t="s">
        <v>1541</v>
      </c>
      <c r="E141" s="28" t="s">
        <v>1542</v>
      </c>
      <c r="F141" s="30" t="s">
        <v>196</v>
      </c>
      <c r="G141" s="31">
        <v>708</v>
      </c>
      <c r="H141" s="26" t="str">
        <f t="shared" si="17"/>
        <v/>
      </c>
      <c r="I141" s="26" t="str">
        <f t="shared" si="18"/>
        <v/>
      </c>
      <c r="J141" s="26" t="str">
        <f t="shared" si="19"/>
        <v/>
      </c>
      <c r="K141" s="45">
        <f t="shared" si="20"/>
        <v>741798.02556870843</v>
      </c>
    </row>
    <row r="142" spans="1:11" ht="29" x14ac:dyDescent="0.4">
      <c r="A142" s="26" t="str">
        <f t="shared" si="14"/>
        <v>310200</v>
      </c>
      <c r="B142" s="26" t="str">
        <f t="shared" si="15"/>
        <v>New York City Geographic District # 2</v>
      </c>
      <c r="C142" s="26" t="str">
        <f t="shared" si="16"/>
        <v>Manhattan</v>
      </c>
      <c r="D142" s="28" t="s">
        <v>1543</v>
      </c>
      <c r="E142" s="28" t="s">
        <v>1544</v>
      </c>
      <c r="F142" s="30" t="s">
        <v>196</v>
      </c>
      <c r="G142" s="31">
        <v>471</v>
      </c>
      <c r="H142" s="26" t="str">
        <f t="shared" si="17"/>
        <v>065</v>
      </c>
      <c r="I142" s="26" t="str">
        <f t="shared" si="18"/>
        <v>26</v>
      </c>
      <c r="J142" s="26" t="str">
        <f t="shared" si="19"/>
        <v>001</v>
      </c>
      <c r="K142" s="45">
        <f t="shared" si="20"/>
        <v>493484.27972155606</v>
      </c>
    </row>
    <row r="143" spans="1:11" ht="29" x14ac:dyDescent="0.4">
      <c r="A143" s="26" t="str">
        <f t="shared" si="14"/>
        <v>310200</v>
      </c>
      <c r="B143" s="26" t="str">
        <f t="shared" si="15"/>
        <v>New York City Geographic District # 2</v>
      </c>
      <c r="C143" s="26" t="str">
        <f t="shared" si="16"/>
        <v>Manhattan</v>
      </c>
      <c r="D143" s="28" t="s">
        <v>1545</v>
      </c>
      <c r="E143" s="28" t="s">
        <v>1546</v>
      </c>
      <c r="F143" s="30" t="s">
        <v>196</v>
      </c>
      <c r="G143" s="31">
        <v>63</v>
      </c>
      <c r="H143" s="26" t="str">
        <f t="shared" si="17"/>
        <v>075</v>
      </c>
      <c r="I143" s="26" t="str">
        <f t="shared" si="18"/>
        <v>27</v>
      </c>
      <c r="J143" s="26" t="str">
        <f t="shared" si="19"/>
        <v>002</v>
      </c>
      <c r="K143" s="45">
        <f t="shared" si="20"/>
        <v>66007.451427724067</v>
      </c>
    </row>
    <row r="144" spans="1:11" ht="29" x14ac:dyDescent="0.4">
      <c r="A144" s="26" t="str">
        <f t="shared" si="14"/>
        <v>310200</v>
      </c>
      <c r="B144" s="26" t="str">
        <f t="shared" si="15"/>
        <v>New York City Geographic District # 2</v>
      </c>
      <c r="C144" s="26" t="str">
        <f t="shared" si="16"/>
        <v>Manhattan</v>
      </c>
      <c r="D144" s="28" t="s">
        <v>1547</v>
      </c>
      <c r="E144" s="28" t="s">
        <v>1548</v>
      </c>
      <c r="F144" s="30" t="s">
        <v>196</v>
      </c>
      <c r="G144" s="31">
        <v>1536</v>
      </c>
      <c r="H144" s="26" t="str">
        <f t="shared" si="17"/>
        <v>075</v>
      </c>
      <c r="I144" s="26" t="str">
        <f t="shared" si="18"/>
        <v>27</v>
      </c>
      <c r="J144" s="26" t="str">
        <f t="shared" si="19"/>
        <v>003</v>
      </c>
      <c r="K144" s="45">
        <f t="shared" si="20"/>
        <v>1609324.5300473676</v>
      </c>
    </row>
    <row r="145" spans="1:11" ht="29" x14ac:dyDescent="0.4">
      <c r="A145" s="26" t="str">
        <f t="shared" si="14"/>
        <v>310200</v>
      </c>
      <c r="B145" s="26" t="str">
        <f t="shared" si="15"/>
        <v>New York City Geographic District # 2</v>
      </c>
      <c r="C145" s="26" t="str">
        <f t="shared" si="16"/>
        <v>Manhattan</v>
      </c>
      <c r="D145" s="28" t="s">
        <v>1549</v>
      </c>
      <c r="E145" s="28" t="s">
        <v>1550</v>
      </c>
      <c r="F145" s="30" t="s">
        <v>196</v>
      </c>
      <c r="G145" s="31">
        <v>233</v>
      </c>
      <c r="H145" s="26" t="str">
        <f t="shared" si="17"/>
        <v>075</v>
      </c>
      <c r="I145" s="26" t="str">
        <f t="shared" si="18"/>
        <v>27</v>
      </c>
      <c r="J145" s="26" t="str">
        <f t="shared" si="19"/>
        <v>003</v>
      </c>
      <c r="K145" s="45">
        <f t="shared" si="20"/>
        <v>244122.79655015407</v>
      </c>
    </row>
    <row r="146" spans="1:11" ht="43.5" x14ac:dyDescent="0.4">
      <c r="A146" s="26" t="str">
        <f t="shared" si="14"/>
        <v>310200</v>
      </c>
      <c r="B146" s="26" t="str">
        <f t="shared" si="15"/>
        <v>New York City Geographic District # 2</v>
      </c>
      <c r="C146" s="26" t="str">
        <f t="shared" si="16"/>
        <v>Manhattan</v>
      </c>
      <c r="D146" s="28" t="s">
        <v>1553</v>
      </c>
      <c r="E146" s="28" t="s">
        <v>1554</v>
      </c>
      <c r="F146" s="30" t="s">
        <v>196</v>
      </c>
      <c r="G146" s="31">
        <v>431</v>
      </c>
      <c r="H146" s="26" t="str">
        <f t="shared" si="17"/>
        <v>066</v>
      </c>
      <c r="I146" s="26" t="str">
        <f t="shared" si="18"/>
        <v>26</v>
      </c>
      <c r="J146" s="26" t="str">
        <f t="shared" si="19"/>
        <v>003</v>
      </c>
      <c r="K146" s="45">
        <f t="shared" si="20"/>
        <v>451574.78675157257</v>
      </c>
    </row>
    <row r="147" spans="1:11" ht="29" x14ac:dyDescent="0.4">
      <c r="A147" s="26" t="str">
        <f t="shared" si="14"/>
        <v>310200</v>
      </c>
      <c r="B147" s="26" t="str">
        <f t="shared" si="15"/>
        <v>New York City Geographic District # 2</v>
      </c>
      <c r="C147" s="26" t="str">
        <f t="shared" si="16"/>
        <v>Manhattan</v>
      </c>
      <c r="D147" s="28" t="s">
        <v>1555</v>
      </c>
      <c r="E147" s="28" t="s">
        <v>1556</v>
      </c>
      <c r="F147" s="30" t="s">
        <v>196</v>
      </c>
      <c r="G147" s="31">
        <v>1446</v>
      </c>
      <c r="H147" s="26" t="str">
        <f t="shared" si="17"/>
        <v>073</v>
      </c>
      <c r="I147" s="26" t="str">
        <f t="shared" si="18"/>
        <v>28</v>
      </c>
      <c r="J147" s="26" t="str">
        <f t="shared" si="19"/>
        <v>004</v>
      </c>
      <c r="K147" s="45">
        <f t="shared" si="20"/>
        <v>1515028.1708649045</v>
      </c>
    </row>
    <row r="148" spans="1:11" ht="29" x14ac:dyDescent="0.4">
      <c r="A148" s="26" t="str">
        <f t="shared" si="14"/>
        <v>310200</v>
      </c>
      <c r="B148" s="26" t="str">
        <f t="shared" si="15"/>
        <v>New York City Geographic District # 2</v>
      </c>
      <c r="C148" s="26" t="str">
        <f t="shared" si="16"/>
        <v>Manhattan</v>
      </c>
      <c r="D148" s="28" t="s">
        <v>1559</v>
      </c>
      <c r="E148" s="28" t="s">
        <v>1560</v>
      </c>
      <c r="F148" s="30" t="s">
        <v>196</v>
      </c>
      <c r="G148" s="31">
        <v>478</v>
      </c>
      <c r="H148" s="26" t="str">
        <f t="shared" si="17"/>
        <v>068</v>
      </c>
      <c r="I148" s="26" t="str">
        <f t="shared" si="18"/>
        <v>29</v>
      </c>
      <c r="J148" s="26" t="str">
        <f t="shared" si="19"/>
        <v>004</v>
      </c>
      <c r="K148" s="45">
        <f t="shared" si="20"/>
        <v>500818.44099130319</v>
      </c>
    </row>
    <row r="149" spans="1:11" ht="29" x14ac:dyDescent="0.4">
      <c r="A149" s="26" t="str">
        <f t="shared" si="14"/>
        <v>310300</v>
      </c>
      <c r="B149" s="26" t="str">
        <f t="shared" si="15"/>
        <v>New York City Geographic District # 3</v>
      </c>
      <c r="C149" s="26" t="str">
        <f t="shared" si="16"/>
        <v>Manhattan</v>
      </c>
      <c r="D149" s="28" t="s">
        <v>997</v>
      </c>
      <c r="E149" s="28" t="s">
        <v>998</v>
      </c>
      <c r="F149" s="30" t="s">
        <v>2</v>
      </c>
      <c r="G149" s="31">
        <v>600</v>
      </c>
      <c r="H149" s="26" t="str">
        <f t="shared" si="17"/>
        <v>069</v>
      </c>
      <c r="I149" s="26" t="str">
        <f t="shared" si="18"/>
        <v>29</v>
      </c>
      <c r="J149" s="26" t="str">
        <f t="shared" si="19"/>
        <v>006</v>
      </c>
      <c r="K149" s="45">
        <f t="shared" si="20"/>
        <v>628642.39454975293</v>
      </c>
    </row>
    <row r="150" spans="1:11" ht="29" x14ac:dyDescent="0.4">
      <c r="A150" s="26" t="str">
        <f t="shared" si="14"/>
        <v>310300</v>
      </c>
      <c r="B150" s="26" t="str">
        <f t="shared" si="15"/>
        <v>New York City Geographic District # 3</v>
      </c>
      <c r="C150" s="26" t="str">
        <f t="shared" si="16"/>
        <v>Manhattan</v>
      </c>
      <c r="D150" s="28" t="s">
        <v>1043</v>
      </c>
      <c r="E150" s="28" t="s">
        <v>1044</v>
      </c>
      <c r="F150" s="30" t="s">
        <v>5</v>
      </c>
      <c r="G150" s="31">
        <v>808</v>
      </c>
      <c r="H150" s="26" t="str">
        <f t="shared" si="17"/>
        <v>069</v>
      </c>
      <c r="I150" s="26" t="str">
        <f t="shared" si="18"/>
        <v>30</v>
      </c>
      <c r="J150" s="26" t="str">
        <f t="shared" si="19"/>
        <v>008</v>
      </c>
      <c r="K150" s="45">
        <f t="shared" si="20"/>
        <v>846571.75799366727</v>
      </c>
    </row>
    <row r="151" spans="1:11" ht="29" x14ac:dyDescent="0.4">
      <c r="A151" s="26" t="str">
        <f t="shared" si="14"/>
        <v>310300</v>
      </c>
      <c r="B151" s="26" t="str">
        <f t="shared" si="15"/>
        <v>New York City Geographic District # 3</v>
      </c>
      <c r="C151" s="26" t="str">
        <f t="shared" si="16"/>
        <v>Manhattan</v>
      </c>
      <c r="D151" s="28" t="s">
        <v>1055</v>
      </c>
      <c r="E151" s="28" t="s">
        <v>1056</v>
      </c>
      <c r="F151" s="30" t="s">
        <v>2</v>
      </c>
      <c r="G151" s="31">
        <v>554</v>
      </c>
      <c r="H151" s="26" t="str">
        <f t="shared" si="17"/>
        <v>069</v>
      </c>
      <c r="I151" s="26" t="str">
        <f t="shared" si="18"/>
        <v>31</v>
      </c>
      <c r="J151" s="26" t="str">
        <f t="shared" si="19"/>
        <v>006</v>
      </c>
      <c r="K151" s="45">
        <f t="shared" si="20"/>
        <v>580446.47763427184</v>
      </c>
    </row>
    <row r="152" spans="1:11" ht="15" x14ac:dyDescent="0.4">
      <c r="A152" s="26" t="str">
        <f t="shared" si="14"/>
        <v>310300</v>
      </c>
      <c r="B152" s="26" t="str">
        <f t="shared" si="15"/>
        <v>New York City Geographic District # 3</v>
      </c>
      <c r="C152" s="26" t="str">
        <f t="shared" si="16"/>
        <v>Manhattan</v>
      </c>
      <c r="D152" s="28" t="s">
        <v>1057</v>
      </c>
      <c r="E152" s="28" t="s">
        <v>1058</v>
      </c>
      <c r="F152" s="30" t="s">
        <v>19</v>
      </c>
      <c r="G152" s="31">
        <v>387</v>
      </c>
      <c r="H152" s="26" t="str">
        <f t="shared" si="17"/>
        <v>070</v>
      </c>
      <c r="I152" s="26" t="str">
        <f t="shared" si="18"/>
        <v>30</v>
      </c>
      <c r="J152" s="26" t="str">
        <f t="shared" si="19"/>
        <v>009</v>
      </c>
      <c r="K152" s="45">
        <f t="shared" si="20"/>
        <v>405474.34448459063</v>
      </c>
    </row>
    <row r="153" spans="1:11" ht="29" x14ac:dyDescent="0.4">
      <c r="A153" s="26" t="str">
        <f t="shared" si="14"/>
        <v>310300</v>
      </c>
      <c r="B153" s="26" t="str">
        <f t="shared" si="15"/>
        <v>New York City Geographic District # 3</v>
      </c>
      <c r="C153" s="26" t="str">
        <f t="shared" si="16"/>
        <v>Manhattan</v>
      </c>
      <c r="D153" s="28" t="s">
        <v>1065</v>
      </c>
      <c r="E153" s="28" t="s">
        <v>1066</v>
      </c>
      <c r="F153" s="30" t="s">
        <v>2</v>
      </c>
      <c r="G153" s="31">
        <v>549</v>
      </c>
      <c r="H153" s="26" t="str">
        <f t="shared" si="17"/>
        <v>069</v>
      </c>
      <c r="I153" s="26" t="str">
        <f t="shared" si="18"/>
        <v>30</v>
      </c>
      <c r="J153" s="26" t="str">
        <f t="shared" si="19"/>
        <v>006</v>
      </c>
      <c r="K153" s="45">
        <f t="shared" si="20"/>
        <v>575207.79101302393</v>
      </c>
    </row>
    <row r="154" spans="1:11" s="43" customFormat="1" ht="29" x14ac:dyDescent="0.4">
      <c r="A154" s="26" t="str">
        <f t="shared" si="14"/>
        <v>310300</v>
      </c>
      <c r="B154" s="26" t="str">
        <f t="shared" si="15"/>
        <v>New York City Geographic District # 3</v>
      </c>
      <c r="C154" s="26" t="str">
        <f t="shared" si="16"/>
        <v>Manhattan</v>
      </c>
      <c r="D154" s="28" t="s">
        <v>1067</v>
      </c>
      <c r="E154" s="28" t="s">
        <v>1068</v>
      </c>
      <c r="F154" s="30" t="s">
        <v>2</v>
      </c>
      <c r="G154" s="31">
        <v>878</v>
      </c>
      <c r="H154" s="26" t="str">
        <f t="shared" si="17"/>
        <v>067</v>
      </c>
      <c r="I154" s="26" t="str">
        <f t="shared" si="18"/>
        <v>29</v>
      </c>
      <c r="J154" s="26" t="str">
        <f t="shared" si="19"/>
        <v>006</v>
      </c>
      <c r="K154" s="45">
        <f t="shared" si="20"/>
        <v>919913.37069113844</v>
      </c>
    </row>
    <row r="155" spans="1:11" ht="29" x14ac:dyDescent="0.4">
      <c r="A155" s="26" t="str">
        <f t="shared" si="14"/>
        <v>310300</v>
      </c>
      <c r="B155" s="26" t="str">
        <f t="shared" si="15"/>
        <v>New York City Geographic District # 3</v>
      </c>
      <c r="C155" s="26" t="str">
        <f t="shared" si="16"/>
        <v>Manhattan</v>
      </c>
      <c r="D155" s="28" t="s">
        <v>1133</v>
      </c>
      <c r="E155" s="28" t="s">
        <v>1134</v>
      </c>
      <c r="F155" s="30" t="s">
        <v>2</v>
      </c>
      <c r="G155" s="31">
        <v>413</v>
      </c>
      <c r="H155" s="26" t="str">
        <f t="shared" si="17"/>
        <v>069</v>
      </c>
      <c r="I155" s="26" t="str">
        <f t="shared" si="18"/>
        <v>30</v>
      </c>
      <c r="J155" s="26" t="str">
        <f t="shared" si="19"/>
        <v>008</v>
      </c>
      <c r="K155" s="45">
        <f t="shared" si="20"/>
        <v>432715.51491507993</v>
      </c>
    </row>
    <row r="156" spans="1:11" ht="15" x14ac:dyDescent="0.4">
      <c r="A156" s="26" t="str">
        <f t="shared" si="14"/>
        <v>310300</v>
      </c>
      <c r="B156" s="26" t="str">
        <f t="shared" si="15"/>
        <v>New York City Geographic District # 3</v>
      </c>
      <c r="C156" s="26" t="str">
        <f t="shared" si="16"/>
        <v>Manhattan</v>
      </c>
      <c r="D156" s="28" t="s">
        <v>1140</v>
      </c>
      <c r="E156" s="28" t="s">
        <v>1141</v>
      </c>
      <c r="F156" s="30" t="s">
        <v>19</v>
      </c>
      <c r="G156" s="31">
        <v>221</v>
      </c>
      <c r="H156" s="26" t="str">
        <f t="shared" si="17"/>
        <v>070</v>
      </c>
      <c r="I156" s="26" t="str">
        <f t="shared" si="18"/>
        <v>30</v>
      </c>
      <c r="J156" s="26" t="str">
        <f t="shared" si="19"/>
        <v>009</v>
      </c>
      <c r="K156" s="45">
        <f t="shared" si="20"/>
        <v>231549.94865915901</v>
      </c>
    </row>
    <row r="157" spans="1:11" ht="29" x14ac:dyDescent="0.4">
      <c r="A157" s="26" t="str">
        <f t="shared" si="14"/>
        <v>310300</v>
      </c>
      <c r="B157" s="26" t="str">
        <f t="shared" si="15"/>
        <v>New York City Geographic District # 3</v>
      </c>
      <c r="C157" s="26" t="str">
        <f t="shared" si="16"/>
        <v>Manhattan</v>
      </c>
      <c r="D157" s="28" t="s">
        <v>1160</v>
      </c>
      <c r="E157" s="28" t="s">
        <v>1161</v>
      </c>
      <c r="F157" s="30" t="s">
        <v>2</v>
      </c>
      <c r="G157" s="31">
        <v>520</v>
      </c>
      <c r="H157" s="26" t="str">
        <f t="shared" si="17"/>
        <v>069</v>
      </c>
      <c r="I157" s="26" t="str">
        <f t="shared" si="18"/>
        <v>30</v>
      </c>
      <c r="J157" s="26" t="str">
        <f t="shared" si="19"/>
        <v>008</v>
      </c>
      <c r="K157" s="45">
        <f t="shared" si="20"/>
        <v>544823.40860978584</v>
      </c>
    </row>
    <row r="158" spans="1:11" ht="29" x14ac:dyDescent="0.4">
      <c r="A158" s="26" t="str">
        <f t="shared" si="14"/>
        <v>310300</v>
      </c>
      <c r="B158" s="26" t="str">
        <f t="shared" si="15"/>
        <v>New York City Geographic District # 3</v>
      </c>
      <c r="C158" s="26" t="str">
        <f t="shared" si="16"/>
        <v>Manhattan</v>
      </c>
      <c r="D158" s="28" t="s">
        <v>1162</v>
      </c>
      <c r="E158" s="28" t="s">
        <v>1163</v>
      </c>
      <c r="F158" s="30" t="s">
        <v>2</v>
      </c>
      <c r="G158" s="31">
        <v>383</v>
      </c>
      <c r="H158" s="26" t="str">
        <f t="shared" si="17"/>
        <v>069</v>
      </c>
      <c r="I158" s="26" t="str">
        <f t="shared" si="18"/>
        <v>31</v>
      </c>
      <c r="J158" s="26" t="str">
        <f t="shared" si="19"/>
        <v>008</v>
      </c>
      <c r="K158" s="45">
        <f t="shared" si="20"/>
        <v>401283.39518759231</v>
      </c>
    </row>
    <row r="159" spans="1:11" ht="43.5" x14ac:dyDescent="0.4">
      <c r="A159" s="26" t="str">
        <f t="shared" si="14"/>
        <v/>
      </c>
      <c r="B159" s="26" t="str">
        <f t="shared" si="15"/>
        <v/>
      </c>
      <c r="C159" s="26" t="str">
        <f t="shared" si="16"/>
        <v/>
      </c>
      <c r="D159" s="28" t="s">
        <v>1164</v>
      </c>
      <c r="E159" s="28" t="s">
        <v>1165</v>
      </c>
      <c r="F159" s="30" t="s">
        <v>2</v>
      </c>
      <c r="G159" s="31">
        <v>647</v>
      </c>
      <c r="H159" s="26" t="str">
        <f t="shared" si="17"/>
        <v/>
      </c>
      <c r="I159" s="26" t="str">
        <f t="shared" si="18"/>
        <v/>
      </c>
      <c r="J159" s="26" t="str">
        <f t="shared" si="19"/>
        <v/>
      </c>
      <c r="K159" s="45">
        <f t="shared" si="20"/>
        <v>677886.04878948361</v>
      </c>
    </row>
    <row r="160" spans="1:11" ht="15" x14ac:dyDescent="0.4">
      <c r="A160" s="26" t="str">
        <f t="shared" si="14"/>
        <v>310300</v>
      </c>
      <c r="B160" s="26" t="str">
        <f t="shared" si="15"/>
        <v>New York City Geographic District # 3</v>
      </c>
      <c r="C160" s="26" t="str">
        <f t="shared" si="16"/>
        <v>Manhattan</v>
      </c>
      <c r="D160" s="28" t="s">
        <v>1180</v>
      </c>
      <c r="E160" s="28" t="s">
        <v>1181</v>
      </c>
      <c r="F160" s="30" t="s">
        <v>19</v>
      </c>
      <c r="G160" s="31">
        <v>416</v>
      </c>
      <c r="H160" s="26" t="str">
        <f t="shared" si="17"/>
        <v>070</v>
      </c>
      <c r="I160" s="26" t="str">
        <f t="shared" si="18"/>
        <v>30</v>
      </c>
      <c r="J160" s="26" t="str">
        <f t="shared" si="19"/>
        <v>009</v>
      </c>
      <c r="K160" s="45">
        <f t="shared" si="20"/>
        <v>435858.72688782873</v>
      </c>
    </row>
    <row r="161" spans="1:11" ht="43.5" x14ac:dyDescent="0.4">
      <c r="A161" s="26" t="str">
        <f t="shared" si="14"/>
        <v>310300</v>
      </c>
      <c r="B161" s="26" t="str">
        <f t="shared" si="15"/>
        <v>New York City Geographic District # 3</v>
      </c>
      <c r="C161" s="26" t="str">
        <f t="shared" si="16"/>
        <v>Manhattan</v>
      </c>
      <c r="D161" s="28" t="s">
        <v>1188</v>
      </c>
      <c r="E161" s="28" t="s">
        <v>1189</v>
      </c>
      <c r="F161" s="30" t="s">
        <v>2</v>
      </c>
      <c r="G161" s="31">
        <v>288</v>
      </c>
      <c r="H161" s="26" t="str">
        <f t="shared" si="17"/>
        <v>068</v>
      </c>
      <c r="I161" s="26" t="str">
        <f t="shared" si="18"/>
        <v>30</v>
      </c>
      <c r="J161" s="26" t="str">
        <f t="shared" si="19"/>
        <v>009</v>
      </c>
      <c r="K161" s="45">
        <f t="shared" si="20"/>
        <v>301748.34938388143</v>
      </c>
    </row>
    <row r="162" spans="1:11" ht="29" x14ac:dyDescent="0.4">
      <c r="A162" s="26" t="str">
        <f t="shared" si="14"/>
        <v>310300</v>
      </c>
      <c r="B162" s="26" t="str">
        <f t="shared" si="15"/>
        <v>New York City Geographic District # 3</v>
      </c>
      <c r="C162" s="26" t="str">
        <f t="shared" si="16"/>
        <v>Manhattan</v>
      </c>
      <c r="D162" s="28" t="s">
        <v>1196</v>
      </c>
      <c r="E162" s="28" t="s">
        <v>1197</v>
      </c>
      <c r="F162" s="30" t="s">
        <v>19</v>
      </c>
      <c r="G162" s="31">
        <v>525</v>
      </c>
      <c r="H162" s="26" t="str">
        <f t="shared" si="17"/>
        <v>067</v>
      </c>
      <c r="I162" s="26" t="str">
        <f t="shared" si="18"/>
        <v>27</v>
      </c>
      <c r="J162" s="26" t="str">
        <f t="shared" si="19"/>
        <v>006</v>
      </c>
      <c r="K162" s="45">
        <f t="shared" si="20"/>
        <v>550062.09523103386</v>
      </c>
    </row>
    <row r="163" spans="1:11" ht="29" x14ac:dyDescent="0.4">
      <c r="A163" s="26" t="str">
        <f t="shared" si="14"/>
        <v>310300</v>
      </c>
      <c r="B163" s="26" t="str">
        <f t="shared" si="15"/>
        <v>New York City Geographic District # 3</v>
      </c>
      <c r="C163" s="26" t="str">
        <f t="shared" si="16"/>
        <v>Manhattan</v>
      </c>
      <c r="D163" s="28" t="s">
        <v>1206</v>
      </c>
      <c r="E163" s="28" t="s">
        <v>1207</v>
      </c>
      <c r="F163" s="30" t="s">
        <v>2</v>
      </c>
      <c r="G163" s="31">
        <v>797</v>
      </c>
      <c r="H163" s="26" t="str">
        <f t="shared" si="17"/>
        <v>067</v>
      </c>
      <c r="I163" s="26" t="str">
        <f t="shared" si="18"/>
        <v>27</v>
      </c>
      <c r="J163" s="26" t="str">
        <f t="shared" si="19"/>
        <v>006</v>
      </c>
      <c r="K163" s="45">
        <f t="shared" si="20"/>
        <v>835046.64742692187</v>
      </c>
    </row>
    <row r="164" spans="1:11" ht="29" x14ac:dyDescent="0.4">
      <c r="A164" s="26" t="str">
        <f t="shared" si="14"/>
        <v>310300</v>
      </c>
      <c r="B164" s="26" t="str">
        <f t="shared" si="15"/>
        <v>New York City Geographic District # 3</v>
      </c>
      <c r="C164" s="26" t="str">
        <f t="shared" si="16"/>
        <v>Manhattan</v>
      </c>
      <c r="D164" s="28" t="s">
        <v>1232</v>
      </c>
      <c r="E164" s="28" t="s">
        <v>1233</v>
      </c>
      <c r="F164" s="30" t="s">
        <v>2</v>
      </c>
      <c r="G164" s="31">
        <v>144</v>
      </c>
      <c r="H164" s="26" t="str">
        <f t="shared" si="17"/>
        <v>070</v>
      </c>
      <c r="I164" s="26" t="str">
        <f t="shared" si="18"/>
        <v>30</v>
      </c>
      <c r="J164" s="26" t="str">
        <f t="shared" si="19"/>
        <v>009</v>
      </c>
      <c r="K164" s="45">
        <f t="shared" si="20"/>
        <v>150874.17469194072</v>
      </c>
    </row>
    <row r="165" spans="1:11" ht="43.5" x14ac:dyDescent="0.4">
      <c r="A165" s="26" t="str">
        <f t="shared" si="14"/>
        <v>310300</v>
      </c>
      <c r="B165" s="26" t="str">
        <f t="shared" si="15"/>
        <v>New York City Geographic District # 3</v>
      </c>
      <c r="C165" s="26" t="str">
        <f t="shared" si="16"/>
        <v>Manhattan</v>
      </c>
      <c r="D165" s="28" t="s">
        <v>1234</v>
      </c>
      <c r="E165" s="28" t="s">
        <v>1235</v>
      </c>
      <c r="F165" s="30" t="s">
        <v>2</v>
      </c>
      <c r="G165" s="31">
        <v>125</v>
      </c>
      <c r="H165" s="26" t="str">
        <f t="shared" si="17"/>
        <v>070</v>
      </c>
      <c r="I165" s="26" t="str">
        <f t="shared" si="18"/>
        <v>30</v>
      </c>
      <c r="J165" s="26" t="str">
        <f t="shared" si="19"/>
        <v>009</v>
      </c>
      <c r="K165" s="45">
        <f t="shared" si="20"/>
        <v>130967.16553119854</v>
      </c>
    </row>
    <row r="166" spans="1:11" ht="29" x14ac:dyDescent="0.4">
      <c r="A166" s="26" t="str">
        <f t="shared" si="14"/>
        <v>310300</v>
      </c>
      <c r="B166" s="26" t="str">
        <f t="shared" si="15"/>
        <v>New York City Geographic District # 3</v>
      </c>
      <c r="C166" s="26" t="str">
        <f t="shared" si="16"/>
        <v>Manhattan</v>
      </c>
      <c r="D166" s="28" t="s">
        <v>1236</v>
      </c>
      <c r="E166" s="28" t="s">
        <v>1237</v>
      </c>
      <c r="F166" s="30" t="s">
        <v>5</v>
      </c>
      <c r="G166" s="31">
        <v>233</v>
      </c>
      <c r="H166" s="26" t="str">
        <f t="shared" si="17"/>
        <v>069</v>
      </c>
      <c r="I166" s="26" t="str">
        <f t="shared" si="18"/>
        <v>29</v>
      </c>
      <c r="J166" s="26" t="str">
        <f t="shared" si="19"/>
        <v>006</v>
      </c>
      <c r="K166" s="45">
        <f t="shared" si="20"/>
        <v>244122.79655015407</v>
      </c>
    </row>
    <row r="167" spans="1:11" ht="29" x14ac:dyDescent="0.4">
      <c r="A167" s="26" t="str">
        <f t="shared" si="14"/>
        <v>310300</v>
      </c>
      <c r="B167" s="26" t="str">
        <f t="shared" si="15"/>
        <v>New York City Geographic District # 3</v>
      </c>
      <c r="C167" s="26" t="str">
        <f t="shared" si="16"/>
        <v>Manhattan</v>
      </c>
      <c r="D167" s="28" t="s">
        <v>1238</v>
      </c>
      <c r="E167" s="28" t="s">
        <v>1239</v>
      </c>
      <c r="F167" s="30" t="s">
        <v>5</v>
      </c>
      <c r="G167" s="31">
        <v>400</v>
      </c>
      <c r="H167" s="26" t="str">
        <f t="shared" si="17"/>
        <v>067</v>
      </c>
      <c r="I167" s="26" t="str">
        <f t="shared" si="18"/>
        <v>29</v>
      </c>
      <c r="J167" s="26" t="str">
        <f t="shared" si="19"/>
        <v>006</v>
      </c>
      <c r="K167" s="45">
        <f t="shared" si="20"/>
        <v>419094.92969983531</v>
      </c>
    </row>
    <row r="168" spans="1:11" ht="29" x14ac:dyDescent="0.4">
      <c r="A168" s="26" t="str">
        <f t="shared" si="14"/>
        <v>310300</v>
      </c>
      <c r="B168" s="26" t="str">
        <f t="shared" si="15"/>
        <v>New York City Geographic District # 3</v>
      </c>
      <c r="C168" s="26" t="str">
        <f t="shared" si="16"/>
        <v>Manhattan</v>
      </c>
      <c r="D168" s="28" t="s">
        <v>1240</v>
      </c>
      <c r="E168" s="28" t="s">
        <v>1241</v>
      </c>
      <c r="F168" s="30" t="s">
        <v>5</v>
      </c>
      <c r="G168" s="31">
        <v>193</v>
      </c>
      <c r="H168" s="26" t="str">
        <f t="shared" si="17"/>
        <v>069</v>
      </c>
      <c r="I168" s="26" t="str">
        <f t="shared" si="18"/>
        <v>30</v>
      </c>
      <c r="J168" s="26" t="str">
        <f t="shared" si="19"/>
        <v>006</v>
      </c>
      <c r="K168" s="45">
        <f t="shared" si="20"/>
        <v>202213.30358017053</v>
      </c>
    </row>
    <row r="169" spans="1:11" ht="43.5" x14ac:dyDescent="0.4">
      <c r="A169" s="26" t="str">
        <f t="shared" si="14"/>
        <v>310300</v>
      </c>
      <c r="B169" s="26" t="str">
        <f t="shared" si="15"/>
        <v>New York City Geographic District # 3</v>
      </c>
      <c r="C169" s="26" t="str">
        <f t="shared" si="16"/>
        <v>Manhattan</v>
      </c>
      <c r="D169" s="28" t="s">
        <v>1242</v>
      </c>
      <c r="E169" s="28" t="s">
        <v>1243</v>
      </c>
      <c r="F169" s="30" t="s">
        <v>5</v>
      </c>
      <c r="G169" s="31">
        <v>165</v>
      </c>
      <c r="H169" s="26" t="str">
        <f t="shared" si="17"/>
        <v>069</v>
      </c>
      <c r="I169" s="26" t="str">
        <f t="shared" si="18"/>
        <v>31</v>
      </c>
      <c r="J169" s="26" t="str">
        <f t="shared" si="19"/>
        <v>006</v>
      </c>
      <c r="K169" s="45">
        <f t="shared" si="20"/>
        <v>172876.65850118207</v>
      </c>
    </row>
    <row r="170" spans="1:11" ht="29" x14ac:dyDescent="0.4">
      <c r="A170" s="26" t="str">
        <f t="shared" si="14"/>
        <v>310300</v>
      </c>
      <c r="B170" s="26" t="str">
        <f t="shared" si="15"/>
        <v>New York City Geographic District # 3</v>
      </c>
      <c r="C170" s="26" t="str">
        <f t="shared" si="16"/>
        <v>Manhattan</v>
      </c>
      <c r="D170" s="28" t="s">
        <v>1246</v>
      </c>
      <c r="E170" s="28" t="s">
        <v>1247</v>
      </c>
      <c r="F170" s="30" t="s">
        <v>5</v>
      </c>
      <c r="G170" s="31">
        <v>135</v>
      </c>
      <c r="H170" s="26" t="str">
        <f t="shared" si="17"/>
        <v>069</v>
      </c>
      <c r="I170" s="26" t="str">
        <f t="shared" si="18"/>
        <v>30</v>
      </c>
      <c r="J170" s="26" t="str">
        <f t="shared" si="19"/>
        <v>006</v>
      </c>
      <c r="K170" s="45">
        <f t="shared" si="20"/>
        <v>141444.53877369442</v>
      </c>
    </row>
    <row r="171" spans="1:11" ht="29" x14ac:dyDescent="0.4">
      <c r="A171" s="26" t="str">
        <f t="shared" si="14"/>
        <v>310300</v>
      </c>
      <c r="B171" s="26" t="str">
        <f t="shared" si="15"/>
        <v>New York City Geographic District # 3</v>
      </c>
      <c r="C171" s="26" t="str">
        <f t="shared" si="16"/>
        <v>Manhattan</v>
      </c>
      <c r="D171" s="28" t="s">
        <v>1248</v>
      </c>
      <c r="E171" s="28" t="s">
        <v>1249</v>
      </c>
      <c r="F171" s="30" t="s">
        <v>5</v>
      </c>
      <c r="G171" s="31">
        <v>245</v>
      </c>
      <c r="H171" s="26" t="str">
        <f t="shared" si="17"/>
        <v>069</v>
      </c>
      <c r="I171" s="26" t="str">
        <f t="shared" si="18"/>
        <v>30</v>
      </c>
      <c r="J171" s="26" t="str">
        <f t="shared" si="19"/>
        <v>006</v>
      </c>
      <c r="K171" s="45">
        <f t="shared" si="20"/>
        <v>256695.64444114911</v>
      </c>
    </row>
    <row r="172" spans="1:11" ht="29" x14ac:dyDescent="0.4">
      <c r="A172" s="26" t="str">
        <f t="shared" si="14"/>
        <v>310300</v>
      </c>
      <c r="B172" s="26" t="str">
        <f t="shared" si="15"/>
        <v>New York City Geographic District # 3</v>
      </c>
      <c r="C172" s="26" t="str">
        <f t="shared" si="16"/>
        <v>Manhattan</v>
      </c>
      <c r="D172" s="28" t="s">
        <v>1328</v>
      </c>
      <c r="E172" s="28" t="s">
        <v>1329</v>
      </c>
      <c r="F172" s="30" t="s">
        <v>19</v>
      </c>
      <c r="G172" s="31">
        <v>758</v>
      </c>
      <c r="H172" s="26" t="str">
        <f t="shared" si="17"/>
        <v>069</v>
      </c>
      <c r="I172" s="26" t="str">
        <f t="shared" si="18"/>
        <v>30</v>
      </c>
      <c r="J172" s="26" t="str">
        <f t="shared" si="19"/>
        <v>006</v>
      </c>
      <c r="K172" s="45">
        <f t="shared" si="20"/>
        <v>794184.89178118785</v>
      </c>
    </row>
    <row r="173" spans="1:11" ht="15" x14ac:dyDescent="0.4">
      <c r="A173" s="26" t="str">
        <f t="shared" si="14"/>
        <v>310300</v>
      </c>
      <c r="B173" s="26" t="str">
        <f t="shared" si="15"/>
        <v>New York City Geographic District # 3</v>
      </c>
      <c r="C173" s="26" t="str">
        <f t="shared" si="16"/>
        <v>Manhattan</v>
      </c>
      <c r="D173" s="28" t="s">
        <v>1330</v>
      </c>
      <c r="E173" s="28" t="s">
        <v>1331</v>
      </c>
      <c r="F173" s="30" t="s">
        <v>19</v>
      </c>
      <c r="G173" s="31">
        <v>524</v>
      </c>
      <c r="H173" s="26" t="str">
        <f t="shared" si="17"/>
        <v>067</v>
      </c>
      <c r="I173" s="26" t="str">
        <f t="shared" si="18"/>
        <v>29</v>
      </c>
      <c r="J173" s="26" t="str">
        <f t="shared" si="19"/>
        <v>006</v>
      </c>
      <c r="K173" s="45">
        <f t="shared" si="20"/>
        <v>549014.35790678428</v>
      </c>
    </row>
    <row r="174" spans="1:11" ht="29" x14ac:dyDescent="0.4">
      <c r="A174" s="26" t="str">
        <f t="shared" si="14"/>
        <v>310300</v>
      </c>
      <c r="B174" s="26" t="str">
        <f t="shared" si="15"/>
        <v>New York City Geographic District # 3</v>
      </c>
      <c r="C174" s="26" t="str">
        <f t="shared" si="16"/>
        <v>Manhattan</v>
      </c>
      <c r="D174" s="28" t="s">
        <v>1415</v>
      </c>
      <c r="E174" s="28" t="s">
        <v>1416</v>
      </c>
      <c r="F174" s="30" t="s">
        <v>5</v>
      </c>
      <c r="G174" s="31">
        <v>190</v>
      </c>
      <c r="H174" s="26" t="str">
        <f t="shared" si="17"/>
        <v>069</v>
      </c>
      <c r="I174" s="26" t="str">
        <f t="shared" si="18"/>
        <v>30</v>
      </c>
      <c r="J174" s="26" t="str">
        <f t="shared" si="19"/>
        <v>008</v>
      </c>
      <c r="K174" s="45">
        <f t="shared" si="20"/>
        <v>199070.09160742178</v>
      </c>
    </row>
    <row r="175" spans="1:11" ht="29" x14ac:dyDescent="0.4">
      <c r="A175" s="26" t="str">
        <f t="shared" si="14"/>
        <v>310300</v>
      </c>
      <c r="B175" s="26" t="str">
        <f t="shared" si="15"/>
        <v>New York City Geographic District # 3</v>
      </c>
      <c r="C175" s="26" t="str">
        <f t="shared" si="16"/>
        <v>Manhattan</v>
      </c>
      <c r="D175" s="28" t="s">
        <v>1443</v>
      </c>
      <c r="E175" s="28" t="s">
        <v>1444</v>
      </c>
      <c r="F175" s="30" t="s">
        <v>2</v>
      </c>
      <c r="G175" s="31">
        <v>240</v>
      </c>
      <c r="H175" s="26" t="str">
        <f t="shared" si="17"/>
        <v>067</v>
      </c>
      <c r="I175" s="26" t="str">
        <f t="shared" si="18"/>
        <v>29</v>
      </c>
      <c r="J175" s="26" t="str">
        <f t="shared" si="19"/>
        <v>006</v>
      </c>
      <c r="K175" s="45">
        <f t="shared" si="20"/>
        <v>251456.95781990117</v>
      </c>
    </row>
    <row r="176" spans="1:11" ht="29" x14ac:dyDescent="0.4">
      <c r="A176" s="26" t="str">
        <f t="shared" si="14"/>
        <v>310300</v>
      </c>
      <c r="B176" s="26" t="str">
        <f t="shared" si="15"/>
        <v>New York City Geographic District # 3</v>
      </c>
      <c r="C176" s="26" t="str">
        <f t="shared" si="16"/>
        <v>Manhattan</v>
      </c>
      <c r="D176" s="28" t="s">
        <v>1583</v>
      </c>
      <c r="E176" s="28" t="s">
        <v>1584</v>
      </c>
      <c r="F176" s="30" t="s">
        <v>5</v>
      </c>
      <c r="G176" s="31">
        <v>405</v>
      </c>
      <c r="H176" s="26" t="str">
        <f t="shared" si="17"/>
        <v>069</v>
      </c>
      <c r="I176" s="26" t="str">
        <f t="shared" si="18"/>
        <v>31</v>
      </c>
      <c r="J176" s="26" t="str">
        <f t="shared" si="19"/>
        <v>008</v>
      </c>
      <c r="K176" s="45">
        <f t="shared" si="20"/>
        <v>424333.61632108322</v>
      </c>
    </row>
    <row r="177" spans="1:11" ht="29" x14ac:dyDescent="0.4">
      <c r="A177" s="26" t="str">
        <f t="shared" si="14"/>
        <v/>
      </c>
      <c r="B177" s="26" t="str">
        <f t="shared" si="15"/>
        <v/>
      </c>
      <c r="C177" s="26" t="str">
        <f t="shared" si="16"/>
        <v/>
      </c>
      <c r="D177" s="28" t="s">
        <v>1274</v>
      </c>
      <c r="E177" s="28" t="s">
        <v>1275</v>
      </c>
      <c r="F177" s="30" t="s">
        <v>5</v>
      </c>
      <c r="G177" s="31">
        <v>399</v>
      </c>
      <c r="H177" s="26" t="str">
        <f t="shared" si="17"/>
        <v/>
      </c>
      <c r="I177" s="26" t="str">
        <f t="shared" si="18"/>
        <v/>
      </c>
      <c r="J177" s="26" t="str">
        <f t="shared" si="19"/>
        <v/>
      </c>
      <c r="K177" s="45">
        <f t="shared" si="20"/>
        <v>418047.19237558573</v>
      </c>
    </row>
    <row r="178" spans="1:11" ht="29" x14ac:dyDescent="0.4">
      <c r="A178" s="26" t="str">
        <f t="shared" si="14"/>
        <v>310300</v>
      </c>
      <c r="B178" s="26" t="str">
        <f t="shared" si="15"/>
        <v>New York City Geographic District # 3</v>
      </c>
      <c r="C178" s="26" t="str">
        <f t="shared" si="16"/>
        <v>Manhattan</v>
      </c>
      <c r="D178" s="28" t="s">
        <v>1288</v>
      </c>
      <c r="E178" s="28" t="s">
        <v>1289</v>
      </c>
      <c r="F178" s="30" t="s">
        <v>196</v>
      </c>
      <c r="G178" s="31">
        <v>352</v>
      </c>
      <c r="H178" s="26" t="str">
        <f t="shared" si="17"/>
        <v>067</v>
      </c>
      <c r="I178" s="26" t="str">
        <f t="shared" si="18"/>
        <v>31</v>
      </c>
      <c r="J178" s="26" t="str">
        <f t="shared" si="19"/>
        <v>006</v>
      </c>
      <c r="K178" s="45">
        <f t="shared" si="20"/>
        <v>368803.53813585505</v>
      </c>
    </row>
    <row r="179" spans="1:11" ht="29" x14ac:dyDescent="0.4">
      <c r="A179" s="26" t="str">
        <f t="shared" si="14"/>
        <v>310300</v>
      </c>
      <c r="B179" s="26" t="str">
        <f t="shared" si="15"/>
        <v>New York City Geographic District # 3</v>
      </c>
      <c r="C179" s="26" t="str">
        <f t="shared" si="16"/>
        <v>Manhattan</v>
      </c>
      <c r="D179" s="28" t="s">
        <v>1298</v>
      </c>
      <c r="E179" s="28" t="s">
        <v>1299</v>
      </c>
      <c r="F179" s="30" t="s">
        <v>196</v>
      </c>
      <c r="G179" s="31">
        <v>388</v>
      </c>
      <c r="H179" s="26" t="str">
        <f t="shared" si="17"/>
        <v>067</v>
      </c>
      <c r="I179" s="26" t="str">
        <f t="shared" si="18"/>
        <v>31</v>
      </c>
      <c r="J179" s="26" t="str">
        <f t="shared" si="19"/>
        <v>006</v>
      </c>
      <c r="K179" s="45">
        <f t="shared" si="20"/>
        <v>406522.08180884022</v>
      </c>
    </row>
    <row r="180" spans="1:11" ht="29" x14ac:dyDescent="0.4">
      <c r="A180" s="26" t="str">
        <f t="shared" si="14"/>
        <v>310300</v>
      </c>
      <c r="B180" s="26" t="str">
        <f t="shared" si="15"/>
        <v>New York City Geographic District # 3</v>
      </c>
      <c r="C180" s="26" t="str">
        <f t="shared" si="16"/>
        <v>Manhattan</v>
      </c>
      <c r="D180" s="28" t="s">
        <v>1385</v>
      </c>
      <c r="E180" s="28" t="s">
        <v>1386</v>
      </c>
      <c r="F180" s="30" t="s">
        <v>196</v>
      </c>
      <c r="G180" s="31">
        <v>305</v>
      </c>
      <c r="H180" s="26" t="str">
        <f t="shared" si="17"/>
        <v>069</v>
      </c>
      <c r="I180" s="26" t="str">
        <f t="shared" si="18"/>
        <v>29</v>
      </c>
      <c r="J180" s="26" t="str">
        <f t="shared" si="19"/>
        <v>006</v>
      </c>
      <c r="K180" s="45">
        <f t="shared" si="20"/>
        <v>319559.88389612443</v>
      </c>
    </row>
    <row r="181" spans="1:11" ht="29" x14ac:dyDescent="0.4">
      <c r="A181" s="26" t="str">
        <f t="shared" si="14"/>
        <v>310300</v>
      </c>
      <c r="B181" s="26" t="str">
        <f t="shared" si="15"/>
        <v>New York City Geographic District # 3</v>
      </c>
      <c r="C181" s="26" t="str">
        <f t="shared" si="16"/>
        <v>Manhattan</v>
      </c>
      <c r="D181" s="28" t="s">
        <v>1387</v>
      </c>
      <c r="E181" s="28" t="s">
        <v>1388</v>
      </c>
      <c r="F181" s="30" t="s">
        <v>196</v>
      </c>
      <c r="G181" s="31">
        <v>419</v>
      </c>
      <c r="H181" s="26" t="str">
        <f t="shared" si="17"/>
        <v>069</v>
      </c>
      <c r="I181" s="26" t="str">
        <f t="shared" si="18"/>
        <v>29</v>
      </c>
      <c r="J181" s="26" t="str">
        <f t="shared" si="19"/>
        <v>006</v>
      </c>
      <c r="K181" s="45">
        <f t="shared" si="20"/>
        <v>439001.93886057747</v>
      </c>
    </row>
    <row r="182" spans="1:11" ht="29" x14ac:dyDescent="0.4">
      <c r="A182" s="26" t="str">
        <f t="shared" si="14"/>
        <v>310300</v>
      </c>
      <c r="B182" s="26" t="str">
        <f t="shared" si="15"/>
        <v>New York City Geographic District # 3</v>
      </c>
      <c r="C182" s="26" t="str">
        <f t="shared" si="16"/>
        <v>Manhattan</v>
      </c>
      <c r="D182" s="28" t="s">
        <v>1389</v>
      </c>
      <c r="E182" s="28" t="s">
        <v>1390</v>
      </c>
      <c r="F182" s="30" t="s">
        <v>196</v>
      </c>
      <c r="G182" s="31">
        <v>188</v>
      </c>
      <c r="H182" s="26" t="str">
        <f t="shared" si="17"/>
        <v>069</v>
      </c>
      <c r="I182" s="26" t="str">
        <f t="shared" si="18"/>
        <v>29</v>
      </c>
      <c r="J182" s="26" t="str">
        <f t="shared" si="19"/>
        <v>006</v>
      </c>
      <c r="K182" s="45">
        <f t="shared" si="20"/>
        <v>196974.61695892259</v>
      </c>
    </row>
    <row r="183" spans="1:11" ht="43.5" x14ac:dyDescent="0.4">
      <c r="A183" s="26" t="str">
        <f t="shared" si="14"/>
        <v>310300</v>
      </c>
      <c r="B183" s="26" t="str">
        <f t="shared" si="15"/>
        <v>New York City Geographic District # 3</v>
      </c>
      <c r="C183" s="26" t="str">
        <f t="shared" si="16"/>
        <v>Manhattan</v>
      </c>
      <c r="D183" s="28" t="s">
        <v>1403</v>
      </c>
      <c r="E183" s="28" t="s">
        <v>1404</v>
      </c>
      <c r="F183" s="30" t="s">
        <v>196</v>
      </c>
      <c r="G183" s="31">
        <v>278</v>
      </c>
      <c r="H183" s="26" t="str">
        <f t="shared" si="17"/>
        <v>070</v>
      </c>
      <c r="I183" s="26" t="str">
        <f t="shared" si="18"/>
        <v>30</v>
      </c>
      <c r="J183" s="26" t="str">
        <f t="shared" si="19"/>
        <v>009</v>
      </c>
      <c r="K183" s="45">
        <f t="shared" si="20"/>
        <v>291270.97614138556</v>
      </c>
    </row>
    <row r="184" spans="1:11" ht="29" x14ac:dyDescent="0.4">
      <c r="A184" s="26" t="str">
        <f t="shared" si="14"/>
        <v>310300</v>
      </c>
      <c r="B184" s="26" t="str">
        <f t="shared" si="15"/>
        <v>New York City Geographic District # 3</v>
      </c>
      <c r="C184" s="26" t="str">
        <f t="shared" si="16"/>
        <v>Manhattan</v>
      </c>
      <c r="D184" s="28" t="s">
        <v>1407</v>
      </c>
      <c r="E184" s="28" t="s">
        <v>1408</v>
      </c>
      <c r="F184" s="30" t="s">
        <v>196</v>
      </c>
      <c r="G184" s="31">
        <v>418</v>
      </c>
      <c r="H184" s="26" t="str">
        <f t="shared" si="17"/>
        <v>069</v>
      </c>
      <c r="I184" s="26" t="str">
        <f t="shared" si="18"/>
        <v>29</v>
      </c>
      <c r="J184" s="26" t="str">
        <f t="shared" si="19"/>
        <v>006</v>
      </c>
      <c r="K184" s="45">
        <f t="shared" si="20"/>
        <v>437954.20153632789</v>
      </c>
    </row>
    <row r="185" spans="1:11" ht="29" x14ac:dyDescent="0.4">
      <c r="A185" s="26" t="str">
        <f t="shared" si="14"/>
        <v>310300</v>
      </c>
      <c r="B185" s="26" t="str">
        <f t="shared" si="15"/>
        <v>New York City Geographic District # 3</v>
      </c>
      <c r="C185" s="26" t="str">
        <f t="shared" si="16"/>
        <v>Manhattan</v>
      </c>
      <c r="D185" s="28" t="s">
        <v>1461</v>
      </c>
      <c r="E185" s="28" t="s">
        <v>1462</v>
      </c>
      <c r="F185" s="30" t="s">
        <v>196</v>
      </c>
      <c r="G185" s="31">
        <v>1423</v>
      </c>
      <c r="H185" s="26" t="str">
        <f t="shared" si="17"/>
        <v>067</v>
      </c>
      <c r="I185" s="26" t="str">
        <f t="shared" si="18"/>
        <v>27</v>
      </c>
      <c r="J185" s="26" t="str">
        <f t="shared" si="19"/>
        <v>003</v>
      </c>
      <c r="K185" s="45">
        <f t="shared" si="20"/>
        <v>1490930.212407164</v>
      </c>
    </row>
    <row r="186" spans="1:11" ht="43.5" x14ac:dyDescent="0.4">
      <c r="A186" s="26" t="str">
        <f t="shared" si="14"/>
        <v>310300</v>
      </c>
      <c r="B186" s="26" t="str">
        <f t="shared" si="15"/>
        <v>New York City Geographic District # 3</v>
      </c>
      <c r="C186" s="26" t="str">
        <f t="shared" si="16"/>
        <v>Manhattan</v>
      </c>
      <c r="D186" s="28" t="s">
        <v>1463</v>
      </c>
      <c r="E186" s="28" t="s">
        <v>1464</v>
      </c>
      <c r="F186" s="30" t="s">
        <v>196</v>
      </c>
      <c r="G186" s="31">
        <v>2808</v>
      </c>
      <c r="H186" s="26" t="str">
        <f t="shared" si="17"/>
        <v>067</v>
      </c>
      <c r="I186" s="26" t="str">
        <f t="shared" si="18"/>
        <v>31</v>
      </c>
      <c r="J186" s="26" t="str">
        <f t="shared" si="19"/>
        <v>006</v>
      </c>
      <c r="K186" s="45">
        <f t="shared" si="20"/>
        <v>2942046.4064928438</v>
      </c>
    </row>
    <row r="187" spans="1:11" ht="43.5" x14ac:dyDescent="0.4">
      <c r="A187" s="26" t="str">
        <f t="shared" si="14"/>
        <v>310300</v>
      </c>
      <c r="B187" s="26" t="str">
        <f t="shared" si="15"/>
        <v>New York City Geographic District # 3</v>
      </c>
      <c r="C187" s="26" t="str">
        <f t="shared" si="16"/>
        <v>Manhattan</v>
      </c>
      <c r="D187" s="28" t="s">
        <v>1467</v>
      </c>
      <c r="E187" s="28" t="s">
        <v>1468</v>
      </c>
      <c r="F187" s="30" t="s">
        <v>196</v>
      </c>
      <c r="G187" s="31">
        <v>432</v>
      </c>
      <c r="H187" s="26" t="str">
        <f t="shared" si="17"/>
        <v>067</v>
      </c>
      <c r="I187" s="26" t="str">
        <f t="shared" si="18"/>
        <v>31</v>
      </c>
      <c r="J187" s="26" t="str">
        <f t="shared" si="19"/>
        <v>006</v>
      </c>
      <c r="K187" s="45">
        <f t="shared" si="20"/>
        <v>452622.52407582215</v>
      </c>
    </row>
    <row r="188" spans="1:11" ht="29" x14ac:dyDescent="0.4">
      <c r="A188" s="26" t="str">
        <f t="shared" si="14"/>
        <v>310300</v>
      </c>
      <c r="B188" s="26" t="str">
        <f t="shared" si="15"/>
        <v>New York City Geographic District # 3</v>
      </c>
      <c r="C188" s="26" t="str">
        <f t="shared" si="16"/>
        <v>Manhattan</v>
      </c>
      <c r="D188" s="28" t="s">
        <v>1469</v>
      </c>
      <c r="E188" s="28" t="s">
        <v>1470</v>
      </c>
      <c r="F188" s="30" t="s">
        <v>196</v>
      </c>
      <c r="G188" s="31">
        <v>458</v>
      </c>
      <c r="H188" s="26" t="str">
        <f t="shared" si="17"/>
        <v>067</v>
      </c>
      <c r="I188" s="26" t="str">
        <f t="shared" si="18"/>
        <v>31</v>
      </c>
      <c r="J188" s="26" t="str">
        <f t="shared" si="19"/>
        <v>006</v>
      </c>
      <c r="K188" s="45">
        <f t="shared" si="20"/>
        <v>479863.69450631144</v>
      </c>
    </row>
    <row r="189" spans="1:11" ht="29" x14ac:dyDescent="0.4">
      <c r="A189" s="26" t="str">
        <f t="shared" si="14"/>
        <v>310300</v>
      </c>
      <c r="B189" s="26" t="str">
        <f t="shared" si="15"/>
        <v>New York City Geographic District # 3</v>
      </c>
      <c r="C189" s="26" t="str">
        <f t="shared" si="16"/>
        <v>Manhattan</v>
      </c>
      <c r="D189" s="28" t="s">
        <v>1481</v>
      </c>
      <c r="E189" s="28" t="s">
        <v>1482</v>
      </c>
      <c r="F189" s="30" t="s">
        <v>196</v>
      </c>
      <c r="G189" s="31">
        <v>472</v>
      </c>
      <c r="H189" s="26" t="str">
        <f t="shared" si="17"/>
        <v>069</v>
      </c>
      <c r="I189" s="26" t="str">
        <f t="shared" si="18"/>
        <v>30</v>
      </c>
      <c r="J189" s="26" t="str">
        <f t="shared" si="19"/>
        <v>008</v>
      </c>
      <c r="K189" s="45">
        <f t="shared" si="20"/>
        <v>494532.01704580564</v>
      </c>
    </row>
    <row r="190" spans="1:11" ht="29" x14ac:dyDescent="0.4">
      <c r="A190" s="26" t="str">
        <f t="shared" si="14"/>
        <v/>
      </c>
      <c r="B190" s="26" t="str">
        <f t="shared" si="15"/>
        <v/>
      </c>
      <c r="C190" s="26" t="str">
        <f t="shared" si="16"/>
        <v/>
      </c>
      <c r="D190" s="28" t="s">
        <v>1515</v>
      </c>
      <c r="E190" s="28" t="s">
        <v>1516</v>
      </c>
      <c r="F190" s="30" t="s">
        <v>196</v>
      </c>
      <c r="G190" s="31">
        <v>438</v>
      </c>
      <c r="H190" s="26" t="str">
        <f t="shared" si="17"/>
        <v/>
      </c>
      <c r="I190" s="26" t="str">
        <f t="shared" si="18"/>
        <v/>
      </c>
      <c r="J190" s="26" t="str">
        <f t="shared" si="19"/>
        <v/>
      </c>
      <c r="K190" s="45">
        <f t="shared" si="20"/>
        <v>458908.94802131964</v>
      </c>
    </row>
    <row r="191" spans="1:11" ht="15" x14ac:dyDescent="0.4">
      <c r="A191" s="26" t="str">
        <f t="shared" si="14"/>
        <v/>
      </c>
      <c r="B191" s="26" t="str">
        <f t="shared" si="15"/>
        <v/>
      </c>
      <c r="C191" s="26" t="str">
        <f t="shared" si="16"/>
        <v/>
      </c>
      <c r="D191" s="28" t="s">
        <v>1579</v>
      </c>
      <c r="E191" s="28" t="s">
        <v>1580</v>
      </c>
      <c r="F191" s="30" t="s">
        <v>1342</v>
      </c>
      <c r="G191" s="31">
        <v>317</v>
      </c>
      <c r="H191" s="26" t="str">
        <f t="shared" si="17"/>
        <v/>
      </c>
      <c r="I191" s="26" t="str">
        <f t="shared" si="18"/>
        <v/>
      </c>
      <c r="J191" s="26" t="str">
        <f t="shared" si="19"/>
        <v/>
      </c>
      <c r="K191" s="45">
        <f t="shared" si="20"/>
        <v>332132.73178711947</v>
      </c>
    </row>
    <row r="192" spans="1:11" ht="43.5" x14ac:dyDescent="0.4">
      <c r="A192" s="26" t="str">
        <f t="shared" si="14"/>
        <v/>
      </c>
      <c r="B192" s="26" t="str">
        <f t="shared" si="15"/>
        <v/>
      </c>
      <c r="C192" s="26" t="str">
        <f t="shared" si="16"/>
        <v/>
      </c>
      <c r="D192" s="28" t="s">
        <v>1581</v>
      </c>
      <c r="E192" s="28" t="s">
        <v>1582</v>
      </c>
      <c r="F192" s="30" t="s">
        <v>118</v>
      </c>
      <c r="G192" s="31">
        <v>347</v>
      </c>
      <c r="H192" s="26" t="str">
        <f t="shared" si="17"/>
        <v/>
      </c>
      <c r="I192" s="26" t="str">
        <f t="shared" si="18"/>
        <v/>
      </c>
      <c r="J192" s="26" t="str">
        <f t="shared" si="19"/>
        <v/>
      </c>
      <c r="K192" s="45">
        <f t="shared" si="20"/>
        <v>363564.85151460714</v>
      </c>
    </row>
    <row r="193" spans="1:11" ht="15" x14ac:dyDescent="0.4">
      <c r="A193" s="26" t="str">
        <f t="shared" si="14"/>
        <v>310400</v>
      </c>
      <c r="B193" s="26" t="str">
        <f t="shared" si="15"/>
        <v>New York City Geographic District # 4</v>
      </c>
      <c r="C193" s="26" t="str">
        <f t="shared" si="16"/>
        <v>Manhattan</v>
      </c>
      <c r="D193" s="28" t="s">
        <v>993</v>
      </c>
      <c r="E193" s="28" t="s">
        <v>994</v>
      </c>
      <c r="F193" s="30" t="s">
        <v>19</v>
      </c>
      <c r="G193" s="31">
        <v>439</v>
      </c>
      <c r="H193" s="26" t="str">
        <f t="shared" si="17"/>
        <v>068</v>
      </c>
      <c r="I193" s="26" t="str">
        <f t="shared" si="18"/>
        <v>30</v>
      </c>
      <c r="J193" s="26" t="str">
        <f t="shared" si="19"/>
        <v>008</v>
      </c>
      <c r="K193" s="45">
        <f t="shared" si="20"/>
        <v>459956.68534556922</v>
      </c>
    </row>
    <row r="194" spans="1:11" ht="15" x14ac:dyDescent="0.4">
      <c r="A194" s="26" t="str">
        <f t="shared" ref="A194:A257" si="21">IFERROR(VLOOKUP($D194,schools,3,FALSE),"")</f>
        <v>310400</v>
      </c>
      <c r="B194" s="26" t="str">
        <f t="shared" ref="B194:B257" si="22">IFERROR(VLOOKUP($D194,schools,4,FALSE),"")</f>
        <v>New York City Geographic District # 4</v>
      </c>
      <c r="C194" s="26" t="str">
        <f t="shared" ref="C194:C257" si="23">IFERROR(VLOOKUP($D194,schools,5,FALSE),"")</f>
        <v>Manhattan</v>
      </c>
      <c r="D194" s="28" t="s">
        <v>1001</v>
      </c>
      <c r="E194" s="28" t="s">
        <v>1002</v>
      </c>
      <c r="F194" s="30" t="s">
        <v>19</v>
      </c>
      <c r="G194" s="31">
        <v>582</v>
      </c>
      <c r="H194" s="26" t="str">
        <f t="shared" ref="H194:H257" si="24">IFERROR(VLOOKUP($D194,schools,6,FALSE),"")</f>
        <v>068</v>
      </c>
      <c r="I194" s="26" t="str">
        <f t="shared" ref="I194:I257" si="25">IFERROR(VLOOKUP($D194,schools,7,FALSE),"")</f>
        <v>29</v>
      </c>
      <c r="J194" s="26" t="str">
        <f t="shared" ref="J194:J257" si="26">IFERROR(VLOOKUP($D194,schools,8,FALSE),"")</f>
        <v>008</v>
      </c>
      <c r="K194" s="45">
        <f t="shared" ref="K194:K257" si="27">G194*L$2</f>
        <v>609783.12271326035</v>
      </c>
    </row>
    <row r="195" spans="1:11" ht="29" x14ac:dyDescent="0.4">
      <c r="A195" s="26" t="str">
        <f t="shared" si="21"/>
        <v>310400</v>
      </c>
      <c r="B195" s="26" t="str">
        <f t="shared" si="22"/>
        <v>New York City Geographic District # 4</v>
      </c>
      <c r="C195" s="26" t="str">
        <f t="shared" si="23"/>
        <v>Manhattan</v>
      </c>
      <c r="D195" s="28" t="s">
        <v>1023</v>
      </c>
      <c r="E195" s="28" t="s">
        <v>1024</v>
      </c>
      <c r="F195" s="30" t="s">
        <v>2</v>
      </c>
      <c r="G195" s="31">
        <v>183</v>
      </c>
      <c r="H195" s="26" t="str">
        <f t="shared" si="24"/>
        <v>068</v>
      </c>
      <c r="I195" s="26" t="str">
        <f t="shared" si="25"/>
        <v>30</v>
      </c>
      <c r="J195" s="26" t="str">
        <f t="shared" si="26"/>
        <v>008</v>
      </c>
      <c r="K195" s="45">
        <f t="shared" si="27"/>
        <v>191735.93033767465</v>
      </c>
    </row>
    <row r="196" spans="1:11" ht="29" x14ac:dyDescent="0.4">
      <c r="A196" s="26" t="str">
        <f t="shared" si="21"/>
        <v>310400</v>
      </c>
      <c r="B196" s="26" t="str">
        <f t="shared" si="22"/>
        <v>New York City Geographic District # 4</v>
      </c>
      <c r="C196" s="26" t="str">
        <f t="shared" si="23"/>
        <v>Manhattan</v>
      </c>
      <c r="D196" s="28" t="s">
        <v>1025</v>
      </c>
      <c r="E196" s="28" t="s">
        <v>1026</v>
      </c>
      <c r="F196" s="30" t="s">
        <v>2</v>
      </c>
      <c r="G196" s="31">
        <v>205</v>
      </c>
      <c r="H196" s="26" t="str">
        <f t="shared" si="24"/>
        <v>068</v>
      </c>
      <c r="I196" s="26" t="str">
        <f t="shared" si="25"/>
        <v>29</v>
      </c>
      <c r="J196" s="26" t="str">
        <f t="shared" si="26"/>
        <v>008</v>
      </c>
      <c r="K196" s="45">
        <f t="shared" si="27"/>
        <v>214786.15147116559</v>
      </c>
    </row>
    <row r="197" spans="1:11" ht="15" x14ac:dyDescent="0.4">
      <c r="A197" s="26" t="str">
        <f t="shared" si="21"/>
        <v>310400</v>
      </c>
      <c r="B197" s="26" t="str">
        <f t="shared" si="22"/>
        <v>New York City Geographic District # 4</v>
      </c>
      <c r="C197" s="26" t="str">
        <f t="shared" si="23"/>
        <v>Manhattan</v>
      </c>
      <c r="D197" s="28" t="s">
        <v>1045</v>
      </c>
      <c r="E197" s="28" t="s">
        <v>1046</v>
      </c>
      <c r="F197" s="30" t="s">
        <v>19</v>
      </c>
      <c r="G197" s="31">
        <v>754</v>
      </c>
      <c r="H197" s="26" t="str">
        <f t="shared" si="24"/>
        <v>068</v>
      </c>
      <c r="I197" s="26" t="str">
        <f t="shared" si="25"/>
        <v>30</v>
      </c>
      <c r="J197" s="26" t="str">
        <f t="shared" si="26"/>
        <v>008</v>
      </c>
      <c r="K197" s="45">
        <f t="shared" si="27"/>
        <v>789993.94248418952</v>
      </c>
    </row>
    <row r="198" spans="1:11" ht="15" x14ac:dyDescent="0.4">
      <c r="A198" s="26" t="str">
        <f t="shared" si="21"/>
        <v>310400</v>
      </c>
      <c r="B198" s="26" t="str">
        <f t="shared" si="22"/>
        <v>New York City Geographic District # 4</v>
      </c>
      <c r="C198" s="26" t="str">
        <f t="shared" si="23"/>
        <v>Manhattan</v>
      </c>
      <c r="D198" s="28" t="s">
        <v>1053</v>
      </c>
      <c r="E198" s="28" t="s">
        <v>1054</v>
      </c>
      <c r="F198" s="30" t="s">
        <v>19</v>
      </c>
      <c r="G198" s="31">
        <v>539</v>
      </c>
      <c r="H198" s="26" t="str">
        <f t="shared" si="24"/>
        <v>068</v>
      </c>
      <c r="I198" s="26" t="str">
        <f t="shared" si="25"/>
        <v>29</v>
      </c>
      <c r="J198" s="26" t="str">
        <f t="shared" si="26"/>
        <v>008</v>
      </c>
      <c r="K198" s="45">
        <f t="shared" si="27"/>
        <v>564730.41777052812</v>
      </c>
    </row>
    <row r="199" spans="1:11" ht="29" x14ac:dyDescent="0.4">
      <c r="A199" s="26" t="str">
        <f t="shared" si="21"/>
        <v>310400</v>
      </c>
      <c r="B199" s="26" t="str">
        <f t="shared" si="22"/>
        <v>New York City Geographic District # 4</v>
      </c>
      <c r="C199" s="26" t="str">
        <f t="shared" si="23"/>
        <v>Manhattan</v>
      </c>
      <c r="D199" s="28" t="s">
        <v>1063</v>
      </c>
      <c r="E199" s="28" t="s">
        <v>1064</v>
      </c>
      <c r="F199" s="30" t="s">
        <v>2</v>
      </c>
      <c r="G199" s="31">
        <v>374</v>
      </c>
      <c r="H199" s="26" t="str">
        <f t="shared" si="24"/>
        <v>068</v>
      </c>
      <c r="I199" s="26" t="str">
        <f t="shared" si="25"/>
        <v>29</v>
      </c>
      <c r="J199" s="26" t="str">
        <f t="shared" si="26"/>
        <v>008</v>
      </c>
      <c r="K199" s="45">
        <f t="shared" si="27"/>
        <v>391853.75926934602</v>
      </c>
    </row>
    <row r="200" spans="1:11" ht="15" x14ac:dyDescent="0.4">
      <c r="A200" s="26" t="str">
        <f t="shared" si="21"/>
        <v>310400</v>
      </c>
      <c r="B200" s="26" t="str">
        <f t="shared" si="22"/>
        <v>New York City Geographic District # 4</v>
      </c>
      <c r="C200" s="26" t="str">
        <f t="shared" si="23"/>
        <v>Manhattan</v>
      </c>
      <c r="D200" s="28" t="s">
        <v>1075</v>
      </c>
      <c r="E200" s="28" t="s">
        <v>1076</v>
      </c>
      <c r="F200" s="30" t="s">
        <v>19</v>
      </c>
      <c r="G200" s="31">
        <v>342</v>
      </c>
      <c r="H200" s="26" t="str">
        <f t="shared" si="24"/>
        <v>068</v>
      </c>
      <c r="I200" s="26" t="str">
        <f t="shared" si="25"/>
        <v>30</v>
      </c>
      <c r="J200" s="26" t="str">
        <f t="shared" si="26"/>
        <v>008</v>
      </c>
      <c r="K200" s="45">
        <f t="shared" si="27"/>
        <v>358326.16489335918</v>
      </c>
    </row>
    <row r="201" spans="1:11" ht="29" x14ac:dyDescent="0.4">
      <c r="A201" s="26" t="str">
        <f t="shared" si="21"/>
        <v>310400</v>
      </c>
      <c r="B201" s="26" t="str">
        <f t="shared" si="22"/>
        <v>New York City Geographic District # 4</v>
      </c>
      <c r="C201" s="26" t="str">
        <f t="shared" si="23"/>
        <v>Manhattan</v>
      </c>
      <c r="D201" s="28" t="s">
        <v>1079</v>
      </c>
      <c r="E201" s="28" t="s">
        <v>1080</v>
      </c>
      <c r="F201" s="30" t="s">
        <v>2</v>
      </c>
      <c r="G201" s="31">
        <v>304</v>
      </c>
      <c r="H201" s="26" t="str">
        <f t="shared" si="24"/>
        <v>068</v>
      </c>
      <c r="I201" s="26" t="str">
        <f t="shared" si="25"/>
        <v>30</v>
      </c>
      <c r="J201" s="26" t="str">
        <f t="shared" si="26"/>
        <v>008</v>
      </c>
      <c r="K201" s="45">
        <f t="shared" si="27"/>
        <v>318512.14657187485</v>
      </c>
    </row>
    <row r="202" spans="1:11" ht="43.5" x14ac:dyDescent="0.4">
      <c r="A202" s="26" t="str">
        <f t="shared" si="21"/>
        <v>310400</v>
      </c>
      <c r="B202" s="26" t="str">
        <f t="shared" si="22"/>
        <v>New York City Geographic District # 4</v>
      </c>
      <c r="C202" s="26" t="str">
        <f t="shared" si="23"/>
        <v>Manhattan</v>
      </c>
      <c r="D202" s="28" t="s">
        <v>1085</v>
      </c>
      <c r="E202" s="28" t="s">
        <v>1086</v>
      </c>
      <c r="F202" s="30" t="s">
        <v>19</v>
      </c>
      <c r="G202" s="31">
        <v>379</v>
      </c>
      <c r="H202" s="26" t="str">
        <f t="shared" si="24"/>
        <v>068</v>
      </c>
      <c r="I202" s="26" t="str">
        <f t="shared" si="25"/>
        <v>30</v>
      </c>
      <c r="J202" s="26" t="str">
        <f t="shared" si="26"/>
        <v>008</v>
      </c>
      <c r="K202" s="45">
        <f t="shared" si="27"/>
        <v>397092.44589059392</v>
      </c>
    </row>
    <row r="203" spans="1:11" ht="29" x14ac:dyDescent="0.4">
      <c r="A203" s="26" t="str">
        <f t="shared" si="21"/>
        <v>310400</v>
      </c>
      <c r="B203" s="26" t="str">
        <f t="shared" si="22"/>
        <v>New York City Geographic District # 4</v>
      </c>
      <c r="C203" s="26" t="str">
        <f t="shared" si="23"/>
        <v>Manhattan</v>
      </c>
      <c r="D203" s="28" t="s">
        <v>1091</v>
      </c>
      <c r="E203" s="28" t="s">
        <v>1092</v>
      </c>
      <c r="F203" s="30" t="s">
        <v>2</v>
      </c>
      <c r="G203" s="31">
        <v>275</v>
      </c>
      <c r="H203" s="26" t="str">
        <f t="shared" si="24"/>
        <v>068</v>
      </c>
      <c r="I203" s="26" t="str">
        <f t="shared" si="25"/>
        <v>29</v>
      </c>
      <c r="J203" s="26" t="str">
        <f t="shared" si="26"/>
        <v>008</v>
      </c>
      <c r="K203" s="45">
        <f t="shared" si="27"/>
        <v>288127.76416863676</v>
      </c>
    </row>
    <row r="204" spans="1:11" ht="29" x14ac:dyDescent="0.4">
      <c r="A204" s="26" t="str">
        <f t="shared" si="21"/>
        <v/>
      </c>
      <c r="B204" s="26" t="str">
        <f t="shared" si="22"/>
        <v/>
      </c>
      <c r="C204" s="26" t="str">
        <f t="shared" si="23"/>
        <v/>
      </c>
      <c r="D204" s="28" t="s">
        <v>1135</v>
      </c>
      <c r="E204" s="28" t="s">
        <v>1136</v>
      </c>
      <c r="F204" s="30" t="s">
        <v>2</v>
      </c>
      <c r="G204" s="31">
        <v>296</v>
      </c>
      <c r="H204" s="26" t="str">
        <f t="shared" si="24"/>
        <v/>
      </c>
      <c r="I204" s="26" t="str">
        <f t="shared" si="25"/>
        <v/>
      </c>
      <c r="J204" s="26" t="str">
        <f t="shared" si="26"/>
        <v/>
      </c>
      <c r="K204" s="45">
        <f t="shared" si="27"/>
        <v>310130.24797787814</v>
      </c>
    </row>
    <row r="205" spans="1:11" ht="29" x14ac:dyDescent="0.4">
      <c r="A205" s="26" t="str">
        <f t="shared" si="21"/>
        <v>310400</v>
      </c>
      <c r="B205" s="26" t="str">
        <f t="shared" si="22"/>
        <v>New York City Geographic District # 4</v>
      </c>
      <c r="C205" s="26" t="str">
        <f t="shared" si="23"/>
        <v>Manhattan</v>
      </c>
      <c r="D205" s="28" t="s">
        <v>1152</v>
      </c>
      <c r="E205" s="28" t="s">
        <v>1153</v>
      </c>
      <c r="F205" s="30" t="s">
        <v>2</v>
      </c>
      <c r="G205" s="31">
        <v>219</v>
      </c>
      <c r="H205" s="26" t="str">
        <f t="shared" si="24"/>
        <v>068</v>
      </c>
      <c r="I205" s="26" t="str">
        <f t="shared" si="25"/>
        <v>29</v>
      </c>
      <c r="J205" s="26" t="str">
        <f t="shared" si="26"/>
        <v>008</v>
      </c>
      <c r="K205" s="45">
        <f t="shared" si="27"/>
        <v>229454.47401065982</v>
      </c>
    </row>
    <row r="206" spans="1:11" ht="15" x14ac:dyDescent="0.4">
      <c r="A206" s="26" t="str">
        <f t="shared" si="21"/>
        <v>310400</v>
      </c>
      <c r="B206" s="26" t="str">
        <f t="shared" si="22"/>
        <v>New York City Geographic District # 4</v>
      </c>
      <c r="C206" s="26" t="str">
        <f t="shared" si="23"/>
        <v>Manhattan</v>
      </c>
      <c r="D206" s="28" t="s">
        <v>1170</v>
      </c>
      <c r="E206" s="28" t="s">
        <v>1171</v>
      </c>
      <c r="F206" s="30" t="s">
        <v>19</v>
      </c>
      <c r="G206" s="31">
        <v>700</v>
      </c>
      <c r="H206" s="26" t="str">
        <f t="shared" si="24"/>
        <v>068</v>
      </c>
      <c r="I206" s="26" t="str">
        <f t="shared" si="25"/>
        <v>30</v>
      </c>
      <c r="J206" s="26" t="str">
        <f t="shared" si="26"/>
        <v>008</v>
      </c>
      <c r="K206" s="45">
        <f t="shared" si="27"/>
        <v>733416.12697471178</v>
      </c>
    </row>
    <row r="207" spans="1:11" ht="29" x14ac:dyDescent="0.4">
      <c r="A207" s="26" t="str">
        <f t="shared" si="21"/>
        <v>310400</v>
      </c>
      <c r="B207" s="26" t="str">
        <f t="shared" si="22"/>
        <v>New York City Geographic District # 4</v>
      </c>
      <c r="C207" s="26" t="str">
        <f t="shared" si="23"/>
        <v>Manhattan</v>
      </c>
      <c r="D207" s="28" t="s">
        <v>1182</v>
      </c>
      <c r="E207" s="28" t="s">
        <v>1183</v>
      </c>
      <c r="F207" s="30" t="s">
        <v>2</v>
      </c>
      <c r="G207" s="31">
        <v>309</v>
      </c>
      <c r="H207" s="26" t="str">
        <f t="shared" si="24"/>
        <v>068</v>
      </c>
      <c r="I207" s="26" t="str">
        <f t="shared" si="25"/>
        <v>29</v>
      </c>
      <c r="J207" s="26" t="str">
        <f t="shared" si="26"/>
        <v>008</v>
      </c>
      <c r="K207" s="45">
        <f t="shared" si="27"/>
        <v>323750.83319312276</v>
      </c>
    </row>
    <row r="208" spans="1:11" ht="15" x14ac:dyDescent="0.4">
      <c r="A208" s="26" t="str">
        <f t="shared" si="21"/>
        <v>310400</v>
      </c>
      <c r="B208" s="26" t="str">
        <f t="shared" si="22"/>
        <v>New York City Geographic District # 4</v>
      </c>
      <c r="C208" s="26" t="str">
        <f t="shared" si="23"/>
        <v>Manhattan</v>
      </c>
      <c r="D208" s="28" t="s">
        <v>1210</v>
      </c>
      <c r="E208" s="28" t="s">
        <v>1211</v>
      </c>
      <c r="F208" s="30" t="s">
        <v>19</v>
      </c>
      <c r="G208" s="31">
        <v>478</v>
      </c>
      <c r="H208" s="26" t="str">
        <f t="shared" si="24"/>
        <v>068</v>
      </c>
      <c r="I208" s="26" t="str">
        <f t="shared" si="25"/>
        <v>30</v>
      </c>
      <c r="J208" s="26" t="str">
        <f t="shared" si="26"/>
        <v>008</v>
      </c>
      <c r="K208" s="45">
        <f t="shared" si="27"/>
        <v>500818.44099130319</v>
      </c>
    </row>
    <row r="209" spans="1:11" ht="43.5" x14ac:dyDescent="0.4">
      <c r="A209" s="26" t="str">
        <f t="shared" si="21"/>
        <v>310400</v>
      </c>
      <c r="B209" s="26" t="str">
        <f t="shared" si="22"/>
        <v>New York City Geographic District # 4</v>
      </c>
      <c r="C209" s="26" t="str">
        <f t="shared" si="23"/>
        <v>Manhattan</v>
      </c>
      <c r="D209" s="28" t="s">
        <v>1224</v>
      </c>
      <c r="E209" s="28" t="s">
        <v>1225</v>
      </c>
      <c r="F209" s="30" t="s">
        <v>5</v>
      </c>
      <c r="G209" s="31">
        <v>176</v>
      </c>
      <c r="H209" s="26" t="str">
        <f t="shared" si="24"/>
        <v>068</v>
      </c>
      <c r="I209" s="26" t="str">
        <f t="shared" si="25"/>
        <v>29</v>
      </c>
      <c r="J209" s="26" t="str">
        <f t="shared" si="26"/>
        <v>008</v>
      </c>
      <c r="K209" s="45">
        <f t="shared" si="27"/>
        <v>184401.76906792753</v>
      </c>
    </row>
    <row r="210" spans="1:11" ht="29" x14ac:dyDescent="0.4">
      <c r="A210" s="26" t="str">
        <f t="shared" si="21"/>
        <v>310400</v>
      </c>
      <c r="B210" s="26" t="str">
        <f t="shared" si="22"/>
        <v>New York City Geographic District # 4</v>
      </c>
      <c r="C210" s="26" t="str">
        <f t="shared" si="23"/>
        <v>Manhattan</v>
      </c>
      <c r="D210" s="28" t="s">
        <v>1359</v>
      </c>
      <c r="E210" s="28" t="s">
        <v>1360</v>
      </c>
      <c r="F210" s="30" t="s">
        <v>118</v>
      </c>
      <c r="G210" s="31">
        <v>548</v>
      </c>
      <c r="H210" s="26" t="str">
        <f t="shared" si="24"/>
        <v>068</v>
      </c>
      <c r="I210" s="26" t="str">
        <f t="shared" si="25"/>
        <v>29</v>
      </c>
      <c r="J210" s="26" t="str">
        <f t="shared" si="26"/>
        <v>008</v>
      </c>
      <c r="K210" s="45">
        <f t="shared" si="27"/>
        <v>574160.05368877435</v>
      </c>
    </row>
    <row r="211" spans="1:11" ht="29" x14ac:dyDescent="0.4">
      <c r="A211" s="26" t="str">
        <f t="shared" si="21"/>
        <v>310400</v>
      </c>
      <c r="B211" s="26" t="str">
        <f t="shared" si="22"/>
        <v>New York City Geographic District # 4</v>
      </c>
      <c r="C211" s="26" t="str">
        <f t="shared" si="23"/>
        <v>Manhattan</v>
      </c>
      <c r="D211" s="28" t="s">
        <v>1363</v>
      </c>
      <c r="E211" s="28" t="s">
        <v>1364</v>
      </c>
      <c r="F211" s="30" t="s">
        <v>2</v>
      </c>
      <c r="G211" s="31">
        <v>275</v>
      </c>
      <c r="H211" s="26" t="str">
        <f t="shared" si="24"/>
        <v>068</v>
      </c>
      <c r="I211" s="26" t="str">
        <f t="shared" si="25"/>
        <v>29</v>
      </c>
      <c r="J211" s="26" t="str">
        <f t="shared" si="26"/>
        <v>008</v>
      </c>
      <c r="K211" s="45">
        <f t="shared" si="27"/>
        <v>288127.76416863676</v>
      </c>
    </row>
    <row r="212" spans="1:11" ht="29" x14ac:dyDescent="0.4">
      <c r="A212" s="26" t="str">
        <f t="shared" si="21"/>
        <v>310400</v>
      </c>
      <c r="B212" s="26" t="str">
        <f t="shared" si="22"/>
        <v>New York City Geographic District # 4</v>
      </c>
      <c r="C212" s="26" t="str">
        <f t="shared" si="23"/>
        <v>Manhattan</v>
      </c>
      <c r="D212" s="28" t="s">
        <v>1367</v>
      </c>
      <c r="E212" s="28" t="s">
        <v>1368</v>
      </c>
      <c r="F212" s="30" t="s">
        <v>5</v>
      </c>
      <c r="G212" s="31">
        <v>157</v>
      </c>
      <c r="H212" s="26" t="str">
        <f t="shared" si="24"/>
        <v>068</v>
      </c>
      <c r="I212" s="26" t="str">
        <f t="shared" si="25"/>
        <v>29</v>
      </c>
      <c r="J212" s="26" t="str">
        <f t="shared" si="26"/>
        <v>008</v>
      </c>
      <c r="K212" s="45">
        <f t="shared" si="27"/>
        <v>164494.75990718536</v>
      </c>
    </row>
    <row r="213" spans="1:11" ht="29" x14ac:dyDescent="0.4">
      <c r="A213" s="26" t="str">
        <f t="shared" si="21"/>
        <v/>
      </c>
      <c r="B213" s="26" t="str">
        <f t="shared" si="22"/>
        <v/>
      </c>
      <c r="C213" s="26" t="str">
        <f t="shared" si="23"/>
        <v/>
      </c>
      <c r="D213" s="28" t="s">
        <v>1473</v>
      </c>
      <c r="E213" s="28" t="s">
        <v>1474</v>
      </c>
      <c r="F213" s="30" t="s">
        <v>2</v>
      </c>
      <c r="G213" s="31">
        <v>160</v>
      </c>
      <c r="H213" s="26" t="str">
        <f t="shared" si="24"/>
        <v/>
      </c>
      <c r="I213" s="26" t="str">
        <f t="shared" si="25"/>
        <v/>
      </c>
      <c r="J213" s="26" t="str">
        <f t="shared" si="26"/>
        <v/>
      </c>
      <c r="K213" s="45">
        <f t="shared" si="27"/>
        <v>167637.97187993414</v>
      </c>
    </row>
    <row r="214" spans="1:11" ht="29" x14ac:dyDescent="0.4">
      <c r="A214" s="26" t="str">
        <f t="shared" si="21"/>
        <v/>
      </c>
      <c r="B214" s="26" t="str">
        <f t="shared" si="22"/>
        <v/>
      </c>
      <c r="C214" s="26" t="str">
        <f t="shared" si="23"/>
        <v/>
      </c>
      <c r="D214" s="28" t="s">
        <v>1575</v>
      </c>
      <c r="E214" s="28" t="s">
        <v>1576</v>
      </c>
      <c r="F214" s="30" t="s">
        <v>5</v>
      </c>
      <c r="G214" s="31">
        <v>218</v>
      </c>
      <c r="H214" s="26" t="str">
        <f t="shared" si="24"/>
        <v/>
      </c>
      <c r="I214" s="26" t="str">
        <f t="shared" si="25"/>
        <v/>
      </c>
      <c r="J214" s="26" t="str">
        <f t="shared" si="26"/>
        <v/>
      </c>
      <c r="K214" s="45">
        <f t="shared" si="27"/>
        <v>228406.73668641024</v>
      </c>
    </row>
    <row r="215" spans="1:11" ht="15" x14ac:dyDescent="0.4">
      <c r="A215" s="26" t="str">
        <f t="shared" si="21"/>
        <v>310400</v>
      </c>
      <c r="B215" s="26" t="str">
        <f t="shared" si="22"/>
        <v>New York City Geographic District # 4</v>
      </c>
      <c r="C215" s="26" t="str">
        <f t="shared" si="23"/>
        <v>Manhattan</v>
      </c>
      <c r="D215" s="28" t="s">
        <v>1589</v>
      </c>
      <c r="E215" s="28" t="s">
        <v>1590</v>
      </c>
      <c r="F215" s="30" t="s">
        <v>19</v>
      </c>
      <c r="G215" s="31">
        <v>454</v>
      </c>
      <c r="H215" s="26" t="str">
        <f t="shared" si="24"/>
        <v>068</v>
      </c>
      <c r="I215" s="26" t="str">
        <f t="shared" si="25"/>
        <v>30</v>
      </c>
      <c r="J215" s="26" t="str">
        <f t="shared" si="26"/>
        <v>008</v>
      </c>
      <c r="K215" s="45">
        <f t="shared" si="27"/>
        <v>475672.74520931306</v>
      </c>
    </row>
    <row r="216" spans="1:11" ht="29" x14ac:dyDescent="0.4">
      <c r="A216" s="26" t="str">
        <f t="shared" si="21"/>
        <v>310400</v>
      </c>
      <c r="B216" s="26" t="str">
        <f t="shared" si="22"/>
        <v>New York City Geographic District # 4</v>
      </c>
      <c r="C216" s="26" t="str">
        <f t="shared" si="23"/>
        <v>Manhattan</v>
      </c>
      <c r="D216" s="28" t="s">
        <v>1427</v>
      </c>
      <c r="E216" s="28" t="s">
        <v>1428</v>
      </c>
      <c r="F216" s="30" t="s">
        <v>196</v>
      </c>
      <c r="G216" s="31">
        <v>1653</v>
      </c>
      <c r="H216" s="26" t="str">
        <f t="shared" si="24"/>
        <v>068</v>
      </c>
      <c r="I216" s="26" t="str">
        <f t="shared" si="25"/>
        <v>29</v>
      </c>
      <c r="J216" s="26" t="str">
        <f t="shared" si="26"/>
        <v>008</v>
      </c>
      <c r="K216" s="45">
        <f t="shared" si="27"/>
        <v>1731909.7969845694</v>
      </c>
    </row>
    <row r="217" spans="1:11" ht="29" x14ac:dyDescent="0.4">
      <c r="A217" s="26" t="str">
        <f t="shared" si="21"/>
        <v>310400</v>
      </c>
      <c r="B217" s="26" t="str">
        <f t="shared" si="22"/>
        <v>New York City Geographic District # 4</v>
      </c>
      <c r="C217" s="26" t="str">
        <f t="shared" si="23"/>
        <v>Manhattan</v>
      </c>
      <c r="D217" s="28" t="s">
        <v>1471</v>
      </c>
      <c r="E217" s="28" t="s">
        <v>1472</v>
      </c>
      <c r="F217" s="30" t="s">
        <v>196</v>
      </c>
      <c r="G217" s="31">
        <v>401</v>
      </c>
      <c r="H217" s="26" t="str">
        <f t="shared" si="24"/>
        <v>068</v>
      </c>
      <c r="I217" s="26" t="str">
        <f t="shared" si="25"/>
        <v>29</v>
      </c>
      <c r="J217" s="26" t="str">
        <f t="shared" si="26"/>
        <v>008</v>
      </c>
      <c r="K217" s="45">
        <f t="shared" si="27"/>
        <v>420142.66702408489</v>
      </c>
    </row>
    <row r="218" spans="1:11" ht="29" x14ac:dyDescent="0.4">
      <c r="A218" s="26" t="str">
        <f t="shared" si="21"/>
        <v>310400</v>
      </c>
      <c r="B218" s="26" t="str">
        <f t="shared" si="22"/>
        <v>New York City Geographic District # 4</v>
      </c>
      <c r="C218" s="26" t="str">
        <f t="shared" si="23"/>
        <v>Manhattan</v>
      </c>
      <c r="D218" s="28" t="s">
        <v>1533</v>
      </c>
      <c r="E218" s="28" t="s">
        <v>1534</v>
      </c>
      <c r="F218" s="30" t="s">
        <v>196</v>
      </c>
      <c r="G218" s="31">
        <v>500</v>
      </c>
      <c r="H218" s="26" t="str">
        <f t="shared" si="24"/>
        <v>068</v>
      </c>
      <c r="I218" s="26" t="str">
        <f t="shared" si="25"/>
        <v>30</v>
      </c>
      <c r="J218" s="26" t="str">
        <f t="shared" si="26"/>
        <v>008</v>
      </c>
      <c r="K218" s="45">
        <f t="shared" si="27"/>
        <v>523868.66212479415</v>
      </c>
    </row>
    <row r="219" spans="1:11" ht="29" x14ac:dyDescent="0.4">
      <c r="A219" s="26" t="str">
        <f t="shared" si="21"/>
        <v>310400</v>
      </c>
      <c r="B219" s="26" t="str">
        <f t="shared" si="22"/>
        <v>New York City Geographic District # 4</v>
      </c>
      <c r="C219" s="26" t="str">
        <f t="shared" si="23"/>
        <v>Queens</v>
      </c>
      <c r="D219" s="28" t="s">
        <v>1551</v>
      </c>
      <c r="E219" s="28" t="s">
        <v>1552</v>
      </c>
      <c r="F219" s="30" t="s">
        <v>118</v>
      </c>
      <c r="G219" s="31">
        <v>473</v>
      </c>
      <c r="H219" s="26" t="str">
        <f t="shared" si="24"/>
        <v>036</v>
      </c>
      <c r="I219" s="26" t="str">
        <f t="shared" si="25"/>
        <v>12</v>
      </c>
      <c r="J219" s="26" t="str">
        <f t="shared" si="26"/>
        <v>022</v>
      </c>
      <c r="K219" s="45">
        <f t="shared" si="27"/>
        <v>495579.75437005522</v>
      </c>
    </row>
    <row r="220" spans="1:11" ht="29" x14ac:dyDescent="0.4">
      <c r="A220" s="26" t="str">
        <f t="shared" si="21"/>
        <v>310400</v>
      </c>
      <c r="B220" s="26" t="str">
        <f t="shared" si="22"/>
        <v>New York City Geographic District # 4</v>
      </c>
      <c r="C220" s="26" t="str">
        <f t="shared" si="23"/>
        <v>Manhattan</v>
      </c>
      <c r="D220" s="28" t="s">
        <v>1563</v>
      </c>
      <c r="E220" s="28" t="s">
        <v>1564</v>
      </c>
      <c r="F220" s="30" t="s">
        <v>196</v>
      </c>
      <c r="G220" s="31">
        <v>281</v>
      </c>
      <c r="H220" s="26" t="str">
        <f t="shared" si="24"/>
        <v>068</v>
      </c>
      <c r="I220" s="26" t="str">
        <f t="shared" si="25"/>
        <v>30</v>
      </c>
      <c r="J220" s="26" t="str">
        <f t="shared" si="26"/>
        <v>008</v>
      </c>
      <c r="K220" s="45">
        <f t="shared" si="27"/>
        <v>294414.1881141343</v>
      </c>
    </row>
    <row r="221" spans="1:11" ht="29" x14ac:dyDescent="0.4">
      <c r="A221" s="26" t="str">
        <f t="shared" si="21"/>
        <v>310500</v>
      </c>
      <c r="B221" s="26" t="str">
        <f t="shared" si="22"/>
        <v>New York City Geographic District # 5</v>
      </c>
      <c r="C221" s="26" t="str">
        <f t="shared" si="23"/>
        <v>Manhattan</v>
      </c>
      <c r="D221" s="28" t="s">
        <v>1013</v>
      </c>
      <c r="E221" s="28" t="s">
        <v>1014</v>
      </c>
      <c r="F221" s="30" t="s">
        <v>2</v>
      </c>
      <c r="G221" s="31">
        <v>228</v>
      </c>
      <c r="H221" s="26" t="str">
        <f t="shared" si="24"/>
        <v>068</v>
      </c>
      <c r="I221" s="26" t="str">
        <f t="shared" si="25"/>
        <v>30</v>
      </c>
      <c r="J221" s="26" t="str">
        <f t="shared" si="26"/>
        <v>008</v>
      </c>
      <c r="K221" s="45">
        <f t="shared" si="27"/>
        <v>238884.10992890611</v>
      </c>
    </row>
    <row r="222" spans="1:11" ht="29" x14ac:dyDescent="0.4">
      <c r="A222" s="26" t="str">
        <f t="shared" si="21"/>
        <v/>
      </c>
      <c r="B222" s="26" t="str">
        <f t="shared" si="22"/>
        <v/>
      </c>
      <c r="C222" s="26" t="str">
        <f t="shared" si="23"/>
        <v/>
      </c>
      <c r="D222" s="28" t="s">
        <v>1021</v>
      </c>
      <c r="E222" s="28" t="s">
        <v>1022</v>
      </c>
      <c r="F222" s="30" t="s">
        <v>2</v>
      </c>
      <c r="G222" s="31">
        <v>336</v>
      </c>
      <c r="H222" s="26" t="str">
        <f t="shared" si="24"/>
        <v/>
      </c>
      <c r="I222" s="26" t="str">
        <f t="shared" si="25"/>
        <v/>
      </c>
      <c r="J222" s="26" t="str">
        <f t="shared" si="26"/>
        <v/>
      </c>
      <c r="K222" s="45">
        <f t="shared" si="27"/>
        <v>352039.74094786163</v>
      </c>
    </row>
    <row r="223" spans="1:11" ht="15" x14ac:dyDescent="0.4">
      <c r="A223" s="26" t="str">
        <f t="shared" si="21"/>
        <v>310500</v>
      </c>
      <c r="B223" s="26" t="str">
        <f t="shared" si="22"/>
        <v>New York City Geographic District # 5</v>
      </c>
      <c r="C223" s="26" t="str">
        <f t="shared" si="23"/>
        <v>Manhattan</v>
      </c>
      <c r="D223" s="28" t="s">
        <v>1033</v>
      </c>
      <c r="E223" s="28" t="s">
        <v>1034</v>
      </c>
      <c r="F223" s="30" t="s">
        <v>19</v>
      </c>
      <c r="G223" s="31">
        <v>568</v>
      </c>
      <c r="H223" s="26" t="str">
        <f t="shared" si="24"/>
        <v>071</v>
      </c>
      <c r="I223" s="26" t="str">
        <f t="shared" si="25"/>
        <v>30</v>
      </c>
      <c r="J223" s="26" t="str">
        <f t="shared" si="26"/>
        <v>009</v>
      </c>
      <c r="K223" s="45">
        <f t="shared" si="27"/>
        <v>595114.8001737661</v>
      </c>
    </row>
    <row r="224" spans="1:11" ht="29" x14ac:dyDescent="0.4">
      <c r="A224" s="26" t="str">
        <f t="shared" si="21"/>
        <v>310500</v>
      </c>
      <c r="B224" s="26" t="str">
        <f t="shared" si="22"/>
        <v>New York City Geographic District # 5</v>
      </c>
      <c r="C224" s="26" t="str">
        <f t="shared" si="23"/>
        <v>Manhattan</v>
      </c>
      <c r="D224" s="28" t="s">
        <v>1071</v>
      </c>
      <c r="E224" s="28" t="s">
        <v>1072</v>
      </c>
      <c r="F224" s="30" t="s">
        <v>2</v>
      </c>
      <c r="G224" s="31">
        <v>223</v>
      </c>
      <c r="H224" s="26" t="str">
        <f t="shared" si="24"/>
        <v>070</v>
      </c>
      <c r="I224" s="26" t="str">
        <f t="shared" si="25"/>
        <v>30</v>
      </c>
      <c r="J224" s="26" t="str">
        <f t="shared" si="26"/>
        <v>009</v>
      </c>
      <c r="K224" s="45">
        <f t="shared" si="27"/>
        <v>233645.42330765817</v>
      </c>
    </row>
    <row r="225" spans="1:11" ht="15" x14ac:dyDescent="0.4">
      <c r="A225" s="26" t="str">
        <f t="shared" si="21"/>
        <v>310500</v>
      </c>
      <c r="B225" s="26" t="str">
        <f t="shared" si="22"/>
        <v>New York City Geographic District # 5</v>
      </c>
      <c r="C225" s="26" t="str">
        <f t="shared" si="23"/>
        <v>Manhattan</v>
      </c>
      <c r="D225" s="28" t="s">
        <v>1099</v>
      </c>
      <c r="E225" s="28" t="s">
        <v>1100</v>
      </c>
      <c r="F225" s="30" t="s">
        <v>19</v>
      </c>
      <c r="G225" s="31">
        <v>416</v>
      </c>
      <c r="H225" s="26" t="str">
        <f t="shared" si="24"/>
        <v>070</v>
      </c>
      <c r="I225" s="26" t="str">
        <f t="shared" si="25"/>
        <v>30</v>
      </c>
      <c r="J225" s="26" t="str">
        <f t="shared" si="26"/>
        <v>009</v>
      </c>
      <c r="K225" s="45">
        <f t="shared" si="27"/>
        <v>435858.72688782873</v>
      </c>
    </row>
    <row r="226" spans="1:11" ht="29" x14ac:dyDescent="0.4">
      <c r="A226" s="26" t="str">
        <f t="shared" si="21"/>
        <v/>
      </c>
      <c r="B226" s="26" t="str">
        <f t="shared" si="22"/>
        <v/>
      </c>
      <c r="C226" s="26" t="str">
        <f t="shared" si="23"/>
        <v/>
      </c>
      <c r="D226" s="28" t="s">
        <v>1103</v>
      </c>
      <c r="E226" s="28" t="s">
        <v>1104</v>
      </c>
      <c r="F226" s="30" t="s">
        <v>2</v>
      </c>
      <c r="G226" s="31">
        <v>287</v>
      </c>
      <c r="H226" s="26" t="str">
        <f t="shared" si="24"/>
        <v/>
      </c>
      <c r="I226" s="26" t="str">
        <f t="shared" si="25"/>
        <v/>
      </c>
      <c r="J226" s="26" t="str">
        <f t="shared" si="26"/>
        <v/>
      </c>
      <c r="K226" s="45">
        <f t="shared" si="27"/>
        <v>300700.61205963185</v>
      </c>
    </row>
    <row r="227" spans="1:11" ht="15" x14ac:dyDescent="0.4">
      <c r="A227" s="26" t="str">
        <f t="shared" si="21"/>
        <v>310500</v>
      </c>
      <c r="B227" s="26" t="str">
        <f t="shared" si="22"/>
        <v>New York City Geographic District # 5</v>
      </c>
      <c r="C227" s="26" t="str">
        <f t="shared" si="23"/>
        <v>Manhattan</v>
      </c>
      <c r="D227" s="28" t="s">
        <v>1109</v>
      </c>
      <c r="E227" s="28" t="s">
        <v>1110</v>
      </c>
      <c r="F227" s="30" t="s">
        <v>19</v>
      </c>
      <c r="G227" s="31">
        <v>386</v>
      </c>
      <c r="H227" s="26" t="str">
        <f t="shared" si="24"/>
        <v>070</v>
      </c>
      <c r="I227" s="26" t="str">
        <f t="shared" si="25"/>
        <v>30</v>
      </c>
      <c r="J227" s="26" t="str">
        <f t="shared" si="26"/>
        <v>007</v>
      </c>
      <c r="K227" s="45">
        <f t="shared" si="27"/>
        <v>404426.60716034105</v>
      </c>
    </row>
    <row r="228" spans="1:11" ht="29" x14ac:dyDescent="0.4">
      <c r="A228" s="26" t="str">
        <f t="shared" si="21"/>
        <v>310500</v>
      </c>
      <c r="B228" s="26" t="str">
        <f t="shared" si="22"/>
        <v>New York City Geographic District # 5</v>
      </c>
      <c r="C228" s="26" t="str">
        <f t="shared" si="23"/>
        <v>Manhattan</v>
      </c>
      <c r="D228" s="28" t="s">
        <v>1117</v>
      </c>
      <c r="E228" s="28" t="s">
        <v>1118</v>
      </c>
      <c r="F228" s="30" t="s">
        <v>2</v>
      </c>
      <c r="G228" s="31">
        <v>186</v>
      </c>
      <c r="H228" s="26" t="str">
        <f t="shared" si="24"/>
        <v>070</v>
      </c>
      <c r="I228" s="26" t="str">
        <f t="shared" si="25"/>
        <v>30</v>
      </c>
      <c r="J228" s="26" t="str">
        <f t="shared" si="26"/>
        <v>009</v>
      </c>
      <c r="K228" s="45">
        <f t="shared" si="27"/>
        <v>194879.14231042343</v>
      </c>
    </row>
    <row r="229" spans="1:11" ht="29" x14ac:dyDescent="0.4">
      <c r="A229" s="26" t="str">
        <f t="shared" si="21"/>
        <v>310500</v>
      </c>
      <c r="B229" s="26" t="str">
        <f t="shared" si="22"/>
        <v>New York City Geographic District # 5</v>
      </c>
      <c r="C229" s="26" t="str">
        <f t="shared" si="23"/>
        <v>Manhattan</v>
      </c>
      <c r="D229" s="28" t="s">
        <v>1150</v>
      </c>
      <c r="E229" s="28" t="s">
        <v>1151</v>
      </c>
      <c r="F229" s="30" t="s">
        <v>2</v>
      </c>
      <c r="G229" s="31">
        <v>258</v>
      </c>
      <c r="H229" s="26" t="str">
        <f t="shared" si="24"/>
        <v>070</v>
      </c>
      <c r="I229" s="26" t="str">
        <f t="shared" si="25"/>
        <v>30</v>
      </c>
      <c r="J229" s="26" t="str">
        <f t="shared" si="26"/>
        <v>009</v>
      </c>
      <c r="K229" s="45">
        <f t="shared" si="27"/>
        <v>270316.22965639376</v>
      </c>
    </row>
    <row r="230" spans="1:11" ht="29" x14ac:dyDescent="0.4">
      <c r="A230" s="26" t="str">
        <f t="shared" si="21"/>
        <v/>
      </c>
      <c r="B230" s="26" t="str">
        <f t="shared" si="22"/>
        <v/>
      </c>
      <c r="C230" s="26" t="str">
        <f t="shared" si="23"/>
        <v/>
      </c>
      <c r="D230" s="28" t="s">
        <v>1158</v>
      </c>
      <c r="E230" s="28" t="s">
        <v>1159</v>
      </c>
      <c r="F230" s="30" t="s">
        <v>19</v>
      </c>
      <c r="G230" s="31">
        <v>802</v>
      </c>
      <c r="H230" s="26" t="str">
        <f t="shared" si="24"/>
        <v/>
      </c>
      <c r="I230" s="26" t="str">
        <f t="shared" si="25"/>
        <v/>
      </c>
      <c r="J230" s="26" t="str">
        <f t="shared" si="26"/>
        <v/>
      </c>
      <c r="K230" s="45">
        <f t="shared" si="27"/>
        <v>840285.33404816978</v>
      </c>
    </row>
    <row r="231" spans="1:11" ht="29" x14ac:dyDescent="0.4">
      <c r="A231" s="26" t="str">
        <f t="shared" si="21"/>
        <v>310500</v>
      </c>
      <c r="B231" s="26" t="str">
        <f t="shared" si="22"/>
        <v>New York City Geographic District # 5</v>
      </c>
      <c r="C231" s="26" t="str">
        <f t="shared" si="23"/>
        <v>Manhattan</v>
      </c>
      <c r="D231" s="28" t="s">
        <v>1174</v>
      </c>
      <c r="E231" s="28" t="s">
        <v>1175</v>
      </c>
      <c r="F231" s="30" t="s">
        <v>2</v>
      </c>
      <c r="G231" s="31">
        <v>336</v>
      </c>
      <c r="H231" s="26" t="str">
        <f t="shared" si="24"/>
        <v>070</v>
      </c>
      <c r="I231" s="26" t="str">
        <f t="shared" si="25"/>
        <v>30</v>
      </c>
      <c r="J231" s="26" t="str">
        <f t="shared" si="26"/>
        <v>009</v>
      </c>
      <c r="K231" s="45">
        <f t="shared" si="27"/>
        <v>352039.74094786163</v>
      </c>
    </row>
    <row r="232" spans="1:11" ht="29" x14ac:dyDescent="0.4">
      <c r="A232" s="26" t="str">
        <f t="shared" si="21"/>
        <v>310500</v>
      </c>
      <c r="B232" s="26" t="str">
        <f t="shared" si="22"/>
        <v>New York City Geographic District # 5</v>
      </c>
      <c r="C232" s="26" t="str">
        <f t="shared" si="23"/>
        <v>Manhattan</v>
      </c>
      <c r="D232" s="28" t="s">
        <v>1200</v>
      </c>
      <c r="E232" s="28" t="s">
        <v>1201</v>
      </c>
      <c r="F232" s="30" t="s">
        <v>2</v>
      </c>
      <c r="G232" s="31">
        <v>220</v>
      </c>
      <c r="H232" s="26" t="str">
        <f t="shared" si="24"/>
        <v>070</v>
      </c>
      <c r="I232" s="26" t="str">
        <f t="shared" si="25"/>
        <v>30</v>
      </c>
      <c r="J232" s="26" t="str">
        <f t="shared" si="26"/>
        <v>007</v>
      </c>
      <c r="K232" s="45">
        <f t="shared" si="27"/>
        <v>230502.21133490943</v>
      </c>
    </row>
    <row r="233" spans="1:11" ht="29" x14ac:dyDescent="0.4">
      <c r="A233" s="26" t="str">
        <f t="shared" si="21"/>
        <v>310500</v>
      </c>
      <c r="B233" s="26" t="str">
        <f t="shared" si="22"/>
        <v>New York City Geographic District # 5</v>
      </c>
      <c r="C233" s="26" t="str">
        <f t="shared" si="23"/>
        <v>Manhattan</v>
      </c>
      <c r="D233" s="28" t="s">
        <v>1202</v>
      </c>
      <c r="E233" s="28" t="s">
        <v>1203</v>
      </c>
      <c r="F233" s="30" t="s">
        <v>2</v>
      </c>
      <c r="G233" s="31">
        <v>277</v>
      </c>
      <c r="H233" s="26" t="str">
        <f t="shared" si="24"/>
        <v>070</v>
      </c>
      <c r="I233" s="26" t="str">
        <f t="shared" si="25"/>
        <v>30</v>
      </c>
      <c r="J233" s="26" t="str">
        <f t="shared" si="26"/>
        <v>009</v>
      </c>
      <c r="K233" s="45">
        <f t="shared" si="27"/>
        <v>290223.23881713592</v>
      </c>
    </row>
    <row r="234" spans="1:11" ht="29" x14ac:dyDescent="0.4">
      <c r="A234" s="26" t="str">
        <f t="shared" si="21"/>
        <v>310500</v>
      </c>
      <c r="B234" s="26" t="str">
        <f t="shared" si="22"/>
        <v>New York City Geographic District # 5</v>
      </c>
      <c r="C234" s="26" t="str">
        <f t="shared" si="23"/>
        <v>Manhattan</v>
      </c>
      <c r="D234" s="28" t="s">
        <v>1208</v>
      </c>
      <c r="E234" s="28" t="s">
        <v>1209</v>
      </c>
      <c r="F234" s="30" t="s">
        <v>2</v>
      </c>
      <c r="G234" s="31">
        <v>297</v>
      </c>
      <c r="H234" s="26" t="str">
        <f t="shared" si="24"/>
        <v>071</v>
      </c>
      <c r="I234" s="26" t="str">
        <f t="shared" si="25"/>
        <v>30</v>
      </c>
      <c r="J234" s="26" t="str">
        <f t="shared" si="26"/>
        <v>009</v>
      </c>
      <c r="K234" s="45">
        <f t="shared" si="27"/>
        <v>311177.98530212772</v>
      </c>
    </row>
    <row r="235" spans="1:11" ht="29" x14ac:dyDescent="0.4">
      <c r="A235" s="26" t="str">
        <f t="shared" si="21"/>
        <v>310500</v>
      </c>
      <c r="B235" s="26" t="str">
        <f t="shared" si="22"/>
        <v>New York City Geographic District # 5</v>
      </c>
      <c r="C235" s="26" t="str">
        <f t="shared" si="23"/>
        <v>Manhattan</v>
      </c>
      <c r="D235" s="28" t="s">
        <v>1266</v>
      </c>
      <c r="E235" s="28" t="s">
        <v>1267</v>
      </c>
      <c r="F235" s="30" t="s">
        <v>5</v>
      </c>
      <c r="G235" s="31">
        <v>170</v>
      </c>
      <c r="H235" s="26" t="str">
        <f t="shared" si="24"/>
        <v>070</v>
      </c>
      <c r="I235" s="26" t="str">
        <f t="shared" si="25"/>
        <v>31</v>
      </c>
      <c r="J235" s="26" t="str">
        <f t="shared" si="26"/>
        <v>007</v>
      </c>
      <c r="K235" s="45">
        <f t="shared" si="27"/>
        <v>178115.34512243001</v>
      </c>
    </row>
    <row r="236" spans="1:11" ht="29" x14ac:dyDescent="0.4">
      <c r="A236" s="26" t="str">
        <f t="shared" si="21"/>
        <v>310500</v>
      </c>
      <c r="B236" s="26" t="str">
        <f t="shared" si="22"/>
        <v>New York City Geographic District # 5</v>
      </c>
      <c r="C236" s="26" t="str">
        <f t="shared" si="23"/>
        <v>Manhattan</v>
      </c>
      <c r="D236" s="28" t="s">
        <v>1316</v>
      </c>
      <c r="E236" s="28" t="s">
        <v>1317</v>
      </c>
      <c r="F236" s="30" t="s">
        <v>2</v>
      </c>
      <c r="G236" s="31">
        <v>216</v>
      </c>
      <c r="H236" s="26" t="str">
        <f t="shared" si="24"/>
        <v>071</v>
      </c>
      <c r="I236" s="26" t="str">
        <f t="shared" si="25"/>
        <v>30</v>
      </c>
      <c r="J236" s="26" t="str">
        <f t="shared" si="26"/>
        <v>009</v>
      </c>
      <c r="K236" s="45">
        <f t="shared" si="27"/>
        <v>226311.26203791107</v>
      </c>
    </row>
    <row r="237" spans="1:11" ht="29" x14ac:dyDescent="0.4">
      <c r="A237" s="26" t="str">
        <f t="shared" si="21"/>
        <v>310500</v>
      </c>
      <c r="B237" s="26" t="str">
        <f t="shared" si="22"/>
        <v>New York City Geographic District # 5</v>
      </c>
      <c r="C237" s="26" t="str">
        <f t="shared" si="23"/>
        <v>Manhattan</v>
      </c>
      <c r="D237" s="28" t="s">
        <v>1489</v>
      </c>
      <c r="E237" s="28" t="s">
        <v>1490</v>
      </c>
      <c r="F237" s="30" t="s">
        <v>5</v>
      </c>
      <c r="G237" s="31">
        <v>107</v>
      </c>
      <c r="H237" s="26" t="str">
        <f t="shared" si="24"/>
        <v>070</v>
      </c>
      <c r="I237" s="26" t="str">
        <f t="shared" si="25"/>
        <v>31</v>
      </c>
      <c r="J237" s="26" t="str">
        <f t="shared" si="26"/>
        <v>007</v>
      </c>
      <c r="K237" s="45">
        <f t="shared" si="27"/>
        <v>112107.89369470594</v>
      </c>
    </row>
    <row r="238" spans="1:11" ht="29" x14ac:dyDescent="0.4">
      <c r="A238" s="26" t="str">
        <f t="shared" si="21"/>
        <v>310500</v>
      </c>
      <c r="B238" s="26" t="str">
        <f t="shared" si="22"/>
        <v>New York City Geographic District # 5</v>
      </c>
      <c r="C238" s="26" t="str">
        <f t="shared" si="23"/>
        <v>Manhattan</v>
      </c>
      <c r="D238" s="28" t="s">
        <v>1493</v>
      </c>
      <c r="E238" s="28" t="s">
        <v>1494</v>
      </c>
      <c r="F238" s="30" t="s">
        <v>19</v>
      </c>
      <c r="G238" s="31">
        <v>310</v>
      </c>
      <c r="H238" s="26" t="str">
        <f t="shared" si="24"/>
        <v>070</v>
      </c>
      <c r="I238" s="26" t="str">
        <f t="shared" si="25"/>
        <v>30</v>
      </c>
      <c r="J238" s="26" t="str">
        <f t="shared" si="26"/>
        <v>007</v>
      </c>
      <c r="K238" s="45">
        <f t="shared" si="27"/>
        <v>324798.57051737234</v>
      </c>
    </row>
    <row r="239" spans="1:11" ht="29" x14ac:dyDescent="0.4">
      <c r="A239" s="26" t="str">
        <f t="shared" si="21"/>
        <v/>
      </c>
      <c r="B239" s="26" t="str">
        <f t="shared" si="22"/>
        <v/>
      </c>
      <c r="C239" s="26" t="str">
        <f t="shared" si="23"/>
        <v/>
      </c>
      <c r="D239" s="28" t="s">
        <v>1137</v>
      </c>
      <c r="E239" s="28" t="s">
        <v>1138</v>
      </c>
      <c r="F239" s="30" t="s">
        <v>118</v>
      </c>
      <c r="G239" s="31">
        <v>392</v>
      </c>
      <c r="H239" s="26" t="str">
        <f t="shared" si="24"/>
        <v/>
      </c>
      <c r="I239" s="26" t="str">
        <f t="shared" si="25"/>
        <v/>
      </c>
      <c r="J239" s="26" t="str">
        <f t="shared" si="26"/>
        <v/>
      </c>
      <c r="K239" s="45">
        <f t="shared" si="27"/>
        <v>410713.0311058386</v>
      </c>
    </row>
    <row r="240" spans="1:11" ht="43.5" x14ac:dyDescent="0.4">
      <c r="A240" s="26" t="str">
        <f t="shared" si="21"/>
        <v/>
      </c>
      <c r="B240" s="26" t="str">
        <f t="shared" si="22"/>
        <v/>
      </c>
      <c r="C240" s="26" t="str">
        <f t="shared" si="23"/>
        <v/>
      </c>
      <c r="D240" s="28" t="s">
        <v>1154</v>
      </c>
      <c r="E240" s="28" t="s">
        <v>1155</v>
      </c>
      <c r="F240" s="30" t="s">
        <v>196</v>
      </c>
      <c r="G240" s="31">
        <v>232</v>
      </c>
      <c r="H240" s="26" t="str">
        <f t="shared" si="24"/>
        <v/>
      </c>
      <c r="I240" s="26" t="str">
        <f t="shared" si="25"/>
        <v/>
      </c>
      <c r="J240" s="26" t="str">
        <f t="shared" si="26"/>
        <v/>
      </c>
      <c r="K240" s="45">
        <f t="shared" si="27"/>
        <v>243075.05922590446</v>
      </c>
    </row>
    <row r="241" spans="1:11" ht="29" x14ac:dyDescent="0.4">
      <c r="A241" s="26" t="str">
        <f t="shared" si="21"/>
        <v>310500</v>
      </c>
      <c r="B241" s="26" t="str">
        <f t="shared" si="22"/>
        <v>New York City Geographic District # 5</v>
      </c>
      <c r="C241" s="26" t="str">
        <f t="shared" si="23"/>
        <v>Manhattan</v>
      </c>
      <c r="D241" s="28" t="s">
        <v>1264</v>
      </c>
      <c r="E241" s="28" t="s">
        <v>1265</v>
      </c>
      <c r="F241" s="30" t="s">
        <v>196</v>
      </c>
      <c r="G241" s="31">
        <v>211</v>
      </c>
      <c r="H241" s="26" t="str">
        <f t="shared" si="24"/>
        <v>070</v>
      </c>
      <c r="I241" s="26" t="str">
        <f t="shared" si="25"/>
        <v>30</v>
      </c>
      <c r="J241" s="26" t="str">
        <f t="shared" si="26"/>
        <v>009</v>
      </c>
      <c r="K241" s="45">
        <f t="shared" si="27"/>
        <v>221072.57541666311</v>
      </c>
    </row>
    <row r="242" spans="1:11" ht="29" x14ac:dyDescent="0.4">
      <c r="A242" s="26" t="str">
        <f t="shared" si="21"/>
        <v>310500</v>
      </c>
      <c r="B242" s="26" t="str">
        <f t="shared" si="22"/>
        <v>New York City Geographic District # 5</v>
      </c>
      <c r="C242" s="26" t="str">
        <f t="shared" si="23"/>
        <v>Manhattan</v>
      </c>
      <c r="D242" s="28" t="s">
        <v>1294</v>
      </c>
      <c r="E242" s="28" t="s">
        <v>1295</v>
      </c>
      <c r="F242" s="30" t="s">
        <v>196</v>
      </c>
      <c r="G242" s="31">
        <v>263</v>
      </c>
      <c r="H242" s="26" t="str">
        <f t="shared" si="24"/>
        <v>070</v>
      </c>
      <c r="I242" s="26" t="str">
        <f t="shared" si="25"/>
        <v>30</v>
      </c>
      <c r="J242" s="26" t="str">
        <f t="shared" si="26"/>
        <v>009</v>
      </c>
      <c r="K242" s="45">
        <f t="shared" si="27"/>
        <v>275554.91627764172</v>
      </c>
    </row>
    <row r="243" spans="1:11" ht="29" x14ac:dyDescent="0.4">
      <c r="A243" s="26" t="str">
        <f t="shared" si="21"/>
        <v>310500</v>
      </c>
      <c r="B243" s="26" t="str">
        <f t="shared" si="22"/>
        <v>New York City Geographic District # 5</v>
      </c>
      <c r="C243" s="26" t="str">
        <f t="shared" si="23"/>
        <v>Manhattan</v>
      </c>
      <c r="D243" s="28" t="s">
        <v>1347</v>
      </c>
      <c r="E243" s="28" t="s">
        <v>1348</v>
      </c>
      <c r="F243" s="30" t="s">
        <v>118</v>
      </c>
      <c r="G243" s="31">
        <v>722</v>
      </c>
      <c r="H243" s="26" t="str">
        <f t="shared" si="24"/>
        <v>070</v>
      </c>
      <c r="I243" s="26" t="str">
        <f t="shared" si="25"/>
        <v>30</v>
      </c>
      <c r="J243" s="26" t="str">
        <f t="shared" si="26"/>
        <v>007</v>
      </c>
      <c r="K243" s="45">
        <f t="shared" si="27"/>
        <v>756466.34810820268</v>
      </c>
    </row>
    <row r="244" spans="1:11" ht="29" x14ac:dyDescent="0.4">
      <c r="A244" s="26" t="str">
        <f t="shared" si="21"/>
        <v>310500</v>
      </c>
      <c r="B244" s="26" t="str">
        <f t="shared" si="22"/>
        <v>New York City Geographic District # 5</v>
      </c>
      <c r="C244" s="26" t="str">
        <f t="shared" si="23"/>
        <v>Manhattan</v>
      </c>
      <c r="D244" s="28" t="s">
        <v>1357</v>
      </c>
      <c r="E244" s="28" t="s">
        <v>1358</v>
      </c>
      <c r="F244" s="30" t="s">
        <v>196</v>
      </c>
      <c r="G244" s="31">
        <v>379</v>
      </c>
      <c r="H244" s="26" t="str">
        <f t="shared" si="24"/>
        <v>070</v>
      </c>
      <c r="I244" s="26" t="str">
        <f t="shared" si="25"/>
        <v>31</v>
      </c>
      <c r="J244" s="26" t="str">
        <f t="shared" si="26"/>
        <v>007</v>
      </c>
      <c r="K244" s="45">
        <f t="shared" si="27"/>
        <v>397092.44589059392</v>
      </c>
    </row>
    <row r="245" spans="1:11" ht="29" x14ac:dyDescent="0.4">
      <c r="A245" s="26" t="str">
        <f t="shared" si="21"/>
        <v>310500</v>
      </c>
      <c r="B245" s="26" t="str">
        <f t="shared" si="22"/>
        <v>New York City Geographic District # 5</v>
      </c>
      <c r="C245" s="26" t="str">
        <f t="shared" si="23"/>
        <v>Manhattan</v>
      </c>
      <c r="D245" s="28" t="s">
        <v>1475</v>
      </c>
      <c r="E245" s="28" t="s">
        <v>1476</v>
      </c>
      <c r="F245" s="30" t="s">
        <v>118</v>
      </c>
      <c r="G245" s="31">
        <v>1349</v>
      </c>
      <c r="H245" s="26" t="str">
        <f t="shared" si="24"/>
        <v>071</v>
      </c>
      <c r="I245" s="26" t="str">
        <f t="shared" si="25"/>
        <v>30</v>
      </c>
      <c r="J245" s="26" t="str">
        <f t="shared" si="26"/>
        <v>009</v>
      </c>
      <c r="K245" s="45">
        <f t="shared" si="27"/>
        <v>1413397.6504126946</v>
      </c>
    </row>
    <row r="246" spans="1:11" ht="43.5" x14ac:dyDescent="0.4">
      <c r="A246" s="26" t="str">
        <f t="shared" si="21"/>
        <v>310500</v>
      </c>
      <c r="B246" s="26" t="str">
        <f t="shared" si="22"/>
        <v>New York City Geographic District # 5</v>
      </c>
      <c r="C246" s="26" t="str">
        <f t="shared" si="23"/>
        <v>Manhattan</v>
      </c>
      <c r="D246" s="28" t="s">
        <v>1561</v>
      </c>
      <c r="E246" s="28" t="s">
        <v>1562</v>
      </c>
      <c r="F246" s="30" t="s">
        <v>118</v>
      </c>
      <c r="G246" s="31">
        <v>527</v>
      </c>
      <c r="H246" s="26" t="str">
        <f t="shared" si="24"/>
        <v>070</v>
      </c>
      <c r="I246" s="26" t="str">
        <f t="shared" si="25"/>
        <v>30</v>
      </c>
      <c r="J246" s="26" t="str">
        <f t="shared" si="26"/>
        <v>009</v>
      </c>
      <c r="K246" s="45">
        <f t="shared" si="27"/>
        <v>552157.56987953302</v>
      </c>
    </row>
    <row r="247" spans="1:11" ht="43.5" x14ac:dyDescent="0.4">
      <c r="A247" s="26" t="str">
        <f t="shared" si="21"/>
        <v>310500</v>
      </c>
      <c r="B247" s="26" t="str">
        <f t="shared" si="22"/>
        <v>New York City Geographic District # 5</v>
      </c>
      <c r="C247" s="26" t="str">
        <f t="shared" si="23"/>
        <v>Manhattan</v>
      </c>
      <c r="D247" s="28" t="s">
        <v>1565</v>
      </c>
      <c r="E247" s="28" t="s">
        <v>1566</v>
      </c>
      <c r="F247" s="30" t="s">
        <v>196</v>
      </c>
      <c r="G247" s="31">
        <v>512</v>
      </c>
      <c r="H247" s="26" t="str">
        <f t="shared" si="24"/>
        <v>070</v>
      </c>
      <c r="I247" s="26" t="str">
        <f t="shared" si="25"/>
        <v>31</v>
      </c>
      <c r="J247" s="26" t="str">
        <f t="shared" si="26"/>
        <v>007</v>
      </c>
      <c r="K247" s="45">
        <f t="shared" si="27"/>
        <v>536441.51001578919</v>
      </c>
    </row>
    <row r="248" spans="1:11" ht="29" x14ac:dyDescent="0.4">
      <c r="A248" s="26" t="str">
        <f t="shared" si="21"/>
        <v>310600</v>
      </c>
      <c r="B248" s="26" t="str">
        <f t="shared" si="22"/>
        <v>New York City Geographic District # 6</v>
      </c>
      <c r="C248" s="26" t="str">
        <f t="shared" si="23"/>
        <v>Manhattan</v>
      </c>
      <c r="D248" s="28" t="s">
        <v>987</v>
      </c>
      <c r="E248" s="28" t="s">
        <v>988</v>
      </c>
      <c r="F248" s="30" t="s">
        <v>2</v>
      </c>
      <c r="G248" s="31">
        <v>444</v>
      </c>
      <c r="H248" s="26" t="str">
        <f t="shared" si="24"/>
        <v>071</v>
      </c>
      <c r="I248" s="26" t="str">
        <f t="shared" si="25"/>
        <v>31</v>
      </c>
      <c r="J248" s="26" t="str">
        <f t="shared" si="26"/>
        <v>010</v>
      </c>
      <c r="K248" s="45">
        <f t="shared" si="27"/>
        <v>465195.37196681718</v>
      </c>
    </row>
    <row r="249" spans="1:11" ht="29" x14ac:dyDescent="0.4">
      <c r="A249" s="26" t="str">
        <f t="shared" si="21"/>
        <v>310600</v>
      </c>
      <c r="B249" s="26" t="str">
        <f t="shared" si="22"/>
        <v>New York City Geographic District # 6</v>
      </c>
      <c r="C249" s="26" t="str">
        <f t="shared" si="23"/>
        <v>Manhattan</v>
      </c>
      <c r="D249" s="28" t="s">
        <v>989</v>
      </c>
      <c r="E249" s="28" t="s">
        <v>990</v>
      </c>
      <c r="F249" s="30" t="s">
        <v>2</v>
      </c>
      <c r="G249" s="31">
        <v>529</v>
      </c>
      <c r="H249" s="26" t="str">
        <f t="shared" si="24"/>
        <v>072</v>
      </c>
      <c r="I249" s="26" t="str">
        <f t="shared" si="25"/>
        <v>31</v>
      </c>
      <c r="J249" s="26" t="str">
        <f t="shared" si="26"/>
        <v>010</v>
      </c>
      <c r="K249" s="45">
        <f t="shared" si="27"/>
        <v>554253.04452803219</v>
      </c>
    </row>
    <row r="250" spans="1:11" ht="29" x14ac:dyDescent="0.4">
      <c r="A250" s="26" t="str">
        <f t="shared" si="21"/>
        <v>310600</v>
      </c>
      <c r="B250" s="26" t="str">
        <f t="shared" si="22"/>
        <v>New York City Geographic District # 6</v>
      </c>
      <c r="C250" s="26" t="str">
        <f t="shared" si="23"/>
        <v>Manhattan</v>
      </c>
      <c r="D250" s="28" t="s">
        <v>995</v>
      </c>
      <c r="E250" s="28" t="s">
        <v>996</v>
      </c>
      <c r="F250" s="30" t="s">
        <v>2</v>
      </c>
      <c r="G250" s="31">
        <v>455</v>
      </c>
      <c r="H250" s="26" t="str">
        <f t="shared" si="24"/>
        <v>072</v>
      </c>
      <c r="I250" s="26" t="str">
        <f t="shared" si="25"/>
        <v>31</v>
      </c>
      <c r="J250" s="26" t="str">
        <f t="shared" si="26"/>
        <v>007</v>
      </c>
      <c r="K250" s="45">
        <f t="shared" si="27"/>
        <v>476720.48253356264</v>
      </c>
    </row>
    <row r="251" spans="1:11" ht="15" x14ac:dyDescent="0.4">
      <c r="A251" s="26" t="str">
        <f t="shared" si="21"/>
        <v>310600</v>
      </c>
      <c r="B251" s="26" t="str">
        <f t="shared" si="22"/>
        <v>New York City Geographic District # 6</v>
      </c>
      <c r="C251" s="26" t="str">
        <f t="shared" si="23"/>
        <v>Manhattan</v>
      </c>
      <c r="D251" s="28" t="s">
        <v>1005</v>
      </c>
      <c r="E251" s="28" t="s">
        <v>1006</v>
      </c>
      <c r="F251" s="30" t="s">
        <v>19</v>
      </c>
      <c r="G251" s="31">
        <v>330</v>
      </c>
      <c r="H251" s="26" t="str">
        <f t="shared" si="24"/>
        <v>072</v>
      </c>
      <c r="I251" s="26" t="str">
        <f t="shared" si="25"/>
        <v>31</v>
      </c>
      <c r="J251" s="26" t="str">
        <f t="shared" si="26"/>
        <v>010</v>
      </c>
      <c r="K251" s="45">
        <f t="shared" si="27"/>
        <v>345753.31700236414</v>
      </c>
    </row>
    <row r="252" spans="1:11" ht="29" x14ac:dyDescent="0.4">
      <c r="A252" s="26" t="str">
        <f t="shared" si="21"/>
        <v>310600</v>
      </c>
      <c r="B252" s="26" t="str">
        <f t="shared" si="22"/>
        <v>New York City Geographic District # 6</v>
      </c>
      <c r="C252" s="26" t="str">
        <f t="shared" si="23"/>
        <v>Manhattan</v>
      </c>
      <c r="D252" s="28" t="s">
        <v>1011</v>
      </c>
      <c r="E252" s="28" t="s">
        <v>1012</v>
      </c>
      <c r="F252" s="30" t="s">
        <v>2</v>
      </c>
      <c r="G252" s="31">
        <v>612</v>
      </c>
      <c r="H252" s="26" t="str">
        <f t="shared" si="24"/>
        <v>071</v>
      </c>
      <c r="I252" s="26" t="str">
        <f t="shared" si="25"/>
        <v>30</v>
      </c>
      <c r="J252" s="26" t="str">
        <f t="shared" si="26"/>
        <v>007</v>
      </c>
      <c r="K252" s="45">
        <f t="shared" si="27"/>
        <v>641215.24244074803</v>
      </c>
    </row>
    <row r="253" spans="1:11" ht="29" x14ac:dyDescent="0.4">
      <c r="A253" s="26" t="str">
        <f t="shared" si="21"/>
        <v>310600</v>
      </c>
      <c r="B253" s="26" t="str">
        <f t="shared" si="22"/>
        <v>New York City Geographic District # 6</v>
      </c>
      <c r="C253" s="26" t="str">
        <f t="shared" si="23"/>
        <v>Manhattan</v>
      </c>
      <c r="D253" s="28" t="s">
        <v>1037</v>
      </c>
      <c r="E253" s="28" t="s">
        <v>1038</v>
      </c>
      <c r="F253" s="30" t="s">
        <v>2</v>
      </c>
      <c r="G253" s="31">
        <v>458</v>
      </c>
      <c r="H253" s="26" t="str">
        <f t="shared" si="24"/>
        <v>071</v>
      </c>
      <c r="I253" s="26" t="str">
        <f t="shared" si="25"/>
        <v>31</v>
      </c>
      <c r="J253" s="26" t="str">
        <f t="shared" si="26"/>
        <v>007</v>
      </c>
      <c r="K253" s="45">
        <f t="shared" si="27"/>
        <v>479863.69450631144</v>
      </c>
    </row>
    <row r="254" spans="1:11" ht="29" x14ac:dyDescent="0.4">
      <c r="A254" s="26" t="str">
        <f t="shared" si="21"/>
        <v>310600</v>
      </c>
      <c r="B254" s="26" t="str">
        <f t="shared" si="22"/>
        <v>New York City Geographic District # 6</v>
      </c>
      <c r="C254" s="26" t="str">
        <f t="shared" si="23"/>
        <v>Manhattan</v>
      </c>
      <c r="D254" s="28" t="s">
        <v>1041</v>
      </c>
      <c r="E254" s="28" t="s">
        <v>1042</v>
      </c>
      <c r="F254" s="30" t="s">
        <v>5</v>
      </c>
      <c r="G254" s="31">
        <v>217</v>
      </c>
      <c r="H254" s="26" t="str">
        <f t="shared" si="24"/>
        <v>072</v>
      </c>
      <c r="I254" s="26" t="str">
        <f t="shared" si="25"/>
        <v>31</v>
      </c>
      <c r="J254" s="26" t="str">
        <f t="shared" si="26"/>
        <v>010</v>
      </c>
      <c r="K254" s="45">
        <f t="shared" si="27"/>
        <v>227358.99936216066</v>
      </c>
    </row>
    <row r="255" spans="1:11" ht="29" x14ac:dyDescent="0.4">
      <c r="A255" s="26" t="str">
        <f t="shared" si="21"/>
        <v>310600</v>
      </c>
      <c r="B255" s="26" t="str">
        <f t="shared" si="22"/>
        <v>New York City Geographic District # 6</v>
      </c>
      <c r="C255" s="26" t="str">
        <f t="shared" si="23"/>
        <v>Manhattan</v>
      </c>
      <c r="D255" s="28" t="s">
        <v>1077</v>
      </c>
      <c r="E255" s="28" t="s">
        <v>1078</v>
      </c>
      <c r="F255" s="30" t="s">
        <v>2</v>
      </c>
      <c r="G255" s="31">
        <v>348</v>
      </c>
      <c r="H255" s="26" t="str">
        <f t="shared" si="24"/>
        <v>072</v>
      </c>
      <c r="I255" s="26" t="str">
        <f t="shared" si="25"/>
        <v>31</v>
      </c>
      <c r="J255" s="26" t="str">
        <f t="shared" si="26"/>
        <v>010</v>
      </c>
      <c r="K255" s="45">
        <f t="shared" si="27"/>
        <v>364612.58883885673</v>
      </c>
    </row>
    <row r="256" spans="1:11" ht="29" x14ac:dyDescent="0.4">
      <c r="A256" s="26" t="str">
        <f t="shared" si="21"/>
        <v/>
      </c>
      <c r="B256" s="26" t="str">
        <f t="shared" si="22"/>
        <v/>
      </c>
      <c r="C256" s="26" t="str">
        <f t="shared" si="23"/>
        <v/>
      </c>
      <c r="D256" s="28" t="s">
        <v>1081</v>
      </c>
      <c r="E256" s="28" t="s">
        <v>1082</v>
      </c>
      <c r="F256" s="30" t="s">
        <v>2</v>
      </c>
      <c r="G256" s="31">
        <v>416</v>
      </c>
      <c r="H256" s="26" t="str">
        <f t="shared" si="24"/>
        <v/>
      </c>
      <c r="I256" s="26" t="str">
        <f t="shared" si="25"/>
        <v/>
      </c>
      <c r="J256" s="26" t="str">
        <f t="shared" si="26"/>
        <v/>
      </c>
      <c r="K256" s="45">
        <f t="shared" si="27"/>
        <v>435858.72688782873</v>
      </c>
    </row>
    <row r="257" spans="1:11" ht="29" x14ac:dyDescent="0.4">
      <c r="A257" s="26" t="str">
        <f t="shared" si="21"/>
        <v>310600</v>
      </c>
      <c r="B257" s="26" t="str">
        <f t="shared" si="22"/>
        <v>New York City Geographic District # 6</v>
      </c>
      <c r="C257" s="26" t="str">
        <f t="shared" si="23"/>
        <v>Manhattan</v>
      </c>
      <c r="D257" s="28" t="s">
        <v>1095</v>
      </c>
      <c r="E257" s="28" t="s">
        <v>1096</v>
      </c>
      <c r="F257" s="30" t="s">
        <v>2</v>
      </c>
      <c r="G257" s="31">
        <v>403</v>
      </c>
      <c r="H257" s="26" t="str">
        <f t="shared" si="24"/>
        <v>072</v>
      </c>
      <c r="I257" s="26" t="str">
        <f t="shared" si="25"/>
        <v>31</v>
      </c>
      <c r="J257" s="26" t="str">
        <f t="shared" si="26"/>
        <v>010</v>
      </c>
      <c r="K257" s="45">
        <f t="shared" si="27"/>
        <v>422238.14167258405</v>
      </c>
    </row>
    <row r="258" spans="1:11" ht="29" x14ac:dyDescent="0.4">
      <c r="A258" s="26" t="str">
        <f t="shared" ref="A258:A321" si="28">IFERROR(VLOOKUP($D258,schools,3,FALSE),"")</f>
        <v>310600</v>
      </c>
      <c r="B258" s="26" t="str">
        <f t="shared" ref="B258:B321" si="29">IFERROR(VLOOKUP($D258,schools,4,FALSE),"")</f>
        <v>New York City Geographic District # 6</v>
      </c>
      <c r="C258" s="26" t="str">
        <f t="shared" ref="C258:C321" si="30">IFERROR(VLOOKUP($D258,schools,5,FALSE),"")</f>
        <v>Manhattan</v>
      </c>
      <c r="D258" s="28" t="s">
        <v>1107</v>
      </c>
      <c r="E258" s="28" t="s">
        <v>1108</v>
      </c>
      <c r="F258" s="30" t="s">
        <v>2</v>
      </c>
      <c r="G258" s="31">
        <v>499</v>
      </c>
      <c r="H258" s="26" t="str">
        <f t="shared" ref="H258:H321" si="31">IFERROR(VLOOKUP($D258,schools,6,FALSE),"")</f>
        <v>072</v>
      </c>
      <c r="I258" s="26" t="str">
        <f t="shared" ref="I258:I321" si="32">IFERROR(VLOOKUP($D258,schools,7,FALSE),"")</f>
        <v>31</v>
      </c>
      <c r="J258" s="26" t="str">
        <f t="shared" ref="J258:J321" si="33">IFERROR(VLOOKUP($D258,schools,8,FALSE),"")</f>
        <v>010</v>
      </c>
      <c r="K258" s="45">
        <f t="shared" ref="K258:K321" si="34">G258*L$2</f>
        <v>522820.92480054451</v>
      </c>
    </row>
    <row r="259" spans="1:11" ht="29" x14ac:dyDescent="0.4">
      <c r="A259" s="26" t="str">
        <f t="shared" si="28"/>
        <v>310600</v>
      </c>
      <c r="B259" s="26" t="str">
        <f t="shared" si="29"/>
        <v>New York City Geographic District # 6</v>
      </c>
      <c r="C259" s="26" t="str">
        <f t="shared" si="30"/>
        <v>Manhattan</v>
      </c>
      <c r="D259" s="28" t="s">
        <v>1115</v>
      </c>
      <c r="E259" s="28" t="s">
        <v>1116</v>
      </c>
      <c r="F259" s="30" t="s">
        <v>2</v>
      </c>
      <c r="G259" s="31">
        <v>262</v>
      </c>
      <c r="H259" s="26" t="str">
        <f t="shared" si="31"/>
        <v>072</v>
      </c>
      <c r="I259" s="26" t="str">
        <f t="shared" si="32"/>
        <v>31</v>
      </c>
      <c r="J259" s="26" t="str">
        <f t="shared" si="33"/>
        <v>010</v>
      </c>
      <c r="K259" s="45">
        <f t="shared" si="34"/>
        <v>274507.17895339214</v>
      </c>
    </row>
    <row r="260" spans="1:11" ht="29" x14ac:dyDescent="0.4">
      <c r="A260" s="26" t="str">
        <f t="shared" si="28"/>
        <v>310600</v>
      </c>
      <c r="B260" s="26" t="str">
        <f t="shared" si="29"/>
        <v>New York City Geographic District # 6</v>
      </c>
      <c r="C260" s="26" t="str">
        <f t="shared" si="30"/>
        <v>Manhattan</v>
      </c>
      <c r="D260" s="28" t="s">
        <v>1131</v>
      </c>
      <c r="E260" s="28" t="s">
        <v>1132</v>
      </c>
      <c r="F260" s="30" t="s">
        <v>5</v>
      </c>
      <c r="G260" s="31">
        <v>224</v>
      </c>
      <c r="H260" s="26" t="str">
        <f t="shared" si="31"/>
        <v>072</v>
      </c>
      <c r="I260" s="26" t="str">
        <f t="shared" si="32"/>
        <v>31</v>
      </c>
      <c r="J260" s="26" t="str">
        <f t="shared" si="33"/>
        <v>010</v>
      </c>
      <c r="K260" s="45">
        <f t="shared" si="34"/>
        <v>234693.16063190775</v>
      </c>
    </row>
    <row r="261" spans="1:11" ht="29" x14ac:dyDescent="0.4">
      <c r="A261" s="26" t="str">
        <f t="shared" si="28"/>
        <v>310600</v>
      </c>
      <c r="B261" s="26" t="str">
        <f t="shared" si="29"/>
        <v>New York City Geographic District # 6</v>
      </c>
      <c r="C261" s="26" t="str">
        <f t="shared" si="30"/>
        <v>Manhattan</v>
      </c>
      <c r="D261" s="28" t="s">
        <v>1146</v>
      </c>
      <c r="E261" s="28" t="s">
        <v>1147</v>
      </c>
      <c r="F261" s="30" t="s">
        <v>2</v>
      </c>
      <c r="G261" s="31">
        <v>459</v>
      </c>
      <c r="H261" s="26" t="str">
        <f t="shared" si="31"/>
        <v>072</v>
      </c>
      <c r="I261" s="26" t="str">
        <f t="shared" si="32"/>
        <v>31</v>
      </c>
      <c r="J261" s="26" t="str">
        <f t="shared" si="33"/>
        <v>010</v>
      </c>
      <c r="K261" s="45">
        <f t="shared" si="34"/>
        <v>480911.43183056102</v>
      </c>
    </row>
    <row r="262" spans="1:11" ht="29" x14ac:dyDescent="0.4">
      <c r="A262" s="26" t="str">
        <f t="shared" si="28"/>
        <v>310600</v>
      </c>
      <c r="B262" s="26" t="str">
        <f t="shared" si="29"/>
        <v>New York City Geographic District # 6</v>
      </c>
      <c r="C262" s="26" t="str">
        <f t="shared" si="30"/>
        <v>Manhattan</v>
      </c>
      <c r="D262" s="28" t="s">
        <v>1148</v>
      </c>
      <c r="E262" s="28" t="s">
        <v>1149</v>
      </c>
      <c r="F262" s="30" t="s">
        <v>2</v>
      </c>
      <c r="G262" s="31">
        <v>472</v>
      </c>
      <c r="H262" s="26" t="str">
        <f t="shared" si="31"/>
        <v>071</v>
      </c>
      <c r="I262" s="26" t="str">
        <f t="shared" si="32"/>
        <v>31</v>
      </c>
      <c r="J262" s="26" t="str">
        <f t="shared" si="33"/>
        <v>007</v>
      </c>
      <c r="K262" s="45">
        <f t="shared" si="34"/>
        <v>494532.01704580564</v>
      </c>
    </row>
    <row r="263" spans="1:11" ht="29" x14ac:dyDescent="0.4">
      <c r="A263" s="26" t="str">
        <f t="shared" si="28"/>
        <v>310600</v>
      </c>
      <c r="B263" s="26" t="str">
        <f t="shared" si="29"/>
        <v>New York City Geographic District # 6</v>
      </c>
      <c r="C263" s="26" t="str">
        <f t="shared" si="30"/>
        <v>Manhattan</v>
      </c>
      <c r="D263" s="28" t="s">
        <v>1172</v>
      </c>
      <c r="E263" s="28" t="s">
        <v>1173</v>
      </c>
      <c r="F263" s="30" t="s">
        <v>2</v>
      </c>
      <c r="G263" s="31">
        <v>384</v>
      </c>
      <c r="H263" s="26" t="str">
        <f t="shared" si="31"/>
        <v>071</v>
      </c>
      <c r="I263" s="26" t="str">
        <f t="shared" si="32"/>
        <v>31</v>
      </c>
      <c r="J263" s="26" t="str">
        <f t="shared" si="33"/>
        <v>010</v>
      </c>
      <c r="K263" s="45">
        <f t="shared" si="34"/>
        <v>402331.13251184189</v>
      </c>
    </row>
    <row r="264" spans="1:11" ht="29" x14ac:dyDescent="0.4">
      <c r="A264" s="26" t="str">
        <f t="shared" si="28"/>
        <v>310600</v>
      </c>
      <c r="B264" s="26" t="str">
        <f t="shared" si="29"/>
        <v>New York City Geographic District # 6</v>
      </c>
      <c r="C264" s="26" t="str">
        <f t="shared" si="30"/>
        <v>Manhattan</v>
      </c>
      <c r="D264" s="28" t="s">
        <v>1178</v>
      </c>
      <c r="E264" s="28" t="s">
        <v>1179</v>
      </c>
      <c r="F264" s="30" t="s">
        <v>2</v>
      </c>
      <c r="G264" s="31">
        <v>287</v>
      </c>
      <c r="H264" s="26" t="str">
        <f t="shared" si="31"/>
        <v>072</v>
      </c>
      <c r="I264" s="26" t="str">
        <f t="shared" si="32"/>
        <v>31</v>
      </c>
      <c r="J264" s="26" t="str">
        <f t="shared" si="33"/>
        <v>010</v>
      </c>
      <c r="K264" s="45">
        <f t="shared" si="34"/>
        <v>300700.61205963185</v>
      </c>
    </row>
    <row r="265" spans="1:11" ht="15" x14ac:dyDescent="0.4">
      <c r="A265" s="26" t="str">
        <f t="shared" si="28"/>
        <v>310600</v>
      </c>
      <c r="B265" s="26" t="str">
        <f t="shared" si="29"/>
        <v>New York City Geographic District # 6</v>
      </c>
      <c r="C265" s="26" t="str">
        <f t="shared" si="30"/>
        <v>Manhattan</v>
      </c>
      <c r="D265" s="28" t="s">
        <v>1190</v>
      </c>
      <c r="E265" s="28" t="s">
        <v>1191</v>
      </c>
      <c r="F265" s="30" t="s">
        <v>19</v>
      </c>
      <c r="G265" s="31">
        <v>765</v>
      </c>
      <c r="H265" s="26" t="str">
        <f t="shared" si="31"/>
        <v>071</v>
      </c>
      <c r="I265" s="26" t="str">
        <f t="shared" si="32"/>
        <v>31</v>
      </c>
      <c r="J265" s="26" t="str">
        <f t="shared" si="33"/>
        <v>007</v>
      </c>
      <c r="K265" s="45">
        <f t="shared" si="34"/>
        <v>801519.05305093504</v>
      </c>
    </row>
    <row r="266" spans="1:11" ht="29" x14ac:dyDescent="0.4">
      <c r="A266" s="26" t="str">
        <f t="shared" si="28"/>
        <v>310600</v>
      </c>
      <c r="B266" s="26" t="str">
        <f t="shared" si="29"/>
        <v>New York City Geographic District # 6</v>
      </c>
      <c r="C266" s="26" t="str">
        <f t="shared" si="30"/>
        <v>Manhattan</v>
      </c>
      <c r="D266" s="28" t="s">
        <v>1194</v>
      </c>
      <c r="E266" s="28" t="s">
        <v>1195</v>
      </c>
      <c r="F266" s="30" t="s">
        <v>2</v>
      </c>
      <c r="G266" s="31">
        <v>664</v>
      </c>
      <c r="H266" s="26" t="str">
        <f t="shared" si="31"/>
        <v>072</v>
      </c>
      <c r="I266" s="26" t="str">
        <f t="shared" si="32"/>
        <v>31</v>
      </c>
      <c r="J266" s="26" t="str">
        <f t="shared" si="33"/>
        <v>010</v>
      </c>
      <c r="K266" s="45">
        <f t="shared" si="34"/>
        <v>695697.58330172661</v>
      </c>
    </row>
    <row r="267" spans="1:11" ht="29" x14ac:dyDescent="0.4">
      <c r="A267" s="26" t="str">
        <f t="shared" si="28"/>
        <v>310600</v>
      </c>
      <c r="B267" s="26" t="str">
        <f t="shared" si="29"/>
        <v>New York City Geographic District # 6</v>
      </c>
      <c r="C267" s="26" t="str">
        <f t="shared" si="30"/>
        <v>Manhattan</v>
      </c>
      <c r="D267" s="28" t="s">
        <v>1198</v>
      </c>
      <c r="E267" s="28" t="s">
        <v>1199</v>
      </c>
      <c r="F267" s="30" t="s">
        <v>2</v>
      </c>
      <c r="G267" s="31">
        <v>392</v>
      </c>
      <c r="H267" s="26" t="str">
        <f t="shared" si="31"/>
        <v>070</v>
      </c>
      <c r="I267" s="26" t="str">
        <f t="shared" si="32"/>
        <v>31</v>
      </c>
      <c r="J267" s="26" t="str">
        <f t="shared" si="33"/>
        <v>007</v>
      </c>
      <c r="K267" s="45">
        <f t="shared" si="34"/>
        <v>410713.0311058386</v>
      </c>
    </row>
    <row r="268" spans="1:11" ht="29" x14ac:dyDescent="0.4">
      <c r="A268" s="26" t="str">
        <f t="shared" si="28"/>
        <v/>
      </c>
      <c r="B268" s="26" t="str">
        <f t="shared" si="29"/>
        <v/>
      </c>
      <c r="C268" s="26" t="str">
        <f t="shared" si="30"/>
        <v/>
      </c>
      <c r="D268" s="28" t="s">
        <v>1212</v>
      </c>
      <c r="E268" s="28" t="s">
        <v>1213</v>
      </c>
      <c r="F268" s="30" t="s">
        <v>5</v>
      </c>
      <c r="G268" s="31">
        <v>300</v>
      </c>
      <c r="H268" s="26" t="str">
        <f t="shared" si="31"/>
        <v/>
      </c>
      <c r="I268" s="26" t="str">
        <f t="shared" si="32"/>
        <v/>
      </c>
      <c r="J268" s="26" t="str">
        <f t="shared" si="33"/>
        <v/>
      </c>
      <c r="K268" s="45">
        <f t="shared" si="34"/>
        <v>314321.19727487647</v>
      </c>
    </row>
    <row r="269" spans="1:11" ht="43.5" x14ac:dyDescent="0.4">
      <c r="A269" s="26" t="str">
        <f t="shared" si="28"/>
        <v>310600</v>
      </c>
      <c r="B269" s="26" t="str">
        <f t="shared" si="29"/>
        <v>New York City Geographic District # 6</v>
      </c>
      <c r="C269" s="26" t="str">
        <f t="shared" si="30"/>
        <v>Manhattan</v>
      </c>
      <c r="D269" s="28" t="s">
        <v>1214</v>
      </c>
      <c r="E269" s="28" t="s">
        <v>1215</v>
      </c>
      <c r="F269" s="30" t="s">
        <v>19</v>
      </c>
      <c r="G269" s="31">
        <v>387</v>
      </c>
      <c r="H269" s="26" t="str">
        <f t="shared" si="31"/>
        <v>071</v>
      </c>
      <c r="I269" s="26" t="str">
        <f t="shared" si="32"/>
        <v>30</v>
      </c>
      <c r="J269" s="26" t="str">
        <f t="shared" si="33"/>
        <v>007</v>
      </c>
      <c r="K269" s="45">
        <f t="shared" si="34"/>
        <v>405474.34448459063</v>
      </c>
    </row>
    <row r="270" spans="1:11" ht="29" x14ac:dyDescent="0.4">
      <c r="A270" s="26" t="str">
        <f t="shared" si="28"/>
        <v>310600</v>
      </c>
      <c r="B270" s="26" t="str">
        <f t="shared" si="29"/>
        <v>New York City Geographic District # 6</v>
      </c>
      <c r="C270" s="26" t="str">
        <f t="shared" si="30"/>
        <v>Manhattan</v>
      </c>
      <c r="D270" s="28" t="s">
        <v>1222</v>
      </c>
      <c r="E270" s="28" t="s">
        <v>1223</v>
      </c>
      <c r="F270" s="30" t="s">
        <v>5</v>
      </c>
      <c r="G270" s="31">
        <v>293</v>
      </c>
      <c r="H270" s="26" t="str">
        <f t="shared" si="31"/>
        <v>070</v>
      </c>
      <c r="I270" s="26" t="str">
        <f t="shared" si="32"/>
        <v>30</v>
      </c>
      <c r="J270" s="26" t="str">
        <f t="shared" si="33"/>
        <v>007</v>
      </c>
      <c r="K270" s="45">
        <f t="shared" si="34"/>
        <v>306987.03600512934</v>
      </c>
    </row>
    <row r="271" spans="1:11" ht="15" x14ac:dyDescent="0.4">
      <c r="A271" s="26" t="str">
        <f t="shared" si="28"/>
        <v>310600</v>
      </c>
      <c r="B271" s="26" t="str">
        <f t="shared" si="29"/>
        <v>New York City Geographic District # 6</v>
      </c>
      <c r="C271" s="26" t="str">
        <f t="shared" si="30"/>
        <v>Manhattan</v>
      </c>
      <c r="D271" s="28" t="s">
        <v>1256</v>
      </c>
      <c r="E271" s="28" t="s">
        <v>1257</v>
      </c>
      <c r="F271" s="30" t="s">
        <v>19</v>
      </c>
      <c r="G271" s="31">
        <v>560</v>
      </c>
      <c r="H271" s="26" t="str">
        <f t="shared" si="31"/>
        <v>072</v>
      </c>
      <c r="I271" s="26" t="str">
        <f t="shared" si="32"/>
        <v>31</v>
      </c>
      <c r="J271" s="26" t="str">
        <f t="shared" si="33"/>
        <v>010</v>
      </c>
      <c r="K271" s="45">
        <f t="shared" si="34"/>
        <v>586732.90157976944</v>
      </c>
    </row>
    <row r="272" spans="1:11" ht="29" x14ac:dyDescent="0.4">
      <c r="A272" s="26" t="str">
        <f t="shared" si="28"/>
        <v>310600</v>
      </c>
      <c r="B272" s="26" t="str">
        <f t="shared" si="29"/>
        <v>New York City Geographic District # 6</v>
      </c>
      <c r="C272" s="26" t="str">
        <f t="shared" si="30"/>
        <v>Manhattan</v>
      </c>
      <c r="D272" s="28" t="s">
        <v>1304</v>
      </c>
      <c r="E272" s="28" t="s">
        <v>1305</v>
      </c>
      <c r="F272" s="30" t="s">
        <v>19</v>
      </c>
      <c r="G272" s="31">
        <v>391</v>
      </c>
      <c r="H272" s="26" t="str">
        <f t="shared" si="31"/>
        <v>072</v>
      </c>
      <c r="I272" s="26" t="str">
        <f t="shared" si="32"/>
        <v>31</v>
      </c>
      <c r="J272" s="26" t="str">
        <f t="shared" si="33"/>
        <v>010</v>
      </c>
      <c r="K272" s="45">
        <f t="shared" si="34"/>
        <v>409665.29378158902</v>
      </c>
    </row>
    <row r="273" spans="1:11" ht="29" x14ac:dyDescent="0.4">
      <c r="A273" s="26" t="str">
        <f t="shared" si="28"/>
        <v>310600</v>
      </c>
      <c r="B273" s="26" t="str">
        <f t="shared" si="29"/>
        <v>New York City Geographic District # 6</v>
      </c>
      <c r="C273" s="26" t="str">
        <f t="shared" si="30"/>
        <v>Manhattan</v>
      </c>
      <c r="D273" s="28" t="s">
        <v>1310</v>
      </c>
      <c r="E273" s="28" t="s">
        <v>1311</v>
      </c>
      <c r="F273" s="30" t="s">
        <v>2</v>
      </c>
      <c r="G273" s="31">
        <v>296</v>
      </c>
      <c r="H273" s="26" t="str">
        <f t="shared" si="31"/>
        <v>072</v>
      </c>
      <c r="I273" s="26" t="str">
        <f t="shared" si="32"/>
        <v>31</v>
      </c>
      <c r="J273" s="26" t="str">
        <f t="shared" si="33"/>
        <v>010</v>
      </c>
      <c r="K273" s="45">
        <f t="shared" si="34"/>
        <v>310130.24797787814</v>
      </c>
    </row>
    <row r="274" spans="1:11" ht="29" x14ac:dyDescent="0.4">
      <c r="A274" s="26" t="str">
        <f t="shared" si="28"/>
        <v>310600</v>
      </c>
      <c r="B274" s="26" t="str">
        <f t="shared" si="29"/>
        <v>New York City Geographic District # 6</v>
      </c>
      <c r="C274" s="26" t="str">
        <f t="shared" si="30"/>
        <v>Manhattan</v>
      </c>
      <c r="D274" s="28" t="s">
        <v>1318</v>
      </c>
      <c r="E274" s="28" t="s">
        <v>1319</v>
      </c>
      <c r="F274" s="30" t="s">
        <v>5</v>
      </c>
      <c r="G274" s="31">
        <v>415</v>
      </c>
      <c r="H274" s="26" t="str">
        <f t="shared" si="31"/>
        <v>072</v>
      </c>
      <c r="I274" s="26" t="str">
        <f t="shared" si="32"/>
        <v>31</v>
      </c>
      <c r="J274" s="26" t="str">
        <f t="shared" si="33"/>
        <v>007</v>
      </c>
      <c r="K274" s="45">
        <f t="shared" si="34"/>
        <v>434810.98956357915</v>
      </c>
    </row>
    <row r="275" spans="1:11" ht="29" x14ac:dyDescent="0.4">
      <c r="A275" s="26" t="str">
        <f t="shared" si="28"/>
        <v>310600</v>
      </c>
      <c r="B275" s="26" t="str">
        <f t="shared" si="29"/>
        <v>New York City Geographic District # 6</v>
      </c>
      <c r="C275" s="26" t="str">
        <f t="shared" si="30"/>
        <v>Manhattan</v>
      </c>
      <c r="D275" s="28" t="s">
        <v>1320</v>
      </c>
      <c r="E275" s="28" t="s">
        <v>1321</v>
      </c>
      <c r="F275" s="30" t="s">
        <v>5</v>
      </c>
      <c r="G275" s="31">
        <v>422</v>
      </c>
      <c r="H275" s="26" t="str">
        <f t="shared" si="31"/>
        <v>071</v>
      </c>
      <c r="I275" s="26" t="str">
        <f t="shared" si="32"/>
        <v>31</v>
      </c>
      <c r="J275" s="26" t="str">
        <f t="shared" si="33"/>
        <v>010</v>
      </c>
      <c r="K275" s="45">
        <f t="shared" si="34"/>
        <v>442145.15083332622</v>
      </c>
    </row>
    <row r="276" spans="1:11" ht="29" x14ac:dyDescent="0.4">
      <c r="A276" s="26" t="str">
        <f t="shared" si="28"/>
        <v>310600</v>
      </c>
      <c r="B276" s="26" t="str">
        <f t="shared" si="29"/>
        <v>New York City Geographic District # 6</v>
      </c>
      <c r="C276" s="26" t="str">
        <f t="shared" si="30"/>
        <v>Manhattan</v>
      </c>
      <c r="D276" s="28" t="s">
        <v>1322</v>
      </c>
      <c r="E276" s="28" t="s">
        <v>1323</v>
      </c>
      <c r="F276" s="30" t="s">
        <v>5</v>
      </c>
      <c r="G276" s="31">
        <v>362</v>
      </c>
      <c r="H276" s="26" t="str">
        <f t="shared" si="31"/>
        <v>072</v>
      </c>
      <c r="I276" s="26" t="str">
        <f t="shared" si="32"/>
        <v>31</v>
      </c>
      <c r="J276" s="26" t="str">
        <f t="shared" si="33"/>
        <v>007</v>
      </c>
      <c r="K276" s="45">
        <f t="shared" si="34"/>
        <v>379280.91137835092</v>
      </c>
    </row>
    <row r="277" spans="1:11" ht="29" x14ac:dyDescent="0.4">
      <c r="A277" s="26" t="str">
        <f t="shared" si="28"/>
        <v>310600</v>
      </c>
      <c r="B277" s="26" t="str">
        <f t="shared" si="29"/>
        <v>New York City Geographic District # 6</v>
      </c>
      <c r="C277" s="26" t="str">
        <f t="shared" si="30"/>
        <v>Manhattan</v>
      </c>
      <c r="D277" s="28" t="s">
        <v>1324</v>
      </c>
      <c r="E277" s="28" t="s">
        <v>1325</v>
      </c>
      <c r="F277" s="30" t="s">
        <v>5</v>
      </c>
      <c r="G277" s="31">
        <v>220</v>
      </c>
      <c r="H277" s="26" t="str">
        <f t="shared" si="31"/>
        <v>072</v>
      </c>
      <c r="I277" s="26" t="str">
        <f t="shared" si="32"/>
        <v>31</v>
      </c>
      <c r="J277" s="26" t="str">
        <f t="shared" si="33"/>
        <v>007</v>
      </c>
      <c r="K277" s="45">
        <f t="shared" si="34"/>
        <v>230502.21133490943</v>
      </c>
    </row>
    <row r="278" spans="1:11" ht="29" x14ac:dyDescent="0.4">
      <c r="A278" s="26" t="str">
        <f t="shared" si="28"/>
        <v>310600</v>
      </c>
      <c r="B278" s="26" t="str">
        <f t="shared" si="29"/>
        <v>New York City Geographic District # 6</v>
      </c>
      <c r="C278" s="26" t="str">
        <f t="shared" si="30"/>
        <v>Manhattan</v>
      </c>
      <c r="D278" s="28" t="s">
        <v>1343</v>
      </c>
      <c r="E278" s="28" t="s">
        <v>1344</v>
      </c>
      <c r="F278" s="30" t="s">
        <v>5</v>
      </c>
      <c r="G278" s="31">
        <v>123</v>
      </c>
      <c r="H278" s="26" t="str">
        <f t="shared" si="31"/>
        <v>071</v>
      </c>
      <c r="I278" s="26" t="str">
        <f t="shared" si="32"/>
        <v>31</v>
      </c>
      <c r="J278" s="26" t="str">
        <f t="shared" si="33"/>
        <v>010</v>
      </c>
      <c r="K278" s="45">
        <f t="shared" si="34"/>
        <v>128871.69088269936</v>
      </c>
    </row>
    <row r="279" spans="1:11" ht="29" x14ac:dyDescent="0.4">
      <c r="A279" s="26" t="str">
        <f t="shared" si="28"/>
        <v>310600</v>
      </c>
      <c r="B279" s="26" t="str">
        <f t="shared" si="29"/>
        <v>New York City Geographic District # 6</v>
      </c>
      <c r="C279" s="26" t="str">
        <f t="shared" si="30"/>
        <v>Manhattan</v>
      </c>
      <c r="D279" s="28" t="s">
        <v>1353</v>
      </c>
      <c r="E279" s="28" t="s">
        <v>1354</v>
      </c>
      <c r="F279" s="30" t="s">
        <v>19</v>
      </c>
      <c r="G279" s="31">
        <v>519</v>
      </c>
      <c r="H279" s="26" t="str">
        <f t="shared" si="31"/>
        <v>072</v>
      </c>
      <c r="I279" s="26" t="str">
        <f t="shared" si="32"/>
        <v>31</v>
      </c>
      <c r="J279" s="26" t="str">
        <f t="shared" si="33"/>
        <v>010</v>
      </c>
      <c r="K279" s="45">
        <f t="shared" si="34"/>
        <v>543775.67128553626</v>
      </c>
    </row>
    <row r="280" spans="1:11" ht="29" x14ac:dyDescent="0.4">
      <c r="A280" s="26" t="str">
        <f t="shared" si="28"/>
        <v>310600</v>
      </c>
      <c r="B280" s="26" t="str">
        <f t="shared" si="29"/>
        <v>New York City Geographic District # 6</v>
      </c>
      <c r="C280" s="26" t="str">
        <f t="shared" si="30"/>
        <v>Manhattan</v>
      </c>
      <c r="D280" s="28" t="s">
        <v>1355</v>
      </c>
      <c r="E280" s="28" t="s">
        <v>1356</v>
      </c>
      <c r="F280" s="30" t="s">
        <v>2</v>
      </c>
      <c r="G280" s="31">
        <v>132</v>
      </c>
      <c r="H280" s="26" t="str">
        <f t="shared" si="31"/>
        <v>071</v>
      </c>
      <c r="I280" s="26" t="str">
        <f t="shared" si="32"/>
        <v>31</v>
      </c>
      <c r="J280" s="26" t="str">
        <f t="shared" si="33"/>
        <v>007</v>
      </c>
      <c r="K280" s="45">
        <f t="shared" si="34"/>
        <v>138301.32680094565</v>
      </c>
    </row>
    <row r="281" spans="1:11" ht="29" x14ac:dyDescent="0.4">
      <c r="A281" s="26" t="str">
        <f t="shared" si="28"/>
        <v/>
      </c>
      <c r="B281" s="26" t="str">
        <f t="shared" si="29"/>
        <v/>
      </c>
      <c r="C281" s="26" t="str">
        <f t="shared" si="30"/>
        <v/>
      </c>
      <c r="D281" s="28" t="s">
        <v>1487</v>
      </c>
      <c r="E281" s="28" t="s">
        <v>1488</v>
      </c>
      <c r="F281" s="30" t="s">
        <v>2</v>
      </c>
      <c r="G281" s="31">
        <v>198</v>
      </c>
      <c r="H281" s="26" t="str">
        <f t="shared" si="31"/>
        <v/>
      </c>
      <c r="I281" s="26" t="str">
        <f t="shared" si="32"/>
        <v/>
      </c>
      <c r="J281" s="26" t="str">
        <f t="shared" si="33"/>
        <v/>
      </c>
      <c r="K281" s="45">
        <f t="shared" si="34"/>
        <v>207451.99020141846</v>
      </c>
    </row>
    <row r="282" spans="1:11" ht="29" x14ac:dyDescent="0.4">
      <c r="A282" s="26" t="str">
        <f t="shared" si="28"/>
        <v>310600</v>
      </c>
      <c r="B282" s="26" t="str">
        <f t="shared" si="29"/>
        <v>New York City Geographic District # 6</v>
      </c>
      <c r="C282" s="26" t="str">
        <f t="shared" si="30"/>
        <v>Manhattan</v>
      </c>
      <c r="D282" s="28" t="s">
        <v>1501</v>
      </c>
      <c r="E282" s="28" t="s">
        <v>1502</v>
      </c>
      <c r="F282" s="30" t="s">
        <v>5</v>
      </c>
      <c r="G282" s="31">
        <v>243</v>
      </c>
      <c r="H282" s="26" t="str">
        <f t="shared" si="31"/>
        <v>072</v>
      </c>
      <c r="I282" s="26" t="str">
        <f t="shared" si="32"/>
        <v>31</v>
      </c>
      <c r="J282" s="26" t="str">
        <f t="shared" si="33"/>
        <v>010</v>
      </c>
      <c r="K282" s="45">
        <f t="shared" si="34"/>
        <v>254600.16979264995</v>
      </c>
    </row>
    <row r="283" spans="1:11" ht="43.5" x14ac:dyDescent="0.4">
      <c r="A283" s="26" t="str">
        <f t="shared" si="28"/>
        <v/>
      </c>
      <c r="B283" s="26" t="str">
        <f t="shared" si="29"/>
        <v/>
      </c>
      <c r="C283" s="26" t="str">
        <f t="shared" si="30"/>
        <v/>
      </c>
      <c r="D283" s="28" t="s">
        <v>1216</v>
      </c>
      <c r="E283" s="28" t="s">
        <v>1217</v>
      </c>
      <c r="F283" s="30" t="s">
        <v>196</v>
      </c>
      <c r="G283" s="31">
        <v>415</v>
      </c>
      <c r="H283" s="26" t="str">
        <f t="shared" si="31"/>
        <v/>
      </c>
      <c r="I283" s="26" t="str">
        <f t="shared" si="32"/>
        <v/>
      </c>
      <c r="J283" s="26" t="str">
        <f t="shared" si="33"/>
        <v/>
      </c>
      <c r="K283" s="45">
        <f t="shared" si="34"/>
        <v>434810.98956357915</v>
      </c>
    </row>
    <row r="284" spans="1:11" ht="29" x14ac:dyDescent="0.4">
      <c r="A284" s="26" t="str">
        <f t="shared" si="28"/>
        <v/>
      </c>
      <c r="B284" s="26" t="str">
        <f t="shared" si="29"/>
        <v/>
      </c>
      <c r="C284" s="26" t="str">
        <f t="shared" si="30"/>
        <v/>
      </c>
      <c r="D284" s="28" t="s">
        <v>1278</v>
      </c>
      <c r="E284" s="28" t="s">
        <v>1279</v>
      </c>
      <c r="F284" s="30" t="s">
        <v>118</v>
      </c>
      <c r="G284" s="31">
        <v>593</v>
      </c>
      <c r="H284" s="26" t="str">
        <f t="shared" si="31"/>
        <v/>
      </c>
      <c r="I284" s="26" t="str">
        <f t="shared" si="32"/>
        <v/>
      </c>
      <c r="J284" s="26" t="str">
        <f t="shared" si="33"/>
        <v/>
      </c>
      <c r="K284" s="45">
        <f t="shared" si="34"/>
        <v>621308.23328000586</v>
      </c>
    </row>
    <row r="285" spans="1:11" ht="29" x14ac:dyDescent="0.4">
      <c r="A285" s="26" t="str">
        <f t="shared" si="28"/>
        <v>310600</v>
      </c>
      <c r="B285" s="26" t="str">
        <f t="shared" si="29"/>
        <v>New York City Geographic District # 6</v>
      </c>
      <c r="C285" s="26" t="str">
        <f t="shared" si="30"/>
        <v>Manhattan</v>
      </c>
      <c r="D285" s="28" t="s">
        <v>1336</v>
      </c>
      <c r="E285" s="28" t="s">
        <v>1337</v>
      </c>
      <c r="F285" s="30" t="s">
        <v>118</v>
      </c>
      <c r="G285" s="31">
        <v>688</v>
      </c>
      <c r="H285" s="26" t="str">
        <f t="shared" si="31"/>
        <v>072</v>
      </c>
      <c r="I285" s="26" t="str">
        <f t="shared" si="32"/>
        <v>31</v>
      </c>
      <c r="J285" s="26" t="str">
        <f t="shared" si="33"/>
        <v>007</v>
      </c>
      <c r="K285" s="45">
        <f t="shared" si="34"/>
        <v>720843.27908371668</v>
      </c>
    </row>
    <row r="286" spans="1:11" ht="43.5" x14ac:dyDescent="0.4">
      <c r="A286" s="26" t="str">
        <f t="shared" si="28"/>
        <v>310600</v>
      </c>
      <c r="B286" s="26" t="str">
        <f t="shared" si="29"/>
        <v>New York City Geographic District # 6</v>
      </c>
      <c r="C286" s="26" t="str">
        <f t="shared" si="30"/>
        <v>Manhattan</v>
      </c>
      <c r="D286" s="28" t="s">
        <v>1340</v>
      </c>
      <c r="E286" s="28" t="s">
        <v>1341</v>
      </c>
      <c r="F286" s="30" t="s">
        <v>1342</v>
      </c>
      <c r="G286" s="31">
        <v>805</v>
      </c>
      <c r="H286" s="26" t="str">
        <f t="shared" si="31"/>
        <v>072</v>
      </c>
      <c r="I286" s="26" t="str">
        <f t="shared" si="32"/>
        <v>31</v>
      </c>
      <c r="J286" s="26" t="str">
        <f t="shared" si="33"/>
        <v>010</v>
      </c>
      <c r="K286" s="45">
        <f t="shared" si="34"/>
        <v>843428.54602091853</v>
      </c>
    </row>
    <row r="287" spans="1:11" ht="29" x14ac:dyDescent="0.4">
      <c r="A287" s="26" t="str">
        <f t="shared" si="28"/>
        <v>310600</v>
      </c>
      <c r="B287" s="26" t="str">
        <f t="shared" si="29"/>
        <v>New York City Geographic District # 6</v>
      </c>
      <c r="C287" s="26" t="str">
        <f t="shared" si="30"/>
        <v>Manhattan</v>
      </c>
      <c r="D287" s="28" t="s">
        <v>1419</v>
      </c>
      <c r="E287" s="28" t="s">
        <v>1420</v>
      </c>
      <c r="F287" s="30" t="s">
        <v>196</v>
      </c>
      <c r="G287" s="31">
        <v>170</v>
      </c>
      <c r="H287" s="26" t="str">
        <f t="shared" si="31"/>
        <v>072</v>
      </c>
      <c r="I287" s="26" t="str">
        <f t="shared" si="32"/>
        <v>31</v>
      </c>
      <c r="J287" s="26" t="str">
        <f t="shared" si="33"/>
        <v>010</v>
      </c>
      <c r="K287" s="45">
        <f t="shared" si="34"/>
        <v>178115.34512243001</v>
      </c>
    </row>
    <row r="288" spans="1:11" ht="29" x14ac:dyDescent="0.4">
      <c r="A288" s="26" t="str">
        <f t="shared" si="28"/>
        <v>310600</v>
      </c>
      <c r="B288" s="26" t="str">
        <f t="shared" si="29"/>
        <v>New York City Geographic District # 6</v>
      </c>
      <c r="C288" s="26" t="str">
        <f t="shared" si="30"/>
        <v>Manhattan</v>
      </c>
      <c r="D288" s="28" t="s">
        <v>1450</v>
      </c>
      <c r="E288" s="28" t="s">
        <v>1451</v>
      </c>
      <c r="F288" s="30" t="s">
        <v>196</v>
      </c>
      <c r="G288" s="31">
        <v>437</v>
      </c>
      <c r="H288" s="26" t="str">
        <f t="shared" si="31"/>
        <v>072</v>
      </c>
      <c r="I288" s="26" t="str">
        <f t="shared" si="32"/>
        <v>31</v>
      </c>
      <c r="J288" s="26" t="str">
        <f t="shared" si="33"/>
        <v>010</v>
      </c>
      <c r="K288" s="45">
        <f t="shared" si="34"/>
        <v>457861.21069707006</v>
      </c>
    </row>
    <row r="289" spans="1:11" ht="29" x14ac:dyDescent="0.4">
      <c r="A289" s="26" t="str">
        <f t="shared" si="28"/>
        <v>310600</v>
      </c>
      <c r="B289" s="26" t="str">
        <f t="shared" si="29"/>
        <v>New York City Geographic District # 6</v>
      </c>
      <c r="C289" s="26" t="str">
        <f t="shared" si="30"/>
        <v>Manhattan</v>
      </c>
      <c r="D289" s="28" t="s">
        <v>1452</v>
      </c>
      <c r="E289" s="28" t="s">
        <v>1453</v>
      </c>
      <c r="F289" s="30" t="s">
        <v>196</v>
      </c>
      <c r="G289" s="31">
        <v>392</v>
      </c>
      <c r="H289" s="26" t="str">
        <f t="shared" si="31"/>
        <v>072</v>
      </c>
      <c r="I289" s="26" t="str">
        <f t="shared" si="32"/>
        <v>31</v>
      </c>
      <c r="J289" s="26" t="str">
        <f t="shared" si="33"/>
        <v>010</v>
      </c>
      <c r="K289" s="45">
        <f t="shared" si="34"/>
        <v>410713.0311058386</v>
      </c>
    </row>
    <row r="290" spans="1:11" ht="29" x14ac:dyDescent="0.4">
      <c r="A290" s="26" t="str">
        <f t="shared" si="28"/>
        <v>310600</v>
      </c>
      <c r="B290" s="26" t="str">
        <f t="shared" si="29"/>
        <v>New York City Geographic District # 6</v>
      </c>
      <c r="C290" s="26" t="str">
        <f t="shared" si="30"/>
        <v>Manhattan</v>
      </c>
      <c r="D290" s="28" t="s">
        <v>1454</v>
      </c>
      <c r="E290" s="28" t="s">
        <v>1455</v>
      </c>
      <c r="F290" s="30" t="s">
        <v>196</v>
      </c>
      <c r="G290" s="31">
        <v>486</v>
      </c>
      <c r="H290" s="26" t="str">
        <f t="shared" si="31"/>
        <v>072</v>
      </c>
      <c r="I290" s="26" t="str">
        <f t="shared" si="32"/>
        <v>31</v>
      </c>
      <c r="J290" s="26" t="str">
        <f t="shared" si="33"/>
        <v>010</v>
      </c>
      <c r="K290" s="45">
        <f t="shared" si="34"/>
        <v>509200.33958529989</v>
      </c>
    </row>
    <row r="291" spans="1:11" ht="29" x14ac:dyDescent="0.4">
      <c r="A291" s="26" t="str">
        <f t="shared" si="28"/>
        <v>310600</v>
      </c>
      <c r="B291" s="26" t="str">
        <f t="shared" si="29"/>
        <v>New York City Geographic District # 6</v>
      </c>
      <c r="C291" s="26" t="str">
        <f t="shared" si="30"/>
        <v>Manhattan</v>
      </c>
      <c r="D291" s="28" t="s">
        <v>1456</v>
      </c>
      <c r="E291" s="28" t="s">
        <v>1457</v>
      </c>
      <c r="F291" s="30" t="s">
        <v>196</v>
      </c>
      <c r="G291" s="31">
        <v>445</v>
      </c>
      <c r="H291" s="26" t="str">
        <f t="shared" si="31"/>
        <v>072</v>
      </c>
      <c r="I291" s="26" t="str">
        <f t="shared" si="32"/>
        <v>31</v>
      </c>
      <c r="J291" s="26" t="str">
        <f t="shared" si="33"/>
        <v>010</v>
      </c>
      <c r="K291" s="45">
        <f t="shared" si="34"/>
        <v>466243.10929106676</v>
      </c>
    </row>
    <row r="292" spans="1:11" ht="29" x14ac:dyDescent="0.4">
      <c r="A292" s="26" t="str">
        <f t="shared" si="28"/>
        <v/>
      </c>
      <c r="B292" s="26" t="str">
        <f t="shared" si="29"/>
        <v/>
      </c>
      <c r="C292" s="26" t="str">
        <f t="shared" si="30"/>
        <v/>
      </c>
      <c r="D292" s="28" t="s">
        <v>1513</v>
      </c>
      <c r="E292" s="28" t="s">
        <v>1514</v>
      </c>
      <c r="F292" s="30" t="s">
        <v>196</v>
      </c>
      <c r="G292" s="31">
        <v>1365</v>
      </c>
      <c r="H292" s="26" t="str">
        <f t="shared" si="31"/>
        <v/>
      </c>
      <c r="I292" s="26" t="str">
        <f t="shared" si="32"/>
        <v/>
      </c>
      <c r="J292" s="26" t="str">
        <f t="shared" si="33"/>
        <v/>
      </c>
      <c r="K292" s="45">
        <f t="shared" si="34"/>
        <v>1430161.4476006879</v>
      </c>
    </row>
    <row r="293" spans="1:11" ht="43.5" x14ac:dyDescent="0.4">
      <c r="A293" s="26" t="str">
        <f t="shared" si="28"/>
        <v>310600</v>
      </c>
      <c r="B293" s="26" t="str">
        <f t="shared" si="29"/>
        <v>New York City Geographic District # 6</v>
      </c>
      <c r="C293" s="26" t="str">
        <f t="shared" si="30"/>
        <v>Manhattan</v>
      </c>
      <c r="D293" s="28" t="s">
        <v>1531</v>
      </c>
      <c r="E293" s="28" t="s">
        <v>1532</v>
      </c>
      <c r="F293" s="30" t="s">
        <v>196</v>
      </c>
      <c r="G293" s="31">
        <v>521</v>
      </c>
      <c r="H293" s="26" t="str">
        <f t="shared" si="31"/>
        <v>071</v>
      </c>
      <c r="I293" s="26" t="str">
        <f t="shared" si="32"/>
        <v>31</v>
      </c>
      <c r="J293" s="26" t="str">
        <f t="shared" si="33"/>
        <v>010</v>
      </c>
      <c r="K293" s="45">
        <f t="shared" si="34"/>
        <v>545871.14593403554</v>
      </c>
    </row>
    <row r="294" spans="1:11" ht="29" x14ac:dyDescent="0.4">
      <c r="A294" s="26" t="str">
        <f t="shared" si="28"/>
        <v>320700</v>
      </c>
      <c r="B294" s="26" t="str">
        <f t="shared" si="29"/>
        <v>New York City Geographic District # 7</v>
      </c>
      <c r="C294" s="26" t="str">
        <f t="shared" si="30"/>
        <v>Bronx</v>
      </c>
      <c r="D294" s="28" t="s">
        <v>2469</v>
      </c>
      <c r="E294" s="28" t="s">
        <v>2470</v>
      </c>
      <c r="F294" s="30" t="s">
        <v>2</v>
      </c>
      <c r="G294" s="31">
        <v>591</v>
      </c>
      <c r="H294" s="26" t="str">
        <f t="shared" si="31"/>
        <v>084</v>
      </c>
      <c r="I294" s="26" t="str">
        <f t="shared" si="32"/>
        <v>29</v>
      </c>
      <c r="J294" s="26" t="str">
        <f t="shared" si="33"/>
        <v>017</v>
      </c>
      <c r="K294" s="45">
        <f t="shared" si="34"/>
        <v>619212.7586315067</v>
      </c>
    </row>
    <row r="295" spans="1:11" ht="15" x14ac:dyDescent="0.4">
      <c r="A295" s="26" t="str">
        <f t="shared" si="28"/>
        <v>320700</v>
      </c>
      <c r="B295" s="26" t="str">
        <f t="shared" si="29"/>
        <v>New York City Geographic District # 7</v>
      </c>
      <c r="C295" s="26" t="str">
        <f t="shared" si="30"/>
        <v>Bronx</v>
      </c>
      <c r="D295" s="28" t="s">
        <v>2475</v>
      </c>
      <c r="E295" s="28" t="s">
        <v>2476</v>
      </c>
      <c r="F295" s="30" t="s">
        <v>19</v>
      </c>
      <c r="G295" s="31">
        <v>681</v>
      </c>
      <c r="H295" s="26" t="str">
        <f t="shared" si="31"/>
        <v>084</v>
      </c>
      <c r="I295" s="26" t="str">
        <f t="shared" si="32"/>
        <v>29</v>
      </c>
      <c r="J295" s="26" t="str">
        <f t="shared" si="33"/>
        <v>017</v>
      </c>
      <c r="K295" s="45">
        <f t="shared" si="34"/>
        <v>713509.11781396961</v>
      </c>
    </row>
    <row r="296" spans="1:11" ht="29" x14ac:dyDescent="0.4">
      <c r="A296" s="26" t="str">
        <f t="shared" si="28"/>
        <v>320700</v>
      </c>
      <c r="B296" s="26" t="str">
        <f t="shared" si="29"/>
        <v>New York City Geographic District # 7</v>
      </c>
      <c r="C296" s="26" t="str">
        <f t="shared" si="30"/>
        <v>Bronx</v>
      </c>
      <c r="D296" s="28" t="s">
        <v>2499</v>
      </c>
      <c r="E296" s="28" t="s">
        <v>2500</v>
      </c>
      <c r="F296" s="30" t="s">
        <v>2</v>
      </c>
      <c r="G296" s="31">
        <v>550</v>
      </c>
      <c r="H296" s="26" t="str">
        <f t="shared" si="31"/>
        <v>084</v>
      </c>
      <c r="I296" s="26" t="str">
        <f t="shared" si="32"/>
        <v>29</v>
      </c>
      <c r="J296" s="26" t="str">
        <f t="shared" si="33"/>
        <v>017</v>
      </c>
      <c r="K296" s="45">
        <f t="shared" si="34"/>
        <v>576255.52833727351</v>
      </c>
    </row>
    <row r="297" spans="1:11" ht="29" x14ac:dyDescent="0.4">
      <c r="A297" s="26" t="str">
        <f t="shared" si="28"/>
        <v>320700</v>
      </c>
      <c r="B297" s="26" t="str">
        <f t="shared" si="29"/>
        <v>New York City Geographic District # 7</v>
      </c>
      <c r="C297" s="26" t="str">
        <f t="shared" si="30"/>
        <v>Bronx</v>
      </c>
      <c r="D297" s="28" t="s">
        <v>2513</v>
      </c>
      <c r="E297" s="28" t="s">
        <v>2514</v>
      </c>
      <c r="F297" s="30" t="s">
        <v>2</v>
      </c>
      <c r="G297" s="31">
        <v>497</v>
      </c>
      <c r="H297" s="26" t="str">
        <f t="shared" si="31"/>
        <v>084</v>
      </c>
      <c r="I297" s="26" t="str">
        <f t="shared" si="32"/>
        <v>29</v>
      </c>
      <c r="J297" s="26" t="str">
        <f t="shared" si="33"/>
        <v>017</v>
      </c>
      <c r="K297" s="45">
        <f t="shared" si="34"/>
        <v>520725.45015204535</v>
      </c>
    </row>
    <row r="298" spans="1:11" ht="29" x14ac:dyDescent="0.4">
      <c r="A298" s="26" t="str">
        <f t="shared" si="28"/>
        <v>320700</v>
      </c>
      <c r="B298" s="26" t="str">
        <f t="shared" si="29"/>
        <v>New York City Geographic District # 7</v>
      </c>
      <c r="C298" s="26" t="str">
        <f t="shared" si="30"/>
        <v>Bronx</v>
      </c>
      <c r="D298" s="28" t="s">
        <v>2517</v>
      </c>
      <c r="E298" s="28" t="s">
        <v>2518</v>
      </c>
      <c r="F298" s="30" t="s">
        <v>19</v>
      </c>
      <c r="G298" s="31">
        <v>736</v>
      </c>
      <c r="H298" s="26" t="str">
        <f t="shared" si="31"/>
        <v>079</v>
      </c>
      <c r="I298" s="26" t="str">
        <f t="shared" si="32"/>
        <v>32</v>
      </c>
      <c r="J298" s="26" t="str">
        <f t="shared" si="33"/>
        <v>017</v>
      </c>
      <c r="K298" s="45">
        <f t="shared" si="34"/>
        <v>771134.67064769694</v>
      </c>
    </row>
    <row r="299" spans="1:11" ht="29" x14ac:dyDescent="0.4">
      <c r="A299" s="26" t="str">
        <f t="shared" si="28"/>
        <v/>
      </c>
      <c r="B299" s="26" t="str">
        <f t="shared" si="29"/>
        <v/>
      </c>
      <c r="C299" s="26" t="str">
        <f t="shared" si="30"/>
        <v/>
      </c>
      <c r="D299" s="28" t="s">
        <v>2519</v>
      </c>
      <c r="E299" s="28" t="s">
        <v>2520</v>
      </c>
      <c r="F299" s="30" t="s">
        <v>2</v>
      </c>
      <c r="G299" s="31">
        <v>476</v>
      </c>
      <c r="H299" s="26" t="str">
        <f t="shared" si="31"/>
        <v/>
      </c>
      <c r="I299" s="26" t="str">
        <f t="shared" si="32"/>
        <v/>
      </c>
      <c r="J299" s="26" t="str">
        <f t="shared" si="33"/>
        <v/>
      </c>
      <c r="K299" s="45">
        <f t="shared" si="34"/>
        <v>498722.96634280402</v>
      </c>
    </row>
    <row r="300" spans="1:11" ht="29" x14ac:dyDescent="0.4">
      <c r="A300" s="26" t="str">
        <f t="shared" si="28"/>
        <v>320700</v>
      </c>
      <c r="B300" s="26" t="str">
        <f t="shared" si="29"/>
        <v>New York City Geographic District # 7</v>
      </c>
      <c r="C300" s="26" t="str">
        <f t="shared" si="30"/>
        <v>Bronx</v>
      </c>
      <c r="D300" s="28" t="s">
        <v>2521</v>
      </c>
      <c r="E300" s="28" t="s">
        <v>2522</v>
      </c>
      <c r="F300" s="30" t="s">
        <v>19</v>
      </c>
      <c r="G300" s="31">
        <v>637</v>
      </c>
      <c r="H300" s="26" t="str">
        <f t="shared" si="31"/>
        <v>079</v>
      </c>
      <c r="I300" s="26" t="str">
        <f t="shared" si="32"/>
        <v>29</v>
      </c>
      <c r="J300" s="26" t="str">
        <f t="shared" si="33"/>
        <v>017</v>
      </c>
      <c r="K300" s="45">
        <f t="shared" si="34"/>
        <v>667408.67554698768</v>
      </c>
    </row>
    <row r="301" spans="1:11" ht="29" x14ac:dyDescent="0.4">
      <c r="A301" s="26" t="str">
        <f t="shared" si="28"/>
        <v>320700</v>
      </c>
      <c r="B301" s="26" t="str">
        <f t="shared" si="29"/>
        <v>New York City Geographic District # 7</v>
      </c>
      <c r="C301" s="26" t="str">
        <f t="shared" si="30"/>
        <v>Bronx</v>
      </c>
      <c r="D301" s="28" t="s">
        <v>2537</v>
      </c>
      <c r="E301" s="28" t="s">
        <v>2538</v>
      </c>
      <c r="F301" s="30" t="s">
        <v>2</v>
      </c>
      <c r="G301" s="31">
        <v>383</v>
      </c>
      <c r="H301" s="26" t="str">
        <f t="shared" si="31"/>
        <v>084</v>
      </c>
      <c r="I301" s="26" t="str">
        <f t="shared" si="32"/>
        <v>29</v>
      </c>
      <c r="J301" s="26" t="str">
        <f t="shared" si="33"/>
        <v>008</v>
      </c>
      <c r="K301" s="45">
        <f t="shared" si="34"/>
        <v>401283.39518759231</v>
      </c>
    </row>
    <row r="302" spans="1:11" ht="29" x14ac:dyDescent="0.4">
      <c r="A302" s="26" t="str">
        <f t="shared" si="28"/>
        <v>320700</v>
      </c>
      <c r="B302" s="26" t="str">
        <f t="shared" si="29"/>
        <v>New York City Geographic District # 7</v>
      </c>
      <c r="C302" s="26" t="str">
        <f t="shared" si="30"/>
        <v>Bronx</v>
      </c>
      <c r="D302" s="28" t="s">
        <v>2549</v>
      </c>
      <c r="E302" s="28" t="s">
        <v>2550</v>
      </c>
      <c r="F302" s="30" t="s">
        <v>2</v>
      </c>
      <c r="G302" s="31">
        <v>543</v>
      </c>
      <c r="H302" s="26" t="str">
        <f t="shared" si="31"/>
        <v>084</v>
      </c>
      <c r="I302" s="26" t="str">
        <f t="shared" si="32"/>
        <v>29</v>
      </c>
      <c r="J302" s="26" t="str">
        <f t="shared" si="33"/>
        <v>017</v>
      </c>
      <c r="K302" s="45">
        <f t="shared" si="34"/>
        <v>568921.36706752644</v>
      </c>
    </row>
    <row r="303" spans="1:11" ht="29" x14ac:dyDescent="0.4">
      <c r="A303" s="26" t="str">
        <f t="shared" si="28"/>
        <v>320700</v>
      </c>
      <c r="B303" s="26" t="str">
        <f t="shared" si="29"/>
        <v>New York City Geographic District # 7</v>
      </c>
      <c r="C303" s="26" t="str">
        <f t="shared" si="30"/>
        <v>Bronx</v>
      </c>
      <c r="D303" s="28" t="s">
        <v>2573</v>
      </c>
      <c r="E303" s="28" t="s">
        <v>2574</v>
      </c>
      <c r="F303" s="30" t="s">
        <v>2</v>
      </c>
      <c r="G303" s="31">
        <v>366</v>
      </c>
      <c r="H303" s="26" t="str">
        <f t="shared" si="31"/>
        <v>084</v>
      </c>
      <c r="I303" s="26" t="str">
        <f t="shared" si="32"/>
        <v>29</v>
      </c>
      <c r="J303" s="26" t="str">
        <f t="shared" si="33"/>
        <v>017</v>
      </c>
      <c r="K303" s="45">
        <f t="shared" si="34"/>
        <v>383471.86067534931</v>
      </c>
    </row>
    <row r="304" spans="1:11" ht="29" x14ac:dyDescent="0.4">
      <c r="A304" s="26" t="str">
        <f t="shared" si="28"/>
        <v>320700</v>
      </c>
      <c r="B304" s="26" t="str">
        <f t="shared" si="29"/>
        <v>New York City Geographic District # 7</v>
      </c>
      <c r="C304" s="26" t="str">
        <f t="shared" si="30"/>
        <v>Bronx</v>
      </c>
      <c r="D304" s="28" t="s">
        <v>2691</v>
      </c>
      <c r="E304" s="28" t="s">
        <v>2692</v>
      </c>
      <c r="F304" s="30" t="s">
        <v>5</v>
      </c>
      <c r="G304" s="31">
        <v>256</v>
      </c>
      <c r="H304" s="26" t="str">
        <f t="shared" si="31"/>
        <v>079</v>
      </c>
      <c r="I304" s="26" t="str">
        <f t="shared" si="32"/>
        <v>29</v>
      </c>
      <c r="J304" s="26" t="str">
        <f t="shared" si="33"/>
        <v>017</v>
      </c>
      <c r="K304" s="45">
        <f t="shared" si="34"/>
        <v>268220.75500789459</v>
      </c>
    </row>
    <row r="305" spans="1:11" ht="29" x14ac:dyDescent="0.4">
      <c r="A305" s="26" t="str">
        <f t="shared" si="28"/>
        <v>320700</v>
      </c>
      <c r="B305" s="26" t="str">
        <f t="shared" si="29"/>
        <v>New York City Geographic District # 7</v>
      </c>
      <c r="C305" s="26" t="str">
        <f t="shared" si="30"/>
        <v>Bronx</v>
      </c>
      <c r="D305" s="28" t="s">
        <v>2697</v>
      </c>
      <c r="E305" s="28" t="s">
        <v>2698</v>
      </c>
      <c r="F305" s="30" t="s">
        <v>2</v>
      </c>
      <c r="G305" s="31">
        <v>316</v>
      </c>
      <c r="H305" s="26" t="str">
        <f t="shared" si="31"/>
        <v>084</v>
      </c>
      <c r="I305" s="26" t="str">
        <f t="shared" si="32"/>
        <v>29</v>
      </c>
      <c r="J305" s="26" t="str">
        <f t="shared" si="33"/>
        <v>017</v>
      </c>
      <c r="K305" s="45">
        <f t="shared" si="34"/>
        <v>331084.99446286989</v>
      </c>
    </row>
    <row r="306" spans="1:11" ht="29" x14ac:dyDescent="0.4">
      <c r="A306" s="26" t="str">
        <f t="shared" si="28"/>
        <v>320700</v>
      </c>
      <c r="B306" s="26" t="str">
        <f t="shared" si="29"/>
        <v>New York City Geographic District # 7</v>
      </c>
      <c r="C306" s="26" t="str">
        <f t="shared" si="30"/>
        <v>Bronx</v>
      </c>
      <c r="D306" s="28" t="s">
        <v>2699</v>
      </c>
      <c r="E306" s="28" t="s">
        <v>2700</v>
      </c>
      <c r="F306" s="30" t="s">
        <v>2</v>
      </c>
      <c r="G306" s="31">
        <v>582</v>
      </c>
      <c r="H306" s="26" t="str">
        <f t="shared" si="31"/>
        <v>079</v>
      </c>
      <c r="I306" s="26" t="str">
        <f t="shared" si="32"/>
        <v>32</v>
      </c>
      <c r="J306" s="26" t="str">
        <f t="shared" si="33"/>
        <v>017</v>
      </c>
      <c r="K306" s="45">
        <f t="shared" si="34"/>
        <v>609783.12271326035</v>
      </c>
    </row>
    <row r="307" spans="1:11" ht="29" x14ac:dyDescent="0.4">
      <c r="A307" s="26" t="str">
        <f t="shared" si="28"/>
        <v>320700</v>
      </c>
      <c r="B307" s="26" t="str">
        <f t="shared" si="29"/>
        <v>New York City Geographic District # 7</v>
      </c>
      <c r="C307" s="26" t="str">
        <f t="shared" si="30"/>
        <v>Bronx</v>
      </c>
      <c r="D307" s="28" t="s">
        <v>2705</v>
      </c>
      <c r="E307" s="28" t="s">
        <v>2706</v>
      </c>
      <c r="F307" s="30" t="s">
        <v>2</v>
      </c>
      <c r="G307" s="31">
        <v>451</v>
      </c>
      <c r="H307" s="26" t="str">
        <f t="shared" si="31"/>
        <v>084</v>
      </c>
      <c r="I307" s="26" t="str">
        <f t="shared" si="32"/>
        <v>29</v>
      </c>
      <c r="J307" s="26" t="str">
        <f t="shared" si="33"/>
        <v>017</v>
      </c>
      <c r="K307" s="45">
        <f t="shared" si="34"/>
        <v>472529.53323656431</v>
      </c>
    </row>
    <row r="308" spans="1:11" ht="29" x14ac:dyDescent="0.4">
      <c r="A308" s="26" t="str">
        <f t="shared" si="28"/>
        <v>320700</v>
      </c>
      <c r="B308" s="26" t="str">
        <f t="shared" si="29"/>
        <v>New York City Geographic District # 7</v>
      </c>
      <c r="C308" s="26" t="str">
        <f t="shared" si="30"/>
        <v>Bronx</v>
      </c>
      <c r="D308" s="28" t="s">
        <v>2721</v>
      </c>
      <c r="E308" s="28" t="s">
        <v>2722</v>
      </c>
      <c r="F308" s="30" t="s">
        <v>2</v>
      </c>
      <c r="G308" s="31">
        <v>298</v>
      </c>
      <c r="H308" s="26" t="str">
        <f t="shared" si="31"/>
        <v>084</v>
      </c>
      <c r="I308" s="26" t="str">
        <f t="shared" si="32"/>
        <v>29</v>
      </c>
      <c r="J308" s="26" t="str">
        <f t="shared" si="33"/>
        <v>008</v>
      </c>
      <c r="K308" s="45">
        <f t="shared" si="34"/>
        <v>312225.7226263773</v>
      </c>
    </row>
    <row r="309" spans="1:11" ht="43.5" x14ac:dyDescent="0.4">
      <c r="A309" s="26" t="str">
        <f t="shared" si="28"/>
        <v>320700</v>
      </c>
      <c r="B309" s="26" t="str">
        <f t="shared" si="29"/>
        <v>New York City Geographic District # 7</v>
      </c>
      <c r="C309" s="26" t="str">
        <f t="shared" si="30"/>
        <v>Bronx</v>
      </c>
      <c r="D309" s="28" t="s">
        <v>2772</v>
      </c>
      <c r="E309" s="28" t="s">
        <v>2773</v>
      </c>
      <c r="F309" s="30" t="s">
        <v>118</v>
      </c>
      <c r="G309" s="31">
        <v>666</v>
      </c>
      <c r="H309" s="26" t="str">
        <f t="shared" si="31"/>
        <v>084</v>
      </c>
      <c r="I309" s="26" t="str">
        <f t="shared" si="32"/>
        <v>29</v>
      </c>
      <c r="J309" s="26" t="str">
        <f t="shared" si="33"/>
        <v>017</v>
      </c>
      <c r="K309" s="45">
        <f t="shared" si="34"/>
        <v>697793.05795022578</v>
      </c>
    </row>
    <row r="310" spans="1:11" ht="29" x14ac:dyDescent="0.4">
      <c r="A310" s="26" t="str">
        <f t="shared" si="28"/>
        <v>320700</v>
      </c>
      <c r="B310" s="26" t="str">
        <f t="shared" si="29"/>
        <v>New York City Geographic District # 7</v>
      </c>
      <c r="C310" s="26" t="str">
        <f t="shared" si="30"/>
        <v>Bronx</v>
      </c>
      <c r="D310" s="28" t="s">
        <v>2774</v>
      </c>
      <c r="E310" s="28" t="s">
        <v>2775</v>
      </c>
      <c r="F310" s="30" t="s">
        <v>5</v>
      </c>
      <c r="G310" s="31">
        <v>336</v>
      </c>
      <c r="H310" s="26" t="str">
        <f t="shared" si="31"/>
        <v>084</v>
      </c>
      <c r="I310" s="26" t="str">
        <f t="shared" si="32"/>
        <v>29</v>
      </c>
      <c r="J310" s="26" t="str">
        <f t="shared" si="33"/>
        <v>008</v>
      </c>
      <c r="K310" s="45">
        <f t="shared" si="34"/>
        <v>352039.74094786163</v>
      </c>
    </row>
    <row r="311" spans="1:11" ht="29" x14ac:dyDescent="0.4">
      <c r="A311" s="26" t="str">
        <f t="shared" si="28"/>
        <v>320700</v>
      </c>
      <c r="B311" s="26" t="str">
        <f t="shared" si="29"/>
        <v>New York City Geographic District # 7</v>
      </c>
      <c r="C311" s="26" t="str">
        <f t="shared" si="30"/>
        <v>Bronx</v>
      </c>
      <c r="D311" s="28" t="s">
        <v>2844</v>
      </c>
      <c r="E311" s="28" t="s">
        <v>2845</v>
      </c>
      <c r="F311" s="30" t="s">
        <v>2</v>
      </c>
      <c r="G311" s="31">
        <v>420</v>
      </c>
      <c r="H311" s="26" t="str">
        <f t="shared" si="31"/>
        <v>084</v>
      </c>
      <c r="I311" s="26" t="str">
        <f t="shared" si="32"/>
        <v>29</v>
      </c>
      <c r="J311" s="26" t="str">
        <f t="shared" si="33"/>
        <v>017</v>
      </c>
      <c r="K311" s="45">
        <f t="shared" si="34"/>
        <v>440049.67618482705</v>
      </c>
    </row>
    <row r="312" spans="1:11" ht="29" x14ac:dyDescent="0.4">
      <c r="A312" s="26" t="str">
        <f t="shared" si="28"/>
        <v>320700</v>
      </c>
      <c r="B312" s="26" t="str">
        <f t="shared" si="29"/>
        <v>New York City Geographic District # 7</v>
      </c>
      <c r="C312" s="26" t="str">
        <f t="shared" si="30"/>
        <v>Bronx</v>
      </c>
      <c r="D312" s="28" t="s">
        <v>2868</v>
      </c>
      <c r="E312" s="28" t="s">
        <v>2869</v>
      </c>
      <c r="F312" s="30" t="s">
        <v>5</v>
      </c>
      <c r="G312" s="31">
        <v>241</v>
      </c>
      <c r="H312" s="26" t="str">
        <f t="shared" si="31"/>
        <v>079</v>
      </c>
      <c r="I312" s="26" t="str">
        <f t="shared" si="32"/>
        <v>32</v>
      </c>
      <c r="J312" s="26" t="str">
        <f t="shared" si="33"/>
        <v>017</v>
      </c>
      <c r="K312" s="45">
        <f t="shared" si="34"/>
        <v>252504.69514415076</v>
      </c>
    </row>
    <row r="313" spans="1:11" ht="29" x14ac:dyDescent="0.4">
      <c r="A313" s="26" t="str">
        <f t="shared" si="28"/>
        <v>320700</v>
      </c>
      <c r="B313" s="26" t="str">
        <f t="shared" si="29"/>
        <v>New York City Geographic District # 7</v>
      </c>
      <c r="C313" s="26" t="str">
        <f t="shared" si="30"/>
        <v>Bronx</v>
      </c>
      <c r="D313" s="28" t="s">
        <v>2872</v>
      </c>
      <c r="E313" s="28" t="s">
        <v>2873</v>
      </c>
      <c r="F313" s="30" t="s">
        <v>5</v>
      </c>
      <c r="G313" s="31">
        <v>255</v>
      </c>
      <c r="H313" s="26" t="str">
        <f t="shared" si="31"/>
        <v>079</v>
      </c>
      <c r="I313" s="26" t="str">
        <f t="shared" si="32"/>
        <v>32</v>
      </c>
      <c r="J313" s="26" t="str">
        <f t="shared" si="33"/>
        <v>017</v>
      </c>
      <c r="K313" s="45">
        <f t="shared" si="34"/>
        <v>267173.01768364501</v>
      </c>
    </row>
    <row r="314" spans="1:11" ht="43.5" x14ac:dyDescent="0.4">
      <c r="A314" s="26" t="str">
        <f t="shared" si="28"/>
        <v>320700</v>
      </c>
      <c r="B314" s="26" t="str">
        <f t="shared" si="29"/>
        <v>New York City Geographic District # 7</v>
      </c>
      <c r="C314" s="26" t="str">
        <f t="shared" si="30"/>
        <v>Bronx</v>
      </c>
      <c r="D314" s="28" t="s">
        <v>2940</v>
      </c>
      <c r="E314" s="28" t="s">
        <v>2941</v>
      </c>
      <c r="F314" s="30" t="s">
        <v>5</v>
      </c>
      <c r="G314" s="31">
        <v>302</v>
      </c>
      <c r="H314" s="26" t="str">
        <f t="shared" si="31"/>
        <v>084</v>
      </c>
      <c r="I314" s="26" t="str">
        <f t="shared" si="32"/>
        <v>29</v>
      </c>
      <c r="J314" s="26" t="str">
        <f t="shared" si="33"/>
        <v>008</v>
      </c>
      <c r="K314" s="45">
        <f t="shared" si="34"/>
        <v>316416.67192337563</v>
      </c>
    </row>
    <row r="315" spans="1:11" ht="29" x14ac:dyDescent="0.4">
      <c r="A315" s="26" t="str">
        <f t="shared" si="28"/>
        <v/>
      </c>
      <c r="B315" s="26" t="str">
        <f t="shared" si="29"/>
        <v/>
      </c>
      <c r="C315" s="26" t="str">
        <f t="shared" si="30"/>
        <v/>
      </c>
      <c r="D315" s="28" t="s">
        <v>2960</v>
      </c>
      <c r="E315" s="28" t="s">
        <v>2961</v>
      </c>
      <c r="F315" s="30" t="s">
        <v>2</v>
      </c>
      <c r="G315" s="31">
        <v>361</v>
      </c>
      <c r="H315" s="26" t="str">
        <f t="shared" si="31"/>
        <v/>
      </c>
      <c r="I315" s="26" t="str">
        <f t="shared" si="32"/>
        <v/>
      </c>
      <c r="J315" s="26" t="str">
        <f t="shared" si="33"/>
        <v/>
      </c>
      <c r="K315" s="45">
        <f t="shared" si="34"/>
        <v>378233.17405410134</v>
      </c>
    </row>
    <row r="316" spans="1:11" ht="29" x14ac:dyDescent="0.4">
      <c r="A316" s="26" t="str">
        <f t="shared" si="28"/>
        <v>320700</v>
      </c>
      <c r="B316" s="26" t="str">
        <f t="shared" si="29"/>
        <v>New York City Geographic District # 7</v>
      </c>
      <c r="C316" s="26" t="str">
        <f t="shared" si="30"/>
        <v>Bronx</v>
      </c>
      <c r="D316" s="28" t="s">
        <v>2973</v>
      </c>
      <c r="E316" s="28" t="s">
        <v>2974</v>
      </c>
      <c r="F316" s="30" t="s">
        <v>2</v>
      </c>
      <c r="G316" s="31">
        <v>216</v>
      </c>
      <c r="H316" s="26" t="str">
        <f t="shared" si="31"/>
        <v>084</v>
      </c>
      <c r="I316" s="26" t="str">
        <f t="shared" si="32"/>
        <v>29</v>
      </c>
      <c r="J316" s="26" t="str">
        <f t="shared" si="33"/>
        <v>008</v>
      </c>
      <c r="K316" s="45">
        <f t="shared" si="34"/>
        <v>226311.26203791107</v>
      </c>
    </row>
    <row r="317" spans="1:11" ht="29" x14ac:dyDescent="0.4">
      <c r="A317" s="26" t="str">
        <f t="shared" si="28"/>
        <v/>
      </c>
      <c r="B317" s="26" t="str">
        <f t="shared" si="29"/>
        <v/>
      </c>
      <c r="C317" s="26" t="str">
        <f t="shared" si="30"/>
        <v/>
      </c>
      <c r="D317" s="28" t="s">
        <v>3182</v>
      </c>
      <c r="E317" s="28" t="s">
        <v>3183</v>
      </c>
      <c r="F317" s="30" t="s">
        <v>5</v>
      </c>
      <c r="G317" s="31">
        <v>265</v>
      </c>
      <c r="H317" s="26" t="str">
        <f t="shared" si="31"/>
        <v/>
      </c>
      <c r="I317" s="26" t="str">
        <f t="shared" si="32"/>
        <v/>
      </c>
      <c r="J317" s="26" t="str">
        <f t="shared" si="33"/>
        <v/>
      </c>
      <c r="K317" s="45">
        <f t="shared" si="34"/>
        <v>277650.39092614088</v>
      </c>
    </row>
    <row r="318" spans="1:11" ht="29" x14ac:dyDescent="0.4">
      <c r="A318" s="26" t="str">
        <f t="shared" si="28"/>
        <v>320700</v>
      </c>
      <c r="B318" s="26" t="str">
        <f t="shared" si="29"/>
        <v>New York City Geographic District # 7</v>
      </c>
      <c r="C318" s="26" t="str">
        <f t="shared" si="30"/>
        <v>Bronx</v>
      </c>
      <c r="D318" s="28" t="s">
        <v>2770</v>
      </c>
      <c r="E318" s="28" t="s">
        <v>2771</v>
      </c>
      <c r="F318" s="30" t="s">
        <v>118</v>
      </c>
      <c r="G318" s="31">
        <v>636</v>
      </c>
      <c r="H318" s="26" t="str">
        <f t="shared" si="31"/>
        <v>084</v>
      </c>
      <c r="I318" s="26" t="str">
        <f t="shared" si="32"/>
        <v>29</v>
      </c>
      <c r="J318" s="26" t="str">
        <f t="shared" si="33"/>
        <v>017</v>
      </c>
      <c r="K318" s="45">
        <f t="shared" si="34"/>
        <v>666360.9382227381</v>
      </c>
    </row>
    <row r="319" spans="1:11" ht="43.5" x14ac:dyDescent="0.4">
      <c r="A319" s="26" t="str">
        <f t="shared" si="28"/>
        <v/>
      </c>
      <c r="B319" s="26" t="str">
        <f t="shared" si="29"/>
        <v/>
      </c>
      <c r="C319" s="26" t="str">
        <f t="shared" si="30"/>
        <v/>
      </c>
      <c r="D319" s="28" t="s">
        <v>2818</v>
      </c>
      <c r="E319" s="28" t="s">
        <v>2819</v>
      </c>
      <c r="F319" s="30" t="s">
        <v>196</v>
      </c>
      <c r="G319" s="31">
        <v>476</v>
      </c>
      <c r="H319" s="26" t="str">
        <f t="shared" si="31"/>
        <v/>
      </c>
      <c r="I319" s="26" t="str">
        <f t="shared" si="32"/>
        <v/>
      </c>
      <c r="J319" s="26" t="str">
        <f t="shared" si="33"/>
        <v/>
      </c>
      <c r="K319" s="45">
        <f t="shared" si="34"/>
        <v>498722.96634280402</v>
      </c>
    </row>
    <row r="320" spans="1:11" ht="29" x14ac:dyDescent="0.4">
      <c r="A320" s="26" t="str">
        <f t="shared" si="28"/>
        <v>320700</v>
      </c>
      <c r="B320" s="26" t="str">
        <f t="shared" si="29"/>
        <v>New York City Geographic District # 7</v>
      </c>
      <c r="C320" s="26" t="str">
        <f t="shared" si="30"/>
        <v>Bronx</v>
      </c>
      <c r="D320" s="28" t="s">
        <v>2928</v>
      </c>
      <c r="E320" s="28" t="s">
        <v>2929</v>
      </c>
      <c r="F320" s="30" t="s">
        <v>196</v>
      </c>
      <c r="G320" s="31">
        <v>430</v>
      </c>
      <c r="H320" s="26" t="str">
        <f t="shared" si="31"/>
        <v>084</v>
      </c>
      <c r="I320" s="26" t="str">
        <f t="shared" si="32"/>
        <v>29</v>
      </c>
      <c r="J320" s="26" t="str">
        <f t="shared" si="33"/>
        <v>008</v>
      </c>
      <c r="K320" s="45">
        <f t="shared" si="34"/>
        <v>450527.04942732293</v>
      </c>
    </row>
    <row r="321" spans="1:11" ht="29" x14ac:dyDescent="0.4">
      <c r="A321" s="26" t="str">
        <f t="shared" si="28"/>
        <v>320700</v>
      </c>
      <c r="B321" s="26" t="str">
        <f t="shared" si="29"/>
        <v>New York City Geographic District # 7</v>
      </c>
      <c r="C321" s="26" t="str">
        <f t="shared" si="30"/>
        <v>Bronx</v>
      </c>
      <c r="D321" s="28" t="s">
        <v>2987</v>
      </c>
      <c r="E321" s="28" t="s">
        <v>2988</v>
      </c>
      <c r="F321" s="30" t="s">
        <v>196</v>
      </c>
      <c r="G321" s="31">
        <v>216</v>
      </c>
      <c r="H321" s="26" t="str">
        <f t="shared" si="31"/>
        <v>079</v>
      </c>
      <c r="I321" s="26" t="str">
        <f t="shared" si="32"/>
        <v>32</v>
      </c>
      <c r="J321" s="26" t="str">
        <f t="shared" si="33"/>
        <v>017</v>
      </c>
      <c r="K321" s="45">
        <f t="shared" si="34"/>
        <v>226311.26203791107</v>
      </c>
    </row>
    <row r="322" spans="1:11" ht="29" x14ac:dyDescent="0.4">
      <c r="A322" s="26" t="str">
        <f t="shared" ref="A322:A385" si="35">IFERROR(VLOOKUP($D322,schools,3,FALSE),"")</f>
        <v>320700</v>
      </c>
      <c r="B322" s="26" t="str">
        <f t="shared" ref="B322:B385" si="36">IFERROR(VLOOKUP($D322,schools,4,FALSE),"")</f>
        <v>New York City Geographic District # 7</v>
      </c>
      <c r="C322" s="26" t="str">
        <f t="shared" ref="C322:C385" si="37">IFERROR(VLOOKUP($D322,schools,5,FALSE),"")</f>
        <v>Bronx</v>
      </c>
      <c r="D322" s="28" t="s">
        <v>2989</v>
      </c>
      <c r="E322" s="28" t="s">
        <v>2990</v>
      </c>
      <c r="F322" s="30" t="s">
        <v>196</v>
      </c>
      <c r="G322" s="31">
        <v>177</v>
      </c>
      <c r="H322" s="26" t="str">
        <f t="shared" ref="H322:H385" si="38">IFERROR(VLOOKUP($D322,schools,6,FALSE),"")</f>
        <v>084</v>
      </c>
      <c r="I322" s="26" t="str">
        <f t="shared" ref="I322:I385" si="39">IFERROR(VLOOKUP($D322,schools,7,FALSE),"")</f>
        <v>29</v>
      </c>
      <c r="J322" s="26" t="str">
        <f t="shared" ref="J322:J385" si="40">IFERROR(VLOOKUP($D322,schools,8,FALSE),"")</f>
        <v>017</v>
      </c>
      <c r="K322" s="45">
        <f t="shared" ref="K322:K385" si="41">G322*L$2</f>
        <v>185449.50639217711</v>
      </c>
    </row>
    <row r="323" spans="1:11" ht="29" x14ac:dyDescent="0.4">
      <c r="A323" s="26" t="str">
        <f t="shared" si="35"/>
        <v>320700</v>
      </c>
      <c r="B323" s="26" t="str">
        <f t="shared" si="36"/>
        <v>New York City Geographic District # 7</v>
      </c>
      <c r="C323" s="26" t="str">
        <f t="shared" si="37"/>
        <v>Bronx</v>
      </c>
      <c r="D323" s="28" t="s">
        <v>3025</v>
      </c>
      <c r="E323" s="28" t="s">
        <v>3026</v>
      </c>
      <c r="F323" s="30" t="s">
        <v>196</v>
      </c>
      <c r="G323" s="31">
        <v>322</v>
      </c>
      <c r="H323" s="26" t="str">
        <f t="shared" si="38"/>
        <v>084</v>
      </c>
      <c r="I323" s="26" t="str">
        <f t="shared" si="39"/>
        <v>29</v>
      </c>
      <c r="J323" s="26" t="str">
        <f t="shared" si="40"/>
        <v>017</v>
      </c>
      <c r="K323" s="45">
        <f t="shared" si="41"/>
        <v>337371.41840836743</v>
      </c>
    </row>
    <row r="324" spans="1:11" ht="29" x14ac:dyDescent="0.4">
      <c r="A324" s="26" t="str">
        <f t="shared" si="35"/>
        <v>320700</v>
      </c>
      <c r="B324" s="26" t="str">
        <f t="shared" si="36"/>
        <v>New York City Geographic District # 7</v>
      </c>
      <c r="C324" s="26" t="str">
        <f t="shared" si="37"/>
        <v>Bronx</v>
      </c>
      <c r="D324" s="28" t="s">
        <v>3079</v>
      </c>
      <c r="E324" s="28" t="s">
        <v>3080</v>
      </c>
      <c r="F324" s="30" t="s">
        <v>196</v>
      </c>
      <c r="G324" s="31">
        <v>327</v>
      </c>
      <c r="H324" s="26" t="str">
        <f t="shared" si="38"/>
        <v>079</v>
      </c>
      <c r="I324" s="26" t="str">
        <f t="shared" si="39"/>
        <v>32</v>
      </c>
      <c r="J324" s="26" t="str">
        <f t="shared" si="40"/>
        <v>017</v>
      </c>
      <c r="K324" s="45">
        <f t="shared" si="41"/>
        <v>342610.10502961534</v>
      </c>
    </row>
    <row r="325" spans="1:11" ht="29" x14ac:dyDescent="0.4">
      <c r="A325" s="26" t="str">
        <f t="shared" si="35"/>
        <v>320700</v>
      </c>
      <c r="B325" s="26" t="str">
        <f t="shared" si="36"/>
        <v>New York City Geographic District # 7</v>
      </c>
      <c r="C325" s="26" t="str">
        <f t="shared" si="37"/>
        <v>Bronx</v>
      </c>
      <c r="D325" s="28" t="s">
        <v>3093</v>
      </c>
      <c r="E325" s="28" t="s">
        <v>3094</v>
      </c>
      <c r="F325" s="30" t="s">
        <v>196</v>
      </c>
      <c r="G325" s="31">
        <v>514</v>
      </c>
      <c r="H325" s="26" t="str">
        <f t="shared" si="38"/>
        <v>079</v>
      </c>
      <c r="I325" s="26" t="str">
        <f t="shared" si="39"/>
        <v>32</v>
      </c>
      <c r="J325" s="26" t="str">
        <f t="shared" si="40"/>
        <v>017</v>
      </c>
      <c r="K325" s="45">
        <f t="shared" si="41"/>
        <v>538536.98466428835</v>
      </c>
    </row>
    <row r="326" spans="1:11" ht="29" x14ac:dyDescent="0.4">
      <c r="A326" s="26" t="str">
        <f t="shared" si="35"/>
        <v>320700</v>
      </c>
      <c r="B326" s="26" t="str">
        <f t="shared" si="36"/>
        <v>New York City Geographic District # 7</v>
      </c>
      <c r="C326" s="26" t="str">
        <f t="shared" si="37"/>
        <v>Bronx</v>
      </c>
      <c r="D326" s="28" t="s">
        <v>3097</v>
      </c>
      <c r="E326" s="28" t="s">
        <v>3098</v>
      </c>
      <c r="F326" s="30" t="s">
        <v>118</v>
      </c>
      <c r="G326" s="31">
        <v>506</v>
      </c>
      <c r="H326" s="26" t="str">
        <f t="shared" si="38"/>
        <v>084</v>
      </c>
      <c r="I326" s="26" t="str">
        <f t="shared" si="39"/>
        <v>29</v>
      </c>
      <c r="J326" s="26" t="str">
        <f t="shared" si="40"/>
        <v>017</v>
      </c>
      <c r="K326" s="45">
        <f t="shared" si="41"/>
        <v>530155.0860702917</v>
      </c>
    </row>
    <row r="327" spans="1:11" ht="29" x14ac:dyDescent="0.4">
      <c r="A327" s="26" t="str">
        <f t="shared" si="35"/>
        <v>320700</v>
      </c>
      <c r="B327" s="26" t="str">
        <f t="shared" si="36"/>
        <v>New York City Geographic District # 7</v>
      </c>
      <c r="C327" s="26" t="str">
        <f t="shared" si="37"/>
        <v>Bronx</v>
      </c>
      <c r="D327" s="28" t="s">
        <v>3118</v>
      </c>
      <c r="E327" s="28" t="s">
        <v>3119</v>
      </c>
      <c r="F327" s="30" t="s">
        <v>196</v>
      </c>
      <c r="G327" s="31">
        <v>462</v>
      </c>
      <c r="H327" s="26" t="str">
        <f t="shared" si="38"/>
        <v>084</v>
      </c>
      <c r="I327" s="26" t="str">
        <f t="shared" si="39"/>
        <v>29</v>
      </c>
      <c r="J327" s="26" t="str">
        <f t="shared" si="40"/>
        <v>017</v>
      </c>
      <c r="K327" s="45">
        <f t="shared" si="41"/>
        <v>484054.64380330977</v>
      </c>
    </row>
    <row r="328" spans="1:11" ht="29" x14ac:dyDescent="0.4">
      <c r="A328" s="26" t="str">
        <f t="shared" si="35"/>
        <v>320700</v>
      </c>
      <c r="B328" s="26" t="str">
        <f t="shared" si="36"/>
        <v>New York City Geographic District # 7</v>
      </c>
      <c r="C328" s="26" t="str">
        <f t="shared" si="37"/>
        <v>Bronx</v>
      </c>
      <c r="D328" s="28" t="s">
        <v>3124</v>
      </c>
      <c r="E328" s="28" t="s">
        <v>3125</v>
      </c>
      <c r="F328" s="30" t="s">
        <v>196</v>
      </c>
      <c r="G328" s="31">
        <v>522</v>
      </c>
      <c r="H328" s="26" t="str">
        <f t="shared" si="38"/>
        <v>084</v>
      </c>
      <c r="I328" s="26" t="str">
        <f t="shared" si="39"/>
        <v>29</v>
      </c>
      <c r="J328" s="26" t="str">
        <f t="shared" si="40"/>
        <v>017</v>
      </c>
      <c r="K328" s="45">
        <f t="shared" si="41"/>
        <v>546918.88325828512</v>
      </c>
    </row>
    <row r="329" spans="1:11" ht="29" x14ac:dyDescent="0.4">
      <c r="A329" s="26" t="str">
        <f t="shared" si="35"/>
        <v>320700</v>
      </c>
      <c r="B329" s="26" t="str">
        <f t="shared" si="36"/>
        <v>New York City Geographic District # 7</v>
      </c>
      <c r="C329" s="26" t="str">
        <f t="shared" si="37"/>
        <v>Bronx</v>
      </c>
      <c r="D329" s="28" t="s">
        <v>3148</v>
      </c>
      <c r="E329" s="28" t="s">
        <v>3149</v>
      </c>
      <c r="F329" s="30" t="s">
        <v>196</v>
      </c>
      <c r="G329" s="31">
        <v>475</v>
      </c>
      <c r="H329" s="26" t="str">
        <f t="shared" si="38"/>
        <v>084</v>
      </c>
      <c r="I329" s="26" t="str">
        <f t="shared" si="39"/>
        <v>29</v>
      </c>
      <c r="J329" s="26" t="str">
        <f t="shared" si="40"/>
        <v>017</v>
      </c>
      <c r="K329" s="45">
        <f t="shared" si="41"/>
        <v>497675.22901855444</v>
      </c>
    </row>
    <row r="330" spans="1:11" ht="29" x14ac:dyDescent="0.4">
      <c r="A330" s="26" t="str">
        <f t="shared" si="35"/>
        <v>320700</v>
      </c>
      <c r="B330" s="26" t="str">
        <f t="shared" si="36"/>
        <v>New York City Geographic District # 7</v>
      </c>
      <c r="C330" s="26" t="str">
        <f t="shared" si="37"/>
        <v>Bronx</v>
      </c>
      <c r="D330" s="28" t="s">
        <v>3154</v>
      </c>
      <c r="E330" s="28" t="s">
        <v>3155</v>
      </c>
      <c r="F330" s="30" t="s">
        <v>118</v>
      </c>
      <c r="G330" s="31">
        <v>595</v>
      </c>
      <c r="H330" s="26" t="str">
        <f t="shared" si="38"/>
        <v>084</v>
      </c>
      <c r="I330" s="26" t="str">
        <f t="shared" si="39"/>
        <v>29</v>
      </c>
      <c r="J330" s="26" t="str">
        <f t="shared" si="40"/>
        <v>017</v>
      </c>
      <c r="K330" s="45">
        <f t="shared" si="41"/>
        <v>623403.70792850503</v>
      </c>
    </row>
    <row r="331" spans="1:11" ht="29" x14ac:dyDescent="0.4">
      <c r="A331" s="26" t="str">
        <f t="shared" si="35"/>
        <v/>
      </c>
      <c r="B331" s="26" t="str">
        <f t="shared" si="36"/>
        <v/>
      </c>
      <c r="C331" s="26" t="str">
        <f t="shared" si="37"/>
        <v/>
      </c>
      <c r="D331" s="28" t="s">
        <v>3160</v>
      </c>
      <c r="E331" s="28" t="s">
        <v>3161</v>
      </c>
      <c r="F331" s="30" t="s">
        <v>196</v>
      </c>
      <c r="G331" s="31">
        <v>228</v>
      </c>
      <c r="H331" s="26" t="str">
        <f t="shared" si="38"/>
        <v/>
      </c>
      <c r="I331" s="26" t="str">
        <f t="shared" si="39"/>
        <v/>
      </c>
      <c r="J331" s="26" t="str">
        <f t="shared" si="40"/>
        <v/>
      </c>
      <c r="K331" s="45">
        <f t="shared" si="41"/>
        <v>238884.10992890611</v>
      </c>
    </row>
    <row r="332" spans="1:11" ht="43.5" x14ac:dyDescent="0.4">
      <c r="A332" s="26" t="str">
        <f t="shared" si="35"/>
        <v>320700</v>
      </c>
      <c r="B332" s="26" t="str">
        <f t="shared" si="36"/>
        <v>New York City Geographic District # 7</v>
      </c>
      <c r="C332" s="26" t="str">
        <f t="shared" si="37"/>
        <v>Bronx</v>
      </c>
      <c r="D332" s="28" t="s">
        <v>3192</v>
      </c>
      <c r="E332" s="28" t="s">
        <v>3193</v>
      </c>
      <c r="F332" s="30" t="s">
        <v>196</v>
      </c>
      <c r="G332" s="31">
        <v>454</v>
      </c>
      <c r="H332" s="26" t="str">
        <f t="shared" si="38"/>
        <v>084</v>
      </c>
      <c r="I332" s="26" t="str">
        <f t="shared" si="39"/>
        <v>29</v>
      </c>
      <c r="J332" s="26" t="str">
        <f t="shared" si="40"/>
        <v>017</v>
      </c>
      <c r="K332" s="45">
        <f t="shared" si="41"/>
        <v>475672.74520931306</v>
      </c>
    </row>
    <row r="333" spans="1:11" ht="29" x14ac:dyDescent="0.4">
      <c r="A333" s="26" t="str">
        <f t="shared" si="35"/>
        <v>320700</v>
      </c>
      <c r="B333" s="26" t="str">
        <f t="shared" si="36"/>
        <v>New York City Geographic District # 7</v>
      </c>
      <c r="C333" s="26" t="str">
        <f t="shared" si="37"/>
        <v>Bronx</v>
      </c>
      <c r="D333" s="28" t="s">
        <v>3195</v>
      </c>
      <c r="E333" s="28" t="s">
        <v>3196</v>
      </c>
      <c r="F333" s="30" t="s">
        <v>196</v>
      </c>
      <c r="G333" s="31">
        <v>484</v>
      </c>
      <c r="H333" s="26" t="str">
        <f t="shared" si="38"/>
        <v>084</v>
      </c>
      <c r="I333" s="26" t="str">
        <f t="shared" si="39"/>
        <v>29</v>
      </c>
      <c r="J333" s="26" t="str">
        <f t="shared" si="40"/>
        <v>017</v>
      </c>
      <c r="K333" s="45">
        <f t="shared" si="41"/>
        <v>507104.86493680073</v>
      </c>
    </row>
    <row r="334" spans="1:11" ht="29" x14ac:dyDescent="0.4">
      <c r="A334" s="26" t="str">
        <f t="shared" si="35"/>
        <v>320800</v>
      </c>
      <c r="B334" s="26" t="str">
        <f t="shared" si="36"/>
        <v>New York City Geographic District # 8</v>
      </c>
      <c r="C334" s="26" t="str">
        <f t="shared" si="37"/>
        <v>Bronx</v>
      </c>
      <c r="D334" s="28" t="s">
        <v>2491</v>
      </c>
      <c r="E334" s="28" t="s">
        <v>2492</v>
      </c>
      <c r="F334" s="30" t="s">
        <v>2</v>
      </c>
      <c r="G334" s="31">
        <v>561</v>
      </c>
      <c r="H334" s="26" t="str">
        <f t="shared" si="38"/>
        <v>082</v>
      </c>
      <c r="I334" s="26" t="str">
        <f t="shared" si="39"/>
        <v>34</v>
      </c>
      <c r="J334" s="26" t="str">
        <f t="shared" si="40"/>
        <v>013</v>
      </c>
      <c r="K334" s="45">
        <f t="shared" si="41"/>
        <v>587780.63890401903</v>
      </c>
    </row>
    <row r="335" spans="1:11" ht="29" x14ac:dyDescent="0.4">
      <c r="A335" s="26" t="str">
        <f t="shared" si="35"/>
        <v/>
      </c>
      <c r="B335" s="26" t="str">
        <f t="shared" si="36"/>
        <v/>
      </c>
      <c r="C335" s="26" t="str">
        <f t="shared" si="37"/>
        <v/>
      </c>
      <c r="D335" s="28" t="s">
        <v>2529</v>
      </c>
      <c r="E335" s="28" t="s">
        <v>2530</v>
      </c>
      <c r="F335" s="30" t="s">
        <v>2</v>
      </c>
      <c r="G335" s="31">
        <v>704</v>
      </c>
      <c r="H335" s="26" t="str">
        <f t="shared" si="38"/>
        <v/>
      </c>
      <c r="I335" s="26" t="str">
        <f t="shared" si="39"/>
        <v/>
      </c>
      <c r="J335" s="26" t="str">
        <f t="shared" si="40"/>
        <v/>
      </c>
      <c r="K335" s="45">
        <f t="shared" si="41"/>
        <v>737607.0762717101</v>
      </c>
    </row>
    <row r="336" spans="1:11" ht="29" x14ac:dyDescent="0.4">
      <c r="A336" s="26" t="str">
        <f t="shared" si="35"/>
        <v>320800</v>
      </c>
      <c r="B336" s="26" t="str">
        <f t="shared" si="36"/>
        <v>New York City Geographic District # 8</v>
      </c>
      <c r="C336" s="26" t="str">
        <f t="shared" si="37"/>
        <v>Bronx</v>
      </c>
      <c r="D336" s="28" t="s">
        <v>2547</v>
      </c>
      <c r="E336" s="28" t="s">
        <v>2548</v>
      </c>
      <c r="F336" s="30" t="s">
        <v>2</v>
      </c>
      <c r="G336" s="31">
        <v>563</v>
      </c>
      <c r="H336" s="26" t="str">
        <f t="shared" si="38"/>
        <v>084</v>
      </c>
      <c r="I336" s="26" t="str">
        <f t="shared" si="39"/>
        <v>34</v>
      </c>
      <c r="J336" s="26" t="str">
        <f t="shared" si="40"/>
        <v>017</v>
      </c>
      <c r="K336" s="45">
        <f t="shared" si="41"/>
        <v>589876.11355251819</v>
      </c>
    </row>
    <row r="337" spans="1:11" ht="29" x14ac:dyDescent="0.4">
      <c r="A337" s="26" t="str">
        <f t="shared" si="35"/>
        <v>320800</v>
      </c>
      <c r="B337" s="26" t="str">
        <f t="shared" si="36"/>
        <v>New York City Geographic District # 8</v>
      </c>
      <c r="C337" s="26" t="str">
        <f t="shared" si="37"/>
        <v>Bronx</v>
      </c>
      <c r="D337" s="28" t="s">
        <v>2569</v>
      </c>
      <c r="E337" s="28" t="s">
        <v>2570</v>
      </c>
      <c r="F337" s="30" t="s">
        <v>2</v>
      </c>
      <c r="G337" s="31">
        <v>629</v>
      </c>
      <c r="H337" s="26" t="str">
        <f t="shared" si="38"/>
        <v>084</v>
      </c>
      <c r="I337" s="26" t="str">
        <f t="shared" si="39"/>
        <v>32</v>
      </c>
      <c r="J337" s="26" t="str">
        <f t="shared" si="40"/>
        <v>017</v>
      </c>
      <c r="K337" s="45">
        <f t="shared" si="41"/>
        <v>659026.77695299103</v>
      </c>
    </row>
    <row r="338" spans="1:11" ht="29" x14ac:dyDescent="0.4">
      <c r="A338" s="26" t="str">
        <f t="shared" si="35"/>
        <v>320800</v>
      </c>
      <c r="B338" s="26" t="str">
        <f t="shared" si="36"/>
        <v>New York City Geographic District # 8</v>
      </c>
      <c r="C338" s="26" t="str">
        <f t="shared" si="37"/>
        <v>Bronx</v>
      </c>
      <c r="D338" s="28" t="s">
        <v>2581</v>
      </c>
      <c r="E338" s="28" t="s">
        <v>2582</v>
      </c>
      <c r="F338" s="30" t="s">
        <v>2</v>
      </c>
      <c r="G338" s="31">
        <v>549</v>
      </c>
      <c r="H338" s="26" t="str">
        <f t="shared" si="38"/>
        <v>085</v>
      </c>
      <c r="I338" s="26" t="str">
        <f t="shared" si="39"/>
        <v>34</v>
      </c>
      <c r="J338" s="26" t="str">
        <f t="shared" si="40"/>
        <v>018</v>
      </c>
      <c r="K338" s="45">
        <f t="shared" si="41"/>
        <v>575207.79101302393</v>
      </c>
    </row>
    <row r="339" spans="1:11" ht="15" x14ac:dyDescent="0.4">
      <c r="A339" s="26" t="str">
        <f t="shared" si="35"/>
        <v>320800</v>
      </c>
      <c r="B339" s="26" t="str">
        <f t="shared" si="36"/>
        <v>New York City Geographic District # 8</v>
      </c>
      <c r="C339" s="26" t="str">
        <f t="shared" si="37"/>
        <v>Bronx</v>
      </c>
      <c r="D339" s="28" t="s">
        <v>2585</v>
      </c>
      <c r="E339" s="28" t="s">
        <v>2586</v>
      </c>
      <c r="F339" s="30" t="s">
        <v>19</v>
      </c>
      <c r="G339" s="31">
        <v>1590</v>
      </c>
      <c r="H339" s="26" t="str">
        <f t="shared" si="38"/>
        <v>082</v>
      </c>
      <c r="I339" s="26" t="str">
        <f t="shared" si="39"/>
        <v>34</v>
      </c>
      <c r="J339" s="26" t="str">
        <f t="shared" si="40"/>
        <v>013</v>
      </c>
      <c r="K339" s="45">
        <f t="shared" si="41"/>
        <v>1665902.3455568454</v>
      </c>
    </row>
    <row r="340" spans="1:11" ht="29" x14ac:dyDescent="0.4">
      <c r="A340" s="26" t="str">
        <f t="shared" si="35"/>
        <v>320800</v>
      </c>
      <c r="B340" s="26" t="str">
        <f t="shared" si="36"/>
        <v>New York City Geographic District # 8</v>
      </c>
      <c r="C340" s="26" t="str">
        <f t="shared" si="37"/>
        <v>Bronx</v>
      </c>
      <c r="D340" s="28" t="s">
        <v>2587</v>
      </c>
      <c r="E340" s="28" t="s">
        <v>2588</v>
      </c>
      <c r="F340" s="30" t="s">
        <v>2</v>
      </c>
      <c r="G340" s="31">
        <v>720</v>
      </c>
      <c r="H340" s="26" t="str">
        <f t="shared" si="38"/>
        <v>082</v>
      </c>
      <c r="I340" s="26" t="str">
        <f t="shared" si="39"/>
        <v>34</v>
      </c>
      <c r="J340" s="26" t="str">
        <f t="shared" si="40"/>
        <v>013</v>
      </c>
      <c r="K340" s="45">
        <f t="shared" si="41"/>
        <v>754370.87345970352</v>
      </c>
    </row>
    <row r="341" spans="1:11" ht="29" x14ac:dyDescent="0.4">
      <c r="A341" s="26" t="str">
        <f t="shared" si="35"/>
        <v>320800</v>
      </c>
      <c r="B341" s="26" t="str">
        <f t="shared" si="36"/>
        <v>New York City Geographic District # 8</v>
      </c>
      <c r="C341" s="26" t="str">
        <f t="shared" si="37"/>
        <v>Bronx</v>
      </c>
      <c r="D341" s="28" t="s">
        <v>2591</v>
      </c>
      <c r="E341" s="28" t="s">
        <v>2592</v>
      </c>
      <c r="F341" s="30" t="s">
        <v>2</v>
      </c>
      <c r="G341" s="31">
        <v>546</v>
      </c>
      <c r="H341" s="26" t="str">
        <f t="shared" si="38"/>
        <v>085</v>
      </c>
      <c r="I341" s="26" t="str">
        <f t="shared" si="39"/>
        <v>32</v>
      </c>
      <c r="J341" s="26" t="str">
        <f t="shared" si="40"/>
        <v>017</v>
      </c>
      <c r="K341" s="45">
        <f t="shared" si="41"/>
        <v>572064.57904027519</v>
      </c>
    </row>
    <row r="342" spans="1:11" ht="29" x14ac:dyDescent="0.4">
      <c r="A342" s="26" t="str">
        <f t="shared" si="35"/>
        <v>320800</v>
      </c>
      <c r="B342" s="26" t="str">
        <f t="shared" si="36"/>
        <v>New York City Geographic District # 8</v>
      </c>
      <c r="C342" s="26" t="str">
        <f t="shared" si="37"/>
        <v>Bronx</v>
      </c>
      <c r="D342" s="28" t="s">
        <v>2617</v>
      </c>
      <c r="E342" s="28" t="s">
        <v>2618</v>
      </c>
      <c r="F342" s="30" t="s">
        <v>2</v>
      </c>
      <c r="G342" s="31">
        <v>270</v>
      </c>
      <c r="H342" s="26" t="str">
        <f t="shared" si="38"/>
        <v>085</v>
      </c>
      <c r="I342" s="26" t="str">
        <f t="shared" si="39"/>
        <v>32</v>
      </c>
      <c r="J342" s="26" t="str">
        <f t="shared" si="40"/>
        <v>018</v>
      </c>
      <c r="K342" s="45">
        <f t="shared" si="41"/>
        <v>282889.07754738885</v>
      </c>
    </row>
    <row r="343" spans="1:11" ht="29" x14ac:dyDescent="0.4">
      <c r="A343" s="26" t="str">
        <f t="shared" si="35"/>
        <v>320800</v>
      </c>
      <c r="B343" s="26" t="str">
        <f t="shared" si="36"/>
        <v>New York City Geographic District # 8</v>
      </c>
      <c r="C343" s="26" t="str">
        <f t="shared" si="37"/>
        <v>Bronx</v>
      </c>
      <c r="D343" s="28" t="s">
        <v>2629</v>
      </c>
      <c r="E343" s="28" t="s">
        <v>2630</v>
      </c>
      <c r="F343" s="30" t="s">
        <v>2</v>
      </c>
      <c r="G343" s="31">
        <v>556</v>
      </c>
      <c r="H343" s="26" t="str">
        <f t="shared" si="38"/>
        <v>085</v>
      </c>
      <c r="I343" s="26" t="str">
        <f t="shared" si="39"/>
        <v>32</v>
      </c>
      <c r="J343" s="26" t="str">
        <f t="shared" si="40"/>
        <v>018</v>
      </c>
      <c r="K343" s="45">
        <f t="shared" si="41"/>
        <v>582541.95228277112</v>
      </c>
    </row>
    <row r="344" spans="1:11" ht="29" x14ac:dyDescent="0.4">
      <c r="A344" s="26" t="str">
        <f t="shared" si="35"/>
        <v>320800</v>
      </c>
      <c r="B344" s="26" t="str">
        <f t="shared" si="36"/>
        <v>New York City Geographic District # 8</v>
      </c>
      <c r="C344" s="26" t="str">
        <f t="shared" si="37"/>
        <v>Bronx</v>
      </c>
      <c r="D344" s="28" t="s">
        <v>2631</v>
      </c>
      <c r="E344" s="28" t="s">
        <v>2632</v>
      </c>
      <c r="F344" s="30" t="s">
        <v>5</v>
      </c>
      <c r="G344" s="31">
        <v>563</v>
      </c>
      <c r="H344" s="26" t="str">
        <f t="shared" si="38"/>
        <v>082</v>
      </c>
      <c r="I344" s="26" t="str">
        <f t="shared" si="39"/>
        <v>34</v>
      </c>
      <c r="J344" s="26" t="str">
        <f t="shared" si="40"/>
        <v>013</v>
      </c>
      <c r="K344" s="45">
        <f t="shared" si="41"/>
        <v>589876.11355251819</v>
      </c>
    </row>
    <row r="345" spans="1:11" ht="29" x14ac:dyDescent="0.4">
      <c r="A345" s="26" t="str">
        <f t="shared" si="35"/>
        <v>320800</v>
      </c>
      <c r="B345" s="26" t="str">
        <f t="shared" si="36"/>
        <v>New York City Geographic District # 8</v>
      </c>
      <c r="C345" s="26" t="str">
        <f t="shared" si="37"/>
        <v>Bronx</v>
      </c>
      <c r="D345" s="28" t="s">
        <v>2639</v>
      </c>
      <c r="E345" s="28" t="s">
        <v>2640</v>
      </c>
      <c r="F345" s="30" t="s">
        <v>2</v>
      </c>
      <c r="G345" s="31">
        <v>440</v>
      </c>
      <c r="H345" s="26" t="str">
        <f t="shared" si="38"/>
        <v>085</v>
      </c>
      <c r="I345" s="26" t="str">
        <f t="shared" si="39"/>
        <v>34</v>
      </c>
      <c r="J345" s="26" t="str">
        <f t="shared" si="40"/>
        <v>018</v>
      </c>
      <c r="K345" s="45">
        <f t="shared" si="41"/>
        <v>461004.42266981886</v>
      </c>
    </row>
    <row r="346" spans="1:11" ht="29" x14ac:dyDescent="0.4">
      <c r="A346" s="26" t="str">
        <f t="shared" si="35"/>
        <v>320800</v>
      </c>
      <c r="B346" s="26" t="str">
        <f t="shared" si="36"/>
        <v>New York City Geographic District # 8</v>
      </c>
      <c r="C346" s="26" t="str">
        <f t="shared" si="37"/>
        <v>Bronx</v>
      </c>
      <c r="D346" s="28" t="s">
        <v>2657</v>
      </c>
      <c r="E346" s="28" t="s">
        <v>2658</v>
      </c>
      <c r="F346" s="30" t="s">
        <v>2</v>
      </c>
      <c r="G346" s="31">
        <v>759</v>
      </c>
      <c r="H346" s="26" t="str">
        <f t="shared" si="38"/>
        <v>087</v>
      </c>
      <c r="I346" s="26" t="str">
        <f t="shared" si="39"/>
        <v>34</v>
      </c>
      <c r="J346" s="26" t="str">
        <f t="shared" si="40"/>
        <v>018</v>
      </c>
      <c r="K346" s="45">
        <f t="shared" si="41"/>
        <v>795232.62910543743</v>
      </c>
    </row>
    <row r="347" spans="1:11" ht="29" x14ac:dyDescent="0.4">
      <c r="A347" s="26" t="str">
        <f t="shared" si="35"/>
        <v>320800</v>
      </c>
      <c r="B347" s="26" t="str">
        <f t="shared" si="36"/>
        <v>New York City Geographic District # 8</v>
      </c>
      <c r="C347" s="26" t="str">
        <f t="shared" si="37"/>
        <v>Bronx</v>
      </c>
      <c r="D347" s="28" t="s">
        <v>2661</v>
      </c>
      <c r="E347" s="28" t="s">
        <v>2662</v>
      </c>
      <c r="F347" s="30" t="s">
        <v>5</v>
      </c>
      <c r="G347" s="31">
        <v>401</v>
      </c>
      <c r="H347" s="26" t="str">
        <f t="shared" si="38"/>
        <v>085</v>
      </c>
      <c r="I347" s="26" t="str">
        <f t="shared" si="39"/>
        <v>32</v>
      </c>
      <c r="J347" s="26" t="str">
        <f t="shared" si="40"/>
        <v>018</v>
      </c>
      <c r="K347" s="45">
        <f t="shared" si="41"/>
        <v>420142.66702408489</v>
      </c>
    </row>
    <row r="348" spans="1:11" ht="29" x14ac:dyDescent="0.4">
      <c r="A348" s="26" t="str">
        <f t="shared" si="35"/>
        <v>320800</v>
      </c>
      <c r="B348" s="26" t="str">
        <f t="shared" si="36"/>
        <v>New York City Geographic District # 8</v>
      </c>
      <c r="C348" s="26" t="str">
        <f t="shared" si="37"/>
        <v>Bronx</v>
      </c>
      <c r="D348" s="28" t="s">
        <v>2671</v>
      </c>
      <c r="E348" s="28" t="s">
        <v>2672</v>
      </c>
      <c r="F348" s="30" t="s">
        <v>2</v>
      </c>
      <c r="G348" s="31">
        <v>445</v>
      </c>
      <c r="H348" s="26" t="str">
        <f t="shared" si="38"/>
        <v>079</v>
      </c>
      <c r="I348" s="26" t="str">
        <f t="shared" si="39"/>
        <v>32</v>
      </c>
      <c r="J348" s="26" t="str">
        <f t="shared" si="40"/>
        <v>017</v>
      </c>
      <c r="K348" s="45">
        <f t="shared" si="41"/>
        <v>466243.10929106676</v>
      </c>
    </row>
    <row r="349" spans="1:11" ht="29" x14ac:dyDescent="0.4">
      <c r="A349" s="26" t="str">
        <f t="shared" si="35"/>
        <v>320800</v>
      </c>
      <c r="B349" s="26" t="str">
        <f t="shared" si="36"/>
        <v>New York City Geographic District # 8</v>
      </c>
      <c r="C349" s="26" t="str">
        <f t="shared" si="37"/>
        <v>Bronx</v>
      </c>
      <c r="D349" s="28" t="s">
        <v>2673</v>
      </c>
      <c r="E349" s="28" t="s">
        <v>2674</v>
      </c>
      <c r="F349" s="30" t="s">
        <v>5</v>
      </c>
      <c r="G349" s="31">
        <v>469</v>
      </c>
      <c r="H349" s="26" t="str">
        <f t="shared" si="38"/>
        <v>085</v>
      </c>
      <c r="I349" s="26" t="str">
        <f t="shared" si="39"/>
        <v>34</v>
      </c>
      <c r="J349" s="26" t="str">
        <f t="shared" si="40"/>
        <v>018</v>
      </c>
      <c r="K349" s="45">
        <f t="shared" si="41"/>
        <v>491388.80507305689</v>
      </c>
    </row>
    <row r="350" spans="1:11" ht="29" x14ac:dyDescent="0.4">
      <c r="A350" s="26" t="str">
        <f t="shared" si="35"/>
        <v>320800</v>
      </c>
      <c r="B350" s="26" t="str">
        <f t="shared" si="36"/>
        <v>New York City Geographic District # 8</v>
      </c>
      <c r="C350" s="26" t="str">
        <f t="shared" si="37"/>
        <v>Bronx</v>
      </c>
      <c r="D350" s="28" t="s">
        <v>2679</v>
      </c>
      <c r="E350" s="28" t="s">
        <v>2680</v>
      </c>
      <c r="F350" s="30" t="s">
        <v>2</v>
      </c>
      <c r="G350" s="31">
        <v>614</v>
      </c>
      <c r="H350" s="26" t="str">
        <f t="shared" si="38"/>
        <v>087</v>
      </c>
      <c r="I350" s="26" t="str">
        <f t="shared" si="39"/>
        <v>34</v>
      </c>
      <c r="J350" s="26" t="str">
        <f t="shared" si="40"/>
        <v>018</v>
      </c>
      <c r="K350" s="45">
        <f t="shared" si="41"/>
        <v>643310.71708924719</v>
      </c>
    </row>
    <row r="351" spans="1:11" ht="29" x14ac:dyDescent="0.4">
      <c r="A351" s="26" t="str">
        <f t="shared" si="35"/>
        <v>320800</v>
      </c>
      <c r="B351" s="26" t="str">
        <f t="shared" si="36"/>
        <v>New York City Geographic District # 8</v>
      </c>
      <c r="C351" s="26" t="str">
        <f t="shared" si="37"/>
        <v>Bronx</v>
      </c>
      <c r="D351" s="28" t="s">
        <v>2681</v>
      </c>
      <c r="E351" s="28" t="s">
        <v>2682</v>
      </c>
      <c r="F351" s="30" t="s">
        <v>2</v>
      </c>
      <c r="G351" s="31">
        <v>603</v>
      </c>
      <c r="H351" s="26" t="str">
        <f t="shared" si="38"/>
        <v>079</v>
      </c>
      <c r="I351" s="26" t="str">
        <f t="shared" si="39"/>
        <v>32</v>
      </c>
      <c r="J351" s="26" t="str">
        <f t="shared" si="40"/>
        <v>016</v>
      </c>
      <c r="K351" s="45">
        <f t="shared" si="41"/>
        <v>631785.60652250168</v>
      </c>
    </row>
    <row r="352" spans="1:11" ht="29" x14ac:dyDescent="0.4">
      <c r="A352" s="26" t="str">
        <f t="shared" si="35"/>
        <v>320800</v>
      </c>
      <c r="B352" s="26" t="str">
        <f t="shared" si="36"/>
        <v>New York City Geographic District # 8</v>
      </c>
      <c r="C352" s="26" t="str">
        <f t="shared" si="37"/>
        <v>Bronx</v>
      </c>
      <c r="D352" s="28" t="s">
        <v>2687</v>
      </c>
      <c r="E352" s="28" t="s">
        <v>2688</v>
      </c>
      <c r="F352" s="30" t="s">
        <v>2</v>
      </c>
      <c r="G352" s="31">
        <v>367</v>
      </c>
      <c r="H352" s="26" t="str">
        <f t="shared" si="38"/>
        <v>079</v>
      </c>
      <c r="I352" s="26" t="str">
        <f t="shared" si="39"/>
        <v>32</v>
      </c>
      <c r="J352" s="26" t="str">
        <f t="shared" si="40"/>
        <v>016</v>
      </c>
      <c r="K352" s="45">
        <f t="shared" si="41"/>
        <v>384519.59799959889</v>
      </c>
    </row>
    <row r="353" spans="1:11" ht="29" x14ac:dyDescent="0.4">
      <c r="A353" s="26" t="str">
        <f t="shared" si="35"/>
        <v>320800</v>
      </c>
      <c r="B353" s="26" t="str">
        <f t="shared" si="36"/>
        <v>New York City Geographic District # 8</v>
      </c>
      <c r="C353" s="26" t="str">
        <f t="shared" si="37"/>
        <v>Bronx</v>
      </c>
      <c r="D353" s="28" t="s">
        <v>2693</v>
      </c>
      <c r="E353" s="28" t="s">
        <v>2694</v>
      </c>
      <c r="F353" s="30" t="s">
        <v>2</v>
      </c>
      <c r="G353" s="31">
        <v>800</v>
      </c>
      <c r="H353" s="26" t="str">
        <f t="shared" si="38"/>
        <v>085</v>
      </c>
      <c r="I353" s="26" t="str">
        <f t="shared" si="39"/>
        <v>32</v>
      </c>
      <c r="J353" s="26" t="str">
        <f t="shared" si="40"/>
        <v>017</v>
      </c>
      <c r="K353" s="45">
        <f t="shared" si="41"/>
        <v>838189.85939967062</v>
      </c>
    </row>
    <row r="354" spans="1:11" ht="29" x14ac:dyDescent="0.4">
      <c r="A354" s="26" t="str">
        <f t="shared" si="35"/>
        <v>320800</v>
      </c>
      <c r="B354" s="26" t="str">
        <f t="shared" si="36"/>
        <v>New York City Geographic District # 8</v>
      </c>
      <c r="C354" s="26" t="str">
        <f t="shared" si="37"/>
        <v>Bronx</v>
      </c>
      <c r="D354" s="28" t="s">
        <v>2727</v>
      </c>
      <c r="E354" s="28" t="s">
        <v>2728</v>
      </c>
      <c r="F354" s="30" t="s">
        <v>2</v>
      </c>
      <c r="G354" s="31">
        <v>698</v>
      </c>
      <c r="H354" s="26" t="str">
        <f t="shared" si="38"/>
        <v>087</v>
      </c>
      <c r="I354" s="26" t="str">
        <f t="shared" si="39"/>
        <v>34</v>
      </c>
      <c r="J354" s="26" t="str">
        <f t="shared" si="40"/>
        <v>018</v>
      </c>
      <c r="K354" s="45">
        <f t="shared" si="41"/>
        <v>731320.65232621261</v>
      </c>
    </row>
    <row r="355" spans="1:11" ht="29" x14ac:dyDescent="0.4">
      <c r="A355" s="26" t="str">
        <f t="shared" si="35"/>
        <v>320800</v>
      </c>
      <c r="B355" s="26" t="str">
        <f t="shared" si="36"/>
        <v>New York City Geographic District # 8</v>
      </c>
      <c r="C355" s="26" t="str">
        <f t="shared" si="37"/>
        <v>Bronx</v>
      </c>
      <c r="D355" s="28" t="s">
        <v>2878</v>
      </c>
      <c r="E355" s="28" t="s">
        <v>2879</v>
      </c>
      <c r="F355" s="30" t="s">
        <v>5</v>
      </c>
      <c r="G355" s="31">
        <v>249</v>
      </c>
      <c r="H355" s="26" t="str">
        <f t="shared" si="38"/>
        <v>079</v>
      </c>
      <c r="I355" s="26" t="str">
        <f t="shared" si="39"/>
        <v>32</v>
      </c>
      <c r="J355" s="26" t="str">
        <f t="shared" si="40"/>
        <v>016</v>
      </c>
      <c r="K355" s="45">
        <f t="shared" si="41"/>
        <v>260886.59373814747</v>
      </c>
    </row>
    <row r="356" spans="1:11" ht="29" x14ac:dyDescent="0.4">
      <c r="A356" s="26" t="str">
        <f t="shared" si="35"/>
        <v>320800</v>
      </c>
      <c r="B356" s="26" t="str">
        <f t="shared" si="36"/>
        <v>New York City Geographic District # 8</v>
      </c>
      <c r="C356" s="26" t="str">
        <f t="shared" si="37"/>
        <v>Bronx</v>
      </c>
      <c r="D356" s="28" t="s">
        <v>2880</v>
      </c>
      <c r="E356" s="28" t="s">
        <v>2881</v>
      </c>
      <c r="F356" s="30" t="s">
        <v>5</v>
      </c>
      <c r="G356" s="31">
        <v>499</v>
      </c>
      <c r="H356" s="26" t="str">
        <f t="shared" si="38"/>
        <v>084</v>
      </c>
      <c r="I356" s="26" t="str">
        <f t="shared" si="39"/>
        <v>32</v>
      </c>
      <c r="J356" s="26" t="str">
        <f t="shared" si="40"/>
        <v>017</v>
      </c>
      <c r="K356" s="45">
        <f t="shared" si="41"/>
        <v>522820.92480054451</v>
      </c>
    </row>
    <row r="357" spans="1:11" ht="29" x14ac:dyDescent="0.4">
      <c r="A357" s="26" t="str">
        <f t="shared" si="35"/>
        <v>320800</v>
      </c>
      <c r="B357" s="26" t="str">
        <f t="shared" si="36"/>
        <v>New York City Geographic District # 8</v>
      </c>
      <c r="C357" s="26" t="str">
        <f t="shared" si="37"/>
        <v>Bronx</v>
      </c>
      <c r="D357" s="28" t="s">
        <v>2884</v>
      </c>
      <c r="E357" s="28" t="s">
        <v>2885</v>
      </c>
      <c r="F357" s="30" t="s">
        <v>2</v>
      </c>
      <c r="G357" s="31">
        <v>470</v>
      </c>
      <c r="H357" s="26" t="str">
        <f t="shared" si="38"/>
        <v>082</v>
      </c>
      <c r="I357" s="26" t="str">
        <f t="shared" si="39"/>
        <v>34</v>
      </c>
      <c r="J357" s="26" t="str">
        <f t="shared" si="40"/>
        <v>013</v>
      </c>
      <c r="K357" s="45">
        <f t="shared" si="41"/>
        <v>492436.54239730648</v>
      </c>
    </row>
    <row r="358" spans="1:11" ht="29" x14ac:dyDescent="0.4">
      <c r="A358" s="26" t="str">
        <f t="shared" si="35"/>
        <v>320800</v>
      </c>
      <c r="B358" s="26" t="str">
        <f t="shared" si="36"/>
        <v>New York City Geographic District # 8</v>
      </c>
      <c r="C358" s="26" t="str">
        <f t="shared" si="37"/>
        <v>Bronx</v>
      </c>
      <c r="D358" s="28" t="s">
        <v>2896</v>
      </c>
      <c r="E358" s="28" t="s">
        <v>2897</v>
      </c>
      <c r="F358" s="30" t="s">
        <v>196</v>
      </c>
      <c r="G358" s="31">
        <v>418</v>
      </c>
      <c r="H358" s="26" t="str">
        <f t="shared" si="38"/>
        <v>087</v>
      </c>
      <c r="I358" s="26" t="str">
        <f t="shared" si="39"/>
        <v>32</v>
      </c>
      <c r="J358" s="26" t="str">
        <f t="shared" si="40"/>
        <v>018</v>
      </c>
      <c r="K358" s="45">
        <f t="shared" si="41"/>
        <v>437954.20153632789</v>
      </c>
    </row>
    <row r="359" spans="1:11" ht="29" x14ac:dyDescent="0.4">
      <c r="A359" s="26" t="str">
        <f t="shared" si="35"/>
        <v>320800</v>
      </c>
      <c r="B359" s="26" t="str">
        <f t="shared" si="36"/>
        <v>New York City Geographic District # 8</v>
      </c>
      <c r="C359" s="26" t="str">
        <f t="shared" si="37"/>
        <v>Bronx</v>
      </c>
      <c r="D359" s="28" t="s">
        <v>2926</v>
      </c>
      <c r="E359" s="28" t="s">
        <v>2927</v>
      </c>
      <c r="F359" s="30" t="s">
        <v>2</v>
      </c>
      <c r="G359" s="31">
        <v>595</v>
      </c>
      <c r="H359" s="26" t="str">
        <f t="shared" si="38"/>
        <v>085</v>
      </c>
      <c r="I359" s="26" t="str">
        <f t="shared" si="39"/>
        <v>32</v>
      </c>
      <c r="J359" s="26" t="str">
        <f t="shared" si="40"/>
        <v>017</v>
      </c>
      <c r="K359" s="45">
        <f t="shared" si="41"/>
        <v>623403.70792850503</v>
      </c>
    </row>
    <row r="360" spans="1:11" ht="29" x14ac:dyDescent="0.4">
      <c r="A360" s="26" t="str">
        <f t="shared" si="35"/>
        <v>320800</v>
      </c>
      <c r="B360" s="26" t="str">
        <f t="shared" si="36"/>
        <v>New York City Geographic District # 8</v>
      </c>
      <c r="C360" s="26" t="str">
        <f t="shared" si="37"/>
        <v>Bronx</v>
      </c>
      <c r="D360" s="28" t="s">
        <v>2930</v>
      </c>
      <c r="E360" s="28" t="s">
        <v>2931</v>
      </c>
      <c r="F360" s="30" t="s">
        <v>5</v>
      </c>
      <c r="G360" s="31">
        <v>532</v>
      </c>
      <c r="H360" s="26" t="str">
        <f t="shared" si="38"/>
        <v>085</v>
      </c>
      <c r="I360" s="26" t="str">
        <f t="shared" si="39"/>
        <v>32</v>
      </c>
      <c r="J360" s="26" t="str">
        <f t="shared" si="40"/>
        <v>018</v>
      </c>
      <c r="K360" s="45">
        <f t="shared" si="41"/>
        <v>557396.25650078093</v>
      </c>
    </row>
    <row r="361" spans="1:11" ht="29" x14ac:dyDescent="0.4">
      <c r="A361" s="26" t="str">
        <f t="shared" si="35"/>
        <v>320800</v>
      </c>
      <c r="B361" s="26" t="str">
        <f t="shared" si="36"/>
        <v>New York City Geographic District # 8</v>
      </c>
      <c r="C361" s="26" t="str">
        <f t="shared" si="37"/>
        <v>Bronx</v>
      </c>
      <c r="D361" s="28" t="s">
        <v>2977</v>
      </c>
      <c r="E361" s="28" t="s">
        <v>2978</v>
      </c>
      <c r="F361" s="30" t="s">
        <v>5</v>
      </c>
      <c r="G361" s="31">
        <v>366</v>
      </c>
      <c r="H361" s="26" t="str">
        <f t="shared" si="38"/>
        <v>082</v>
      </c>
      <c r="I361" s="26" t="str">
        <f t="shared" si="39"/>
        <v>34</v>
      </c>
      <c r="J361" s="26" t="str">
        <f t="shared" si="40"/>
        <v>013</v>
      </c>
      <c r="K361" s="45">
        <f t="shared" si="41"/>
        <v>383471.86067534931</v>
      </c>
    </row>
    <row r="362" spans="1:11" ht="29" x14ac:dyDescent="0.4">
      <c r="A362" s="26" t="str">
        <f t="shared" si="35"/>
        <v>320800</v>
      </c>
      <c r="B362" s="26" t="str">
        <f t="shared" si="36"/>
        <v>New York City Geographic District # 8</v>
      </c>
      <c r="C362" s="26" t="str">
        <f t="shared" si="37"/>
        <v>Bronx</v>
      </c>
      <c r="D362" s="28" t="s">
        <v>2981</v>
      </c>
      <c r="E362" s="28" t="s">
        <v>2982</v>
      </c>
      <c r="F362" s="30" t="s">
        <v>5</v>
      </c>
      <c r="G362" s="31">
        <v>242</v>
      </c>
      <c r="H362" s="26" t="str">
        <f t="shared" si="38"/>
        <v>085</v>
      </c>
      <c r="I362" s="26" t="str">
        <f t="shared" si="39"/>
        <v>34</v>
      </c>
      <c r="J362" s="26" t="str">
        <f t="shared" si="40"/>
        <v>018</v>
      </c>
      <c r="K362" s="45">
        <f t="shared" si="41"/>
        <v>253552.43246840037</v>
      </c>
    </row>
    <row r="363" spans="1:11" ht="29" x14ac:dyDescent="0.4">
      <c r="A363" s="26" t="str">
        <f t="shared" si="35"/>
        <v/>
      </c>
      <c r="B363" s="26" t="str">
        <f t="shared" si="36"/>
        <v/>
      </c>
      <c r="C363" s="26" t="str">
        <f t="shared" si="37"/>
        <v/>
      </c>
      <c r="D363" s="28" t="s">
        <v>3003</v>
      </c>
      <c r="E363" s="28" t="s">
        <v>3004</v>
      </c>
      <c r="F363" s="30" t="s">
        <v>2</v>
      </c>
      <c r="G363" s="31">
        <v>314</v>
      </c>
      <c r="H363" s="26" t="str">
        <f t="shared" si="38"/>
        <v/>
      </c>
      <c r="I363" s="26" t="str">
        <f t="shared" si="39"/>
        <v/>
      </c>
      <c r="J363" s="26" t="str">
        <f t="shared" si="40"/>
        <v/>
      </c>
      <c r="K363" s="45">
        <f t="shared" si="41"/>
        <v>328989.51981437072</v>
      </c>
    </row>
    <row r="364" spans="1:11" ht="29" x14ac:dyDescent="0.4">
      <c r="A364" s="26" t="str">
        <f t="shared" si="35"/>
        <v/>
      </c>
      <c r="B364" s="26" t="str">
        <f t="shared" si="36"/>
        <v/>
      </c>
      <c r="C364" s="26" t="str">
        <f t="shared" si="37"/>
        <v/>
      </c>
      <c r="D364" s="28" t="s">
        <v>3023</v>
      </c>
      <c r="E364" s="28" t="s">
        <v>3024</v>
      </c>
      <c r="F364" s="30" t="s">
        <v>5</v>
      </c>
      <c r="G364" s="31">
        <v>320</v>
      </c>
      <c r="H364" s="26" t="str">
        <f t="shared" si="38"/>
        <v/>
      </c>
      <c r="I364" s="26" t="str">
        <f t="shared" si="39"/>
        <v/>
      </c>
      <c r="J364" s="26" t="str">
        <f t="shared" si="40"/>
        <v/>
      </c>
      <c r="K364" s="45">
        <f t="shared" si="41"/>
        <v>335275.94375986827</v>
      </c>
    </row>
    <row r="365" spans="1:11" ht="29" x14ac:dyDescent="0.4">
      <c r="A365" s="26" t="str">
        <f t="shared" si="35"/>
        <v>320800</v>
      </c>
      <c r="B365" s="26" t="str">
        <f t="shared" si="36"/>
        <v>New York City Geographic District # 8</v>
      </c>
      <c r="C365" s="26" t="str">
        <f t="shared" si="37"/>
        <v>Bronx</v>
      </c>
      <c r="D365" s="28" t="s">
        <v>3052</v>
      </c>
      <c r="E365" s="28" t="s">
        <v>3053</v>
      </c>
      <c r="F365" s="30" t="s">
        <v>5</v>
      </c>
      <c r="G365" s="31">
        <v>394</v>
      </c>
      <c r="H365" s="26" t="str">
        <f t="shared" si="38"/>
        <v>085</v>
      </c>
      <c r="I365" s="26" t="str">
        <f t="shared" si="39"/>
        <v>34</v>
      </c>
      <c r="J365" s="26" t="str">
        <f t="shared" si="40"/>
        <v>018</v>
      </c>
      <c r="K365" s="45">
        <f t="shared" si="41"/>
        <v>412808.50575433776</v>
      </c>
    </row>
    <row r="366" spans="1:11" ht="29" x14ac:dyDescent="0.4">
      <c r="A366" s="26" t="str">
        <f t="shared" si="35"/>
        <v>320800</v>
      </c>
      <c r="B366" s="26" t="str">
        <f t="shared" si="36"/>
        <v>New York City Geographic District # 8</v>
      </c>
      <c r="C366" s="26" t="str">
        <f t="shared" si="37"/>
        <v>Bronx</v>
      </c>
      <c r="D366" s="28" t="s">
        <v>3073</v>
      </c>
      <c r="E366" s="28" t="s">
        <v>3074</v>
      </c>
      <c r="F366" s="30" t="s">
        <v>5</v>
      </c>
      <c r="G366" s="31">
        <v>331</v>
      </c>
      <c r="H366" s="26" t="str">
        <f t="shared" si="38"/>
        <v>082</v>
      </c>
      <c r="I366" s="26" t="str">
        <f t="shared" si="39"/>
        <v>34</v>
      </c>
      <c r="J366" s="26" t="str">
        <f t="shared" si="40"/>
        <v>013</v>
      </c>
      <c r="K366" s="45">
        <f t="shared" si="41"/>
        <v>346801.05432661372</v>
      </c>
    </row>
    <row r="367" spans="1:11" ht="29" x14ac:dyDescent="0.4">
      <c r="A367" s="26" t="str">
        <f t="shared" si="35"/>
        <v/>
      </c>
      <c r="B367" s="26" t="str">
        <f t="shared" si="36"/>
        <v/>
      </c>
      <c r="C367" s="26" t="str">
        <f t="shared" si="37"/>
        <v/>
      </c>
      <c r="D367" s="28" t="s">
        <v>3168</v>
      </c>
      <c r="E367" s="28" t="s">
        <v>3169</v>
      </c>
      <c r="F367" s="30" t="s">
        <v>5</v>
      </c>
      <c r="G367" s="31">
        <v>545</v>
      </c>
      <c r="H367" s="26" t="str">
        <f t="shared" si="38"/>
        <v/>
      </c>
      <c r="I367" s="26" t="str">
        <f t="shared" si="39"/>
        <v/>
      </c>
      <c r="J367" s="26" t="str">
        <f t="shared" si="40"/>
        <v/>
      </c>
      <c r="K367" s="45">
        <f t="shared" si="41"/>
        <v>571016.84171602561</v>
      </c>
    </row>
    <row r="368" spans="1:11" ht="29" x14ac:dyDescent="0.4">
      <c r="A368" s="26" t="str">
        <f t="shared" si="35"/>
        <v/>
      </c>
      <c r="B368" s="26" t="str">
        <f t="shared" si="36"/>
        <v/>
      </c>
      <c r="C368" s="26" t="str">
        <f t="shared" si="37"/>
        <v/>
      </c>
      <c r="D368" s="28" t="s">
        <v>3180</v>
      </c>
      <c r="E368" s="28" t="s">
        <v>3181</v>
      </c>
      <c r="F368" s="30" t="s">
        <v>2</v>
      </c>
      <c r="G368" s="31">
        <v>130</v>
      </c>
      <c r="H368" s="26" t="str">
        <f t="shared" si="38"/>
        <v/>
      </c>
      <c r="I368" s="26" t="str">
        <f t="shared" si="39"/>
        <v/>
      </c>
      <c r="J368" s="26" t="str">
        <f t="shared" si="40"/>
        <v/>
      </c>
      <c r="K368" s="45">
        <f t="shared" si="41"/>
        <v>136205.85215244646</v>
      </c>
    </row>
    <row r="369" spans="1:11" ht="29" x14ac:dyDescent="0.4">
      <c r="A369" s="26" t="str">
        <f t="shared" si="35"/>
        <v>320800</v>
      </c>
      <c r="B369" s="26" t="str">
        <f t="shared" si="36"/>
        <v>New York City Geographic District # 8</v>
      </c>
      <c r="C369" s="26" t="str">
        <f t="shared" si="37"/>
        <v>Bronx</v>
      </c>
      <c r="D369" s="28" t="s">
        <v>2832</v>
      </c>
      <c r="E369" s="28" t="s">
        <v>2833</v>
      </c>
      <c r="F369" s="30" t="s">
        <v>118</v>
      </c>
      <c r="G369" s="31">
        <v>660</v>
      </c>
      <c r="H369" s="26" t="str">
        <f t="shared" si="38"/>
        <v>085</v>
      </c>
      <c r="I369" s="26" t="str">
        <f t="shared" si="39"/>
        <v>32</v>
      </c>
      <c r="J369" s="26" t="str">
        <f t="shared" si="40"/>
        <v>017</v>
      </c>
      <c r="K369" s="45">
        <f t="shared" si="41"/>
        <v>691506.63400472829</v>
      </c>
    </row>
    <row r="370" spans="1:11" ht="29" x14ac:dyDescent="0.4">
      <c r="A370" s="26" t="str">
        <f t="shared" si="35"/>
        <v>320800</v>
      </c>
      <c r="B370" s="26" t="str">
        <f t="shared" si="36"/>
        <v>New York City Geographic District # 8</v>
      </c>
      <c r="C370" s="26" t="str">
        <f t="shared" si="37"/>
        <v>Bronx</v>
      </c>
      <c r="D370" s="28" t="s">
        <v>2850</v>
      </c>
      <c r="E370" s="28" t="s">
        <v>2851</v>
      </c>
      <c r="F370" s="30" t="s">
        <v>196</v>
      </c>
      <c r="G370" s="31">
        <v>252</v>
      </c>
      <c r="H370" s="26" t="str">
        <f t="shared" si="38"/>
        <v>085</v>
      </c>
      <c r="I370" s="26" t="str">
        <f t="shared" si="39"/>
        <v>34</v>
      </c>
      <c r="J370" s="26" t="str">
        <f t="shared" si="40"/>
        <v>018</v>
      </c>
      <c r="K370" s="45">
        <f t="shared" si="41"/>
        <v>264029.80571089627</v>
      </c>
    </row>
    <row r="371" spans="1:11" ht="43.5" x14ac:dyDescent="0.4">
      <c r="A371" s="26" t="str">
        <f t="shared" si="35"/>
        <v>320800</v>
      </c>
      <c r="B371" s="26" t="str">
        <f t="shared" si="36"/>
        <v>New York City Geographic District # 8</v>
      </c>
      <c r="C371" s="26" t="str">
        <f t="shared" si="37"/>
        <v>Bronx</v>
      </c>
      <c r="D371" s="28" t="s">
        <v>2864</v>
      </c>
      <c r="E371" s="28" t="s">
        <v>2865</v>
      </c>
      <c r="F371" s="30" t="s">
        <v>196</v>
      </c>
      <c r="G371" s="31">
        <v>469</v>
      </c>
      <c r="H371" s="26" t="str">
        <f t="shared" si="38"/>
        <v>082</v>
      </c>
      <c r="I371" s="26" t="str">
        <f t="shared" si="39"/>
        <v>34</v>
      </c>
      <c r="J371" s="26" t="str">
        <f t="shared" si="40"/>
        <v>013</v>
      </c>
      <c r="K371" s="45">
        <f t="shared" si="41"/>
        <v>491388.80507305689</v>
      </c>
    </row>
    <row r="372" spans="1:11" ht="29" x14ac:dyDescent="0.4">
      <c r="A372" s="26" t="str">
        <f t="shared" si="35"/>
        <v/>
      </c>
      <c r="B372" s="26" t="str">
        <f t="shared" si="36"/>
        <v/>
      </c>
      <c r="C372" s="26" t="str">
        <f t="shared" si="37"/>
        <v/>
      </c>
      <c r="D372" s="28" t="s">
        <v>2910</v>
      </c>
      <c r="E372" s="28" t="s">
        <v>2911</v>
      </c>
      <c r="F372" s="30" t="s">
        <v>196</v>
      </c>
      <c r="G372" s="31">
        <v>487</v>
      </c>
      <c r="H372" s="26" t="str">
        <f t="shared" si="38"/>
        <v/>
      </c>
      <c r="I372" s="26" t="str">
        <f t="shared" si="39"/>
        <v/>
      </c>
      <c r="J372" s="26" t="str">
        <f t="shared" si="40"/>
        <v/>
      </c>
      <c r="K372" s="45">
        <f t="shared" si="41"/>
        <v>510248.07690954948</v>
      </c>
    </row>
    <row r="373" spans="1:11" ht="29" x14ac:dyDescent="0.4">
      <c r="A373" s="26" t="str">
        <f t="shared" si="35"/>
        <v/>
      </c>
      <c r="B373" s="26" t="str">
        <f t="shared" si="36"/>
        <v/>
      </c>
      <c r="C373" s="26" t="str">
        <f t="shared" si="37"/>
        <v/>
      </c>
      <c r="D373" s="28" t="s">
        <v>2944</v>
      </c>
      <c r="E373" s="28" t="s">
        <v>2945</v>
      </c>
      <c r="F373" s="30" t="s">
        <v>196</v>
      </c>
      <c r="G373" s="31">
        <v>341</v>
      </c>
      <c r="H373" s="26" t="str">
        <f t="shared" si="38"/>
        <v/>
      </c>
      <c r="I373" s="26" t="str">
        <f t="shared" si="39"/>
        <v/>
      </c>
      <c r="J373" s="26" t="str">
        <f t="shared" si="40"/>
        <v/>
      </c>
      <c r="K373" s="45">
        <f t="shared" si="41"/>
        <v>357278.4275691096</v>
      </c>
    </row>
    <row r="374" spans="1:11" ht="29" x14ac:dyDescent="0.4">
      <c r="A374" s="26" t="str">
        <f t="shared" si="35"/>
        <v/>
      </c>
      <c r="B374" s="26" t="str">
        <f t="shared" si="36"/>
        <v/>
      </c>
      <c r="C374" s="26" t="str">
        <f t="shared" si="37"/>
        <v/>
      </c>
      <c r="D374" s="28" t="s">
        <v>2946</v>
      </c>
      <c r="E374" s="28" t="s">
        <v>2947</v>
      </c>
      <c r="F374" s="30" t="s">
        <v>196</v>
      </c>
      <c r="G374" s="31">
        <v>437</v>
      </c>
      <c r="H374" s="26" t="str">
        <f t="shared" si="38"/>
        <v/>
      </c>
      <c r="I374" s="26" t="str">
        <f t="shared" si="39"/>
        <v/>
      </c>
      <c r="J374" s="26" t="str">
        <f t="shared" si="40"/>
        <v/>
      </c>
      <c r="K374" s="45">
        <f t="shared" si="41"/>
        <v>457861.21069707006</v>
      </c>
    </row>
    <row r="375" spans="1:11" ht="43.5" x14ac:dyDescent="0.4">
      <c r="A375" s="26" t="str">
        <f t="shared" si="35"/>
        <v>320800</v>
      </c>
      <c r="B375" s="26" t="str">
        <f t="shared" si="36"/>
        <v>New York City Geographic District # 8</v>
      </c>
      <c r="C375" s="26" t="str">
        <f t="shared" si="37"/>
        <v>Bronx</v>
      </c>
      <c r="D375" s="28" t="s">
        <v>2969</v>
      </c>
      <c r="E375" s="28" t="s">
        <v>2970</v>
      </c>
      <c r="F375" s="30" t="s">
        <v>118</v>
      </c>
      <c r="G375" s="31">
        <v>674</v>
      </c>
      <c r="H375" s="26" t="str">
        <f t="shared" si="38"/>
        <v>085</v>
      </c>
      <c r="I375" s="26" t="str">
        <f t="shared" si="39"/>
        <v>34</v>
      </c>
      <c r="J375" s="26">
        <f t="shared" si="40"/>
        <v>0</v>
      </c>
      <c r="K375" s="45">
        <f t="shared" si="41"/>
        <v>706174.95654422243</v>
      </c>
    </row>
    <row r="376" spans="1:11" ht="43.5" x14ac:dyDescent="0.4">
      <c r="A376" s="26" t="str">
        <f t="shared" si="35"/>
        <v>320800</v>
      </c>
      <c r="B376" s="26" t="str">
        <f t="shared" si="36"/>
        <v>New York City Geographic District # 8</v>
      </c>
      <c r="C376" s="26" t="str">
        <f t="shared" si="37"/>
        <v>Bronx</v>
      </c>
      <c r="D376" s="28" t="s">
        <v>2983</v>
      </c>
      <c r="E376" s="28" t="s">
        <v>2984</v>
      </c>
      <c r="F376" s="30" t="s">
        <v>118</v>
      </c>
      <c r="G376" s="31">
        <v>413</v>
      </c>
      <c r="H376" s="26" t="str">
        <f t="shared" si="38"/>
        <v>087</v>
      </c>
      <c r="I376" s="26" t="str">
        <f t="shared" si="39"/>
        <v>32</v>
      </c>
      <c r="J376" s="26" t="str">
        <f t="shared" si="40"/>
        <v>018</v>
      </c>
      <c r="K376" s="45">
        <f t="shared" si="41"/>
        <v>432715.51491507993</v>
      </c>
    </row>
    <row r="377" spans="1:11" ht="29" x14ac:dyDescent="0.4">
      <c r="A377" s="26" t="str">
        <f t="shared" si="35"/>
        <v>320800</v>
      </c>
      <c r="B377" s="26" t="str">
        <f t="shared" si="36"/>
        <v>New York City Geographic District # 8</v>
      </c>
      <c r="C377" s="26" t="str">
        <f t="shared" si="37"/>
        <v>Bronx</v>
      </c>
      <c r="D377" s="28" t="s">
        <v>2985</v>
      </c>
      <c r="E377" s="28" t="s">
        <v>2986</v>
      </c>
      <c r="F377" s="30" t="s">
        <v>196</v>
      </c>
      <c r="G377" s="31">
        <v>148</v>
      </c>
      <c r="H377" s="26" t="str">
        <f t="shared" si="38"/>
        <v>087</v>
      </c>
      <c r="I377" s="26" t="str">
        <f t="shared" si="39"/>
        <v>32</v>
      </c>
      <c r="J377" s="26" t="str">
        <f t="shared" si="40"/>
        <v>018</v>
      </c>
      <c r="K377" s="45">
        <f t="shared" si="41"/>
        <v>155065.12398893907</v>
      </c>
    </row>
    <row r="378" spans="1:11" ht="29" x14ac:dyDescent="0.4">
      <c r="A378" s="26" t="str">
        <f t="shared" si="35"/>
        <v>320800</v>
      </c>
      <c r="B378" s="26" t="str">
        <f t="shared" si="36"/>
        <v>New York City Geographic District # 8</v>
      </c>
      <c r="C378" s="26" t="str">
        <f t="shared" si="37"/>
        <v>Bronx</v>
      </c>
      <c r="D378" s="28" t="s">
        <v>3013</v>
      </c>
      <c r="E378" s="28" t="s">
        <v>3014</v>
      </c>
      <c r="F378" s="30" t="s">
        <v>196</v>
      </c>
      <c r="G378" s="31">
        <v>654</v>
      </c>
      <c r="H378" s="26" t="str">
        <f t="shared" si="38"/>
        <v>082</v>
      </c>
      <c r="I378" s="26" t="str">
        <f t="shared" si="39"/>
        <v>34</v>
      </c>
      <c r="J378" s="26" t="str">
        <f t="shared" si="40"/>
        <v>013</v>
      </c>
      <c r="K378" s="45">
        <f t="shared" si="41"/>
        <v>685220.21005923068</v>
      </c>
    </row>
    <row r="379" spans="1:11" ht="29" x14ac:dyDescent="0.4">
      <c r="A379" s="26" t="str">
        <f t="shared" si="35"/>
        <v>320800</v>
      </c>
      <c r="B379" s="26" t="str">
        <f t="shared" si="36"/>
        <v>New York City Geographic District # 8</v>
      </c>
      <c r="C379" s="26" t="str">
        <f t="shared" si="37"/>
        <v>Bronx</v>
      </c>
      <c r="D379" s="28" t="s">
        <v>3028</v>
      </c>
      <c r="E379" s="28" t="s">
        <v>3029</v>
      </c>
      <c r="F379" s="30" t="s">
        <v>196</v>
      </c>
      <c r="G379" s="31">
        <v>347</v>
      </c>
      <c r="H379" s="26" t="str">
        <f t="shared" si="38"/>
        <v>087</v>
      </c>
      <c r="I379" s="26" t="str">
        <f t="shared" si="39"/>
        <v>32</v>
      </c>
      <c r="J379" s="26" t="str">
        <f t="shared" si="40"/>
        <v>018</v>
      </c>
      <c r="K379" s="45">
        <f t="shared" si="41"/>
        <v>363564.85151460714</v>
      </c>
    </row>
    <row r="380" spans="1:11" ht="29" x14ac:dyDescent="0.4">
      <c r="A380" s="26" t="str">
        <f t="shared" si="35"/>
        <v>320800</v>
      </c>
      <c r="B380" s="26" t="str">
        <f t="shared" si="36"/>
        <v>New York City Geographic District # 8</v>
      </c>
      <c r="C380" s="26" t="str">
        <f t="shared" si="37"/>
        <v>Bronx</v>
      </c>
      <c r="D380" s="28" t="s">
        <v>3056</v>
      </c>
      <c r="E380" s="28" t="s">
        <v>3057</v>
      </c>
      <c r="F380" s="30" t="s">
        <v>196</v>
      </c>
      <c r="G380" s="31">
        <v>511</v>
      </c>
      <c r="H380" s="26" t="str">
        <f t="shared" si="38"/>
        <v>087</v>
      </c>
      <c r="I380" s="26" t="str">
        <f t="shared" si="39"/>
        <v>32</v>
      </c>
      <c r="J380" s="26" t="str">
        <f t="shared" si="40"/>
        <v>018</v>
      </c>
      <c r="K380" s="45">
        <f t="shared" si="41"/>
        <v>535393.77269153961</v>
      </c>
    </row>
    <row r="381" spans="1:11" ht="29" x14ac:dyDescent="0.4">
      <c r="A381" s="26" t="str">
        <f t="shared" si="35"/>
        <v>320800</v>
      </c>
      <c r="B381" s="26" t="str">
        <f t="shared" si="36"/>
        <v>New York City Geographic District # 8</v>
      </c>
      <c r="C381" s="26" t="str">
        <f t="shared" si="37"/>
        <v>Bronx</v>
      </c>
      <c r="D381" s="28" t="s">
        <v>3128</v>
      </c>
      <c r="E381" s="28" t="s">
        <v>3129</v>
      </c>
      <c r="F381" s="30" t="s">
        <v>196</v>
      </c>
      <c r="G381" s="31">
        <v>333</v>
      </c>
      <c r="H381" s="26" t="str">
        <f t="shared" si="38"/>
        <v>084</v>
      </c>
      <c r="I381" s="26" t="str">
        <f t="shared" si="39"/>
        <v>32</v>
      </c>
      <c r="J381" s="26" t="str">
        <f t="shared" si="40"/>
        <v>017</v>
      </c>
      <c r="K381" s="45">
        <f t="shared" si="41"/>
        <v>348896.52897511289</v>
      </c>
    </row>
    <row r="382" spans="1:11" ht="29" x14ac:dyDescent="0.4">
      <c r="A382" s="26" t="str">
        <f t="shared" si="35"/>
        <v>320800</v>
      </c>
      <c r="B382" s="26" t="str">
        <f t="shared" si="36"/>
        <v>New York City Geographic District # 8</v>
      </c>
      <c r="C382" s="26" t="str">
        <f t="shared" si="37"/>
        <v>Bronx</v>
      </c>
      <c r="D382" s="28" t="s">
        <v>3136</v>
      </c>
      <c r="E382" s="28" t="s">
        <v>3137</v>
      </c>
      <c r="F382" s="30" t="s">
        <v>196</v>
      </c>
      <c r="G382" s="31">
        <v>184</v>
      </c>
      <c r="H382" s="26" t="str">
        <f t="shared" si="38"/>
        <v>085</v>
      </c>
      <c r="I382" s="26" t="str">
        <f t="shared" si="39"/>
        <v>34</v>
      </c>
      <c r="J382" s="26" t="str">
        <f t="shared" si="40"/>
        <v>017</v>
      </c>
      <c r="K382" s="45">
        <f t="shared" si="41"/>
        <v>192783.66766192424</v>
      </c>
    </row>
    <row r="383" spans="1:11" ht="29" x14ac:dyDescent="0.4">
      <c r="A383" s="26" t="str">
        <f t="shared" si="35"/>
        <v/>
      </c>
      <c r="B383" s="26" t="str">
        <f t="shared" si="36"/>
        <v/>
      </c>
      <c r="C383" s="26" t="str">
        <f t="shared" si="37"/>
        <v/>
      </c>
      <c r="D383" s="28" t="s">
        <v>3162</v>
      </c>
      <c r="E383" s="28" t="s">
        <v>3163</v>
      </c>
      <c r="F383" s="30" t="s">
        <v>196</v>
      </c>
      <c r="G383" s="31">
        <v>594</v>
      </c>
      <c r="H383" s="26" t="str">
        <f t="shared" si="38"/>
        <v/>
      </c>
      <c r="I383" s="26" t="str">
        <f t="shared" si="39"/>
        <v/>
      </c>
      <c r="J383" s="26" t="str">
        <f t="shared" si="40"/>
        <v/>
      </c>
      <c r="K383" s="45">
        <f t="shared" si="41"/>
        <v>622355.97060425545</v>
      </c>
    </row>
    <row r="384" spans="1:11" ht="29" x14ac:dyDescent="0.4">
      <c r="A384" s="26" t="str">
        <f t="shared" si="35"/>
        <v/>
      </c>
      <c r="B384" s="26" t="str">
        <f t="shared" si="36"/>
        <v/>
      </c>
      <c r="C384" s="26" t="str">
        <f t="shared" si="37"/>
        <v/>
      </c>
      <c r="D384" s="28" t="s">
        <v>3164</v>
      </c>
      <c r="E384" s="28" t="s">
        <v>3165</v>
      </c>
      <c r="F384" s="30" t="s">
        <v>196</v>
      </c>
      <c r="G384" s="31">
        <v>316</v>
      </c>
      <c r="H384" s="26" t="str">
        <f t="shared" si="38"/>
        <v/>
      </c>
      <c r="I384" s="26" t="str">
        <f t="shared" si="39"/>
        <v/>
      </c>
      <c r="J384" s="26" t="str">
        <f t="shared" si="40"/>
        <v/>
      </c>
      <c r="K384" s="45">
        <f t="shared" si="41"/>
        <v>331084.99446286989</v>
      </c>
    </row>
    <row r="385" spans="1:11" ht="29" x14ac:dyDescent="0.4">
      <c r="A385" s="26" t="str">
        <f t="shared" si="35"/>
        <v>320800</v>
      </c>
      <c r="B385" s="26" t="str">
        <f t="shared" si="36"/>
        <v>New York City Geographic District # 8</v>
      </c>
      <c r="C385" s="26" t="str">
        <f t="shared" si="37"/>
        <v>Bronx</v>
      </c>
      <c r="D385" s="28" t="s">
        <v>3166</v>
      </c>
      <c r="E385" s="28" t="s">
        <v>3167</v>
      </c>
      <c r="F385" s="30" t="s">
        <v>196</v>
      </c>
      <c r="G385" s="31">
        <v>424</v>
      </c>
      <c r="H385" s="26" t="str">
        <f t="shared" si="38"/>
        <v>085</v>
      </c>
      <c r="I385" s="26" t="str">
        <f t="shared" si="39"/>
        <v>34</v>
      </c>
      <c r="J385" s="26" t="str">
        <f t="shared" si="40"/>
        <v>018</v>
      </c>
      <c r="K385" s="45">
        <f t="shared" si="41"/>
        <v>444240.62548182544</v>
      </c>
    </row>
    <row r="386" spans="1:11" ht="29" x14ac:dyDescent="0.4">
      <c r="A386" s="26" t="str">
        <f t="shared" ref="A386:A449" si="42">IFERROR(VLOOKUP($D386,schools,3,FALSE),"")</f>
        <v>320900</v>
      </c>
      <c r="B386" s="26" t="str">
        <f t="shared" ref="B386:B449" si="43">IFERROR(VLOOKUP($D386,schools,4,FALSE),"")</f>
        <v>New York City Geographic District # 9</v>
      </c>
      <c r="C386" s="26" t="str">
        <f t="shared" ref="C386:C449" si="44">IFERROR(VLOOKUP($D386,schools,5,FALSE),"")</f>
        <v>Bronx</v>
      </c>
      <c r="D386" s="28" t="s">
        <v>2473</v>
      </c>
      <c r="E386" s="28" t="s">
        <v>2474</v>
      </c>
      <c r="F386" s="30" t="s">
        <v>19</v>
      </c>
      <c r="G386" s="31">
        <v>517</v>
      </c>
      <c r="H386" s="26" t="str">
        <f t="shared" ref="H386:H449" si="45">IFERROR(VLOOKUP($D386,schools,6,FALSE),"")</f>
        <v>079</v>
      </c>
      <c r="I386" s="26" t="str">
        <f t="shared" ref="I386:I449" si="46">IFERROR(VLOOKUP($D386,schools,7,FALSE),"")</f>
        <v>33</v>
      </c>
      <c r="J386" s="26" t="str">
        <f t="shared" ref="J386:J449" si="47">IFERROR(VLOOKUP($D386,schools,8,FALSE),"")</f>
        <v>015</v>
      </c>
      <c r="K386" s="45">
        <f t="shared" ref="K386:K449" si="48">G386*L$2</f>
        <v>541680.19663703709</v>
      </c>
    </row>
    <row r="387" spans="1:11" ht="29" x14ac:dyDescent="0.4">
      <c r="A387" s="26" t="str">
        <f t="shared" si="42"/>
        <v>320900</v>
      </c>
      <c r="B387" s="26" t="str">
        <f t="shared" si="43"/>
        <v>New York City Geographic District # 9</v>
      </c>
      <c r="C387" s="26" t="str">
        <f t="shared" si="44"/>
        <v>Bronx</v>
      </c>
      <c r="D387" s="28" t="s">
        <v>2487</v>
      </c>
      <c r="E387" s="28" t="s">
        <v>2488</v>
      </c>
      <c r="F387" s="30" t="s">
        <v>2</v>
      </c>
      <c r="G387" s="31">
        <v>524</v>
      </c>
      <c r="H387" s="26" t="str">
        <f t="shared" si="45"/>
        <v>077</v>
      </c>
      <c r="I387" s="26" t="str">
        <f t="shared" si="46"/>
        <v>29</v>
      </c>
      <c r="J387" s="26" t="str">
        <f t="shared" si="47"/>
        <v>016</v>
      </c>
      <c r="K387" s="45">
        <f t="shared" si="48"/>
        <v>549014.35790678428</v>
      </c>
    </row>
    <row r="388" spans="1:11" ht="29" x14ac:dyDescent="0.4">
      <c r="A388" s="26" t="str">
        <f t="shared" si="42"/>
        <v>320900</v>
      </c>
      <c r="B388" s="26" t="str">
        <f t="shared" si="43"/>
        <v>New York City Geographic District # 9</v>
      </c>
      <c r="C388" s="26" t="str">
        <f t="shared" si="44"/>
        <v>Bronx</v>
      </c>
      <c r="D388" s="28" t="s">
        <v>2507</v>
      </c>
      <c r="E388" s="28" t="s">
        <v>2508</v>
      </c>
      <c r="F388" s="30" t="s">
        <v>5</v>
      </c>
      <c r="G388" s="31">
        <v>451</v>
      </c>
      <c r="H388" s="26" t="str">
        <f t="shared" si="45"/>
        <v>077</v>
      </c>
      <c r="I388" s="26" t="str">
        <f t="shared" si="46"/>
        <v>33</v>
      </c>
      <c r="J388" s="26" t="str">
        <f t="shared" si="47"/>
        <v>016</v>
      </c>
      <c r="K388" s="45">
        <f t="shared" si="48"/>
        <v>472529.53323656431</v>
      </c>
    </row>
    <row r="389" spans="1:11" ht="29" x14ac:dyDescent="0.4">
      <c r="A389" s="26" t="str">
        <f t="shared" si="42"/>
        <v>320900</v>
      </c>
      <c r="B389" s="26" t="str">
        <f t="shared" si="43"/>
        <v>New York City Geographic District # 9</v>
      </c>
      <c r="C389" s="26" t="str">
        <f t="shared" si="44"/>
        <v>Bronx</v>
      </c>
      <c r="D389" s="28" t="s">
        <v>2515</v>
      </c>
      <c r="E389" s="28" t="s">
        <v>2516</v>
      </c>
      <c r="F389" s="30" t="s">
        <v>2</v>
      </c>
      <c r="G389" s="31">
        <v>640</v>
      </c>
      <c r="H389" s="26" t="str">
        <f t="shared" si="45"/>
        <v>086</v>
      </c>
      <c r="I389" s="26" t="str">
        <f t="shared" si="46"/>
        <v>33</v>
      </c>
      <c r="J389" s="26" t="str">
        <f t="shared" si="47"/>
        <v>014</v>
      </c>
      <c r="K389" s="45">
        <f t="shared" si="48"/>
        <v>670551.88751973654</v>
      </c>
    </row>
    <row r="390" spans="1:11" ht="29" x14ac:dyDescent="0.4">
      <c r="A390" s="26" t="str">
        <f t="shared" si="42"/>
        <v/>
      </c>
      <c r="B390" s="26" t="str">
        <f t="shared" si="43"/>
        <v/>
      </c>
      <c r="C390" s="26" t="str">
        <f t="shared" si="44"/>
        <v/>
      </c>
      <c r="D390" s="28" t="s">
        <v>2527</v>
      </c>
      <c r="E390" s="28" t="s">
        <v>2528</v>
      </c>
      <c r="F390" s="30" t="s">
        <v>2</v>
      </c>
      <c r="G390" s="31">
        <v>640</v>
      </c>
      <c r="H390" s="26" t="str">
        <f t="shared" si="45"/>
        <v/>
      </c>
      <c r="I390" s="26" t="str">
        <f t="shared" si="46"/>
        <v/>
      </c>
      <c r="J390" s="26" t="str">
        <f t="shared" si="47"/>
        <v/>
      </c>
      <c r="K390" s="45">
        <f t="shared" si="48"/>
        <v>670551.88751973654</v>
      </c>
    </row>
    <row r="391" spans="1:11" ht="29" x14ac:dyDescent="0.4">
      <c r="A391" s="26" t="str">
        <f t="shared" si="42"/>
        <v>320900</v>
      </c>
      <c r="B391" s="26" t="str">
        <f t="shared" si="43"/>
        <v>New York City Geographic District # 9</v>
      </c>
      <c r="C391" s="26" t="str">
        <f t="shared" si="44"/>
        <v>Bronx</v>
      </c>
      <c r="D391" s="28" t="s">
        <v>2535</v>
      </c>
      <c r="E391" s="28" t="s">
        <v>2536</v>
      </c>
      <c r="F391" s="30" t="s">
        <v>2</v>
      </c>
      <c r="G391" s="31">
        <v>385</v>
      </c>
      <c r="H391" s="26" t="str">
        <f t="shared" si="45"/>
        <v>079</v>
      </c>
      <c r="I391" s="26" t="str">
        <f t="shared" si="46"/>
        <v>33</v>
      </c>
      <c r="J391" s="26" t="str">
        <f t="shared" si="47"/>
        <v>016</v>
      </c>
      <c r="K391" s="45">
        <f t="shared" si="48"/>
        <v>403378.86983609147</v>
      </c>
    </row>
    <row r="392" spans="1:11" ht="29" x14ac:dyDescent="0.4">
      <c r="A392" s="26" t="str">
        <f t="shared" si="42"/>
        <v>320900</v>
      </c>
      <c r="B392" s="26" t="str">
        <f t="shared" si="43"/>
        <v>New York City Geographic District # 9</v>
      </c>
      <c r="C392" s="26" t="str">
        <f t="shared" si="44"/>
        <v>Bronx</v>
      </c>
      <c r="D392" s="28" t="s">
        <v>2553</v>
      </c>
      <c r="E392" s="28" t="s">
        <v>2554</v>
      </c>
      <c r="F392" s="30" t="s">
        <v>2</v>
      </c>
      <c r="G392" s="31">
        <v>1087</v>
      </c>
      <c r="H392" s="26" t="str">
        <f t="shared" si="45"/>
        <v>077</v>
      </c>
      <c r="I392" s="26" t="str">
        <f t="shared" si="46"/>
        <v>32</v>
      </c>
      <c r="J392" s="26" t="str">
        <f t="shared" si="47"/>
        <v>016</v>
      </c>
      <c r="K392" s="45">
        <f t="shared" si="48"/>
        <v>1138890.4714593024</v>
      </c>
    </row>
    <row r="393" spans="1:11" ht="29" x14ac:dyDescent="0.4">
      <c r="A393" s="26" t="str">
        <f t="shared" si="42"/>
        <v>320900</v>
      </c>
      <c r="B393" s="26" t="str">
        <f t="shared" si="43"/>
        <v>New York City Geographic District # 9</v>
      </c>
      <c r="C393" s="26" t="str">
        <f t="shared" si="44"/>
        <v>Bronx</v>
      </c>
      <c r="D393" s="28" t="s">
        <v>2557</v>
      </c>
      <c r="E393" s="28" t="s">
        <v>2558</v>
      </c>
      <c r="F393" s="30" t="s">
        <v>2</v>
      </c>
      <c r="G393" s="31">
        <v>560</v>
      </c>
      <c r="H393" s="26" t="str">
        <f t="shared" si="45"/>
        <v>079</v>
      </c>
      <c r="I393" s="26" t="str">
        <f t="shared" si="46"/>
        <v>33</v>
      </c>
      <c r="J393" s="26" t="str">
        <f t="shared" si="47"/>
        <v>016</v>
      </c>
      <c r="K393" s="45">
        <f t="shared" si="48"/>
        <v>586732.90157976944</v>
      </c>
    </row>
    <row r="394" spans="1:11" ht="29" x14ac:dyDescent="0.4">
      <c r="A394" s="26" t="str">
        <f t="shared" si="42"/>
        <v>320900</v>
      </c>
      <c r="B394" s="26" t="str">
        <f t="shared" si="43"/>
        <v>New York City Geographic District # 9</v>
      </c>
      <c r="C394" s="26" t="str">
        <f t="shared" si="44"/>
        <v>Bronx</v>
      </c>
      <c r="D394" s="28" t="s">
        <v>2563</v>
      </c>
      <c r="E394" s="28" t="s">
        <v>2564</v>
      </c>
      <c r="F394" s="30" t="s">
        <v>2</v>
      </c>
      <c r="G394" s="31">
        <v>385</v>
      </c>
      <c r="H394" s="26" t="str">
        <f t="shared" si="45"/>
        <v>086</v>
      </c>
      <c r="I394" s="26" t="str">
        <f t="shared" si="46"/>
        <v>33</v>
      </c>
      <c r="J394" s="26" t="str">
        <f t="shared" si="47"/>
        <v>015</v>
      </c>
      <c r="K394" s="45">
        <f t="shared" si="48"/>
        <v>403378.86983609147</v>
      </c>
    </row>
    <row r="395" spans="1:11" ht="29" x14ac:dyDescent="0.4">
      <c r="A395" s="26" t="str">
        <f t="shared" si="42"/>
        <v>320900</v>
      </c>
      <c r="B395" s="26" t="str">
        <f t="shared" si="43"/>
        <v>New York City Geographic District # 9</v>
      </c>
      <c r="C395" s="26" t="str">
        <f t="shared" si="44"/>
        <v>Bronx</v>
      </c>
      <c r="D395" s="28" t="s">
        <v>2571</v>
      </c>
      <c r="E395" s="28" t="s">
        <v>2572</v>
      </c>
      <c r="F395" s="30" t="s">
        <v>2</v>
      </c>
      <c r="G395" s="31">
        <v>482</v>
      </c>
      <c r="H395" s="26" t="str">
        <f t="shared" si="45"/>
        <v>079</v>
      </c>
      <c r="I395" s="26" t="str">
        <f t="shared" si="46"/>
        <v>32</v>
      </c>
      <c r="J395" s="26" t="str">
        <f t="shared" si="47"/>
        <v>016</v>
      </c>
      <c r="K395" s="45">
        <f t="shared" si="48"/>
        <v>505009.39028830151</v>
      </c>
    </row>
    <row r="396" spans="1:11" ht="29" x14ac:dyDescent="0.4">
      <c r="A396" s="26" t="str">
        <f t="shared" si="42"/>
        <v>320900</v>
      </c>
      <c r="B396" s="26" t="str">
        <f t="shared" si="43"/>
        <v>New York City Geographic District # 9</v>
      </c>
      <c r="C396" s="26" t="str">
        <f t="shared" si="44"/>
        <v>Bronx</v>
      </c>
      <c r="D396" s="28" t="s">
        <v>2583</v>
      </c>
      <c r="E396" s="28" t="s">
        <v>2584</v>
      </c>
      <c r="F396" s="30" t="s">
        <v>2</v>
      </c>
      <c r="G396" s="31">
        <v>1216</v>
      </c>
      <c r="H396" s="26" t="str">
        <f t="shared" si="45"/>
        <v>086</v>
      </c>
      <c r="I396" s="26" t="str">
        <f t="shared" si="46"/>
        <v>33</v>
      </c>
      <c r="J396" s="26" t="str">
        <f t="shared" si="47"/>
        <v>014</v>
      </c>
      <c r="K396" s="45">
        <f t="shared" si="48"/>
        <v>1274048.5862874994</v>
      </c>
    </row>
    <row r="397" spans="1:11" ht="29" x14ac:dyDescent="0.4">
      <c r="A397" s="26" t="str">
        <f t="shared" si="42"/>
        <v>320900</v>
      </c>
      <c r="B397" s="26" t="str">
        <f t="shared" si="43"/>
        <v>New York City Geographic District # 9</v>
      </c>
      <c r="C397" s="26" t="str">
        <f t="shared" si="44"/>
        <v>Bronx</v>
      </c>
      <c r="D397" s="28" t="s">
        <v>2589</v>
      </c>
      <c r="E397" s="28" t="s">
        <v>2590</v>
      </c>
      <c r="F397" s="30" t="s">
        <v>2</v>
      </c>
      <c r="G397" s="31">
        <v>598</v>
      </c>
      <c r="H397" s="26" t="str">
        <f t="shared" si="45"/>
        <v>084</v>
      </c>
      <c r="I397" s="26" t="str">
        <f t="shared" si="46"/>
        <v>29</v>
      </c>
      <c r="J397" s="26" t="str">
        <f t="shared" si="47"/>
        <v>017</v>
      </c>
      <c r="K397" s="45">
        <f t="shared" si="48"/>
        <v>626546.91990125377</v>
      </c>
    </row>
    <row r="398" spans="1:11" ht="29" x14ac:dyDescent="0.4">
      <c r="A398" s="26" t="str">
        <f t="shared" si="42"/>
        <v>320900</v>
      </c>
      <c r="B398" s="26" t="str">
        <f t="shared" si="43"/>
        <v>New York City Geographic District # 9</v>
      </c>
      <c r="C398" s="26" t="str">
        <f t="shared" si="44"/>
        <v>Bronx</v>
      </c>
      <c r="D398" s="28" t="s">
        <v>2611</v>
      </c>
      <c r="E398" s="28" t="s">
        <v>2612</v>
      </c>
      <c r="F398" s="30" t="s">
        <v>2</v>
      </c>
      <c r="G398" s="31">
        <v>133</v>
      </c>
      <c r="H398" s="26" t="str">
        <f t="shared" si="45"/>
        <v>077</v>
      </c>
      <c r="I398" s="26" t="str">
        <f t="shared" si="46"/>
        <v>29</v>
      </c>
      <c r="J398" s="26" t="str">
        <f t="shared" si="47"/>
        <v>016</v>
      </c>
      <c r="K398" s="45">
        <f t="shared" si="48"/>
        <v>139349.06412519523</v>
      </c>
    </row>
    <row r="399" spans="1:11" ht="29" x14ac:dyDescent="0.4">
      <c r="A399" s="26" t="str">
        <f t="shared" si="42"/>
        <v>320900</v>
      </c>
      <c r="B399" s="26" t="str">
        <f t="shared" si="43"/>
        <v>New York City Geographic District # 9</v>
      </c>
      <c r="C399" s="26" t="str">
        <f t="shared" si="44"/>
        <v>Bronx</v>
      </c>
      <c r="D399" s="28" t="s">
        <v>2643</v>
      </c>
      <c r="E399" s="28" t="s">
        <v>2644</v>
      </c>
      <c r="F399" s="30" t="s">
        <v>2</v>
      </c>
      <c r="G399" s="31">
        <v>587</v>
      </c>
      <c r="H399" s="26" t="str">
        <f t="shared" si="45"/>
        <v>077</v>
      </c>
      <c r="I399" s="26" t="str">
        <f t="shared" si="46"/>
        <v>29</v>
      </c>
      <c r="J399" s="26" t="str">
        <f t="shared" si="47"/>
        <v>016</v>
      </c>
      <c r="K399" s="45">
        <f t="shared" si="48"/>
        <v>615021.80933450826</v>
      </c>
    </row>
    <row r="400" spans="1:11" ht="29" x14ac:dyDescent="0.4">
      <c r="A400" s="26" t="str">
        <f t="shared" si="42"/>
        <v>320900</v>
      </c>
      <c r="B400" s="26" t="str">
        <f t="shared" si="43"/>
        <v>New York City Geographic District # 9</v>
      </c>
      <c r="C400" s="26" t="str">
        <f t="shared" si="44"/>
        <v>Bronx</v>
      </c>
      <c r="D400" s="28" t="s">
        <v>2645</v>
      </c>
      <c r="E400" s="28" t="s">
        <v>2646</v>
      </c>
      <c r="F400" s="30" t="s">
        <v>2</v>
      </c>
      <c r="G400" s="31">
        <v>416</v>
      </c>
      <c r="H400" s="26" t="str">
        <f t="shared" si="45"/>
        <v>079</v>
      </c>
      <c r="I400" s="26" t="str">
        <f t="shared" si="46"/>
        <v>33</v>
      </c>
      <c r="J400" s="26" t="str">
        <f t="shared" si="47"/>
        <v>016</v>
      </c>
      <c r="K400" s="45">
        <f t="shared" si="48"/>
        <v>435858.72688782873</v>
      </c>
    </row>
    <row r="401" spans="1:11" ht="29" x14ac:dyDescent="0.4">
      <c r="A401" s="26" t="str">
        <f t="shared" si="42"/>
        <v>320900</v>
      </c>
      <c r="B401" s="26" t="str">
        <f t="shared" si="43"/>
        <v>New York City Geographic District # 9</v>
      </c>
      <c r="C401" s="26" t="str">
        <f t="shared" si="44"/>
        <v>Bronx</v>
      </c>
      <c r="D401" s="28" t="s">
        <v>2651</v>
      </c>
      <c r="E401" s="28" t="s">
        <v>2652</v>
      </c>
      <c r="F401" s="30" t="s">
        <v>2</v>
      </c>
      <c r="G401" s="31">
        <v>705</v>
      </c>
      <c r="H401" s="26" t="str">
        <f t="shared" si="45"/>
        <v>084</v>
      </c>
      <c r="I401" s="26" t="str">
        <f t="shared" si="46"/>
        <v>29</v>
      </c>
      <c r="J401" s="26" t="str">
        <f t="shared" si="47"/>
        <v>016</v>
      </c>
      <c r="K401" s="45">
        <f t="shared" si="48"/>
        <v>738654.81359595968</v>
      </c>
    </row>
    <row r="402" spans="1:11" ht="29" x14ac:dyDescent="0.4">
      <c r="A402" s="26" t="str">
        <f t="shared" si="42"/>
        <v>320900</v>
      </c>
      <c r="B402" s="26" t="str">
        <f t="shared" si="43"/>
        <v>New York City Geographic District # 9</v>
      </c>
      <c r="C402" s="26" t="str">
        <f t="shared" si="44"/>
        <v>Bronx</v>
      </c>
      <c r="D402" s="28" t="s">
        <v>2653</v>
      </c>
      <c r="E402" s="28" t="s">
        <v>2654</v>
      </c>
      <c r="F402" s="30" t="s">
        <v>5</v>
      </c>
      <c r="G402" s="31">
        <v>498</v>
      </c>
      <c r="H402" s="26" t="str">
        <f t="shared" si="45"/>
        <v>086</v>
      </c>
      <c r="I402" s="26" t="str">
        <f t="shared" si="46"/>
        <v>33</v>
      </c>
      <c r="J402" s="26" t="str">
        <f t="shared" si="47"/>
        <v>014</v>
      </c>
      <c r="K402" s="45">
        <f t="shared" si="48"/>
        <v>521773.18747629493</v>
      </c>
    </row>
    <row r="403" spans="1:11" ht="29" x14ac:dyDescent="0.4">
      <c r="A403" s="26" t="str">
        <f t="shared" si="42"/>
        <v>320900</v>
      </c>
      <c r="B403" s="26" t="str">
        <f t="shared" si="43"/>
        <v>New York City Geographic District # 9</v>
      </c>
      <c r="C403" s="26" t="str">
        <f t="shared" si="44"/>
        <v>Bronx</v>
      </c>
      <c r="D403" s="28" t="s">
        <v>2663</v>
      </c>
      <c r="E403" s="28" t="s">
        <v>2664</v>
      </c>
      <c r="F403" s="30" t="s">
        <v>2</v>
      </c>
      <c r="G403" s="31">
        <v>516</v>
      </c>
      <c r="H403" s="26" t="str">
        <f t="shared" si="45"/>
        <v>077</v>
      </c>
      <c r="I403" s="26" t="str">
        <f t="shared" si="46"/>
        <v>29</v>
      </c>
      <c r="J403" s="26" t="str">
        <f t="shared" si="47"/>
        <v>016</v>
      </c>
      <c r="K403" s="45">
        <f t="shared" si="48"/>
        <v>540632.45931278751</v>
      </c>
    </row>
    <row r="404" spans="1:11" ht="29" x14ac:dyDescent="0.4">
      <c r="A404" s="26" t="str">
        <f t="shared" si="42"/>
        <v/>
      </c>
      <c r="B404" s="26" t="str">
        <f t="shared" si="43"/>
        <v/>
      </c>
      <c r="C404" s="26" t="str">
        <f t="shared" si="44"/>
        <v/>
      </c>
      <c r="D404" s="28" t="s">
        <v>2667</v>
      </c>
      <c r="E404" s="28" t="s">
        <v>2668</v>
      </c>
      <c r="F404" s="30" t="s">
        <v>5</v>
      </c>
      <c r="G404" s="31">
        <v>359</v>
      </c>
      <c r="H404" s="26" t="str">
        <f t="shared" si="45"/>
        <v/>
      </c>
      <c r="I404" s="26" t="str">
        <f t="shared" si="46"/>
        <v/>
      </c>
      <c r="J404" s="26" t="str">
        <f t="shared" si="47"/>
        <v/>
      </c>
      <c r="K404" s="45">
        <f t="shared" si="48"/>
        <v>376137.69940560218</v>
      </c>
    </row>
    <row r="405" spans="1:11" ht="29" x14ac:dyDescent="0.4">
      <c r="A405" s="26" t="str">
        <f t="shared" si="42"/>
        <v>320900</v>
      </c>
      <c r="B405" s="26" t="str">
        <f t="shared" si="43"/>
        <v>New York City Geographic District # 9</v>
      </c>
      <c r="C405" s="26" t="str">
        <f t="shared" si="44"/>
        <v>Bronx</v>
      </c>
      <c r="D405" s="28" t="s">
        <v>2675</v>
      </c>
      <c r="E405" s="28" t="s">
        <v>2676</v>
      </c>
      <c r="F405" s="30" t="s">
        <v>2</v>
      </c>
      <c r="G405" s="31">
        <v>335</v>
      </c>
      <c r="H405" s="26" t="str">
        <f t="shared" si="45"/>
        <v>079</v>
      </c>
      <c r="I405" s="26" t="str">
        <f t="shared" si="46"/>
        <v>32</v>
      </c>
      <c r="J405" s="26" t="str">
        <f t="shared" si="47"/>
        <v>016</v>
      </c>
      <c r="K405" s="45">
        <f t="shared" si="48"/>
        <v>350992.00362361205</v>
      </c>
    </row>
    <row r="406" spans="1:11" ht="29" x14ac:dyDescent="0.4">
      <c r="A406" s="26" t="str">
        <f t="shared" si="42"/>
        <v>320900</v>
      </c>
      <c r="B406" s="26" t="str">
        <f t="shared" si="43"/>
        <v>New York City Geographic District # 9</v>
      </c>
      <c r="C406" s="26" t="str">
        <f t="shared" si="44"/>
        <v>Bronx</v>
      </c>
      <c r="D406" s="28" t="s">
        <v>2707</v>
      </c>
      <c r="E406" s="28" t="s">
        <v>2708</v>
      </c>
      <c r="F406" s="30" t="s">
        <v>2</v>
      </c>
      <c r="G406" s="31">
        <v>471</v>
      </c>
      <c r="H406" s="26" t="str">
        <f t="shared" si="45"/>
        <v>086</v>
      </c>
      <c r="I406" s="26" t="str">
        <f t="shared" si="46"/>
        <v>33</v>
      </c>
      <c r="J406" s="26" t="str">
        <f t="shared" si="47"/>
        <v>015</v>
      </c>
      <c r="K406" s="45">
        <f t="shared" si="48"/>
        <v>493484.27972155606</v>
      </c>
    </row>
    <row r="407" spans="1:11" ht="29" x14ac:dyDescent="0.4">
      <c r="A407" s="26" t="str">
        <f t="shared" si="42"/>
        <v>320900</v>
      </c>
      <c r="B407" s="26" t="str">
        <f t="shared" si="43"/>
        <v>New York City Geographic District # 9</v>
      </c>
      <c r="C407" s="26" t="str">
        <f t="shared" si="44"/>
        <v>Bronx</v>
      </c>
      <c r="D407" s="28" t="s">
        <v>2713</v>
      </c>
      <c r="E407" s="28" t="s">
        <v>2714</v>
      </c>
      <c r="F407" s="30" t="s">
        <v>2</v>
      </c>
      <c r="G407" s="31">
        <v>250</v>
      </c>
      <c r="H407" s="26" t="str">
        <f t="shared" si="45"/>
        <v>077</v>
      </c>
      <c r="I407" s="26" t="str">
        <f t="shared" si="46"/>
        <v>29</v>
      </c>
      <c r="J407" s="26" t="str">
        <f t="shared" si="47"/>
        <v>014</v>
      </c>
      <c r="K407" s="45">
        <f t="shared" si="48"/>
        <v>261934.33106239708</v>
      </c>
    </row>
    <row r="408" spans="1:11" ht="29" x14ac:dyDescent="0.4">
      <c r="A408" s="26" t="str">
        <f t="shared" si="42"/>
        <v>320900</v>
      </c>
      <c r="B408" s="26" t="str">
        <f t="shared" si="43"/>
        <v>New York City Geographic District # 9</v>
      </c>
      <c r="C408" s="26" t="str">
        <f t="shared" si="44"/>
        <v>Bronx</v>
      </c>
      <c r="D408" s="28" t="s">
        <v>2743</v>
      </c>
      <c r="E408" s="28" t="s">
        <v>2744</v>
      </c>
      <c r="F408" s="30" t="s">
        <v>2</v>
      </c>
      <c r="G408" s="31">
        <v>644</v>
      </c>
      <c r="H408" s="26" t="str">
        <f t="shared" si="45"/>
        <v>077</v>
      </c>
      <c r="I408" s="26" t="str">
        <f t="shared" si="46"/>
        <v>29</v>
      </c>
      <c r="J408" s="26" t="str">
        <f t="shared" si="47"/>
        <v>016</v>
      </c>
      <c r="K408" s="45">
        <f t="shared" si="48"/>
        <v>674742.83681673487</v>
      </c>
    </row>
    <row r="409" spans="1:11" ht="29" x14ac:dyDescent="0.4">
      <c r="A409" s="26" t="str">
        <f t="shared" si="42"/>
        <v>320900</v>
      </c>
      <c r="B409" s="26" t="str">
        <f t="shared" si="43"/>
        <v>New York City Geographic District # 9</v>
      </c>
      <c r="C409" s="26" t="str">
        <f t="shared" si="44"/>
        <v>Bronx</v>
      </c>
      <c r="D409" s="28" t="s">
        <v>2745</v>
      </c>
      <c r="E409" s="28" t="s">
        <v>2746</v>
      </c>
      <c r="F409" s="30" t="s">
        <v>2</v>
      </c>
      <c r="G409" s="31">
        <v>560</v>
      </c>
      <c r="H409" s="26" t="str">
        <f t="shared" si="45"/>
        <v>077</v>
      </c>
      <c r="I409" s="26" t="str">
        <f t="shared" si="46"/>
        <v>29</v>
      </c>
      <c r="J409" s="26">
        <f t="shared" si="47"/>
        <v>0</v>
      </c>
      <c r="K409" s="45">
        <f t="shared" si="48"/>
        <v>586732.90157976944</v>
      </c>
    </row>
    <row r="410" spans="1:11" ht="29" x14ac:dyDescent="0.4">
      <c r="A410" s="26" t="str">
        <f t="shared" si="42"/>
        <v>320900</v>
      </c>
      <c r="B410" s="26" t="str">
        <f t="shared" si="43"/>
        <v>New York City Geographic District # 9</v>
      </c>
      <c r="C410" s="26" t="str">
        <f t="shared" si="44"/>
        <v>Bronx</v>
      </c>
      <c r="D410" s="28" t="s">
        <v>2762</v>
      </c>
      <c r="E410" s="28" t="s">
        <v>2763</v>
      </c>
      <c r="F410" s="30" t="s">
        <v>5</v>
      </c>
      <c r="G410" s="31">
        <v>359</v>
      </c>
      <c r="H410" s="26" t="str">
        <f t="shared" si="45"/>
        <v>079</v>
      </c>
      <c r="I410" s="26" t="str">
        <f t="shared" si="46"/>
        <v>33</v>
      </c>
      <c r="J410" s="26" t="str">
        <f t="shared" si="47"/>
        <v>016</v>
      </c>
      <c r="K410" s="45">
        <f t="shared" si="48"/>
        <v>376137.69940560218</v>
      </c>
    </row>
    <row r="411" spans="1:11" ht="43.5" x14ac:dyDescent="0.4">
      <c r="A411" s="26" t="str">
        <f t="shared" si="42"/>
        <v>320900</v>
      </c>
      <c r="B411" s="26" t="str">
        <f t="shared" si="43"/>
        <v>New York City Geographic District # 9</v>
      </c>
      <c r="C411" s="26" t="str">
        <f t="shared" si="44"/>
        <v>Bronx</v>
      </c>
      <c r="D411" s="28" t="s">
        <v>2766</v>
      </c>
      <c r="E411" s="28" t="s">
        <v>2767</v>
      </c>
      <c r="F411" s="30" t="s">
        <v>19</v>
      </c>
      <c r="G411" s="31">
        <v>1033</v>
      </c>
      <c r="H411" s="26" t="str">
        <f t="shared" si="45"/>
        <v>084</v>
      </c>
      <c r="I411" s="26" t="str">
        <f t="shared" si="46"/>
        <v>29</v>
      </c>
      <c r="J411" s="26" t="str">
        <f t="shared" si="47"/>
        <v>016</v>
      </c>
      <c r="K411" s="45">
        <f t="shared" si="48"/>
        <v>1082312.6559498247</v>
      </c>
    </row>
    <row r="412" spans="1:11" ht="29" x14ac:dyDescent="0.4">
      <c r="A412" s="26" t="str">
        <f t="shared" si="42"/>
        <v>320900</v>
      </c>
      <c r="B412" s="26" t="str">
        <f t="shared" si="43"/>
        <v>New York City Geographic District # 9</v>
      </c>
      <c r="C412" s="26" t="str">
        <f t="shared" si="44"/>
        <v>Bronx</v>
      </c>
      <c r="D412" s="28" t="s">
        <v>2768</v>
      </c>
      <c r="E412" s="28" t="s">
        <v>2769</v>
      </c>
      <c r="F412" s="30" t="s">
        <v>5</v>
      </c>
      <c r="G412" s="31">
        <v>374</v>
      </c>
      <c r="H412" s="26" t="str">
        <f t="shared" si="45"/>
        <v>079</v>
      </c>
      <c r="I412" s="26" t="str">
        <f t="shared" si="46"/>
        <v>33</v>
      </c>
      <c r="J412" s="26" t="str">
        <f t="shared" si="47"/>
        <v>016</v>
      </c>
      <c r="K412" s="45">
        <f t="shared" si="48"/>
        <v>391853.75926934602</v>
      </c>
    </row>
    <row r="413" spans="1:11" ht="29" x14ac:dyDescent="0.4">
      <c r="A413" s="26" t="str">
        <f t="shared" si="42"/>
        <v>320900</v>
      </c>
      <c r="B413" s="26" t="str">
        <f t="shared" si="43"/>
        <v>New York City Geographic District # 9</v>
      </c>
      <c r="C413" s="26" t="str">
        <f t="shared" si="44"/>
        <v>Bronx</v>
      </c>
      <c r="D413" s="28" t="s">
        <v>2784</v>
      </c>
      <c r="E413" s="28" t="s">
        <v>2785</v>
      </c>
      <c r="F413" s="30" t="s">
        <v>5</v>
      </c>
      <c r="G413" s="31">
        <v>261</v>
      </c>
      <c r="H413" s="26" t="str">
        <f t="shared" si="45"/>
        <v>077</v>
      </c>
      <c r="I413" s="26" t="str">
        <f t="shared" si="46"/>
        <v>29</v>
      </c>
      <c r="J413" s="26" t="str">
        <f t="shared" si="47"/>
        <v>016</v>
      </c>
      <c r="K413" s="45">
        <f t="shared" si="48"/>
        <v>273459.44162914256</v>
      </c>
    </row>
    <row r="414" spans="1:11" ht="29" x14ac:dyDescent="0.4">
      <c r="A414" s="26" t="str">
        <f t="shared" si="42"/>
        <v>320900</v>
      </c>
      <c r="B414" s="26" t="str">
        <f t="shared" si="43"/>
        <v>New York City Geographic District # 9</v>
      </c>
      <c r="C414" s="26" t="str">
        <f t="shared" si="44"/>
        <v>Bronx</v>
      </c>
      <c r="D414" s="28" t="s">
        <v>2788</v>
      </c>
      <c r="E414" s="28" t="s">
        <v>2789</v>
      </c>
      <c r="F414" s="30" t="s">
        <v>5</v>
      </c>
      <c r="G414" s="31">
        <v>494</v>
      </c>
      <c r="H414" s="26" t="str">
        <f t="shared" si="45"/>
        <v>077</v>
      </c>
      <c r="I414" s="26" t="str">
        <f t="shared" si="46"/>
        <v>29</v>
      </c>
      <c r="J414" s="26" t="str">
        <f t="shared" si="47"/>
        <v>016</v>
      </c>
      <c r="K414" s="45">
        <f t="shared" si="48"/>
        <v>517582.2381792966</v>
      </c>
    </row>
    <row r="415" spans="1:11" ht="29" x14ac:dyDescent="0.4">
      <c r="A415" s="26" t="str">
        <f t="shared" si="42"/>
        <v>320900</v>
      </c>
      <c r="B415" s="26" t="str">
        <f t="shared" si="43"/>
        <v>New York City Geographic District # 9</v>
      </c>
      <c r="C415" s="26" t="str">
        <f t="shared" si="44"/>
        <v>Bronx</v>
      </c>
      <c r="D415" s="28" t="s">
        <v>2790</v>
      </c>
      <c r="E415" s="28" t="s">
        <v>2791</v>
      </c>
      <c r="F415" s="30" t="s">
        <v>2</v>
      </c>
      <c r="G415" s="31">
        <v>297</v>
      </c>
      <c r="H415" s="26" t="str">
        <f t="shared" si="45"/>
        <v>086</v>
      </c>
      <c r="I415" s="26" t="str">
        <f t="shared" si="46"/>
        <v>33</v>
      </c>
      <c r="J415" s="26" t="str">
        <f t="shared" si="47"/>
        <v>014</v>
      </c>
      <c r="K415" s="45">
        <f t="shared" si="48"/>
        <v>311177.98530212772</v>
      </c>
    </row>
    <row r="416" spans="1:11" ht="43.5" x14ac:dyDescent="0.4">
      <c r="A416" s="26" t="str">
        <f t="shared" si="42"/>
        <v/>
      </c>
      <c r="B416" s="26" t="str">
        <f t="shared" si="43"/>
        <v/>
      </c>
      <c r="C416" s="26" t="str">
        <f t="shared" si="44"/>
        <v/>
      </c>
      <c r="D416" s="28" t="s">
        <v>2840</v>
      </c>
      <c r="E416" s="28" t="s">
        <v>2841</v>
      </c>
      <c r="F416" s="30" t="s">
        <v>2</v>
      </c>
      <c r="G416" s="31">
        <v>714</v>
      </c>
      <c r="H416" s="26" t="str">
        <f t="shared" si="45"/>
        <v/>
      </c>
      <c r="I416" s="26" t="str">
        <f t="shared" si="46"/>
        <v/>
      </c>
      <c r="J416" s="26" t="str">
        <f t="shared" si="47"/>
        <v/>
      </c>
      <c r="K416" s="45">
        <f t="shared" si="48"/>
        <v>748084.44951420603</v>
      </c>
    </row>
    <row r="417" spans="1:11" ht="29" x14ac:dyDescent="0.4">
      <c r="A417" s="26" t="str">
        <f t="shared" si="42"/>
        <v/>
      </c>
      <c r="B417" s="26" t="str">
        <f t="shared" si="43"/>
        <v/>
      </c>
      <c r="C417" s="26" t="str">
        <f t="shared" si="44"/>
        <v/>
      </c>
      <c r="D417" s="28" t="s">
        <v>2866</v>
      </c>
      <c r="E417" s="28" t="s">
        <v>2867</v>
      </c>
      <c r="F417" s="30" t="s">
        <v>2</v>
      </c>
      <c r="G417" s="31">
        <v>504</v>
      </c>
      <c r="H417" s="26" t="str">
        <f t="shared" si="45"/>
        <v/>
      </c>
      <c r="I417" s="26" t="str">
        <f t="shared" si="46"/>
        <v/>
      </c>
      <c r="J417" s="26" t="str">
        <f t="shared" si="47"/>
        <v/>
      </c>
      <c r="K417" s="45">
        <f t="shared" si="48"/>
        <v>528059.61142179254</v>
      </c>
    </row>
    <row r="418" spans="1:11" ht="29" x14ac:dyDescent="0.4">
      <c r="A418" s="26" t="str">
        <f t="shared" si="42"/>
        <v>320900</v>
      </c>
      <c r="B418" s="26" t="str">
        <f t="shared" si="43"/>
        <v>New York City Geographic District # 9</v>
      </c>
      <c r="C418" s="26" t="str">
        <f t="shared" si="44"/>
        <v>Bronx</v>
      </c>
      <c r="D418" s="28" t="s">
        <v>2882</v>
      </c>
      <c r="E418" s="28" t="s">
        <v>2883</v>
      </c>
      <c r="F418" s="30" t="s">
        <v>5</v>
      </c>
      <c r="G418" s="31">
        <v>300</v>
      </c>
      <c r="H418" s="26" t="str">
        <f t="shared" si="45"/>
        <v>077</v>
      </c>
      <c r="I418" s="26" t="str">
        <f t="shared" si="46"/>
        <v>29</v>
      </c>
      <c r="J418" s="26" t="str">
        <f t="shared" si="47"/>
        <v>016</v>
      </c>
      <c r="K418" s="45">
        <f t="shared" si="48"/>
        <v>314321.19727487647</v>
      </c>
    </row>
    <row r="419" spans="1:11" ht="29" x14ac:dyDescent="0.4">
      <c r="A419" s="26" t="str">
        <f t="shared" si="42"/>
        <v/>
      </c>
      <c r="B419" s="26" t="str">
        <f t="shared" si="43"/>
        <v/>
      </c>
      <c r="C419" s="26" t="str">
        <f t="shared" si="44"/>
        <v/>
      </c>
      <c r="D419" s="28" t="s">
        <v>2894</v>
      </c>
      <c r="E419" s="28" t="s">
        <v>2895</v>
      </c>
      <c r="F419" s="30" t="s">
        <v>2</v>
      </c>
      <c r="G419" s="31">
        <v>398</v>
      </c>
      <c r="H419" s="26" t="str">
        <f t="shared" si="45"/>
        <v/>
      </c>
      <c r="I419" s="26" t="str">
        <f t="shared" si="46"/>
        <v/>
      </c>
      <c r="J419" s="26" t="str">
        <f t="shared" si="47"/>
        <v/>
      </c>
      <c r="K419" s="45">
        <f t="shared" si="48"/>
        <v>416999.45505133615</v>
      </c>
    </row>
    <row r="420" spans="1:11" ht="29" x14ac:dyDescent="0.4">
      <c r="A420" s="26" t="str">
        <f t="shared" si="42"/>
        <v>320900</v>
      </c>
      <c r="B420" s="26" t="str">
        <f t="shared" si="43"/>
        <v>New York City Geographic District # 9</v>
      </c>
      <c r="C420" s="26" t="str">
        <f t="shared" si="44"/>
        <v>Bronx</v>
      </c>
      <c r="D420" s="28" t="s">
        <v>2898</v>
      </c>
      <c r="E420" s="28" t="s">
        <v>2899</v>
      </c>
      <c r="F420" s="30" t="s">
        <v>5</v>
      </c>
      <c r="G420" s="31">
        <v>331</v>
      </c>
      <c r="H420" s="26" t="str">
        <f t="shared" si="45"/>
        <v>077</v>
      </c>
      <c r="I420" s="26" t="str">
        <f t="shared" si="46"/>
        <v>33</v>
      </c>
      <c r="J420" s="26" t="str">
        <f t="shared" si="47"/>
        <v>015</v>
      </c>
      <c r="K420" s="45">
        <f t="shared" si="48"/>
        <v>346801.05432661372</v>
      </c>
    </row>
    <row r="421" spans="1:11" ht="29" x14ac:dyDescent="0.4">
      <c r="A421" s="26" t="str">
        <f t="shared" si="42"/>
        <v>320900</v>
      </c>
      <c r="B421" s="26" t="str">
        <f t="shared" si="43"/>
        <v>New York City Geographic District # 9</v>
      </c>
      <c r="C421" s="26" t="str">
        <f t="shared" si="44"/>
        <v>Bronx</v>
      </c>
      <c r="D421" s="28" t="s">
        <v>2912</v>
      </c>
      <c r="E421" s="28" t="s">
        <v>2913</v>
      </c>
      <c r="F421" s="30" t="s">
        <v>5</v>
      </c>
      <c r="G421" s="31">
        <v>424</v>
      </c>
      <c r="H421" s="26" t="str">
        <f t="shared" si="45"/>
        <v>077</v>
      </c>
      <c r="I421" s="26" t="str">
        <f t="shared" si="46"/>
        <v>33</v>
      </c>
      <c r="J421" s="26" t="str">
        <f t="shared" si="47"/>
        <v>016</v>
      </c>
      <c r="K421" s="45">
        <f t="shared" si="48"/>
        <v>444240.62548182544</v>
      </c>
    </row>
    <row r="422" spans="1:11" ht="29" x14ac:dyDescent="0.4">
      <c r="A422" s="26" t="str">
        <f t="shared" si="42"/>
        <v/>
      </c>
      <c r="B422" s="26" t="str">
        <f t="shared" si="43"/>
        <v/>
      </c>
      <c r="C422" s="26" t="str">
        <f t="shared" si="44"/>
        <v/>
      </c>
      <c r="D422" s="28" t="s">
        <v>2918</v>
      </c>
      <c r="E422" s="28" t="s">
        <v>2919</v>
      </c>
      <c r="F422" s="30" t="s">
        <v>118</v>
      </c>
      <c r="G422" s="31">
        <v>717</v>
      </c>
      <c r="H422" s="26" t="str">
        <f t="shared" si="45"/>
        <v/>
      </c>
      <c r="I422" s="26" t="str">
        <f t="shared" si="46"/>
        <v/>
      </c>
      <c r="J422" s="26" t="str">
        <f t="shared" si="47"/>
        <v/>
      </c>
      <c r="K422" s="45">
        <f t="shared" si="48"/>
        <v>751227.66148695478</v>
      </c>
    </row>
    <row r="423" spans="1:11" ht="29" x14ac:dyDescent="0.4">
      <c r="A423" s="26" t="str">
        <f t="shared" si="42"/>
        <v>320900</v>
      </c>
      <c r="B423" s="26" t="str">
        <f t="shared" si="43"/>
        <v>New York City Geographic District # 9</v>
      </c>
      <c r="C423" s="26" t="str">
        <f t="shared" si="44"/>
        <v>Bronx</v>
      </c>
      <c r="D423" s="28" t="s">
        <v>2920</v>
      </c>
      <c r="E423" s="28" t="s">
        <v>2921</v>
      </c>
      <c r="F423" s="30" t="s">
        <v>5</v>
      </c>
      <c r="G423" s="31">
        <v>255</v>
      </c>
      <c r="H423" s="26" t="str">
        <f t="shared" si="45"/>
        <v>077</v>
      </c>
      <c r="I423" s="26" t="str">
        <f t="shared" si="46"/>
        <v>32</v>
      </c>
      <c r="J423" s="26" t="str">
        <f t="shared" si="47"/>
        <v>016</v>
      </c>
      <c r="K423" s="45">
        <f t="shared" si="48"/>
        <v>267173.01768364501</v>
      </c>
    </row>
    <row r="424" spans="1:11" ht="29" x14ac:dyDescent="0.4">
      <c r="A424" s="26" t="str">
        <f t="shared" si="42"/>
        <v>320900</v>
      </c>
      <c r="B424" s="26" t="str">
        <f t="shared" si="43"/>
        <v>New York City Geographic District # 9</v>
      </c>
      <c r="C424" s="26" t="str">
        <f t="shared" si="44"/>
        <v>Bronx</v>
      </c>
      <c r="D424" s="28" t="s">
        <v>2932</v>
      </c>
      <c r="E424" s="28" t="s">
        <v>2933</v>
      </c>
      <c r="F424" s="30" t="s">
        <v>5</v>
      </c>
      <c r="G424" s="31">
        <v>543</v>
      </c>
      <c r="H424" s="26" t="str">
        <f t="shared" si="45"/>
        <v>077</v>
      </c>
      <c r="I424" s="26" t="str">
        <f t="shared" si="46"/>
        <v>33</v>
      </c>
      <c r="J424" s="26" t="str">
        <f t="shared" si="47"/>
        <v>015</v>
      </c>
      <c r="K424" s="45">
        <f t="shared" si="48"/>
        <v>568921.36706752644</v>
      </c>
    </row>
    <row r="425" spans="1:11" ht="29" x14ac:dyDescent="0.4">
      <c r="A425" s="26" t="str">
        <f t="shared" si="42"/>
        <v>320900</v>
      </c>
      <c r="B425" s="26" t="str">
        <f t="shared" si="43"/>
        <v>New York City Geographic District # 9</v>
      </c>
      <c r="C425" s="26" t="str">
        <f t="shared" si="44"/>
        <v>Bronx</v>
      </c>
      <c r="D425" s="28" t="s">
        <v>2963</v>
      </c>
      <c r="E425" s="28" t="s">
        <v>2964</v>
      </c>
      <c r="F425" s="30" t="s">
        <v>5</v>
      </c>
      <c r="G425" s="31">
        <v>366</v>
      </c>
      <c r="H425" s="26" t="str">
        <f t="shared" si="45"/>
        <v>077</v>
      </c>
      <c r="I425" s="26" t="str">
        <f t="shared" si="46"/>
        <v>33</v>
      </c>
      <c r="J425" s="26" t="str">
        <f t="shared" si="47"/>
        <v>016</v>
      </c>
      <c r="K425" s="45">
        <f t="shared" si="48"/>
        <v>383471.86067534931</v>
      </c>
    </row>
    <row r="426" spans="1:11" ht="29" x14ac:dyDescent="0.4">
      <c r="A426" s="26" t="str">
        <f t="shared" si="42"/>
        <v>320900</v>
      </c>
      <c r="B426" s="26" t="str">
        <f t="shared" si="43"/>
        <v>New York City Geographic District # 9</v>
      </c>
      <c r="C426" s="26" t="str">
        <f t="shared" si="44"/>
        <v>Bronx</v>
      </c>
      <c r="D426" s="28" t="s">
        <v>3044</v>
      </c>
      <c r="E426" s="28" t="s">
        <v>3045</v>
      </c>
      <c r="F426" s="30" t="s">
        <v>2</v>
      </c>
      <c r="G426" s="31">
        <v>529</v>
      </c>
      <c r="H426" s="26" t="str">
        <f t="shared" si="45"/>
        <v>077</v>
      </c>
      <c r="I426" s="26" t="str">
        <f t="shared" si="46"/>
        <v>32</v>
      </c>
      <c r="J426" s="26" t="str">
        <f t="shared" si="47"/>
        <v>016</v>
      </c>
      <c r="K426" s="45">
        <f t="shared" si="48"/>
        <v>554253.04452803219</v>
      </c>
    </row>
    <row r="427" spans="1:11" ht="29" x14ac:dyDescent="0.4">
      <c r="A427" s="26" t="str">
        <f t="shared" si="42"/>
        <v>320900</v>
      </c>
      <c r="B427" s="26" t="str">
        <f t="shared" si="43"/>
        <v>New York City Geographic District # 9</v>
      </c>
      <c r="C427" s="26" t="str">
        <f t="shared" si="44"/>
        <v>Bronx</v>
      </c>
      <c r="D427" s="28" t="s">
        <v>3054</v>
      </c>
      <c r="E427" s="28" t="s">
        <v>3055</v>
      </c>
      <c r="F427" s="30" t="s">
        <v>2</v>
      </c>
      <c r="G427" s="31">
        <v>415</v>
      </c>
      <c r="H427" s="26" t="str">
        <f t="shared" si="45"/>
        <v>079</v>
      </c>
      <c r="I427" s="26" t="str">
        <f t="shared" si="46"/>
        <v>32</v>
      </c>
      <c r="J427" s="26" t="str">
        <f t="shared" si="47"/>
        <v>016</v>
      </c>
      <c r="K427" s="45">
        <f t="shared" si="48"/>
        <v>434810.98956357915</v>
      </c>
    </row>
    <row r="428" spans="1:11" ht="43.5" x14ac:dyDescent="0.4">
      <c r="A428" s="26" t="str">
        <f t="shared" si="42"/>
        <v>320900</v>
      </c>
      <c r="B428" s="26" t="str">
        <f t="shared" si="43"/>
        <v>New York City Geographic District # 9</v>
      </c>
      <c r="C428" s="26" t="str">
        <f t="shared" si="44"/>
        <v>Bronx</v>
      </c>
      <c r="D428" s="28" t="s">
        <v>3058</v>
      </c>
      <c r="E428" s="28" t="s">
        <v>3059</v>
      </c>
      <c r="F428" s="30" t="s">
        <v>5</v>
      </c>
      <c r="G428" s="31">
        <v>436</v>
      </c>
      <c r="H428" s="26" t="str">
        <f t="shared" si="45"/>
        <v>079</v>
      </c>
      <c r="I428" s="26" t="str">
        <f t="shared" si="46"/>
        <v>32</v>
      </c>
      <c r="J428" s="26" t="str">
        <f t="shared" si="47"/>
        <v>016</v>
      </c>
      <c r="K428" s="45">
        <f t="shared" si="48"/>
        <v>456813.47337282047</v>
      </c>
    </row>
    <row r="429" spans="1:11" ht="29" x14ac:dyDescent="0.4">
      <c r="A429" s="26" t="str">
        <f t="shared" si="42"/>
        <v>320900</v>
      </c>
      <c r="B429" s="26" t="str">
        <f t="shared" si="43"/>
        <v>New York City Geographic District # 9</v>
      </c>
      <c r="C429" s="26" t="str">
        <f t="shared" si="44"/>
        <v>Bronx</v>
      </c>
      <c r="D429" s="28" t="s">
        <v>3063</v>
      </c>
      <c r="E429" s="28" t="s">
        <v>3064</v>
      </c>
      <c r="F429" s="30" t="s">
        <v>2</v>
      </c>
      <c r="G429" s="31">
        <v>382</v>
      </c>
      <c r="H429" s="26" t="str">
        <f t="shared" si="45"/>
        <v>077</v>
      </c>
      <c r="I429" s="26" t="str">
        <f t="shared" si="46"/>
        <v>32</v>
      </c>
      <c r="J429" s="26" t="str">
        <f t="shared" si="47"/>
        <v>016</v>
      </c>
      <c r="K429" s="45">
        <f t="shared" si="48"/>
        <v>400235.65786334273</v>
      </c>
    </row>
    <row r="430" spans="1:11" ht="29" x14ac:dyDescent="0.4">
      <c r="A430" s="26" t="str">
        <f t="shared" si="42"/>
        <v/>
      </c>
      <c r="B430" s="26" t="str">
        <f t="shared" si="43"/>
        <v/>
      </c>
      <c r="C430" s="26" t="str">
        <f t="shared" si="44"/>
        <v/>
      </c>
      <c r="D430" s="28" t="s">
        <v>3156</v>
      </c>
      <c r="E430" s="28" t="s">
        <v>3157</v>
      </c>
      <c r="F430" s="30" t="s">
        <v>2</v>
      </c>
      <c r="G430" s="31">
        <v>382</v>
      </c>
      <c r="H430" s="26" t="str">
        <f t="shared" si="45"/>
        <v/>
      </c>
      <c r="I430" s="26" t="str">
        <f t="shared" si="46"/>
        <v/>
      </c>
      <c r="J430" s="26" t="str">
        <f t="shared" si="47"/>
        <v/>
      </c>
      <c r="K430" s="45">
        <f t="shared" si="48"/>
        <v>400235.65786334273</v>
      </c>
    </row>
    <row r="431" spans="1:11" ht="43.5" x14ac:dyDescent="0.4">
      <c r="A431" s="26" t="str">
        <f t="shared" si="42"/>
        <v/>
      </c>
      <c r="B431" s="26" t="str">
        <f t="shared" si="43"/>
        <v/>
      </c>
      <c r="C431" s="26" t="str">
        <f t="shared" si="44"/>
        <v/>
      </c>
      <c r="D431" s="28" t="s">
        <v>3178</v>
      </c>
      <c r="E431" s="28" t="s">
        <v>3179</v>
      </c>
      <c r="F431" s="30" t="s">
        <v>118</v>
      </c>
      <c r="G431" s="31">
        <v>547</v>
      </c>
      <c r="H431" s="26" t="str">
        <f t="shared" si="45"/>
        <v/>
      </c>
      <c r="I431" s="26" t="str">
        <f t="shared" si="46"/>
        <v/>
      </c>
      <c r="J431" s="26" t="str">
        <f t="shared" si="47"/>
        <v/>
      </c>
      <c r="K431" s="45">
        <f t="shared" si="48"/>
        <v>573112.31636452477</v>
      </c>
    </row>
    <row r="432" spans="1:11" ht="29" x14ac:dyDescent="0.4">
      <c r="A432" s="26" t="str">
        <f t="shared" si="42"/>
        <v/>
      </c>
      <c r="B432" s="26" t="str">
        <f t="shared" si="43"/>
        <v/>
      </c>
      <c r="C432" s="26" t="str">
        <f t="shared" si="44"/>
        <v/>
      </c>
      <c r="D432" s="28" t="s">
        <v>3184</v>
      </c>
      <c r="E432" s="28" t="s">
        <v>3185</v>
      </c>
      <c r="F432" s="30" t="s">
        <v>5</v>
      </c>
      <c r="G432" s="31">
        <v>50</v>
      </c>
      <c r="H432" s="26" t="str">
        <f t="shared" si="45"/>
        <v/>
      </c>
      <c r="I432" s="26" t="str">
        <f t="shared" si="46"/>
        <v/>
      </c>
      <c r="J432" s="26" t="str">
        <f t="shared" si="47"/>
        <v/>
      </c>
      <c r="K432" s="45">
        <f t="shared" si="48"/>
        <v>52386.866212479414</v>
      </c>
    </row>
    <row r="433" spans="1:11" ht="29" x14ac:dyDescent="0.4">
      <c r="A433" s="26" t="str">
        <f t="shared" si="42"/>
        <v/>
      </c>
      <c r="B433" s="26" t="str">
        <f t="shared" si="43"/>
        <v/>
      </c>
      <c r="C433" s="26" t="str">
        <f t="shared" si="44"/>
        <v/>
      </c>
      <c r="D433" s="28" t="s">
        <v>3186</v>
      </c>
      <c r="E433" s="28" t="s">
        <v>3187</v>
      </c>
      <c r="F433" s="30" t="s">
        <v>5</v>
      </c>
      <c r="G433" s="31">
        <v>256</v>
      </c>
      <c r="H433" s="26" t="str">
        <f t="shared" si="45"/>
        <v/>
      </c>
      <c r="I433" s="26" t="str">
        <f t="shared" si="46"/>
        <v/>
      </c>
      <c r="J433" s="26" t="str">
        <f t="shared" si="47"/>
        <v/>
      </c>
      <c r="K433" s="45">
        <f t="shared" si="48"/>
        <v>268220.75500789459</v>
      </c>
    </row>
    <row r="434" spans="1:11" ht="29" x14ac:dyDescent="0.4">
      <c r="A434" s="26" t="str">
        <f t="shared" si="42"/>
        <v>320900</v>
      </c>
      <c r="B434" s="26" t="str">
        <f t="shared" si="43"/>
        <v>New York City Geographic District # 9</v>
      </c>
      <c r="C434" s="26" t="str">
        <f t="shared" si="44"/>
        <v>Bronx</v>
      </c>
      <c r="D434" s="28" t="s">
        <v>2780</v>
      </c>
      <c r="E434" s="28" t="s">
        <v>2781</v>
      </c>
      <c r="F434" s="30" t="s">
        <v>196</v>
      </c>
      <c r="G434" s="31">
        <v>386</v>
      </c>
      <c r="H434" s="26" t="str">
        <f t="shared" si="45"/>
        <v>077</v>
      </c>
      <c r="I434" s="26" t="str">
        <f t="shared" si="46"/>
        <v>33</v>
      </c>
      <c r="J434" s="26" t="str">
        <f t="shared" si="47"/>
        <v>016</v>
      </c>
      <c r="K434" s="45">
        <f t="shared" si="48"/>
        <v>404426.60716034105</v>
      </c>
    </row>
    <row r="435" spans="1:11" ht="29" x14ac:dyDescent="0.4">
      <c r="A435" s="26" t="str">
        <f t="shared" si="42"/>
        <v/>
      </c>
      <c r="B435" s="26" t="str">
        <f t="shared" si="43"/>
        <v/>
      </c>
      <c r="C435" s="26" t="str">
        <f t="shared" si="44"/>
        <v/>
      </c>
      <c r="D435" s="28" t="s">
        <v>2786</v>
      </c>
      <c r="E435" s="28" t="s">
        <v>2787</v>
      </c>
      <c r="F435" s="30" t="s">
        <v>118</v>
      </c>
      <c r="G435" s="31">
        <v>513</v>
      </c>
      <c r="H435" s="26" t="str">
        <f t="shared" si="45"/>
        <v/>
      </c>
      <c r="I435" s="26" t="str">
        <f t="shared" si="46"/>
        <v/>
      </c>
      <c r="J435" s="26" t="str">
        <f t="shared" si="47"/>
        <v/>
      </c>
      <c r="K435" s="45">
        <f t="shared" si="48"/>
        <v>537489.24734003877</v>
      </c>
    </row>
    <row r="436" spans="1:11" ht="43.5" x14ac:dyDescent="0.4">
      <c r="A436" s="26" t="str">
        <f t="shared" si="42"/>
        <v>320900</v>
      </c>
      <c r="B436" s="26" t="str">
        <f t="shared" si="43"/>
        <v>New York City Geographic District # 9</v>
      </c>
      <c r="C436" s="26" t="str">
        <f t="shared" si="44"/>
        <v>Bronx</v>
      </c>
      <c r="D436" s="28" t="s">
        <v>2794</v>
      </c>
      <c r="E436" s="28" t="s">
        <v>2795</v>
      </c>
      <c r="F436" s="30" t="s">
        <v>118</v>
      </c>
      <c r="G436" s="31">
        <v>608</v>
      </c>
      <c r="H436" s="26" t="str">
        <f t="shared" si="45"/>
        <v>079</v>
      </c>
      <c r="I436" s="26" t="str">
        <f t="shared" si="46"/>
        <v>33</v>
      </c>
      <c r="J436" s="26" t="str">
        <f t="shared" si="47"/>
        <v>016</v>
      </c>
      <c r="K436" s="45">
        <f t="shared" si="48"/>
        <v>637024.2931437497</v>
      </c>
    </row>
    <row r="437" spans="1:11" ht="43.5" x14ac:dyDescent="0.4">
      <c r="A437" s="26" t="str">
        <f t="shared" si="42"/>
        <v>320900</v>
      </c>
      <c r="B437" s="26" t="str">
        <f t="shared" si="43"/>
        <v>New York City Geographic District # 9</v>
      </c>
      <c r="C437" s="26" t="str">
        <f t="shared" si="44"/>
        <v>Bronx</v>
      </c>
      <c r="D437" s="28" t="s">
        <v>2808</v>
      </c>
      <c r="E437" s="28" t="s">
        <v>2809</v>
      </c>
      <c r="F437" s="30" t="s">
        <v>196</v>
      </c>
      <c r="G437" s="31">
        <v>419</v>
      </c>
      <c r="H437" s="26" t="str">
        <f t="shared" si="45"/>
        <v>079</v>
      </c>
      <c r="I437" s="26" t="str">
        <f t="shared" si="46"/>
        <v>33</v>
      </c>
      <c r="J437" s="26" t="str">
        <f t="shared" si="47"/>
        <v>016</v>
      </c>
      <c r="K437" s="45">
        <f t="shared" si="48"/>
        <v>439001.93886057747</v>
      </c>
    </row>
    <row r="438" spans="1:11" ht="29" x14ac:dyDescent="0.4">
      <c r="A438" s="26" t="str">
        <f t="shared" si="42"/>
        <v>320900</v>
      </c>
      <c r="B438" s="26" t="str">
        <f t="shared" si="43"/>
        <v>New York City Geographic District # 9</v>
      </c>
      <c r="C438" s="26" t="str">
        <f t="shared" si="44"/>
        <v>Bronx</v>
      </c>
      <c r="D438" s="28" t="s">
        <v>2812</v>
      </c>
      <c r="E438" s="28" t="s">
        <v>2813</v>
      </c>
      <c r="F438" s="30" t="s">
        <v>196</v>
      </c>
      <c r="G438" s="31">
        <v>352</v>
      </c>
      <c r="H438" s="26" t="str">
        <f t="shared" si="45"/>
        <v>079</v>
      </c>
      <c r="I438" s="26" t="str">
        <f t="shared" si="46"/>
        <v>33</v>
      </c>
      <c r="J438" s="26" t="str">
        <f t="shared" si="47"/>
        <v>016</v>
      </c>
      <c r="K438" s="45">
        <f t="shared" si="48"/>
        <v>368803.53813585505</v>
      </c>
    </row>
    <row r="439" spans="1:11" ht="29" x14ac:dyDescent="0.4">
      <c r="A439" s="26" t="str">
        <f t="shared" si="42"/>
        <v>320900</v>
      </c>
      <c r="B439" s="26" t="str">
        <f t="shared" si="43"/>
        <v>New York City Geographic District # 9</v>
      </c>
      <c r="C439" s="26" t="str">
        <f t="shared" si="44"/>
        <v>Bronx</v>
      </c>
      <c r="D439" s="28" t="s">
        <v>2820</v>
      </c>
      <c r="E439" s="28" t="s">
        <v>2821</v>
      </c>
      <c r="F439" s="30" t="s">
        <v>196</v>
      </c>
      <c r="G439" s="31">
        <v>472</v>
      </c>
      <c r="H439" s="26" t="str">
        <f t="shared" si="45"/>
        <v>079</v>
      </c>
      <c r="I439" s="26" t="str">
        <f t="shared" si="46"/>
        <v>33</v>
      </c>
      <c r="J439" s="26" t="str">
        <f t="shared" si="47"/>
        <v>016</v>
      </c>
      <c r="K439" s="45">
        <f t="shared" si="48"/>
        <v>494532.01704580564</v>
      </c>
    </row>
    <row r="440" spans="1:11" ht="29" x14ac:dyDescent="0.4">
      <c r="A440" s="26" t="str">
        <f t="shared" si="42"/>
        <v>320900</v>
      </c>
      <c r="B440" s="26" t="str">
        <f t="shared" si="43"/>
        <v>New York City Geographic District # 9</v>
      </c>
      <c r="C440" s="26" t="str">
        <f t="shared" si="44"/>
        <v>Bronx</v>
      </c>
      <c r="D440" s="28" t="s">
        <v>2822</v>
      </c>
      <c r="E440" s="28" t="s">
        <v>2823</v>
      </c>
      <c r="F440" s="30" t="s">
        <v>196</v>
      </c>
      <c r="G440" s="31">
        <v>359</v>
      </c>
      <c r="H440" s="26" t="str">
        <f t="shared" si="45"/>
        <v>079</v>
      </c>
      <c r="I440" s="26" t="str">
        <f t="shared" si="46"/>
        <v>33</v>
      </c>
      <c r="J440" s="26" t="str">
        <f t="shared" si="47"/>
        <v>016</v>
      </c>
      <c r="K440" s="45">
        <f t="shared" si="48"/>
        <v>376137.69940560218</v>
      </c>
    </row>
    <row r="441" spans="1:11" ht="29" x14ac:dyDescent="0.4">
      <c r="A441" s="26" t="str">
        <f t="shared" si="42"/>
        <v>320900</v>
      </c>
      <c r="B441" s="26" t="str">
        <f t="shared" si="43"/>
        <v>New York City Geographic District # 9</v>
      </c>
      <c r="C441" s="26" t="str">
        <f t="shared" si="44"/>
        <v>Bronx</v>
      </c>
      <c r="D441" s="28" t="s">
        <v>2870</v>
      </c>
      <c r="E441" s="28" t="s">
        <v>2871</v>
      </c>
      <c r="F441" s="30" t="s">
        <v>196</v>
      </c>
      <c r="G441" s="31">
        <v>397</v>
      </c>
      <c r="H441" s="26" t="str">
        <f t="shared" si="45"/>
        <v>079</v>
      </c>
      <c r="I441" s="26" t="str">
        <f t="shared" si="46"/>
        <v>32</v>
      </c>
      <c r="J441" s="26" t="str">
        <f t="shared" si="47"/>
        <v>016</v>
      </c>
      <c r="K441" s="45">
        <f t="shared" si="48"/>
        <v>415951.71772708656</v>
      </c>
    </row>
    <row r="442" spans="1:11" ht="43.5" x14ac:dyDescent="0.4">
      <c r="A442" s="26" t="str">
        <f t="shared" si="42"/>
        <v>320900</v>
      </c>
      <c r="B442" s="26" t="str">
        <f t="shared" si="43"/>
        <v>New York City Geographic District # 9</v>
      </c>
      <c r="C442" s="26" t="str">
        <f t="shared" si="44"/>
        <v>Bronx</v>
      </c>
      <c r="D442" s="28" t="s">
        <v>2914</v>
      </c>
      <c r="E442" s="28" t="s">
        <v>2915</v>
      </c>
      <c r="F442" s="30" t="s">
        <v>118</v>
      </c>
      <c r="G442" s="31">
        <v>505</v>
      </c>
      <c r="H442" s="26" t="str">
        <f t="shared" si="45"/>
        <v>079</v>
      </c>
      <c r="I442" s="26" t="str">
        <f t="shared" si="46"/>
        <v>32</v>
      </c>
      <c r="J442" s="26" t="str">
        <f t="shared" si="47"/>
        <v>016</v>
      </c>
      <c r="K442" s="45">
        <f t="shared" si="48"/>
        <v>529107.34874604212</v>
      </c>
    </row>
    <row r="443" spans="1:11" ht="29" x14ac:dyDescent="0.4">
      <c r="A443" s="26" t="str">
        <f t="shared" si="42"/>
        <v>320900</v>
      </c>
      <c r="B443" s="26" t="str">
        <f t="shared" si="43"/>
        <v>New York City Geographic District # 9</v>
      </c>
      <c r="C443" s="26" t="str">
        <f t="shared" si="44"/>
        <v>Bronx</v>
      </c>
      <c r="D443" s="28" t="s">
        <v>2922</v>
      </c>
      <c r="E443" s="28" t="s">
        <v>2923</v>
      </c>
      <c r="F443" s="30" t="s">
        <v>196</v>
      </c>
      <c r="G443" s="31">
        <v>259</v>
      </c>
      <c r="H443" s="26" t="str">
        <f t="shared" si="45"/>
        <v>077</v>
      </c>
      <c r="I443" s="26" t="str">
        <f t="shared" si="46"/>
        <v>33</v>
      </c>
      <c r="J443" s="26" t="str">
        <f t="shared" si="47"/>
        <v>014</v>
      </c>
      <c r="K443" s="45">
        <f t="shared" si="48"/>
        <v>271363.96698064334</v>
      </c>
    </row>
    <row r="444" spans="1:11" ht="29" x14ac:dyDescent="0.4">
      <c r="A444" s="26" t="str">
        <f t="shared" si="42"/>
        <v/>
      </c>
      <c r="B444" s="26" t="str">
        <f t="shared" si="43"/>
        <v/>
      </c>
      <c r="C444" s="26" t="str">
        <f t="shared" si="44"/>
        <v/>
      </c>
      <c r="D444" s="28" t="s">
        <v>2948</v>
      </c>
      <c r="E444" s="28" t="s">
        <v>2949</v>
      </c>
      <c r="F444" s="30" t="s">
        <v>118</v>
      </c>
      <c r="G444" s="31">
        <v>216</v>
      </c>
      <c r="H444" s="26" t="str">
        <f t="shared" si="45"/>
        <v/>
      </c>
      <c r="I444" s="26" t="str">
        <f t="shared" si="46"/>
        <v/>
      </c>
      <c r="J444" s="26" t="str">
        <f t="shared" si="47"/>
        <v/>
      </c>
      <c r="K444" s="45">
        <f t="shared" si="48"/>
        <v>226311.26203791107</v>
      </c>
    </row>
    <row r="445" spans="1:11" ht="29" x14ac:dyDescent="0.4">
      <c r="A445" s="26" t="str">
        <f t="shared" si="42"/>
        <v>320900</v>
      </c>
      <c r="B445" s="26" t="str">
        <f t="shared" si="43"/>
        <v>New York City Geographic District # 9</v>
      </c>
      <c r="C445" s="26" t="str">
        <f t="shared" si="44"/>
        <v>Bronx</v>
      </c>
      <c r="D445" s="28" t="s">
        <v>2967</v>
      </c>
      <c r="E445" s="28" t="s">
        <v>2968</v>
      </c>
      <c r="F445" s="30" t="s">
        <v>196</v>
      </c>
      <c r="G445" s="31">
        <v>318</v>
      </c>
      <c r="H445" s="26" t="str">
        <f t="shared" si="45"/>
        <v>077</v>
      </c>
      <c r="I445" s="26" t="str">
        <f t="shared" si="46"/>
        <v>29</v>
      </c>
      <c r="J445" s="26" t="str">
        <f t="shared" si="47"/>
        <v>016</v>
      </c>
      <c r="K445" s="45">
        <f t="shared" si="48"/>
        <v>333180.46911136905</v>
      </c>
    </row>
    <row r="446" spans="1:11" ht="29" x14ac:dyDescent="0.4">
      <c r="A446" s="26" t="str">
        <f t="shared" si="42"/>
        <v>320900</v>
      </c>
      <c r="B446" s="26" t="str">
        <f t="shared" si="43"/>
        <v>New York City Geographic District # 9</v>
      </c>
      <c r="C446" s="26" t="str">
        <f t="shared" si="44"/>
        <v>Bronx</v>
      </c>
      <c r="D446" s="28" t="s">
        <v>3009</v>
      </c>
      <c r="E446" s="28" t="s">
        <v>3010</v>
      </c>
      <c r="F446" s="30" t="s">
        <v>196</v>
      </c>
      <c r="G446" s="31">
        <v>394</v>
      </c>
      <c r="H446" s="26" t="str">
        <f t="shared" si="45"/>
        <v>079</v>
      </c>
      <c r="I446" s="26" t="str">
        <f t="shared" si="46"/>
        <v>32</v>
      </c>
      <c r="J446" s="26" t="str">
        <f t="shared" si="47"/>
        <v>016</v>
      </c>
      <c r="K446" s="45">
        <f t="shared" si="48"/>
        <v>412808.50575433776</v>
      </c>
    </row>
    <row r="447" spans="1:11" ht="29" x14ac:dyDescent="0.4">
      <c r="A447" s="26" t="str">
        <f t="shared" si="42"/>
        <v>320900</v>
      </c>
      <c r="B447" s="26" t="str">
        <f t="shared" si="43"/>
        <v>New York City Geographic District # 9</v>
      </c>
      <c r="C447" s="26" t="str">
        <f t="shared" si="44"/>
        <v>Bronx</v>
      </c>
      <c r="D447" s="28" t="s">
        <v>3011</v>
      </c>
      <c r="E447" s="28" t="s">
        <v>3012</v>
      </c>
      <c r="F447" s="30" t="s">
        <v>196</v>
      </c>
      <c r="G447" s="31">
        <v>309</v>
      </c>
      <c r="H447" s="26" t="str">
        <f t="shared" si="45"/>
        <v>079</v>
      </c>
      <c r="I447" s="26" t="str">
        <f t="shared" si="46"/>
        <v>32</v>
      </c>
      <c r="J447" s="26" t="str">
        <f t="shared" si="47"/>
        <v>016</v>
      </c>
      <c r="K447" s="45">
        <f t="shared" si="48"/>
        <v>323750.83319312276</v>
      </c>
    </row>
    <row r="448" spans="1:11" ht="29" x14ac:dyDescent="0.4">
      <c r="A448" s="26" t="str">
        <f t="shared" si="42"/>
        <v>320900</v>
      </c>
      <c r="B448" s="26" t="str">
        <f t="shared" si="43"/>
        <v>New York City Geographic District # 9</v>
      </c>
      <c r="C448" s="26" t="str">
        <f t="shared" si="44"/>
        <v>Bronx</v>
      </c>
      <c r="D448" s="28" t="s">
        <v>3016</v>
      </c>
      <c r="E448" s="28" t="s">
        <v>3017</v>
      </c>
      <c r="F448" s="30" t="s">
        <v>196</v>
      </c>
      <c r="G448" s="31">
        <v>286</v>
      </c>
      <c r="H448" s="26" t="str">
        <f t="shared" si="45"/>
        <v>077</v>
      </c>
      <c r="I448" s="26" t="str">
        <f t="shared" si="46"/>
        <v>33</v>
      </c>
      <c r="J448" s="26" t="str">
        <f t="shared" si="47"/>
        <v>016</v>
      </c>
      <c r="K448" s="45">
        <f t="shared" si="48"/>
        <v>299652.87473538227</v>
      </c>
    </row>
    <row r="449" spans="1:11" ht="29" x14ac:dyDescent="0.4">
      <c r="A449" s="26" t="str">
        <f t="shared" si="42"/>
        <v>320900</v>
      </c>
      <c r="B449" s="26" t="str">
        <f t="shared" si="43"/>
        <v>New York City Geographic District # 9</v>
      </c>
      <c r="C449" s="26" t="str">
        <f t="shared" si="44"/>
        <v>Bronx</v>
      </c>
      <c r="D449" s="28" t="s">
        <v>3018</v>
      </c>
      <c r="E449" s="28" t="s">
        <v>3019</v>
      </c>
      <c r="F449" s="30" t="s">
        <v>118</v>
      </c>
      <c r="G449" s="31">
        <v>444</v>
      </c>
      <c r="H449" s="26" t="str">
        <f t="shared" si="45"/>
        <v>077</v>
      </c>
      <c r="I449" s="26" t="str">
        <f t="shared" si="46"/>
        <v>33</v>
      </c>
      <c r="J449" s="26" t="str">
        <f t="shared" si="47"/>
        <v>016</v>
      </c>
      <c r="K449" s="45">
        <f t="shared" si="48"/>
        <v>465195.37196681718</v>
      </c>
    </row>
    <row r="450" spans="1:11" ht="29" x14ac:dyDescent="0.4">
      <c r="A450" s="26" t="str">
        <f t="shared" ref="A450:A513" si="49">IFERROR(VLOOKUP($D450,schools,3,FALSE),"")</f>
        <v>320900</v>
      </c>
      <c r="B450" s="26" t="str">
        <f t="shared" ref="B450:B513" si="50">IFERROR(VLOOKUP($D450,schools,4,FALSE),"")</f>
        <v>New York City Geographic District # 9</v>
      </c>
      <c r="C450" s="26" t="str">
        <f t="shared" ref="C450:C513" si="51">IFERROR(VLOOKUP($D450,schools,5,FALSE),"")</f>
        <v>Bronx</v>
      </c>
      <c r="D450" s="28" t="s">
        <v>3101</v>
      </c>
      <c r="E450" s="28" t="s">
        <v>3102</v>
      </c>
      <c r="F450" s="30" t="s">
        <v>118</v>
      </c>
      <c r="G450" s="31">
        <v>755</v>
      </c>
      <c r="H450" s="26" t="str">
        <f t="shared" ref="H450:H513" si="52">IFERROR(VLOOKUP($D450,schools,6,FALSE),"")</f>
        <v>079</v>
      </c>
      <c r="I450" s="26" t="str">
        <f t="shared" ref="I450:I513" si="53">IFERROR(VLOOKUP($D450,schools,7,FALSE),"")</f>
        <v>32</v>
      </c>
      <c r="J450" s="26" t="str">
        <f t="shared" ref="J450:J513" si="54">IFERROR(VLOOKUP($D450,schools,8,FALSE),"")</f>
        <v>016</v>
      </c>
      <c r="K450" s="45">
        <f t="shared" ref="K450:K513" si="55">G450*L$2</f>
        <v>791041.6798084391</v>
      </c>
    </row>
    <row r="451" spans="1:11" ht="43.5" x14ac:dyDescent="0.4">
      <c r="A451" s="26" t="str">
        <f t="shared" si="49"/>
        <v>320900</v>
      </c>
      <c r="B451" s="26" t="str">
        <f t="shared" si="50"/>
        <v>New York City Geographic District # 9</v>
      </c>
      <c r="C451" s="26" t="str">
        <f t="shared" si="51"/>
        <v>Bronx</v>
      </c>
      <c r="D451" s="28" t="s">
        <v>3114</v>
      </c>
      <c r="E451" s="28" t="s">
        <v>3115</v>
      </c>
      <c r="F451" s="30" t="s">
        <v>196</v>
      </c>
      <c r="G451" s="31">
        <v>414</v>
      </c>
      <c r="H451" s="26" t="str">
        <f t="shared" si="52"/>
        <v>079</v>
      </c>
      <c r="I451" s="26" t="str">
        <f t="shared" si="53"/>
        <v>33</v>
      </c>
      <c r="J451" s="26" t="str">
        <f t="shared" si="54"/>
        <v>016</v>
      </c>
      <c r="K451" s="45">
        <f t="shared" si="55"/>
        <v>433763.25223932957</v>
      </c>
    </row>
    <row r="452" spans="1:11" ht="29" x14ac:dyDescent="0.4">
      <c r="A452" s="26" t="str">
        <f t="shared" si="49"/>
        <v>320900</v>
      </c>
      <c r="B452" s="26" t="str">
        <f t="shared" si="50"/>
        <v>New York City Geographic District # 9</v>
      </c>
      <c r="C452" s="26" t="str">
        <f t="shared" si="51"/>
        <v>Bronx</v>
      </c>
      <c r="D452" s="28" t="s">
        <v>3122</v>
      </c>
      <c r="E452" s="28" t="s">
        <v>3123</v>
      </c>
      <c r="F452" s="30" t="s">
        <v>196</v>
      </c>
      <c r="G452" s="31">
        <v>556</v>
      </c>
      <c r="H452" s="26" t="str">
        <f t="shared" si="52"/>
        <v>086</v>
      </c>
      <c r="I452" s="26" t="str">
        <f t="shared" si="53"/>
        <v>33</v>
      </c>
      <c r="J452" s="26" t="str">
        <f t="shared" si="54"/>
        <v>015</v>
      </c>
      <c r="K452" s="45">
        <f t="shared" si="55"/>
        <v>582541.95228277112</v>
      </c>
    </row>
    <row r="453" spans="1:11" ht="29" x14ac:dyDescent="0.4">
      <c r="A453" s="26" t="str">
        <f t="shared" si="49"/>
        <v>321000</v>
      </c>
      <c r="B453" s="26" t="str">
        <f t="shared" si="50"/>
        <v>New York City Geographic District # 9</v>
      </c>
      <c r="C453" s="26" t="str">
        <f t="shared" si="51"/>
        <v>Bronx</v>
      </c>
      <c r="D453" s="28" t="s">
        <v>3140</v>
      </c>
      <c r="E453" s="28" t="s">
        <v>3141</v>
      </c>
      <c r="F453" s="30" t="s">
        <v>196</v>
      </c>
      <c r="G453" s="31">
        <v>230</v>
      </c>
      <c r="H453" s="26" t="str">
        <f t="shared" si="52"/>
        <v>079</v>
      </c>
      <c r="I453" s="26" t="str">
        <f t="shared" si="53"/>
        <v>32</v>
      </c>
      <c r="J453" s="26" t="str">
        <f t="shared" si="54"/>
        <v>016</v>
      </c>
      <c r="K453" s="45">
        <f t="shared" si="55"/>
        <v>240979.5845774053</v>
      </c>
    </row>
    <row r="454" spans="1:11" ht="29" x14ac:dyDescent="0.4">
      <c r="A454" s="26" t="str">
        <f t="shared" si="49"/>
        <v/>
      </c>
      <c r="B454" s="26" t="str">
        <f t="shared" si="50"/>
        <v/>
      </c>
      <c r="C454" s="26" t="str">
        <f t="shared" si="51"/>
        <v/>
      </c>
      <c r="D454" s="28" t="s">
        <v>3170</v>
      </c>
      <c r="E454" s="28" t="s">
        <v>3171</v>
      </c>
      <c r="F454" s="30" t="s">
        <v>196</v>
      </c>
      <c r="G454" s="31">
        <v>371</v>
      </c>
      <c r="H454" s="26" t="str">
        <f t="shared" si="52"/>
        <v/>
      </c>
      <c r="I454" s="26" t="str">
        <f t="shared" si="53"/>
        <v/>
      </c>
      <c r="J454" s="26" t="str">
        <f t="shared" si="54"/>
        <v/>
      </c>
      <c r="K454" s="45">
        <f t="shared" si="55"/>
        <v>388710.54729659721</v>
      </c>
    </row>
    <row r="455" spans="1:11" ht="29" x14ac:dyDescent="0.4">
      <c r="A455" s="26" t="str">
        <f t="shared" si="49"/>
        <v>321000</v>
      </c>
      <c r="B455" s="26" t="str">
        <f t="shared" si="50"/>
        <v>New York City Geographic District #10</v>
      </c>
      <c r="C455" s="26" t="str">
        <f t="shared" si="51"/>
        <v>Bronx</v>
      </c>
      <c r="D455" s="28" t="s">
        <v>2471</v>
      </c>
      <c r="E455" s="28" t="s">
        <v>2472</v>
      </c>
      <c r="F455" s="30" t="s">
        <v>19</v>
      </c>
      <c r="G455" s="31">
        <v>305</v>
      </c>
      <c r="H455" s="26" t="str">
        <f t="shared" si="52"/>
        <v>086</v>
      </c>
      <c r="I455" s="26" t="str">
        <f t="shared" si="53"/>
        <v>33</v>
      </c>
      <c r="J455" s="26" t="str">
        <f t="shared" si="54"/>
        <v>015</v>
      </c>
      <c r="K455" s="45">
        <f t="shared" si="55"/>
        <v>319559.88389612443</v>
      </c>
    </row>
    <row r="456" spans="1:11" ht="29" x14ac:dyDescent="0.4">
      <c r="A456" s="26" t="str">
        <f t="shared" si="49"/>
        <v>321000</v>
      </c>
      <c r="B456" s="26" t="str">
        <f t="shared" si="50"/>
        <v>New York City Geographic District #10</v>
      </c>
      <c r="C456" s="26" t="str">
        <f t="shared" si="51"/>
        <v>Bronx</v>
      </c>
      <c r="D456" s="28" t="s">
        <v>2479</v>
      </c>
      <c r="E456" s="28" t="s">
        <v>2480</v>
      </c>
      <c r="F456" s="30" t="s">
        <v>2</v>
      </c>
      <c r="G456" s="31">
        <v>706</v>
      </c>
      <c r="H456" s="26" t="str">
        <f t="shared" si="52"/>
        <v>081</v>
      </c>
      <c r="I456" s="26" t="str">
        <f t="shared" si="53"/>
        <v>34</v>
      </c>
      <c r="J456" s="26" t="str">
        <f t="shared" si="54"/>
        <v>011</v>
      </c>
      <c r="K456" s="45">
        <f t="shared" si="55"/>
        <v>739702.55092020927</v>
      </c>
    </row>
    <row r="457" spans="1:11" ht="29" x14ac:dyDescent="0.4">
      <c r="A457" s="26" t="str">
        <f t="shared" si="49"/>
        <v>321000</v>
      </c>
      <c r="B457" s="26" t="str">
        <f t="shared" si="50"/>
        <v>New York City Geographic District #10</v>
      </c>
      <c r="C457" s="26" t="str">
        <f t="shared" si="51"/>
        <v>Bronx</v>
      </c>
      <c r="D457" s="28" t="s">
        <v>2481</v>
      </c>
      <c r="E457" s="28" t="s">
        <v>2482</v>
      </c>
      <c r="F457" s="30" t="s">
        <v>2</v>
      </c>
      <c r="G457" s="31">
        <v>958</v>
      </c>
      <c r="H457" s="26" t="str">
        <f t="shared" si="52"/>
        <v>078</v>
      </c>
      <c r="I457" s="26" t="str">
        <f t="shared" si="53"/>
        <v>36</v>
      </c>
      <c r="J457" s="26" t="str">
        <f t="shared" si="54"/>
        <v>011</v>
      </c>
      <c r="K457" s="45">
        <f t="shared" si="55"/>
        <v>1003732.3566311055</v>
      </c>
    </row>
    <row r="458" spans="1:11" ht="29" x14ac:dyDescent="0.4">
      <c r="A458" s="26" t="str">
        <f t="shared" si="49"/>
        <v>321000</v>
      </c>
      <c r="B458" s="26" t="str">
        <f t="shared" si="50"/>
        <v>New York City Geographic District #10</v>
      </c>
      <c r="C458" s="26" t="str">
        <f t="shared" si="51"/>
        <v>Bronx</v>
      </c>
      <c r="D458" s="28" t="s">
        <v>2483</v>
      </c>
      <c r="E458" s="28" t="s">
        <v>2484</v>
      </c>
      <c r="F458" s="30" t="s">
        <v>2</v>
      </c>
      <c r="G458" s="31">
        <v>755</v>
      </c>
      <c r="H458" s="26" t="str">
        <f t="shared" si="52"/>
        <v>086</v>
      </c>
      <c r="I458" s="26" t="str">
        <f t="shared" si="53"/>
        <v>33</v>
      </c>
      <c r="J458" s="26" t="str">
        <f t="shared" si="54"/>
        <v>015</v>
      </c>
      <c r="K458" s="45">
        <f t="shared" si="55"/>
        <v>791041.6798084391</v>
      </c>
    </row>
    <row r="459" spans="1:11" ht="29" x14ac:dyDescent="0.4">
      <c r="A459" s="26" t="str">
        <f t="shared" si="49"/>
        <v>321000</v>
      </c>
      <c r="B459" s="26" t="str">
        <f t="shared" si="50"/>
        <v>New York City Geographic District #10</v>
      </c>
      <c r="C459" s="26" t="str">
        <f t="shared" si="51"/>
        <v>Bronx</v>
      </c>
      <c r="D459" s="28" t="s">
        <v>2493</v>
      </c>
      <c r="E459" s="28" t="s">
        <v>2494</v>
      </c>
      <c r="F459" s="30" t="s">
        <v>19</v>
      </c>
      <c r="G459" s="31">
        <v>469</v>
      </c>
      <c r="H459" s="26" t="str">
        <f t="shared" si="52"/>
        <v>086</v>
      </c>
      <c r="I459" s="26" t="str">
        <f t="shared" si="53"/>
        <v>33</v>
      </c>
      <c r="J459" s="26" t="str">
        <f t="shared" si="54"/>
        <v>014</v>
      </c>
      <c r="K459" s="45">
        <f t="shared" si="55"/>
        <v>491388.80507305689</v>
      </c>
    </row>
    <row r="460" spans="1:11" ht="29" x14ac:dyDescent="0.4">
      <c r="A460" s="26" t="str">
        <f t="shared" si="49"/>
        <v>321000</v>
      </c>
      <c r="B460" s="26" t="str">
        <f t="shared" si="50"/>
        <v>New York City Geographic District #10</v>
      </c>
      <c r="C460" s="26" t="str">
        <f t="shared" si="51"/>
        <v>Bronx</v>
      </c>
      <c r="D460" s="28" t="s">
        <v>2503</v>
      </c>
      <c r="E460" s="28" t="s">
        <v>2504</v>
      </c>
      <c r="F460" s="30" t="s">
        <v>19</v>
      </c>
      <c r="G460" s="31">
        <v>1041</v>
      </c>
      <c r="H460" s="26" t="str">
        <f t="shared" si="52"/>
        <v>080</v>
      </c>
      <c r="I460" s="26" t="str">
        <f t="shared" si="53"/>
        <v>36</v>
      </c>
      <c r="J460" s="26" t="str">
        <f t="shared" si="54"/>
        <v>011</v>
      </c>
      <c r="K460" s="45">
        <f t="shared" si="55"/>
        <v>1090694.5545438214</v>
      </c>
    </row>
    <row r="461" spans="1:11" ht="29" x14ac:dyDescent="0.4">
      <c r="A461" s="26" t="str">
        <f t="shared" si="49"/>
        <v>321000</v>
      </c>
      <c r="B461" s="26" t="str">
        <f t="shared" si="50"/>
        <v>New York City Geographic District #10</v>
      </c>
      <c r="C461" s="26" t="str">
        <f t="shared" si="51"/>
        <v>Bronx</v>
      </c>
      <c r="D461" s="28" t="s">
        <v>2509</v>
      </c>
      <c r="E461" s="28" t="s">
        <v>2510</v>
      </c>
      <c r="F461" s="30" t="s">
        <v>2</v>
      </c>
      <c r="G461" s="31">
        <v>420</v>
      </c>
      <c r="H461" s="26" t="str">
        <f t="shared" si="52"/>
        <v>086</v>
      </c>
      <c r="I461" s="26" t="str">
        <f t="shared" si="53"/>
        <v>33</v>
      </c>
      <c r="J461" s="26" t="str">
        <f t="shared" si="54"/>
        <v>015</v>
      </c>
      <c r="K461" s="45">
        <f t="shared" si="55"/>
        <v>440049.67618482705</v>
      </c>
    </row>
    <row r="462" spans="1:11" ht="29" x14ac:dyDescent="0.4">
      <c r="A462" s="26" t="str">
        <f t="shared" si="49"/>
        <v>321000</v>
      </c>
      <c r="B462" s="26" t="str">
        <f t="shared" si="50"/>
        <v>New York City Geographic District #10</v>
      </c>
      <c r="C462" s="26" t="str">
        <f t="shared" si="51"/>
        <v>Bronx</v>
      </c>
      <c r="D462" s="28" t="s">
        <v>2511</v>
      </c>
      <c r="E462" s="28" t="s">
        <v>2512</v>
      </c>
      <c r="F462" s="30" t="s">
        <v>2</v>
      </c>
      <c r="G462" s="31">
        <v>935</v>
      </c>
      <c r="H462" s="26" t="str">
        <f t="shared" si="52"/>
        <v>081</v>
      </c>
      <c r="I462" s="26" t="str">
        <f t="shared" si="53"/>
        <v>34</v>
      </c>
      <c r="J462" s="26" t="str">
        <f t="shared" si="54"/>
        <v>011</v>
      </c>
      <c r="K462" s="45">
        <f t="shared" si="55"/>
        <v>979634.39817336504</v>
      </c>
    </row>
    <row r="463" spans="1:11" ht="29" x14ac:dyDescent="0.4">
      <c r="A463" s="26" t="str">
        <f t="shared" si="49"/>
        <v>321000</v>
      </c>
      <c r="B463" s="26" t="str">
        <f t="shared" si="50"/>
        <v>New York City Geographic District #10</v>
      </c>
      <c r="C463" s="26" t="str">
        <f t="shared" si="51"/>
        <v>Bronx</v>
      </c>
      <c r="D463" s="28" t="s">
        <v>2523</v>
      </c>
      <c r="E463" s="28" t="s">
        <v>2524</v>
      </c>
      <c r="F463" s="30" t="s">
        <v>2</v>
      </c>
      <c r="G463" s="31">
        <v>763</v>
      </c>
      <c r="H463" s="26" t="str">
        <f t="shared" si="52"/>
        <v>078</v>
      </c>
      <c r="I463" s="26" t="str">
        <f t="shared" si="53"/>
        <v>33</v>
      </c>
      <c r="J463" s="26" t="str">
        <f t="shared" si="54"/>
        <v>015</v>
      </c>
      <c r="K463" s="45">
        <f t="shared" si="55"/>
        <v>799423.57840243587</v>
      </c>
    </row>
    <row r="464" spans="1:11" ht="29" x14ac:dyDescent="0.4">
      <c r="A464" s="26" t="str">
        <f t="shared" si="49"/>
        <v>321000</v>
      </c>
      <c r="B464" s="26" t="str">
        <f t="shared" si="50"/>
        <v>New York City Geographic District #10</v>
      </c>
      <c r="C464" s="26" t="str">
        <f t="shared" si="51"/>
        <v>Bronx</v>
      </c>
      <c r="D464" s="28" t="s">
        <v>2525</v>
      </c>
      <c r="E464" s="28" t="s">
        <v>2526</v>
      </c>
      <c r="F464" s="30" t="s">
        <v>2</v>
      </c>
      <c r="G464" s="31">
        <v>774</v>
      </c>
      <c r="H464" s="26" t="str">
        <f t="shared" si="52"/>
        <v>086</v>
      </c>
      <c r="I464" s="26" t="str">
        <f t="shared" si="53"/>
        <v>33</v>
      </c>
      <c r="J464" s="26" t="str">
        <f t="shared" si="54"/>
        <v>014</v>
      </c>
      <c r="K464" s="45">
        <f t="shared" si="55"/>
        <v>810948.68896918127</v>
      </c>
    </row>
    <row r="465" spans="1:11" ht="29" x14ac:dyDescent="0.4">
      <c r="A465" s="26" t="str">
        <f t="shared" si="49"/>
        <v>321000</v>
      </c>
      <c r="B465" s="26" t="str">
        <f t="shared" si="50"/>
        <v>New York City Geographic District #10</v>
      </c>
      <c r="C465" s="26" t="str">
        <f t="shared" si="51"/>
        <v>Bronx</v>
      </c>
      <c r="D465" s="28" t="s">
        <v>2531</v>
      </c>
      <c r="E465" s="28" t="s">
        <v>2532</v>
      </c>
      <c r="F465" s="30" t="s">
        <v>19</v>
      </c>
      <c r="G465" s="31">
        <v>612</v>
      </c>
      <c r="H465" s="26" t="str">
        <f t="shared" si="52"/>
        <v>081</v>
      </c>
      <c r="I465" s="26" t="str">
        <f t="shared" si="53"/>
        <v>34</v>
      </c>
      <c r="J465" s="26" t="str">
        <f t="shared" si="54"/>
        <v>011</v>
      </c>
      <c r="K465" s="45">
        <f t="shared" si="55"/>
        <v>641215.24244074803</v>
      </c>
    </row>
    <row r="466" spans="1:11" ht="29" x14ac:dyDescent="0.4">
      <c r="A466" s="26" t="str">
        <f t="shared" si="49"/>
        <v>321000</v>
      </c>
      <c r="B466" s="26" t="str">
        <f t="shared" si="50"/>
        <v>New York City Geographic District #10</v>
      </c>
      <c r="C466" s="26" t="str">
        <f t="shared" si="51"/>
        <v>Bronx</v>
      </c>
      <c r="D466" s="28" t="s">
        <v>2541</v>
      </c>
      <c r="E466" s="28" t="s">
        <v>2542</v>
      </c>
      <c r="F466" s="30" t="s">
        <v>5</v>
      </c>
      <c r="G466" s="31">
        <v>669</v>
      </c>
      <c r="H466" s="26" t="str">
        <f t="shared" si="52"/>
        <v>078</v>
      </c>
      <c r="I466" s="26" t="str">
        <f t="shared" si="53"/>
        <v>34</v>
      </c>
      <c r="J466" s="26" t="str">
        <f t="shared" si="54"/>
        <v>015</v>
      </c>
      <c r="K466" s="45">
        <f t="shared" si="55"/>
        <v>700936.26992297452</v>
      </c>
    </row>
    <row r="467" spans="1:11" ht="29" x14ac:dyDescent="0.4">
      <c r="A467" s="26" t="str">
        <f t="shared" si="49"/>
        <v>321000</v>
      </c>
      <c r="B467" s="26" t="str">
        <f t="shared" si="50"/>
        <v>New York City Geographic District #10</v>
      </c>
      <c r="C467" s="26" t="str">
        <f t="shared" si="51"/>
        <v>Bronx</v>
      </c>
      <c r="D467" s="28" t="s">
        <v>2543</v>
      </c>
      <c r="E467" s="28" t="s">
        <v>2544</v>
      </c>
      <c r="F467" s="30" t="s">
        <v>2</v>
      </c>
      <c r="G467" s="31">
        <v>840</v>
      </c>
      <c r="H467" s="26" t="str">
        <f t="shared" si="52"/>
        <v>078</v>
      </c>
      <c r="I467" s="26" t="str">
        <f t="shared" si="53"/>
        <v>33</v>
      </c>
      <c r="J467" s="26" t="str">
        <f t="shared" si="54"/>
        <v>015</v>
      </c>
      <c r="K467" s="45">
        <f t="shared" si="55"/>
        <v>880099.35236965411</v>
      </c>
    </row>
    <row r="468" spans="1:11" ht="29" x14ac:dyDescent="0.4">
      <c r="A468" s="26" t="str">
        <f t="shared" si="49"/>
        <v>321000</v>
      </c>
      <c r="B468" s="26" t="str">
        <f t="shared" si="50"/>
        <v>New York City Geographic District #10</v>
      </c>
      <c r="C468" s="26" t="str">
        <f t="shared" si="51"/>
        <v>Bronx</v>
      </c>
      <c r="D468" s="28" t="s">
        <v>2551</v>
      </c>
      <c r="E468" s="28" t="s">
        <v>2552</v>
      </c>
      <c r="F468" s="30" t="s">
        <v>2</v>
      </c>
      <c r="G468" s="31">
        <v>188</v>
      </c>
      <c r="H468" s="26" t="str">
        <f t="shared" si="52"/>
        <v>078</v>
      </c>
      <c r="I468" s="26" t="str">
        <f t="shared" si="53"/>
        <v>33</v>
      </c>
      <c r="J468" s="26" t="str">
        <f t="shared" si="54"/>
        <v>015</v>
      </c>
      <c r="K468" s="45">
        <f t="shared" si="55"/>
        <v>196974.61695892259</v>
      </c>
    </row>
    <row r="469" spans="1:11" ht="29" x14ac:dyDescent="0.4">
      <c r="A469" s="26" t="str">
        <f t="shared" si="49"/>
        <v>321000</v>
      </c>
      <c r="B469" s="26" t="str">
        <f t="shared" si="50"/>
        <v>New York City Geographic District #10</v>
      </c>
      <c r="C469" s="26" t="str">
        <f t="shared" si="51"/>
        <v>Bronx</v>
      </c>
      <c r="D469" s="28" t="s">
        <v>2555</v>
      </c>
      <c r="E469" s="28" t="s">
        <v>2556</v>
      </c>
      <c r="F469" s="30" t="s">
        <v>2</v>
      </c>
      <c r="G469" s="31">
        <v>419</v>
      </c>
      <c r="H469" s="26" t="str">
        <f t="shared" si="52"/>
        <v>078</v>
      </c>
      <c r="I469" s="26" t="str">
        <f t="shared" si="53"/>
        <v>33</v>
      </c>
      <c r="J469" s="26" t="str">
        <f t="shared" si="54"/>
        <v>015</v>
      </c>
      <c r="K469" s="45">
        <f t="shared" si="55"/>
        <v>439001.93886057747</v>
      </c>
    </row>
    <row r="470" spans="1:11" ht="29" x14ac:dyDescent="0.4">
      <c r="A470" s="26" t="str">
        <f t="shared" si="49"/>
        <v>321000</v>
      </c>
      <c r="B470" s="26" t="str">
        <f t="shared" si="50"/>
        <v>New York City Geographic District #10</v>
      </c>
      <c r="C470" s="26" t="str">
        <f t="shared" si="51"/>
        <v>Bronx</v>
      </c>
      <c r="D470" s="28" t="s">
        <v>2559</v>
      </c>
      <c r="E470" s="28" t="s">
        <v>2560</v>
      </c>
      <c r="F470" s="30" t="s">
        <v>2</v>
      </c>
      <c r="G470" s="31">
        <v>711</v>
      </c>
      <c r="H470" s="26" t="str">
        <f t="shared" si="52"/>
        <v>080</v>
      </c>
      <c r="I470" s="26" t="str">
        <f t="shared" si="53"/>
        <v>36</v>
      </c>
      <c r="J470" s="26" t="str">
        <f t="shared" si="54"/>
        <v>011</v>
      </c>
      <c r="K470" s="45">
        <f t="shared" si="55"/>
        <v>744941.23754145729</v>
      </c>
    </row>
    <row r="471" spans="1:11" ht="29" x14ac:dyDescent="0.4">
      <c r="A471" s="26" t="str">
        <f t="shared" si="49"/>
        <v>321000</v>
      </c>
      <c r="B471" s="26" t="str">
        <f t="shared" si="50"/>
        <v>New York City Geographic District #10</v>
      </c>
      <c r="C471" s="26" t="str">
        <f t="shared" si="51"/>
        <v>Bronx</v>
      </c>
      <c r="D471" s="28" t="s">
        <v>2565</v>
      </c>
      <c r="E471" s="28" t="s">
        <v>2566</v>
      </c>
      <c r="F471" s="30" t="s">
        <v>2</v>
      </c>
      <c r="G471" s="31">
        <v>466</v>
      </c>
      <c r="H471" s="26" t="str">
        <f t="shared" si="52"/>
        <v>086</v>
      </c>
      <c r="I471" s="26" t="str">
        <f t="shared" si="53"/>
        <v>33</v>
      </c>
      <c r="J471" s="26" t="str">
        <f t="shared" si="54"/>
        <v>015</v>
      </c>
      <c r="K471" s="45">
        <f t="shared" si="55"/>
        <v>488245.59310030815</v>
      </c>
    </row>
    <row r="472" spans="1:11" ht="29" x14ac:dyDescent="0.4">
      <c r="A472" s="26" t="str">
        <f t="shared" si="49"/>
        <v/>
      </c>
      <c r="B472" s="26" t="str">
        <f t="shared" si="50"/>
        <v/>
      </c>
      <c r="C472" s="26" t="str">
        <f t="shared" si="51"/>
        <v/>
      </c>
      <c r="D472" s="28" t="s">
        <v>2595</v>
      </c>
      <c r="E472" s="28" t="s">
        <v>2596</v>
      </c>
      <c r="F472" s="30" t="s">
        <v>2</v>
      </c>
      <c r="G472" s="31">
        <v>390</v>
      </c>
      <c r="H472" s="26" t="str">
        <f t="shared" si="52"/>
        <v/>
      </c>
      <c r="I472" s="26" t="str">
        <f t="shared" si="53"/>
        <v/>
      </c>
      <c r="J472" s="26" t="str">
        <f t="shared" si="54"/>
        <v/>
      </c>
      <c r="K472" s="45">
        <f t="shared" si="55"/>
        <v>408617.55645733944</v>
      </c>
    </row>
    <row r="473" spans="1:11" ht="29" x14ac:dyDescent="0.4">
      <c r="A473" s="26" t="str">
        <f t="shared" si="49"/>
        <v>321000</v>
      </c>
      <c r="B473" s="26" t="str">
        <f t="shared" si="50"/>
        <v>New York City Geographic District #10</v>
      </c>
      <c r="C473" s="26" t="str">
        <f t="shared" si="51"/>
        <v>Bronx</v>
      </c>
      <c r="D473" s="28" t="s">
        <v>2599</v>
      </c>
      <c r="E473" s="28" t="s">
        <v>2600</v>
      </c>
      <c r="F473" s="30" t="s">
        <v>5</v>
      </c>
      <c r="G473" s="31">
        <v>727</v>
      </c>
      <c r="H473" s="26" t="str">
        <f t="shared" si="52"/>
        <v>080</v>
      </c>
      <c r="I473" s="26" t="str">
        <f t="shared" si="53"/>
        <v>36</v>
      </c>
      <c r="J473" s="26" t="str">
        <f t="shared" si="54"/>
        <v>011</v>
      </c>
      <c r="K473" s="45">
        <f t="shared" si="55"/>
        <v>761705.03472945071</v>
      </c>
    </row>
    <row r="474" spans="1:11" ht="29" x14ac:dyDescent="0.4">
      <c r="A474" s="26" t="str">
        <f t="shared" si="49"/>
        <v/>
      </c>
      <c r="B474" s="26" t="str">
        <f t="shared" si="50"/>
        <v/>
      </c>
      <c r="C474" s="26" t="str">
        <f t="shared" si="51"/>
        <v/>
      </c>
      <c r="D474" s="28" t="s">
        <v>2601</v>
      </c>
      <c r="E474" s="28" t="s">
        <v>2602</v>
      </c>
      <c r="F474" s="30" t="s">
        <v>2</v>
      </c>
      <c r="G474" s="31">
        <v>727</v>
      </c>
      <c r="H474" s="26" t="str">
        <f t="shared" si="52"/>
        <v/>
      </c>
      <c r="I474" s="26" t="str">
        <f t="shared" si="53"/>
        <v/>
      </c>
      <c r="J474" s="26" t="str">
        <f t="shared" si="54"/>
        <v/>
      </c>
      <c r="K474" s="45">
        <f t="shared" si="55"/>
        <v>761705.03472945071</v>
      </c>
    </row>
    <row r="475" spans="1:11" ht="29" x14ac:dyDescent="0.4">
      <c r="A475" s="26" t="str">
        <f t="shared" si="49"/>
        <v>321000</v>
      </c>
      <c r="B475" s="26" t="str">
        <f t="shared" si="50"/>
        <v>New York City Geographic District #10</v>
      </c>
      <c r="C475" s="26" t="str">
        <f t="shared" si="51"/>
        <v>Bronx</v>
      </c>
      <c r="D475" s="28" t="s">
        <v>2605</v>
      </c>
      <c r="E475" s="28" t="s">
        <v>2606</v>
      </c>
      <c r="F475" s="30" t="s">
        <v>2</v>
      </c>
      <c r="G475" s="31">
        <v>841</v>
      </c>
      <c r="H475" s="26" t="str">
        <f t="shared" si="52"/>
        <v>086</v>
      </c>
      <c r="I475" s="26" t="str">
        <f t="shared" si="53"/>
        <v>33</v>
      </c>
      <c r="J475" s="26" t="str">
        <f t="shared" si="54"/>
        <v>015</v>
      </c>
      <c r="K475" s="45">
        <f t="shared" si="55"/>
        <v>881147.08969390369</v>
      </c>
    </row>
    <row r="476" spans="1:11" ht="29" x14ac:dyDescent="0.4">
      <c r="A476" s="26" t="str">
        <f t="shared" si="49"/>
        <v>321000</v>
      </c>
      <c r="B476" s="26" t="str">
        <f t="shared" si="50"/>
        <v>New York City Geographic District #10</v>
      </c>
      <c r="C476" s="26" t="str">
        <f t="shared" si="51"/>
        <v>Bronx</v>
      </c>
      <c r="D476" s="28" t="s">
        <v>2607</v>
      </c>
      <c r="E476" s="28" t="s">
        <v>2608</v>
      </c>
      <c r="F476" s="30" t="s">
        <v>2</v>
      </c>
      <c r="G476" s="31">
        <v>1619</v>
      </c>
      <c r="H476" s="26" t="str">
        <f t="shared" si="52"/>
        <v>081</v>
      </c>
      <c r="I476" s="26" t="str">
        <f t="shared" si="53"/>
        <v>33</v>
      </c>
      <c r="J476" s="26" t="str">
        <f t="shared" si="54"/>
        <v>011</v>
      </c>
      <c r="K476" s="45">
        <f t="shared" si="55"/>
        <v>1696286.7279600834</v>
      </c>
    </row>
    <row r="477" spans="1:11" ht="29" x14ac:dyDescent="0.4">
      <c r="A477" s="26" t="str">
        <f t="shared" si="49"/>
        <v>321000</v>
      </c>
      <c r="B477" s="26" t="str">
        <f t="shared" si="50"/>
        <v>New York City Geographic District #10</v>
      </c>
      <c r="C477" s="26" t="str">
        <f t="shared" si="51"/>
        <v>Bronx</v>
      </c>
      <c r="D477" s="28" t="s">
        <v>2615</v>
      </c>
      <c r="E477" s="28" t="s">
        <v>2616</v>
      </c>
      <c r="F477" s="30" t="s">
        <v>2</v>
      </c>
      <c r="G477" s="31">
        <v>717</v>
      </c>
      <c r="H477" s="26" t="str">
        <f t="shared" si="52"/>
        <v>086</v>
      </c>
      <c r="I477" s="26" t="str">
        <f t="shared" si="53"/>
        <v>33</v>
      </c>
      <c r="J477" s="26" t="str">
        <f t="shared" si="54"/>
        <v>014</v>
      </c>
      <c r="K477" s="45">
        <f t="shared" si="55"/>
        <v>751227.66148695478</v>
      </c>
    </row>
    <row r="478" spans="1:11" ht="29" x14ac:dyDescent="0.4">
      <c r="A478" s="26" t="str">
        <f t="shared" si="49"/>
        <v>321000</v>
      </c>
      <c r="B478" s="26" t="str">
        <f t="shared" si="50"/>
        <v>New York City Geographic District #10</v>
      </c>
      <c r="C478" s="26" t="str">
        <f t="shared" si="51"/>
        <v>Bronx</v>
      </c>
      <c r="D478" s="28" t="s">
        <v>2619</v>
      </c>
      <c r="E478" s="28" t="s">
        <v>2620</v>
      </c>
      <c r="F478" s="30" t="s">
        <v>2</v>
      </c>
      <c r="G478" s="31">
        <v>1252</v>
      </c>
      <c r="H478" s="26" t="str">
        <f t="shared" si="52"/>
        <v>081</v>
      </c>
      <c r="I478" s="26" t="str">
        <f t="shared" si="53"/>
        <v>36</v>
      </c>
      <c r="J478" s="26" t="str">
        <f t="shared" si="54"/>
        <v>011</v>
      </c>
      <c r="K478" s="45">
        <f t="shared" si="55"/>
        <v>1311767.1299604846</v>
      </c>
    </row>
    <row r="479" spans="1:11" ht="15" x14ac:dyDescent="0.4">
      <c r="A479" s="26" t="str">
        <f t="shared" si="49"/>
        <v>321000</v>
      </c>
      <c r="B479" s="26" t="str">
        <f t="shared" si="50"/>
        <v>New York City Geographic District #10</v>
      </c>
      <c r="C479" s="26" t="str">
        <f t="shared" si="51"/>
        <v>Bronx</v>
      </c>
      <c r="D479" s="28" t="s">
        <v>2621</v>
      </c>
      <c r="E479" s="28" t="s">
        <v>2622</v>
      </c>
      <c r="F479" s="30" t="s">
        <v>19</v>
      </c>
      <c r="G479" s="31">
        <v>1238</v>
      </c>
      <c r="H479" s="26" t="str">
        <f t="shared" si="52"/>
        <v>081</v>
      </c>
      <c r="I479" s="26" t="str">
        <f t="shared" si="53"/>
        <v>34</v>
      </c>
      <c r="J479" s="26" t="str">
        <f t="shared" si="54"/>
        <v>011</v>
      </c>
      <c r="K479" s="45">
        <f t="shared" si="55"/>
        <v>1297098.8074209902</v>
      </c>
    </row>
    <row r="480" spans="1:11" ht="29" x14ac:dyDescent="0.4">
      <c r="A480" s="26" t="str">
        <f t="shared" si="49"/>
        <v>321000</v>
      </c>
      <c r="B480" s="26" t="str">
        <f t="shared" si="50"/>
        <v>New York City Geographic District #10</v>
      </c>
      <c r="C480" s="26" t="str">
        <f t="shared" si="51"/>
        <v>Bronx</v>
      </c>
      <c r="D480" s="28" t="s">
        <v>2655</v>
      </c>
      <c r="E480" s="28" t="s">
        <v>2656</v>
      </c>
      <c r="F480" s="30" t="s">
        <v>5</v>
      </c>
      <c r="G480" s="31">
        <v>1130</v>
      </c>
      <c r="H480" s="26" t="str">
        <f t="shared" si="52"/>
        <v>086</v>
      </c>
      <c r="I480" s="26" t="str">
        <f t="shared" si="53"/>
        <v>33</v>
      </c>
      <c r="J480" s="26" t="str">
        <f t="shared" si="54"/>
        <v>015</v>
      </c>
      <c r="K480" s="45">
        <f t="shared" si="55"/>
        <v>1183943.1764020347</v>
      </c>
    </row>
    <row r="481" spans="1:11" ht="29" x14ac:dyDescent="0.4">
      <c r="A481" s="26" t="str">
        <f t="shared" si="49"/>
        <v>321000</v>
      </c>
      <c r="B481" s="26" t="str">
        <f t="shared" si="50"/>
        <v>New York City Geographic District #10</v>
      </c>
      <c r="C481" s="26" t="str">
        <f t="shared" si="51"/>
        <v>Bronx</v>
      </c>
      <c r="D481" s="28" t="s">
        <v>2701</v>
      </c>
      <c r="E481" s="28" t="s">
        <v>2702</v>
      </c>
      <c r="F481" s="30" t="s">
        <v>2</v>
      </c>
      <c r="G481" s="31">
        <v>199</v>
      </c>
      <c r="H481" s="26" t="str">
        <f t="shared" si="52"/>
        <v>078</v>
      </c>
      <c r="I481" s="26" t="str">
        <f t="shared" si="53"/>
        <v>33</v>
      </c>
      <c r="J481" s="26" t="str">
        <f t="shared" si="54"/>
        <v>015</v>
      </c>
      <c r="K481" s="45">
        <f t="shared" si="55"/>
        <v>208499.72752566807</v>
      </c>
    </row>
    <row r="482" spans="1:11" ht="29" x14ac:dyDescent="0.4">
      <c r="A482" s="26" t="str">
        <f t="shared" si="49"/>
        <v>321000</v>
      </c>
      <c r="B482" s="26" t="str">
        <f t="shared" si="50"/>
        <v>New York City Geographic District #10</v>
      </c>
      <c r="C482" s="26" t="str">
        <f t="shared" si="51"/>
        <v>Bronx</v>
      </c>
      <c r="D482" s="28" t="s">
        <v>2747</v>
      </c>
      <c r="E482" s="28" t="s">
        <v>2748</v>
      </c>
      <c r="F482" s="30" t="s">
        <v>2</v>
      </c>
      <c r="G482" s="31">
        <v>1004</v>
      </c>
      <c r="H482" s="26" t="str">
        <f t="shared" si="52"/>
        <v>078</v>
      </c>
      <c r="I482" s="26" t="str">
        <f t="shared" si="53"/>
        <v>33</v>
      </c>
      <c r="J482" s="26" t="str">
        <f t="shared" si="54"/>
        <v>015</v>
      </c>
      <c r="K482" s="45">
        <f t="shared" si="55"/>
        <v>1051928.2735465865</v>
      </c>
    </row>
    <row r="483" spans="1:11" ht="29" x14ac:dyDescent="0.4">
      <c r="A483" s="26" t="str">
        <f t="shared" si="49"/>
        <v>321000</v>
      </c>
      <c r="B483" s="26" t="str">
        <f t="shared" si="50"/>
        <v>New York City Geographic District #10</v>
      </c>
      <c r="C483" s="26" t="str">
        <f t="shared" si="51"/>
        <v>Bronx</v>
      </c>
      <c r="D483" s="28" t="s">
        <v>2749</v>
      </c>
      <c r="E483" s="28" t="s">
        <v>2750</v>
      </c>
      <c r="F483" s="30" t="s">
        <v>5</v>
      </c>
      <c r="G483" s="31">
        <v>232</v>
      </c>
      <c r="H483" s="26" t="str">
        <f t="shared" si="52"/>
        <v>086</v>
      </c>
      <c r="I483" s="26" t="str">
        <f t="shared" si="53"/>
        <v>33</v>
      </c>
      <c r="J483" s="26" t="str">
        <f t="shared" si="54"/>
        <v>014</v>
      </c>
      <c r="K483" s="45">
        <f t="shared" si="55"/>
        <v>243075.05922590446</v>
      </c>
    </row>
    <row r="484" spans="1:11" ht="29" x14ac:dyDescent="0.4">
      <c r="A484" s="26" t="str">
        <f t="shared" si="49"/>
        <v>321000</v>
      </c>
      <c r="B484" s="26" t="str">
        <f t="shared" si="50"/>
        <v>New York City Geographic District #10</v>
      </c>
      <c r="C484" s="26" t="str">
        <f t="shared" si="51"/>
        <v>Bronx</v>
      </c>
      <c r="D484" s="28" t="s">
        <v>2751</v>
      </c>
      <c r="E484" s="28" t="s">
        <v>2752</v>
      </c>
      <c r="F484" s="30" t="s">
        <v>2</v>
      </c>
      <c r="G484" s="31">
        <v>287</v>
      </c>
      <c r="H484" s="26" t="str">
        <f t="shared" si="52"/>
        <v>081</v>
      </c>
      <c r="I484" s="26" t="str">
        <f t="shared" si="53"/>
        <v>33</v>
      </c>
      <c r="J484" s="26" t="str">
        <f t="shared" si="54"/>
        <v>011</v>
      </c>
      <c r="K484" s="45">
        <f t="shared" si="55"/>
        <v>300700.61205963185</v>
      </c>
    </row>
    <row r="485" spans="1:11" ht="29" x14ac:dyDescent="0.4">
      <c r="A485" s="26" t="str">
        <f t="shared" si="49"/>
        <v/>
      </c>
      <c r="B485" s="26" t="str">
        <f t="shared" si="50"/>
        <v/>
      </c>
      <c r="C485" s="26" t="str">
        <f t="shared" si="51"/>
        <v/>
      </c>
      <c r="D485" s="28" t="s">
        <v>2753</v>
      </c>
      <c r="E485" s="28" t="s">
        <v>2754</v>
      </c>
      <c r="F485" s="30" t="s">
        <v>2</v>
      </c>
      <c r="G485" s="31">
        <v>206</v>
      </c>
      <c r="H485" s="26" t="str">
        <f t="shared" si="52"/>
        <v/>
      </c>
      <c r="I485" s="26" t="str">
        <f t="shared" si="53"/>
        <v/>
      </c>
      <c r="J485" s="26" t="str">
        <f t="shared" si="54"/>
        <v/>
      </c>
      <c r="K485" s="45">
        <f t="shared" si="55"/>
        <v>215833.88879541517</v>
      </c>
    </row>
    <row r="486" spans="1:11" ht="29" x14ac:dyDescent="0.4">
      <c r="A486" s="26" t="str">
        <f t="shared" si="49"/>
        <v>321000</v>
      </c>
      <c r="B486" s="26" t="str">
        <f t="shared" si="50"/>
        <v>New York City Geographic District #10</v>
      </c>
      <c r="C486" s="26" t="str">
        <f t="shared" si="51"/>
        <v>Bronx</v>
      </c>
      <c r="D486" s="28" t="s">
        <v>2776</v>
      </c>
      <c r="E486" s="28" t="s">
        <v>2777</v>
      </c>
      <c r="F486" s="30" t="s">
        <v>118</v>
      </c>
      <c r="G486" s="31">
        <v>607</v>
      </c>
      <c r="H486" s="26" t="str">
        <f t="shared" si="52"/>
        <v>086</v>
      </c>
      <c r="I486" s="26" t="str">
        <f t="shared" si="53"/>
        <v>33</v>
      </c>
      <c r="J486" s="26" t="str">
        <f t="shared" si="54"/>
        <v>015</v>
      </c>
      <c r="K486" s="45">
        <f t="shared" si="55"/>
        <v>635976.55581950012</v>
      </c>
    </row>
    <row r="487" spans="1:11" ht="29" x14ac:dyDescent="0.4">
      <c r="A487" s="26" t="str">
        <f t="shared" si="49"/>
        <v>321000</v>
      </c>
      <c r="B487" s="26" t="str">
        <f t="shared" si="50"/>
        <v>New York City Geographic District #10</v>
      </c>
      <c r="C487" s="26" t="str">
        <f t="shared" si="51"/>
        <v>Bronx</v>
      </c>
      <c r="D487" s="28" t="s">
        <v>2778</v>
      </c>
      <c r="E487" s="28" t="s">
        <v>2779</v>
      </c>
      <c r="F487" s="30" t="s">
        <v>2</v>
      </c>
      <c r="G487" s="31">
        <v>444</v>
      </c>
      <c r="H487" s="26" t="str">
        <f t="shared" si="52"/>
        <v>077</v>
      </c>
      <c r="I487" s="26" t="str">
        <f t="shared" si="53"/>
        <v>33</v>
      </c>
      <c r="J487" s="26" t="str">
        <f t="shared" si="54"/>
        <v>014</v>
      </c>
      <c r="K487" s="45">
        <f t="shared" si="55"/>
        <v>465195.37196681718</v>
      </c>
    </row>
    <row r="488" spans="1:11" ht="29" x14ac:dyDescent="0.4">
      <c r="A488" s="26" t="str">
        <f t="shared" si="49"/>
        <v>321000</v>
      </c>
      <c r="B488" s="26" t="str">
        <f t="shared" si="50"/>
        <v>New York City Geographic District #10</v>
      </c>
      <c r="C488" s="26" t="str">
        <f t="shared" si="51"/>
        <v>Bronx</v>
      </c>
      <c r="D488" s="28" t="s">
        <v>2782</v>
      </c>
      <c r="E488" s="28" t="s">
        <v>2783</v>
      </c>
      <c r="F488" s="30" t="s">
        <v>5</v>
      </c>
      <c r="G488" s="31">
        <v>267</v>
      </c>
      <c r="H488" s="26" t="str">
        <f t="shared" si="52"/>
        <v>078</v>
      </c>
      <c r="I488" s="26" t="str">
        <f t="shared" si="53"/>
        <v>33</v>
      </c>
      <c r="J488" s="26" t="str">
        <f t="shared" si="54"/>
        <v>015</v>
      </c>
      <c r="K488" s="45">
        <f t="shared" si="55"/>
        <v>279745.86557464005</v>
      </c>
    </row>
    <row r="489" spans="1:11" ht="29" x14ac:dyDescent="0.4">
      <c r="A489" s="26" t="str">
        <f t="shared" si="49"/>
        <v>321000</v>
      </c>
      <c r="B489" s="26" t="str">
        <f t="shared" si="50"/>
        <v>New York City Geographic District #10</v>
      </c>
      <c r="C489" s="26" t="str">
        <f t="shared" si="51"/>
        <v>Bronx</v>
      </c>
      <c r="D489" s="28" t="s">
        <v>2800</v>
      </c>
      <c r="E489" s="28" t="s">
        <v>2801</v>
      </c>
      <c r="F489" s="30" t="s">
        <v>5</v>
      </c>
      <c r="G489" s="31">
        <v>773</v>
      </c>
      <c r="H489" s="26" t="str">
        <f t="shared" si="52"/>
        <v>081</v>
      </c>
      <c r="I489" s="26" t="str">
        <f t="shared" si="53"/>
        <v>33</v>
      </c>
      <c r="J489" s="26" t="str">
        <f t="shared" si="54"/>
        <v>011</v>
      </c>
      <c r="K489" s="45">
        <f t="shared" si="55"/>
        <v>809900.95164493169</v>
      </c>
    </row>
    <row r="490" spans="1:11" ht="29" x14ac:dyDescent="0.4">
      <c r="A490" s="26" t="str">
        <f t="shared" si="49"/>
        <v>321000</v>
      </c>
      <c r="B490" s="26" t="str">
        <f t="shared" si="50"/>
        <v>New York City Geographic District #10</v>
      </c>
      <c r="C490" s="26" t="str">
        <f t="shared" si="51"/>
        <v>Bronx</v>
      </c>
      <c r="D490" s="28" t="s">
        <v>2802</v>
      </c>
      <c r="E490" s="28" t="s">
        <v>2803</v>
      </c>
      <c r="F490" s="30" t="s">
        <v>2</v>
      </c>
      <c r="G490" s="31">
        <v>701</v>
      </c>
      <c r="H490" s="26" t="str">
        <f t="shared" si="52"/>
        <v>078</v>
      </c>
      <c r="I490" s="26" t="str">
        <f t="shared" si="53"/>
        <v>33</v>
      </c>
      <c r="J490" s="26" t="str">
        <f t="shared" si="54"/>
        <v>015</v>
      </c>
      <c r="K490" s="45">
        <f t="shared" si="55"/>
        <v>734463.86429896136</v>
      </c>
    </row>
    <row r="491" spans="1:11" ht="29" x14ac:dyDescent="0.4">
      <c r="A491" s="26" t="str">
        <f t="shared" si="49"/>
        <v/>
      </c>
      <c r="B491" s="26" t="str">
        <f t="shared" si="50"/>
        <v/>
      </c>
      <c r="C491" s="26" t="str">
        <f t="shared" si="51"/>
        <v/>
      </c>
      <c r="D491" s="28" t="s">
        <v>2816</v>
      </c>
      <c r="E491" s="28" t="s">
        <v>2817</v>
      </c>
      <c r="F491" s="30" t="s">
        <v>5</v>
      </c>
      <c r="G491" s="31">
        <v>501</v>
      </c>
      <c r="H491" s="26" t="str">
        <f t="shared" si="52"/>
        <v/>
      </c>
      <c r="I491" s="26" t="str">
        <f t="shared" si="53"/>
        <v/>
      </c>
      <c r="J491" s="26" t="str">
        <f t="shared" si="54"/>
        <v/>
      </c>
      <c r="K491" s="45">
        <f t="shared" si="55"/>
        <v>524916.39944904367</v>
      </c>
    </row>
    <row r="492" spans="1:11" ht="29" x14ac:dyDescent="0.4">
      <c r="A492" s="26" t="str">
        <f t="shared" si="49"/>
        <v>321000</v>
      </c>
      <c r="B492" s="26" t="str">
        <f t="shared" si="50"/>
        <v>New York City Geographic District #10</v>
      </c>
      <c r="C492" s="26" t="str">
        <f t="shared" si="51"/>
        <v>Bronx</v>
      </c>
      <c r="D492" s="28" t="s">
        <v>2846</v>
      </c>
      <c r="E492" s="28" t="s">
        <v>2847</v>
      </c>
      <c r="F492" s="30" t="s">
        <v>19</v>
      </c>
      <c r="G492" s="31">
        <v>1012</v>
      </c>
      <c r="H492" s="26" t="str">
        <f t="shared" si="52"/>
        <v>086</v>
      </c>
      <c r="I492" s="26" t="str">
        <f t="shared" si="53"/>
        <v>33</v>
      </c>
      <c r="J492" s="26" t="str">
        <f t="shared" si="54"/>
        <v>014</v>
      </c>
      <c r="K492" s="45">
        <f t="shared" si="55"/>
        <v>1060310.1721405834</v>
      </c>
    </row>
    <row r="493" spans="1:11" ht="29" x14ac:dyDescent="0.4">
      <c r="A493" s="26" t="str">
        <f t="shared" si="49"/>
        <v>321000</v>
      </c>
      <c r="B493" s="26" t="str">
        <f t="shared" si="50"/>
        <v>New York City Geographic District #10</v>
      </c>
      <c r="C493" s="26" t="str">
        <f t="shared" si="51"/>
        <v>Bronx</v>
      </c>
      <c r="D493" s="28" t="s">
        <v>2848</v>
      </c>
      <c r="E493" s="28" t="s">
        <v>2849</v>
      </c>
      <c r="F493" s="30" t="s">
        <v>19</v>
      </c>
      <c r="G493" s="31">
        <v>856</v>
      </c>
      <c r="H493" s="26" t="str">
        <f t="shared" si="52"/>
        <v>080</v>
      </c>
      <c r="I493" s="26" t="str">
        <f t="shared" si="53"/>
        <v>36</v>
      </c>
      <c r="J493" s="26" t="str">
        <f t="shared" si="54"/>
        <v>011</v>
      </c>
      <c r="K493" s="45">
        <f t="shared" si="55"/>
        <v>896863.14955764753</v>
      </c>
    </row>
    <row r="494" spans="1:11" ht="29" x14ac:dyDescent="0.4">
      <c r="A494" s="26" t="str">
        <f t="shared" si="49"/>
        <v/>
      </c>
      <c r="B494" s="26" t="str">
        <f t="shared" si="50"/>
        <v/>
      </c>
      <c r="C494" s="26" t="str">
        <f t="shared" si="51"/>
        <v/>
      </c>
      <c r="D494" s="28" t="s">
        <v>2862</v>
      </c>
      <c r="E494" s="28" t="s">
        <v>2863</v>
      </c>
      <c r="F494" s="30" t="s">
        <v>2</v>
      </c>
      <c r="G494" s="31">
        <v>621</v>
      </c>
      <c r="H494" s="26" t="str">
        <f t="shared" si="52"/>
        <v/>
      </c>
      <c r="I494" s="26" t="str">
        <f t="shared" si="53"/>
        <v/>
      </c>
      <c r="J494" s="26" t="str">
        <f t="shared" si="54"/>
        <v/>
      </c>
      <c r="K494" s="45">
        <f t="shared" si="55"/>
        <v>650644.87835899426</v>
      </c>
    </row>
    <row r="495" spans="1:11" ht="29" x14ac:dyDescent="0.4">
      <c r="A495" s="26" t="str">
        <f t="shared" si="49"/>
        <v>321000</v>
      </c>
      <c r="B495" s="26" t="str">
        <f t="shared" si="50"/>
        <v>New York City Geographic District #10</v>
      </c>
      <c r="C495" s="26" t="str">
        <f t="shared" si="51"/>
        <v>Bronx</v>
      </c>
      <c r="D495" s="28" t="s">
        <v>2886</v>
      </c>
      <c r="E495" s="28" t="s">
        <v>2887</v>
      </c>
      <c r="F495" s="30" t="s">
        <v>2</v>
      </c>
      <c r="G495" s="31">
        <v>654</v>
      </c>
      <c r="H495" s="26" t="str">
        <f t="shared" si="52"/>
        <v>086</v>
      </c>
      <c r="I495" s="26" t="str">
        <f t="shared" si="53"/>
        <v>29</v>
      </c>
      <c r="J495" s="26" t="str">
        <f t="shared" si="54"/>
        <v>016</v>
      </c>
      <c r="K495" s="45">
        <f t="shared" si="55"/>
        <v>685220.21005923068</v>
      </c>
    </row>
    <row r="496" spans="1:11" ht="43.5" x14ac:dyDescent="0.4">
      <c r="A496" s="26" t="str">
        <f t="shared" si="49"/>
        <v>321000</v>
      </c>
      <c r="B496" s="26" t="str">
        <f t="shared" si="50"/>
        <v>New York City Geographic District #10</v>
      </c>
      <c r="C496" s="26" t="str">
        <f t="shared" si="51"/>
        <v>Bronx</v>
      </c>
      <c r="D496" s="28" t="s">
        <v>2888</v>
      </c>
      <c r="E496" s="28" t="s">
        <v>2889</v>
      </c>
      <c r="F496" s="30" t="s">
        <v>2</v>
      </c>
      <c r="G496" s="31">
        <v>359</v>
      </c>
      <c r="H496" s="26" t="str">
        <f t="shared" si="52"/>
        <v>081</v>
      </c>
      <c r="I496" s="26" t="str">
        <f t="shared" si="53"/>
        <v>33</v>
      </c>
      <c r="J496" s="26" t="str">
        <f t="shared" si="54"/>
        <v>014</v>
      </c>
      <c r="K496" s="45">
        <f t="shared" si="55"/>
        <v>376137.69940560218</v>
      </c>
    </row>
    <row r="497" spans="1:11" ht="29" x14ac:dyDescent="0.4">
      <c r="A497" s="26" t="str">
        <f t="shared" si="49"/>
        <v>321000</v>
      </c>
      <c r="B497" s="26" t="str">
        <f t="shared" si="50"/>
        <v>New York City Geographic District #10</v>
      </c>
      <c r="C497" s="26" t="str">
        <f t="shared" si="51"/>
        <v>Bronx</v>
      </c>
      <c r="D497" s="28" t="s">
        <v>2890</v>
      </c>
      <c r="E497" s="28" t="s">
        <v>2891</v>
      </c>
      <c r="F497" s="30" t="s">
        <v>5</v>
      </c>
      <c r="G497" s="31">
        <v>270</v>
      </c>
      <c r="H497" s="26" t="str">
        <f t="shared" si="52"/>
        <v>081</v>
      </c>
      <c r="I497" s="26" t="str">
        <f t="shared" si="53"/>
        <v>36</v>
      </c>
      <c r="J497" s="26" t="str">
        <f t="shared" si="54"/>
        <v>011</v>
      </c>
      <c r="K497" s="45">
        <f t="shared" si="55"/>
        <v>282889.07754738885</v>
      </c>
    </row>
    <row r="498" spans="1:11" ht="29" x14ac:dyDescent="0.4">
      <c r="A498" s="26" t="str">
        <f t="shared" si="49"/>
        <v>321000</v>
      </c>
      <c r="B498" s="26" t="str">
        <f t="shared" si="50"/>
        <v>New York City Geographic District #10</v>
      </c>
      <c r="C498" s="26" t="str">
        <f t="shared" si="51"/>
        <v>Bronx</v>
      </c>
      <c r="D498" s="28" t="s">
        <v>2892</v>
      </c>
      <c r="E498" s="28" t="s">
        <v>2893</v>
      </c>
      <c r="F498" s="30" t="s">
        <v>2</v>
      </c>
      <c r="G498" s="31">
        <v>633</v>
      </c>
      <c r="H498" s="26" t="str">
        <f t="shared" si="52"/>
        <v>086</v>
      </c>
      <c r="I498" s="26" t="str">
        <f t="shared" si="53"/>
        <v>33</v>
      </c>
      <c r="J498" s="26" t="str">
        <f t="shared" si="54"/>
        <v>014</v>
      </c>
      <c r="K498" s="45">
        <f t="shared" si="55"/>
        <v>663217.72624998935</v>
      </c>
    </row>
    <row r="499" spans="1:11" ht="15" x14ac:dyDescent="0.4">
      <c r="A499" s="26" t="str">
        <f t="shared" si="49"/>
        <v>321000</v>
      </c>
      <c r="B499" s="26" t="str">
        <f t="shared" si="50"/>
        <v>New York City Geographic District #10</v>
      </c>
      <c r="C499" s="26" t="str">
        <f t="shared" si="51"/>
        <v>Bronx</v>
      </c>
      <c r="D499" s="28" t="s">
        <v>2902</v>
      </c>
      <c r="E499" s="28" t="s">
        <v>2903</v>
      </c>
      <c r="F499" s="30" t="s">
        <v>19</v>
      </c>
      <c r="G499" s="31">
        <v>223</v>
      </c>
      <c r="H499" s="26" t="str">
        <f t="shared" si="52"/>
        <v>086</v>
      </c>
      <c r="I499" s="26" t="str">
        <f t="shared" si="53"/>
        <v>33</v>
      </c>
      <c r="J499" s="26" t="str">
        <f t="shared" si="54"/>
        <v>014</v>
      </c>
      <c r="K499" s="45">
        <f t="shared" si="55"/>
        <v>233645.42330765817</v>
      </c>
    </row>
    <row r="500" spans="1:11" ht="29" x14ac:dyDescent="0.4">
      <c r="A500" s="26" t="str">
        <f t="shared" si="49"/>
        <v>321000</v>
      </c>
      <c r="B500" s="26" t="str">
        <f t="shared" si="50"/>
        <v>New York City Geographic District #10</v>
      </c>
      <c r="C500" s="26" t="str">
        <f t="shared" si="51"/>
        <v>Bronx</v>
      </c>
      <c r="D500" s="28" t="s">
        <v>2924</v>
      </c>
      <c r="E500" s="28" t="s">
        <v>2925</v>
      </c>
      <c r="F500" s="30" t="s">
        <v>5</v>
      </c>
      <c r="G500" s="31">
        <v>451</v>
      </c>
      <c r="H500" s="26" t="str">
        <f t="shared" si="52"/>
        <v>086</v>
      </c>
      <c r="I500" s="26" t="str">
        <f t="shared" si="53"/>
        <v>29</v>
      </c>
      <c r="J500" s="26" t="str">
        <f t="shared" si="54"/>
        <v>016</v>
      </c>
      <c r="K500" s="45">
        <f t="shared" si="55"/>
        <v>472529.53323656431</v>
      </c>
    </row>
    <row r="501" spans="1:11" ht="29" x14ac:dyDescent="0.4">
      <c r="A501" s="26" t="str">
        <f t="shared" si="49"/>
        <v>321000</v>
      </c>
      <c r="B501" s="26" t="str">
        <f t="shared" si="50"/>
        <v>New York City Geographic District #10</v>
      </c>
      <c r="C501" s="26" t="str">
        <f t="shared" si="51"/>
        <v>Bronx</v>
      </c>
      <c r="D501" s="28" t="s">
        <v>2934</v>
      </c>
      <c r="E501" s="28" t="s">
        <v>2935</v>
      </c>
      <c r="F501" s="30" t="s">
        <v>2</v>
      </c>
      <c r="G501" s="31">
        <v>611</v>
      </c>
      <c r="H501" s="26" t="str">
        <f t="shared" si="52"/>
        <v>078</v>
      </c>
      <c r="I501" s="26" t="str">
        <f t="shared" si="53"/>
        <v>33</v>
      </c>
      <c r="J501" s="26" t="str">
        <f t="shared" si="54"/>
        <v>011</v>
      </c>
      <c r="K501" s="45">
        <f t="shared" si="55"/>
        <v>640167.50511649845</v>
      </c>
    </row>
    <row r="502" spans="1:11" ht="29" x14ac:dyDescent="0.4">
      <c r="A502" s="26" t="str">
        <f t="shared" si="49"/>
        <v>321000</v>
      </c>
      <c r="B502" s="26" t="str">
        <f t="shared" si="50"/>
        <v>New York City Geographic District #10</v>
      </c>
      <c r="C502" s="26" t="str">
        <f t="shared" si="51"/>
        <v>Bronx</v>
      </c>
      <c r="D502" s="28" t="s">
        <v>2942</v>
      </c>
      <c r="E502" s="28" t="s">
        <v>2943</v>
      </c>
      <c r="F502" s="30" t="s">
        <v>2</v>
      </c>
      <c r="G502" s="31">
        <v>352</v>
      </c>
      <c r="H502" s="26" t="str">
        <f t="shared" si="52"/>
        <v>081</v>
      </c>
      <c r="I502" s="26" t="str">
        <f t="shared" si="53"/>
        <v>34</v>
      </c>
      <c r="J502" s="26" t="str">
        <f t="shared" si="54"/>
        <v>011</v>
      </c>
      <c r="K502" s="45">
        <f t="shared" si="55"/>
        <v>368803.53813585505</v>
      </c>
    </row>
    <row r="503" spans="1:11" ht="29" x14ac:dyDescent="0.4">
      <c r="A503" s="26" t="str">
        <f t="shared" si="49"/>
        <v>321000</v>
      </c>
      <c r="B503" s="26" t="str">
        <f t="shared" si="50"/>
        <v>New York City Geographic District #10</v>
      </c>
      <c r="C503" s="26" t="str">
        <f t="shared" si="51"/>
        <v>Bronx</v>
      </c>
      <c r="D503" s="28" t="s">
        <v>2962</v>
      </c>
      <c r="E503" s="28" t="s">
        <v>2198</v>
      </c>
      <c r="F503" s="30" t="s">
        <v>2</v>
      </c>
      <c r="G503" s="31">
        <v>437</v>
      </c>
      <c r="H503" s="26" t="str">
        <f t="shared" si="52"/>
        <v>081</v>
      </c>
      <c r="I503" s="26" t="str">
        <f t="shared" si="53"/>
        <v>33</v>
      </c>
      <c r="J503" s="26" t="str">
        <f t="shared" si="54"/>
        <v>011</v>
      </c>
      <c r="K503" s="45">
        <f t="shared" si="55"/>
        <v>457861.21069707006</v>
      </c>
    </row>
    <row r="504" spans="1:11" ht="29" x14ac:dyDescent="0.4">
      <c r="A504" s="26" t="str">
        <f t="shared" si="49"/>
        <v>321000</v>
      </c>
      <c r="B504" s="26" t="str">
        <f t="shared" si="50"/>
        <v>New York City Geographic District #10</v>
      </c>
      <c r="C504" s="26" t="str">
        <f t="shared" si="51"/>
        <v>Bronx</v>
      </c>
      <c r="D504" s="28" t="s">
        <v>2965</v>
      </c>
      <c r="E504" s="28" t="s">
        <v>2966</v>
      </c>
      <c r="F504" s="30" t="s">
        <v>5</v>
      </c>
      <c r="G504" s="31">
        <v>591</v>
      </c>
      <c r="H504" s="26" t="str">
        <f t="shared" si="52"/>
        <v>086</v>
      </c>
      <c r="I504" s="26" t="str">
        <f t="shared" si="53"/>
        <v>33</v>
      </c>
      <c r="J504" s="26" t="str">
        <f t="shared" si="54"/>
        <v>015</v>
      </c>
      <c r="K504" s="45">
        <f t="shared" si="55"/>
        <v>619212.7586315067</v>
      </c>
    </row>
    <row r="505" spans="1:11" ht="29" x14ac:dyDescent="0.4">
      <c r="A505" s="26" t="str">
        <f t="shared" si="49"/>
        <v>321000</v>
      </c>
      <c r="B505" s="26" t="str">
        <f t="shared" si="50"/>
        <v>New York City Geographic District #10</v>
      </c>
      <c r="C505" s="26" t="str">
        <f t="shared" si="51"/>
        <v>Bronx</v>
      </c>
      <c r="D505" s="28" t="s">
        <v>2971</v>
      </c>
      <c r="E505" s="28" t="s">
        <v>2972</v>
      </c>
      <c r="F505" s="30" t="s">
        <v>118</v>
      </c>
      <c r="G505" s="31">
        <v>1041</v>
      </c>
      <c r="H505" s="26" t="str">
        <f t="shared" si="52"/>
        <v>081</v>
      </c>
      <c r="I505" s="26" t="str">
        <f t="shared" si="53"/>
        <v>34</v>
      </c>
      <c r="J505" s="26" t="str">
        <f t="shared" si="54"/>
        <v>010</v>
      </c>
      <c r="K505" s="45">
        <f t="shared" si="55"/>
        <v>1090694.5545438214</v>
      </c>
    </row>
    <row r="506" spans="1:11" ht="43.5" x14ac:dyDescent="0.4">
      <c r="A506" s="26" t="str">
        <f t="shared" si="49"/>
        <v>321000</v>
      </c>
      <c r="B506" s="26" t="str">
        <f t="shared" si="50"/>
        <v>New York City Geographic District #10</v>
      </c>
      <c r="C506" s="26" t="str">
        <f t="shared" si="51"/>
        <v>Bronx</v>
      </c>
      <c r="D506" s="28" t="s">
        <v>2991</v>
      </c>
      <c r="E506" s="28" t="s">
        <v>2992</v>
      </c>
      <c r="F506" s="30" t="s">
        <v>2</v>
      </c>
      <c r="G506" s="31">
        <v>256</v>
      </c>
      <c r="H506" s="26" t="str">
        <f t="shared" si="52"/>
        <v>086</v>
      </c>
      <c r="I506" s="26" t="str">
        <f t="shared" si="53"/>
        <v>33</v>
      </c>
      <c r="J506" s="26" t="str">
        <f t="shared" si="54"/>
        <v>014</v>
      </c>
      <c r="K506" s="45">
        <f t="shared" si="55"/>
        <v>268220.75500789459</v>
      </c>
    </row>
    <row r="507" spans="1:11" ht="29" x14ac:dyDescent="0.4">
      <c r="A507" s="26" t="str">
        <f t="shared" si="49"/>
        <v>321000</v>
      </c>
      <c r="B507" s="26" t="str">
        <f t="shared" si="50"/>
        <v>New York City Geographic District #10</v>
      </c>
      <c r="C507" s="26" t="str">
        <f t="shared" si="51"/>
        <v>Bronx</v>
      </c>
      <c r="D507" s="28" t="s">
        <v>2995</v>
      </c>
      <c r="E507" s="28" t="s">
        <v>2996</v>
      </c>
      <c r="F507" s="30" t="s">
        <v>2</v>
      </c>
      <c r="G507" s="31">
        <v>519</v>
      </c>
      <c r="H507" s="26" t="str">
        <f t="shared" si="52"/>
        <v>086</v>
      </c>
      <c r="I507" s="26" t="str">
        <f t="shared" si="53"/>
        <v>33</v>
      </c>
      <c r="J507" s="26" t="str">
        <f t="shared" si="54"/>
        <v>014</v>
      </c>
      <c r="K507" s="45">
        <f t="shared" si="55"/>
        <v>543775.67128553626</v>
      </c>
    </row>
    <row r="508" spans="1:11" ht="29" x14ac:dyDescent="0.4">
      <c r="A508" s="26" t="str">
        <f t="shared" si="49"/>
        <v>321000</v>
      </c>
      <c r="B508" s="26" t="str">
        <f t="shared" si="50"/>
        <v>New York City Geographic District #10</v>
      </c>
      <c r="C508" s="26" t="str">
        <f t="shared" si="51"/>
        <v>Bronx</v>
      </c>
      <c r="D508" s="28" t="s">
        <v>2999</v>
      </c>
      <c r="E508" s="28" t="s">
        <v>3000</v>
      </c>
      <c r="F508" s="30" t="s">
        <v>5</v>
      </c>
      <c r="G508" s="31">
        <v>556</v>
      </c>
      <c r="H508" s="26" t="str">
        <f t="shared" si="52"/>
        <v>086</v>
      </c>
      <c r="I508" s="26" t="str">
        <f t="shared" si="53"/>
        <v>33</v>
      </c>
      <c r="J508" s="26" t="str">
        <f t="shared" si="54"/>
        <v>014</v>
      </c>
      <c r="K508" s="45">
        <f t="shared" si="55"/>
        <v>582541.95228277112</v>
      </c>
    </row>
    <row r="509" spans="1:11" ht="29" x14ac:dyDescent="0.4">
      <c r="A509" s="26" t="str">
        <f t="shared" si="49"/>
        <v>321000</v>
      </c>
      <c r="B509" s="26" t="str">
        <f t="shared" si="50"/>
        <v>New York City Geographic District #10</v>
      </c>
      <c r="C509" s="26" t="str">
        <f t="shared" si="51"/>
        <v>Bronx</v>
      </c>
      <c r="D509" s="28" t="s">
        <v>3001</v>
      </c>
      <c r="E509" s="28" t="s">
        <v>3002</v>
      </c>
      <c r="F509" s="30" t="s">
        <v>5</v>
      </c>
      <c r="G509" s="31">
        <v>540</v>
      </c>
      <c r="H509" s="26" t="str">
        <f t="shared" si="52"/>
        <v>086</v>
      </c>
      <c r="I509" s="26" t="str">
        <f t="shared" si="53"/>
        <v>33</v>
      </c>
      <c r="J509" s="26" t="str">
        <f t="shared" si="54"/>
        <v>015</v>
      </c>
      <c r="K509" s="45">
        <f t="shared" si="55"/>
        <v>565778.1550947777</v>
      </c>
    </row>
    <row r="510" spans="1:11" ht="29" x14ac:dyDescent="0.4">
      <c r="A510" s="26" t="str">
        <f t="shared" si="49"/>
        <v>321000</v>
      </c>
      <c r="B510" s="26" t="str">
        <f t="shared" si="50"/>
        <v>New York City Geographic District #10</v>
      </c>
      <c r="C510" s="26" t="str">
        <f t="shared" si="51"/>
        <v>Bronx</v>
      </c>
      <c r="D510" s="28" t="s">
        <v>3005</v>
      </c>
      <c r="E510" s="28" t="s">
        <v>3006</v>
      </c>
      <c r="F510" s="30" t="s">
        <v>2</v>
      </c>
      <c r="G510" s="31">
        <v>272</v>
      </c>
      <c r="H510" s="26" t="str">
        <f t="shared" si="52"/>
        <v>086</v>
      </c>
      <c r="I510" s="26" t="str">
        <f t="shared" si="53"/>
        <v>33</v>
      </c>
      <c r="J510" s="26" t="str">
        <f t="shared" si="54"/>
        <v>014</v>
      </c>
      <c r="K510" s="45">
        <f t="shared" si="55"/>
        <v>284984.55219588801</v>
      </c>
    </row>
    <row r="511" spans="1:11" ht="29" x14ac:dyDescent="0.4">
      <c r="A511" s="26" t="str">
        <f t="shared" si="49"/>
        <v/>
      </c>
      <c r="B511" s="26" t="str">
        <f t="shared" si="50"/>
        <v/>
      </c>
      <c r="C511" s="26" t="str">
        <f t="shared" si="51"/>
        <v/>
      </c>
      <c r="D511" s="28" t="s">
        <v>3050</v>
      </c>
      <c r="E511" s="28" t="s">
        <v>3051</v>
      </c>
      <c r="F511" s="30" t="s">
        <v>5</v>
      </c>
      <c r="G511" s="31">
        <v>454</v>
      </c>
      <c r="H511" s="26" t="str">
        <f t="shared" si="52"/>
        <v/>
      </c>
      <c r="I511" s="26" t="str">
        <f t="shared" si="53"/>
        <v/>
      </c>
      <c r="J511" s="26" t="str">
        <f t="shared" si="54"/>
        <v/>
      </c>
      <c r="K511" s="45">
        <f t="shared" si="55"/>
        <v>475672.74520931306</v>
      </c>
    </row>
    <row r="512" spans="1:11" ht="43.5" x14ac:dyDescent="0.4">
      <c r="A512" s="26" t="str">
        <f t="shared" si="49"/>
        <v>321000</v>
      </c>
      <c r="B512" s="26" t="str">
        <f t="shared" si="50"/>
        <v>New York City Geographic District #10</v>
      </c>
      <c r="C512" s="26" t="str">
        <f t="shared" si="51"/>
        <v>Bronx</v>
      </c>
      <c r="D512" s="28" t="s">
        <v>2683</v>
      </c>
      <c r="E512" s="28" t="s">
        <v>2684</v>
      </c>
      <c r="F512" s="30" t="s">
        <v>118</v>
      </c>
      <c r="G512" s="31">
        <v>1563</v>
      </c>
      <c r="H512" s="26" t="str">
        <f t="shared" si="52"/>
        <v>081</v>
      </c>
      <c r="I512" s="26" t="str">
        <f t="shared" si="53"/>
        <v>34</v>
      </c>
      <c r="J512" s="26" t="str">
        <f t="shared" si="54"/>
        <v>011</v>
      </c>
      <c r="K512" s="45">
        <f t="shared" si="55"/>
        <v>1637613.4378021064</v>
      </c>
    </row>
    <row r="513" spans="1:11" ht="29" x14ac:dyDescent="0.4">
      <c r="A513" s="26" t="str">
        <f t="shared" si="49"/>
        <v>321000</v>
      </c>
      <c r="B513" s="26" t="str">
        <f t="shared" si="50"/>
        <v>New York City Geographic District #10</v>
      </c>
      <c r="C513" s="26" t="str">
        <f t="shared" si="51"/>
        <v>Bronx</v>
      </c>
      <c r="D513" s="28" t="s">
        <v>2758</v>
      </c>
      <c r="E513" s="28" t="s">
        <v>2759</v>
      </c>
      <c r="F513" s="30" t="s">
        <v>196</v>
      </c>
      <c r="G513" s="31">
        <v>391</v>
      </c>
      <c r="H513" s="26" t="str">
        <f t="shared" si="52"/>
        <v>072</v>
      </c>
      <c r="I513" s="26" t="str">
        <f t="shared" si="53"/>
        <v>31</v>
      </c>
      <c r="J513" s="26">
        <f t="shared" si="54"/>
        <v>0</v>
      </c>
      <c r="K513" s="45">
        <f t="shared" si="55"/>
        <v>409665.29378158902</v>
      </c>
    </row>
    <row r="514" spans="1:11" ht="43.5" x14ac:dyDescent="0.4">
      <c r="A514" s="26" t="str">
        <f t="shared" ref="A514:A577" si="56">IFERROR(VLOOKUP($D514,schools,3,FALSE),"")</f>
        <v>321000</v>
      </c>
      <c r="B514" s="26" t="str">
        <f t="shared" ref="B514:B577" si="57">IFERROR(VLOOKUP($D514,schools,4,FALSE),"")</f>
        <v>New York City Geographic District #10</v>
      </c>
      <c r="C514" s="26" t="str">
        <f t="shared" ref="C514:C577" si="58">IFERROR(VLOOKUP($D514,schools,5,FALSE),"")</f>
        <v>Bronx</v>
      </c>
      <c r="D514" s="28" t="s">
        <v>2792</v>
      </c>
      <c r="E514" s="28" t="s">
        <v>2793</v>
      </c>
      <c r="F514" s="30" t="s">
        <v>196</v>
      </c>
      <c r="G514" s="31">
        <v>450</v>
      </c>
      <c r="H514" s="26" t="str">
        <f t="shared" ref="H514:H577" si="59">IFERROR(VLOOKUP($D514,schools,6,FALSE),"")</f>
        <v>081</v>
      </c>
      <c r="I514" s="26" t="str">
        <f t="shared" ref="I514:I577" si="60">IFERROR(VLOOKUP($D514,schools,7,FALSE),"")</f>
        <v>33</v>
      </c>
      <c r="J514" s="26" t="str">
        <f t="shared" ref="J514:J577" si="61">IFERROR(VLOOKUP($D514,schools,8,FALSE),"")</f>
        <v>011</v>
      </c>
      <c r="K514" s="45">
        <f t="shared" ref="K514:K577" si="62">G514*L$2</f>
        <v>471481.79591231473</v>
      </c>
    </row>
    <row r="515" spans="1:11" ht="29" x14ac:dyDescent="0.4">
      <c r="A515" s="26" t="str">
        <f t="shared" si="56"/>
        <v>321000</v>
      </c>
      <c r="B515" s="26" t="str">
        <f t="shared" si="57"/>
        <v>New York City Geographic District #10</v>
      </c>
      <c r="C515" s="26" t="str">
        <f t="shared" si="58"/>
        <v>Bronx</v>
      </c>
      <c r="D515" s="28" t="s">
        <v>2798</v>
      </c>
      <c r="E515" s="28" t="s">
        <v>2799</v>
      </c>
      <c r="F515" s="30" t="s">
        <v>118</v>
      </c>
      <c r="G515" s="31">
        <v>585</v>
      </c>
      <c r="H515" s="26" t="str">
        <f t="shared" si="59"/>
        <v>078</v>
      </c>
      <c r="I515" s="26" t="str">
        <f t="shared" si="60"/>
        <v>34</v>
      </c>
      <c r="J515" s="26" t="str">
        <f t="shared" si="61"/>
        <v>015</v>
      </c>
      <c r="K515" s="45">
        <f t="shared" si="62"/>
        <v>612926.3346860091</v>
      </c>
    </row>
    <row r="516" spans="1:11" ht="43.5" x14ac:dyDescent="0.4">
      <c r="A516" s="26" t="str">
        <f t="shared" si="56"/>
        <v/>
      </c>
      <c r="B516" s="26" t="str">
        <f t="shared" si="57"/>
        <v/>
      </c>
      <c r="C516" s="26" t="str">
        <f t="shared" si="58"/>
        <v/>
      </c>
      <c r="D516" s="28" t="s">
        <v>2824</v>
      </c>
      <c r="E516" s="28" t="s">
        <v>2825</v>
      </c>
      <c r="F516" s="30" t="s">
        <v>196</v>
      </c>
      <c r="G516" s="31">
        <v>419</v>
      </c>
      <c r="H516" s="26" t="str">
        <f t="shared" si="59"/>
        <v/>
      </c>
      <c r="I516" s="26" t="str">
        <f t="shared" si="60"/>
        <v/>
      </c>
      <c r="J516" s="26" t="str">
        <f t="shared" si="61"/>
        <v/>
      </c>
      <c r="K516" s="45">
        <f t="shared" si="62"/>
        <v>439001.93886057747</v>
      </c>
    </row>
    <row r="517" spans="1:11" ht="29" x14ac:dyDescent="0.4">
      <c r="A517" s="26" t="str">
        <f t="shared" si="56"/>
        <v>321000</v>
      </c>
      <c r="B517" s="26" t="str">
        <f t="shared" si="57"/>
        <v>New York City Geographic District #10</v>
      </c>
      <c r="C517" s="26" t="str">
        <f t="shared" si="58"/>
        <v>Bronx</v>
      </c>
      <c r="D517" s="28" t="s">
        <v>2830</v>
      </c>
      <c r="E517" s="28" t="s">
        <v>2831</v>
      </c>
      <c r="F517" s="30" t="s">
        <v>196</v>
      </c>
      <c r="G517" s="31">
        <v>477</v>
      </c>
      <c r="H517" s="26" t="str">
        <f t="shared" si="59"/>
        <v>081</v>
      </c>
      <c r="I517" s="26" t="str">
        <f t="shared" si="60"/>
        <v>33</v>
      </c>
      <c r="J517" s="26" t="str">
        <f t="shared" si="61"/>
        <v>011</v>
      </c>
      <c r="K517" s="45">
        <f t="shared" si="62"/>
        <v>499770.7036670536</v>
      </c>
    </row>
    <row r="518" spans="1:11" ht="29" x14ac:dyDescent="0.4">
      <c r="A518" s="26" t="str">
        <f t="shared" si="56"/>
        <v>321000</v>
      </c>
      <c r="B518" s="26" t="str">
        <f t="shared" si="57"/>
        <v>New York City Geographic District #10</v>
      </c>
      <c r="C518" s="26" t="str">
        <f t="shared" si="58"/>
        <v>Bronx</v>
      </c>
      <c r="D518" s="28" t="s">
        <v>2852</v>
      </c>
      <c r="E518" s="28" t="s">
        <v>2853</v>
      </c>
      <c r="F518" s="30" t="s">
        <v>196</v>
      </c>
      <c r="G518" s="31">
        <v>386</v>
      </c>
      <c r="H518" s="26" t="str">
        <f t="shared" si="59"/>
        <v>072</v>
      </c>
      <c r="I518" s="26" t="str">
        <f t="shared" si="60"/>
        <v>31</v>
      </c>
      <c r="J518" s="26">
        <f t="shared" si="61"/>
        <v>0</v>
      </c>
      <c r="K518" s="45">
        <f t="shared" si="62"/>
        <v>404426.60716034105</v>
      </c>
    </row>
    <row r="519" spans="1:11" ht="43.5" x14ac:dyDescent="0.4">
      <c r="A519" s="26" t="str">
        <f t="shared" si="56"/>
        <v>321000</v>
      </c>
      <c r="B519" s="26" t="str">
        <f t="shared" si="57"/>
        <v>New York City Geographic District #10</v>
      </c>
      <c r="C519" s="26" t="str">
        <f t="shared" si="58"/>
        <v>Bronx</v>
      </c>
      <c r="D519" s="28" t="s">
        <v>2908</v>
      </c>
      <c r="E519" s="28" t="s">
        <v>2909</v>
      </c>
      <c r="F519" s="30" t="s">
        <v>196</v>
      </c>
      <c r="G519" s="31">
        <v>236</v>
      </c>
      <c r="H519" s="26" t="str">
        <f t="shared" si="59"/>
        <v>086</v>
      </c>
      <c r="I519" s="26" t="str">
        <f t="shared" si="60"/>
        <v>33</v>
      </c>
      <c r="J519" s="26" t="str">
        <f t="shared" si="61"/>
        <v>015</v>
      </c>
      <c r="K519" s="45">
        <f t="shared" si="62"/>
        <v>247266.00852290282</v>
      </c>
    </row>
    <row r="520" spans="1:11" ht="29" x14ac:dyDescent="0.4">
      <c r="A520" s="26" t="str">
        <f t="shared" si="56"/>
        <v>321000</v>
      </c>
      <c r="B520" s="26" t="str">
        <f t="shared" si="57"/>
        <v>New York City Geographic District #10</v>
      </c>
      <c r="C520" s="26" t="str">
        <f t="shared" si="58"/>
        <v>Bronx</v>
      </c>
      <c r="D520" s="28" t="s">
        <v>2938</v>
      </c>
      <c r="E520" s="28" t="s">
        <v>2939</v>
      </c>
      <c r="F520" s="30" t="s">
        <v>118</v>
      </c>
      <c r="G520" s="31">
        <v>501</v>
      </c>
      <c r="H520" s="26" t="str">
        <f t="shared" si="59"/>
        <v>081</v>
      </c>
      <c r="I520" s="26" t="str">
        <f t="shared" si="60"/>
        <v>33</v>
      </c>
      <c r="J520" s="26" t="str">
        <f t="shared" si="61"/>
        <v>011</v>
      </c>
      <c r="K520" s="45">
        <f t="shared" si="62"/>
        <v>524916.39944904367</v>
      </c>
    </row>
    <row r="521" spans="1:11" ht="29" x14ac:dyDescent="0.4">
      <c r="A521" s="26" t="str">
        <f t="shared" si="56"/>
        <v/>
      </c>
      <c r="B521" s="26" t="str">
        <f t="shared" si="57"/>
        <v/>
      </c>
      <c r="C521" s="26" t="str">
        <f t="shared" si="58"/>
        <v/>
      </c>
      <c r="D521" s="28" t="s">
        <v>2950</v>
      </c>
      <c r="E521" s="28" t="s">
        <v>2951</v>
      </c>
      <c r="F521" s="30" t="s">
        <v>196</v>
      </c>
      <c r="G521" s="31">
        <v>578</v>
      </c>
      <c r="H521" s="26" t="str">
        <f t="shared" si="59"/>
        <v/>
      </c>
      <c r="I521" s="26" t="str">
        <f t="shared" si="60"/>
        <v/>
      </c>
      <c r="J521" s="26" t="str">
        <f t="shared" si="61"/>
        <v/>
      </c>
      <c r="K521" s="45">
        <f t="shared" si="62"/>
        <v>605592.17341626203</v>
      </c>
    </row>
    <row r="522" spans="1:11" ht="29" x14ac:dyDescent="0.4">
      <c r="A522" s="26" t="str">
        <f t="shared" si="56"/>
        <v/>
      </c>
      <c r="B522" s="26" t="str">
        <f t="shared" si="57"/>
        <v/>
      </c>
      <c r="C522" s="26" t="str">
        <f t="shared" si="58"/>
        <v/>
      </c>
      <c r="D522" s="28" t="s">
        <v>2954</v>
      </c>
      <c r="E522" s="28" t="s">
        <v>2955</v>
      </c>
      <c r="F522" s="30" t="s">
        <v>196</v>
      </c>
      <c r="G522" s="31">
        <v>534</v>
      </c>
      <c r="H522" s="26" t="str">
        <f t="shared" si="59"/>
        <v/>
      </c>
      <c r="I522" s="26" t="str">
        <f t="shared" si="60"/>
        <v/>
      </c>
      <c r="J522" s="26" t="str">
        <f t="shared" si="61"/>
        <v/>
      </c>
      <c r="K522" s="45">
        <f t="shared" si="62"/>
        <v>559491.73114928009</v>
      </c>
    </row>
    <row r="523" spans="1:11" ht="58" x14ac:dyDescent="0.4">
      <c r="A523" s="26" t="str">
        <f t="shared" si="56"/>
        <v>321000</v>
      </c>
      <c r="B523" s="26" t="str">
        <f t="shared" si="57"/>
        <v>New York City Geographic District #10</v>
      </c>
      <c r="C523" s="26" t="str">
        <f t="shared" si="58"/>
        <v>Bronx</v>
      </c>
      <c r="D523" s="28" t="s">
        <v>2979</v>
      </c>
      <c r="E523" s="28" t="s">
        <v>2980</v>
      </c>
      <c r="F523" s="30" t="s">
        <v>196</v>
      </c>
      <c r="G523" s="31">
        <v>432</v>
      </c>
      <c r="H523" s="26" t="str">
        <f t="shared" si="59"/>
        <v>078</v>
      </c>
      <c r="I523" s="26" t="str">
        <f t="shared" si="60"/>
        <v>34</v>
      </c>
      <c r="J523" s="26" t="str">
        <f t="shared" si="61"/>
        <v>015</v>
      </c>
      <c r="K523" s="45">
        <f t="shared" si="62"/>
        <v>452622.52407582215</v>
      </c>
    </row>
    <row r="524" spans="1:11" ht="58" x14ac:dyDescent="0.4">
      <c r="A524" s="26" t="str">
        <f t="shared" si="56"/>
        <v>321000</v>
      </c>
      <c r="B524" s="26" t="str">
        <f t="shared" si="57"/>
        <v>New York City Geographic District #10</v>
      </c>
      <c r="C524" s="26" t="str">
        <f t="shared" si="58"/>
        <v>Bronx</v>
      </c>
      <c r="D524" s="28" t="s">
        <v>3007</v>
      </c>
      <c r="E524" s="28" t="s">
        <v>3008</v>
      </c>
      <c r="F524" s="30" t="s">
        <v>196</v>
      </c>
      <c r="G524" s="31">
        <v>308</v>
      </c>
      <c r="H524" s="26" t="str">
        <f t="shared" si="59"/>
        <v>072</v>
      </c>
      <c r="I524" s="26" t="str">
        <f t="shared" si="60"/>
        <v>31</v>
      </c>
      <c r="J524" s="26" t="str">
        <f t="shared" si="61"/>
        <v>010</v>
      </c>
      <c r="K524" s="45">
        <f t="shared" si="62"/>
        <v>322703.09586887318</v>
      </c>
    </row>
    <row r="525" spans="1:11" ht="29" x14ac:dyDescent="0.4">
      <c r="A525" s="26" t="str">
        <f t="shared" si="56"/>
        <v>321000</v>
      </c>
      <c r="B525" s="26" t="str">
        <f t="shared" si="57"/>
        <v>New York City Geographic District #10</v>
      </c>
      <c r="C525" s="26" t="str">
        <f t="shared" si="58"/>
        <v>Bronx</v>
      </c>
      <c r="D525" s="28" t="s">
        <v>3030</v>
      </c>
      <c r="E525" s="28" t="s">
        <v>3031</v>
      </c>
      <c r="F525" s="30" t="s">
        <v>196</v>
      </c>
      <c r="G525" s="31">
        <v>403</v>
      </c>
      <c r="H525" s="26" t="str">
        <f t="shared" si="59"/>
        <v>081</v>
      </c>
      <c r="I525" s="26" t="str">
        <f t="shared" si="60"/>
        <v>33</v>
      </c>
      <c r="J525" s="26" t="str">
        <f t="shared" si="61"/>
        <v>011</v>
      </c>
      <c r="K525" s="45">
        <f t="shared" si="62"/>
        <v>422238.14167258405</v>
      </c>
    </row>
    <row r="526" spans="1:11" ht="29" x14ac:dyDescent="0.4">
      <c r="A526" s="26" t="str">
        <f t="shared" si="56"/>
        <v>321000</v>
      </c>
      <c r="B526" s="26" t="str">
        <f t="shared" si="57"/>
        <v>New York City Geographic District #10</v>
      </c>
      <c r="C526" s="26" t="str">
        <f t="shared" si="58"/>
        <v>Bronx</v>
      </c>
      <c r="D526" s="28" t="s">
        <v>3032</v>
      </c>
      <c r="E526" s="28" t="s">
        <v>3033</v>
      </c>
      <c r="F526" s="30" t="s">
        <v>196</v>
      </c>
      <c r="G526" s="31">
        <v>400</v>
      </c>
      <c r="H526" s="26" t="str">
        <f t="shared" si="59"/>
        <v>078</v>
      </c>
      <c r="I526" s="26" t="str">
        <f t="shared" si="60"/>
        <v>34</v>
      </c>
      <c r="J526" s="26" t="str">
        <f t="shared" si="61"/>
        <v>015</v>
      </c>
      <c r="K526" s="45">
        <f t="shared" si="62"/>
        <v>419094.92969983531</v>
      </c>
    </row>
    <row r="527" spans="1:11" ht="29" x14ac:dyDescent="0.4">
      <c r="A527" s="26" t="str">
        <f t="shared" si="56"/>
        <v>321000</v>
      </c>
      <c r="B527" s="26" t="str">
        <f t="shared" si="57"/>
        <v>New York City Geographic District #10</v>
      </c>
      <c r="C527" s="26" t="str">
        <f t="shared" si="58"/>
        <v>Bronx</v>
      </c>
      <c r="D527" s="28" t="s">
        <v>3034</v>
      </c>
      <c r="E527" s="28" t="s">
        <v>3035</v>
      </c>
      <c r="F527" s="30" t="s">
        <v>196</v>
      </c>
      <c r="G527" s="31">
        <v>355</v>
      </c>
      <c r="H527" s="26" t="str">
        <f t="shared" si="59"/>
        <v>078</v>
      </c>
      <c r="I527" s="26" t="str">
        <f t="shared" si="60"/>
        <v>34</v>
      </c>
      <c r="J527" s="26" t="str">
        <f t="shared" si="61"/>
        <v>015</v>
      </c>
      <c r="K527" s="45">
        <f t="shared" si="62"/>
        <v>371946.75010860385</v>
      </c>
    </row>
    <row r="528" spans="1:11" ht="29" x14ac:dyDescent="0.4">
      <c r="A528" s="26" t="str">
        <f t="shared" si="56"/>
        <v>321000</v>
      </c>
      <c r="B528" s="26" t="str">
        <f t="shared" si="57"/>
        <v>New York City Geographic District #10</v>
      </c>
      <c r="C528" s="26" t="str">
        <f t="shared" si="58"/>
        <v>Bronx</v>
      </c>
      <c r="D528" s="28" t="s">
        <v>3036</v>
      </c>
      <c r="E528" s="28" t="s">
        <v>3037</v>
      </c>
      <c r="F528" s="30" t="s">
        <v>196</v>
      </c>
      <c r="G528" s="31">
        <v>335</v>
      </c>
      <c r="H528" s="26" t="str">
        <f t="shared" si="59"/>
        <v>078</v>
      </c>
      <c r="I528" s="26" t="str">
        <f t="shared" si="60"/>
        <v>34</v>
      </c>
      <c r="J528" s="26" t="str">
        <f t="shared" si="61"/>
        <v>015</v>
      </c>
      <c r="K528" s="45">
        <f t="shared" si="62"/>
        <v>350992.00362361205</v>
      </c>
    </row>
    <row r="529" spans="1:11" ht="29" x14ac:dyDescent="0.4">
      <c r="A529" s="26" t="str">
        <f t="shared" si="56"/>
        <v>321000</v>
      </c>
      <c r="B529" s="26" t="str">
        <f t="shared" si="57"/>
        <v>New York City Geographic District #10</v>
      </c>
      <c r="C529" s="26" t="str">
        <f t="shared" si="58"/>
        <v>Bronx</v>
      </c>
      <c r="D529" s="28" t="s">
        <v>3038</v>
      </c>
      <c r="E529" s="28" t="s">
        <v>3039</v>
      </c>
      <c r="F529" s="30" t="s">
        <v>196</v>
      </c>
      <c r="G529" s="31">
        <v>398</v>
      </c>
      <c r="H529" s="26" t="str">
        <f t="shared" si="59"/>
        <v>078</v>
      </c>
      <c r="I529" s="26" t="str">
        <f t="shared" si="60"/>
        <v>34</v>
      </c>
      <c r="J529" s="26" t="str">
        <f t="shared" si="61"/>
        <v>015</v>
      </c>
      <c r="K529" s="45">
        <f t="shared" si="62"/>
        <v>416999.45505133615</v>
      </c>
    </row>
    <row r="530" spans="1:11" ht="29" x14ac:dyDescent="0.4">
      <c r="A530" s="26" t="str">
        <f t="shared" si="56"/>
        <v>321000</v>
      </c>
      <c r="B530" s="26" t="str">
        <f t="shared" si="57"/>
        <v>New York City Geographic District #10</v>
      </c>
      <c r="C530" s="26" t="str">
        <f t="shared" si="58"/>
        <v>Bronx</v>
      </c>
      <c r="D530" s="28" t="s">
        <v>3040</v>
      </c>
      <c r="E530" s="28" t="s">
        <v>3041</v>
      </c>
      <c r="F530" s="30" t="s">
        <v>196</v>
      </c>
      <c r="G530" s="31">
        <v>1011</v>
      </c>
      <c r="H530" s="26" t="str">
        <f t="shared" si="59"/>
        <v>081</v>
      </c>
      <c r="I530" s="26" t="str">
        <f t="shared" si="60"/>
        <v>34</v>
      </c>
      <c r="J530" s="26" t="str">
        <f t="shared" si="61"/>
        <v>011</v>
      </c>
      <c r="K530" s="45">
        <f t="shared" si="62"/>
        <v>1059262.4348163337</v>
      </c>
    </row>
    <row r="531" spans="1:11" ht="29" x14ac:dyDescent="0.4">
      <c r="A531" s="26" t="str">
        <f t="shared" si="56"/>
        <v>321000</v>
      </c>
      <c r="B531" s="26" t="str">
        <f t="shared" si="57"/>
        <v>New York City Geographic District #10</v>
      </c>
      <c r="C531" s="26" t="str">
        <f t="shared" si="58"/>
        <v>Bronx</v>
      </c>
      <c r="D531" s="28" t="s">
        <v>3042</v>
      </c>
      <c r="E531" s="28" t="s">
        <v>3043</v>
      </c>
      <c r="F531" s="30" t="s">
        <v>196</v>
      </c>
      <c r="G531" s="31">
        <v>428</v>
      </c>
      <c r="H531" s="26" t="str">
        <f t="shared" si="59"/>
        <v>081</v>
      </c>
      <c r="I531" s="26" t="str">
        <f t="shared" si="60"/>
        <v>33</v>
      </c>
      <c r="J531" s="26" t="str">
        <f t="shared" si="61"/>
        <v>011</v>
      </c>
      <c r="K531" s="45">
        <f t="shared" si="62"/>
        <v>448431.57477882376</v>
      </c>
    </row>
    <row r="532" spans="1:11" ht="29" x14ac:dyDescent="0.4">
      <c r="A532" s="26" t="str">
        <f t="shared" si="56"/>
        <v>321000</v>
      </c>
      <c r="B532" s="26" t="str">
        <f t="shared" si="57"/>
        <v>New York City Geographic District #10</v>
      </c>
      <c r="C532" s="26" t="str">
        <f t="shared" si="58"/>
        <v>Bronx</v>
      </c>
      <c r="D532" s="28" t="s">
        <v>3046</v>
      </c>
      <c r="E532" s="28" t="s">
        <v>3047</v>
      </c>
      <c r="F532" s="30" t="s">
        <v>196</v>
      </c>
      <c r="G532" s="31">
        <v>3004</v>
      </c>
      <c r="H532" s="26" t="str">
        <f t="shared" si="59"/>
        <v>081</v>
      </c>
      <c r="I532" s="26" t="str">
        <f t="shared" si="60"/>
        <v>34</v>
      </c>
      <c r="J532" s="26" t="str">
        <f t="shared" si="61"/>
        <v>011</v>
      </c>
      <c r="K532" s="45">
        <f t="shared" si="62"/>
        <v>3147402.9220457631</v>
      </c>
    </row>
    <row r="533" spans="1:11" ht="29" x14ac:dyDescent="0.4">
      <c r="A533" s="26" t="str">
        <f t="shared" si="56"/>
        <v>321000</v>
      </c>
      <c r="B533" s="26" t="str">
        <f t="shared" si="57"/>
        <v>New York City Geographic District #10</v>
      </c>
      <c r="C533" s="26" t="str">
        <f t="shared" si="58"/>
        <v>Bronx</v>
      </c>
      <c r="D533" s="28" t="s">
        <v>3067</v>
      </c>
      <c r="E533" s="28" t="s">
        <v>3068</v>
      </c>
      <c r="F533" s="30" t="s">
        <v>5</v>
      </c>
      <c r="G533" s="31">
        <v>291</v>
      </c>
      <c r="H533" s="26" t="str">
        <f t="shared" si="59"/>
        <v>086</v>
      </c>
      <c r="I533" s="26" t="str">
        <f t="shared" si="60"/>
        <v>33</v>
      </c>
      <c r="J533" s="26" t="str">
        <f t="shared" si="61"/>
        <v>014</v>
      </c>
      <c r="K533" s="45">
        <f t="shared" si="62"/>
        <v>304891.56135663018</v>
      </c>
    </row>
    <row r="534" spans="1:11" ht="29" x14ac:dyDescent="0.4">
      <c r="A534" s="26" t="str">
        <f t="shared" si="56"/>
        <v>321000</v>
      </c>
      <c r="B534" s="26" t="str">
        <f t="shared" si="57"/>
        <v>New York City Geographic District #10</v>
      </c>
      <c r="C534" s="26" t="str">
        <f t="shared" si="58"/>
        <v>Bronx</v>
      </c>
      <c r="D534" s="28" t="s">
        <v>3081</v>
      </c>
      <c r="E534" s="28" t="s">
        <v>3082</v>
      </c>
      <c r="F534" s="30" t="s">
        <v>196</v>
      </c>
      <c r="G534" s="31">
        <v>438</v>
      </c>
      <c r="H534" s="26" t="str">
        <f t="shared" si="59"/>
        <v>072</v>
      </c>
      <c r="I534" s="26" t="str">
        <f t="shared" si="60"/>
        <v>31</v>
      </c>
      <c r="J534" s="26" t="str">
        <f t="shared" si="61"/>
        <v>010</v>
      </c>
      <c r="K534" s="45">
        <f t="shared" si="62"/>
        <v>458908.94802131964</v>
      </c>
    </row>
    <row r="535" spans="1:11" ht="29" x14ac:dyDescent="0.4">
      <c r="A535" s="26" t="str">
        <f t="shared" si="56"/>
        <v>321000</v>
      </c>
      <c r="B535" s="26" t="str">
        <f t="shared" si="57"/>
        <v>New York City Geographic District #10</v>
      </c>
      <c r="C535" s="26" t="str">
        <f t="shared" si="58"/>
        <v>Bronx</v>
      </c>
      <c r="D535" s="28" t="s">
        <v>3120</v>
      </c>
      <c r="E535" s="28" t="s">
        <v>3121</v>
      </c>
      <c r="F535" s="30" t="s">
        <v>196</v>
      </c>
      <c r="G535" s="31">
        <v>328</v>
      </c>
      <c r="H535" s="26" t="str">
        <f t="shared" si="59"/>
        <v>078</v>
      </c>
      <c r="I535" s="26" t="str">
        <f t="shared" si="60"/>
        <v>33</v>
      </c>
      <c r="J535" s="26" t="str">
        <f t="shared" si="61"/>
        <v>015</v>
      </c>
      <c r="K535" s="45">
        <f t="shared" si="62"/>
        <v>343657.84235386492</v>
      </c>
    </row>
    <row r="536" spans="1:11" ht="29" x14ac:dyDescent="0.4">
      <c r="A536" s="26" t="str">
        <f t="shared" si="56"/>
        <v>321000</v>
      </c>
      <c r="B536" s="26" t="str">
        <f t="shared" si="57"/>
        <v>New York City Geographic District #10</v>
      </c>
      <c r="C536" s="26" t="str">
        <f t="shared" si="58"/>
        <v>Bronx</v>
      </c>
      <c r="D536" s="28" t="s">
        <v>3146</v>
      </c>
      <c r="E536" s="28" t="s">
        <v>3147</v>
      </c>
      <c r="F536" s="30" t="s">
        <v>196</v>
      </c>
      <c r="G536" s="31">
        <v>376</v>
      </c>
      <c r="H536" s="26" t="str">
        <f t="shared" si="59"/>
        <v>072</v>
      </c>
      <c r="I536" s="26" t="str">
        <f t="shared" si="60"/>
        <v>31</v>
      </c>
      <c r="J536" s="26">
        <f t="shared" si="61"/>
        <v>0</v>
      </c>
      <c r="K536" s="45">
        <f t="shared" si="62"/>
        <v>393949.23391784518</v>
      </c>
    </row>
    <row r="537" spans="1:11" ht="29" x14ac:dyDescent="0.4">
      <c r="A537" s="26" t="str">
        <f t="shared" si="56"/>
        <v>321000</v>
      </c>
      <c r="B537" s="26" t="str">
        <f t="shared" si="57"/>
        <v>New York City Geographic District #10</v>
      </c>
      <c r="C537" s="26" t="str">
        <f t="shared" si="58"/>
        <v>Bronx</v>
      </c>
      <c r="D537" s="28" t="s">
        <v>3150</v>
      </c>
      <c r="E537" s="28" t="s">
        <v>3151</v>
      </c>
      <c r="F537" s="30" t="s">
        <v>196</v>
      </c>
      <c r="G537" s="31">
        <v>417</v>
      </c>
      <c r="H537" s="26" t="str">
        <f t="shared" si="59"/>
        <v>081</v>
      </c>
      <c r="I537" s="26" t="str">
        <f t="shared" si="60"/>
        <v>33</v>
      </c>
      <c r="J537" s="26" t="str">
        <f t="shared" si="61"/>
        <v>011</v>
      </c>
      <c r="K537" s="45">
        <f t="shared" si="62"/>
        <v>436906.46421207831</v>
      </c>
    </row>
    <row r="538" spans="1:11" ht="29" x14ac:dyDescent="0.4">
      <c r="A538" s="26" t="str">
        <f t="shared" si="56"/>
        <v/>
      </c>
      <c r="B538" s="26" t="str">
        <f t="shared" si="57"/>
        <v/>
      </c>
      <c r="C538" s="26" t="str">
        <f t="shared" si="58"/>
        <v/>
      </c>
      <c r="D538" s="28" t="s">
        <v>3172</v>
      </c>
      <c r="E538" s="28" t="s">
        <v>3173</v>
      </c>
      <c r="F538" s="30" t="s">
        <v>196</v>
      </c>
      <c r="G538" s="31">
        <v>405</v>
      </c>
      <c r="H538" s="26" t="str">
        <f t="shared" si="59"/>
        <v/>
      </c>
      <c r="I538" s="26" t="str">
        <f t="shared" si="60"/>
        <v/>
      </c>
      <c r="J538" s="26" t="str">
        <f t="shared" si="61"/>
        <v/>
      </c>
      <c r="K538" s="45">
        <f t="shared" si="62"/>
        <v>424333.61632108322</v>
      </c>
    </row>
    <row r="539" spans="1:11" ht="29" x14ac:dyDescent="0.4">
      <c r="A539" s="26" t="str">
        <f t="shared" si="56"/>
        <v>321000</v>
      </c>
      <c r="B539" s="26" t="str">
        <f t="shared" si="57"/>
        <v>New York City Geographic District #10</v>
      </c>
      <c r="C539" s="26" t="str">
        <f t="shared" si="58"/>
        <v>Bronx</v>
      </c>
      <c r="D539" s="28" t="s">
        <v>3204</v>
      </c>
      <c r="E539" s="28" t="s">
        <v>3205</v>
      </c>
      <c r="F539" s="30" t="s">
        <v>196</v>
      </c>
      <c r="G539" s="31">
        <v>409</v>
      </c>
      <c r="H539" s="26" t="str">
        <f t="shared" si="59"/>
        <v>081</v>
      </c>
      <c r="I539" s="26" t="str">
        <f t="shared" si="60"/>
        <v>34</v>
      </c>
      <c r="J539" s="26" t="str">
        <f t="shared" si="61"/>
        <v>011</v>
      </c>
      <c r="K539" s="45">
        <f t="shared" si="62"/>
        <v>428524.5656180816</v>
      </c>
    </row>
    <row r="540" spans="1:11" ht="29" x14ac:dyDescent="0.4">
      <c r="A540" s="26" t="str">
        <f t="shared" si="56"/>
        <v/>
      </c>
      <c r="B540" s="26" t="str">
        <f t="shared" si="57"/>
        <v/>
      </c>
      <c r="C540" s="26" t="str">
        <f t="shared" si="58"/>
        <v/>
      </c>
      <c r="D540" s="28" t="s">
        <v>2495</v>
      </c>
      <c r="E540" s="28" t="s">
        <v>2496</v>
      </c>
      <c r="F540" s="30" t="s">
        <v>2</v>
      </c>
      <c r="G540" s="31">
        <v>273</v>
      </c>
      <c r="H540" s="26" t="str">
        <f t="shared" si="59"/>
        <v/>
      </c>
      <c r="I540" s="26" t="str">
        <f t="shared" si="60"/>
        <v/>
      </c>
      <c r="J540" s="26" t="str">
        <f t="shared" si="61"/>
        <v/>
      </c>
      <c r="K540" s="45">
        <f t="shared" si="62"/>
        <v>286032.28952013759</v>
      </c>
    </row>
    <row r="541" spans="1:11" ht="15" x14ac:dyDescent="0.4">
      <c r="A541" s="26" t="str">
        <f t="shared" si="56"/>
        <v>321000</v>
      </c>
      <c r="B541" s="26" t="str">
        <f t="shared" si="57"/>
        <v>New York City Geographic District #11</v>
      </c>
      <c r="C541" s="26" t="str">
        <f t="shared" si="58"/>
        <v>Bronx</v>
      </c>
      <c r="D541" s="28" t="s">
        <v>2501</v>
      </c>
      <c r="E541" s="28" t="s">
        <v>2502</v>
      </c>
      <c r="F541" s="30" t="s">
        <v>19</v>
      </c>
      <c r="G541" s="31">
        <v>511</v>
      </c>
      <c r="H541" s="26" t="str">
        <f t="shared" si="59"/>
        <v>081</v>
      </c>
      <c r="I541" s="26" t="str">
        <f t="shared" si="60"/>
        <v>34</v>
      </c>
      <c r="J541" s="26" t="str">
        <f t="shared" si="61"/>
        <v>011</v>
      </c>
      <c r="K541" s="45">
        <f t="shared" si="62"/>
        <v>535393.77269153961</v>
      </c>
    </row>
    <row r="542" spans="1:11" ht="29" x14ac:dyDescent="0.4">
      <c r="A542" s="26" t="str">
        <f t="shared" si="56"/>
        <v>321000</v>
      </c>
      <c r="B542" s="26" t="str">
        <f t="shared" si="57"/>
        <v>New York City Geographic District #11</v>
      </c>
      <c r="C542" s="26" t="str">
        <f t="shared" si="58"/>
        <v>Bronx</v>
      </c>
      <c r="D542" s="28" t="s">
        <v>2505</v>
      </c>
      <c r="E542" s="28" t="s">
        <v>2506</v>
      </c>
      <c r="F542" s="30" t="s">
        <v>2</v>
      </c>
      <c r="G542" s="31">
        <v>722</v>
      </c>
      <c r="H542" s="26" t="str">
        <f t="shared" si="59"/>
        <v>083</v>
      </c>
      <c r="I542" s="26" t="str">
        <f t="shared" si="60"/>
        <v>36</v>
      </c>
      <c r="J542" s="26" t="str">
        <f t="shared" si="61"/>
        <v>012</v>
      </c>
      <c r="K542" s="45">
        <f t="shared" si="62"/>
        <v>756466.34810820268</v>
      </c>
    </row>
    <row r="543" spans="1:11" ht="29" x14ac:dyDescent="0.4">
      <c r="A543" s="26" t="str">
        <f t="shared" si="56"/>
        <v>321000</v>
      </c>
      <c r="B543" s="26" t="str">
        <f t="shared" si="57"/>
        <v>New York City Geographic District #11</v>
      </c>
      <c r="C543" s="26" t="str">
        <f t="shared" si="58"/>
        <v>Bronx</v>
      </c>
      <c r="D543" s="28" t="s">
        <v>2533</v>
      </c>
      <c r="E543" s="28" t="s">
        <v>2534</v>
      </c>
      <c r="F543" s="30" t="s">
        <v>2</v>
      </c>
      <c r="G543" s="31">
        <v>907</v>
      </c>
      <c r="H543" s="26" t="str">
        <f t="shared" si="59"/>
        <v>080</v>
      </c>
      <c r="I543" s="26" t="str">
        <f t="shared" si="60"/>
        <v>36</v>
      </c>
      <c r="J543" s="26" t="str">
        <f t="shared" si="61"/>
        <v>012</v>
      </c>
      <c r="K543" s="45">
        <f t="shared" si="62"/>
        <v>950297.75309437653</v>
      </c>
    </row>
    <row r="544" spans="1:11" ht="29" x14ac:dyDescent="0.4">
      <c r="A544" s="26" t="str">
        <f t="shared" si="56"/>
        <v>321100</v>
      </c>
      <c r="B544" s="26" t="str">
        <f t="shared" si="57"/>
        <v>New York City Geographic District #11</v>
      </c>
      <c r="C544" s="26" t="str">
        <f t="shared" si="58"/>
        <v>Bronx</v>
      </c>
      <c r="D544" s="28" t="s">
        <v>2579</v>
      </c>
      <c r="E544" s="28" t="s">
        <v>2580</v>
      </c>
      <c r="F544" s="30" t="s">
        <v>2</v>
      </c>
      <c r="G544" s="31">
        <v>617</v>
      </c>
      <c r="H544" s="26" t="str">
        <f t="shared" si="59"/>
        <v>083</v>
      </c>
      <c r="I544" s="26" t="str">
        <f t="shared" si="60"/>
        <v>36</v>
      </c>
      <c r="J544" s="26" t="str">
        <f t="shared" si="61"/>
        <v>012</v>
      </c>
      <c r="K544" s="45">
        <f t="shared" si="62"/>
        <v>646453.92906199594</v>
      </c>
    </row>
    <row r="545" spans="1:11" ht="29" x14ac:dyDescent="0.4">
      <c r="A545" s="26" t="str">
        <f t="shared" si="56"/>
        <v>321100</v>
      </c>
      <c r="B545" s="26" t="str">
        <f t="shared" si="57"/>
        <v>New York City Geographic District #11</v>
      </c>
      <c r="C545" s="26" t="str">
        <f t="shared" si="58"/>
        <v>Bronx</v>
      </c>
      <c r="D545" s="28" t="s">
        <v>2593</v>
      </c>
      <c r="E545" s="28" t="s">
        <v>2594</v>
      </c>
      <c r="F545" s="30" t="s">
        <v>2</v>
      </c>
      <c r="G545" s="31">
        <v>906</v>
      </c>
      <c r="H545" s="26" t="str">
        <f t="shared" si="59"/>
        <v>080</v>
      </c>
      <c r="I545" s="26" t="str">
        <f t="shared" si="60"/>
        <v>36</v>
      </c>
      <c r="J545" s="26" t="str">
        <f t="shared" si="61"/>
        <v>012</v>
      </c>
      <c r="K545" s="45">
        <f t="shared" si="62"/>
        <v>949250.01577012695</v>
      </c>
    </row>
    <row r="546" spans="1:11" ht="29" x14ac:dyDescent="0.4">
      <c r="A546" s="26" t="str">
        <f t="shared" si="56"/>
        <v>321100</v>
      </c>
      <c r="B546" s="26" t="str">
        <f t="shared" si="57"/>
        <v>New York City Geographic District #11</v>
      </c>
      <c r="C546" s="26" t="str">
        <f t="shared" si="58"/>
        <v>Bronx</v>
      </c>
      <c r="D546" s="28" t="s">
        <v>2597</v>
      </c>
      <c r="E546" s="28" t="s">
        <v>2598</v>
      </c>
      <c r="F546" s="30" t="s">
        <v>2</v>
      </c>
      <c r="G546" s="31">
        <v>800</v>
      </c>
      <c r="H546" s="26" t="str">
        <f t="shared" si="59"/>
        <v>083</v>
      </c>
      <c r="I546" s="26" t="str">
        <f t="shared" si="60"/>
        <v>36</v>
      </c>
      <c r="J546" s="26" t="str">
        <f t="shared" si="61"/>
        <v>012</v>
      </c>
      <c r="K546" s="45">
        <f t="shared" si="62"/>
        <v>838189.85939967062</v>
      </c>
    </row>
    <row r="547" spans="1:11" ht="15" x14ac:dyDescent="0.4">
      <c r="A547" s="26" t="str">
        <f t="shared" si="56"/>
        <v>321100</v>
      </c>
      <c r="B547" s="26" t="str">
        <f t="shared" si="57"/>
        <v>New York City Geographic District #11</v>
      </c>
      <c r="C547" s="26" t="str">
        <f t="shared" si="58"/>
        <v>Bronx</v>
      </c>
      <c r="D547" s="28" t="s">
        <v>2603</v>
      </c>
      <c r="E547" s="28" t="s">
        <v>2604</v>
      </c>
      <c r="F547" s="30" t="s">
        <v>19</v>
      </c>
      <c r="G547" s="31">
        <v>1671</v>
      </c>
      <c r="H547" s="26" t="str">
        <f t="shared" si="59"/>
        <v>080</v>
      </c>
      <c r="I547" s="26" t="str">
        <f t="shared" si="60"/>
        <v>34</v>
      </c>
      <c r="J547" s="26" t="str">
        <f t="shared" si="61"/>
        <v>013</v>
      </c>
      <c r="K547" s="45">
        <f t="shared" si="62"/>
        <v>1750769.0688210619</v>
      </c>
    </row>
    <row r="548" spans="1:11" ht="29" x14ac:dyDescent="0.4">
      <c r="A548" s="26" t="str">
        <f t="shared" si="56"/>
        <v>321100</v>
      </c>
      <c r="B548" s="26" t="str">
        <f t="shared" si="57"/>
        <v>New York City Geographic District #11</v>
      </c>
      <c r="C548" s="26" t="str">
        <f t="shared" si="58"/>
        <v>Bronx</v>
      </c>
      <c r="D548" s="28" t="s">
        <v>2609</v>
      </c>
      <c r="E548" s="28" t="s">
        <v>2610</v>
      </c>
      <c r="F548" s="30" t="s">
        <v>2</v>
      </c>
      <c r="G548" s="31">
        <v>595</v>
      </c>
      <c r="H548" s="26" t="str">
        <f t="shared" si="59"/>
        <v>083</v>
      </c>
      <c r="I548" s="26" t="str">
        <f t="shared" si="60"/>
        <v>36</v>
      </c>
      <c r="J548" s="26" t="str">
        <f t="shared" si="61"/>
        <v>012</v>
      </c>
      <c r="K548" s="45">
        <f t="shared" si="62"/>
        <v>623403.70792850503</v>
      </c>
    </row>
    <row r="549" spans="1:11" ht="15" x14ac:dyDescent="0.4">
      <c r="A549" s="26" t="str">
        <f t="shared" si="56"/>
        <v>321100</v>
      </c>
      <c r="B549" s="26" t="str">
        <f t="shared" si="57"/>
        <v>New York City Geographic District #11</v>
      </c>
      <c r="C549" s="26" t="str">
        <f t="shared" si="58"/>
        <v>Bronx</v>
      </c>
      <c r="D549" s="28" t="s">
        <v>2613</v>
      </c>
      <c r="E549" s="28" t="s">
        <v>2614</v>
      </c>
      <c r="F549" s="30" t="s">
        <v>19</v>
      </c>
      <c r="G549" s="31">
        <v>1449</v>
      </c>
      <c r="H549" s="26" t="str">
        <f t="shared" si="59"/>
        <v>080</v>
      </c>
      <c r="I549" s="26" t="str">
        <f t="shared" si="60"/>
        <v>34</v>
      </c>
      <c r="J549" s="26" t="str">
        <f t="shared" si="61"/>
        <v>013</v>
      </c>
      <c r="K549" s="45">
        <f t="shared" si="62"/>
        <v>1518171.3828376534</v>
      </c>
    </row>
    <row r="550" spans="1:11" ht="29" x14ac:dyDescent="0.4">
      <c r="A550" s="26" t="str">
        <f t="shared" si="56"/>
        <v>321100</v>
      </c>
      <c r="B550" s="26" t="str">
        <f t="shared" si="57"/>
        <v>New York City Geographic District #11</v>
      </c>
      <c r="C550" s="26" t="str">
        <f t="shared" si="58"/>
        <v>Bronx</v>
      </c>
      <c r="D550" s="28" t="s">
        <v>2623</v>
      </c>
      <c r="E550" s="28" t="s">
        <v>2624</v>
      </c>
      <c r="F550" s="30" t="s">
        <v>2</v>
      </c>
      <c r="G550" s="31">
        <v>934</v>
      </c>
      <c r="H550" s="26" t="str">
        <f t="shared" si="59"/>
        <v>078</v>
      </c>
      <c r="I550" s="26" t="str">
        <f t="shared" si="60"/>
        <v>34</v>
      </c>
      <c r="J550" s="26" t="str">
        <f t="shared" si="61"/>
        <v>013</v>
      </c>
      <c r="K550" s="45">
        <f t="shared" si="62"/>
        <v>978586.66084911546</v>
      </c>
    </row>
    <row r="551" spans="1:11" ht="29" x14ac:dyDescent="0.4">
      <c r="A551" s="26" t="str">
        <f t="shared" si="56"/>
        <v>321100</v>
      </c>
      <c r="B551" s="26" t="str">
        <f t="shared" si="57"/>
        <v>New York City Geographic District #11</v>
      </c>
      <c r="C551" s="26" t="str">
        <f t="shared" si="58"/>
        <v>Bronx</v>
      </c>
      <c r="D551" s="28" t="s">
        <v>2625</v>
      </c>
      <c r="E551" s="28" t="s">
        <v>2626</v>
      </c>
      <c r="F551" s="30" t="s">
        <v>2</v>
      </c>
      <c r="G551" s="31">
        <v>622</v>
      </c>
      <c r="H551" s="26" t="str">
        <f t="shared" si="59"/>
        <v>080</v>
      </c>
      <c r="I551" s="26" t="str">
        <f t="shared" si="60"/>
        <v>34</v>
      </c>
      <c r="J551" s="26" t="str">
        <f t="shared" si="61"/>
        <v>013</v>
      </c>
      <c r="K551" s="45">
        <f t="shared" si="62"/>
        <v>651692.61568324384</v>
      </c>
    </row>
    <row r="552" spans="1:11" ht="29" x14ac:dyDescent="0.4">
      <c r="A552" s="26" t="str">
        <f t="shared" si="56"/>
        <v>321100</v>
      </c>
      <c r="B552" s="26" t="str">
        <f t="shared" si="57"/>
        <v>New York City Geographic District #11</v>
      </c>
      <c r="C552" s="26" t="str">
        <f t="shared" si="58"/>
        <v>Bronx</v>
      </c>
      <c r="D552" s="28" t="s">
        <v>2633</v>
      </c>
      <c r="E552" s="28" t="s">
        <v>2634</v>
      </c>
      <c r="F552" s="30" t="s">
        <v>2</v>
      </c>
      <c r="G552" s="31">
        <v>1005</v>
      </c>
      <c r="H552" s="26" t="str">
        <f t="shared" si="59"/>
        <v>081</v>
      </c>
      <c r="I552" s="26" t="str">
        <f t="shared" si="60"/>
        <v>36</v>
      </c>
      <c r="J552" s="26" t="str">
        <f t="shared" si="61"/>
        <v>012</v>
      </c>
      <c r="K552" s="45">
        <f t="shared" si="62"/>
        <v>1052976.0108708362</v>
      </c>
    </row>
    <row r="553" spans="1:11" ht="29" x14ac:dyDescent="0.4">
      <c r="A553" s="26" t="str">
        <f t="shared" si="56"/>
        <v>321100</v>
      </c>
      <c r="B553" s="26" t="str">
        <f t="shared" si="57"/>
        <v>New York City Geographic District #11</v>
      </c>
      <c r="C553" s="26" t="str">
        <f t="shared" si="58"/>
        <v>Bronx</v>
      </c>
      <c r="D553" s="28" t="s">
        <v>2635</v>
      </c>
      <c r="E553" s="28" t="s">
        <v>2636</v>
      </c>
      <c r="F553" s="30" t="s">
        <v>2</v>
      </c>
      <c r="G553" s="31">
        <v>928</v>
      </c>
      <c r="H553" s="26" t="str">
        <f t="shared" si="59"/>
        <v>080</v>
      </c>
      <c r="I553" s="26" t="str">
        <f t="shared" si="60"/>
        <v>34</v>
      </c>
      <c r="J553" s="26" t="str">
        <f t="shared" si="61"/>
        <v>013</v>
      </c>
      <c r="K553" s="45">
        <f t="shared" si="62"/>
        <v>972300.23690361786</v>
      </c>
    </row>
    <row r="554" spans="1:11" ht="29" x14ac:dyDescent="0.4">
      <c r="A554" s="26" t="str">
        <f t="shared" si="56"/>
        <v>321100</v>
      </c>
      <c r="B554" s="26" t="str">
        <f t="shared" si="57"/>
        <v>New York City Geographic District #11</v>
      </c>
      <c r="C554" s="26" t="str">
        <f t="shared" si="58"/>
        <v>Bronx</v>
      </c>
      <c r="D554" s="28" t="s">
        <v>2637</v>
      </c>
      <c r="E554" s="28" t="s">
        <v>2638</v>
      </c>
      <c r="F554" s="30" t="s">
        <v>2</v>
      </c>
      <c r="G554" s="31">
        <v>1104</v>
      </c>
      <c r="H554" s="26" t="str">
        <f t="shared" si="59"/>
        <v>087</v>
      </c>
      <c r="I554" s="26" t="str">
        <f t="shared" si="60"/>
        <v>32</v>
      </c>
      <c r="J554" s="26" t="str">
        <f t="shared" si="61"/>
        <v>018</v>
      </c>
      <c r="K554" s="45">
        <f t="shared" si="62"/>
        <v>1156702.0059715454</v>
      </c>
    </row>
    <row r="555" spans="1:11" ht="29" x14ac:dyDescent="0.4">
      <c r="A555" s="26" t="str">
        <f t="shared" si="56"/>
        <v>321100</v>
      </c>
      <c r="B555" s="26" t="str">
        <f t="shared" si="57"/>
        <v>New York City Geographic District #11</v>
      </c>
      <c r="C555" s="26" t="str">
        <f t="shared" si="58"/>
        <v>Bronx</v>
      </c>
      <c r="D555" s="28" t="s">
        <v>2641</v>
      </c>
      <c r="E555" s="28" t="s">
        <v>2642</v>
      </c>
      <c r="F555" s="30" t="s">
        <v>2</v>
      </c>
      <c r="G555" s="31">
        <v>600</v>
      </c>
      <c r="H555" s="26" t="str">
        <f t="shared" si="59"/>
        <v>080</v>
      </c>
      <c r="I555" s="26" t="str">
        <f t="shared" si="60"/>
        <v>34</v>
      </c>
      <c r="J555" s="26" t="str">
        <f t="shared" si="61"/>
        <v>013</v>
      </c>
      <c r="K555" s="45">
        <f t="shared" si="62"/>
        <v>628642.39454975293</v>
      </c>
    </row>
    <row r="556" spans="1:11" ht="29" x14ac:dyDescent="0.4">
      <c r="A556" s="26" t="str">
        <f t="shared" si="56"/>
        <v>321100</v>
      </c>
      <c r="B556" s="26" t="str">
        <f t="shared" si="57"/>
        <v>New York City Geographic District #11</v>
      </c>
      <c r="C556" s="26" t="str">
        <f t="shared" si="58"/>
        <v>Bronx</v>
      </c>
      <c r="D556" s="28" t="s">
        <v>2647</v>
      </c>
      <c r="E556" s="28" t="s">
        <v>2648</v>
      </c>
      <c r="F556" s="30" t="s">
        <v>2</v>
      </c>
      <c r="G556" s="31">
        <v>620</v>
      </c>
      <c r="H556" s="26" t="str">
        <f t="shared" si="59"/>
        <v>083</v>
      </c>
      <c r="I556" s="26" t="str">
        <f t="shared" si="60"/>
        <v>36</v>
      </c>
      <c r="J556" s="26" t="str">
        <f t="shared" si="61"/>
        <v>012</v>
      </c>
      <c r="K556" s="45">
        <f t="shared" si="62"/>
        <v>649597.14103474468</v>
      </c>
    </row>
    <row r="557" spans="1:11" ht="29" x14ac:dyDescent="0.4">
      <c r="A557" s="26" t="str">
        <f t="shared" si="56"/>
        <v>321100</v>
      </c>
      <c r="B557" s="26" t="str">
        <f t="shared" si="57"/>
        <v>New York City Geographic District #11</v>
      </c>
      <c r="C557" s="26" t="str">
        <f t="shared" si="58"/>
        <v>Bronx</v>
      </c>
      <c r="D557" s="28" t="s">
        <v>2649</v>
      </c>
      <c r="E557" s="28" t="s">
        <v>2650</v>
      </c>
      <c r="F557" s="30" t="s">
        <v>2</v>
      </c>
      <c r="G557" s="31">
        <v>403</v>
      </c>
      <c r="H557" s="26" t="str">
        <f t="shared" si="59"/>
        <v>083</v>
      </c>
      <c r="I557" s="26" t="str">
        <f t="shared" si="60"/>
        <v>36</v>
      </c>
      <c r="J557" s="26" t="str">
        <f t="shared" si="61"/>
        <v>012</v>
      </c>
      <c r="K557" s="45">
        <f t="shared" si="62"/>
        <v>422238.14167258405</v>
      </c>
    </row>
    <row r="558" spans="1:11" ht="29" x14ac:dyDescent="0.4">
      <c r="A558" s="26" t="str">
        <f t="shared" si="56"/>
        <v>321100</v>
      </c>
      <c r="B558" s="26" t="str">
        <f t="shared" si="57"/>
        <v>New York City Geographic District #11</v>
      </c>
      <c r="C558" s="26" t="str">
        <f t="shared" si="58"/>
        <v>Bronx</v>
      </c>
      <c r="D558" s="28" t="s">
        <v>2659</v>
      </c>
      <c r="E558" s="28" t="s">
        <v>2660</v>
      </c>
      <c r="F558" s="30" t="s">
        <v>2</v>
      </c>
      <c r="G558" s="31">
        <v>854</v>
      </c>
      <c r="H558" s="26" t="str">
        <f t="shared" si="59"/>
        <v>080</v>
      </c>
      <c r="I558" s="26" t="str">
        <f t="shared" si="60"/>
        <v>36</v>
      </c>
      <c r="J558" s="26" t="str">
        <f t="shared" si="61"/>
        <v>013</v>
      </c>
      <c r="K558" s="45">
        <f t="shared" si="62"/>
        <v>894767.67490914837</v>
      </c>
    </row>
    <row r="559" spans="1:11" ht="29" x14ac:dyDescent="0.4">
      <c r="A559" s="26" t="str">
        <f t="shared" si="56"/>
        <v>321100</v>
      </c>
      <c r="B559" s="26" t="str">
        <f t="shared" si="57"/>
        <v>New York City Geographic District #11</v>
      </c>
      <c r="C559" s="26" t="str">
        <f t="shared" si="58"/>
        <v>Bronx</v>
      </c>
      <c r="D559" s="28" t="s">
        <v>2665</v>
      </c>
      <c r="E559" s="28" t="s">
        <v>2666</v>
      </c>
      <c r="F559" s="30" t="s">
        <v>5</v>
      </c>
      <c r="G559" s="31">
        <v>824</v>
      </c>
      <c r="H559" s="26" t="str">
        <f t="shared" si="59"/>
        <v>087</v>
      </c>
      <c r="I559" s="26" t="str">
        <f t="shared" si="60"/>
        <v>32</v>
      </c>
      <c r="J559" s="26" t="str">
        <f t="shared" si="61"/>
        <v>018</v>
      </c>
      <c r="K559" s="45">
        <f t="shared" si="62"/>
        <v>863335.55518166069</v>
      </c>
    </row>
    <row r="560" spans="1:11" ht="29" x14ac:dyDescent="0.4">
      <c r="A560" s="26" t="str">
        <f t="shared" si="56"/>
        <v>321100</v>
      </c>
      <c r="B560" s="26" t="str">
        <f t="shared" si="57"/>
        <v>New York City Geographic District #11</v>
      </c>
      <c r="C560" s="26" t="str">
        <f t="shared" si="58"/>
        <v>Bronx</v>
      </c>
      <c r="D560" s="28" t="s">
        <v>2685</v>
      </c>
      <c r="E560" s="28" t="s">
        <v>2686</v>
      </c>
      <c r="F560" s="30" t="s">
        <v>5</v>
      </c>
      <c r="G560" s="31">
        <v>472</v>
      </c>
      <c r="H560" s="26" t="str">
        <f t="shared" si="59"/>
        <v>080</v>
      </c>
      <c r="I560" s="26" t="str">
        <f t="shared" si="60"/>
        <v>34</v>
      </c>
      <c r="J560" s="26" t="str">
        <f t="shared" si="61"/>
        <v>013</v>
      </c>
      <c r="K560" s="45">
        <f t="shared" si="62"/>
        <v>494532.01704580564</v>
      </c>
    </row>
    <row r="561" spans="1:11" ht="29" x14ac:dyDescent="0.4">
      <c r="A561" s="26" t="str">
        <f t="shared" si="56"/>
        <v>321100</v>
      </c>
      <c r="B561" s="26" t="str">
        <f t="shared" si="57"/>
        <v>New York City Geographic District #11</v>
      </c>
      <c r="C561" s="26" t="str">
        <f t="shared" si="58"/>
        <v>Bronx</v>
      </c>
      <c r="D561" s="28" t="s">
        <v>2695</v>
      </c>
      <c r="E561" s="28" t="s">
        <v>2696</v>
      </c>
      <c r="F561" s="30" t="s">
        <v>2</v>
      </c>
      <c r="G561" s="31">
        <v>608</v>
      </c>
      <c r="H561" s="26" t="str">
        <f t="shared" si="59"/>
        <v>082</v>
      </c>
      <c r="I561" s="26" t="str">
        <f t="shared" si="60"/>
        <v>36</v>
      </c>
      <c r="J561" s="26" t="str">
        <f t="shared" si="61"/>
        <v>012</v>
      </c>
      <c r="K561" s="45">
        <f t="shared" si="62"/>
        <v>637024.2931437497</v>
      </c>
    </row>
    <row r="562" spans="1:11" ht="29" x14ac:dyDescent="0.4">
      <c r="A562" s="26" t="str">
        <f t="shared" si="56"/>
        <v>321100</v>
      </c>
      <c r="B562" s="26" t="str">
        <f t="shared" si="57"/>
        <v>New York City Geographic District #11</v>
      </c>
      <c r="C562" s="26" t="str">
        <f t="shared" si="58"/>
        <v>Bronx</v>
      </c>
      <c r="D562" s="28" t="s">
        <v>2703</v>
      </c>
      <c r="E562" s="28" t="s">
        <v>2704</v>
      </c>
      <c r="F562" s="30" t="s">
        <v>2</v>
      </c>
      <c r="G562" s="31">
        <v>334</v>
      </c>
      <c r="H562" s="26" t="str">
        <f t="shared" si="59"/>
        <v>082</v>
      </c>
      <c r="I562" s="26" t="str">
        <f t="shared" si="60"/>
        <v>36</v>
      </c>
      <c r="J562" s="26" t="str">
        <f t="shared" si="61"/>
        <v>012</v>
      </c>
      <c r="K562" s="45">
        <f t="shared" si="62"/>
        <v>349944.26629936247</v>
      </c>
    </row>
    <row r="563" spans="1:11" ht="29" x14ac:dyDescent="0.4">
      <c r="A563" s="26" t="str">
        <f t="shared" si="56"/>
        <v/>
      </c>
      <c r="B563" s="26" t="str">
        <f t="shared" si="57"/>
        <v/>
      </c>
      <c r="C563" s="26" t="str">
        <f t="shared" si="58"/>
        <v/>
      </c>
      <c r="D563" s="28" t="s">
        <v>2711</v>
      </c>
      <c r="E563" s="28" t="s">
        <v>2712</v>
      </c>
      <c r="F563" s="30" t="s">
        <v>2</v>
      </c>
      <c r="G563" s="31">
        <v>360</v>
      </c>
      <c r="H563" s="26" t="str">
        <f t="shared" si="59"/>
        <v/>
      </c>
      <c r="I563" s="26" t="str">
        <f t="shared" si="60"/>
        <v/>
      </c>
      <c r="J563" s="26" t="str">
        <f t="shared" si="61"/>
        <v/>
      </c>
      <c r="K563" s="45">
        <f t="shared" si="62"/>
        <v>377185.43672985176</v>
      </c>
    </row>
    <row r="564" spans="1:11" ht="15" x14ac:dyDescent="0.4">
      <c r="A564" s="26" t="str">
        <f t="shared" si="56"/>
        <v>321100</v>
      </c>
      <c r="B564" s="26" t="str">
        <f t="shared" si="57"/>
        <v>New York City Geographic District #11</v>
      </c>
      <c r="C564" s="26" t="str">
        <f t="shared" si="58"/>
        <v>Bronx</v>
      </c>
      <c r="D564" s="28" t="s">
        <v>2715</v>
      </c>
      <c r="E564" s="28" t="s">
        <v>2716</v>
      </c>
      <c r="F564" s="30" t="s">
        <v>19</v>
      </c>
      <c r="G564" s="31">
        <v>334</v>
      </c>
      <c r="H564" s="26" t="str">
        <f t="shared" si="59"/>
        <v>082</v>
      </c>
      <c r="I564" s="26" t="str">
        <f t="shared" si="60"/>
        <v>34</v>
      </c>
      <c r="J564" s="26" t="str">
        <f t="shared" si="61"/>
        <v>013</v>
      </c>
      <c r="K564" s="45">
        <f t="shared" si="62"/>
        <v>349944.26629936247</v>
      </c>
    </row>
    <row r="565" spans="1:11" ht="29" x14ac:dyDescent="0.4">
      <c r="A565" s="26" t="str">
        <f t="shared" si="56"/>
        <v>321100</v>
      </c>
      <c r="B565" s="26" t="str">
        <f t="shared" si="57"/>
        <v>New York City Geographic District #11</v>
      </c>
      <c r="C565" s="26" t="str">
        <f t="shared" si="58"/>
        <v>Bronx</v>
      </c>
      <c r="D565" s="28" t="s">
        <v>2719</v>
      </c>
      <c r="E565" s="28" t="s">
        <v>2720</v>
      </c>
      <c r="F565" s="30" t="s">
        <v>2</v>
      </c>
      <c r="G565" s="31">
        <v>384</v>
      </c>
      <c r="H565" s="26" t="str">
        <f t="shared" si="59"/>
        <v>082</v>
      </c>
      <c r="I565" s="26" t="str">
        <f t="shared" si="60"/>
        <v>36</v>
      </c>
      <c r="J565" s="26" t="str">
        <f t="shared" si="61"/>
        <v>012</v>
      </c>
      <c r="K565" s="45">
        <f t="shared" si="62"/>
        <v>402331.13251184189</v>
      </c>
    </row>
    <row r="566" spans="1:11" ht="29" x14ac:dyDescent="0.4">
      <c r="A566" s="26" t="str">
        <f t="shared" si="56"/>
        <v>321100</v>
      </c>
      <c r="B566" s="26" t="str">
        <f t="shared" si="57"/>
        <v>New York City Geographic District #11</v>
      </c>
      <c r="C566" s="26" t="str">
        <f t="shared" si="58"/>
        <v>Bronx</v>
      </c>
      <c r="D566" s="28" t="s">
        <v>2723</v>
      </c>
      <c r="E566" s="28" t="s">
        <v>2724</v>
      </c>
      <c r="F566" s="30" t="s">
        <v>5</v>
      </c>
      <c r="G566" s="31">
        <v>1034</v>
      </c>
      <c r="H566" s="26" t="str">
        <f t="shared" si="59"/>
        <v>082</v>
      </c>
      <c r="I566" s="26" t="str">
        <f t="shared" si="60"/>
        <v>36</v>
      </c>
      <c r="J566" s="26" t="str">
        <f t="shared" si="61"/>
        <v>012</v>
      </c>
      <c r="K566" s="45">
        <f t="shared" si="62"/>
        <v>1083360.3932740742</v>
      </c>
    </row>
    <row r="567" spans="1:11" ht="29" x14ac:dyDescent="0.4">
      <c r="A567" s="26" t="str">
        <f t="shared" si="56"/>
        <v>321100</v>
      </c>
      <c r="B567" s="26" t="str">
        <f t="shared" si="57"/>
        <v>New York City Geographic District #11</v>
      </c>
      <c r="C567" s="26" t="str">
        <f t="shared" si="58"/>
        <v>Bronx</v>
      </c>
      <c r="D567" s="28" t="s">
        <v>2725</v>
      </c>
      <c r="E567" s="28" t="s">
        <v>2726</v>
      </c>
      <c r="F567" s="30" t="s">
        <v>5</v>
      </c>
      <c r="G567" s="31">
        <v>898</v>
      </c>
      <c r="H567" s="26" t="str">
        <f t="shared" si="59"/>
        <v>082</v>
      </c>
      <c r="I567" s="26" t="str">
        <f t="shared" si="60"/>
        <v>36</v>
      </c>
      <c r="J567" s="26" t="str">
        <f t="shared" si="61"/>
        <v>012</v>
      </c>
      <c r="K567" s="45">
        <f t="shared" si="62"/>
        <v>940868.1171761303</v>
      </c>
    </row>
    <row r="568" spans="1:11" ht="29" x14ac:dyDescent="0.4">
      <c r="A568" s="26" t="str">
        <f t="shared" si="56"/>
        <v>321100</v>
      </c>
      <c r="B568" s="26" t="str">
        <f t="shared" si="57"/>
        <v>New York City Geographic District #11</v>
      </c>
      <c r="C568" s="26" t="str">
        <f t="shared" si="58"/>
        <v>Bronx</v>
      </c>
      <c r="D568" s="28" t="s">
        <v>2733</v>
      </c>
      <c r="E568" s="28" t="s">
        <v>2734</v>
      </c>
      <c r="F568" s="30" t="s">
        <v>2</v>
      </c>
      <c r="G568" s="31">
        <v>343</v>
      </c>
      <c r="H568" s="26" t="str">
        <f t="shared" si="59"/>
        <v>083</v>
      </c>
      <c r="I568" s="26" t="str">
        <f t="shared" si="60"/>
        <v>36</v>
      </c>
      <c r="J568" s="26" t="str">
        <f t="shared" si="61"/>
        <v>012</v>
      </c>
      <c r="K568" s="45">
        <f t="shared" si="62"/>
        <v>359373.90221760876</v>
      </c>
    </row>
    <row r="569" spans="1:11" ht="15" x14ac:dyDescent="0.4">
      <c r="A569" s="26" t="str">
        <f t="shared" si="56"/>
        <v>321100</v>
      </c>
      <c r="B569" s="26" t="str">
        <f t="shared" si="57"/>
        <v>New York City Geographic District #11</v>
      </c>
      <c r="C569" s="26" t="str">
        <f t="shared" si="58"/>
        <v>Bronx</v>
      </c>
      <c r="D569" s="28" t="s">
        <v>2737</v>
      </c>
      <c r="E569" s="28" t="s">
        <v>2738</v>
      </c>
      <c r="F569" s="30" t="s">
        <v>19</v>
      </c>
      <c r="G569" s="31">
        <v>1320</v>
      </c>
      <c r="H569" s="26" t="str">
        <f t="shared" si="59"/>
        <v>082</v>
      </c>
      <c r="I569" s="26" t="str">
        <f t="shared" si="60"/>
        <v>34</v>
      </c>
      <c r="J569" s="26" t="str">
        <f t="shared" si="61"/>
        <v>013</v>
      </c>
      <c r="K569" s="45">
        <f t="shared" si="62"/>
        <v>1383013.2680094566</v>
      </c>
    </row>
    <row r="570" spans="1:11" ht="29" x14ac:dyDescent="0.4">
      <c r="A570" s="26" t="str">
        <f t="shared" si="56"/>
        <v>321100</v>
      </c>
      <c r="B570" s="26" t="str">
        <f t="shared" si="57"/>
        <v>New York City Geographic District #11</v>
      </c>
      <c r="C570" s="26" t="str">
        <f t="shared" si="58"/>
        <v>Bronx</v>
      </c>
      <c r="D570" s="28" t="s">
        <v>2856</v>
      </c>
      <c r="E570" s="28" t="s">
        <v>2857</v>
      </c>
      <c r="F570" s="30" t="s">
        <v>5</v>
      </c>
      <c r="G570" s="31">
        <v>574</v>
      </c>
      <c r="H570" s="26" t="str">
        <f t="shared" si="59"/>
        <v>083</v>
      </c>
      <c r="I570" s="26" t="str">
        <f t="shared" si="60"/>
        <v>36</v>
      </c>
      <c r="J570" s="26" t="str">
        <f t="shared" si="61"/>
        <v>012</v>
      </c>
      <c r="K570" s="45">
        <f t="shared" si="62"/>
        <v>601401.2241192637</v>
      </c>
    </row>
    <row r="571" spans="1:11" ht="29" x14ac:dyDescent="0.4">
      <c r="A571" s="26" t="str">
        <f t="shared" si="56"/>
        <v>321100</v>
      </c>
      <c r="B571" s="26" t="str">
        <f t="shared" si="57"/>
        <v>New York City Geographic District #11</v>
      </c>
      <c r="C571" s="26" t="str">
        <f t="shared" si="58"/>
        <v>Bronx</v>
      </c>
      <c r="D571" s="28" t="s">
        <v>2916</v>
      </c>
      <c r="E571" s="28" t="s">
        <v>2917</v>
      </c>
      <c r="F571" s="30" t="s">
        <v>5</v>
      </c>
      <c r="G571" s="31">
        <v>392</v>
      </c>
      <c r="H571" s="26" t="str">
        <f t="shared" si="59"/>
        <v>080</v>
      </c>
      <c r="I571" s="26" t="str">
        <f t="shared" si="60"/>
        <v>34</v>
      </c>
      <c r="J571" s="26" t="str">
        <f t="shared" si="61"/>
        <v>013</v>
      </c>
      <c r="K571" s="45">
        <f t="shared" si="62"/>
        <v>410713.0311058386</v>
      </c>
    </row>
    <row r="572" spans="1:11" ht="29" x14ac:dyDescent="0.4">
      <c r="A572" s="26" t="str">
        <f t="shared" si="56"/>
        <v/>
      </c>
      <c r="B572" s="26" t="str">
        <f t="shared" si="57"/>
        <v/>
      </c>
      <c r="C572" s="26" t="str">
        <f t="shared" si="58"/>
        <v/>
      </c>
      <c r="D572" s="28" t="s">
        <v>2956</v>
      </c>
      <c r="E572" s="28" t="s">
        <v>2957</v>
      </c>
      <c r="F572" s="30" t="s">
        <v>5</v>
      </c>
      <c r="G572" s="31">
        <v>329</v>
      </c>
      <c r="H572" s="26" t="str">
        <f t="shared" si="59"/>
        <v/>
      </c>
      <c r="I572" s="26" t="str">
        <f t="shared" si="60"/>
        <v/>
      </c>
      <c r="J572" s="26" t="str">
        <f t="shared" si="61"/>
        <v/>
      </c>
      <c r="K572" s="45">
        <f t="shared" si="62"/>
        <v>344705.57967811456</v>
      </c>
    </row>
    <row r="573" spans="1:11" ht="29" x14ac:dyDescent="0.4">
      <c r="A573" s="26" t="str">
        <f t="shared" si="56"/>
        <v/>
      </c>
      <c r="B573" s="26" t="str">
        <f t="shared" si="57"/>
        <v/>
      </c>
      <c r="C573" s="26" t="str">
        <f t="shared" si="58"/>
        <v/>
      </c>
      <c r="D573" s="28" t="s">
        <v>2958</v>
      </c>
      <c r="E573" s="28" t="s">
        <v>2959</v>
      </c>
      <c r="F573" s="30" t="s">
        <v>2</v>
      </c>
      <c r="G573" s="31">
        <v>391</v>
      </c>
      <c r="H573" s="26" t="str">
        <f t="shared" si="59"/>
        <v/>
      </c>
      <c r="I573" s="26" t="str">
        <f t="shared" si="60"/>
        <v/>
      </c>
      <c r="J573" s="26" t="str">
        <f t="shared" si="61"/>
        <v/>
      </c>
      <c r="K573" s="45">
        <f t="shared" si="62"/>
        <v>409665.29378158902</v>
      </c>
    </row>
    <row r="574" spans="1:11" ht="29" x14ac:dyDescent="0.4">
      <c r="A574" s="26" t="str">
        <f t="shared" si="56"/>
        <v>321100</v>
      </c>
      <c r="B574" s="26" t="str">
        <f t="shared" si="57"/>
        <v>New York City Geographic District #11</v>
      </c>
      <c r="C574" s="26" t="str">
        <f t="shared" si="58"/>
        <v>Bronx</v>
      </c>
      <c r="D574" s="28" t="s">
        <v>2975</v>
      </c>
      <c r="E574" s="28" t="s">
        <v>2976</v>
      </c>
      <c r="F574" s="30" t="s">
        <v>5</v>
      </c>
      <c r="G574" s="31">
        <v>414</v>
      </c>
      <c r="H574" s="26" t="str">
        <f t="shared" si="59"/>
        <v>083</v>
      </c>
      <c r="I574" s="26" t="str">
        <f t="shared" si="60"/>
        <v>36</v>
      </c>
      <c r="J574" s="26" t="str">
        <f t="shared" si="61"/>
        <v>012</v>
      </c>
      <c r="K574" s="45">
        <f t="shared" si="62"/>
        <v>433763.25223932957</v>
      </c>
    </row>
    <row r="575" spans="1:11" ht="43.5" x14ac:dyDescent="0.4">
      <c r="A575" s="26" t="str">
        <f t="shared" si="56"/>
        <v>321100</v>
      </c>
      <c r="B575" s="26" t="str">
        <f t="shared" si="57"/>
        <v>New York City Geographic District #11</v>
      </c>
      <c r="C575" s="26" t="str">
        <f t="shared" si="58"/>
        <v>Bronx</v>
      </c>
      <c r="D575" s="28" t="s">
        <v>3069</v>
      </c>
      <c r="E575" s="28" t="s">
        <v>3070</v>
      </c>
      <c r="F575" s="30" t="s">
        <v>5</v>
      </c>
      <c r="G575" s="31">
        <v>261</v>
      </c>
      <c r="H575" s="26" t="str">
        <f t="shared" si="59"/>
        <v>083</v>
      </c>
      <c r="I575" s="26" t="str">
        <f t="shared" si="60"/>
        <v>36</v>
      </c>
      <c r="J575" s="26" t="str">
        <f t="shared" si="61"/>
        <v>012</v>
      </c>
      <c r="K575" s="45">
        <f t="shared" si="62"/>
        <v>273459.44162914256</v>
      </c>
    </row>
    <row r="576" spans="1:11" ht="43.5" x14ac:dyDescent="0.4">
      <c r="A576" s="26" t="str">
        <f t="shared" si="56"/>
        <v>321100</v>
      </c>
      <c r="B576" s="26" t="str">
        <f t="shared" si="57"/>
        <v>New York City Geographic District #11</v>
      </c>
      <c r="C576" s="26" t="str">
        <f t="shared" si="58"/>
        <v>Bronx</v>
      </c>
      <c r="D576" s="28" t="s">
        <v>3075</v>
      </c>
      <c r="E576" s="28" t="s">
        <v>3076</v>
      </c>
      <c r="F576" s="30" t="s">
        <v>5</v>
      </c>
      <c r="G576" s="31">
        <v>333</v>
      </c>
      <c r="H576" s="26" t="str">
        <f t="shared" si="59"/>
        <v>080</v>
      </c>
      <c r="I576" s="26" t="str">
        <f t="shared" si="60"/>
        <v>34</v>
      </c>
      <c r="J576" s="26" t="str">
        <f t="shared" si="61"/>
        <v>013</v>
      </c>
      <c r="K576" s="45">
        <f t="shared" si="62"/>
        <v>348896.52897511289</v>
      </c>
    </row>
    <row r="577" spans="1:11" ht="29" x14ac:dyDescent="0.4">
      <c r="A577" s="26" t="str">
        <f t="shared" si="56"/>
        <v/>
      </c>
      <c r="B577" s="26" t="str">
        <f t="shared" si="57"/>
        <v/>
      </c>
      <c r="C577" s="26" t="str">
        <f t="shared" si="58"/>
        <v/>
      </c>
      <c r="D577" s="28" t="s">
        <v>3089</v>
      </c>
      <c r="E577" s="28" t="s">
        <v>3090</v>
      </c>
      <c r="F577" s="30" t="s">
        <v>2</v>
      </c>
      <c r="G577" s="31">
        <v>240</v>
      </c>
      <c r="H577" s="26" t="str">
        <f t="shared" si="59"/>
        <v/>
      </c>
      <c r="I577" s="26" t="str">
        <f t="shared" si="60"/>
        <v/>
      </c>
      <c r="J577" s="26" t="str">
        <f t="shared" si="61"/>
        <v/>
      </c>
      <c r="K577" s="45">
        <f t="shared" si="62"/>
        <v>251456.95781990117</v>
      </c>
    </row>
    <row r="578" spans="1:11" ht="29" x14ac:dyDescent="0.4">
      <c r="A578" s="26" t="str">
        <f t="shared" ref="A578:A641" si="63">IFERROR(VLOOKUP($D578,schools,3,FALSE),"")</f>
        <v/>
      </c>
      <c r="B578" s="26" t="str">
        <f t="shared" ref="B578:B641" si="64">IFERROR(VLOOKUP($D578,schools,4,FALSE),"")</f>
        <v/>
      </c>
      <c r="C578" s="26" t="str">
        <f t="shared" ref="C578:C641" si="65">IFERROR(VLOOKUP($D578,schools,5,FALSE),"")</f>
        <v/>
      </c>
      <c r="D578" s="28" t="s">
        <v>3091</v>
      </c>
      <c r="E578" s="28" t="s">
        <v>3092</v>
      </c>
      <c r="F578" s="30" t="s">
        <v>2</v>
      </c>
      <c r="G578" s="31">
        <v>169</v>
      </c>
      <c r="H578" s="26" t="str">
        <f t="shared" ref="H578:H641" si="66">IFERROR(VLOOKUP($D578,schools,6,FALSE),"")</f>
        <v/>
      </c>
      <c r="I578" s="26" t="str">
        <f t="shared" ref="I578:I641" si="67">IFERROR(VLOOKUP($D578,schools,7,FALSE),"")</f>
        <v/>
      </c>
      <c r="J578" s="26" t="str">
        <f t="shared" ref="J578:J641" si="68">IFERROR(VLOOKUP($D578,schools,8,FALSE),"")</f>
        <v/>
      </c>
      <c r="K578" s="45">
        <f t="shared" ref="K578:K641" si="69">G578*L$2</f>
        <v>177067.60779818043</v>
      </c>
    </row>
    <row r="579" spans="1:11" ht="29" x14ac:dyDescent="0.4">
      <c r="A579" s="26" t="str">
        <f t="shared" si="63"/>
        <v>321100</v>
      </c>
      <c r="B579" s="26" t="str">
        <f t="shared" si="64"/>
        <v>New York City Geographic District #11</v>
      </c>
      <c r="C579" s="26" t="str">
        <f t="shared" si="65"/>
        <v>Bronx</v>
      </c>
      <c r="D579" s="28" t="s">
        <v>3095</v>
      </c>
      <c r="E579" s="28" t="s">
        <v>3096</v>
      </c>
      <c r="F579" s="30" t="s">
        <v>19</v>
      </c>
      <c r="G579" s="31">
        <v>592</v>
      </c>
      <c r="H579" s="26" t="str">
        <f t="shared" si="66"/>
        <v>080</v>
      </c>
      <c r="I579" s="26" t="str">
        <f t="shared" si="67"/>
        <v>34</v>
      </c>
      <c r="J579" s="26" t="str">
        <f t="shared" si="68"/>
        <v>013</v>
      </c>
      <c r="K579" s="45">
        <f t="shared" si="69"/>
        <v>620260.49595575628</v>
      </c>
    </row>
    <row r="580" spans="1:11" ht="29" x14ac:dyDescent="0.4">
      <c r="A580" s="26" t="str">
        <f t="shared" si="63"/>
        <v>321100</v>
      </c>
      <c r="B580" s="26" t="str">
        <f t="shared" si="64"/>
        <v>New York City Geographic District #11</v>
      </c>
      <c r="C580" s="26" t="str">
        <f t="shared" si="65"/>
        <v>Bronx</v>
      </c>
      <c r="D580" s="28" t="s">
        <v>3126</v>
      </c>
      <c r="E580" s="28" t="s">
        <v>3127</v>
      </c>
      <c r="F580" s="30" t="s">
        <v>5</v>
      </c>
      <c r="G580" s="31">
        <v>324</v>
      </c>
      <c r="H580" s="26" t="str">
        <f t="shared" si="66"/>
        <v>083</v>
      </c>
      <c r="I580" s="26" t="str">
        <f t="shared" si="67"/>
        <v>36</v>
      </c>
      <c r="J580" s="26" t="str">
        <f t="shared" si="68"/>
        <v>012</v>
      </c>
      <c r="K580" s="45">
        <f t="shared" si="69"/>
        <v>339466.8930568666</v>
      </c>
    </row>
    <row r="581" spans="1:11" ht="29" x14ac:dyDescent="0.4">
      <c r="A581" s="26" t="str">
        <f t="shared" si="63"/>
        <v>321100</v>
      </c>
      <c r="B581" s="26" t="str">
        <f t="shared" si="64"/>
        <v>New York City Geographic District #11</v>
      </c>
      <c r="C581" s="26" t="str">
        <f t="shared" si="65"/>
        <v>Bronx</v>
      </c>
      <c r="D581" s="28" t="s">
        <v>3132</v>
      </c>
      <c r="E581" s="28" t="s">
        <v>3133</v>
      </c>
      <c r="F581" s="30" t="s">
        <v>5</v>
      </c>
      <c r="G581" s="31">
        <v>276</v>
      </c>
      <c r="H581" s="26" t="str">
        <f t="shared" si="66"/>
        <v>083</v>
      </c>
      <c r="I581" s="26" t="str">
        <f t="shared" si="67"/>
        <v>36</v>
      </c>
      <c r="J581" s="26" t="str">
        <f t="shared" si="68"/>
        <v>012</v>
      </c>
      <c r="K581" s="45">
        <f t="shared" si="69"/>
        <v>289175.50149288634</v>
      </c>
    </row>
    <row r="582" spans="1:11" ht="29" x14ac:dyDescent="0.4">
      <c r="A582" s="26" t="str">
        <f t="shared" si="63"/>
        <v/>
      </c>
      <c r="B582" s="26" t="str">
        <f t="shared" si="64"/>
        <v/>
      </c>
      <c r="C582" s="26" t="str">
        <f t="shared" si="65"/>
        <v/>
      </c>
      <c r="D582" s="28" t="s">
        <v>3158</v>
      </c>
      <c r="E582" s="28" t="s">
        <v>3159</v>
      </c>
      <c r="F582" s="30" t="s">
        <v>5</v>
      </c>
      <c r="G582" s="31">
        <v>401</v>
      </c>
      <c r="H582" s="26" t="str">
        <f t="shared" si="66"/>
        <v/>
      </c>
      <c r="I582" s="26" t="str">
        <f t="shared" si="67"/>
        <v/>
      </c>
      <c r="J582" s="26" t="str">
        <f t="shared" si="68"/>
        <v/>
      </c>
      <c r="K582" s="45">
        <f t="shared" si="69"/>
        <v>420142.66702408489</v>
      </c>
    </row>
    <row r="583" spans="1:11" ht="29" x14ac:dyDescent="0.4">
      <c r="A583" s="26" t="str">
        <f t="shared" si="63"/>
        <v/>
      </c>
      <c r="B583" s="26" t="str">
        <f t="shared" si="64"/>
        <v/>
      </c>
      <c r="C583" s="26" t="str">
        <f t="shared" si="65"/>
        <v/>
      </c>
      <c r="D583" s="28" t="s">
        <v>3174</v>
      </c>
      <c r="E583" s="28" t="s">
        <v>3175</v>
      </c>
      <c r="F583" s="30" t="s">
        <v>5</v>
      </c>
      <c r="G583" s="31">
        <v>441</v>
      </c>
      <c r="H583" s="26" t="str">
        <f t="shared" si="66"/>
        <v/>
      </c>
      <c r="I583" s="26" t="str">
        <f t="shared" si="67"/>
        <v/>
      </c>
      <c r="J583" s="26" t="str">
        <f t="shared" si="68"/>
        <v/>
      </c>
      <c r="K583" s="45">
        <f t="shared" si="69"/>
        <v>462052.15999406844</v>
      </c>
    </row>
    <row r="584" spans="1:11" ht="29" x14ac:dyDescent="0.4">
      <c r="A584" s="26" t="str">
        <f t="shared" si="63"/>
        <v/>
      </c>
      <c r="B584" s="26" t="str">
        <f t="shared" si="64"/>
        <v/>
      </c>
      <c r="C584" s="26" t="str">
        <f t="shared" si="65"/>
        <v/>
      </c>
      <c r="D584" s="28" t="s">
        <v>3176</v>
      </c>
      <c r="E584" s="28" t="s">
        <v>3177</v>
      </c>
      <c r="F584" s="30" t="s">
        <v>2</v>
      </c>
      <c r="G584" s="31">
        <v>367</v>
      </c>
      <c r="H584" s="26" t="str">
        <f t="shared" si="66"/>
        <v/>
      </c>
      <c r="I584" s="26" t="str">
        <f t="shared" si="67"/>
        <v/>
      </c>
      <c r="J584" s="26" t="str">
        <f t="shared" si="68"/>
        <v/>
      </c>
      <c r="K584" s="45">
        <f t="shared" si="69"/>
        <v>384519.59799959889</v>
      </c>
    </row>
    <row r="585" spans="1:11" ht="29" x14ac:dyDescent="0.4">
      <c r="A585" s="26" t="str">
        <f t="shared" si="63"/>
        <v>321100</v>
      </c>
      <c r="B585" s="26" t="str">
        <f t="shared" si="64"/>
        <v>New York City Geographic District #11</v>
      </c>
      <c r="C585" s="26" t="str">
        <f t="shared" si="65"/>
        <v>Bronx</v>
      </c>
      <c r="D585" s="28" t="s">
        <v>2806</v>
      </c>
      <c r="E585" s="28" t="s">
        <v>2807</v>
      </c>
      <c r="F585" s="30" t="s">
        <v>196</v>
      </c>
      <c r="G585" s="31">
        <v>301</v>
      </c>
      <c r="H585" s="26" t="str">
        <f t="shared" si="66"/>
        <v>082</v>
      </c>
      <c r="I585" s="26" t="str">
        <f t="shared" si="67"/>
        <v>36</v>
      </c>
      <c r="J585" s="26" t="str">
        <f t="shared" si="68"/>
        <v>012</v>
      </c>
      <c r="K585" s="45">
        <f t="shared" si="69"/>
        <v>315368.93459912605</v>
      </c>
    </row>
    <row r="586" spans="1:11" ht="43.5" x14ac:dyDescent="0.4">
      <c r="A586" s="26" t="str">
        <f t="shared" si="63"/>
        <v>321100</v>
      </c>
      <c r="B586" s="26" t="str">
        <f t="shared" si="64"/>
        <v>New York City Geographic District #11</v>
      </c>
      <c r="C586" s="26" t="str">
        <f t="shared" si="65"/>
        <v>Bronx</v>
      </c>
      <c r="D586" s="28" t="s">
        <v>2814</v>
      </c>
      <c r="E586" s="28" t="s">
        <v>2815</v>
      </c>
      <c r="F586" s="30" t="s">
        <v>196</v>
      </c>
      <c r="G586" s="31">
        <v>333</v>
      </c>
      <c r="H586" s="26" t="str">
        <f t="shared" si="66"/>
        <v>083</v>
      </c>
      <c r="I586" s="26" t="str">
        <f t="shared" si="67"/>
        <v>36</v>
      </c>
      <c r="J586" s="26" t="str">
        <f t="shared" si="68"/>
        <v>012</v>
      </c>
      <c r="K586" s="45">
        <f t="shared" si="69"/>
        <v>348896.52897511289</v>
      </c>
    </row>
    <row r="587" spans="1:11" ht="29" x14ac:dyDescent="0.4">
      <c r="A587" s="26" t="str">
        <f t="shared" si="63"/>
        <v>321100</v>
      </c>
      <c r="B587" s="26" t="str">
        <f t="shared" si="64"/>
        <v>New York City Geographic District #11</v>
      </c>
      <c r="C587" s="26" t="str">
        <f t="shared" si="65"/>
        <v>Bronx</v>
      </c>
      <c r="D587" s="28" t="s">
        <v>2826</v>
      </c>
      <c r="E587" s="28" t="s">
        <v>2827</v>
      </c>
      <c r="F587" s="30" t="s">
        <v>196</v>
      </c>
      <c r="G587" s="31">
        <v>379</v>
      </c>
      <c r="H587" s="26" t="str">
        <f t="shared" si="66"/>
        <v>083</v>
      </c>
      <c r="I587" s="26" t="str">
        <f t="shared" si="67"/>
        <v>36</v>
      </c>
      <c r="J587" s="26" t="str">
        <f t="shared" si="68"/>
        <v>012</v>
      </c>
      <c r="K587" s="45">
        <f t="shared" si="69"/>
        <v>397092.44589059392</v>
      </c>
    </row>
    <row r="588" spans="1:11" ht="43.5" x14ac:dyDescent="0.4">
      <c r="A588" s="26" t="str">
        <f t="shared" si="63"/>
        <v>321100</v>
      </c>
      <c r="B588" s="26" t="str">
        <f t="shared" si="64"/>
        <v>New York City Geographic District #11</v>
      </c>
      <c r="C588" s="26" t="str">
        <f t="shared" si="65"/>
        <v>Bronx</v>
      </c>
      <c r="D588" s="28" t="s">
        <v>2834</v>
      </c>
      <c r="E588" s="28" t="s">
        <v>2835</v>
      </c>
      <c r="F588" s="30" t="s">
        <v>196</v>
      </c>
      <c r="G588" s="31">
        <v>359</v>
      </c>
      <c r="H588" s="26" t="str">
        <f t="shared" si="66"/>
        <v>083</v>
      </c>
      <c r="I588" s="26" t="str">
        <f t="shared" si="67"/>
        <v>36</v>
      </c>
      <c r="J588" s="26" t="str">
        <f t="shared" si="68"/>
        <v>012</v>
      </c>
      <c r="K588" s="45">
        <f t="shared" si="69"/>
        <v>376137.69940560218</v>
      </c>
    </row>
    <row r="589" spans="1:11" ht="29" x14ac:dyDescent="0.4">
      <c r="A589" s="26" t="str">
        <f t="shared" si="63"/>
        <v>321100</v>
      </c>
      <c r="B589" s="26" t="str">
        <f t="shared" si="64"/>
        <v>New York City Geographic District #11</v>
      </c>
      <c r="C589" s="26" t="str">
        <f t="shared" si="65"/>
        <v>Bronx</v>
      </c>
      <c r="D589" s="28" t="s">
        <v>2842</v>
      </c>
      <c r="E589" s="28" t="s">
        <v>2843</v>
      </c>
      <c r="F589" s="30" t="s">
        <v>196</v>
      </c>
      <c r="G589" s="31">
        <v>570</v>
      </c>
      <c r="H589" s="26" t="str">
        <f t="shared" si="66"/>
        <v>083</v>
      </c>
      <c r="I589" s="26" t="str">
        <f t="shared" si="67"/>
        <v>36</v>
      </c>
      <c r="J589" s="26" t="str">
        <f t="shared" si="68"/>
        <v>012</v>
      </c>
      <c r="K589" s="45">
        <f t="shared" si="69"/>
        <v>597210.27482226526</v>
      </c>
    </row>
    <row r="590" spans="1:11" ht="29" x14ac:dyDescent="0.4">
      <c r="A590" s="26" t="str">
        <f t="shared" si="63"/>
        <v>321100</v>
      </c>
      <c r="B590" s="26" t="str">
        <f t="shared" si="64"/>
        <v>New York City Geographic District #11</v>
      </c>
      <c r="C590" s="26" t="str">
        <f t="shared" si="65"/>
        <v>Bronx</v>
      </c>
      <c r="D590" s="28" t="s">
        <v>2858</v>
      </c>
      <c r="E590" s="28" t="s">
        <v>2859</v>
      </c>
      <c r="F590" s="30" t="s">
        <v>196</v>
      </c>
      <c r="G590" s="31">
        <v>607</v>
      </c>
      <c r="H590" s="26" t="str">
        <f t="shared" si="66"/>
        <v>080</v>
      </c>
      <c r="I590" s="26" t="str">
        <f t="shared" si="67"/>
        <v>34</v>
      </c>
      <c r="J590" s="26" t="str">
        <f t="shared" si="68"/>
        <v>013</v>
      </c>
      <c r="K590" s="45">
        <f t="shared" si="69"/>
        <v>635976.55581950012</v>
      </c>
    </row>
    <row r="591" spans="1:11" ht="29" x14ac:dyDescent="0.4">
      <c r="A591" s="26" t="str">
        <f t="shared" si="63"/>
        <v/>
      </c>
      <c r="B591" s="26" t="str">
        <f t="shared" si="64"/>
        <v/>
      </c>
      <c r="C591" s="26" t="str">
        <f t="shared" si="65"/>
        <v/>
      </c>
      <c r="D591" s="28" t="s">
        <v>2860</v>
      </c>
      <c r="E591" s="28" t="s">
        <v>2861</v>
      </c>
      <c r="F591" s="30" t="s">
        <v>196</v>
      </c>
      <c r="G591" s="31">
        <v>381</v>
      </c>
      <c r="H591" s="26" t="str">
        <f t="shared" si="66"/>
        <v/>
      </c>
      <c r="I591" s="26" t="str">
        <f t="shared" si="67"/>
        <v/>
      </c>
      <c r="J591" s="26" t="str">
        <f t="shared" si="68"/>
        <v/>
      </c>
      <c r="K591" s="45">
        <f t="shared" si="69"/>
        <v>399187.92053909315</v>
      </c>
    </row>
    <row r="592" spans="1:11" ht="29" x14ac:dyDescent="0.4">
      <c r="A592" s="26" t="str">
        <f t="shared" si="63"/>
        <v>321100</v>
      </c>
      <c r="B592" s="26" t="str">
        <f t="shared" si="64"/>
        <v>New York City Geographic District #11</v>
      </c>
      <c r="C592" s="26" t="str">
        <f t="shared" si="65"/>
        <v>Bronx</v>
      </c>
      <c r="D592" s="28" t="s">
        <v>2874</v>
      </c>
      <c r="E592" s="28" t="s">
        <v>2875</v>
      </c>
      <c r="F592" s="30" t="s">
        <v>196</v>
      </c>
      <c r="G592" s="31">
        <v>457</v>
      </c>
      <c r="H592" s="26" t="str">
        <f t="shared" si="66"/>
        <v>080</v>
      </c>
      <c r="I592" s="26" t="str">
        <f t="shared" si="67"/>
        <v>34</v>
      </c>
      <c r="J592" s="26" t="str">
        <f t="shared" si="68"/>
        <v>013</v>
      </c>
      <c r="K592" s="45">
        <f t="shared" si="69"/>
        <v>478815.95718206186</v>
      </c>
    </row>
    <row r="593" spans="1:11" ht="29" x14ac:dyDescent="0.4">
      <c r="A593" s="26" t="str">
        <f t="shared" si="63"/>
        <v>321100</v>
      </c>
      <c r="B593" s="26" t="str">
        <f t="shared" si="64"/>
        <v>New York City Geographic District #11</v>
      </c>
      <c r="C593" s="26" t="str">
        <f t="shared" si="65"/>
        <v>Bronx</v>
      </c>
      <c r="D593" s="28" t="s">
        <v>3021</v>
      </c>
      <c r="E593" s="28" t="s">
        <v>3022</v>
      </c>
      <c r="F593" s="30" t="s">
        <v>196</v>
      </c>
      <c r="G593" s="31">
        <v>410</v>
      </c>
      <c r="H593" s="26" t="str">
        <f t="shared" si="66"/>
        <v>080</v>
      </c>
      <c r="I593" s="26" t="str">
        <f t="shared" si="67"/>
        <v>34</v>
      </c>
      <c r="J593" s="26" t="str">
        <f t="shared" si="68"/>
        <v>013</v>
      </c>
      <c r="K593" s="45">
        <f t="shared" si="69"/>
        <v>429572.30294233118</v>
      </c>
    </row>
    <row r="594" spans="1:11" ht="29" x14ac:dyDescent="0.4">
      <c r="A594" s="26" t="str">
        <f t="shared" si="63"/>
        <v>321100</v>
      </c>
      <c r="B594" s="26" t="str">
        <f t="shared" si="64"/>
        <v>New York City Geographic District #11</v>
      </c>
      <c r="C594" s="26" t="str">
        <f t="shared" si="65"/>
        <v>Bronx</v>
      </c>
      <c r="D594" s="28" t="s">
        <v>3060</v>
      </c>
      <c r="E594" s="28" t="s">
        <v>3061</v>
      </c>
      <c r="F594" s="30" t="s">
        <v>196</v>
      </c>
      <c r="G594" s="31">
        <v>1968</v>
      </c>
      <c r="H594" s="26" t="str">
        <f t="shared" si="66"/>
        <v>082</v>
      </c>
      <c r="I594" s="26" t="str">
        <f t="shared" si="67"/>
        <v>36</v>
      </c>
      <c r="J594" s="26" t="str">
        <f t="shared" si="68"/>
        <v>012</v>
      </c>
      <c r="K594" s="45">
        <f t="shared" si="69"/>
        <v>2061947.0541231898</v>
      </c>
    </row>
    <row r="595" spans="1:11" ht="29" x14ac:dyDescent="0.4">
      <c r="A595" s="26" t="str">
        <f t="shared" si="63"/>
        <v>321100</v>
      </c>
      <c r="B595" s="26" t="str">
        <f t="shared" si="64"/>
        <v>New York City Geographic District #11</v>
      </c>
      <c r="C595" s="26" t="str">
        <f t="shared" si="65"/>
        <v>Bronx</v>
      </c>
      <c r="D595" s="28" t="s">
        <v>3104</v>
      </c>
      <c r="E595" s="28" t="s">
        <v>3105</v>
      </c>
      <c r="F595" s="30" t="s">
        <v>196</v>
      </c>
      <c r="G595" s="31">
        <v>465</v>
      </c>
      <c r="H595" s="26" t="str">
        <f t="shared" si="66"/>
        <v>080</v>
      </c>
      <c r="I595" s="26" t="str">
        <f t="shared" si="67"/>
        <v>34</v>
      </c>
      <c r="J595" s="26" t="str">
        <f t="shared" si="68"/>
        <v>013</v>
      </c>
      <c r="K595" s="45">
        <f t="shared" si="69"/>
        <v>487197.85577605851</v>
      </c>
    </row>
    <row r="596" spans="1:11" ht="29" x14ac:dyDescent="0.4">
      <c r="A596" s="26" t="str">
        <f t="shared" si="63"/>
        <v>321100</v>
      </c>
      <c r="B596" s="26" t="str">
        <f t="shared" si="64"/>
        <v>New York City Geographic District #11</v>
      </c>
      <c r="C596" s="26" t="str">
        <f t="shared" si="65"/>
        <v>Bronx</v>
      </c>
      <c r="D596" s="28" t="s">
        <v>3106</v>
      </c>
      <c r="E596" s="28" t="s">
        <v>3107</v>
      </c>
      <c r="F596" s="30" t="s">
        <v>196</v>
      </c>
      <c r="G596" s="31">
        <v>372</v>
      </c>
      <c r="H596" s="26" t="str">
        <f t="shared" si="66"/>
        <v>080</v>
      </c>
      <c r="I596" s="26" t="str">
        <f t="shared" si="67"/>
        <v>34</v>
      </c>
      <c r="J596" s="26" t="str">
        <f t="shared" si="68"/>
        <v>013</v>
      </c>
      <c r="K596" s="45">
        <f t="shared" si="69"/>
        <v>389758.28462084685</v>
      </c>
    </row>
    <row r="597" spans="1:11" ht="29" x14ac:dyDescent="0.4">
      <c r="A597" s="26" t="str">
        <f t="shared" si="63"/>
        <v>321100</v>
      </c>
      <c r="B597" s="26" t="str">
        <f t="shared" si="64"/>
        <v>New York City Geographic District #11</v>
      </c>
      <c r="C597" s="26" t="str">
        <f t="shared" si="65"/>
        <v>Bronx</v>
      </c>
      <c r="D597" s="28" t="s">
        <v>3110</v>
      </c>
      <c r="E597" s="28" t="s">
        <v>3111</v>
      </c>
      <c r="F597" s="30" t="s">
        <v>196</v>
      </c>
      <c r="G597" s="31">
        <v>400</v>
      </c>
      <c r="H597" s="26" t="str">
        <f t="shared" si="66"/>
        <v>083</v>
      </c>
      <c r="I597" s="26" t="str">
        <f t="shared" si="67"/>
        <v>36</v>
      </c>
      <c r="J597" s="26" t="str">
        <f t="shared" si="68"/>
        <v>012</v>
      </c>
      <c r="K597" s="45">
        <f t="shared" si="69"/>
        <v>419094.92969983531</v>
      </c>
    </row>
    <row r="598" spans="1:11" ht="29" x14ac:dyDescent="0.4">
      <c r="A598" s="26" t="str">
        <f t="shared" si="63"/>
        <v>321100</v>
      </c>
      <c r="B598" s="26" t="str">
        <f t="shared" si="64"/>
        <v>New York City Geographic District #11</v>
      </c>
      <c r="C598" s="26" t="str">
        <f t="shared" si="65"/>
        <v>Bronx</v>
      </c>
      <c r="D598" s="28" t="s">
        <v>3112</v>
      </c>
      <c r="E598" s="28" t="s">
        <v>3113</v>
      </c>
      <c r="F598" s="30" t="s">
        <v>196</v>
      </c>
      <c r="G598" s="31">
        <v>396</v>
      </c>
      <c r="H598" s="26" t="str">
        <f t="shared" si="66"/>
        <v>083</v>
      </c>
      <c r="I598" s="26" t="str">
        <f t="shared" si="67"/>
        <v>36</v>
      </c>
      <c r="J598" s="26" t="str">
        <f t="shared" si="68"/>
        <v>012</v>
      </c>
      <c r="K598" s="45">
        <f t="shared" si="69"/>
        <v>414903.98040283693</v>
      </c>
    </row>
    <row r="599" spans="1:11" ht="29" x14ac:dyDescent="0.4">
      <c r="A599" s="26" t="str">
        <f t="shared" si="63"/>
        <v>321100</v>
      </c>
      <c r="B599" s="26" t="str">
        <f t="shared" si="64"/>
        <v>New York City Geographic District #11</v>
      </c>
      <c r="C599" s="26" t="str">
        <f t="shared" si="65"/>
        <v>Bronx</v>
      </c>
      <c r="D599" s="28" t="s">
        <v>3138</v>
      </c>
      <c r="E599" s="28" t="s">
        <v>3139</v>
      </c>
      <c r="F599" s="30" t="s">
        <v>196</v>
      </c>
      <c r="G599" s="31">
        <v>472</v>
      </c>
      <c r="H599" s="26" t="str">
        <f t="shared" si="66"/>
        <v>080</v>
      </c>
      <c r="I599" s="26" t="str">
        <f t="shared" si="67"/>
        <v>34</v>
      </c>
      <c r="J599" s="26" t="str">
        <f t="shared" si="68"/>
        <v>013</v>
      </c>
      <c r="K599" s="45">
        <f t="shared" si="69"/>
        <v>494532.01704580564</v>
      </c>
    </row>
    <row r="600" spans="1:11" ht="29" x14ac:dyDescent="0.4">
      <c r="A600" s="26" t="str">
        <f t="shared" si="63"/>
        <v>321100</v>
      </c>
      <c r="B600" s="26" t="str">
        <f t="shared" si="64"/>
        <v>New York City Geographic District #11</v>
      </c>
      <c r="C600" s="26" t="str">
        <f t="shared" si="65"/>
        <v>Bronx</v>
      </c>
      <c r="D600" s="28" t="s">
        <v>3142</v>
      </c>
      <c r="E600" s="28" t="s">
        <v>3143</v>
      </c>
      <c r="F600" s="30" t="s">
        <v>196</v>
      </c>
      <c r="G600" s="31">
        <v>433</v>
      </c>
      <c r="H600" s="26" t="str">
        <f t="shared" si="66"/>
        <v>083</v>
      </c>
      <c r="I600" s="26" t="str">
        <f t="shared" si="67"/>
        <v>36</v>
      </c>
      <c r="J600" s="26" t="str">
        <f t="shared" si="68"/>
        <v>012</v>
      </c>
      <c r="K600" s="45">
        <f t="shared" si="69"/>
        <v>453670.26140007173</v>
      </c>
    </row>
    <row r="601" spans="1:11" ht="29" x14ac:dyDescent="0.4">
      <c r="A601" s="26" t="str">
        <f t="shared" si="63"/>
        <v>321100</v>
      </c>
      <c r="B601" s="26" t="str">
        <f t="shared" si="64"/>
        <v>New York City Geographic District #11</v>
      </c>
      <c r="C601" s="26" t="str">
        <f t="shared" si="65"/>
        <v>Bronx</v>
      </c>
      <c r="D601" s="28" t="s">
        <v>3144</v>
      </c>
      <c r="E601" s="28" t="s">
        <v>3145</v>
      </c>
      <c r="F601" s="30" t="s">
        <v>196</v>
      </c>
      <c r="G601" s="31">
        <v>308</v>
      </c>
      <c r="H601" s="26" t="str">
        <f t="shared" si="66"/>
        <v>083</v>
      </c>
      <c r="I601" s="26" t="str">
        <f t="shared" si="67"/>
        <v>36</v>
      </c>
      <c r="J601" s="26" t="str">
        <f t="shared" si="68"/>
        <v>012</v>
      </c>
      <c r="K601" s="45">
        <f t="shared" si="69"/>
        <v>322703.09586887318</v>
      </c>
    </row>
    <row r="602" spans="1:11" ht="29" x14ac:dyDescent="0.4">
      <c r="A602" s="26" t="str">
        <f t="shared" si="63"/>
        <v>321100</v>
      </c>
      <c r="B602" s="26" t="str">
        <f t="shared" si="64"/>
        <v>New York City Geographic District #12</v>
      </c>
      <c r="C602" s="26" t="str">
        <f t="shared" si="65"/>
        <v>Bronx</v>
      </c>
      <c r="D602" s="28" t="s">
        <v>2477</v>
      </c>
      <c r="E602" s="28" t="s">
        <v>2478</v>
      </c>
      <c r="F602" s="30" t="s">
        <v>2</v>
      </c>
      <c r="G602" s="31">
        <v>435</v>
      </c>
      <c r="H602" s="26" t="str">
        <f t="shared" si="66"/>
        <v>087</v>
      </c>
      <c r="I602" s="26" t="str">
        <f t="shared" si="67"/>
        <v>32</v>
      </c>
      <c r="J602" s="26" t="str">
        <f t="shared" si="68"/>
        <v>015</v>
      </c>
      <c r="K602" s="45">
        <f t="shared" si="69"/>
        <v>455765.73604857089</v>
      </c>
    </row>
    <row r="603" spans="1:11" ht="29" x14ac:dyDescent="0.4">
      <c r="A603" s="26" t="str">
        <f t="shared" si="63"/>
        <v>321100</v>
      </c>
      <c r="B603" s="26" t="str">
        <f t="shared" si="64"/>
        <v>New York City Geographic District #12</v>
      </c>
      <c r="C603" s="26" t="str">
        <f t="shared" si="65"/>
        <v>Bronx</v>
      </c>
      <c r="D603" s="28" t="s">
        <v>2539</v>
      </c>
      <c r="E603" s="28" t="s">
        <v>2540</v>
      </c>
      <c r="F603" s="30" t="s">
        <v>2</v>
      </c>
      <c r="G603" s="31">
        <v>258</v>
      </c>
      <c r="H603" s="26" t="str">
        <f t="shared" si="66"/>
        <v>079</v>
      </c>
      <c r="I603" s="26" t="str">
        <f t="shared" si="67"/>
        <v>33</v>
      </c>
      <c r="J603" s="26" t="str">
        <f t="shared" si="68"/>
        <v>015</v>
      </c>
      <c r="K603" s="45">
        <f t="shared" si="69"/>
        <v>270316.22965639376</v>
      </c>
    </row>
    <row r="604" spans="1:11" ht="29" x14ac:dyDescent="0.4">
      <c r="A604" s="26" t="str">
        <f t="shared" si="63"/>
        <v>321100</v>
      </c>
      <c r="B604" s="26" t="str">
        <f t="shared" si="64"/>
        <v>New York City Geographic District #12</v>
      </c>
      <c r="C604" s="26" t="str">
        <f t="shared" si="65"/>
        <v>Bronx</v>
      </c>
      <c r="D604" s="28" t="s">
        <v>2545</v>
      </c>
      <c r="E604" s="28" t="s">
        <v>2546</v>
      </c>
      <c r="F604" s="30" t="s">
        <v>2</v>
      </c>
      <c r="G604" s="31">
        <v>1003</v>
      </c>
      <c r="H604" s="26" t="str">
        <f t="shared" si="66"/>
        <v>087</v>
      </c>
      <c r="I604" s="26" t="str">
        <f t="shared" si="67"/>
        <v>32</v>
      </c>
      <c r="J604" s="26" t="str">
        <f t="shared" si="68"/>
        <v>018</v>
      </c>
      <c r="K604" s="45">
        <f t="shared" si="69"/>
        <v>1050880.536222337</v>
      </c>
    </row>
    <row r="605" spans="1:11" ht="29" x14ac:dyDescent="0.4">
      <c r="A605" s="26" t="str">
        <f t="shared" si="63"/>
        <v>321200</v>
      </c>
      <c r="B605" s="26" t="str">
        <f t="shared" si="64"/>
        <v>New York City Geographic District #12</v>
      </c>
      <c r="C605" s="26" t="str">
        <f t="shared" si="65"/>
        <v>Bronx</v>
      </c>
      <c r="D605" s="28" t="s">
        <v>2561</v>
      </c>
      <c r="E605" s="28" t="s">
        <v>2562</v>
      </c>
      <c r="F605" s="30" t="s">
        <v>2</v>
      </c>
      <c r="G605" s="31">
        <v>441</v>
      </c>
      <c r="H605" s="26" t="str">
        <f t="shared" si="66"/>
        <v>078</v>
      </c>
      <c r="I605" s="26" t="str">
        <f t="shared" si="67"/>
        <v>33</v>
      </c>
      <c r="J605" s="26" t="str">
        <f t="shared" si="68"/>
        <v>015</v>
      </c>
      <c r="K605" s="45">
        <f t="shared" si="69"/>
        <v>462052.15999406844</v>
      </c>
    </row>
    <row r="606" spans="1:11" ht="29" x14ac:dyDescent="0.4">
      <c r="A606" s="26" t="str">
        <f t="shared" si="63"/>
        <v>321200</v>
      </c>
      <c r="B606" s="26" t="str">
        <f t="shared" si="64"/>
        <v>New York City Geographic District #12</v>
      </c>
      <c r="C606" s="26" t="str">
        <f t="shared" si="65"/>
        <v>Bronx</v>
      </c>
      <c r="D606" s="28" t="s">
        <v>2567</v>
      </c>
      <c r="E606" s="28" t="s">
        <v>2568</v>
      </c>
      <c r="F606" s="30" t="s">
        <v>2</v>
      </c>
      <c r="G606" s="31">
        <v>246</v>
      </c>
      <c r="H606" s="26" t="str">
        <f t="shared" si="66"/>
        <v>079</v>
      </c>
      <c r="I606" s="26" t="str">
        <f t="shared" si="67"/>
        <v>33</v>
      </c>
      <c r="J606" s="26" t="str">
        <f t="shared" si="68"/>
        <v>015</v>
      </c>
      <c r="K606" s="45">
        <f t="shared" si="69"/>
        <v>257743.38176539872</v>
      </c>
    </row>
    <row r="607" spans="1:11" ht="29" x14ac:dyDescent="0.4">
      <c r="A607" s="26" t="str">
        <f t="shared" si="63"/>
        <v>321200</v>
      </c>
      <c r="B607" s="26" t="str">
        <f t="shared" si="64"/>
        <v>New York City Geographic District #12</v>
      </c>
      <c r="C607" s="26" t="str">
        <f t="shared" si="65"/>
        <v>Bronx</v>
      </c>
      <c r="D607" s="28" t="s">
        <v>2575</v>
      </c>
      <c r="E607" s="28" t="s">
        <v>2576</v>
      </c>
      <c r="F607" s="30" t="s">
        <v>2</v>
      </c>
      <c r="G607" s="31">
        <v>573</v>
      </c>
      <c r="H607" s="26" t="str">
        <f t="shared" si="66"/>
        <v>085</v>
      </c>
      <c r="I607" s="26" t="str">
        <f t="shared" si="67"/>
        <v>32</v>
      </c>
      <c r="J607" s="26" t="str">
        <f t="shared" si="68"/>
        <v>017</v>
      </c>
      <c r="K607" s="45">
        <f t="shared" si="69"/>
        <v>600353.48679501412</v>
      </c>
    </row>
    <row r="608" spans="1:11" ht="29" x14ac:dyDescent="0.4">
      <c r="A608" s="26" t="str">
        <f t="shared" si="63"/>
        <v>321200</v>
      </c>
      <c r="B608" s="26" t="str">
        <f t="shared" si="64"/>
        <v>New York City Geographic District #12</v>
      </c>
      <c r="C608" s="26" t="str">
        <f t="shared" si="65"/>
        <v>Bronx</v>
      </c>
      <c r="D608" s="28" t="s">
        <v>2577</v>
      </c>
      <c r="E608" s="28" t="s">
        <v>2578</v>
      </c>
      <c r="F608" s="30" t="s">
        <v>2</v>
      </c>
      <c r="G608" s="31">
        <v>459</v>
      </c>
      <c r="H608" s="26" t="str">
        <f t="shared" si="66"/>
        <v>079</v>
      </c>
      <c r="I608" s="26" t="str">
        <f t="shared" si="67"/>
        <v>32</v>
      </c>
      <c r="J608" s="26" t="str">
        <f t="shared" si="68"/>
        <v>015</v>
      </c>
      <c r="K608" s="45">
        <f t="shared" si="69"/>
        <v>480911.43183056102</v>
      </c>
    </row>
    <row r="609" spans="1:11" ht="29" x14ac:dyDescent="0.4">
      <c r="A609" s="26" t="str">
        <f t="shared" si="63"/>
        <v>321200</v>
      </c>
      <c r="B609" s="26" t="str">
        <f t="shared" si="64"/>
        <v>New York City Geographic District #12</v>
      </c>
      <c r="C609" s="26" t="str">
        <f t="shared" si="65"/>
        <v>Bronx</v>
      </c>
      <c r="D609" s="28" t="s">
        <v>2627</v>
      </c>
      <c r="E609" s="28" t="s">
        <v>2628</v>
      </c>
      <c r="F609" s="30" t="s">
        <v>5</v>
      </c>
      <c r="G609" s="31">
        <v>284</v>
      </c>
      <c r="H609" s="26" t="str">
        <f t="shared" si="66"/>
        <v>079</v>
      </c>
      <c r="I609" s="26" t="str">
        <f t="shared" si="67"/>
        <v>33</v>
      </c>
      <c r="J609" s="26" t="str">
        <f t="shared" si="68"/>
        <v>015</v>
      </c>
      <c r="K609" s="45">
        <f t="shared" si="69"/>
        <v>297557.40008688305</v>
      </c>
    </row>
    <row r="610" spans="1:11" ht="43.5" x14ac:dyDescent="0.4">
      <c r="A610" s="26" t="str">
        <f t="shared" si="63"/>
        <v>321200</v>
      </c>
      <c r="B610" s="26" t="str">
        <f t="shared" si="64"/>
        <v>New York City Geographic District #12</v>
      </c>
      <c r="C610" s="26" t="str">
        <f t="shared" si="65"/>
        <v>Bronx</v>
      </c>
      <c r="D610" s="28" t="s">
        <v>2669</v>
      </c>
      <c r="E610" s="28" t="s">
        <v>2670</v>
      </c>
      <c r="F610" s="30" t="s">
        <v>5</v>
      </c>
      <c r="G610" s="31">
        <v>534</v>
      </c>
      <c r="H610" s="26" t="str">
        <f t="shared" si="66"/>
        <v>079</v>
      </c>
      <c r="I610" s="26" t="str">
        <f t="shared" si="67"/>
        <v>33</v>
      </c>
      <c r="J610" s="26" t="str">
        <f t="shared" si="68"/>
        <v>015</v>
      </c>
      <c r="K610" s="45">
        <f t="shared" si="69"/>
        <v>559491.73114928009</v>
      </c>
    </row>
    <row r="611" spans="1:11" ht="29" x14ac:dyDescent="0.4">
      <c r="A611" s="26" t="str">
        <f t="shared" si="63"/>
        <v>321200</v>
      </c>
      <c r="B611" s="26" t="str">
        <f t="shared" si="64"/>
        <v>New York City Geographic District #12</v>
      </c>
      <c r="C611" s="26" t="str">
        <f t="shared" si="65"/>
        <v>Bronx</v>
      </c>
      <c r="D611" s="28" t="s">
        <v>2677</v>
      </c>
      <c r="E611" s="28" t="s">
        <v>2678</v>
      </c>
      <c r="F611" s="30" t="s">
        <v>2</v>
      </c>
      <c r="G611" s="31">
        <v>545</v>
      </c>
      <c r="H611" s="26" t="str">
        <f t="shared" si="66"/>
        <v>079</v>
      </c>
      <c r="I611" s="26" t="str">
        <f t="shared" si="67"/>
        <v>32</v>
      </c>
      <c r="J611" s="26" t="str">
        <f t="shared" si="68"/>
        <v>016</v>
      </c>
      <c r="K611" s="45">
        <f t="shared" si="69"/>
        <v>571016.84171602561</v>
      </c>
    </row>
    <row r="612" spans="1:11" ht="29" x14ac:dyDescent="0.4">
      <c r="A612" s="26" t="str">
        <f t="shared" si="63"/>
        <v>321200</v>
      </c>
      <c r="B612" s="26" t="str">
        <f t="shared" si="64"/>
        <v>New York City Geographic District #12</v>
      </c>
      <c r="C612" s="26" t="str">
        <f t="shared" si="65"/>
        <v>Bronx</v>
      </c>
      <c r="D612" s="28" t="s">
        <v>2689</v>
      </c>
      <c r="E612" s="28" t="s">
        <v>2690</v>
      </c>
      <c r="F612" s="30" t="s">
        <v>2</v>
      </c>
      <c r="G612" s="31">
        <v>718</v>
      </c>
      <c r="H612" s="26" t="str">
        <f t="shared" si="66"/>
        <v>085</v>
      </c>
      <c r="I612" s="26" t="str">
        <f t="shared" si="67"/>
        <v>32</v>
      </c>
      <c r="J612" s="26" t="str">
        <f t="shared" si="68"/>
        <v>017</v>
      </c>
      <c r="K612" s="45">
        <f t="shared" si="69"/>
        <v>752275.39881120436</v>
      </c>
    </row>
    <row r="613" spans="1:11" ht="29" x14ac:dyDescent="0.4">
      <c r="A613" s="26" t="str">
        <f t="shared" si="63"/>
        <v>321200</v>
      </c>
      <c r="B613" s="26" t="str">
        <f t="shared" si="64"/>
        <v>New York City Geographic District #12</v>
      </c>
      <c r="C613" s="26" t="str">
        <f t="shared" si="65"/>
        <v>Bronx</v>
      </c>
      <c r="D613" s="28" t="s">
        <v>2735</v>
      </c>
      <c r="E613" s="28" t="s">
        <v>2736</v>
      </c>
      <c r="F613" s="30" t="s">
        <v>5</v>
      </c>
      <c r="G613" s="31">
        <v>236</v>
      </c>
      <c r="H613" s="26" t="str">
        <f t="shared" si="66"/>
        <v>079</v>
      </c>
      <c r="I613" s="26" t="str">
        <f t="shared" si="67"/>
        <v>33</v>
      </c>
      <c r="J613" s="26" t="str">
        <f t="shared" si="68"/>
        <v>015</v>
      </c>
      <c r="K613" s="45">
        <f t="shared" si="69"/>
        <v>247266.00852290282</v>
      </c>
    </row>
    <row r="614" spans="1:11" ht="29" x14ac:dyDescent="0.4">
      <c r="A614" s="26" t="str">
        <f t="shared" si="63"/>
        <v>321200</v>
      </c>
      <c r="B614" s="26" t="str">
        <f t="shared" si="64"/>
        <v>New York City Geographic District #12</v>
      </c>
      <c r="C614" s="26" t="str">
        <f t="shared" si="65"/>
        <v>Bronx</v>
      </c>
      <c r="D614" s="28" t="s">
        <v>2739</v>
      </c>
      <c r="E614" s="28" t="s">
        <v>2740</v>
      </c>
      <c r="F614" s="30" t="s">
        <v>2</v>
      </c>
      <c r="G614" s="31">
        <v>901</v>
      </c>
      <c r="H614" s="26" t="str">
        <f t="shared" si="66"/>
        <v>085</v>
      </c>
      <c r="I614" s="26" t="str">
        <f t="shared" si="67"/>
        <v>32</v>
      </c>
      <c r="J614" s="26" t="str">
        <f t="shared" si="68"/>
        <v>018</v>
      </c>
      <c r="K614" s="45">
        <f t="shared" si="69"/>
        <v>944011.32914887904</v>
      </c>
    </row>
    <row r="615" spans="1:11" ht="29" x14ac:dyDescent="0.4">
      <c r="A615" s="26" t="str">
        <f t="shared" si="63"/>
        <v>321200</v>
      </c>
      <c r="B615" s="26" t="str">
        <f t="shared" si="64"/>
        <v>New York City Geographic District #12</v>
      </c>
      <c r="C615" s="26" t="str">
        <f t="shared" si="65"/>
        <v>Bronx</v>
      </c>
      <c r="D615" s="28" t="s">
        <v>2741</v>
      </c>
      <c r="E615" s="28" t="s">
        <v>2742</v>
      </c>
      <c r="F615" s="30" t="s">
        <v>2</v>
      </c>
      <c r="G615" s="31">
        <v>838</v>
      </c>
      <c r="H615" s="26" t="str">
        <f t="shared" si="66"/>
        <v>085</v>
      </c>
      <c r="I615" s="26" t="str">
        <f t="shared" si="67"/>
        <v>32</v>
      </c>
      <c r="J615" s="26" t="str">
        <f t="shared" si="68"/>
        <v>018</v>
      </c>
      <c r="K615" s="45">
        <f t="shared" si="69"/>
        <v>878003.87772115495</v>
      </c>
    </row>
    <row r="616" spans="1:11" ht="15" x14ac:dyDescent="0.4">
      <c r="A616" s="26" t="str">
        <f t="shared" si="63"/>
        <v/>
      </c>
      <c r="B616" s="26" t="str">
        <f t="shared" si="64"/>
        <v/>
      </c>
      <c r="C616" s="26" t="str">
        <f t="shared" si="65"/>
        <v/>
      </c>
      <c r="D616" s="28" t="s">
        <v>2755</v>
      </c>
      <c r="E616" s="28" t="s">
        <v>2756</v>
      </c>
      <c r="F616" s="30" t="s">
        <v>19</v>
      </c>
      <c r="G616" s="31">
        <v>572</v>
      </c>
      <c r="H616" s="26" t="str">
        <f t="shared" si="66"/>
        <v/>
      </c>
      <c r="I616" s="26" t="str">
        <f t="shared" si="67"/>
        <v/>
      </c>
      <c r="J616" s="26" t="str">
        <f t="shared" si="68"/>
        <v/>
      </c>
      <c r="K616" s="45">
        <f t="shared" si="69"/>
        <v>599305.74947076454</v>
      </c>
    </row>
    <row r="617" spans="1:11" ht="29" x14ac:dyDescent="0.4">
      <c r="A617" s="26" t="str">
        <f t="shared" si="63"/>
        <v>321200</v>
      </c>
      <c r="B617" s="26" t="str">
        <f t="shared" si="64"/>
        <v>New York City Geographic District #12</v>
      </c>
      <c r="C617" s="26" t="str">
        <f t="shared" si="65"/>
        <v>Queens</v>
      </c>
      <c r="D617" s="28" t="s">
        <v>2757</v>
      </c>
      <c r="E617" s="28" t="s">
        <v>1982</v>
      </c>
      <c r="F617" s="30" t="s">
        <v>2</v>
      </c>
      <c r="G617" s="31">
        <v>228</v>
      </c>
      <c r="H617" s="26" t="str">
        <f t="shared" si="66"/>
        <v>034</v>
      </c>
      <c r="I617" s="26" t="str">
        <f t="shared" si="67"/>
        <v>13</v>
      </c>
      <c r="J617" s="26" t="str">
        <f t="shared" si="68"/>
        <v>025</v>
      </c>
      <c r="K617" s="45">
        <f t="shared" si="69"/>
        <v>238884.10992890611</v>
      </c>
    </row>
    <row r="618" spans="1:11" ht="15" x14ac:dyDescent="0.4">
      <c r="A618" s="26" t="str">
        <f t="shared" si="63"/>
        <v>321200</v>
      </c>
      <c r="B618" s="26" t="str">
        <f t="shared" si="64"/>
        <v>New York City Geographic District #12</v>
      </c>
      <c r="C618" s="26" t="str">
        <f t="shared" si="65"/>
        <v>Bronx</v>
      </c>
      <c r="D618" s="28" t="s">
        <v>2760</v>
      </c>
      <c r="E618" s="28" t="s">
        <v>2761</v>
      </c>
      <c r="F618" s="30" t="s">
        <v>19</v>
      </c>
      <c r="G618" s="31">
        <v>945</v>
      </c>
      <c r="H618" s="26" t="str">
        <f t="shared" si="66"/>
        <v>087</v>
      </c>
      <c r="I618" s="26" t="str">
        <f t="shared" si="67"/>
        <v>32</v>
      </c>
      <c r="J618" s="26" t="str">
        <f t="shared" si="68"/>
        <v>015</v>
      </c>
      <c r="K618" s="45">
        <f t="shared" si="69"/>
        <v>990111.77141586086</v>
      </c>
    </row>
    <row r="619" spans="1:11" ht="29" x14ac:dyDescent="0.4">
      <c r="A619" s="26" t="str">
        <f t="shared" si="63"/>
        <v>321200</v>
      </c>
      <c r="B619" s="26" t="str">
        <f t="shared" si="64"/>
        <v>New York City Geographic District #12</v>
      </c>
      <c r="C619" s="26" t="str">
        <f t="shared" si="65"/>
        <v>Bronx</v>
      </c>
      <c r="D619" s="28" t="s">
        <v>2764</v>
      </c>
      <c r="E619" s="28" t="s">
        <v>2765</v>
      </c>
      <c r="F619" s="30" t="s">
        <v>5</v>
      </c>
      <c r="G619" s="31">
        <v>299</v>
      </c>
      <c r="H619" s="26" t="str">
        <f t="shared" si="66"/>
        <v>085</v>
      </c>
      <c r="I619" s="26" t="str">
        <f t="shared" si="67"/>
        <v>32</v>
      </c>
      <c r="J619" s="26" t="str">
        <f t="shared" si="68"/>
        <v>017</v>
      </c>
      <c r="K619" s="45">
        <f t="shared" si="69"/>
        <v>313273.45995062689</v>
      </c>
    </row>
    <row r="620" spans="1:11" ht="29" x14ac:dyDescent="0.4">
      <c r="A620" s="26" t="str">
        <f t="shared" si="63"/>
        <v>321200</v>
      </c>
      <c r="B620" s="26" t="str">
        <f t="shared" si="64"/>
        <v>New York City Geographic District #12</v>
      </c>
      <c r="C620" s="26" t="str">
        <f t="shared" si="65"/>
        <v>Bronx</v>
      </c>
      <c r="D620" s="28" t="s">
        <v>2796</v>
      </c>
      <c r="E620" s="28" t="s">
        <v>2797</v>
      </c>
      <c r="F620" s="30" t="s">
        <v>118</v>
      </c>
      <c r="G620" s="31">
        <v>673</v>
      </c>
      <c r="H620" s="26" t="str">
        <f t="shared" si="66"/>
        <v>085</v>
      </c>
      <c r="I620" s="26" t="str">
        <f t="shared" si="67"/>
        <v>32</v>
      </c>
      <c r="J620" s="26" t="str">
        <f t="shared" si="68"/>
        <v>018</v>
      </c>
      <c r="K620" s="45">
        <f t="shared" si="69"/>
        <v>705127.21921997285</v>
      </c>
    </row>
    <row r="621" spans="1:11" ht="29" x14ac:dyDescent="0.4">
      <c r="A621" s="26" t="str">
        <f t="shared" si="63"/>
        <v/>
      </c>
      <c r="B621" s="26" t="str">
        <f t="shared" si="64"/>
        <v/>
      </c>
      <c r="C621" s="26" t="str">
        <f t="shared" si="65"/>
        <v/>
      </c>
      <c r="D621" s="28" t="s">
        <v>2838</v>
      </c>
      <c r="E621" s="28" t="s">
        <v>2839</v>
      </c>
      <c r="F621" s="30" t="s">
        <v>5</v>
      </c>
      <c r="G621" s="31">
        <v>210</v>
      </c>
      <c r="H621" s="26" t="str">
        <f t="shared" si="66"/>
        <v/>
      </c>
      <c r="I621" s="26" t="str">
        <f t="shared" si="67"/>
        <v/>
      </c>
      <c r="J621" s="26" t="str">
        <f t="shared" si="68"/>
        <v/>
      </c>
      <c r="K621" s="45">
        <f t="shared" si="69"/>
        <v>220024.83809241353</v>
      </c>
    </row>
    <row r="622" spans="1:11" ht="29" x14ac:dyDescent="0.4">
      <c r="A622" s="26" t="str">
        <f t="shared" si="63"/>
        <v/>
      </c>
      <c r="B622" s="26" t="str">
        <f t="shared" si="64"/>
        <v/>
      </c>
      <c r="C622" s="26" t="str">
        <f t="shared" si="65"/>
        <v/>
      </c>
      <c r="D622" s="28" t="s">
        <v>2854</v>
      </c>
      <c r="E622" s="28" t="s">
        <v>2855</v>
      </c>
      <c r="F622" s="30" t="s">
        <v>5</v>
      </c>
      <c r="G622" s="31">
        <v>286</v>
      </c>
      <c r="H622" s="26" t="str">
        <f t="shared" si="66"/>
        <v/>
      </c>
      <c r="I622" s="26" t="str">
        <f t="shared" si="67"/>
        <v/>
      </c>
      <c r="J622" s="26" t="str">
        <f t="shared" si="68"/>
        <v/>
      </c>
      <c r="K622" s="45">
        <f t="shared" si="69"/>
        <v>299652.87473538227</v>
      </c>
    </row>
    <row r="623" spans="1:11" ht="29" x14ac:dyDescent="0.4">
      <c r="A623" s="26" t="str">
        <f t="shared" si="63"/>
        <v>321200</v>
      </c>
      <c r="B623" s="26" t="str">
        <f t="shared" si="64"/>
        <v>New York City Geographic District #12</v>
      </c>
      <c r="C623" s="26" t="str">
        <f t="shared" si="65"/>
        <v>Bronx</v>
      </c>
      <c r="D623" s="28" t="s">
        <v>2876</v>
      </c>
      <c r="E623" s="28" t="s">
        <v>2877</v>
      </c>
      <c r="F623" s="30" t="s">
        <v>2</v>
      </c>
      <c r="G623" s="31">
        <v>573</v>
      </c>
      <c r="H623" s="26" t="str">
        <f t="shared" si="66"/>
        <v>079</v>
      </c>
      <c r="I623" s="26" t="str">
        <f t="shared" si="67"/>
        <v>33</v>
      </c>
      <c r="J623" s="26" t="str">
        <f t="shared" si="68"/>
        <v>015</v>
      </c>
      <c r="K623" s="45">
        <f t="shared" si="69"/>
        <v>600353.48679501412</v>
      </c>
    </row>
    <row r="624" spans="1:11" ht="29" x14ac:dyDescent="0.4">
      <c r="A624" s="26" t="str">
        <f t="shared" si="63"/>
        <v/>
      </c>
      <c r="B624" s="26" t="str">
        <f t="shared" si="64"/>
        <v/>
      </c>
      <c r="C624" s="26" t="str">
        <f t="shared" si="65"/>
        <v/>
      </c>
      <c r="D624" s="28" t="s">
        <v>2900</v>
      </c>
      <c r="E624" s="28" t="s">
        <v>2901</v>
      </c>
      <c r="F624" s="30" t="s">
        <v>2</v>
      </c>
      <c r="G624" s="31">
        <v>293</v>
      </c>
      <c r="H624" s="26" t="str">
        <f t="shared" si="66"/>
        <v/>
      </c>
      <c r="I624" s="26" t="str">
        <f t="shared" si="67"/>
        <v/>
      </c>
      <c r="J624" s="26" t="str">
        <f t="shared" si="68"/>
        <v/>
      </c>
      <c r="K624" s="45">
        <f t="shared" si="69"/>
        <v>306987.03600512934</v>
      </c>
    </row>
    <row r="625" spans="1:11" ht="29" x14ac:dyDescent="0.4">
      <c r="A625" s="26" t="str">
        <f t="shared" si="63"/>
        <v/>
      </c>
      <c r="B625" s="26" t="str">
        <f t="shared" si="64"/>
        <v/>
      </c>
      <c r="C625" s="26" t="str">
        <f t="shared" si="65"/>
        <v/>
      </c>
      <c r="D625" s="28" t="s">
        <v>2904</v>
      </c>
      <c r="E625" s="28" t="s">
        <v>2905</v>
      </c>
      <c r="F625" s="30" t="s">
        <v>5</v>
      </c>
      <c r="G625" s="31">
        <v>387</v>
      </c>
      <c r="H625" s="26" t="str">
        <f t="shared" si="66"/>
        <v/>
      </c>
      <c r="I625" s="26" t="str">
        <f t="shared" si="67"/>
        <v/>
      </c>
      <c r="J625" s="26" t="str">
        <f t="shared" si="68"/>
        <v/>
      </c>
      <c r="K625" s="45">
        <f t="shared" si="69"/>
        <v>405474.34448459063</v>
      </c>
    </row>
    <row r="626" spans="1:11" ht="29" x14ac:dyDescent="0.4">
      <c r="A626" s="26" t="str">
        <f t="shared" si="63"/>
        <v>321200</v>
      </c>
      <c r="B626" s="26" t="str">
        <f t="shared" si="64"/>
        <v>New York City Geographic District #12</v>
      </c>
      <c r="C626" s="26" t="str">
        <f t="shared" si="65"/>
        <v>Bronx</v>
      </c>
      <c r="D626" s="28" t="s">
        <v>2906</v>
      </c>
      <c r="E626" s="28" t="s">
        <v>2907</v>
      </c>
      <c r="F626" s="30" t="s">
        <v>5</v>
      </c>
      <c r="G626" s="31">
        <v>229</v>
      </c>
      <c r="H626" s="26" t="str">
        <f t="shared" si="66"/>
        <v>079</v>
      </c>
      <c r="I626" s="26" t="str">
        <f t="shared" si="67"/>
        <v>33</v>
      </c>
      <c r="J626" s="26" t="str">
        <f t="shared" si="68"/>
        <v>015</v>
      </c>
      <c r="K626" s="45">
        <f t="shared" si="69"/>
        <v>239931.84725315572</v>
      </c>
    </row>
    <row r="627" spans="1:11" ht="29" x14ac:dyDescent="0.4">
      <c r="A627" s="26" t="str">
        <f t="shared" si="63"/>
        <v>321200</v>
      </c>
      <c r="B627" s="26" t="str">
        <f t="shared" si="64"/>
        <v>New York City Geographic District #12</v>
      </c>
      <c r="C627" s="26" t="str">
        <f t="shared" si="65"/>
        <v>Bronx</v>
      </c>
      <c r="D627" s="28" t="s">
        <v>2936</v>
      </c>
      <c r="E627" s="28" t="s">
        <v>2937</v>
      </c>
      <c r="F627" s="30" t="s">
        <v>5</v>
      </c>
      <c r="G627" s="31">
        <v>268</v>
      </c>
      <c r="H627" s="26" t="str">
        <f t="shared" si="66"/>
        <v>079</v>
      </c>
      <c r="I627" s="26" t="str">
        <f t="shared" si="67"/>
        <v>33</v>
      </c>
      <c r="J627" s="26" t="str">
        <f t="shared" si="68"/>
        <v>015</v>
      </c>
      <c r="K627" s="45">
        <f t="shared" si="69"/>
        <v>280793.60289888963</v>
      </c>
    </row>
    <row r="628" spans="1:11" ht="29" x14ac:dyDescent="0.4">
      <c r="A628" s="26" t="str">
        <f t="shared" si="63"/>
        <v>321200</v>
      </c>
      <c r="B628" s="26" t="str">
        <f t="shared" si="64"/>
        <v>New York City Geographic District #12</v>
      </c>
      <c r="C628" s="26" t="str">
        <f t="shared" si="65"/>
        <v>Bronx</v>
      </c>
      <c r="D628" s="28" t="s">
        <v>2993</v>
      </c>
      <c r="E628" s="28" t="s">
        <v>2994</v>
      </c>
      <c r="F628" s="30" t="s">
        <v>5</v>
      </c>
      <c r="G628" s="31">
        <v>260</v>
      </c>
      <c r="H628" s="26" t="str">
        <f t="shared" si="66"/>
        <v>087</v>
      </c>
      <c r="I628" s="26" t="str">
        <f t="shared" si="67"/>
        <v>32</v>
      </c>
      <c r="J628" s="26" t="str">
        <f t="shared" si="68"/>
        <v>015</v>
      </c>
      <c r="K628" s="45">
        <f t="shared" si="69"/>
        <v>272411.70430489292</v>
      </c>
    </row>
    <row r="629" spans="1:11" ht="29" x14ac:dyDescent="0.4">
      <c r="A629" s="26" t="str">
        <f t="shared" si="63"/>
        <v/>
      </c>
      <c r="B629" s="26" t="str">
        <f t="shared" si="64"/>
        <v/>
      </c>
      <c r="C629" s="26" t="str">
        <f t="shared" si="65"/>
        <v/>
      </c>
      <c r="D629" s="28" t="s">
        <v>3065</v>
      </c>
      <c r="E629" s="28" t="s">
        <v>3066</v>
      </c>
      <c r="F629" s="30" t="s">
        <v>2</v>
      </c>
      <c r="G629" s="31">
        <v>206</v>
      </c>
      <c r="H629" s="26" t="str">
        <f t="shared" si="66"/>
        <v/>
      </c>
      <c r="I629" s="26" t="str">
        <f t="shared" si="67"/>
        <v/>
      </c>
      <c r="J629" s="26" t="str">
        <f t="shared" si="68"/>
        <v/>
      </c>
      <c r="K629" s="45">
        <f t="shared" si="69"/>
        <v>215833.88879541517</v>
      </c>
    </row>
    <row r="630" spans="1:11" ht="29" x14ac:dyDescent="0.4">
      <c r="A630" s="26" t="str">
        <f t="shared" si="63"/>
        <v>321200</v>
      </c>
      <c r="B630" s="26" t="str">
        <f t="shared" si="64"/>
        <v>New York City Geographic District #12</v>
      </c>
      <c r="C630" s="26" t="str">
        <f t="shared" si="65"/>
        <v>Bronx</v>
      </c>
      <c r="D630" s="28" t="s">
        <v>3071</v>
      </c>
      <c r="E630" s="28" t="s">
        <v>3072</v>
      </c>
      <c r="F630" s="30" t="s">
        <v>2</v>
      </c>
      <c r="G630" s="31">
        <v>209</v>
      </c>
      <c r="H630" s="26" t="str">
        <f t="shared" si="66"/>
        <v>079</v>
      </c>
      <c r="I630" s="26" t="str">
        <f t="shared" si="67"/>
        <v>32</v>
      </c>
      <c r="J630" s="26" t="str">
        <f t="shared" si="68"/>
        <v>016</v>
      </c>
      <c r="K630" s="45">
        <f t="shared" si="69"/>
        <v>218977.10076816395</v>
      </c>
    </row>
    <row r="631" spans="1:11" ht="29" x14ac:dyDescent="0.4">
      <c r="A631" s="26" t="str">
        <f t="shared" si="63"/>
        <v>321200</v>
      </c>
      <c r="B631" s="26" t="str">
        <f t="shared" si="64"/>
        <v>New York City Geographic District #12</v>
      </c>
      <c r="C631" s="26" t="str">
        <f t="shared" si="65"/>
        <v>Bronx</v>
      </c>
      <c r="D631" s="28" t="s">
        <v>3130</v>
      </c>
      <c r="E631" s="28" t="s">
        <v>3131</v>
      </c>
      <c r="F631" s="30" t="s">
        <v>2</v>
      </c>
      <c r="G631" s="31">
        <v>479</v>
      </c>
      <c r="H631" s="26" t="str">
        <f t="shared" si="66"/>
        <v>087</v>
      </c>
      <c r="I631" s="26" t="str">
        <f t="shared" si="67"/>
        <v>32</v>
      </c>
      <c r="J631" s="26" t="str">
        <f t="shared" si="68"/>
        <v>018</v>
      </c>
      <c r="K631" s="45">
        <f t="shared" si="69"/>
        <v>501866.17831555277</v>
      </c>
    </row>
    <row r="632" spans="1:11" ht="29" x14ac:dyDescent="0.4">
      <c r="A632" s="26" t="str">
        <f t="shared" si="63"/>
        <v>321200</v>
      </c>
      <c r="B632" s="26" t="str">
        <f t="shared" si="64"/>
        <v>New York City Geographic District #12</v>
      </c>
      <c r="C632" s="26" t="str">
        <f t="shared" si="65"/>
        <v>Bronx</v>
      </c>
      <c r="D632" s="28" t="s">
        <v>3134</v>
      </c>
      <c r="E632" s="28" t="s">
        <v>3135</v>
      </c>
      <c r="F632" s="30" t="s">
        <v>2</v>
      </c>
      <c r="G632" s="31">
        <v>395</v>
      </c>
      <c r="H632" s="26" t="str">
        <f t="shared" si="66"/>
        <v>087</v>
      </c>
      <c r="I632" s="26" t="str">
        <f t="shared" si="67"/>
        <v>32</v>
      </c>
      <c r="J632" s="26" t="str">
        <f t="shared" si="68"/>
        <v>018</v>
      </c>
      <c r="K632" s="45">
        <f t="shared" si="69"/>
        <v>413856.24307858734</v>
      </c>
    </row>
    <row r="633" spans="1:11" ht="29" x14ac:dyDescent="0.4">
      <c r="A633" s="26" t="str">
        <f t="shared" si="63"/>
        <v/>
      </c>
      <c r="B633" s="26" t="str">
        <f t="shared" si="64"/>
        <v/>
      </c>
      <c r="C633" s="26" t="str">
        <f t="shared" si="65"/>
        <v/>
      </c>
      <c r="D633" s="28" t="s">
        <v>3188</v>
      </c>
      <c r="E633" s="28" t="s">
        <v>3189</v>
      </c>
      <c r="F633" s="30" t="s">
        <v>2</v>
      </c>
      <c r="G633" s="31">
        <v>225</v>
      </c>
      <c r="H633" s="26" t="str">
        <f t="shared" si="66"/>
        <v/>
      </c>
      <c r="I633" s="26" t="str">
        <f t="shared" si="67"/>
        <v/>
      </c>
      <c r="J633" s="26" t="str">
        <f t="shared" si="68"/>
        <v/>
      </c>
      <c r="K633" s="45">
        <f t="shared" si="69"/>
        <v>235740.89795615737</v>
      </c>
    </row>
    <row r="634" spans="1:11" ht="29" x14ac:dyDescent="0.4">
      <c r="A634" s="26" t="str">
        <f t="shared" si="63"/>
        <v>321200</v>
      </c>
      <c r="B634" s="26" t="str">
        <f t="shared" si="64"/>
        <v>New York City Geographic District #12</v>
      </c>
      <c r="C634" s="26" t="str">
        <f t="shared" si="65"/>
        <v>Bronx</v>
      </c>
      <c r="D634" s="28" t="s">
        <v>2804</v>
      </c>
      <c r="E634" s="28" t="s">
        <v>2805</v>
      </c>
      <c r="F634" s="30" t="s">
        <v>196</v>
      </c>
      <c r="G634" s="31">
        <v>368</v>
      </c>
      <c r="H634" s="26" t="str">
        <f t="shared" si="66"/>
        <v>085</v>
      </c>
      <c r="I634" s="26" t="str">
        <f t="shared" si="67"/>
        <v>32</v>
      </c>
      <c r="J634" s="26" t="str">
        <f t="shared" si="68"/>
        <v>018</v>
      </c>
      <c r="K634" s="45">
        <f t="shared" si="69"/>
        <v>385567.33532384847</v>
      </c>
    </row>
    <row r="635" spans="1:11" ht="29" x14ac:dyDescent="0.4">
      <c r="A635" s="26" t="str">
        <f t="shared" si="63"/>
        <v>321200</v>
      </c>
      <c r="B635" s="26" t="str">
        <f t="shared" si="64"/>
        <v>New York City Geographic District #12</v>
      </c>
      <c r="C635" s="26" t="str">
        <f t="shared" si="65"/>
        <v>Bronx</v>
      </c>
      <c r="D635" s="28" t="s">
        <v>2810</v>
      </c>
      <c r="E635" s="28" t="s">
        <v>2811</v>
      </c>
      <c r="F635" s="30" t="s">
        <v>196</v>
      </c>
      <c r="G635" s="31">
        <v>324</v>
      </c>
      <c r="H635" s="26" t="str">
        <f t="shared" si="66"/>
        <v>079</v>
      </c>
      <c r="I635" s="26" t="str">
        <f t="shared" si="67"/>
        <v>33</v>
      </c>
      <c r="J635" s="26" t="str">
        <f t="shared" si="68"/>
        <v>015</v>
      </c>
      <c r="K635" s="45">
        <f t="shared" si="69"/>
        <v>339466.8930568666</v>
      </c>
    </row>
    <row r="636" spans="1:11" ht="29" x14ac:dyDescent="0.4">
      <c r="A636" s="26" t="str">
        <f t="shared" si="63"/>
        <v>321200</v>
      </c>
      <c r="B636" s="26" t="str">
        <f t="shared" si="64"/>
        <v>New York City Geographic District #12</v>
      </c>
      <c r="C636" s="26" t="str">
        <f t="shared" si="65"/>
        <v>Bronx</v>
      </c>
      <c r="D636" s="28" t="s">
        <v>2828</v>
      </c>
      <c r="E636" s="28" t="s">
        <v>2829</v>
      </c>
      <c r="F636" s="30" t="s">
        <v>118</v>
      </c>
      <c r="G636" s="31">
        <v>635</v>
      </c>
      <c r="H636" s="26" t="str">
        <f t="shared" si="66"/>
        <v>079</v>
      </c>
      <c r="I636" s="26" t="str">
        <f t="shared" si="67"/>
        <v>32</v>
      </c>
      <c r="J636" s="26" t="str">
        <f t="shared" si="68"/>
        <v>016</v>
      </c>
      <c r="K636" s="45">
        <f t="shared" si="69"/>
        <v>665313.20089848852</v>
      </c>
    </row>
    <row r="637" spans="1:11" ht="29" x14ac:dyDescent="0.4">
      <c r="A637" s="26" t="str">
        <f t="shared" si="63"/>
        <v>321200</v>
      </c>
      <c r="B637" s="26" t="str">
        <f t="shared" si="64"/>
        <v>New York City Geographic District #12</v>
      </c>
      <c r="C637" s="26" t="str">
        <f t="shared" si="65"/>
        <v>Bronx</v>
      </c>
      <c r="D637" s="28" t="s">
        <v>2836</v>
      </c>
      <c r="E637" s="28" t="s">
        <v>2837</v>
      </c>
      <c r="F637" s="30" t="s">
        <v>118</v>
      </c>
      <c r="G637" s="31">
        <v>677</v>
      </c>
      <c r="H637" s="26" t="str">
        <f t="shared" si="66"/>
        <v>079</v>
      </c>
      <c r="I637" s="26" t="str">
        <f t="shared" si="67"/>
        <v>33</v>
      </c>
      <c r="J637" s="26" t="str">
        <f t="shared" si="68"/>
        <v>015</v>
      </c>
      <c r="K637" s="45">
        <f t="shared" si="69"/>
        <v>709318.16851697129</v>
      </c>
    </row>
    <row r="638" spans="1:11" ht="43.5" x14ac:dyDescent="0.4">
      <c r="A638" s="26" t="str">
        <f t="shared" si="63"/>
        <v>321200</v>
      </c>
      <c r="B638" s="26" t="str">
        <f t="shared" si="64"/>
        <v>New York City Geographic District #12</v>
      </c>
      <c r="C638" s="26" t="str">
        <f t="shared" si="65"/>
        <v>Bronx</v>
      </c>
      <c r="D638" s="28" t="s">
        <v>2997</v>
      </c>
      <c r="E638" s="28" t="s">
        <v>2998</v>
      </c>
      <c r="F638" s="30" t="s">
        <v>196</v>
      </c>
      <c r="G638" s="31">
        <v>456</v>
      </c>
      <c r="H638" s="26" t="str">
        <f t="shared" si="66"/>
        <v>085</v>
      </c>
      <c r="I638" s="26" t="str">
        <f t="shared" si="67"/>
        <v>32</v>
      </c>
      <c r="J638" s="26" t="str">
        <f t="shared" si="68"/>
        <v>018</v>
      </c>
      <c r="K638" s="45">
        <f t="shared" si="69"/>
        <v>477768.21985781222</v>
      </c>
    </row>
    <row r="639" spans="1:11" ht="29" x14ac:dyDescent="0.4">
      <c r="A639" s="26" t="str">
        <f t="shared" si="63"/>
        <v>321200</v>
      </c>
      <c r="B639" s="26" t="str">
        <f t="shared" si="64"/>
        <v>New York City Geographic District #12</v>
      </c>
      <c r="C639" s="26" t="str">
        <f t="shared" si="65"/>
        <v>Bronx</v>
      </c>
      <c r="D639" s="28" t="s">
        <v>3048</v>
      </c>
      <c r="E639" s="28" t="s">
        <v>3049</v>
      </c>
      <c r="F639" s="30" t="s">
        <v>196</v>
      </c>
      <c r="G639" s="31">
        <v>182</v>
      </c>
      <c r="H639" s="26" t="str">
        <f t="shared" si="66"/>
        <v>085</v>
      </c>
      <c r="I639" s="26" t="str">
        <f t="shared" si="67"/>
        <v>32</v>
      </c>
      <c r="J639" s="26" t="str">
        <f t="shared" si="68"/>
        <v>017</v>
      </c>
      <c r="K639" s="45">
        <f t="shared" si="69"/>
        <v>190688.19301342507</v>
      </c>
    </row>
    <row r="640" spans="1:11" ht="29" x14ac:dyDescent="0.4">
      <c r="A640" s="26" t="str">
        <f t="shared" si="63"/>
        <v>321200</v>
      </c>
      <c r="B640" s="26" t="str">
        <f t="shared" si="64"/>
        <v>New York City Geographic District #12</v>
      </c>
      <c r="C640" s="26" t="str">
        <f t="shared" si="65"/>
        <v>Bronx</v>
      </c>
      <c r="D640" s="28" t="s">
        <v>3083</v>
      </c>
      <c r="E640" s="28" t="s">
        <v>3084</v>
      </c>
      <c r="F640" s="30" t="s">
        <v>196</v>
      </c>
      <c r="G640" s="31">
        <v>284</v>
      </c>
      <c r="H640" s="26" t="str">
        <f t="shared" si="66"/>
        <v>085</v>
      </c>
      <c r="I640" s="26" t="str">
        <f t="shared" si="67"/>
        <v>32</v>
      </c>
      <c r="J640" s="26" t="str">
        <f t="shared" si="68"/>
        <v>018</v>
      </c>
      <c r="K640" s="45">
        <f t="shared" si="69"/>
        <v>297557.40008688305</v>
      </c>
    </row>
    <row r="641" spans="1:11" ht="29" x14ac:dyDescent="0.4">
      <c r="A641" s="26" t="str">
        <f t="shared" si="63"/>
        <v>321200</v>
      </c>
      <c r="B641" s="26" t="str">
        <f t="shared" si="64"/>
        <v>New York City Geographic District #12</v>
      </c>
      <c r="C641" s="26" t="str">
        <f t="shared" si="65"/>
        <v>Bronx</v>
      </c>
      <c r="D641" s="28" t="s">
        <v>3085</v>
      </c>
      <c r="E641" s="28" t="s">
        <v>3086</v>
      </c>
      <c r="F641" s="30" t="s">
        <v>196</v>
      </c>
      <c r="G641" s="31">
        <v>220</v>
      </c>
      <c r="H641" s="26" t="str">
        <f t="shared" si="66"/>
        <v>079</v>
      </c>
      <c r="I641" s="26" t="str">
        <f t="shared" si="67"/>
        <v>32</v>
      </c>
      <c r="J641" s="26" t="str">
        <f t="shared" si="68"/>
        <v>016</v>
      </c>
      <c r="K641" s="45">
        <f t="shared" si="69"/>
        <v>230502.21133490943</v>
      </c>
    </row>
    <row r="642" spans="1:11" ht="29" x14ac:dyDescent="0.4">
      <c r="A642" s="26" t="str">
        <f t="shared" ref="A642:A705" si="70">IFERROR(VLOOKUP($D642,schools,3,FALSE),"")</f>
        <v>321200</v>
      </c>
      <c r="B642" s="26" t="str">
        <f t="shared" ref="B642:B705" si="71">IFERROR(VLOOKUP($D642,schools,4,FALSE),"")</f>
        <v>New York City Geographic District #12</v>
      </c>
      <c r="C642" s="26" t="str">
        <f t="shared" ref="C642:C705" si="72">IFERROR(VLOOKUP($D642,schools,5,FALSE),"")</f>
        <v>Bronx</v>
      </c>
      <c r="D642" s="28" t="s">
        <v>3087</v>
      </c>
      <c r="E642" s="28" t="s">
        <v>3088</v>
      </c>
      <c r="F642" s="30" t="s">
        <v>196</v>
      </c>
      <c r="G642" s="31">
        <v>216</v>
      </c>
      <c r="H642" s="26" t="str">
        <f t="shared" ref="H642:H705" si="73">IFERROR(VLOOKUP($D642,schools,6,FALSE),"")</f>
        <v>079</v>
      </c>
      <c r="I642" s="26" t="str">
        <f t="shared" ref="I642:I705" si="74">IFERROR(VLOOKUP($D642,schools,7,FALSE),"")</f>
        <v>32</v>
      </c>
      <c r="J642" s="26" t="str">
        <f t="shared" ref="J642:J705" si="75">IFERROR(VLOOKUP($D642,schools,8,FALSE),"")</f>
        <v>017</v>
      </c>
      <c r="K642" s="45">
        <f t="shared" ref="K642:K705" si="76">G642*L$2</f>
        <v>226311.26203791107</v>
      </c>
    </row>
    <row r="643" spans="1:11" ht="29" x14ac:dyDescent="0.4">
      <c r="A643" s="26" t="str">
        <f t="shared" si="70"/>
        <v>321200</v>
      </c>
      <c r="B643" s="26" t="str">
        <f t="shared" si="71"/>
        <v>New York City Geographic District #12</v>
      </c>
      <c r="C643" s="26" t="str">
        <f t="shared" si="72"/>
        <v>Bronx</v>
      </c>
      <c r="D643" s="28" t="s">
        <v>3108</v>
      </c>
      <c r="E643" s="28" t="s">
        <v>3109</v>
      </c>
      <c r="F643" s="30" t="s">
        <v>196</v>
      </c>
      <c r="G643" s="31">
        <v>426</v>
      </c>
      <c r="H643" s="26" t="str">
        <f t="shared" si="73"/>
        <v>079</v>
      </c>
      <c r="I643" s="26" t="str">
        <f t="shared" si="74"/>
        <v>33</v>
      </c>
      <c r="J643" s="26" t="str">
        <f t="shared" si="75"/>
        <v>015</v>
      </c>
      <c r="K643" s="45">
        <f t="shared" si="76"/>
        <v>446336.1001303246</v>
      </c>
    </row>
    <row r="644" spans="1:11" ht="29" x14ac:dyDescent="0.4">
      <c r="A644" s="26" t="str">
        <f t="shared" si="70"/>
        <v>321200</v>
      </c>
      <c r="B644" s="26" t="str">
        <f t="shared" si="71"/>
        <v>New York City Geographic District #12</v>
      </c>
      <c r="C644" s="26" t="str">
        <f t="shared" si="72"/>
        <v>Bronx</v>
      </c>
      <c r="D644" s="28" t="s">
        <v>3116</v>
      </c>
      <c r="E644" s="28" t="s">
        <v>3117</v>
      </c>
      <c r="F644" s="30" t="s">
        <v>196</v>
      </c>
      <c r="G644" s="31">
        <v>416</v>
      </c>
      <c r="H644" s="26" t="str">
        <f t="shared" si="73"/>
        <v>085</v>
      </c>
      <c r="I644" s="26" t="str">
        <f t="shared" si="74"/>
        <v>32</v>
      </c>
      <c r="J644" s="26" t="str">
        <f t="shared" si="75"/>
        <v>018</v>
      </c>
      <c r="K644" s="45">
        <f t="shared" si="76"/>
        <v>435858.72688782873</v>
      </c>
    </row>
    <row r="645" spans="1:11" ht="29" x14ac:dyDescent="0.4">
      <c r="A645" s="26" t="str">
        <f t="shared" si="70"/>
        <v>321200</v>
      </c>
      <c r="B645" s="26" t="str">
        <f t="shared" si="71"/>
        <v>New York City Geographic District #12</v>
      </c>
      <c r="C645" s="26" t="str">
        <f t="shared" si="72"/>
        <v>Bronx</v>
      </c>
      <c r="D645" s="28" t="s">
        <v>3152</v>
      </c>
      <c r="E645" s="28" t="s">
        <v>3153</v>
      </c>
      <c r="F645" s="30" t="s">
        <v>196</v>
      </c>
      <c r="G645" s="31">
        <v>433</v>
      </c>
      <c r="H645" s="26" t="str">
        <f t="shared" si="73"/>
        <v>085</v>
      </c>
      <c r="I645" s="26" t="str">
        <f t="shared" si="74"/>
        <v>32</v>
      </c>
      <c r="J645" s="26" t="str">
        <f t="shared" si="75"/>
        <v>018</v>
      </c>
      <c r="K645" s="45">
        <f t="shared" si="76"/>
        <v>453670.26140007173</v>
      </c>
    </row>
    <row r="646" spans="1:11" ht="29" x14ac:dyDescent="0.4">
      <c r="A646" s="26" t="str">
        <f t="shared" si="70"/>
        <v>321200</v>
      </c>
      <c r="B646" s="26" t="str">
        <f t="shared" si="71"/>
        <v>New York City Geographic District #12</v>
      </c>
      <c r="C646" s="26" t="str">
        <f t="shared" si="72"/>
        <v>Bronx</v>
      </c>
      <c r="D646" s="28" t="s">
        <v>3197</v>
      </c>
      <c r="E646" s="28" t="s">
        <v>3198</v>
      </c>
      <c r="F646" s="30" t="s">
        <v>196</v>
      </c>
      <c r="G646" s="31">
        <v>449</v>
      </c>
      <c r="H646" s="26" t="str">
        <f t="shared" si="73"/>
        <v>085</v>
      </c>
      <c r="I646" s="26" t="str">
        <f t="shared" si="74"/>
        <v>32</v>
      </c>
      <c r="J646" s="26" t="str">
        <f t="shared" si="75"/>
        <v>017</v>
      </c>
      <c r="K646" s="45">
        <f t="shared" si="76"/>
        <v>470434.05858806515</v>
      </c>
    </row>
    <row r="647" spans="1:11" ht="29" x14ac:dyDescent="0.4">
      <c r="A647" s="26" t="str">
        <f t="shared" si="70"/>
        <v>321200</v>
      </c>
      <c r="B647" s="26" t="str">
        <f t="shared" si="71"/>
        <v>New York City Geographic District #12</v>
      </c>
      <c r="C647" s="26" t="str">
        <f t="shared" si="72"/>
        <v>Bronx</v>
      </c>
      <c r="D647" s="28" t="s">
        <v>3199</v>
      </c>
      <c r="E647" s="28" t="s">
        <v>3200</v>
      </c>
      <c r="F647" s="30" t="s">
        <v>196</v>
      </c>
      <c r="G647" s="31">
        <v>480</v>
      </c>
      <c r="H647" s="26" t="str">
        <f t="shared" si="73"/>
        <v>087</v>
      </c>
      <c r="I647" s="26" t="str">
        <f t="shared" si="74"/>
        <v>33</v>
      </c>
      <c r="J647" s="26" t="str">
        <f t="shared" si="75"/>
        <v>015</v>
      </c>
      <c r="K647" s="45">
        <f t="shared" si="76"/>
        <v>502913.91563980235</v>
      </c>
    </row>
    <row r="648" spans="1:11" ht="29" x14ac:dyDescent="0.4">
      <c r="A648" s="26" t="str">
        <f t="shared" si="70"/>
        <v>321200</v>
      </c>
      <c r="B648" s="26" t="str">
        <f t="shared" si="71"/>
        <v>New York City Geographic District #12</v>
      </c>
      <c r="C648" s="26" t="str">
        <f t="shared" si="72"/>
        <v>Bronx</v>
      </c>
      <c r="D648" s="28" t="s">
        <v>3201</v>
      </c>
      <c r="E648" s="28" t="s">
        <v>3202</v>
      </c>
      <c r="F648" s="30" t="s">
        <v>2</v>
      </c>
      <c r="G648" s="31">
        <v>263</v>
      </c>
      <c r="H648" s="26" t="str">
        <f t="shared" si="73"/>
        <v>087</v>
      </c>
      <c r="I648" s="26" t="str">
        <f t="shared" si="74"/>
        <v>32</v>
      </c>
      <c r="J648" s="26" t="str">
        <f t="shared" si="75"/>
        <v>018</v>
      </c>
      <c r="K648" s="45">
        <f t="shared" si="76"/>
        <v>275554.91627764172</v>
      </c>
    </row>
    <row r="649" spans="1:11" ht="29" x14ac:dyDescent="0.4">
      <c r="A649" s="26" t="str">
        <f t="shared" si="70"/>
        <v>321200</v>
      </c>
      <c r="B649" s="26" t="str">
        <f t="shared" si="71"/>
        <v>New York City Geographic District #13</v>
      </c>
      <c r="C649" s="26" t="str">
        <f t="shared" si="72"/>
        <v>Brooklyn</v>
      </c>
      <c r="D649" s="44" t="s">
        <v>6</v>
      </c>
      <c r="E649" s="28" t="s">
        <v>7</v>
      </c>
      <c r="F649" s="30" t="s">
        <v>2</v>
      </c>
      <c r="G649" s="31">
        <v>313</v>
      </c>
      <c r="H649" s="26" t="str">
        <f t="shared" si="73"/>
        <v>057</v>
      </c>
      <c r="I649" s="26" t="str">
        <f t="shared" si="74"/>
        <v>25</v>
      </c>
      <c r="J649" s="26" t="str">
        <f t="shared" si="75"/>
        <v>036</v>
      </c>
      <c r="K649" s="45">
        <f t="shared" si="76"/>
        <v>327941.78249012114</v>
      </c>
    </row>
    <row r="650" spans="1:11" ht="15" x14ac:dyDescent="0.4">
      <c r="A650" s="26" t="str">
        <f t="shared" si="70"/>
        <v>321200</v>
      </c>
      <c r="B650" s="26" t="str">
        <f t="shared" si="71"/>
        <v>New York City Geographic District #13</v>
      </c>
      <c r="C650" s="26" t="str">
        <f t="shared" si="72"/>
        <v>Brooklyn</v>
      </c>
      <c r="D650" s="28" t="s">
        <v>17</v>
      </c>
      <c r="E650" s="28" t="s">
        <v>18</v>
      </c>
      <c r="F650" s="30" t="s">
        <v>19</v>
      </c>
      <c r="G650" s="31">
        <v>925</v>
      </c>
      <c r="H650" s="26" t="str">
        <f t="shared" si="73"/>
        <v>052</v>
      </c>
      <c r="I650" s="26" t="str">
        <f t="shared" si="74"/>
        <v>26</v>
      </c>
      <c r="J650" s="26" t="str">
        <f t="shared" si="75"/>
        <v>033</v>
      </c>
      <c r="K650" s="45">
        <f t="shared" si="76"/>
        <v>969157.02493086911</v>
      </c>
    </row>
    <row r="651" spans="1:11" ht="29" x14ac:dyDescent="0.4">
      <c r="A651" s="26" t="str">
        <f t="shared" si="70"/>
        <v>321200</v>
      </c>
      <c r="B651" s="26" t="str">
        <f t="shared" si="71"/>
        <v>New York City Geographic District #13</v>
      </c>
      <c r="C651" s="26" t="str">
        <f t="shared" si="72"/>
        <v>Brooklyn</v>
      </c>
      <c r="D651" s="28" t="s">
        <v>20</v>
      </c>
      <c r="E651" s="28" t="s">
        <v>21</v>
      </c>
      <c r="F651" s="30" t="s">
        <v>2</v>
      </c>
      <c r="G651" s="31">
        <v>794</v>
      </c>
      <c r="H651" s="26" t="str">
        <f t="shared" si="73"/>
        <v>057</v>
      </c>
      <c r="I651" s="26" t="str">
        <f t="shared" si="74"/>
        <v>25</v>
      </c>
      <c r="J651" s="26" t="str">
        <f t="shared" si="75"/>
        <v>035</v>
      </c>
      <c r="K651" s="45">
        <f t="shared" si="76"/>
        <v>831903.43545417313</v>
      </c>
    </row>
    <row r="652" spans="1:11" ht="29" x14ac:dyDescent="0.4">
      <c r="A652" s="26" t="str">
        <f t="shared" si="70"/>
        <v>321200</v>
      </c>
      <c r="B652" s="26" t="str">
        <f t="shared" si="71"/>
        <v>New York City Geographic District #13</v>
      </c>
      <c r="C652" s="26" t="str">
        <f t="shared" si="72"/>
        <v>Brooklyn</v>
      </c>
      <c r="D652" s="28" t="s">
        <v>24</v>
      </c>
      <c r="E652" s="28" t="s">
        <v>25</v>
      </c>
      <c r="F652" s="30" t="s">
        <v>2</v>
      </c>
      <c r="G652" s="31">
        <v>814</v>
      </c>
      <c r="H652" s="26" t="str">
        <f t="shared" si="73"/>
        <v>057</v>
      </c>
      <c r="I652" s="26" t="str">
        <f t="shared" si="74"/>
        <v>25</v>
      </c>
      <c r="J652" s="26" t="str">
        <f t="shared" si="75"/>
        <v>035</v>
      </c>
      <c r="K652" s="45">
        <f t="shared" si="76"/>
        <v>852858.18193916488</v>
      </c>
    </row>
    <row r="653" spans="1:11" ht="29" x14ac:dyDescent="0.4">
      <c r="A653" s="26" t="str">
        <f t="shared" si="70"/>
        <v>321200</v>
      </c>
      <c r="B653" s="26" t="str">
        <f t="shared" si="71"/>
        <v>New York City Geographic District #13</v>
      </c>
      <c r="C653" s="26" t="str">
        <f t="shared" si="72"/>
        <v>Brooklyn</v>
      </c>
      <c r="D653" s="28" t="s">
        <v>40</v>
      </c>
      <c r="E653" s="28" t="s">
        <v>41</v>
      </c>
      <c r="F653" s="30" t="s">
        <v>2</v>
      </c>
      <c r="G653" s="31">
        <v>423</v>
      </c>
      <c r="H653" s="26" t="str">
        <f t="shared" si="73"/>
        <v>057</v>
      </c>
      <c r="I653" s="26" t="str">
        <f t="shared" si="74"/>
        <v>25</v>
      </c>
      <c r="J653" s="26" t="str">
        <f t="shared" si="75"/>
        <v>035</v>
      </c>
      <c r="K653" s="45">
        <f t="shared" si="76"/>
        <v>443192.88815757586</v>
      </c>
    </row>
    <row r="654" spans="1:11" ht="29" x14ac:dyDescent="0.4">
      <c r="A654" s="26" t="str">
        <f t="shared" si="70"/>
        <v>331300</v>
      </c>
      <c r="B654" s="26" t="str">
        <f t="shared" si="71"/>
        <v>New York City Geographic District #13</v>
      </c>
      <c r="C654" s="26" t="str">
        <f t="shared" si="72"/>
        <v>Brooklyn</v>
      </c>
      <c r="D654" s="28" t="s">
        <v>76</v>
      </c>
      <c r="E654" s="28" t="s">
        <v>77</v>
      </c>
      <c r="F654" s="30" t="s">
        <v>2</v>
      </c>
      <c r="G654" s="31">
        <v>134</v>
      </c>
      <c r="H654" s="26" t="str">
        <f t="shared" si="73"/>
        <v>056</v>
      </c>
      <c r="I654" s="26" t="str">
        <f t="shared" si="74"/>
        <v>25</v>
      </c>
      <c r="J654" s="26" t="str">
        <f t="shared" si="75"/>
        <v>036</v>
      </c>
      <c r="K654" s="45">
        <f t="shared" si="76"/>
        <v>140396.80144944481</v>
      </c>
    </row>
    <row r="655" spans="1:11" ht="29" x14ac:dyDescent="0.4">
      <c r="A655" s="26" t="str">
        <f t="shared" si="70"/>
        <v>331300</v>
      </c>
      <c r="B655" s="26" t="str">
        <f t="shared" si="71"/>
        <v>New York City Geographic District #13</v>
      </c>
      <c r="C655" s="26" t="str">
        <f t="shared" si="72"/>
        <v>Brooklyn</v>
      </c>
      <c r="D655" s="28" t="s">
        <v>80</v>
      </c>
      <c r="E655" s="28" t="s">
        <v>81</v>
      </c>
      <c r="F655" s="30" t="s">
        <v>2</v>
      </c>
      <c r="G655" s="31">
        <v>196</v>
      </c>
      <c r="H655" s="26" t="str">
        <f t="shared" si="73"/>
        <v>050</v>
      </c>
      <c r="I655" s="26" t="str">
        <f t="shared" si="74"/>
        <v>25</v>
      </c>
      <c r="J655" s="26" t="str">
        <f t="shared" si="75"/>
        <v>035</v>
      </c>
      <c r="K655" s="45">
        <f t="shared" si="76"/>
        <v>205356.5155529193</v>
      </c>
    </row>
    <row r="656" spans="1:11" ht="29" x14ac:dyDescent="0.4">
      <c r="A656" s="26" t="str">
        <f t="shared" si="70"/>
        <v>331300</v>
      </c>
      <c r="B656" s="26" t="str">
        <f t="shared" si="71"/>
        <v>New York City Geographic District #13</v>
      </c>
      <c r="C656" s="26" t="str">
        <f t="shared" si="72"/>
        <v>Brooklyn</v>
      </c>
      <c r="D656" s="28" t="s">
        <v>92</v>
      </c>
      <c r="E656" s="28" t="s">
        <v>93</v>
      </c>
      <c r="F656" s="30" t="s">
        <v>2</v>
      </c>
      <c r="G656" s="31">
        <v>167</v>
      </c>
      <c r="H656" s="26" t="str">
        <f t="shared" si="73"/>
        <v>057</v>
      </c>
      <c r="I656" s="26" t="str">
        <f t="shared" si="74"/>
        <v>25</v>
      </c>
      <c r="J656" s="26" t="str">
        <f t="shared" si="75"/>
        <v>036</v>
      </c>
      <c r="K656" s="45">
        <f t="shared" si="76"/>
        <v>174972.13314968123</v>
      </c>
    </row>
    <row r="657" spans="1:11" ht="29" x14ac:dyDescent="0.4">
      <c r="A657" s="26" t="str">
        <f t="shared" si="70"/>
        <v>331300</v>
      </c>
      <c r="B657" s="26" t="str">
        <f t="shared" si="71"/>
        <v>New York City Geographic District #13</v>
      </c>
      <c r="C657" s="26" t="str">
        <f t="shared" si="72"/>
        <v>Brooklyn</v>
      </c>
      <c r="D657" s="28" t="s">
        <v>94</v>
      </c>
      <c r="E657" s="28" t="s">
        <v>95</v>
      </c>
      <c r="F657" s="30" t="s">
        <v>2</v>
      </c>
      <c r="G657" s="31">
        <v>216</v>
      </c>
      <c r="H657" s="26" t="str">
        <f t="shared" si="73"/>
        <v>057</v>
      </c>
      <c r="I657" s="26" t="str">
        <f t="shared" si="74"/>
        <v>25</v>
      </c>
      <c r="J657" s="26" t="str">
        <f t="shared" si="75"/>
        <v>036</v>
      </c>
      <c r="K657" s="45">
        <f t="shared" si="76"/>
        <v>226311.26203791107</v>
      </c>
    </row>
    <row r="658" spans="1:11" ht="29" x14ac:dyDescent="0.4">
      <c r="A658" s="26" t="str">
        <f t="shared" si="70"/>
        <v>331300</v>
      </c>
      <c r="B658" s="26" t="str">
        <f t="shared" si="71"/>
        <v>New York City Geographic District #13</v>
      </c>
      <c r="C658" s="26" t="str">
        <f t="shared" si="72"/>
        <v>Brooklyn</v>
      </c>
      <c r="D658" s="28" t="s">
        <v>110</v>
      </c>
      <c r="E658" s="28" t="s">
        <v>111</v>
      </c>
      <c r="F658" s="30" t="s">
        <v>2</v>
      </c>
      <c r="G658" s="31">
        <v>211</v>
      </c>
      <c r="H658" s="26" t="str">
        <f t="shared" si="73"/>
        <v>057</v>
      </c>
      <c r="I658" s="26" t="str">
        <f t="shared" si="74"/>
        <v>25</v>
      </c>
      <c r="J658" s="26" t="str">
        <f t="shared" si="75"/>
        <v>035</v>
      </c>
      <c r="K658" s="45">
        <f t="shared" si="76"/>
        <v>221072.57541666311</v>
      </c>
    </row>
    <row r="659" spans="1:11" ht="29" x14ac:dyDescent="0.4">
      <c r="A659" s="26" t="str">
        <f t="shared" si="70"/>
        <v>331300</v>
      </c>
      <c r="B659" s="26" t="str">
        <f t="shared" si="71"/>
        <v>New York City Geographic District #13</v>
      </c>
      <c r="C659" s="26" t="str">
        <f t="shared" si="72"/>
        <v>Brooklyn</v>
      </c>
      <c r="D659" s="28" t="s">
        <v>142</v>
      </c>
      <c r="E659" s="28" t="s">
        <v>143</v>
      </c>
      <c r="F659" s="30" t="s">
        <v>2</v>
      </c>
      <c r="G659" s="31">
        <v>240</v>
      </c>
      <c r="H659" s="26" t="str">
        <f t="shared" si="73"/>
        <v>056</v>
      </c>
      <c r="I659" s="26" t="str">
        <f t="shared" si="74"/>
        <v>25</v>
      </c>
      <c r="J659" s="26" t="str">
        <f t="shared" si="75"/>
        <v>036</v>
      </c>
      <c r="K659" s="45">
        <f t="shared" si="76"/>
        <v>251456.95781990117</v>
      </c>
    </row>
    <row r="660" spans="1:11" ht="29" x14ac:dyDescent="0.4">
      <c r="A660" s="26" t="str">
        <f t="shared" si="70"/>
        <v>331300</v>
      </c>
      <c r="B660" s="26" t="str">
        <f t="shared" si="71"/>
        <v>New York City Geographic District #13</v>
      </c>
      <c r="C660" s="26" t="str">
        <f t="shared" si="72"/>
        <v>Brooklyn</v>
      </c>
      <c r="D660" s="28" t="s">
        <v>178</v>
      </c>
      <c r="E660" s="28" t="s">
        <v>179</v>
      </c>
      <c r="F660" s="30" t="s">
        <v>5</v>
      </c>
      <c r="G660" s="31">
        <v>335</v>
      </c>
      <c r="H660" s="26" t="str">
        <f t="shared" si="73"/>
        <v>057</v>
      </c>
      <c r="I660" s="26" t="str">
        <f t="shared" si="74"/>
        <v>25</v>
      </c>
      <c r="J660" s="26" t="str">
        <f t="shared" si="75"/>
        <v>035</v>
      </c>
      <c r="K660" s="45">
        <f t="shared" si="76"/>
        <v>350992.00362361205</v>
      </c>
    </row>
    <row r="661" spans="1:11" ht="29" x14ac:dyDescent="0.4">
      <c r="A661" s="26" t="str">
        <f t="shared" si="70"/>
        <v>331300</v>
      </c>
      <c r="B661" s="26" t="str">
        <f t="shared" si="71"/>
        <v>New York City Geographic District #13</v>
      </c>
      <c r="C661" s="26" t="str">
        <f t="shared" si="72"/>
        <v>Brooklyn</v>
      </c>
      <c r="D661" s="28" t="s">
        <v>213</v>
      </c>
      <c r="E661" s="28" t="s">
        <v>214</v>
      </c>
      <c r="F661" s="30" t="s">
        <v>2</v>
      </c>
      <c r="G661" s="31">
        <v>701</v>
      </c>
      <c r="H661" s="26" t="str">
        <f t="shared" si="73"/>
        <v>052</v>
      </c>
      <c r="I661" s="26" t="str">
        <f t="shared" si="74"/>
        <v>20</v>
      </c>
      <c r="J661" s="26" t="str">
        <f t="shared" si="75"/>
        <v>038</v>
      </c>
      <c r="K661" s="45">
        <f t="shared" si="76"/>
        <v>734463.86429896136</v>
      </c>
    </row>
    <row r="662" spans="1:11" ht="29" x14ac:dyDescent="0.4">
      <c r="A662" s="26" t="str">
        <f t="shared" si="70"/>
        <v>331300</v>
      </c>
      <c r="B662" s="26" t="str">
        <f t="shared" si="71"/>
        <v>New York City Geographic District #13</v>
      </c>
      <c r="C662" s="26" t="str">
        <f t="shared" si="72"/>
        <v>Brooklyn</v>
      </c>
      <c r="D662" s="28" t="s">
        <v>425</v>
      </c>
      <c r="E662" s="28" t="s">
        <v>426</v>
      </c>
      <c r="F662" s="30" t="s">
        <v>2</v>
      </c>
      <c r="G662" s="31">
        <v>198</v>
      </c>
      <c r="H662" s="26" t="str">
        <f t="shared" si="73"/>
        <v>056</v>
      </c>
      <c r="I662" s="26" t="str">
        <f t="shared" si="74"/>
        <v>25</v>
      </c>
      <c r="J662" s="26" t="str">
        <f t="shared" si="75"/>
        <v>036</v>
      </c>
      <c r="K662" s="45">
        <f t="shared" si="76"/>
        <v>207451.99020141846</v>
      </c>
    </row>
    <row r="663" spans="1:11" ht="43.5" x14ac:dyDescent="0.4">
      <c r="A663" s="26" t="str">
        <f t="shared" si="70"/>
        <v>331300</v>
      </c>
      <c r="B663" s="26" t="str">
        <f t="shared" si="71"/>
        <v>New York City Geographic District #13</v>
      </c>
      <c r="C663" s="26" t="str">
        <f t="shared" si="72"/>
        <v>Brooklyn</v>
      </c>
      <c r="D663" s="28" t="s">
        <v>437</v>
      </c>
      <c r="E663" s="28" t="s">
        <v>438</v>
      </c>
      <c r="F663" s="30" t="s">
        <v>118</v>
      </c>
      <c r="G663" s="31">
        <v>349</v>
      </c>
      <c r="H663" s="26" t="str">
        <f t="shared" si="73"/>
        <v>050</v>
      </c>
      <c r="I663" s="26" t="str">
        <f t="shared" si="74"/>
        <v>25</v>
      </c>
      <c r="J663" s="26" t="str">
        <f t="shared" si="75"/>
        <v>035</v>
      </c>
      <c r="K663" s="45">
        <f t="shared" si="76"/>
        <v>365660.32616310631</v>
      </c>
    </row>
    <row r="664" spans="1:11" ht="29" x14ac:dyDescent="0.4">
      <c r="A664" s="26" t="str">
        <f t="shared" si="70"/>
        <v>331300</v>
      </c>
      <c r="B664" s="26" t="str">
        <f t="shared" si="71"/>
        <v>New York City Geographic District #13</v>
      </c>
      <c r="C664" s="26" t="str">
        <f t="shared" si="72"/>
        <v>Brooklyn</v>
      </c>
      <c r="D664" s="28" t="s">
        <v>439</v>
      </c>
      <c r="E664" s="28" t="s">
        <v>440</v>
      </c>
      <c r="F664" s="30" t="s">
        <v>5</v>
      </c>
      <c r="G664" s="31">
        <v>151</v>
      </c>
      <c r="H664" s="26" t="str">
        <f t="shared" si="73"/>
        <v>052</v>
      </c>
      <c r="I664" s="26" t="str">
        <f t="shared" si="74"/>
        <v>25</v>
      </c>
      <c r="J664" s="26" t="str">
        <f t="shared" si="75"/>
        <v>036</v>
      </c>
      <c r="K664" s="45">
        <f t="shared" si="76"/>
        <v>158208.33596168782</v>
      </c>
    </row>
    <row r="665" spans="1:11" ht="29" x14ac:dyDescent="0.4">
      <c r="A665" s="26" t="str">
        <f t="shared" si="70"/>
        <v>331300</v>
      </c>
      <c r="B665" s="26" t="str">
        <f t="shared" si="71"/>
        <v>New York City Geographic District #13</v>
      </c>
      <c r="C665" s="26" t="str">
        <f t="shared" si="72"/>
        <v>Brooklyn</v>
      </c>
      <c r="D665" s="28" t="s">
        <v>445</v>
      </c>
      <c r="E665" s="28" t="s">
        <v>446</v>
      </c>
      <c r="F665" s="30" t="s">
        <v>2</v>
      </c>
      <c r="G665" s="31">
        <v>88</v>
      </c>
      <c r="H665" s="26" t="str">
        <f t="shared" si="73"/>
        <v>057</v>
      </c>
      <c r="I665" s="26" t="str">
        <f t="shared" si="74"/>
        <v>25</v>
      </c>
      <c r="J665" s="26" t="str">
        <f t="shared" si="75"/>
        <v>035</v>
      </c>
      <c r="K665" s="45">
        <f t="shared" si="76"/>
        <v>92200.884533963763</v>
      </c>
    </row>
    <row r="666" spans="1:11" ht="15" x14ac:dyDescent="0.4">
      <c r="A666" s="26" t="str">
        <f t="shared" si="70"/>
        <v>331300</v>
      </c>
      <c r="B666" s="26" t="str">
        <f t="shared" si="71"/>
        <v>New York City Geographic District #13</v>
      </c>
      <c r="C666" s="26" t="str">
        <f t="shared" si="72"/>
        <v>Brooklyn</v>
      </c>
      <c r="D666" s="28" t="s">
        <v>463</v>
      </c>
      <c r="E666" s="28" t="s">
        <v>464</v>
      </c>
      <c r="F666" s="30" t="s">
        <v>19</v>
      </c>
      <c r="G666" s="31">
        <v>536</v>
      </c>
      <c r="H666" s="26" t="str">
        <f t="shared" si="73"/>
        <v>052</v>
      </c>
      <c r="I666" s="26" t="str">
        <f t="shared" si="74"/>
        <v>25</v>
      </c>
      <c r="J666" s="26" t="str">
        <f t="shared" si="75"/>
        <v>033</v>
      </c>
      <c r="K666" s="45">
        <f t="shared" si="76"/>
        <v>561587.20579777926</v>
      </c>
    </row>
    <row r="667" spans="1:11" ht="29" x14ac:dyDescent="0.4">
      <c r="A667" s="26" t="str">
        <f t="shared" si="70"/>
        <v>331300</v>
      </c>
      <c r="B667" s="26" t="str">
        <f t="shared" si="71"/>
        <v>New York City Geographic District #13</v>
      </c>
      <c r="C667" s="26" t="str">
        <f t="shared" si="72"/>
        <v>Brooklyn</v>
      </c>
      <c r="D667" s="28" t="s">
        <v>469</v>
      </c>
      <c r="E667" s="28" t="s">
        <v>470</v>
      </c>
      <c r="F667" s="30" t="s">
        <v>2</v>
      </c>
      <c r="G667" s="31">
        <v>159</v>
      </c>
      <c r="H667" s="26" t="str">
        <f t="shared" si="73"/>
        <v>057</v>
      </c>
      <c r="I667" s="26" t="str">
        <f t="shared" si="74"/>
        <v>25</v>
      </c>
      <c r="J667" s="26" t="str">
        <f t="shared" si="75"/>
        <v>035</v>
      </c>
      <c r="K667" s="45">
        <f t="shared" si="76"/>
        <v>166590.23455568452</v>
      </c>
    </row>
    <row r="668" spans="1:11" ht="29" x14ac:dyDescent="0.4">
      <c r="A668" s="26" t="str">
        <f t="shared" si="70"/>
        <v>331300</v>
      </c>
      <c r="B668" s="26" t="str">
        <f t="shared" si="71"/>
        <v>New York City Geographic District #13</v>
      </c>
      <c r="C668" s="26" t="str">
        <f t="shared" si="72"/>
        <v>Brooklyn</v>
      </c>
      <c r="D668" s="28" t="s">
        <v>489</v>
      </c>
      <c r="E668" s="28" t="s">
        <v>490</v>
      </c>
      <c r="F668" s="30" t="s">
        <v>5</v>
      </c>
      <c r="G668" s="31">
        <v>96</v>
      </c>
      <c r="H668" s="26" t="str">
        <f t="shared" si="73"/>
        <v>056</v>
      </c>
      <c r="I668" s="26" t="str">
        <f t="shared" si="74"/>
        <v>25</v>
      </c>
      <c r="J668" s="26" t="str">
        <f t="shared" si="75"/>
        <v>036</v>
      </c>
      <c r="K668" s="45">
        <f t="shared" si="76"/>
        <v>100582.78312796047</v>
      </c>
    </row>
    <row r="669" spans="1:11" ht="29" x14ac:dyDescent="0.4">
      <c r="A669" s="26" t="str">
        <f t="shared" si="70"/>
        <v>331300</v>
      </c>
      <c r="B669" s="26" t="str">
        <f t="shared" si="71"/>
        <v>New York City Geographic District #13</v>
      </c>
      <c r="C669" s="26" t="str">
        <f t="shared" si="72"/>
        <v>Brooklyn</v>
      </c>
      <c r="D669" s="28" t="s">
        <v>493</v>
      </c>
      <c r="E669" s="28" t="s">
        <v>494</v>
      </c>
      <c r="F669" s="30" t="s">
        <v>2</v>
      </c>
      <c r="G669" s="31">
        <v>132</v>
      </c>
      <c r="H669" s="26" t="str">
        <f t="shared" si="73"/>
        <v>056</v>
      </c>
      <c r="I669" s="26" t="str">
        <f t="shared" si="74"/>
        <v>25</v>
      </c>
      <c r="J669" s="26" t="str">
        <f t="shared" si="75"/>
        <v>036</v>
      </c>
      <c r="K669" s="45">
        <f t="shared" si="76"/>
        <v>138301.32680094565</v>
      </c>
    </row>
    <row r="670" spans="1:11" ht="29" x14ac:dyDescent="0.4">
      <c r="A670" s="26" t="str">
        <f t="shared" si="70"/>
        <v/>
      </c>
      <c r="B670" s="26" t="str">
        <f t="shared" si="71"/>
        <v/>
      </c>
      <c r="C670" s="26" t="str">
        <f t="shared" si="72"/>
        <v/>
      </c>
      <c r="D670" s="28" t="s">
        <v>497</v>
      </c>
      <c r="E670" s="28" t="s">
        <v>498</v>
      </c>
      <c r="F670" s="30" t="s">
        <v>2</v>
      </c>
      <c r="G670" s="31">
        <v>334</v>
      </c>
      <c r="H670" s="26" t="str">
        <f t="shared" si="73"/>
        <v/>
      </c>
      <c r="I670" s="26" t="str">
        <f t="shared" si="74"/>
        <v/>
      </c>
      <c r="J670" s="26" t="str">
        <f t="shared" si="75"/>
        <v/>
      </c>
      <c r="K670" s="45">
        <f t="shared" si="76"/>
        <v>349944.26629936247</v>
      </c>
    </row>
    <row r="671" spans="1:11" ht="29" x14ac:dyDescent="0.4">
      <c r="A671" s="26" t="str">
        <f t="shared" si="70"/>
        <v/>
      </c>
      <c r="B671" s="26" t="str">
        <f t="shared" si="71"/>
        <v/>
      </c>
      <c r="C671" s="26" t="str">
        <f t="shared" si="72"/>
        <v/>
      </c>
      <c r="D671" s="28" t="s">
        <v>507</v>
      </c>
      <c r="E671" s="28" t="s">
        <v>508</v>
      </c>
      <c r="F671" s="30" t="s">
        <v>5</v>
      </c>
      <c r="G671" s="31">
        <v>262</v>
      </c>
      <c r="H671" s="26" t="str">
        <f t="shared" si="73"/>
        <v/>
      </c>
      <c r="I671" s="26" t="str">
        <f t="shared" si="74"/>
        <v/>
      </c>
      <c r="J671" s="26" t="str">
        <f t="shared" si="75"/>
        <v/>
      </c>
      <c r="K671" s="45">
        <f t="shared" si="76"/>
        <v>274507.17895339214</v>
      </c>
    </row>
    <row r="672" spans="1:11" ht="29" x14ac:dyDescent="0.4">
      <c r="A672" s="26" t="str">
        <f t="shared" si="70"/>
        <v/>
      </c>
      <c r="B672" s="26" t="str">
        <f t="shared" si="71"/>
        <v/>
      </c>
      <c r="C672" s="26" t="str">
        <f t="shared" si="72"/>
        <v/>
      </c>
      <c r="D672" s="28" t="s">
        <v>551</v>
      </c>
      <c r="E672" s="28" t="s">
        <v>552</v>
      </c>
      <c r="F672" s="30" t="s">
        <v>5</v>
      </c>
      <c r="G672" s="31">
        <v>164</v>
      </c>
      <c r="H672" s="26" t="str">
        <f t="shared" si="73"/>
        <v/>
      </c>
      <c r="I672" s="26" t="str">
        <f t="shared" si="74"/>
        <v/>
      </c>
      <c r="J672" s="26" t="str">
        <f t="shared" si="75"/>
        <v/>
      </c>
      <c r="K672" s="45">
        <f t="shared" si="76"/>
        <v>171828.92117693246</v>
      </c>
    </row>
    <row r="673" spans="1:11" ht="29" x14ac:dyDescent="0.4">
      <c r="A673" s="26" t="str">
        <f t="shared" si="70"/>
        <v>331300</v>
      </c>
      <c r="B673" s="26" t="str">
        <f t="shared" si="71"/>
        <v>New York City Geographic District #13</v>
      </c>
      <c r="C673" s="26" t="str">
        <f t="shared" si="72"/>
        <v>Brooklyn</v>
      </c>
      <c r="D673" s="28" t="s">
        <v>919</v>
      </c>
      <c r="E673" s="28" t="s">
        <v>920</v>
      </c>
      <c r="F673" s="30" t="s">
        <v>5</v>
      </c>
      <c r="G673" s="31">
        <v>184</v>
      </c>
      <c r="H673" s="26" t="str">
        <f t="shared" si="73"/>
        <v>050</v>
      </c>
      <c r="I673" s="26" t="str">
        <f t="shared" si="74"/>
        <v>25</v>
      </c>
      <c r="J673" s="26" t="str">
        <f t="shared" si="75"/>
        <v>035</v>
      </c>
      <c r="K673" s="45">
        <f t="shared" si="76"/>
        <v>192783.66766192424</v>
      </c>
    </row>
    <row r="674" spans="1:11" ht="29" x14ac:dyDescent="0.4">
      <c r="A674" s="26" t="str">
        <f t="shared" si="70"/>
        <v>331300</v>
      </c>
      <c r="B674" s="26" t="str">
        <f t="shared" si="71"/>
        <v>New York City Geographic District #13</v>
      </c>
      <c r="C674" s="26" t="str">
        <f t="shared" si="72"/>
        <v>Brooklyn</v>
      </c>
      <c r="D674" s="28" t="s">
        <v>549</v>
      </c>
      <c r="E674" s="28" t="s">
        <v>550</v>
      </c>
      <c r="F674" s="30" t="s">
        <v>196</v>
      </c>
      <c r="G674" s="31">
        <v>188</v>
      </c>
      <c r="H674" s="26" t="str">
        <f t="shared" si="73"/>
        <v>052</v>
      </c>
      <c r="I674" s="26" t="str">
        <f t="shared" si="74"/>
        <v>25</v>
      </c>
      <c r="J674" s="26" t="str">
        <f t="shared" si="75"/>
        <v>033</v>
      </c>
      <c r="K674" s="45">
        <f t="shared" si="76"/>
        <v>196974.61695892259</v>
      </c>
    </row>
    <row r="675" spans="1:11" ht="43.5" x14ac:dyDescent="0.4">
      <c r="A675" s="26" t="str">
        <f t="shared" si="70"/>
        <v>331300</v>
      </c>
      <c r="B675" s="26" t="str">
        <f t="shared" si="71"/>
        <v>New York City Geographic District #13</v>
      </c>
      <c r="C675" s="26" t="str">
        <f t="shared" si="72"/>
        <v>Brooklyn</v>
      </c>
      <c r="D675" s="28" t="s">
        <v>623</v>
      </c>
      <c r="E675" s="28" t="s">
        <v>624</v>
      </c>
      <c r="F675" s="30" t="s">
        <v>196</v>
      </c>
      <c r="G675" s="31">
        <v>442</v>
      </c>
      <c r="H675" s="26" t="str">
        <f t="shared" si="73"/>
        <v>057</v>
      </c>
      <c r="I675" s="26" t="str">
        <f t="shared" si="74"/>
        <v>25</v>
      </c>
      <c r="J675" s="26" t="str">
        <f t="shared" si="75"/>
        <v>035</v>
      </c>
      <c r="K675" s="45">
        <f t="shared" si="76"/>
        <v>463099.89731831802</v>
      </c>
    </row>
    <row r="676" spans="1:11" ht="58" x14ac:dyDescent="0.4">
      <c r="A676" s="26" t="str">
        <f t="shared" si="70"/>
        <v>331300</v>
      </c>
      <c r="B676" s="26" t="str">
        <f t="shared" si="71"/>
        <v>New York City Geographic District #13</v>
      </c>
      <c r="C676" s="26" t="str">
        <f t="shared" si="72"/>
        <v>Brooklyn</v>
      </c>
      <c r="D676" s="28" t="s">
        <v>628</v>
      </c>
      <c r="E676" s="28" t="s">
        <v>629</v>
      </c>
      <c r="F676" s="30" t="s">
        <v>196</v>
      </c>
      <c r="G676" s="31">
        <v>578</v>
      </c>
      <c r="H676" s="26" t="str">
        <f t="shared" si="73"/>
        <v>052</v>
      </c>
      <c r="I676" s="26" t="str">
        <f t="shared" si="74"/>
        <v>25</v>
      </c>
      <c r="J676" s="26" t="str">
        <f t="shared" si="75"/>
        <v>033</v>
      </c>
      <c r="K676" s="45">
        <f t="shared" si="76"/>
        <v>605592.17341626203</v>
      </c>
    </row>
    <row r="677" spans="1:11" ht="29" x14ac:dyDescent="0.4">
      <c r="A677" s="26" t="str">
        <f t="shared" si="70"/>
        <v>331300</v>
      </c>
      <c r="B677" s="26" t="str">
        <f t="shared" si="71"/>
        <v>New York City Geographic District #13</v>
      </c>
      <c r="C677" s="26" t="str">
        <f t="shared" si="72"/>
        <v>Brooklyn</v>
      </c>
      <c r="D677" s="28" t="s">
        <v>638</v>
      </c>
      <c r="E677" s="28" t="s">
        <v>639</v>
      </c>
      <c r="F677" s="30" t="s">
        <v>196</v>
      </c>
      <c r="G677" s="31">
        <v>5970</v>
      </c>
      <c r="H677" s="26" t="str">
        <f t="shared" si="73"/>
        <v>057</v>
      </c>
      <c r="I677" s="26" t="str">
        <f t="shared" si="74"/>
        <v>25</v>
      </c>
      <c r="J677" s="26" t="str">
        <f t="shared" si="75"/>
        <v>035</v>
      </c>
      <c r="K677" s="45">
        <f t="shared" si="76"/>
        <v>6254991.8257700419</v>
      </c>
    </row>
    <row r="678" spans="1:11" ht="29" x14ac:dyDescent="0.4">
      <c r="A678" s="26" t="str">
        <f t="shared" si="70"/>
        <v>331300</v>
      </c>
      <c r="B678" s="26" t="str">
        <f t="shared" si="71"/>
        <v>New York City Geographic District #13</v>
      </c>
      <c r="C678" s="26" t="str">
        <f t="shared" si="72"/>
        <v>Brooklyn</v>
      </c>
      <c r="D678" s="28" t="s">
        <v>641</v>
      </c>
      <c r="E678" s="28" t="s">
        <v>642</v>
      </c>
      <c r="F678" s="30" t="s">
        <v>196</v>
      </c>
      <c r="G678" s="31">
        <v>353</v>
      </c>
      <c r="H678" s="26" t="str">
        <f t="shared" si="73"/>
        <v>052</v>
      </c>
      <c r="I678" s="26" t="str">
        <f t="shared" si="74"/>
        <v>25</v>
      </c>
      <c r="J678" s="26" t="str">
        <f t="shared" si="75"/>
        <v>035</v>
      </c>
      <c r="K678" s="45">
        <f t="shared" si="76"/>
        <v>369851.27546010463</v>
      </c>
    </row>
    <row r="679" spans="1:11" ht="29" x14ac:dyDescent="0.4">
      <c r="A679" s="26" t="str">
        <f t="shared" si="70"/>
        <v>331300</v>
      </c>
      <c r="B679" s="26" t="str">
        <f t="shared" si="71"/>
        <v>New York City Geographic District #13</v>
      </c>
      <c r="C679" s="26" t="str">
        <f t="shared" si="72"/>
        <v>Brooklyn</v>
      </c>
      <c r="D679" s="28" t="s">
        <v>678</v>
      </c>
      <c r="E679" s="28" t="s">
        <v>679</v>
      </c>
      <c r="F679" s="30" t="s">
        <v>196</v>
      </c>
      <c r="G679" s="31">
        <v>441</v>
      </c>
      <c r="H679" s="26" t="str">
        <f t="shared" si="73"/>
        <v>052</v>
      </c>
      <c r="I679" s="26" t="str">
        <f t="shared" si="74"/>
        <v>25</v>
      </c>
      <c r="J679" s="26" t="str">
        <f t="shared" si="75"/>
        <v>033</v>
      </c>
      <c r="K679" s="45">
        <f t="shared" si="76"/>
        <v>462052.15999406844</v>
      </c>
    </row>
    <row r="680" spans="1:11" ht="29" x14ac:dyDescent="0.4">
      <c r="A680" s="26" t="str">
        <f t="shared" si="70"/>
        <v>331300</v>
      </c>
      <c r="B680" s="26" t="str">
        <f t="shared" si="71"/>
        <v>New York City Geographic District #13</v>
      </c>
      <c r="C680" s="26" t="str">
        <f t="shared" si="72"/>
        <v>Brooklyn</v>
      </c>
      <c r="D680" s="28" t="s">
        <v>688</v>
      </c>
      <c r="E680" s="28" t="s">
        <v>689</v>
      </c>
      <c r="F680" s="30" t="s">
        <v>19</v>
      </c>
      <c r="G680" s="31">
        <v>526</v>
      </c>
      <c r="H680" s="26" t="str">
        <f t="shared" si="73"/>
        <v>057</v>
      </c>
      <c r="I680" s="26" t="str">
        <f t="shared" si="74"/>
        <v>25</v>
      </c>
      <c r="J680" s="26" t="str">
        <f t="shared" si="75"/>
        <v>035</v>
      </c>
      <c r="K680" s="45">
        <f t="shared" si="76"/>
        <v>551109.83255528344</v>
      </c>
    </row>
    <row r="681" spans="1:11" ht="29" x14ac:dyDescent="0.4">
      <c r="A681" s="26" t="str">
        <f t="shared" si="70"/>
        <v>331300</v>
      </c>
      <c r="B681" s="26" t="str">
        <f t="shared" si="71"/>
        <v>New York City Geographic District #13</v>
      </c>
      <c r="C681" s="26" t="str">
        <f t="shared" si="72"/>
        <v>Brooklyn</v>
      </c>
      <c r="D681" s="28" t="s">
        <v>696</v>
      </c>
      <c r="E681" s="28" t="s">
        <v>697</v>
      </c>
      <c r="F681" s="30" t="s">
        <v>196</v>
      </c>
      <c r="G681" s="31">
        <v>145</v>
      </c>
      <c r="H681" s="26" t="str">
        <f t="shared" si="73"/>
        <v>057</v>
      </c>
      <c r="I681" s="26" t="str">
        <f t="shared" si="74"/>
        <v>25</v>
      </c>
      <c r="J681" s="26" t="str">
        <f t="shared" si="75"/>
        <v>035</v>
      </c>
      <c r="K681" s="45">
        <f t="shared" si="76"/>
        <v>151921.9120161903</v>
      </c>
    </row>
    <row r="682" spans="1:11" ht="43.5" x14ac:dyDescent="0.4">
      <c r="A682" s="26" t="str">
        <f t="shared" si="70"/>
        <v>331300</v>
      </c>
      <c r="B682" s="26" t="str">
        <f t="shared" si="71"/>
        <v>New York City Geographic District #13</v>
      </c>
      <c r="C682" s="26" t="str">
        <f t="shared" si="72"/>
        <v>Brooklyn</v>
      </c>
      <c r="D682" s="28" t="s">
        <v>727</v>
      </c>
      <c r="E682" s="28" t="s">
        <v>728</v>
      </c>
      <c r="F682" s="30" t="s">
        <v>118</v>
      </c>
      <c r="G682" s="31">
        <v>485</v>
      </c>
      <c r="H682" s="26" t="str">
        <f t="shared" si="73"/>
        <v>052</v>
      </c>
      <c r="I682" s="26" t="str">
        <f t="shared" si="74"/>
        <v>25</v>
      </c>
      <c r="J682" s="26" t="str">
        <f t="shared" si="75"/>
        <v>033</v>
      </c>
      <c r="K682" s="45">
        <f t="shared" si="76"/>
        <v>508152.60226105031</v>
      </c>
    </row>
    <row r="683" spans="1:11" ht="29" x14ac:dyDescent="0.4">
      <c r="A683" s="26" t="str">
        <f t="shared" si="70"/>
        <v>331300</v>
      </c>
      <c r="B683" s="26" t="str">
        <f t="shared" si="71"/>
        <v>New York City Geographic District #13</v>
      </c>
      <c r="C683" s="26" t="str">
        <f t="shared" si="72"/>
        <v>Brooklyn</v>
      </c>
      <c r="D683" s="28" t="s">
        <v>759</v>
      </c>
      <c r="E683" s="28" t="s">
        <v>760</v>
      </c>
      <c r="F683" s="30" t="s">
        <v>196</v>
      </c>
      <c r="G683" s="31">
        <v>233</v>
      </c>
      <c r="H683" s="26" t="str">
        <f t="shared" si="73"/>
        <v>056</v>
      </c>
      <c r="I683" s="26" t="str">
        <f t="shared" si="74"/>
        <v>25</v>
      </c>
      <c r="J683" s="26" t="str">
        <f t="shared" si="75"/>
        <v>036</v>
      </c>
      <c r="K683" s="45">
        <f t="shared" si="76"/>
        <v>244122.79655015407</v>
      </c>
    </row>
    <row r="684" spans="1:11" ht="29" x14ac:dyDescent="0.4">
      <c r="A684" s="26" t="str">
        <f t="shared" si="70"/>
        <v>331300</v>
      </c>
      <c r="B684" s="26" t="str">
        <f t="shared" si="71"/>
        <v>New York City Geographic District #13</v>
      </c>
      <c r="C684" s="26" t="str">
        <f t="shared" si="72"/>
        <v>Brooklyn</v>
      </c>
      <c r="D684" s="28" t="s">
        <v>813</v>
      </c>
      <c r="E684" s="28" t="s">
        <v>814</v>
      </c>
      <c r="F684" s="30" t="s">
        <v>196</v>
      </c>
      <c r="G684" s="31">
        <v>359</v>
      </c>
      <c r="H684" s="26" t="str">
        <f t="shared" si="73"/>
        <v>057</v>
      </c>
      <c r="I684" s="26" t="str">
        <f t="shared" si="74"/>
        <v>25</v>
      </c>
      <c r="J684" s="26" t="str">
        <f t="shared" si="75"/>
        <v>036</v>
      </c>
      <c r="K684" s="45">
        <f t="shared" si="76"/>
        <v>376137.69940560218</v>
      </c>
    </row>
    <row r="685" spans="1:11" ht="43.5" x14ac:dyDescent="0.4">
      <c r="A685" s="26" t="str">
        <f t="shared" si="70"/>
        <v>331300</v>
      </c>
      <c r="B685" s="26" t="str">
        <f t="shared" si="71"/>
        <v>New York City Geographic District #13</v>
      </c>
      <c r="C685" s="26" t="str">
        <f t="shared" si="72"/>
        <v>Brooklyn</v>
      </c>
      <c r="D685" s="28" t="s">
        <v>819</v>
      </c>
      <c r="E685" s="28" t="s">
        <v>820</v>
      </c>
      <c r="F685" s="30" t="s">
        <v>196</v>
      </c>
      <c r="G685" s="31">
        <v>802</v>
      </c>
      <c r="H685" s="26" t="str">
        <f t="shared" si="73"/>
        <v>052</v>
      </c>
      <c r="I685" s="26" t="str">
        <f t="shared" si="74"/>
        <v>25</v>
      </c>
      <c r="J685" s="26" t="str">
        <f t="shared" si="75"/>
        <v>033</v>
      </c>
      <c r="K685" s="45">
        <f t="shared" si="76"/>
        <v>840285.33404816978</v>
      </c>
    </row>
    <row r="686" spans="1:11" ht="43.5" x14ac:dyDescent="0.4">
      <c r="A686" s="26" t="str">
        <f t="shared" si="70"/>
        <v>331300</v>
      </c>
      <c r="B686" s="26" t="str">
        <f t="shared" si="71"/>
        <v>New York City Geographic District #13</v>
      </c>
      <c r="C686" s="26" t="str">
        <f t="shared" si="72"/>
        <v>Brooklyn</v>
      </c>
      <c r="D686" s="28" t="s">
        <v>831</v>
      </c>
      <c r="E686" s="28" t="s">
        <v>832</v>
      </c>
      <c r="F686" s="30" t="s">
        <v>196</v>
      </c>
      <c r="G686" s="31">
        <v>190</v>
      </c>
      <c r="H686" s="26" t="str">
        <f t="shared" si="73"/>
        <v>057</v>
      </c>
      <c r="I686" s="26" t="str">
        <f t="shared" si="74"/>
        <v>25</v>
      </c>
      <c r="J686" s="26" t="str">
        <f t="shared" si="75"/>
        <v>035</v>
      </c>
      <c r="K686" s="45">
        <f t="shared" si="76"/>
        <v>199070.09160742178</v>
      </c>
    </row>
    <row r="687" spans="1:11" ht="29" x14ac:dyDescent="0.4">
      <c r="A687" s="26" t="str">
        <f t="shared" si="70"/>
        <v>331300</v>
      </c>
      <c r="B687" s="26" t="str">
        <f t="shared" si="71"/>
        <v>New York City Geographic District #13</v>
      </c>
      <c r="C687" s="26" t="str">
        <f t="shared" si="72"/>
        <v>Brooklyn</v>
      </c>
      <c r="D687" s="28" t="s">
        <v>889</v>
      </c>
      <c r="E687" s="28" t="s">
        <v>890</v>
      </c>
      <c r="F687" s="30" t="s">
        <v>196</v>
      </c>
      <c r="G687" s="31">
        <v>825</v>
      </c>
      <c r="H687" s="26" t="str">
        <f t="shared" si="73"/>
        <v>050</v>
      </c>
      <c r="I687" s="26" t="str">
        <f t="shared" si="74"/>
        <v>25</v>
      </c>
      <c r="J687" s="26" t="str">
        <f t="shared" si="75"/>
        <v>035</v>
      </c>
      <c r="K687" s="45">
        <f t="shared" si="76"/>
        <v>864383.29250591027</v>
      </c>
    </row>
    <row r="688" spans="1:11" ht="58" x14ac:dyDescent="0.4">
      <c r="A688" s="26" t="str">
        <f t="shared" si="70"/>
        <v>331300</v>
      </c>
      <c r="B688" s="26" t="str">
        <f t="shared" si="71"/>
        <v>New York City Geographic District #13</v>
      </c>
      <c r="C688" s="26" t="str">
        <f t="shared" si="72"/>
        <v>Brooklyn</v>
      </c>
      <c r="D688" s="28" t="s">
        <v>895</v>
      </c>
      <c r="E688" s="28" t="s">
        <v>896</v>
      </c>
      <c r="F688" s="30" t="s">
        <v>196</v>
      </c>
      <c r="G688" s="31">
        <v>427</v>
      </c>
      <c r="H688" s="26" t="str">
        <f t="shared" si="73"/>
        <v>052</v>
      </c>
      <c r="I688" s="26" t="str">
        <f t="shared" si="74"/>
        <v>25</v>
      </c>
      <c r="J688" s="26" t="str">
        <f t="shared" si="75"/>
        <v>033</v>
      </c>
      <c r="K688" s="45">
        <f t="shared" si="76"/>
        <v>447383.83745457418</v>
      </c>
    </row>
    <row r="689" spans="1:11" ht="29" x14ac:dyDescent="0.4">
      <c r="A689" s="26" t="str">
        <f t="shared" si="70"/>
        <v>331300</v>
      </c>
      <c r="B689" s="26" t="str">
        <f t="shared" si="71"/>
        <v>New York City Geographic District #14</v>
      </c>
      <c r="C689" s="26" t="str">
        <f t="shared" si="72"/>
        <v>Brooklyn</v>
      </c>
      <c r="D689" s="28" t="s">
        <v>34</v>
      </c>
      <c r="E689" s="28" t="s">
        <v>35</v>
      </c>
      <c r="F689" s="30" t="s">
        <v>2</v>
      </c>
      <c r="G689" s="31">
        <v>210</v>
      </c>
      <c r="H689" s="26" t="str">
        <f t="shared" si="73"/>
        <v>050</v>
      </c>
      <c r="I689" s="26" t="str">
        <f t="shared" si="74"/>
        <v>26</v>
      </c>
      <c r="J689" s="26" t="str">
        <f t="shared" si="75"/>
        <v>033</v>
      </c>
      <c r="K689" s="45">
        <f t="shared" si="76"/>
        <v>220024.83809241353</v>
      </c>
    </row>
    <row r="690" spans="1:11" ht="29" x14ac:dyDescent="0.4">
      <c r="A690" s="26" t="str">
        <f t="shared" si="70"/>
        <v>331300</v>
      </c>
      <c r="B690" s="26" t="str">
        <f t="shared" si="71"/>
        <v>New York City Geographic District #14</v>
      </c>
      <c r="C690" s="26" t="str">
        <f t="shared" si="72"/>
        <v>Brooklyn</v>
      </c>
      <c r="D690" s="28" t="s">
        <v>36</v>
      </c>
      <c r="E690" s="28" t="s">
        <v>37</v>
      </c>
      <c r="F690" s="30" t="s">
        <v>2</v>
      </c>
      <c r="G690" s="31">
        <v>243</v>
      </c>
      <c r="H690" s="26" t="str">
        <f t="shared" si="73"/>
        <v>050</v>
      </c>
      <c r="I690" s="26" t="str">
        <f t="shared" si="74"/>
        <v>18</v>
      </c>
      <c r="J690" s="26" t="str">
        <f t="shared" si="75"/>
        <v>034</v>
      </c>
      <c r="K690" s="45">
        <f t="shared" si="76"/>
        <v>254600.16979264995</v>
      </c>
    </row>
    <row r="691" spans="1:11" ht="29" x14ac:dyDescent="0.4">
      <c r="A691" s="26" t="str">
        <f t="shared" si="70"/>
        <v>331300</v>
      </c>
      <c r="B691" s="26" t="str">
        <f t="shared" si="71"/>
        <v>New York City Geographic District #14</v>
      </c>
      <c r="C691" s="26" t="str">
        <f t="shared" si="72"/>
        <v>Brooklyn</v>
      </c>
      <c r="D691" s="28" t="s">
        <v>38</v>
      </c>
      <c r="E691" s="28" t="s">
        <v>39</v>
      </c>
      <c r="F691" s="30" t="s">
        <v>2</v>
      </c>
      <c r="G691" s="31">
        <v>177</v>
      </c>
      <c r="H691" s="26" t="str">
        <f t="shared" si="73"/>
        <v>053</v>
      </c>
      <c r="I691" s="26" t="str">
        <f t="shared" si="74"/>
        <v>18</v>
      </c>
      <c r="J691" s="26" t="str">
        <f t="shared" si="75"/>
        <v>034</v>
      </c>
      <c r="K691" s="45">
        <f t="shared" si="76"/>
        <v>185449.50639217711</v>
      </c>
    </row>
    <row r="692" spans="1:11" ht="29" x14ac:dyDescent="0.4">
      <c r="A692" s="26" t="str">
        <f t="shared" si="70"/>
        <v>331300</v>
      </c>
      <c r="B692" s="26" t="str">
        <f t="shared" si="71"/>
        <v>New York City Geographic District #14</v>
      </c>
      <c r="C692" s="26" t="str">
        <f t="shared" si="72"/>
        <v>Brooklyn</v>
      </c>
      <c r="D692" s="28" t="s">
        <v>44</v>
      </c>
      <c r="E692" s="28" t="s">
        <v>45</v>
      </c>
      <c r="F692" s="30" t="s">
        <v>2</v>
      </c>
      <c r="G692" s="31">
        <v>247</v>
      </c>
      <c r="H692" s="26" t="str">
        <f t="shared" si="73"/>
        <v>056</v>
      </c>
      <c r="I692" s="26" t="str">
        <f t="shared" si="74"/>
        <v>25</v>
      </c>
      <c r="J692" s="26" t="str">
        <f t="shared" si="75"/>
        <v>036</v>
      </c>
      <c r="K692" s="45">
        <f t="shared" si="76"/>
        <v>258791.1190896483</v>
      </c>
    </row>
    <row r="693" spans="1:11" ht="29" x14ac:dyDescent="0.4">
      <c r="A693" s="26" t="str">
        <f t="shared" si="70"/>
        <v>331400</v>
      </c>
      <c r="B693" s="26" t="str">
        <f t="shared" si="71"/>
        <v>New York City Geographic District #14</v>
      </c>
      <c r="C693" s="26" t="str">
        <f t="shared" si="72"/>
        <v>Brooklyn</v>
      </c>
      <c r="D693" s="28" t="s">
        <v>58</v>
      </c>
      <c r="E693" s="28" t="s">
        <v>59</v>
      </c>
      <c r="F693" s="30" t="s">
        <v>2</v>
      </c>
      <c r="G693" s="31">
        <v>504</v>
      </c>
      <c r="H693" s="26" t="str">
        <f t="shared" si="73"/>
        <v>050</v>
      </c>
      <c r="I693" s="26" t="str">
        <f t="shared" si="74"/>
        <v>26</v>
      </c>
      <c r="J693" s="26" t="str">
        <f t="shared" si="75"/>
        <v>033</v>
      </c>
      <c r="K693" s="45">
        <f t="shared" si="76"/>
        <v>528059.61142179254</v>
      </c>
    </row>
    <row r="694" spans="1:11" ht="29" x14ac:dyDescent="0.4">
      <c r="A694" s="26" t="str">
        <f t="shared" si="70"/>
        <v>331400</v>
      </c>
      <c r="B694" s="26" t="str">
        <f t="shared" si="71"/>
        <v>New York City Geographic District #14</v>
      </c>
      <c r="C694" s="26" t="str">
        <f t="shared" si="72"/>
        <v>Brooklyn</v>
      </c>
      <c r="D694" s="28" t="s">
        <v>62</v>
      </c>
      <c r="E694" s="28" t="s">
        <v>63</v>
      </c>
      <c r="F694" s="30" t="s">
        <v>2</v>
      </c>
      <c r="G694" s="31">
        <v>404</v>
      </c>
      <c r="H694" s="26" t="str">
        <f t="shared" si="73"/>
        <v>050</v>
      </c>
      <c r="I694" s="26" t="str">
        <f t="shared" si="74"/>
        <v>26</v>
      </c>
      <c r="J694" s="26" t="str">
        <f t="shared" si="75"/>
        <v>033</v>
      </c>
      <c r="K694" s="45">
        <f t="shared" si="76"/>
        <v>423285.87899683364</v>
      </c>
    </row>
    <row r="695" spans="1:11" ht="29" x14ac:dyDescent="0.4">
      <c r="A695" s="26" t="str">
        <f t="shared" si="70"/>
        <v>331400</v>
      </c>
      <c r="B695" s="26" t="str">
        <f t="shared" si="71"/>
        <v>New York City Geographic District #14</v>
      </c>
      <c r="C695" s="26" t="str">
        <f t="shared" si="72"/>
        <v>Brooklyn</v>
      </c>
      <c r="D695" s="28" t="s">
        <v>84</v>
      </c>
      <c r="E695" s="28" t="s">
        <v>85</v>
      </c>
      <c r="F695" s="30" t="s">
        <v>5</v>
      </c>
      <c r="G695" s="31">
        <v>324</v>
      </c>
      <c r="H695" s="26" t="str">
        <f t="shared" si="73"/>
        <v>053</v>
      </c>
      <c r="I695" s="26" t="str">
        <f t="shared" si="74"/>
        <v>18</v>
      </c>
      <c r="J695" s="26" t="str">
        <f t="shared" si="75"/>
        <v>034</v>
      </c>
      <c r="K695" s="45">
        <f t="shared" si="76"/>
        <v>339466.8930568666</v>
      </c>
    </row>
    <row r="696" spans="1:11" ht="29" x14ac:dyDescent="0.4">
      <c r="A696" s="26" t="str">
        <f t="shared" si="70"/>
        <v>331400</v>
      </c>
      <c r="B696" s="26" t="str">
        <f t="shared" si="71"/>
        <v>New York City Geographic District #14</v>
      </c>
      <c r="C696" s="26" t="str">
        <f t="shared" si="72"/>
        <v>Brooklyn</v>
      </c>
      <c r="D696" s="28" t="s">
        <v>100</v>
      </c>
      <c r="E696" s="28" t="s">
        <v>101</v>
      </c>
      <c r="F696" s="30" t="s">
        <v>2</v>
      </c>
      <c r="G696" s="31">
        <v>264</v>
      </c>
      <c r="H696" s="26" t="str">
        <f t="shared" si="73"/>
        <v>056</v>
      </c>
      <c r="I696" s="26" t="str">
        <f t="shared" si="74"/>
        <v>18</v>
      </c>
      <c r="J696" s="26" t="str">
        <f t="shared" si="75"/>
        <v>036</v>
      </c>
      <c r="K696" s="45">
        <f t="shared" si="76"/>
        <v>276602.6536018913</v>
      </c>
    </row>
    <row r="697" spans="1:11" ht="15" x14ac:dyDescent="0.4">
      <c r="A697" s="26" t="str">
        <f t="shared" si="70"/>
        <v>331400</v>
      </c>
      <c r="B697" s="26" t="str">
        <f t="shared" si="71"/>
        <v>New York City Geographic District #14</v>
      </c>
      <c r="C697" s="26" t="str">
        <f t="shared" si="72"/>
        <v>Brooklyn</v>
      </c>
      <c r="D697" s="28" t="s">
        <v>128</v>
      </c>
      <c r="E697" s="28" t="s">
        <v>129</v>
      </c>
      <c r="F697" s="30" t="s">
        <v>19</v>
      </c>
      <c r="G697" s="31">
        <v>689</v>
      </c>
      <c r="H697" s="26" t="str">
        <f t="shared" si="73"/>
        <v>050</v>
      </c>
      <c r="I697" s="26" t="str">
        <f t="shared" si="74"/>
        <v>18</v>
      </c>
      <c r="J697" s="26" t="str">
        <f t="shared" si="75"/>
        <v>034</v>
      </c>
      <c r="K697" s="45">
        <f t="shared" si="76"/>
        <v>721891.01640796626</v>
      </c>
    </row>
    <row r="698" spans="1:11" ht="29" x14ac:dyDescent="0.4">
      <c r="A698" s="26" t="str">
        <f t="shared" si="70"/>
        <v>331400</v>
      </c>
      <c r="B698" s="26" t="str">
        <f t="shared" si="71"/>
        <v>New York City Geographic District #14</v>
      </c>
      <c r="C698" s="26" t="str">
        <f t="shared" si="72"/>
        <v>Brooklyn</v>
      </c>
      <c r="D698" s="28" t="s">
        <v>174</v>
      </c>
      <c r="E698" s="28" t="s">
        <v>175</v>
      </c>
      <c r="F698" s="30" t="s">
        <v>2</v>
      </c>
      <c r="G698" s="31">
        <v>454</v>
      </c>
      <c r="H698" s="26" t="str">
        <f t="shared" si="73"/>
        <v>050</v>
      </c>
      <c r="I698" s="26" t="str">
        <f t="shared" si="74"/>
        <v>26</v>
      </c>
      <c r="J698" s="26" t="str">
        <f t="shared" si="75"/>
        <v>033</v>
      </c>
      <c r="K698" s="45">
        <f t="shared" si="76"/>
        <v>475672.74520931306</v>
      </c>
    </row>
    <row r="699" spans="1:11" ht="29" x14ac:dyDescent="0.4">
      <c r="A699" s="26" t="str">
        <f t="shared" si="70"/>
        <v>331400</v>
      </c>
      <c r="B699" s="26" t="str">
        <f t="shared" si="71"/>
        <v>New York City Geographic District #14</v>
      </c>
      <c r="C699" s="26" t="str">
        <f t="shared" si="72"/>
        <v>Brooklyn</v>
      </c>
      <c r="D699" s="28" t="s">
        <v>190</v>
      </c>
      <c r="E699" s="28" t="s">
        <v>191</v>
      </c>
      <c r="F699" s="30" t="s">
        <v>2</v>
      </c>
      <c r="G699" s="31">
        <v>348</v>
      </c>
      <c r="H699" s="26" t="str">
        <f t="shared" si="73"/>
        <v>053</v>
      </c>
      <c r="I699" s="26" t="str">
        <f t="shared" si="74"/>
        <v>18</v>
      </c>
      <c r="J699" s="26" t="str">
        <f t="shared" si="75"/>
        <v>034</v>
      </c>
      <c r="K699" s="45">
        <f t="shared" si="76"/>
        <v>364612.58883885673</v>
      </c>
    </row>
    <row r="700" spans="1:11" ht="29" x14ac:dyDescent="0.4">
      <c r="A700" s="26" t="str">
        <f t="shared" si="70"/>
        <v/>
      </c>
      <c r="B700" s="26" t="str">
        <f t="shared" si="71"/>
        <v/>
      </c>
      <c r="C700" s="26" t="str">
        <f t="shared" si="72"/>
        <v/>
      </c>
      <c r="D700" s="28" t="s">
        <v>201</v>
      </c>
      <c r="E700" s="28" t="s">
        <v>202</v>
      </c>
      <c r="F700" s="30" t="s">
        <v>5</v>
      </c>
      <c r="G700" s="31">
        <v>379</v>
      </c>
      <c r="H700" s="26" t="str">
        <f t="shared" si="73"/>
        <v/>
      </c>
      <c r="I700" s="26" t="str">
        <f t="shared" si="74"/>
        <v/>
      </c>
      <c r="J700" s="26" t="str">
        <f t="shared" si="75"/>
        <v/>
      </c>
      <c r="K700" s="45">
        <f t="shared" si="76"/>
        <v>397092.44589059392</v>
      </c>
    </row>
    <row r="701" spans="1:11" ht="29" x14ac:dyDescent="0.4">
      <c r="A701" s="26" t="str">
        <f t="shared" si="70"/>
        <v>331400</v>
      </c>
      <c r="B701" s="26" t="str">
        <f t="shared" si="71"/>
        <v>New York City Geographic District #14</v>
      </c>
      <c r="C701" s="26" t="str">
        <f t="shared" si="72"/>
        <v>Brooklyn</v>
      </c>
      <c r="D701" s="28" t="s">
        <v>211</v>
      </c>
      <c r="E701" s="28" t="s">
        <v>212</v>
      </c>
      <c r="F701" s="30" t="s">
        <v>2</v>
      </c>
      <c r="G701" s="31">
        <v>620</v>
      </c>
      <c r="H701" s="26" t="str">
        <f t="shared" si="73"/>
        <v>053</v>
      </c>
      <c r="I701" s="26" t="str">
        <f t="shared" si="74"/>
        <v>18</v>
      </c>
      <c r="J701" s="26" t="str">
        <f t="shared" si="75"/>
        <v>034</v>
      </c>
      <c r="K701" s="45">
        <f t="shared" si="76"/>
        <v>649597.14103474468</v>
      </c>
    </row>
    <row r="702" spans="1:11" ht="29" x14ac:dyDescent="0.4">
      <c r="A702" s="26" t="str">
        <f t="shared" si="70"/>
        <v>331400</v>
      </c>
      <c r="B702" s="26" t="str">
        <f t="shared" si="71"/>
        <v>New York City Geographic District #14</v>
      </c>
      <c r="C702" s="26" t="str">
        <f t="shared" si="72"/>
        <v>Brooklyn</v>
      </c>
      <c r="D702" s="28" t="s">
        <v>235</v>
      </c>
      <c r="E702" s="28" t="s">
        <v>236</v>
      </c>
      <c r="F702" s="30" t="s">
        <v>2</v>
      </c>
      <c r="G702" s="31">
        <v>328</v>
      </c>
      <c r="H702" s="26" t="str">
        <f t="shared" si="73"/>
        <v>053</v>
      </c>
      <c r="I702" s="26" t="str">
        <f t="shared" si="74"/>
        <v>18</v>
      </c>
      <c r="J702" s="26" t="str">
        <f t="shared" si="75"/>
        <v>034</v>
      </c>
      <c r="K702" s="45">
        <f t="shared" si="76"/>
        <v>343657.84235386492</v>
      </c>
    </row>
    <row r="703" spans="1:11" ht="43.5" x14ac:dyDescent="0.4">
      <c r="A703" s="26" t="str">
        <f t="shared" si="70"/>
        <v>331400</v>
      </c>
      <c r="B703" s="26" t="str">
        <f t="shared" si="71"/>
        <v>New York City Geographic District #14</v>
      </c>
      <c r="C703" s="26" t="str">
        <f t="shared" si="72"/>
        <v>Brooklyn</v>
      </c>
      <c r="D703" s="28" t="s">
        <v>253</v>
      </c>
      <c r="E703" s="28" t="s">
        <v>254</v>
      </c>
      <c r="F703" s="30" t="s">
        <v>19</v>
      </c>
      <c r="G703" s="31">
        <v>424</v>
      </c>
      <c r="H703" s="26" t="str">
        <f t="shared" si="73"/>
        <v>050</v>
      </c>
      <c r="I703" s="26" t="str">
        <f t="shared" si="74"/>
        <v>25</v>
      </c>
      <c r="J703" s="26" t="str">
        <f t="shared" si="75"/>
        <v>035</v>
      </c>
      <c r="K703" s="45">
        <f t="shared" si="76"/>
        <v>444240.62548182544</v>
      </c>
    </row>
    <row r="704" spans="1:11" ht="29" x14ac:dyDescent="0.4">
      <c r="A704" s="26" t="str">
        <f t="shared" si="70"/>
        <v>331400</v>
      </c>
      <c r="B704" s="26" t="str">
        <f t="shared" si="71"/>
        <v>New York City Geographic District #14</v>
      </c>
      <c r="C704" s="26" t="str">
        <f t="shared" si="72"/>
        <v>Brooklyn</v>
      </c>
      <c r="D704" s="28" t="s">
        <v>317</v>
      </c>
      <c r="E704" s="28" t="s">
        <v>318</v>
      </c>
      <c r="F704" s="30" t="s">
        <v>2</v>
      </c>
      <c r="G704" s="31">
        <v>255</v>
      </c>
      <c r="H704" s="26" t="str">
        <f t="shared" si="73"/>
        <v>053</v>
      </c>
      <c r="I704" s="26" t="str">
        <f t="shared" si="74"/>
        <v>18</v>
      </c>
      <c r="J704" s="26" t="str">
        <f t="shared" si="75"/>
        <v>034</v>
      </c>
      <c r="K704" s="45">
        <f t="shared" si="76"/>
        <v>267173.01768364501</v>
      </c>
    </row>
    <row r="705" spans="1:11" ht="29" x14ac:dyDescent="0.4">
      <c r="A705" s="26" t="str">
        <f t="shared" si="70"/>
        <v>331400</v>
      </c>
      <c r="B705" s="26" t="str">
        <f t="shared" si="71"/>
        <v>New York City Geographic District #14</v>
      </c>
      <c r="C705" s="26" t="str">
        <f t="shared" si="72"/>
        <v>Brooklyn</v>
      </c>
      <c r="D705" s="28" t="s">
        <v>415</v>
      </c>
      <c r="E705" s="28" t="s">
        <v>416</v>
      </c>
      <c r="F705" s="30" t="s">
        <v>2</v>
      </c>
      <c r="G705" s="31">
        <v>385</v>
      </c>
      <c r="H705" s="26" t="str">
        <f t="shared" si="73"/>
        <v>053</v>
      </c>
      <c r="I705" s="26" t="str">
        <f t="shared" si="74"/>
        <v>18</v>
      </c>
      <c r="J705" s="26" t="str">
        <f t="shared" si="75"/>
        <v>034</v>
      </c>
      <c r="K705" s="45">
        <f t="shared" si="76"/>
        <v>403378.86983609147</v>
      </c>
    </row>
    <row r="706" spans="1:11" ht="29" x14ac:dyDescent="0.4">
      <c r="A706" s="26" t="str">
        <f t="shared" ref="A706:A769" si="77">IFERROR(VLOOKUP($D706,schools,3,FALSE),"")</f>
        <v>331400</v>
      </c>
      <c r="B706" s="26" t="str">
        <f t="shared" ref="B706:B769" si="78">IFERROR(VLOOKUP($D706,schools,4,FALSE),"")</f>
        <v>New York City Geographic District #14</v>
      </c>
      <c r="C706" s="26" t="str">
        <f t="shared" ref="C706:C769" si="79">IFERROR(VLOOKUP($D706,schools,5,FALSE),"")</f>
        <v>Brooklyn</v>
      </c>
      <c r="D706" s="28" t="s">
        <v>427</v>
      </c>
      <c r="E706" s="28" t="s">
        <v>428</v>
      </c>
      <c r="F706" s="30" t="s">
        <v>2</v>
      </c>
      <c r="G706" s="31">
        <v>628</v>
      </c>
      <c r="H706" s="26" t="str">
        <f t="shared" ref="H706:H769" si="80">IFERROR(VLOOKUP($D706,schools,6,FALSE),"")</f>
        <v>053</v>
      </c>
      <c r="I706" s="26" t="str">
        <f t="shared" ref="I706:I769" si="81">IFERROR(VLOOKUP($D706,schools,7,FALSE),"")</f>
        <v>18</v>
      </c>
      <c r="J706" s="26" t="str">
        <f t="shared" ref="J706:J769" si="82">IFERROR(VLOOKUP($D706,schools,8,FALSE),"")</f>
        <v>034</v>
      </c>
      <c r="K706" s="45">
        <f t="shared" ref="K706:K769" si="83">G706*L$2</f>
        <v>657979.03962874145</v>
      </c>
    </row>
    <row r="707" spans="1:11" ht="29" x14ac:dyDescent="0.4">
      <c r="A707" s="26" t="str">
        <f t="shared" si="77"/>
        <v>331400</v>
      </c>
      <c r="B707" s="26" t="str">
        <f t="shared" si="78"/>
        <v>New York City Geographic District #14</v>
      </c>
      <c r="C707" s="26" t="str">
        <f t="shared" si="79"/>
        <v>Brooklyn</v>
      </c>
      <c r="D707" s="28" t="s">
        <v>483</v>
      </c>
      <c r="E707" s="28" t="s">
        <v>484</v>
      </c>
      <c r="F707" s="30" t="s">
        <v>2</v>
      </c>
      <c r="G707" s="31">
        <v>183</v>
      </c>
      <c r="H707" s="26" t="str">
        <f t="shared" si="80"/>
        <v>056</v>
      </c>
      <c r="I707" s="26" t="str">
        <f t="shared" si="81"/>
        <v>18</v>
      </c>
      <c r="J707" s="26" t="str">
        <f t="shared" si="82"/>
        <v>034</v>
      </c>
      <c r="K707" s="45">
        <f t="shared" si="83"/>
        <v>191735.93033767465</v>
      </c>
    </row>
    <row r="708" spans="1:11" ht="29" x14ac:dyDescent="0.4">
      <c r="A708" s="26" t="str">
        <f t="shared" si="77"/>
        <v>331400</v>
      </c>
      <c r="B708" s="26" t="str">
        <f t="shared" si="78"/>
        <v>New York City Geographic District #14</v>
      </c>
      <c r="C708" s="26" t="str">
        <f t="shared" si="79"/>
        <v>Brooklyn</v>
      </c>
      <c r="D708" s="28" t="s">
        <v>513</v>
      </c>
      <c r="E708" s="28" t="s">
        <v>514</v>
      </c>
      <c r="F708" s="30" t="s">
        <v>5</v>
      </c>
      <c r="G708" s="31">
        <v>1191</v>
      </c>
      <c r="H708" s="26" t="str">
        <f t="shared" si="80"/>
        <v>053</v>
      </c>
      <c r="I708" s="26" t="str">
        <f t="shared" si="81"/>
        <v>26</v>
      </c>
      <c r="J708" s="26" t="str">
        <f t="shared" si="82"/>
        <v>034</v>
      </c>
      <c r="K708" s="45">
        <f t="shared" si="83"/>
        <v>1247855.1531812595</v>
      </c>
    </row>
    <row r="709" spans="1:11" ht="29" x14ac:dyDescent="0.4">
      <c r="A709" s="26" t="str">
        <f t="shared" si="77"/>
        <v>331400</v>
      </c>
      <c r="B709" s="26" t="str">
        <f t="shared" si="78"/>
        <v>New York City Geographic District #14</v>
      </c>
      <c r="C709" s="26" t="str">
        <f t="shared" si="79"/>
        <v>Brooklyn</v>
      </c>
      <c r="D709" s="28" t="s">
        <v>515</v>
      </c>
      <c r="E709" s="28" t="s">
        <v>516</v>
      </c>
      <c r="F709" s="30" t="s">
        <v>2</v>
      </c>
      <c r="G709" s="31">
        <v>81</v>
      </c>
      <c r="H709" s="26" t="str">
        <f t="shared" si="80"/>
        <v>053</v>
      </c>
      <c r="I709" s="26" t="str">
        <f t="shared" si="81"/>
        <v>18</v>
      </c>
      <c r="J709" s="26" t="str">
        <f t="shared" si="82"/>
        <v>034</v>
      </c>
      <c r="K709" s="45">
        <f t="shared" si="83"/>
        <v>84866.723264216649</v>
      </c>
    </row>
    <row r="710" spans="1:11" ht="29" x14ac:dyDescent="0.4">
      <c r="A710" s="26" t="str">
        <f t="shared" si="77"/>
        <v>331400</v>
      </c>
      <c r="B710" s="26" t="str">
        <f t="shared" si="78"/>
        <v>New York City Geographic District #14</v>
      </c>
      <c r="C710" s="26" t="str">
        <f t="shared" si="79"/>
        <v>Brooklyn</v>
      </c>
      <c r="D710" s="28" t="s">
        <v>585</v>
      </c>
      <c r="E710" s="28" t="s">
        <v>586</v>
      </c>
      <c r="F710" s="30" t="s">
        <v>2</v>
      </c>
      <c r="G710" s="31">
        <v>503</v>
      </c>
      <c r="H710" s="26" t="str">
        <f t="shared" si="80"/>
        <v>050</v>
      </c>
      <c r="I710" s="26" t="str">
        <f t="shared" si="81"/>
        <v>26</v>
      </c>
      <c r="J710" s="26" t="str">
        <f t="shared" si="82"/>
        <v>033</v>
      </c>
      <c r="K710" s="45">
        <f t="shared" si="83"/>
        <v>527011.87409754284</v>
      </c>
    </row>
    <row r="711" spans="1:11" ht="29" x14ac:dyDescent="0.4">
      <c r="A711" s="26" t="str">
        <f t="shared" si="77"/>
        <v/>
      </c>
      <c r="B711" s="26" t="str">
        <f t="shared" si="78"/>
        <v/>
      </c>
      <c r="C711" s="26" t="str">
        <f t="shared" si="79"/>
        <v/>
      </c>
      <c r="D711" s="28" t="s">
        <v>625</v>
      </c>
      <c r="E711" s="28" t="s">
        <v>626</v>
      </c>
      <c r="F711" s="30" t="s">
        <v>2</v>
      </c>
      <c r="G711" s="31">
        <v>560</v>
      </c>
      <c r="H711" s="26" t="str">
        <f t="shared" si="80"/>
        <v/>
      </c>
      <c r="I711" s="26" t="str">
        <f t="shared" si="81"/>
        <v/>
      </c>
      <c r="J711" s="26" t="str">
        <f t="shared" si="82"/>
        <v/>
      </c>
      <c r="K711" s="45">
        <f t="shared" si="83"/>
        <v>586732.90157976944</v>
      </c>
    </row>
    <row r="712" spans="1:11" ht="29" x14ac:dyDescent="0.4">
      <c r="A712" s="26" t="str">
        <f t="shared" si="77"/>
        <v>331400</v>
      </c>
      <c r="B712" s="26" t="str">
        <f t="shared" si="78"/>
        <v>New York City Geographic District #14</v>
      </c>
      <c r="C712" s="26" t="str">
        <f t="shared" si="79"/>
        <v>Brooklyn</v>
      </c>
      <c r="D712" s="28" t="s">
        <v>793</v>
      </c>
      <c r="E712" s="28" t="s">
        <v>794</v>
      </c>
      <c r="F712" s="30" t="s">
        <v>5</v>
      </c>
      <c r="G712" s="31">
        <v>487</v>
      </c>
      <c r="H712" s="26" t="str">
        <f t="shared" si="80"/>
        <v>050</v>
      </c>
      <c r="I712" s="26" t="str">
        <f t="shared" si="81"/>
        <v>18</v>
      </c>
      <c r="J712" s="26" t="str">
        <f t="shared" si="82"/>
        <v>034</v>
      </c>
      <c r="K712" s="45">
        <f t="shared" si="83"/>
        <v>510248.07690954948</v>
      </c>
    </row>
    <row r="713" spans="1:11" ht="29" x14ac:dyDescent="0.4">
      <c r="A713" s="26" t="str">
        <f t="shared" si="77"/>
        <v>331400</v>
      </c>
      <c r="B713" s="26" t="str">
        <f t="shared" si="78"/>
        <v>New York City Geographic District #14</v>
      </c>
      <c r="C713" s="26" t="str">
        <f t="shared" si="79"/>
        <v>Brooklyn</v>
      </c>
      <c r="D713" s="28" t="s">
        <v>799</v>
      </c>
      <c r="E713" s="28" t="s">
        <v>800</v>
      </c>
      <c r="F713" s="30" t="s">
        <v>5</v>
      </c>
      <c r="G713" s="31">
        <v>248</v>
      </c>
      <c r="H713" s="26" t="str">
        <f t="shared" si="80"/>
        <v>053</v>
      </c>
      <c r="I713" s="26" t="str">
        <f t="shared" si="81"/>
        <v>18</v>
      </c>
      <c r="J713" s="26" t="str">
        <f t="shared" si="82"/>
        <v>034</v>
      </c>
      <c r="K713" s="45">
        <f t="shared" si="83"/>
        <v>259838.85641389788</v>
      </c>
    </row>
    <row r="714" spans="1:11" ht="29" x14ac:dyDescent="0.4">
      <c r="A714" s="26" t="str">
        <f t="shared" si="77"/>
        <v>331400</v>
      </c>
      <c r="B714" s="26" t="str">
        <f t="shared" si="78"/>
        <v>New York City Geographic District #14</v>
      </c>
      <c r="C714" s="26" t="str">
        <f t="shared" si="79"/>
        <v>Brooklyn</v>
      </c>
      <c r="D714" s="28" t="s">
        <v>116</v>
      </c>
      <c r="E714" s="28" t="s">
        <v>117</v>
      </c>
      <c r="F714" s="30" t="s">
        <v>118</v>
      </c>
      <c r="G714" s="31">
        <v>491</v>
      </c>
      <c r="H714" s="26" t="str">
        <f t="shared" si="80"/>
        <v>050</v>
      </c>
      <c r="I714" s="26" t="str">
        <f t="shared" si="81"/>
        <v>26</v>
      </c>
      <c r="J714" s="26" t="str">
        <f t="shared" si="82"/>
        <v>033</v>
      </c>
      <c r="K714" s="45">
        <f t="shared" si="83"/>
        <v>514439.02620654786</v>
      </c>
    </row>
    <row r="715" spans="1:11" ht="29" x14ac:dyDescent="0.4">
      <c r="A715" s="26" t="str">
        <f t="shared" si="77"/>
        <v>331400</v>
      </c>
      <c r="B715" s="26" t="str">
        <f t="shared" si="78"/>
        <v>New York City Geographic District #14</v>
      </c>
      <c r="C715" s="26" t="str">
        <f t="shared" si="79"/>
        <v>Brooklyn</v>
      </c>
      <c r="D715" s="28" t="s">
        <v>655</v>
      </c>
      <c r="E715" s="28" t="s">
        <v>656</v>
      </c>
      <c r="F715" s="30" t="s">
        <v>196</v>
      </c>
      <c r="G715" s="31">
        <v>616</v>
      </c>
      <c r="H715" s="26" t="str">
        <f t="shared" si="80"/>
        <v>053</v>
      </c>
      <c r="I715" s="26" t="str">
        <f t="shared" si="81"/>
        <v>18</v>
      </c>
      <c r="J715" s="26" t="str">
        <f t="shared" si="82"/>
        <v>034</v>
      </c>
      <c r="K715" s="45">
        <f t="shared" si="83"/>
        <v>645406.19173774635</v>
      </c>
    </row>
    <row r="716" spans="1:11" ht="43.5" x14ac:dyDescent="0.4">
      <c r="A716" s="26" t="str">
        <f t="shared" si="77"/>
        <v>331400</v>
      </c>
      <c r="B716" s="26" t="str">
        <f t="shared" si="78"/>
        <v>New York City Geographic District #14</v>
      </c>
      <c r="C716" s="26" t="str">
        <f t="shared" si="79"/>
        <v>Brooklyn</v>
      </c>
      <c r="D716" s="28" t="s">
        <v>659</v>
      </c>
      <c r="E716" s="28" t="s">
        <v>660</v>
      </c>
      <c r="F716" s="30" t="s">
        <v>196</v>
      </c>
      <c r="G716" s="31">
        <v>283</v>
      </c>
      <c r="H716" s="26" t="str">
        <f t="shared" si="80"/>
        <v>053</v>
      </c>
      <c r="I716" s="26" t="str">
        <f t="shared" si="81"/>
        <v>18</v>
      </c>
      <c r="J716" s="26" t="str">
        <f t="shared" si="82"/>
        <v>034</v>
      </c>
      <c r="K716" s="45">
        <f t="shared" si="83"/>
        <v>296509.66276263347</v>
      </c>
    </row>
    <row r="717" spans="1:11" ht="29" x14ac:dyDescent="0.4">
      <c r="A717" s="26" t="str">
        <f t="shared" si="77"/>
        <v>331400</v>
      </c>
      <c r="B717" s="26" t="str">
        <f t="shared" si="78"/>
        <v>New York City Geographic District #14</v>
      </c>
      <c r="C717" s="26" t="str">
        <f t="shared" si="79"/>
        <v>Brooklyn</v>
      </c>
      <c r="D717" s="28" t="s">
        <v>672</v>
      </c>
      <c r="E717" s="28" t="s">
        <v>673</v>
      </c>
      <c r="F717" s="30" t="s">
        <v>196</v>
      </c>
      <c r="G717" s="31">
        <v>667</v>
      </c>
      <c r="H717" s="26" t="str">
        <f t="shared" si="80"/>
        <v>053</v>
      </c>
      <c r="I717" s="26" t="str">
        <f t="shared" si="81"/>
        <v>18</v>
      </c>
      <c r="J717" s="26" t="str">
        <f t="shared" si="82"/>
        <v>034</v>
      </c>
      <c r="K717" s="45">
        <f t="shared" si="83"/>
        <v>698840.79527447536</v>
      </c>
    </row>
    <row r="718" spans="1:11" ht="29" x14ac:dyDescent="0.4">
      <c r="A718" s="26" t="str">
        <f t="shared" si="77"/>
        <v>331400</v>
      </c>
      <c r="B718" s="26" t="str">
        <f t="shared" si="78"/>
        <v>New York City Geographic District #14</v>
      </c>
      <c r="C718" s="26" t="str">
        <f t="shared" si="79"/>
        <v>Brooklyn</v>
      </c>
      <c r="D718" s="28" t="s">
        <v>674</v>
      </c>
      <c r="E718" s="28" t="s">
        <v>675</v>
      </c>
      <c r="F718" s="30" t="s">
        <v>196</v>
      </c>
      <c r="G718" s="31">
        <v>263</v>
      </c>
      <c r="H718" s="26" t="str">
        <f t="shared" si="80"/>
        <v>053</v>
      </c>
      <c r="I718" s="26" t="str">
        <f t="shared" si="81"/>
        <v>18</v>
      </c>
      <c r="J718" s="26" t="str">
        <f t="shared" si="82"/>
        <v>034</v>
      </c>
      <c r="K718" s="45">
        <f t="shared" si="83"/>
        <v>275554.91627764172</v>
      </c>
    </row>
    <row r="719" spans="1:11" ht="43.5" x14ac:dyDescent="0.4">
      <c r="A719" s="26" t="str">
        <f t="shared" si="77"/>
        <v>331400</v>
      </c>
      <c r="B719" s="26" t="str">
        <f t="shared" si="78"/>
        <v>New York City Geographic District #14</v>
      </c>
      <c r="C719" s="26" t="str">
        <f t="shared" si="79"/>
        <v>Brooklyn</v>
      </c>
      <c r="D719" s="28" t="s">
        <v>676</v>
      </c>
      <c r="E719" s="28" t="s">
        <v>677</v>
      </c>
      <c r="F719" s="30" t="s">
        <v>196</v>
      </c>
      <c r="G719" s="31">
        <v>821</v>
      </c>
      <c r="H719" s="26" t="str">
        <f t="shared" si="80"/>
        <v>053</v>
      </c>
      <c r="I719" s="26" t="str">
        <f t="shared" si="81"/>
        <v>18</v>
      </c>
      <c r="J719" s="26" t="str">
        <f t="shared" si="82"/>
        <v>034</v>
      </c>
      <c r="K719" s="45">
        <f t="shared" si="83"/>
        <v>860192.34320891195</v>
      </c>
    </row>
    <row r="720" spans="1:11" ht="29" x14ac:dyDescent="0.4">
      <c r="A720" s="26" t="str">
        <f t="shared" si="77"/>
        <v>331400</v>
      </c>
      <c r="B720" s="26" t="str">
        <f t="shared" si="78"/>
        <v>New York City Geographic District #14</v>
      </c>
      <c r="C720" s="26" t="str">
        <f t="shared" si="79"/>
        <v>Brooklyn</v>
      </c>
      <c r="D720" s="28" t="s">
        <v>684</v>
      </c>
      <c r="E720" s="28" t="s">
        <v>685</v>
      </c>
      <c r="F720" s="30" t="s">
        <v>196</v>
      </c>
      <c r="G720" s="31">
        <v>505</v>
      </c>
      <c r="H720" s="26" t="str">
        <f t="shared" si="80"/>
        <v>050</v>
      </c>
      <c r="I720" s="26" t="str">
        <f t="shared" si="81"/>
        <v>18</v>
      </c>
      <c r="J720" s="26" t="str">
        <f t="shared" si="82"/>
        <v>033</v>
      </c>
      <c r="K720" s="45">
        <f t="shared" si="83"/>
        <v>529107.34874604212</v>
      </c>
    </row>
    <row r="721" spans="1:11" ht="43.5" x14ac:dyDescent="0.4">
      <c r="A721" s="26" t="str">
        <f t="shared" si="77"/>
        <v>331400</v>
      </c>
      <c r="B721" s="26" t="str">
        <f t="shared" si="78"/>
        <v>New York City Geographic District #14</v>
      </c>
      <c r="C721" s="26" t="str">
        <f t="shared" si="79"/>
        <v>Brooklyn</v>
      </c>
      <c r="D721" s="28" t="s">
        <v>769</v>
      </c>
      <c r="E721" s="28" t="s">
        <v>770</v>
      </c>
      <c r="F721" s="30" t="s">
        <v>196</v>
      </c>
      <c r="G721" s="31">
        <v>565</v>
      </c>
      <c r="H721" s="26" t="str">
        <f t="shared" si="80"/>
        <v>050</v>
      </c>
      <c r="I721" s="26" t="str">
        <f t="shared" si="81"/>
        <v>18</v>
      </c>
      <c r="J721" s="26" t="str">
        <f t="shared" si="82"/>
        <v>033</v>
      </c>
      <c r="K721" s="45">
        <f t="shared" si="83"/>
        <v>591971.58820101735</v>
      </c>
    </row>
    <row r="722" spans="1:11" ht="29" x14ac:dyDescent="0.4">
      <c r="A722" s="26" t="str">
        <f t="shared" si="77"/>
        <v>331400</v>
      </c>
      <c r="B722" s="26" t="str">
        <f t="shared" si="78"/>
        <v>New York City Geographic District #14</v>
      </c>
      <c r="C722" s="26" t="str">
        <f t="shared" si="79"/>
        <v>Brooklyn</v>
      </c>
      <c r="D722" s="28" t="s">
        <v>773</v>
      </c>
      <c r="E722" s="28" t="s">
        <v>774</v>
      </c>
      <c r="F722" s="30" t="s">
        <v>196</v>
      </c>
      <c r="G722" s="31">
        <v>669</v>
      </c>
      <c r="H722" s="26" t="str">
        <f t="shared" si="80"/>
        <v>050</v>
      </c>
      <c r="I722" s="26" t="str">
        <f t="shared" si="81"/>
        <v>18</v>
      </c>
      <c r="J722" s="26" t="str">
        <f t="shared" si="82"/>
        <v>033</v>
      </c>
      <c r="K722" s="45">
        <f t="shared" si="83"/>
        <v>700936.26992297452</v>
      </c>
    </row>
    <row r="723" spans="1:11" ht="29" x14ac:dyDescent="0.4">
      <c r="A723" s="26" t="str">
        <f t="shared" si="77"/>
        <v>331400</v>
      </c>
      <c r="B723" s="26" t="str">
        <f t="shared" si="78"/>
        <v>New York City Geographic District #14</v>
      </c>
      <c r="C723" s="26" t="str">
        <f t="shared" si="79"/>
        <v>Brooklyn</v>
      </c>
      <c r="D723" s="28" t="s">
        <v>803</v>
      </c>
      <c r="E723" s="28" t="s">
        <v>804</v>
      </c>
      <c r="F723" s="30" t="s">
        <v>118</v>
      </c>
      <c r="G723" s="31">
        <v>424</v>
      </c>
      <c r="H723" s="26" t="str">
        <f t="shared" si="80"/>
        <v>053</v>
      </c>
      <c r="I723" s="26" t="str">
        <f t="shared" si="81"/>
        <v>18</v>
      </c>
      <c r="J723" s="26" t="str">
        <f t="shared" si="82"/>
        <v>034</v>
      </c>
      <c r="K723" s="45">
        <f t="shared" si="83"/>
        <v>444240.62548182544</v>
      </c>
    </row>
    <row r="724" spans="1:11" ht="29" x14ac:dyDescent="0.4">
      <c r="A724" s="26" t="str">
        <f t="shared" si="77"/>
        <v>331400</v>
      </c>
      <c r="B724" s="26" t="str">
        <f t="shared" si="78"/>
        <v>New York City Geographic District #14</v>
      </c>
      <c r="C724" s="26" t="str">
        <f t="shared" si="79"/>
        <v>Brooklyn</v>
      </c>
      <c r="D724" s="28" t="s">
        <v>823</v>
      </c>
      <c r="E724" s="28" t="s">
        <v>824</v>
      </c>
      <c r="F724" s="30" t="s">
        <v>196</v>
      </c>
      <c r="G724" s="31">
        <v>202</v>
      </c>
      <c r="H724" s="26" t="str">
        <f t="shared" si="80"/>
        <v>050</v>
      </c>
      <c r="I724" s="26" t="str">
        <f t="shared" si="81"/>
        <v>26</v>
      </c>
      <c r="J724" s="26" t="str">
        <f t="shared" si="82"/>
        <v>033</v>
      </c>
      <c r="K724" s="45">
        <f t="shared" si="83"/>
        <v>211642.93949841682</v>
      </c>
    </row>
    <row r="725" spans="1:11" ht="43.5" x14ac:dyDescent="0.4">
      <c r="A725" s="26" t="str">
        <f t="shared" si="77"/>
        <v>331400</v>
      </c>
      <c r="B725" s="26" t="str">
        <f t="shared" si="78"/>
        <v>New York City Geographic District #14</v>
      </c>
      <c r="C725" s="26" t="str">
        <f t="shared" si="79"/>
        <v>Manhattan</v>
      </c>
      <c r="D725" s="28" t="s">
        <v>827</v>
      </c>
      <c r="E725" s="28" t="s">
        <v>828</v>
      </c>
      <c r="F725" s="30" t="s">
        <v>118</v>
      </c>
      <c r="G725" s="31">
        <v>425</v>
      </c>
      <c r="H725" s="26" t="str">
        <f t="shared" si="80"/>
        <v>068</v>
      </c>
      <c r="I725" s="26" t="str">
        <f t="shared" si="81"/>
        <v>30</v>
      </c>
      <c r="J725" s="26" t="str">
        <f t="shared" si="82"/>
        <v>008</v>
      </c>
      <c r="K725" s="45">
        <f t="shared" si="83"/>
        <v>445288.36280607502</v>
      </c>
    </row>
    <row r="726" spans="1:11" ht="29" x14ac:dyDescent="0.4">
      <c r="A726" s="26" t="str">
        <f t="shared" si="77"/>
        <v>331400</v>
      </c>
      <c r="B726" s="26" t="str">
        <f t="shared" si="78"/>
        <v>New York City Geographic District #14</v>
      </c>
      <c r="C726" s="26" t="str">
        <f t="shared" si="79"/>
        <v>Brooklyn</v>
      </c>
      <c r="D726" s="28" t="s">
        <v>911</v>
      </c>
      <c r="E726" s="28" t="s">
        <v>912</v>
      </c>
      <c r="F726" s="30" t="s">
        <v>196</v>
      </c>
      <c r="G726" s="31">
        <v>217</v>
      </c>
      <c r="H726" s="26" t="str">
        <f t="shared" si="80"/>
        <v>050</v>
      </c>
      <c r="I726" s="26" t="str">
        <f t="shared" si="81"/>
        <v>26</v>
      </c>
      <c r="J726" s="26" t="str">
        <f t="shared" si="82"/>
        <v>033</v>
      </c>
      <c r="K726" s="45">
        <f t="shared" si="83"/>
        <v>227358.99936216066</v>
      </c>
    </row>
    <row r="727" spans="1:11" ht="29" x14ac:dyDescent="0.4">
      <c r="A727" s="26" t="str">
        <f t="shared" si="77"/>
        <v>331400</v>
      </c>
      <c r="B727" s="26" t="str">
        <f t="shared" si="78"/>
        <v>New York City Geographic District #15</v>
      </c>
      <c r="C727" s="26" t="str">
        <f t="shared" si="79"/>
        <v>Brooklyn</v>
      </c>
      <c r="D727" s="44" t="s">
        <v>0</v>
      </c>
      <c r="E727" s="28" t="s">
        <v>1</v>
      </c>
      <c r="F727" s="30" t="s">
        <v>2</v>
      </c>
      <c r="G727" s="31">
        <v>1101</v>
      </c>
      <c r="H727" s="26" t="str">
        <f t="shared" si="80"/>
        <v>051</v>
      </c>
      <c r="I727" s="26" t="str">
        <f t="shared" si="81"/>
        <v>25</v>
      </c>
      <c r="J727" s="26" t="str">
        <f t="shared" si="82"/>
        <v>038</v>
      </c>
      <c r="K727" s="45">
        <f t="shared" si="83"/>
        <v>1153558.7939987967</v>
      </c>
    </row>
    <row r="728" spans="1:11" ht="43.5" x14ac:dyDescent="0.4">
      <c r="A728" s="26" t="str">
        <f t="shared" si="77"/>
        <v>331400</v>
      </c>
      <c r="B728" s="26" t="str">
        <f t="shared" si="78"/>
        <v>New York City Geographic District #15</v>
      </c>
      <c r="C728" s="26" t="str">
        <f t="shared" si="79"/>
        <v>Brooklyn</v>
      </c>
      <c r="D728" s="28" t="s">
        <v>22</v>
      </c>
      <c r="E728" s="28" t="s">
        <v>23</v>
      </c>
      <c r="F728" s="30" t="s">
        <v>2</v>
      </c>
      <c r="G728" s="31">
        <v>971</v>
      </c>
      <c r="H728" s="26" t="str">
        <f t="shared" si="80"/>
        <v>051</v>
      </c>
      <c r="I728" s="26" t="str">
        <f t="shared" si="81"/>
        <v>21</v>
      </c>
      <c r="J728" s="26" t="str">
        <f t="shared" si="82"/>
        <v>038</v>
      </c>
      <c r="K728" s="45">
        <f t="shared" si="83"/>
        <v>1017352.9418463502</v>
      </c>
    </row>
    <row r="729" spans="1:11" ht="29" x14ac:dyDescent="0.4">
      <c r="A729" s="26" t="str">
        <f t="shared" si="77"/>
        <v>331400</v>
      </c>
      <c r="B729" s="26" t="str">
        <f t="shared" si="78"/>
        <v>New York City Geographic District #15</v>
      </c>
      <c r="C729" s="26" t="str">
        <f t="shared" si="79"/>
        <v>Brooklyn</v>
      </c>
      <c r="D729" s="28" t="s">
        <v>32</v>
      </c>
      <c r="E729" s="28" t="s">
        <v>33</v>
      </c>
      <c r="F729" s="30" t="s">
        <v>2</v>
      </c>
      <c r="G729" s="31">
        <v>427</v>
      </c>
      <c r="H729" s="26" t="str">
        <f t="shared" si="80"/>
        <v>051</v>
      </c>
      <c r="I729" s="26" t="str">
        <f t="shared" si="81"/>
        <v>25</v>
      </c>
      <c r="J729" s="26" t="str">
        <f t="shared" si="82"/>
        <v>038</v>
      </c>
      <c r="K729" s="45">
        <f t="shared" si="83"/>
        <v>447383.83745457418</v>
      </c>
    </row>
    <row r="730" spans="1:11" ht="29" x14ac:dyDescent="0.4">
      <c r="A730" s="26" t="str">
        <f t="shared" si="77"/>
        <v/>
      </c>
      <c r="B730" s="26" t="str">
        <f t="shared" si="78"/>
        <v/>
      </c>
      <c r="C730" s="26" t="str">
        <f t="shared" si="79"/>
        <v/>
      </c>
      <c r="D730" s="28" t="s">
        <v>46</v>
      </c>
      <c r="E730" s="28" t="s">
        <v>47</v>
      </c>
      <c r="F730" s="30" t="s">
        <v>2</v>
      </c>
      <c r="G730" s="31">
        <v>616</v>
      </c>
      <c r="H730" s="26" t="str">
        <f t="shared" si="80"/>
        <v/>
      </c>
      <c r="I730" s="26" t="str">
        <f t="shared" si="81"/>
        <v/>
      </c>
      <c r="J730" s="26" t="str">
        <f t="shared" si="82"/>
        <v/>
      </c>
      <c r="K730" s="45">
        <f t="shared" si="83"/>
        <v>645406.19173774635</v>
      </c>
    </row>
    <row r="731" spans="1:11" ht="29" x14ac:dyDescent="0.4">
      <c r="A731" s="26" t="str">
        <f t="shared" si="77"/>
        <v>331400</v>
      </c>
      <c r="B731" s="26" t="str">
        <f t="shared" si="78"/>
        <v>New York City Geographic District #15</v>
      </c>
      <c r="C731" s="26" t="str">
        <f t="shared" si="79"/>
        <v>Brooklyn</v>
      </c>
      <c r="D731" s="28" t="s">
        <v>54</v>
      </c>
      <c r="E731" s="28" t="s">
        <v>55</v>
      </c>
      <c r="F731" s="30" t="s">
        <v>2</v>
      </c>
      <c r="G731" s="31">
        <v>908</v>
      </c>
      <c r="H731" s="26" t="str">
        <f t="shared" si="80"/>
        <v>052</v>
      </c>
      <c r="I731" s="26" t="str">
        <f t="shared" si="81"/>
        <v>26</v>
      </c>
      <c r="J731" s="26" t="str">
        <f t="shared" si="82"/>
        <v>039</v>
      </c>
      <c r="K731" s="45">
        <f t="shared" si="83"/>
        <v>951345.49041862611</v>
      </c>
    </row>
    <row r="732" spans="1:11" ht="29" x14ac:dyDescent="0.4">
      <c r="A732" s="26" t="str">
        <f t="shared" si="77"/>
        <v>331500</v>
      </c>
      <c r="B732" s="26" t="str">
        <f t="shared" si="78"/>
        <v>New York City Geographic District #15</v>
      </c>
      <c r="C732" s="26" t="str">
        <f t="shared" si="79"/>
        <v>Brooklyn</v>
      </c>
      <c r="D732" s="28" t="s">
        <v>60</v>
      </c>
      <c r="E732" s="28" t="s">
        <v>61</v>
      </c>
      <c r="F732" s="30" t="s">
        <v>2</v>
      </c>
      <c r="G732" s="31">
        <v>451</v>
      </c>
      <c r="H732" s="26" t="str">
        <f t="shared" si="80"/>
        <v>052</v>
      </c>
      <c r="I732" s="26" t="str">
        <f t="shared" si="81"/>
        <v>25</v>
      </c>
      <c r="J732" s="26" t="str">
        <f t="shared" si="82"/>
        <v>039</v>
      </c>
      <c r="K732" s="45">
        <f t="shared" si="83"/>
        <v>472529.53323656431</v>
      </c>
    </row>
    <row r="733" spans="1:11" ht="29" x14ac:dyDescent="0.4">
      <c r="A733" s="26" t="str">
        <f t="shared" si="77"/>
        <v>331500</v>
      </c>
      <c r="B733" s="26" t="str">
        <f t="shared" si="78"/>
        <v>New York City Geographic District #15</v>
      </c>
      <c r="C733" s="26" t="str">
        <f t="shared" si="79"/>
        <v>Brooklyn</v>
      </c>
      <c r="D733" s="28" t="s">
        <v>68</v>
      </c>
      <c r="E733" s="28" t="s">
        <v>69</v>
      </c>
      <c r="F733" s="30" t="s">
        <v>2</v>
      </c>
      <c r="G733" s="31">
        <v>501</v>
      </c>
      <c r="H733" s="26" t="str">
        <f t="shared" si="80"/>
        <v>052</v>
      </c>
      <c r="I733" s="26" t="str">
        <f t="shared" si="81"/>
        <v>25</v>
      </c>
      <c r="J733" s="26" t="str">
        <f t="shared" si="82"/>
        <v>033</v>
      </c>
      <c r="K733" s="45">
        <f t="shared" si="83"/>
        <v>524916.39944904367</v>
      </c>
    </row>
    <row r="734" spans="1:11" ht="29" x14ac:dyDescent="0.4">
      <c r="A734" s="26" t="str">
        <f t="shared" si="77"/>
        <v>331500</v>
      </c>
      <c r="B734" s="26" t="str">
        <f t="shared" si="78"/>
        <v>New York City Geographic District #15</v>
      </c>
      <c r="C734" s="26" t="str">
        <f t="shared" si="79"/>
        <v>Brooklyn</v>
      </c>
      <c r="D734" s="28" t="s">
        <v>70</v>
      </c>
      <c r="E734" s="28" t="s">
        <v>71</v>
      </c>
      <c r="F734" s="30" t="s">
        <v>2</v>
      </c>
      <c r="G734" s="31">
        <v>426</v>
      </c>
      <c r="H734" s="26" t="str">
        <f t="shared" si="80"/>
        <v>052</v>
      </c>
      <c r="I734" s="26" t="str">
        <f t="shared" si="81"/>
        <v>21</v>
      </c>
      <c r="J734" s="26" t="str">
        <f t="shared" si="82"/>
        <v>039</v>
      </c>
      <c r="K734" s="45">
        <f t="shared" si="83"/>
        <v>446336.1001303246</v>
      </c>
    </row>
    <row r="735" spans="1:11" ht="29" x14ac:dyDescent="0.4">
      <c r="A735" s="26" t="str">
        <f t="shared" si="77"/>
        <v>331500</v>
      </c>
      <c r="B735" s="26" t="str">
        <f t="shared" si="78"/>
        <v>New York City Geographic District #15</v>
      </c>
      <c r="C735" s="26" t="str">
        <f t="shared" si="79"/>
        <v>Brooklyn</v>
      </c>
      <c r="D735" s="28" t="s">
        <v>86</v>
      </c>
      <c r="E735" s="28" t="s">
        <v>87</v>
      </c>
      <c r="F735" s="30" t="s">
        <v>5</v>
      </c>
      <c r="G735" s="31">
        <v>1132</v>
      </c>
      <c r="H735" s="26" t="str">
        <f t="shared" si="80"/>
        <v>052</v>
      </c>
      <c r="I735" s="26" t="str">
        <f t="shared" si="81"/>
        <v>20</v>
      </c>
      <c r="J735" s="26" t="str">
        <f t="shared" si="82"/>
        <v>039</v>
      </c>
      <c r="K735" s="45">
        <f t="shared" si="83"/>
        <v>1186038.6510505339</v>
      </c>
    </row>
    <row r="736" spans="1:11" ht="29" x14ac:dyDescent="0.4">
      <c r="A736" s="26" t="str">
        <f t="shared" si="77"/>
        <v/>
      </c>
      <c r="B736" s="26" t="str">
        <f t="shared" si="78"/>
        <v/>
      </c>
      <c r="C736" s="26" t="str">
        <f t="shared" si="79"/>
        <v/>
      </c>
      <c r="D736" s="28" t="s">
        <v>98</v>
      </c>
      <c r="E736" s="28" t="s">
        <v>99</v>
      </c>
      <c r="F736" s="30" t="s">
        <v>2</v>
      </c>
      <c r="G736" s="31">
        <v>922</v>
      </c>
      <c r="H736" s="26" t="str">
        <f t="shared" si="80"/>
        <v/>
      </c>
      <c r="I736" s="26" t="str">
        <f t="shared" si="81"/>
        <v/>
      </c>
      <c r="J736" s="26" t="str">
        <f t="shared" si="82"/>
        <v/>
      </c>
      <c r="K736" s="45">
        <f t="shared" si="83"/>
        <v>966013.81295812037</v>
      </c>
    </row>
    <row r="737" spans="1:11" ht="29" x14ac:dyDescent="0.4">
      <c r="A737" s="26" t="str">
        <f t="shared" si="77"/>
        <v/>
      </c>
      <c r="B737" s="26" t="str">
        <f t="shared" si="78"/>
        <v/>
      </c>
      <c r="C737" s="26" t="str">
        <f t="shared" si="79"/>
        <v/>
      </c>
      <c r="D737" s="28" t="s">
        <v>132</v>
      </c>
      <c r="E737" s="28" t="s">
        <v>133</v>
      </c>
      <c r="F737" s="30" t="s">
        <v>5</v>
      </c>
      <c r="G737" s="31">
        <v>1401</v>
      </c>
      <c r="H737" s="26" t="str">
        <f t="shared" si="80"/>
        <v/>
      </c>
      <c r="I737" s="26" t="str">
        <f t="shared" si="81"/>
        <v/>
      </c>
      <c r="J737" s="26" t="str">
        <f t="shared" si="82"/>
        <v/>
      </c>
      <c r="K737" s="45">
        <f t="shared" si="83"/>
        <v>1467879.9912736733</v>
      </c>
    </row>
    <row r="738" spans="1:11" ht="29" x14ac:dyDescent="0.4">
      <c r="A738" s="26" t="str">
        <f t="shared" si="77"/>
        <v>331500</v>
      </c>
      <c r="B738" s="26" t="str">
        <f t="shared" si="78"/>
        <v>New York City Geographic District #15</v>
      </c>
      <c r="C738" s="26" t="str">
        <f t="shared" si="79"/>
        <v>Brooklyn</v>
      </c>
      <c r="D738" s="28" t="s">
        <v>144</v>
      </c>
      <c r="E738" s="28" t="s">
        <v>145</v>
      </c>
      <c r="F738" s="30" t="s">
        <v>2</v>
      </c>
      <c r="G738" s="31">
        <v>1351</v>
      </c>
      <c r="H738" s="26" t="str">
        <f t="shared" si="80"/>
        <v>051</v>
      </c>
      <c r="I738" s="26" t="str">
        <f t="shared" si="81"/>
        <v>20</v>
      </c>
      <c r="J738" s="26" t="str">
        <f t="shared" si="82"/>
        <v>038</v>
      </c>
      <c r="K738" s="45">
        <f t="shared" si="83"/>
        <v>1415493.1250611937</v>
      </c>
    </row>
    <row r="739" spans="1:11" ht="29" x14ac:dyDescent="0.4">
      <c r="A739" s="26" t="str">
        <f t="shared" si="77"/>
        <v>331500</v>
      </c>
      <c r="B739" s="26" t="str">
        <f t="shared" si="78"/>
        <v>New York City Geographic District #15</v>
      </c>
      <c r="C739" s="26" t="str">
        <f t="shared" si="79"/>
        <v>Brooklyn</v>
      </c>
      <c r="D739" s="28" t="s">
        <v>168</v>
      </c>
      <c r="E739" s="28" t="s">
        <v>169</v>
      </c>
      <c r="F739" s="30" t="s">
        <v>2</v>
      </c>
      <c r="G739" s="31">
        <v>548</v>
      </c>
      <c r="H739" s="26" t="str">
        <f t="shared" si="80"/>
        <v>044</v>
      </c>
      <c r="I739" s="26" t="str">
        <f t="shared" si="81"/>
        <v>21</v>
      </c>
      <c r="J739" s="26" t="str">
        <f t="shared" si="82"/>
        <v>039</v>
      </c>
      <c r="K739" s="45">
        <f t="shared" si="83"/>
        <v>574160.05368877435</v>
      </c>
    </row>
    <row r="740" spans="1:11" ht="29" x14ac:dyDescent="0.4">
      <c r="A740" s="26" t="str">
        <f t="shared" si="77"/>
        <v/>
      </c>
      <c r="B740" s="26" t="str">
        <f t="shared" si="78"/>
        <v/>
      </c>
      <c r="C740" s="26" t="str">
        <f t="shared" si="79"/>
        <v/>
      </c>
      <c r="D740" s="28" t="s">
        <v>186</v>
      </c>
      <c r="E740" s="28" t="s">
        <v>187</v>
      </c>
      <c r="F740" s="30" t="s">
        <v>2</v>
      </c>
      <c r="G740" s="31">
        <v>304</v>
      </c>
      <c r="H740" s="26" t="str">
        <f t="shared" si="80"/>
        <v/>
      </c>
      <c r="I740" s="26" t="str">
        <f t="shared" si="81"/>
        <v/>
      </c>
      <c r="J740" s="26" t="str">
        <f t="shared" si="82"/>
        <v/>
      </c>
      <c r="K740" s="45">
        <f t="shared" si="83"/>
        <v>318512.14657187485</v>
      </c>
    </row>
    <row r="741" spans="1:11" ht="29" x14ac:dyDescent="0.4">
      <c r="A741" s="26" t="str">
        <f t="shared" si="77"/>
        <v>331500</v>
      </c>
      <c r="B741" s="26" t="str">
        <f t="shared" si="78"/>
        <v>New York City Geographic District #15</v>
      </c>
      <c r="C741" s="26" t="str">
        <f t="shared" si="79"/>
        <v>Brooklyn</v>
      </c>
      <c r="D741" s="28" t="s">
        <v>199</v>
      </c>
      <c r="E741" s="28" t="s">
        <v>200</v>
      </c>
      <c r="F741" s="30" t="s">
        <v>2</v>
      </c>
      <c r="G741" s="31">
        <v>296</v>
      </c>
      <c r="H741" s="26" t="str">
        <f t="shared" si="80"/>
        <v>051</v>
      </c>
      <c r="I741" s="26" t="str">
        <f t="shared" si="81"/>
        <v>20</v>
      </c>
      <c r="J741" s="26" t="str">
        <f t="shared" si="82"/>
        <v>039</v>
      </c>
      <c r="K741" s="45">
        <f t="shared" si="83"/>
        <v>310130.24797787814</v>
      </c>
    </row>
    <row r="742" spans="1:11" ht="29" x14ac:dyDescent="0.4">
      <c r="A742" s="26">
        <f t="shared" si="77"/>
        <v>0</v>
      </c>
      <c r="B742" s="26" t="str">
        <f t="shared" si="78"/>
        <v>New York City Geographic District #15</v>
      </c>
      <c r="C742" s="26" t="str">
        <f t="shared" si="79"/>
        <v>Brooklyn</v>
      </c>
      <c r="D742" s="28" t="s">
        <v>207</v>
      </c>
      <c r="E742" s="28" t="s">
        <v>208</v>
      </c>
      <c r="F742" s="30" t="s">
        <v>2</v>
      </c>
      <c r="G742" s="31">
        <v>781</v>
      </c>
      <c r="H742" s="26" t="str">
        <f t="shared" si="80"/>
        <v>044</v>
      </c>
      <c r="I742" s="26" t="str">
        <f t="shared" si="81"/>
        <v>21</v>
      </c>
      <c r="J742" s="26" t="str">
        <f t="shared" si="82"/>
        <v>039</v>
      </c>
      <c r="K742" s="45">
        <f t="shared" si="83"/>
        <v>818282.85023892845</v>
      </c>
    </row>
    <row r="743" spans="1:11" ht="29" x14ac:dyDescent="0.4">
      <c r="A743" s="26" t="str">
        <f t="shared" si="77"/>
        <v>331500</v>
      </c>
      <c r="B743" s="26" t="str">
        <f t="shared" si="78"/>
        <v>New York City Geographic District #15</v>
      </c>
      <c r="C743" s="26" t="str">
        <f t="shared" si="79"/>
        <v>Brooklyn</v>
      </c>
      <c r="D743" s="28" t="s">
        <v>209</v>
      </c>
      <c r="E743" s="28" t="s">
        <v>210</v>
      </c>
      <c r="F743" s="30" t="s">
        <v>2</v>
      </c>
      <c r="G743" s="31">
        <v>949</v>
      </c>
      <c r="H743" s="26" t="str">
        <f t="shared" si="80"/>
        <v>051</v>
      </c>
      <c r="I743" s="26" t="str">
        <f t="shared" si="81"/>
        <v>17</v>
      </c>
      <c r="J743" s="26" t="str">
        <f t="shared" si="82"/>
        <v>039</v>
      </c>
      <c r="K743" s="45">
        <f t="shared" si="83"/>
        <v>994302.7207128593</v>
      </c>
    </row>
    <row r="744" spans="1:11" ht="29" x14ac:dyDescent="0.4">
      <c r="A744" s="26" t="str">
        <f t="shared" si="77"/>
        <v>331500</v>
      </c>
      <c r="B744" s="26" t="str">
        <f t="shared" si="78"/>
        <v>New York City Geographic District #15</v>
      </c>
      <c r="C744" s="26" t="str">
        <f t="shared" si="79"/>
        <v>Brooklyn</v>
      </c>
      <c r="D744" s="28" t="s">
        <v>219</v>
      </c>
      <c r="E744" s="28" t="s">
        <v>220</v>
      </c>
      <c r="F744" s="30" t="s">
        <v>5</v>
      </c>
      <c r="G744" s="31">
        <v>480</v>
      </c>
      <c r="H744" s="26" t="str">
        <f t="shared" si="80"/>
        <v>051</v>
      </c>
      <c r="I744" s="26" t="str">
        <f t="shared" si="81"/>
        <v>25</v>
      </c>
      <c r="J744" s="26" t="str">
        <f t="shared" si="82"/>
        <v>038</v>
      </c>
      <c r="K744" s="45">
        <f t="shared" si="83"/>
        <v>502913.91563980235</v>
      </c>
    </row>
    <row r="745" spans="1:11" ht="29" x14ac:dyDescent="0.4">
      <c r="A745" s="26" t="str">
        <f t="shared" si="77"/>
        <v>331500</v>
      </c>
      <c r="B745" s="26" t="str">
        <f t="shared" si="78"/>
        <v>New York City Geographic District #15</v>
      </c>
      <c r="C745" s="26" t="str">
        <f t="shared" si="79"/>
        <v>Brooklyn</v>
      </c>
      <c r="D745" s="28" t="s">
        <v>233</v>
      </c>
      <c r="E745" s="28" t="s">
        <v>234</v>
      </c>
      <c r="F745" s="30" t="s">
        <v>2</v>
      </c>
      <c r="G745" s="31">
        <v>640</v>
      </c>
      <c r="H745" s="26" t="str">
        <f t="shared" si="80"/>
        <v>052</v>
      </c>
      <c r="I745" s="26" t="str">
        <f t="shared" si="81"/>
        <v>26</v>
      </c>
      <c r="J745" s="26" t="str">
        <f t="shared" si="82"/>
        <v>039</v>
      </c>
      <c r="K745" s="45">
        <f t="shared" si="83"/>
        <v>670551.88751973654</v>
      </c>
    </row>
    <row r="746" spans="1:11" ht="29" x14ac:dyDescent="0.4">
      <c r="A746" s="26" t="str">
        <f t="shared" si="77"/>
        <v>331500</v>
      </c>
      <c r="B746" s="26" t="str">
        <f t="shared" si="78"/>
        <v>New York City Geographic District #15</v>
      </c>
      <c r="C746" s="26" t="str">
        <f t="shared" si="79"/>
        <v>Brooklyn</v>
      </c>
      <c r="D746" s="28" t="s">
        <v>247</v>
      </c>
      <c r="E746" s="28" t="s">
        <v>248</v>
      </c>
      <c r="F746" s="30" t="s">
        <v>2</v>
      </c>
      <c r="G746" s="31">
        <v>499</v>
      </c>
      <c r="H746" s="26" t="str">
        <f t="shared" si="80"/>
        <v>044</v>
      </c>
      <c r="I746" s="26" t="str">
        <f t="shared" si="81"/>
        <v>21</v>
      </c>
      <c r="J746" s="26" t="str">
        <f t="shared" si="82"/>
        <v>039</v>
      </c>
      <c r="K746" s="45">
        <f t="shared" si="83"/>
        <v>522820.92480054451</v>
      </c>
    </row>
    <row r="747" spans="1:11" ht="29" x14ac:dyDescent="0.4">
      <c r="A747" s="26" t="str">
        <f t="shared" si="77"/>
        <v>331500</v>
      </c>
      <c r="B747" s="26" t="str">
        <f t="shared" si="78"/>
        <v>New York City Geographic District #15</v>
      </c>
      <c r="C747" s="26" t="str">
        <f t="shared" si="79"/>
        <v>Brooklyn</v>
      </c>
      <c r="D747" s="28" t="s">
        <v>273</v>
      </c>
      <c r="E747" s="28" t="s">
        <v>274</v>
      </c>
      <c r="F747" s="30" t="s">
        <v>2</v>
      </c>
      <c r="G747" s="31">
        <v>1388</v>
      </c>
      <c r="H747" s="26" t="str">
        <f t="shared" si="80"/>
        <v>051</v>
      </c>
      <c r="I747" s="26" t="str">
        <f t="shared" si="81"/>
        <v>17</v>
      </c>
      <c r="J747" s="26" t="str">
        <f t="shared" si="82"/>
        <v>038</v>
      </c>
      <c r="K747" s="45">
        <f t="shared" si="83"/>
        <v>1454259.4060584286</v>
      </c>
    </row>
    <row r="748" spans="1:11" ht="29" x14ac:dyDescent="0.4">
      <c r="A748" s="26" t="str">
        <f t="shared" si="77"/>
        <v>331500</v>
      </c>
      <c r="B748" s="26" t="str">
        <f t="shared" si="78"/>
        <v>New York City Geographic District #15</v>
      </c>
      <c r="C748" s="26" t="str">
        <f t="shared" si="79"/>
        <v>Brooklyn</v>
      </c>
      <c r="D748" s="28" t="s">
        <v>279</v>
      </c>
      <c r="E748" s="28" t="s">
        <v>280</v>
      </c>
      <c r="F748" s="30" t="s">
        <v>2</v>
      </c>
      <c r="G748" s="31">
        <v>557</v>
      </c>
      <c r="H748" s="26" t="str">
        <f t="shared" si="80"/>
        <v>051</v>
      </c>
      <c r="I748" s="26" t="str">
        <f t="shared" si="81"/>
        <v>25</v>
      </c>
      <c r="J748" s="26" t="str">
        <f t="shared" si="82"/>
        <v>038</v>
      </c>
      <c r="K748" s="45">
        <f t="shared" si="83"/>
        <v>583589.6896070207</v>
      </c>
    </row>
    <row r="749" spans="1:11" ht="29" x14ac:dyDescent="0.4">
      <c r="A749" s="26" t="str">
        <f t="shared" si="77"/>
        <v>331500</v>
      </c>
      <c r="B749" s="26" t="str">
        <f t="shared" si="78"/>
        <v>New York City Geographic District #15</v>
      </c>
      <c r="C749" s="26" t="str">
        <f t="shared" si="79"/>
        <v>Brooklyn</v>
      </c>
      <c r="D749" s="28" t="s">
        <v>383</v>
      </c>
      <c r="E749" s="28" t="s">
        <v>384</v>
      </c>
      <c r="F749" s="30" t="s">
        <v>2</v>
      </c>
      <c r="G749" s="31">
        <v>1096</v>
      </c>
      <c r="H749" s="26" t="str">
        <f t="shared" si="80"/>
        <v>044</v>
      </c>
      <c r="I749" s="26" t="str">
        <f t="shared" si="81"/>
        <v>21</v>
      </c>
      <c r="J749" s="26" t="str">
        <f t="shared" si="82"/>
        <v>039</v>
      </c>
      <c r="K749" s="45">
        <f t="shared" si="83"/>
        <v>1148320.1073775487</v>
      </c>
    </row>
    <row r="750" spans="1:11" ht="29" x14ac:dyDescent="0.4">
      <c r="A750" s="26" t="str">
        <f t="shared" si="77"/>
        <v>331500</v>
      </c>
      <c r="B750" s="26" t="str">
        <f t="shared" si="78"/>
        <v>New York City Geographic District #15</v>
      </c>
      <c r="C750" s="26" t="str">
        <f t="shared" si="79"/>
        <v>Brooklyn</v>
      </c>
      <c r="D750" s="28" t="s">
        <v>431</v>
      </c>
      <c r="E750" s="28" t="s">
        <v>432</v>
      </c>
      <c r="F750" s="30" t="s">
        <v>2</v>
      </c>
      <c r="G750" s="31">
        <v>768</v>
      </c>
      <c r="H750" s="26" t="str">
        <f t="shared" si="80"/>
        <v>052</v>
      </c>
      <c r="I750" s="26" t="str">
        <f t="shared" si="81"/>
        <v>25</v>
      </c>
      <c r="J750" s="26" t="str">
        <f t="shared" si="82"/>
        <v>033</v>
      </c>
      <c r="K750" s="45">
        <f t="shared" si="83"/>
        <v>804662.26502368378</v>
      </c>
    </row>
    <row r="751" spans="1:11" ht="29" x14ac:dyDescent="0.4">
      <c r="A751" s="26" t="str">
        <f t="shared" si="77"/>
        <v>331500</v>
      </c>
      <c r="B751" s="26" t="str">
        <f t="shared" si="78"/>
        <v>New York City Geographic District #15</v>
      </c>
      <c r="C751" s="26" t="str">
        <f t="shared" si="79"/>
        <v>Brooklyn</v>
      </c>
      <c r="D751" s="28" t="s">
        <v>481</v>
      </c>
      <c r="E751" s="28" t="s">
        <v>482</v>
      </c>
      <c r="F751" s="30" t="s">
        <v>2</v>
      </c>
      <c r="G751" s="31">
        <v>392</v>
      </c>
      <c r="H751" s="26" t="str">
        <f t="shared" si="80"/>
        <v>051</v>
      </c>
      <c r="I751" s="26" t="str">
        <f t="shared" si="81"/>
        <v>21</v>
      </c>
      <c r="J751" s="26" t="str">
        <f t="shared" si="82"/>
        <v>038</v>
      </c>
      <c r="K751" s="45">
        <f t="shared" si="83"/>
        <v>410713.0311058386</v>
      </c>
    </row>
    <row r="752" spans="1:11" ht="29" x14ac:dyDescent="0.4">
      <c r="A752" s="26" t="str">
        <f t="shared" si="77"/>
        <v>331500</v>
      </c>
      <c r="B752" s="26" t="str">
        <f t="shared" si="78"/>
        <v>New York City Geographic District #15</v>
      </c>
      <c r="C752" s="26" t="str">
        <f t="shared" si="79"/>
        <v>Brooklyn</v>
      </c>
      <c r="D752" s="28" t="s">
        <v>517</v>
      </c>
      <c r="E752" s="28" t="s">
        <v>518</v>
      </c>
      <c r="F752" s="30" t="s">
        <v>2</v>
      </c>
      <c r="G752" s="31">
        <v>1460</v>
      </c>
      <c r="H752" s="26" t="str">
        <f t="shared" si="80"/>
        <v>052</v>
      </c>
      <c r="I752" s="26" t="str">
        <f t="shared" si="81"/>
        <v>20</v>
      </c>
      <c r="J752" s="26" t="str">
        <f t="shared" si="82"/>
        <v>039</v>
      </c>
      <c r="K752" s="45">
        <f t="shared" si="83"/>
        <v>1529696.4934043989</v>
      </c>
    </row>
    <row r="753" spans="1:11" ht="29" x14ac:dyDescent="0.4">
      <c r="A753" s="26" t="str">
        <f t="shared" si="77"/>
        <v>331500</v>
      </c>
      <c r="B753" s="26" t="str">
        <f t="shared" si="78"/>
        <v>New York City Geographic District #15</v>
      </c>
      <c r="C753" s="26" t="str">
        <f t="shared" si="79"/>
        <v>Brooklyn</v>
      </c>
      <c r="D753" s="28" t="s">
        <v>643</v>
      </c>
      <c r="E753" s="28" t="s">
        <v>644</v>
      </c>
      <c r="F753" s="30" t="s">
        <v>5</v>
      </c>
      <c r="G753" s="31">
        <v>257</v>
      </c>
      <c r="H753" s="26" t="str">
        <f t="shared" si="80"/>
        <v>052</v>
      </c>
      <c r="I753" s="26" t="str">
        <f t="shared" si="81"/>
        <v>25</v>
      </c>
      <c r="J753" s="26" t="str">
        <f t="shared" si="82"/>
        <v>039</v>
      </c>
      <c r="K753" s="45">
        <f t="shared" si="83"/>
        <v>269268.49233214417</v>
      </c>
    </row>
    <row r="754" spans="1:11" ht="29" x14ac:dyDescent="0.4">
      <c r="A754" s="26" t="str">
        <f t="shared" si="77"/>
        <v>331500</v>
      </c>
      <c r="B754" s="26" t="str">
        <f t="shared" si="78"/>
        <v>New York City Geographic District #15</v>
      </c>
      <c r="C754" s="26" t="str">
        <f t="shared" si="79"/>
        <v>Brooklyn</v>
      </c>
      <c r="D754" s="28" t="s">
        <v>645</v>
      </c>
      <c r="E754" s="28" t="s">
        <v>646</v>
      </c>
      <c r="F754" s="30" t="s">
        <v>5</v>
      </c>
      <c r="G754" s="31">
        <v>568</v>
      </c>
      <c r="H754" s="26" t="str">
        <f t="shared" si="80"/>
        <v>051</v>
      </c>
      <c r="I754" s="26" t="str">
        <f t="shared" si="81"/>
        <v>21</v>
      </c>
      <c r="J754" s="26" t="str">
        <f t="shared" si="82"/>
        <v>038</v>
      </c>
      <c r="K754" s="45">
        <f t="shared" si="83"/>
        <v>595114.8001737661</v>
      </c>
    </row>
    <row r="755" spans="1:11" ht="29" x14ac:dyDescent="0.4">
      <c r="A755" s="26" t="str">
        <f t="shared" si="77"/>
        <v>331500</v>
      </c>
      <c r="B755" s="26" t="str">
        <f t="shared" si="78"/>
        <v>New York City Geographic District #15</v>
      </c>
      <c r="C755" s="26" t="str">
        <f t="shared" si="79"/>
        <v>Brooklyn</v>
      </c>
      <c r="D755" s="28" t="s">
        <v>651</v>
      </c>
      <c r="E755" s="28" t="s">
        <v>652</v>
      </c>
      <c r="F755" s="30" t="s">
        <v>5</v>
      </c>
      <c r="G755" s="31">
        <v>528</v>
      </c>
      <c r="H755" s="26" t="str">
        <f t="shared" si="80"/>
        <v>052</v>
      </c>
      <c r="I755" s="26" t="str">
        <f t="shared" si="81"/>
        <v>25</v>
      </c>
      <c r="J755" s="26" t="str">
        <f t="shared" si="82"/>
        <v>033</v>
      </c>
      <c r="K755" s="45">
        <f t="shared" si="83"/>
        <v>553205.30720378261</v>
      </c>
    </row>
    <row r="756" spans="1:11" ht="29" x14ac:dyDescent="0.4">
      <c r="A756" s="26" t="str">
        <f t="shared" si="77"/>
        <v>331500</v>
      </c>
      <c r="B756" s="26" t="str">
        <f t="shared" si="78"/>
        <v>New York City Geographic District #15</v>
      </c>
      <c r="C756" s="26" t="str">
        <f t="shared" si="79"/>
        <v>Brooklyn</v>
      </c>
      <c r="D756" s="28" t="s">
        <v>653</v>
      </c>
      <c r="E756" s="28" t="s">
        <v>654</v>
      </c>
      <c r="F756" s="30" t="s">
        <v>118</v>
      </c>
      <c r="G756" s="31">
        <v>676</v>
      </c>
      <c r="H756" s="26" t="str">
        <f t="shared" si="80"/>
        <v>052</v>
      </c>
      <c r="I756" s="26" t="str">
        <f t="shared" si="81"/>
        <v>26</v>
      </c>
      <c r="J756" s="26" t="str">
        <f t="shared" si="82"/>
        <v>039</v>
      </c>
      <c r="K756" s="45">
        <f t="shared" si="83"/>
        <v>708270.43119272171</v>
      </c>
    </row>
    <row r="757" spans="1:11" ht="29" x14ac:dyDescent="0.4">
      <c r="A757" s="26" t="str">
        <f t="shared" si="77"/>
        <v>331500</v>
      </c>
      <c r="B757" s="26" t="str">
        <f t="shared" si="78"/>
        <v>New York City Geographic District #15</v>
      </c>
      <c r="C757" s="26" t="str">
        <f t="shared" si="79"/>
        <v>Brooklyn</v>
      </c>
      <c r="D757" s="28" t="s">
        <v>715</v>
      </c>
      <c r="E757" s="28" t="s">
        <v>716</v>
      </c>
      <c r="F757" s="30" t="s">
        <v>2</v>
      </c>
      <c r="G757" s="31">
        <v>447</v>
      </c>
      <c r="H757" s="26" t="str">
        <f t="shared" si="80"/>
        <v>051</v>
      </c>
      <c r="I757" s="26" t="str">
        <f t="shared" si="81"/>
        <v>25</v>
      </c>
      <c r="J757" s="26" t="str">
        <f t="shared" si="82"/>
        <v>038</v>
      </c>
      <c r="K757" s="45">
        <f t="shared" si="83"/>
        <v>468338.58393956593</v>
      </c>
    </row>
    <row r="758" spans="1:11" ht="29" x14ac:dyDescent="0.4">
      <c r="A758" s="26" t="str">
        <f t="shared" si="77"/>
        <v>331500</v>
      </c>
      <c r="B758" s="26" t="str">
        <f t="shared" si="78"/>
        <v>New York City Geographic District #15</v>
      </c>
      <c r="C758" s="26" t="str">
        <f t="shared" si="79"/>
        <v>Brooklyn</v>
      </c>
      <c r="D758" s="28" t="s">
        <v>897</v>
      </c>
      <c r="E758" s="28" t="s">
        <v>898</v>
      </c>
      <c r="F758" s="30" t="s">
        <v>2</v>
      </c>
      <c r="G758" s="31">
        <v>189</v>
      </c>
      <c r="H758" s="26" t="str">
        <f t="shared" si="80"/>
        <v>051</v>
      </c>
      <c r="I758" s="26" t="str">
        <f t="shared" si="81"/>
        <v>25</v>
      </c>
      <c r="J758" s="26" t="str">
        <f t="shared" si="82"/>
        <v>038</v>
      </c>
      <c r="K758" s="45">
        <f t="shared" si="83"/>
        <v>198022.35428317217</v>
      </c>
    </row>
    <row r="759" spans="1:11" ht="29" x14ac:dyDescent="0.4">
      <c r="A759" s="26">
        <f t="shared" si="77"/>
        <v>331500</v>
      </c>
      <c r="B759" s="26" t="str">
        <f t="shared" si="78"/>
        <v>New York City Geographic District #15</v>
      </c>
      <c r="C759" s="26" t="str">
        <f t="shared" si="79"/>
        <v>Brooklyn</v>
      </c>
      <c r="D759" s="28" t="s">
        <v>955</v>
      </c>
      <c r="E759" s="28" t="s">
        <v>956</v>
      </c>
      <c r="F759" s="30" t="s">
        <v>5</v>
      </c>
      <c r="G759" s="31">
        <v>505</v>
      </c>
      <c r="H759" s="26" t="str">
        <f t="shared" si="80"/>
        <v>063</v>
      </c>
      <c r="I759" s="26" t="str">
        <f t="shared" si="81"/>
        <v>24</v>
      </c>
      <c r="J759" s="26" t="str">
        <f t="shared" si="82"/>
        <v>050</v>
      </c>
      <c r="K759" s="45">
        <f t="shared" si="83"/>
        <v>529107.34874604212</v>
      </c>
    </row>
    <row r="760" spans="1:11" ht="29" x14ac:dyDescent="0.4">
      <c r="A760" s="26" t="str">
        <f t="shared" si="77"/>
        <v/>
      </c>
      <c r="B760" s="26" t="str">
        <f t="shared" si="78"/>
        <v/>
      </c>
      <c r="C760" s="26" t="str">
        <f t="shared" si="79"/>
        <v/>
      </c>
      <c r="D760" s="28" t="s">
        <v>957</v>
      </c>
      <c r="E760" s="28" t="s">
        <v>958</v>
      </c>
      <c r="F760" s="30" t="s">
        <v>5</v>
      </c>
      <c r="G760" s="31">
        <v>327</v>
      </c>
      <c r="H760" s="26" t="str">
        <f t="shared" si="80"/>
        <v/>
      </c>
      <c r="I760" s="26" t="str">
        <f t="shared" si="81"/>
        <v/>
      </c>
      <c r="J760" s="26" t="str">
        <f t="shared" si="82"/>
        <v/>
      </c>
      <c r="K760" s="45">
        <f t="shared" si="83"/>
        <v>342610.10502961534</v>
      </c>
    </row>
    <row r="761" spans="1:11" ht="29" x14ac:dyDescent="0.4">
      <c r="A761" s="26" t="str">
        <f t="shared" si="77"/>
        <v/>
      </c>
      <c r="B761" s="26" t="str">
        <f t="shared" si="78"/>
        <v/>
      </c>
      <c r="C761" s="26" t="str">
        <f t="shared" si="79"/>
        <v/>
      </c>
      <c r="D761" s="28" t="s">
        <v>963</v>
      </c>
      <c r="E761" s="28" t="s">
        <v>964</v>
      </c>
      <c r="F761" s="30" t="s">
        <v>2</v>
      </c>
      <c r="G761" s="31">
        <v>100</v>
      </c>
      <c r="H761" s="26" t="str">
        <f t="shared" si="80"/>
        <v/>
      </c>
      <c r="I761" s="26" t="str">
        <f t="shared" si="81"/>
        <v/>
      </c>
      <c r="J761" s="26" t="str">
        <f t="shared" si="82"/>
        <v/>
      </c>
      <c r="K761" s="45">
        <f t="shared" si="83"/>
        <v>104773.73242495883</v>
      </c>
    </row>
    <row r="762" spans="1:11" ht="29" x14ac:dyDescent="0.4">
      <c r="A762" s="26" t="str">
        <f t="shared" si="77"/>
        <v>331500</v>
      </c>
      <c r="B762" s="26" t="str">
        <f t="shared" si="78"/>
        <v>New York City Geographic District #15</v>
      </c>
      <c r="C762" s="26" t="str">
        <f t="shared" si="79"/>
        <v>Brooklyn</v>
      </c>
      <c r="D762" s="28" t="s">
        <v>632</v>
      </c>
      <c r="E762" s="28" t="s">
        <v>633</v>
      </c>
      <c r="F762" s="30" t="s">
        <v>196</v>
      </c>
      <c r="G762" s="31">
        <v>169</v>
      </c>
      <c r="H762" s="26" t="str">
        <f t="shared" si="80"/>
        <v>052</v>
      </c>
      <c r="I762" s="26" t="str">
        <f t="shared" si="81"/>
        <v>25</v>
      </c>
      <c r="J762" s="26" t="str">
        <f t="shared" si="82"/>
        <v>033</v>
      </c>
      <c r="K762" s="45">
        <f t="shared" si="83"/>
        <v>177067.60779818043</v>
      </c>
    </row>
    <row r="763" spans="1:11" ht="29" x14ac:dyDescent="0.4">
      <c r="A763" s="26" t="str">
        <f t="shared" si="77"/>
        <v>331500</v>
      </c>
      <c r="B763" s="26" t="str">
        <f t="shared" si="78"/>
        <v>New York City Geographic District #15</v>
      </c>
      <c r="C763" s="26" t="str">
        <f t="shared" si="79"/>
        <v>Brooklyn</v>
      </c>
      <c r="D763" s="28" t="s">
        <v>636</v>
      </c>
      <c r="E763" s="28" t="s">
        <v>637</v>
      </c>
      <c r="F763" s="30" t="s">
        <v>196</v>
      </c>
      <c r="G763" s="31">
        <v>243</v>
      </c>
      <c r="H763" s="26" t="str">
        <f t="shared" si="80"/>
        <v>052</v>
      </c>
      <c r="I763" s="26" t="str">
        <f t="shared" si="81"/>
        <v>26</v>
      </c>
      <c r="J763" s="26" t="str">
        <f t="shared" si="82"/>
        <v>033</v>
      </c>
      <c r="K763" s="45">
        <f t="shared" si="83"/>
        <v>254600.16979264995</v>
      </c>
    </row>
    <row r="764" spans="1:11" ht="29" x14ac:dyDescent="0.4">
      <c r="A764" s="26" t="str">
        <f t="shared" si="77"/>
        <v>331500</v>
      </c>
      <c r="B764" s="26" t="str">
        <f t="shared" si="78"/>
        <v>New York City Geographic District #15</v>
      </c>
      <c r="C764" s="26" t="str">
        <f t="shared" si="79"/>
        <v>Brooklyn</v>
      </c>
      <c r="D764" s="28" t="s">
        <v>663</v>
      </c>
      <c r="E764" s="28" t="s">
        <v>664</v>
      </c>
      <c r="F764" s="30" t="s">
        <v>196</v>
      </c>
      <c r="G764" s="31">
        <v>452</v>
      </c>
      <c r="H764" s="26" t="str">
        <f t="shared" si="80"/>
        <v>044</v>
      </c>
      <c r="I764" s="26" t="str">
        <f t="shared" si="81"/>
        <v>21</v>
      </c>
      <c r="J764" s="26" t="str">
        <f t="shared" si="82"/>
        <v>039</v>
      </c>
      <c r="K764" s="45">
        <f t="shared" si="83"/>
        <v>473577.27056081389</v>
      </c>
    </row>
    <row r="765" spans="1:11" ht="29" x14ac:dyDescent="0.4">
      <c r="A765" s="26" t="str">
        <f t="shared" si="77"/>
        <v>331500</v>
      </c>
      <c r="B765" s="26" t="str">
        <f t="shared" si="78"/>
        <v>New York City Geographic District #15</v>
      </c>
      <c r="C765" s="26" t="str">
        <f t="shared" si="79"/>
        <v>Brooklyn</v>
      </c>
      <c r="D765" s="28" t="s">
        <v>665</v>
      </c>
      <c r="E765" s="28" t="s">
        <v>666</v>
      </c>
      <c r="F765" s="30" t="s">
        <v>196</v>
      </c>
      <c r="G765" s="31">
        <v>196</v>
      </c>
      <c r="H765" s="26" t="str">
        <f t="shared" si="80"/>
        <v>044</v>
      </c>
      <c r="I765" s="26" t="str">
        <f t="shared" si="81"/>
        <v>21</v>
      </c>
      <c r="J765" s="26" t="str">
        <f t="shared" si="82"/>
        <v>039</v>
      </c>
      <c r="K765" s="45">
        <f t="shared" si="83"/>
        <v>205356.5155529193</v>
      </c>
    </row>
    <row r="766" spans="1:11" ht="29" x14ac:dyDescent="0.4">
      <c r="A766" s="26" t="str">
        <f t="shared" si="77"/>
        <v>331500</v>
      </c>
      <c r="B766" s="26" t="str">
        <f t="shared" si="78"/>
        <v>New York City Geographic District #15</v>
      </c>
      <c r="C766" s="26" t="str">
        <f t="shared" si="79"/>
        <v>Brooklyn</v>
      </c>
      <c r="D766" s="28" t="s">
        <v>667</v>
      </c>
      <c r="E766" s="28" t="s">
        <v>668</v>
      </c>
      <c r="F766" s="30" t="s">
        <v>118</v>
      </c>
      <c r="G766" s="31">
        <v>681</v>
      </c>
      <c r="H766" s="26" t="str">
        <f t="shared" si="80"/>
        <v>044</v>
      </c>
      <c r="I766" s="26" t="str">
        <f t="shared" si="81"/>
        <v>21</v>
      </c>
      <c r="J766" s="26" t="str">
        <f t="shared" si="82"/>
        <v>039</v>
      </c>
      <c r="K766" s="45">
        <f t="shared" si="83"/>
        <v>713509.11781396961</v>
      </c>
    </row>
    <row r="767" spans="1:11" ht="29" x14ac:dyDescent="0.4">
      <c r="A767" s="26" t="str">
        <f t="shared" si="77"/>
        <v>331500</v>
      </c>
      <c r="B767" s="26" t="str">
        <f t="shared" si="78"/>
        <v>New York City Geographic District #15</v>
      </c>
      <c r="C767" s="26" t="str">
        <f t="shared" si="79"/>
        <v>Brooklyn</v>
      </c>
      <c r="D767" s="28" t="s">
        <v>692</v>
      </c>
      <c r="E767" s="28" t="s">
        <v>693</v>
      </c>
      <c r="F767" s="30" t="s">
        <v>118</v>
      </c>
      <c r="G767" s="31">
        <v>694</v>
      </c>
      <c r="H767" s="26" t="str">
        <f t="shared" si="80"/>
        <v>052</v>
      </c>
      <c r="I767" s="26" t="str">
        <f t="shared" si="81"/>
        <v>26</v>
      </c>
      <c r="J767" s="26" t="str">
        <f t="shared" si="82"/>
        <v>033</v>
      </c>
      <c r="K767" s="45">
        <f t="shared" si="83"/>
        <v>727129.70302921429</v>
      </c>
    </row>
    <row r="768" spans="1:11" ht="29" x14ac:dyDescent="0.4">
      <c r="A768" s="26" t="str">
        <f t="shared" si="77"/>
        <v>331500</v>
      </c>
      <c r="B768" s="26" t="str">
        <f t="shared" si="78"/>
        <v>New York City Geographic District #15</v>
      </c>
      <c r="C768" s="26" t="str">
        <f t="shared" si="79"/>
        <v>Brooklyn</v>
      </c>
      <c r="D768" s="28" t="s">
        <v>719</v>
      </c>
      <c r="E768" s="28" t="s">
        <v>720</v>
      </c>
      <c r="F768" s="30" t="s">
        <v>196</v>
      </c>
      <c r="G768" s="31">
        <v>552</v>
      </c>
      <c r="H768" s="26" t="str">
        <f t="shared" si="80"/>
        <v>052</v>
      </c>
      <c r="I768" s="26" t="str">
        <f t="shared" si="81"/>
        <v>25</v>
      </c>
      <c r="J768" s="26" t="str">
        <f t="shared" si="82"/>
        <v>038</v>
      </c>
      <c r="K768" s="45">
        <f t="shared" si="83"/>
        <v>578351.00298577268</v>
      </c>
    </row>
    <row r="769" spans="1:11" ht="29" x14ac:dyDescent="0.4">
      <c r="A769" s="26" t="str">
        <f t="shared" si="77"/>
        <v>331500</v>
      </c>
      <c r="B769" s="26" t="str">
        <f t="shared" si="78"/>
        <v>New York City Geographic District #15</v>
      </c>
      <c r="C769" s="26" t="str">
        <f t="shared" si="79"/>
        <v>Brooklyn</v>
      </c>
      <c r="D769" s="28" t="s">
        <v>731</v>
      </c>
      <c r="E769" s="28" t="s">
        <v>732</v>
      </c>
      <c r="F769" s="30" t="s">
        <v>196</v>
      </c>
      <c r="G769" s="31">
        <v>213</v>
      </c>
      <c r="H769" s="26" t="str">
        <f t="shared" si="80"/>
        <v>051</v>
      </c>
      <c r="I769" s="26" t="str">
        <f t="shared" si="81"/>
        <v>17</v>
      </c>
      <c r="J769" s="26" t="str">
        <f t="shared" si="82"/>
        <v>038</v>
      </c>
      <c r="K769" s="45">
        <f t="shared" si="83"/>
        <v>223168.0500651623</v>
      </c>
    </row>
    <row r="770" spans="1:11" ht="29" x14ac:dyDescent="0.4">
      <c r="A770" s="26" t="str">
        <f t="shared" ref="A770:A833" si="84">IFERROR(VLOOKUP($D770,schools,3,FALSE),"")</f>
        <v>331500</v>
      </c>
      <c r="B770" s="26" t="str">
        <f t="shared" ref="B770:B833" si="85">IFERROR(VLOOKUP($D770,schools,4,FALSE),"")</f>
        <v>New York City Geographic District #15</v>
      </c>
      <c r="C770" s="26" t="str">
        <f t="shared" ref="C770:C833" si="86">IFERROR(VLOOKUP($D770,schools,5,FALSE),"")</f>
        <v>Brooklyn</v>
      </c>
      <c r="D770" s="28" t="s">
        <v>809</v>
      </c>
      <c r="E770" s="28" t="s">
        <v>810</v>
      </c>
      <c r="F770" s="30" t="s">
        <v>196</v>
      </c>
      <c r="G770" s="31">
        <v>276</v>
      </c>
      <c r="H770" s="26" t="str">
        <f t="shared" ref="H770:H833" si="87">IFERROR(VLOOKUP($D770,schools,6,FALSE),"")</f>
        <v>057</v>
      </c>
      <c r="I770" s="26" t="str">
        <f t="shared" ref="I770:I833" si="88">IFERROR(VLOOKUP($D770,schools,7,FALSE),"")</f>
        <v>25</v>
      </c>
      <c r="J770" s="26" t="str">
        <f t="shared" ref="J770:J833" si="89">IFERROR(VLOOKUP($D770,schools,8,FALSE),"")</f>
        <v>033</v>
      </c>
      <c r="K770" s="45">
        <f t="shared" ref="K770:K833" si="90">G770*L$2</f>
        <v>289175.50149288634</v>
      </c>
    </row>
    <row r="771" spans="1:11" ht="29" x14ac:dyDescent="0.4">
      <c r="A771" s="26" t="str">
        <f t="shared" si="84"/>
        <v>331500</v>
      </c>
      <c r="B771" s="26" t="str">
        <f t="shared" si="85"/>
        <v>New York City Geographic District #15</v>
      </c>
      <c r="C771" s="26" t="str">
        <f t="shared" si="86"/>
        <v>Brooklyn</v>
      </c>
      <c r="D771" s="28" t="s">
        <v>867</v>
      </c>
      <c r="E771" s="28" t="s">
        <v>868</v>
      </c>
      <c r="F771" s="30" t="s">
        <v>196</v>
      </c>
      <c r="G771" s="31">
        <v>866</v>
      </c>
      <c r="H771" s="26" t="str">
        <f t="shared" si="87"/>
        <v>052</v>
      </c>
      <c r="I771" s="26" t="str">
        <f t="shared" si="88"/>
        <v>25</v>
      </c>
      <c r="J771" s="26" t="str">
        <f t="shared" si="89"/>
        <v>033</v>
      </c>
      <c r="K771" s="45">
        <f t="shared" si="90"/>
        <v>907340.52280014346</v>
      </c>
    </row>
    <row r="772" spans="1:11" ht="29" x14ac:dyDescent="0.4">
      <c r="A772" s="26" t="str">
        <f t="shared" si="84"/>
        <v>331500</v>
      </c>
      <c r="B772" s="26" t="str">
        <f t="shared" si="85"/>
        <v>New York City Geographic District #15</v>
      </c>
      <c r="C772" s="26" t="str">
        <f t="shared" si="86"/>
        <v>Brooklyn</v>
      </c>
      <c r="D772" s="28" t="s">
        <v>883</v>
      </c>
      <c r="E772" s="28" t="s">
        <v>884</v>
      </c>
      <c r="F772" s="30" t="s">
        <v>196</v>
      </c>
      <c r="G772" s="31">
        <v>1185</v>
      </c>
      <c r="H772" s="26" t="str">
        <f t="shared" si="87"/>
        <v>051</v>
      </c>
      <c r="I772" s="26" t="str">
        <f t="shared" si="88"/>
        <v>25</v>
      </c>
      <c r="J772" s="26" t="str">
        <f t="shared" si="89"/>
        <v>038</v>
      </c>
      <c r="K772" s="45">
        <f t="shared" si="90"/>
        <v>1241568.729235762</v>
      </c>
    </row>
    <row r="773" spans="1:11" ht="29" x14ac:dyDescent="0.4">
      <c r="A773" s="26" t="str">
        <f t="shared" si="84"/>
        <v>331500</v>
      </c>
      <c r="B773" s="26" t="str">
        <f t="shared" si="85"/>
        <v>New York City Geographic District #16</v>
      </c>
      <c r="C773" s="26" t="str">
        <f t="shared" si="86"/>
        <v>Brooklyn</v>
      </c>
      <c r="D773" s="28" t="s">
        <v>909</v>
      </c>
      <c r="E773" s="28" t="s">
        <v>910</v>
      </c>
      <c r="F773" s="30" t="s">
        <v>196</v>
      </c>
      <c r="G773" s="31">
        <v>675</v>
      </c>
      <c r="H773" s="26" t="str">
        <f t="shared" si="87"/>
        <v>044</v>
      </c>
      <c r="I773" s="26" t="str">
        <f t="shared" si="88"/>
        <v>21</v>
      </c>
      <c r="J773" s="26" t="str">
        <f t="shared" si="89"/>
        <v>039</v>
      </c>
      <c r="K773" s="45">
        <f t="shared" si="90"/>
        <v>707222.69386847212</v>
      </c>
    </row>
    <row r="774" spans="1:11" ht="29" x14ac:dyDescent="0.4">
      <c r="A774" s="26" t="str">
        <f t="shared" si="84"/>
        <v/>
      </c>
      <c r="B774" s="26" t="str">
        <f t="shared" si="85"/>
        <v/>
      </c>
      <c r="C774" s="26" t="str">
        <f t="shared" si="86"/>
        <v/>
      </c>
      <c r="D774" s="28" t="s">
        <v>923</v>
      </c>
      <c r="E774" s="28" t="s">
        <v>924</v>
      </c>
      <c r="F774" s="30" t="s">
        <v>196</v>
      </c>
      <c r="G774" s="31">
        <v>174</v>
      </c>
      <c r="H774" s="26" t="str">
        <f t="shared" si="87"/>
        <v/>
      </c>
      <c r="I774" s="26" t="str">
        <f t="shared" si="88"/>
        <v/>
      </c>
      <c r="J774" s="26" t="str">
        <f t="shared" si="89"/>
        <v/>
      </c>
      <c r="K774" s="45">
        <f t="shared" si="90"/>
        <v>182306.29441942836</v>
      </c>
    </row>
    <row r="775" spans="1:11" ht="29" x14ac:dyDescent="0.4">
      <c r="A775" s="26" t="str">
        <f t="shared" si="84"/>
        <v>331500</v>
      </c>
      <c r="B775" s="26" t="str">
        <f t="shared" si="85"/>
        <v>New York City Geographic District #16</v>
      </c>
      <c r="C775" s="26" t="str">
        <f t="shared" si="86"/>
        <v>Brooklyn</v>
      </c>
      <c r="D775" s="28" t="s">
        <v>11</v>
      </c>
      <c r="E775" s="28" t="s">
        <v>12</v>
      </c>
      <c r="F775" s="30" t="s">
        <v>2</v>
      </c>
      <c r="G775" s="31">
        <v>174</v>
      </c>
      <c r="H775" s="26" t="str">
        <f t="shared" si="87"/>
        <v>055</v>
      </c>
      <c r="I775" s="26" t="str">
        <f t="shared" si="88"/>
        <v>25</v>
      </c>
      <c r="J775" s="26" t="str">
        <f t="shared" si="89"/>
        <v>041</v>
      </c>
      <c r="K775" s="45">
        <f t="shared" si="90"/>
        <v>182306.29441942836</v>
      </c>
    </row>
    <row r="776" spans="1:11" ht="29" x14ac:dyDescent="0.4">
      <c r="A776" s="26" t="str">
        <f t="shared" si="84"/>
        <v>331500</v>
      </c>
      <c r="B776" s="26" t="str">
        <f t="shared" si="85"/>
        <v>New York City Geographic District #16</v>
      </c>
      <c r="C776" s="26" t="str">
        <f t="shared" si="86"/>
        <v>Brooklyn</v>
      </c>
      <c r="D776" s="28" t="s">
        <v>42</v>
      </c>
      <c r="E776" s="28" t="s">
        <v>43</v>
      </c>
      <c r="F776" s="30" t="s">
        <v>2</v>
      </c>
      <c r="G776" s="31">
        <v>518</v>
      </c>
      <c r="H776" s="26" t="str">
        <f t="shared" si="87"/>
        <v>056</v>
      </c>
      <c r="I776" s="26" t="str">
        <f t="shared" si="88"/>
        <v>25</v>
      </c>
      <c r="J776" s="26" t="str">
        <f t="shared" si="89"/>
        <v>041</v>
      </c>
      <c r="K776" s="45">
        <f t="shared" si="90"/>
        <v>542727.93396128668</v>
      </c>
    </row>
    <row r="777" spans="1:11" ht="29" x14ac:dyDescent="0.4">
      <c r="A777" s="26" t="str">
        <f t="shared" si="84"/>
        <v>331500</v>
      </c>
      <c r="B777" s="26" t="str">
        <f t="shared" si="85"/>
        <v>New York City Geographic District #16</v>
      </c>
      <c r="C777" s="26" t="str">
        <f t="shared" si="86"/>
        <v>Brooklyn</v>
      </c>
      <c r="D777" s="28" t="s">
        <v>48</v>
      </c>
      <c r="E777" s="28" t="s">
        <v>49</v>
      </c>
      <c r="F777" s="30" t="s">
        <v>2</v>
      </c>
      <c r="G777" s="31">
        <v>60</v>
      </c>
      <c r="H777" s="26" t="str">
        <f t="shared" si="87"/>
        <v>056</v>
      </c>
      <c r="I777" s="26" t="str">
        <f t="shared" si="88"/>
        <v>25</v>
      </c>
      <c r="J777" s="26" t="str">
        <f t="shared" si="89"/>
        <v>036</v>
      </c>
      <c r="K777" s="45">
        <f t="shared" si="90"/>
        <v>62864.239454975293</v>
      </c>
    </row>
    <row r="778" spans="1:11" ht="29" x14ac:dyDescent="0.4">
      <c r="A778" s="26" t="str">
        <f t="shared" si="84"/>
        <v>331500</v>
      </c>
      <c r="B778" s="26" t="str">
        <f t="shared" si="85"/>
        <v>New York City Geographic District #16</v>
      </c>
      <c r="C778" s="26" t="str">
        <f t="shared" si="86"/>
        <v>Brooklyn</v>
      </c>
      <c r="D778" s="28" t="s">
        <v>50</v>
      </c>
      <c r="E778" s="28" t="s">
        <v>51</v>
      </c>
      <c r="F778" s="30" t="s">
        <v>2</v>
      </c>
      <c r="G778" s="31">
        <v>206</v>
      </c>
      <c r="H778" s="26" t="str">
        <f t="shared" si="87"/>
        <v>056</v>
      </c>
      <c r="I778" s="26" t="str">
        <f t="shared" si="88"/>
        <v>25</v>
      </c>
      <c r="J778" s="26" t="str">
        <f t="shared" si="89"/>
        <v>036</v>
      </c>
      <c r="K778" s="45">
        <f t="shared" si="90"/>
        <v>215833.88879541517</v>
      </c>
    </row>
    <row r="779" spans="1:11" ht="29" x14ac:dyDescent="0.4">
      <c r="A779" s="26" t="str">
        <f t="shared" si="84"/>
        <v/>
      </c>
      <c r="B779" s="26" t="str">
        <f t="shared" si="85"/>
        <v/>
      </c>
      <c r="C779" s="26" t="str">
        <f t="shared" si="86"/>
        <v/>
      </c>
      <c r="D779" s="28" t="s">
        <v>52</v>
      </c>
      <c r="E779" s="28" t="s">
        <v>53</v>
      </c>
      <c r="F779" s="30" t="s">
        <v>2</v>
      </c>
      <c r="G779" s="31">
        <v>132</v>
      </c>
      <c r="H779" s="26" t="str">
        <f t="shared" si="87"/>
        <v/>
      </c>
      <c r="I779" s="26" t="str">
        <f t="shared" si="88"/>
        <v/>
      </c>
      <c r="J779" s="26" t="str">
        <f t="shared" si="89"/>
        <v/>
      </c>
      <c r="K779" s="45">
        <f t="shared" si="90"/>
        <v>138301.32680094565</v>
      </c>
    </row>
    <row r="780" spans="1:11" ht="29" x14ac:dyDescent="0.4">
      <c r="A780" s="26" t="str">
        <f t="shared" si="84"/>
        <v>331600</v>
      </c>
      <c r="B780" s="26" t="str">
        <f t="shared" si="85"/>
        <v>New York City Geographic District #16</v>
      </c>
      <c r="C780" s="26" t="str">
        <f t="shared" si="86"/>
        <v>Brooklyn</v>
      </c>
      <c r="D780" s="28" t="s">
        <v>64</v>
      </c>
      <c r="E780" s="28" t="s">
        <v>65</v>
      </c>
      <c r="F780" s="30" t="s">
        <v>5</v>
      </c>
      <c r="G780" s="31">
        <v>247</v>
      </c>
      <c r="H780" s="26" t="str">
        <f t="shared" si="87"/>
        <v>056</v>
      </c>
      <c r="I780" s="26" t="str">
        <f t="shared" si="88"/>
        <v>25</v>
      </c>
      <c r="J780" s="26" t="str">
        <f t="shared" si="89"/>
        <v>036</v>
      </c>
      <c r="K780" s="45">
        <f t="shared" si="90"/>
        <v>258791.1190896483</v>
      </c>
    </row>
    <row r="781" spans="1:11" ht="29" x14ac:dyDescent="0.4">
      <c r="A781" s="26" t="str">
        <f t="shared" si="84"/>
        <v>331600</v>
      </c>
      <c r="B781" s="26" t="str">
        <f t="shared" si="85"/>
        <v>New York City Geographic District #16</v>
      </c>
      <c r="C781" s="26" t="str">
        <f t="shared" si="86"/>
        <v>Brooklyn</v>
      </c>
      <c r="D781" s="28" t="s">
        <v>72</v>
      </c>
      <c r="E781" s="28" t="s">
        <v>73</v>
      </c>
      <c r="F781" s="30" t="s">
        <v>2</v>
      </c>
      <c r="G781" s="31">
        <v>276</v>
      </c>
      <c r="H781" s="26" t="str">
        <f t="shared" si="87"/>
        <v>055</v>
      </c>
      <c r="I781" s="26" t="str">
        <f t="shared" si="88"/>
        <v>25</v>
      </c>
      <c r="J781" s="26" t="str">
        <f t="shared" si="89"/>
        <v>041</v>
      </c>
      <c r="K781" s="45">
        <f t="shared" si="90"/>
        <v>289175.50149288634</v>
      </c>
    </row>
    <row r="782" spans="1:11" ht="29" x14ac:dyDescent="0.4">
      <c r="A782" s="26" t="str">
        <f t="shared" si="84"/>
        <v>331600</v>
      </c>
      <c r="B782" s="26" t="str">
        <f t="shared" si="85"/>
        <v>New York City Geographic District #16</v>
      </c>
      <c r="C782" s="26" t="str">
        <f t="shared" si="86"/>
        <v>Brooklyn</v>
      </c>
      <c r="D782" s="28" t="s">
        <v>96</v>
      </c>
      <c r="E782" s="28" t="s">
        <v>97</v>
      </c>
      <c r="F782" s="30" t="s">
        <v>5</v>
      </c>
      <c r="G782" s="31">
        <v>164</v>
      </c>
      <c r="H782" s="26" t="str">
        <f t="shared" si="87"/>
        <v>056</v>
      </c>
      <c r="I782" s="26" t="str">
        <f t="shared" si="88"/>
        <v>25</v>
      </c>
      <c r="J782" s="26" t="str">
        <f t="shared" si="89"/>
        <v>036</v>
      </c>
      <c r="K782" s="45">
        <f t="shared" si="90"/>
        <v>171828.92117693246</v>
      </c>
    </row>
    <row r="783" spans="1:11" ht="29" x14ac:dyDescent="0.4">
      <c r="A783" s="26" t="str">
        <f t="shared" si="84"/>
        <v>331600</v>
      </c>
      <c r="B783" s="26" t="str">
        <f t="shared" si="85"/>
        <v>New York City Geographic District #16</v>
      </c>
      <c r="C783" s="26" t="str">
        <f t="shared" si="86"/>
        <v>Brooklyn</v>
      </c>
      <c r="D783" s="28" t="s">
        <v>126</v>
      </c>
      <c r="E783" s="28" t="s">
        <v>127</v>
      </c>
      <c r="F783" s="30" t="s">
        <v>2</v>
      </c>
      <c r="G783" s="31">
        <v>251</v>
      </c>
      <c r="H783" s="26" t="str">
        <f t="shared" si="87"/>
        <v>056</v>
      </c>
      <c r="I783" s="26" t="str">
        <f t="shared" si="88"/>
        <v>25</v>
      </c>
      <c r="J783" s="26" t="str">
        <f t="shared" si="89"/>
        <v>036</v>
      </c>
      <c r="K783" s="45">
        <f t="shared" si="90"/>
        <v>262982.06838664663</v>
      </c>
    </row>
    <row r="784" spans="1:11" ht="29" x14ac:dyDescent="0.4">
      <c r="A784" s="26" t="str">
        <f t="shared" si="84"/>
        <v>331600</v>
      </c>
      <c r="B784" s="26" t="str">
        <f t="shared" si="85"/>
        <v>New York City Geographic District #16</v>
      </c>
      <c r="C784" s="26" t="str">
        <f t="shared" si="86"/>
        <v>Brooklyn</v>
      </c>
      <c r="D784" s="28" t="s">
        <v>403</v>
      </c>
      <c r="E784" s="28" t="s">
        <v>404</v>
      </c>
      <c r="F784" s="30" t="s">
        <v>2</v>
      </c>
      <c r="G784" s="31">
        <v>181</v>
      </c>
      <c r="H784" s="26" t="str">
        <f t="shared" si="87"/>
        <v>056</v>
      </c>
      <c r="I784" s="26" t="str">
        <f t="shared" si="88"/>
        <v>25</v>
      </c>
      <c r="J784" s="26" t="str">
        <f t="shared" si="89"/>
        <v>041</v>
      </c>
      <c r="K784" s="45">
        <f t="shared" si="90"/>
        <v>189640.45568917546</v>
      </c>
    </row>
    <row r="785" spans="1:11" ht="29" x14ac:dyDescent="0.4">
      <c r="A785" s="26" t="str">
        <f t="shared" si="84"/>
        <v>331600</v>
      </c>
      <c r="B785" s="26" t="str">
        <f t="shared" si="85"/>
        <v>New York City Geographic District #16</v>
      </c>
      <c r="C785" s="26" t="str">
        <f t="shared" si="86"/>
        <v>Brooklyn</v>
      </c>
      <c r="D785" s="28" t="s">
        <v>433</v>
      </c>
      <c r="E785" s="28" t="s">
        <v>434</v>
      </c>
      <c r="F785" s="30" t="s">
        <v>2</v>
      </c>
      <c r="G785" s="31">
        <v>127</v>
      </c>
      <c r="H785" s="26" t="str">
        <f t="shared" si="87"/>
        <v>056</v>
      </c>
      <c r="I785" s="26" t="str">
        <f t="shared" si="88"/>
        <v>25</v>
      </c>
      <c r="J785" s="26" t="str">
        <f t="shared" si="89"/>
        <v>036</v>
      </c>
      <c r="K785" s="45">
        <f t="shared" si="90"/>
        <v>133062.64017969772</v>
      </c>
    </row>
    <row r="786" spans="1:11" ht="29" x14ac:dyDescent="0.4">
      <c r="A786" s="26" t="str">
        <f t="shared" si="84"/>
        <v>331600</v>
      </c>
      <c r="B786" s="26" t="str">
        <f t="shared" si="85"/>
        <v>New York City Geographic District #16</v>
      </c>
      <c r="C786" s="26" t="str">
        <f t="shared" si="86"/>
        <v>Brooklyn</v>
      </c>
      <c r="D786" s="28" t="s">
        <v>441</v>
      </c>
      <c r="E786" s="28" t="s">
        <v>442</v>
      </c>
      <c r="F786" s="30" t="s">
        <v>5</v>
      </c>
      <c r="G786" s="31">
        <v>269</v>
      </c>
      <c r="H786" s="26" t="str">
        <f t="shared" si="87"/>
        <v>056</v>
      </c>
      <c r="I786" s="26" t="str">
        <f t="shared" si="88"/>
        <v>25</v>
      </c>
      <c r="J786" s="26" t="str">
        <f t="shared" si="89"/>
        <v>041</v>
      </c>
      <c r="K786" s="45">
        <f t="shared" si="90"/>
        <v>281841.34022313927</v>
      </c>
    </row>
    <row r="787" spans="1:11" ht="15" x14ac:dyDescent="0.4">
      <c r="A787" s="26" t="str">
        <f t="shared" si="84"/>
        <v>331600</v>
      </c>
      <c r="B787" s="26" t="str">
        <f t="shared" si="85"/>
        <v>New York City Geographic District #16</v>
      </c>
      <c r="C787" s="26" t="str">
        <f t="shared" si="86"/>
        <v>Brooklyn</v>
      </c>
      <c r="D787" s="28" t="s">
        <v>499</v>
      </c>
      <c r="E787" s="28" t="s">
        <v>500</v>
      </c>
      <c r="F787" s="30" t="s">
        <v>19</v>
      </c>
      <c r="G787" s="31">
        <v>200</v>
      </c>
      <c r="H787" s="26" t="str">
        <f t="shared" si="87"/>
        <v>056</v>
      </c>
      <c r="I787" s="26" t="str">
        <f t="shared" si="88"/>
        <v>25</v>
      </c>
      <c r="J787" s="26" t="str">
        <f t="shared" si="89"/>
        <v>036</v>
      </c>
      <c r="K787" s="45">
        <f t="shared" si="90"/>
        <v>209547.46484991765</v>
      </c>
    </row>
    <row r="788" spans="1:11" ht="43.5" x14ac:dyDescent="0.4">
      <c r="A788" s="26" t="str">
        <f t="shared" si="84"/>
        <v>331600</v>
      </c>
      <c r="B788" s="26" t="str">
        <f t="shared" si="85"/>
        <v>New York City Geographic District #16</v>
      </c>
      <c r="C788" s="26" t="str">
        <f t="shared" si="86"/>
        <v>Brooklyn</v>
      </c>
      <c r="D788" s="28" t="s">
        <v>501</v>
      </c>
      <c r="E788" s="28" t="s">
        <v>502</v>
      </c>
      <c r="F788" s="30" t="s">
        <v>2</v>
      </c>
      <c r="G788" s="31">
        <v>199</v>
      </c>
      <c r="H788" s="26" t="str">
        <f t="shared" si="87"/>
        <v>056</v>
      </c>
      <c r="I788" s="26" t="str">
        <f t="shared" si="88"/>
        <v>25</v>
      </c>
      <c r="J788" s="26" t="str">
        <f t="shared" si="89"/>
        <v>041</v>
      </c>
      <c r="K788" s="45">
        <f t="shared" si="90"/>
        <v>208499.72752566807</v>
      </c>
    </row>
    <row r="789" spans="1:11" ht="29" x14ac:dyDescent="0.4">
      <c r="A789" s="26" t="str">
        <f t="shared" si="84"/>
        <v>331600</v>
      </c>
      <c r="B789" s="26" t="str">
        <f t="shared" si="85"/>
        <v>New York City Geographic District #16</v>
      </c>
      <c r="C789" s="26" t="str">
        <f t="shared" si="86"/>
        <v>Brooklyn</v>
      </c>
      <c r="D789" s="28" t="s">
        <v>531</v>
      </c>
      <c r="E789" s="28" t="s">
        <v>532</v>
      </c>
      <c r="F789" s="30" t="s">
        <v>2</v>
      </c>
      <c r="G789" s="31">
        <v>207</v>
      </c>
      <c r="H789" s="26" t="str">
        <f t="shared" si="87"/>
        <v>056</v>
      </c>
      <c r="I789" s="26" t="str">
        <f t="shared" si="88"/>
        <v>25</v>
      </c>
      <c r="J789" s="26" t="str">
        <f t="shared" si="89"/>
        <v>036</v>
      </c>
      <c r="K789" s="45">
        <f t="shared" si="90"/>
        <v>216881.62611966478</v>
      </c>
    </row>
    <row r="790" spans="1:11" ht="29" x14ac:dyDescent="0.4">
      <c r="A790" s="26" t="str">
        <f t="shared" si="84"/>
        <v>331600</v>
      </c>
      <c r="B790" s="26" t="str">
        <f t="shared" si="85"/>
        <v>New York City Geographic District #16</v>
      </c>
      <c r="C790" s="26" t="str">
        <f t="shared" si="86"/>
        <v>Brooklyn</v>
      </c>
      <c r="D790" s="28" t="s">
        <v>839</v>
      </c>
      <c r="E790" s="28" t="s">
        <v>840</v>
      </c>
      <c r="F790" s="30" t="s">
        <v>2</v>
      </c>
      <c r="G790" s="31">
        <v>262</v>
      </c>
      <c r="H790" s="26" t="str">
        <f t="shared" si="87"/>
        <v>054</v>
      </c>
      <c r="I790" s="26" t="str">
        <f t="shared" si="88"/>
        <v>18</v>
      </c>
      <c r="J790" s="26" t="str">
        <f t="shared" si="89"/>
        <v>036</v>
      </c>
      <c r="K790" s="45">
        <f t="shared" si="90"/>
        <v>274507.17895339214</v>
      </c>
    </row>
    <row r="791" spans="1:11" ht="29" x14ac:dyDescent="0.4">
      <c r="A791" s="26" t="str">
        <f t="shared" si="84"/>
        <v>331600</v>
      </c>
      <c r="B791" s="26" t="str">
        <f t="shared" si="85"/>
        <v>New York City Geographic District #16</v>
      </c>
      <c r="C791" s="26" t="str">
        <f t="shared" si="86"/>
        <v>Brooklyn</v>
      </c>
      <c r="D791" s="28" t="s">
        <v>841</v>
      </c>
      <c r="E791" s="28" t="s">
        <v>842</v>
      </c>
      <c r="F791" s="30" t="s">
        <v>2</v>
      </c>
      <c r="G791" s="31">
        <v>254</v>
      </c>
      <c r="H791" s="26" t="str">
        <f t="shared" si="87"/>
        <v>056</v>
      </c>
      <c r="I791" s="26" t="str">
        <f t="shared" si="88"/>
        <v>25</v>
      </c>
      <c r="J791" s="26" t="str">
        <f t="shared" si="89"/>
        <v>036</v>
      </c>
      <c r="K791" s="45">
        <f t="shared" si="90"/>
        <v>266125.28035939543</v>
      </c>
    </row>
    <row r="792" spans="1:11" ht="29" x14ac:dyDescent="0.4">
      <c r="A792" s="26" t="str">
        <f t="shared" si="84"/>
        <v/>
      </c>
      <c r="B792" s="26" t="str">
        <f t="shared" si="85"/>
        <v/>
      </c>
      <c r="C792" s="26" t="str">
        <f t="shared" si="86"/>
        <v/>
      </c>
      <c r="D792" s="28" t="s">
        <v>903</v>
      </c>
      <c r="E792" s="28" t="s">
        <v>904</v>
      </c>
      <c r="F792" s="30" t="s">
        <v>5</v>
      </c>
      <c r="G792" s="31">
        <v>151</v>
      </c>
      <c r="H792" s="26" t="str">
        <f t="shared" si="87"/>
        <v/>
      </c>
      <c r="I792" s="26" t="str">
        <f t="shared" si="88"/>
        <v/>
      </c>
      <c r="J792" s="26" t="str">
        <f t="shared" si="89"/>
        <v/>
      </c>
      <c r="K792" s="45">
        <f t="shared" si="90"/>
        <v>158208.33596168782</v>
      </c>
    </row>
    <row r="793" spans="1:11" ht="29" x14ac:dyDescent="0.4">
      <c r="A793" s="26" t="str">
        <f t="shared" si="84"/>
        <v/>
      </c>
      <c r="B793" s="26" t="str">
        <f t="shared" si="85"/>
        <v/>
      </c>
      <c r="C793" s="26" t="str">
        <f t="shared" si="86"/>
        <v/>
      </c>
      <c r="D793" s="28" t="s">
        <v>965</v>
      </c>
      <c r="E793" s="28" t="s">
        <v>966</v>
      </c>
      <c r="F793" s="30" t="s">
        <v>5</v>
      </c>
      <c r="G793" s="31">
        <v>90</v>
      </c>
      <c r="H793" s="26" t="str">
        <f t="shared" si="87"/>
        <v/>
      </c>
      <c r="I793" s="26" t="str">
        <f t="shared" si="88"/>
        <v/>
      </c>
      <c r="J793" s="26" t="str">
        <f t="shared" si="89"/>
        <v/>
      </c>
      <c r="K793" s="45">
        <f t="shared" si="90"/>
        <v>94296.35918246294</v>
      </c>
    </row>
    <row r="794" spans="1:11" ht="29" x14ac:dyDescent="0.4">
      <c r="A794" s="26" t="str">
        <f t="shared" si="84"/>
        <v>331600</v>
      </c>
      <c r="B794" s="26" t="str">
        <f t="shared" si="85"/>
        <v>New York City Geographic District #16</v>
      </c>
      <c r="C794" s="26" t="str">
        <f t="shared" si="86"/>
        <v>Brooklyn</v>
      </c>
      <c r="D794" s="28" t="s">
        <v>661</v>
      </c>
      <c r="E794" s="28" t="s">
        <v>662</v>
      </c>
      <c r="F794" s="30" t="s">
        <v>196</v>
      </c>
      <c r="G794" s="31">
        <v>420</v>
      </c>
      <c r="H794" s="26" t="str">
        <f t="shared" si="87"/>
        <v>056</v>
      </c>
      <c r="I794" s="26" t="str">
        <f t="shared" si="88"/>
        <v>25</v>
      </c>
      <c r="J794" s="26" t="str">
        <f t="shared" si="89"/>
        <v>036</v>
      </c>
      <c r="K794" s="45">
        <f t="shared" si="90"/>
        <v>440049.67618482705</v>
      </c>
    </row>
    <row r="795" spans="1:11" ht="29" x14ac:dyDescent="0.4">
      <c r="A795" s="26" t="str">
        <f t="shared" si="84"/>
        <v>331600</v>
      </c>
      <c r="B795" s="26" t="str">
        <f t="shared" si="85"/>
        <v>New York City Geographic District #16</v>
      </c>
      <c r="C795" s="26" t="str">
        <f t="shared" si="86"/>
        <v>Brooklyn</v>
      </c>
      <c r="D795" s="28" t="s">
        <v>694</v>
      </c>
      <c r="E795" s="28" t="s">
        <v>695</v>
      </c>
      <c r="F795" s="30" t="s">
        <v>196</v>
      </c>
      <c r="G795" s="31">
        <v>540</v>
      </c>
      <c r="H795" s="26" t="str">
        <f t="shared" si="87"/>
        <v>055</v>
      </c>
      <c r="I795" s="26" t="str">
        <f t="shared" si="88"/>
        <v>25</v>
      </c>
      <c r="J795" s="26" t="str">
        <f t="shared" si="89"/>
        <v>041</v>
      </c>
      <c r="K795" s="45">
        <f t="shared" si="90"/>
        <v>565778.1550947777</v>
      </c>
    </row>
    <row r="796" spans="1:11" ht="29" x14ac:dyDescent="0.4">
      <c r="A796" s="26" t="str">
        <f t="shared" si="84"/>
        <v>331600</v>
      </c>
      <c r="B796" s="26" t="str">
        <f t="shared" si="85"/>
        <v>New York City Geographic District #16</v>
      </c>
      <c r="C796" s="26" t="str">
        <f t="shared" si="86"/>
        <v>Brooklyn</v>
      </c>
      <c r="D796" s="28" t="s">
        <v>811</v>
      </c>
      <c r="E796" s="28" t="s">
        <v>812</v>
      </c>
      <c r="F796" s="30" t="s">
        <v>196</v>
      </c>
      <c r="G796" s="31">
        <v>146</v>
      </c>
      <c r="H796" s="26" t="str">
        <f t="shared" si="87"/>
        <v>055</v>
      </c>
      <c r="I796" s="26" t="str">
        <f t="shared" si="88"/>
        <v>25</v>
      </c>
      <c r="J796" s="26" t="str">
        <f t="shared" si="89"/>
        <v>041</v>
      </c>
      <c r="K796" s="45">
        <f t="shared" si="90"/>
        <v>152969.64934043988</v>
      </c>
    </row>
    <row r="797" spans="1:11" ht="29" x14ac:dyDescent="0.4">
      <c r="A797" s="26" t="str">
        <f t="shared" si="84"/>
        <v/>
      </c>
      <c r="B797" s="26" t="str">
        <f t="shared" si="85"/>
        <v/>
      </c>
      <c r="C797" s="26" t="str">
        <f t="shared" si="86"/>
        <v/>
      </c>
      <c r="D797" s="28" t="s">
        <v>887</v>
      </c>
      <c r="E797" s="28" t="s">
        <v>888</v>
      </c>
      <c r="F797" s="30" t="s">
        <v>196</v>
      </c>
      <c r="G797" s="31">
        <v>255</v>
      </c>
      <c r="H797" s="26" t="str">
        <f t="shared" si="87"/>
        <v/>
      </c>
      <c r="I797" s="26" t="str">
        <f t="shared" si="88"/>
        <v/>
      </c>
      <c r="J797" s="26" t="str">
        <f t="shared" si="89"/>
        <v/>
      </c>
      <c r="K797" s="45">
        <f t="shared" si="90"/>
        <v>267173.01768364501</v>
      </c>
    </row>
    <row r="798" spans="1:11" ht="29" x14ac:dyDescent="0.4">
      <c r="A798" s="26" t="str">
        <f t="shared" si="84"/>
        <v>331600</v>
      </c>
      <c r="B798" s="26" t="str">
        <f t="shared" si="85"/>
        <v>New York City Geographic District #17</v>
      </c>
      <c r="C798" s="26" t="str">
        <f t="shared" si="86"/>
        <v>Brooklyn</v>
      </c>
      <c r="D798" s="28" t="s">
        <v>915</v>
      </c>
      <c r="E798" s="28" t="s">
        <v>916</v>
      </c>
      <c r="F798" s="30" t="s">
        <v>196</v>
      </c>
      <c r="G798" s="31">
        <v>111</v>
      </c>
      <c r="H798" s="26" t="str">
        <f t="shared" si="87"/>
        <v>056</v>
      </c>
      <c r="I798" s="26" t="str">
        <f t="shared" si="88"/>
        <v>25</v>
      </c>
      <c r="J798" s="26" t="str">
        <f t="shared" si="89"/>
        <v>036</v>
      </c>
      <c r="K798" s="45">
        <f t="shared" si="90"/>
        <v>116298.8429917043</v>
      </c>
    </row>
    <row r="799" spans="1:11" ht="29" x14ac:dyDescent="0.4">
      <c r="A799" s="26" t="str">
        <f t="shared" si="84"/>
        <v/>
      </c>
      <c r="B799" s="26" t="str">
        <f t="shared" si="85"/>
        <v/>
      </c>
      <c r="C799" s="26" t="str">
        <f t="shared" si="86"/>
        <v/>
      </c>
      <c r="D799" s="28" t="s">
        <v>947</v>
      </c>
      <c r="E799" s="28" t="s">
        <v>948</v>
      </c>
      <c r="F799" s="30" t="s">
        <v>196</v>
      </c>
      <c r="G799" s="31">
        <v>237</v>
      </c>
      <c r="H799" s="26" t="str">
        <f t="shared" si="87"/>
        <v/>
      </c>
      <c r="I799" s="26" t="str">
        <f t="shared" si="88"/>
        <v/>
      </c>
      <c r="J799" s="26" t="str">
        <f t="shared" si="89"/>
        <v/>
      </c>
      <c r="K799" s="45">
        <f t="shared" si="90"/>
        <v>248313.74584715243</v>
      </c>
    </row>
    <row r="800" spans="1:11" ht="29" x14ac:dyDescent="0.4">
      <c r="A800" s="26" t="str">
        <f t="shared" si="84"/>
        <v>331600</v>
      </c>
      <c r="B800" s="26" t="str">
        <f t="shared" si="85"/>
        <v>New York City Geographic District #17</v>
      </c>
      <c r="C800" s="26" t="str">
        <f t="shared" si="86"/>
        <v>Brooklyn</v>
      </c>
      <c r="D800" s="44" t="s">
        <v>3</v>
      </c>
      <c r="E800" s="28" t="s">
        <v>4</v>
      </c>
      <c r="F800" s="30" t="s">
        <v>5</v>
      </c>
      <c r="G800" s="31">
        <v>495</v>
      </c>
      <c r="H800" s="26" t="str">
        <f t="shared" si="87"/>
        <v>043</v>
      </c>
      <c r="I800" s="26" t="str">
        <f t="shared" si="88"/>
        <v>20</v>
      </c>
      <c r="J800" s="26" t="str">
        <f t="shared" si="89"/>
        <v>040</v>
      </c>
      <c r="K800" s="45">
        <f t="shared" si="90"/>
        <v>518629.97550354619</v>
      </c>
    </row>
    <row r="801" spans="1:11" ht="29" x14ac:dyDescent="0.4">
      <c r="A801" s="26" t="str">
        <f t="shared" si="84"/>
        <v>331600</v>
      </c>
      <c r="B801" s="26" t="str">
        <f t="shared" si="85"/>
        <v>New York City Geographic District #17</v>
      </c>
      <c r="C801" s="26" t="str">
        <f t="shared" si="86"/>
        <v>Brooklyn</v>
      </c>
      <c r="D801" s="28" t="s">
        <v>13</v>
      </c>
      <c r="E801" s="28" t="s">
        <v>14</v>
      </c>
      <c r="F801" s="30" t="s">
        <v>2</v>
      </c>
      <c r="G801" s="31">
        <v>626</v>
      </c>
      <c r="H801" s="26" t="str">
        <f t="shared" si="87"/>
        <v>042</v>
      </c>
      <c r="I801" s="26" t="str">
        <f t="shared" si="88"/>
        <v>21</v>
      </c>
      <c r="J801" s="26" t="str">
        <f t="shared" si="89"/>
        <v>040</v>
      </c>
      <c r="K801" s="45">
        <f t="shared" si="90"/>
        <v>655883.56498024228</v>
      </c>
    </row>
    <row r="802" spans="1:11" ht="29" x14ac:dyDescent="0.4">
      <c r="A802" s="26" t="str">
        <f t="shared" si="84"/>
        <v>331600</v>
      </c>
      <c r="B802" s="26" t="str">
        <f t="shared" si="85"/>
        <v>New York City Geographic District #17</v>
      </c>
      <c r="C802" s="26" t="str">
        <f t="shared" si="86"/>
        <v>Brooklyn</v>
      </c>
      <c r="D802" s="28" t="s">
        <v>26</v>
      </c>
      <c r="E802" s="28" t="s">
        <v>27</v>
      </c>
      <c r="F802" s="30" t="s">
        <v>2</v>
      </c>
      <c r="G802" s="31">
        <v>275</v>
      </c>
      <c r="H802" s="26" t="str">
        <f t="shared" si="87"/>
        <v>055</v>
      </c>
      <c r="I802" s="26" t="str">
        <f t="shared" si="88"/>
        <v>25</v>
      </c>
      <c r="J802" s="26" t="str">
        <f t="shared" si="89"/>
        <v>041</v>
      </c>
      <c r="K802" s="45">
        <f t="shared" si="90"/>
        <v>288127.76416863676</v>
      </c>
    </row>
    <row r="803" spans="1:11" ht="29" x14ac:dyDescent="0.4">
      <c r="A803" s="26" t="str">
        <f t="shared" si="84"/>
        <v>331700</v>
      </c>
      <c r="B803" s="26" t="str">
        <f t="shared" si="85"/>
        <v>New York City Geographic District #17</v>
      </c>
      <c r="C803" s="26" t="str">
        <f t="shared" si="86"/>
        <v>Brooklyn</v>
      </c>
      <c r="D803" s="28" t="s">
        <v>102</v>
      </c>
      <c r="E803" s="28" t="s">
        <v>103</v>
      </c>
      <c r="F803" s="30" t="s">
        <v>5</v>
      </c>
      <c r="G803" s="31">
        <v>592</v>
      </c>
      <c r="H803" s="26" t="str">
        <f t="shared" si="87"/>
        <v>043</v>
      </c>
      <c r="I803" s="26" t="str">
        <f t="shared" si="88"/>
        <v>20</v>
      </c>
      <c r="J803" s="26" t="str">
        <f t="shared" si="89"/>
        <v>040</v>
      </c>
      <c r="K803" s="45">
        <f t="shared" si="90"/>
        <v>620260.49595575628</v>
      </c>
    </row>
    <row r="804" spans="1:11" ht="29" x14ac:dyDescent="0.4">
      <c r="A804" s="26" t="str">
        <f t="shared" si="84"/>
        <v>331700</v>
      </c>
      <c r="B804" s="26" t="str">
        <f t="shared" si="85"/>
        <v>New York City Geographic District #17</v>
      </c>
      <c r="C804" s="26" t="str">
        <f t="shared" si="86"/>
        <v>Brooklyn</v>
      </c>
      <c r="D804" s="28" t="s">
        <v>138</v>
      </c>
      <c r="E804" s="28" t="s">
        <v>139</v>
      </c>
      <c r="F804" s="30" t="s">
        <v>2</v>
      </c>
      <c r="G804" s="31">
        <v>196</v>
      </c>
      <c r="H804" s="26" t="str">
        <f t="shared" si="87"/>
        <v>043</v>
      </c>
      <c r="I804" s="26" t="str">
        <f t="shared" si="88"/>
        <v>20</v>
      </c>
      <c r="J804" s="26" t="str">
        <f t="shared" si="89"/>
        <v>040</v>
      </c>
      <c r="K804" s="45">
        <f t="shared" si="90"/>
        <v>205356.5155529193</v>
      </c>
    </row>
    <row r="805" spans="1:11" ht="29" x14ac:dyDescent="0.4">
      <c r="A805" s="26" t="str">
        <f t="shared" si="84"/>
        <v>331700</v>
      </c>
      <c r="B805" s="26" t="str">
        <f t="shared" si="85"/>
        <v>New York City Geographic District #17</v>
      </c>
      <c r="C805" s="26" t="str">
        <f t="shared" si="86"/>
        <v>Brooklyn</v>
      </c>
      <c r="D805" s="28" t="s">
        <v>140</v>
      </c>
      <c r="E805" s="28" t="s">
        <v>141</v>
      </c>
      <c r="F805" s="30" t="s">
        <v>2</v>
      </c>
      <c r="G805" s="31">
        <v>341</v>
      </c>
      <c r="H805" s="26" t="str">
        <f t="shared" si="87"/>
        <v>043</v>
      </c>
      <c r="I805" s="26" t="str">
        <f t="shared" si="88"/>
        <v>20</v>
      </c>
      <c r="J805" s="26" t="str">
        <f t="shared" si="89"/>
        <v>040</v>
      </c>
      <c r="K805" s="45">
        <f t="shared" si="90"/>
        <v>357278.4275691096</v>
      </c>
    </row>
    <row r="806" spans="1:11" ht="15" x14ac:dyDescent="0.4">
      <c r="A806" s="26" t="str">
        <f t="shared" si="84"/>
        <v>331700</v>
      </c>
      <c r="B806" s="26" t="str">
        <f t="shared" si="85"/>
        <v>New York City Geographic District #17</v>
      </c>
      <c r="C806" s="26" t="str">
        <f t="shared" si="86"/>
        <v>Brooklyn</v>
      </c>
      <c r="D806" s="28" t="s">
        <v>223</v>
      </c>
      <c r="E806" s="28" t="s">
        <v>224</v>
      </c>
      <c r="F806" s="30" t="s">
        <v>19</v>
      </c>
      <c r="G806" s="31">
        <v>504</v>
      </c>
      <c r="H806" s="26" t="str">
        <f t="shared" si="87"/>
        <v>043</v>
      </c>
      <c r="I806" s="26" t="str">
        <f t="shared" si="88"/>
        <v>25</v>
      </c>
      <c r="J806" s="26" t="str">
        <f t="shared" si="89"/>
        <v>036</v>
      </c>
      <c r="K806" s="45">
        <f t="shared" si="90"/>
        <v>528059.61142179254</v>
      </c>
    </row>
    <row r="807" spans="1:11" ht="29" x14ac:dyDescent="0.4">
      <c r="A807" s="26" t="str">
        <f t="shared" si="84"/>
        <v/>
      </c>
      <c r="B807" s="26" t="str">
        <f t="shared" si="85"/>
        <v/>
      </c>
      <c r="C807" s="26" t="str">
        <f t="shared" si="86"/>
        <v/>
      </c>
      <c r="D807" s="28" t="s">
        <v>261</v>
      </c>
      <c r="E807" s="28" t="s">
        <v>262</v>
      </c>
      <c r="F807" s="30" t="s">
        <v>2</v>
      </c>
      <c r="G807" s="31">
        <v>301</v>
      </c>
      <c r="H807" s="26" t="str">
        <f t="shared" si="87"/>
        <v/>
      </c>
      <c r="I807" s="26" t="str">
        <f t="shared" si="88"/>
        <v/>
      </c>
      <c r="J807" s="26" t="str">
        <f t="shared" si="89"/>
        <v/>
      </c>
      <c r="K807" s="45">
        <f t="shared" si="90"/>
        <v>315368.93459912605</v>
      </c>
    </row>
    <row r="808" spans="1:11" ht="15" x14ac:dyDescent="0.4">
      <c r="A808" s="26" t="str">
        <f t="shared" si="84"/>
        <v>331700</v>
      </c>
      <c r="B808" s="26" t="str">
        <f t="shared" si="85"/>
        <v>New York City Geographic District #17</v>
      </c>
      <c r="C808" s="26" t="str">
        <f t="shared" si="86"/>
        <v>Brooklyn</v>
      </c>
      <c r="D808" s="28" t="s">
        <v>291</v>
      </c>
      <c r="E808" s="28" t="s">
        <v>292</v>
      </c>
      <c r="F808" s="30" t="s">
        <v>19</v>
      </c>
      <c r="G808" s="31">
        <v>581</v>
      </c>
      <c r="H808" s="26" t="str">
        <f t="shared" si="87"/>
        <v>042</v>
      </c>
      <c r="I808" s="26" t="str">
        <f t="shared" si="88"/>
        <v>21</v>
      </c>
      <c r="J808" s="26" t="str">
        <f t="shared" si="89"/>
        <v>045</v>
      </c>
      <c r="K808" s="45">
        <f t="shared" si="90"/>
        <v>608735.38538901077</v>
      </c>
    </row>
    <row r="809" spans="1:11" ht="29" x14ac:dyDescent="0.4">
      <c r="A809" s="26" t="str">
        <f t="shared" si="84"/>
        <v>331700</v>
      </c>
      <c r="B809" s="26" t="str">
        <f t="shared" si="85"/>
        <v>New York City Geographic District #17</v>
      </c>
      <c r="C809" s="26" t="str">
        <f t="shared" si="86"/>
        <v>Brooklyn</v>
      </c>
      <c r="D809" s="28" t="s">
        <v>303</v>
      </c>
      <c r="E809" s="28" t="s">
        <v>304</v>
      </c>
      <c r="F809" s="30" t="s">
        <v>19</v>
      </c>
      <c r="G809" s="31">
        <v>1077</v>
      </c>
      <c r="H809" s="26" t="str">
        <f t="shared" si="87"/>
        <v>055</v>
      </c>
      <c r="I809" s="26" t="str">
        <f t="shared" si="88"/>
        <v>20</v>
      </c>
      <c r="J809" s="26" t="str">
        <f t="shared" si="89"/>
        <v>041</v>
      </c>
      <c r="K809" s="45">
        <f t="shared" si="90"/>
        <v>1128413.0982168065</v>
      </c>
    </row>
    <row r="810" spans="1:11" ht="29" x14ac:dyDescent="0.4">
      <c r="A810" s="26" t="str">
        <f t="shared" si="84"/>
        <v>331700</v>
      </c>
      <c r="B810" s="26" t="str">
        <f t="shared" si="85"/>
        <v>New York City Geographic District #17</v>
      </c>
      <c r="C810" s="26" t="str">
        <f t="shared" si="86"/>
        <v>Brooklyn</v>
      </c>
      <c r="D810" s="28" t="s">
        <v>307</v>
      </c>
      <c r="E810" s="28" t="s">
        <v>308</v>
      </c>
      <c r="F810" s="30" t="s">
        <v>2</v>
      </c>
      <c r="G810" s="31">
        <v>134</v>
      </c>
      <c r="H810" s="26" t="str">
        <f t="shared" si="87"/>
        <v>055</v>
      </c>
      <c r="I810" s="26" t="str">
        <f t="shared" si="88"/>
        <v>25</v>
      </c>
      <c r="J810" s="26" t="str">
        <f t="shared" si="89"/>
        <v>041</v>
      </c>
      <c r="K810" s="45">
        <f t="shared" si="90"/>
        <v>140396.80144944481</v>
      </c>
    </row>
    <row r="811" spans="1:11" ht="29" x14ac:dyDescent="0.4">
      <c r="A811" s="26" t="str">
        <f t="shared" si="84"/>
        <v>331700</v>
      </c>
      <c r="B811" s="26" t="str">
        <f t="shared" si="85"/>
        <v>New York City Geographic District #17</v>
      </c>
      <c r="C811" s="26" t="str">
        <f t="shared" si="86"/>
        <v>Brooklyn</v>
      </c>
      <c r="D811" s="28" t="s">
        <v>365</v>
      </c>
      <c r="E811" s="28" t="s">
        <v>366</v>
      </c>
      <c r="F811" s="30" t="s">
        <v>2</v>
      </c>
      <c r="G811" s="31">
        <v>231</v>
      </c>
      <c r="H811" s="26" t="str">
        <f t="shared" si="87"/>
        <v>043</v>
      </c>
      <c r="I811" s="26" t="str">
        <f t="shared" si="88"/>
        <v>20</v>
      </c>
      <c r="J811" s="26" t="str">
        <f t="shared" si="89"/>
        <v>035</v>
      </c>
      <c r="K811" s="45">
        <f t="shared" si="90"/>
        <v>242027.32190165488</v>
      </c>
    </row>
    <row r="812" spans="1:11" ht="29" x14ac:dyDescent="0.4">
      <c r="A812" s="26" t="str">
        <f t="shared" si="84"/>
        <v>331700</v>
      </c>
      <c r="B812" s="26" t="str">
        <f t="shared" si="85"/>
        <v>New York City Geographic District #17</v>
      </c>
      <c r="C812" s="26" t="str">
        <f t="shared" si="86"/>
        <v>Brooklyn</v>
      </c>
      <c r="D812" s="28" t="s">
        <v>401</v>
      </c>
      <c r="E812" s="28" t="s">
        <v>402</v>
      </c>
      <c r="F812" s="30" t="s">
        <v>2</v>
      </c>
      <c r="G812" s="31">
        <v>448</v>
      </c>
      <c r="H812" s="26" t="str">
        <f t="shared" si="87"/>
        <v>057</v>
      </c>
      <c r="I812" s="26" t="str">
        <f t="shared" si="88"/>
        <v>21</v>
      </c>
      <c r="J812" s="26" t="str">
        <f t="shared" si="89"/>
        <v>035</v>
      </c>
      <c r="K812" s="45">
        <f t="shared" si="90"/>
        <v>469386.32126381551</v>
      </c>
    </row>
    <row r="813" spans="1:11" ht="29" x14ac:dyDescent="0.4">
      <c r="A813" s="26" t="str">
        <f t="shared" si="84"/>
        <v>331700</v>
      </c>
      <c r="B813" s="26" t="str">
        <f t="shared" si="85"/>
        <v>New York City Geographic District #17</v>
      </c>
      <c r="C813" s="26" t="str">
        <f t="shared" si="86"/>
        <v>Brooklyn</v>
      </c>
      <c r="D813" s="28" t="s">
        <v>409</v>
      </c>
      <c r="E813" s="28" t="s">
        <v>410</v>
      </c>
      <c r="F813" s="30" t="s">
        <v>5</v>
      </c>
      <c r="G813" s="31">
        <v>416</v>
      </c>
      <c r="H813" s="26" t="str">
        <f t="shared" si="87"/>
        <v>042</v>
      </c>
      <c r="I813" s="26" t="str">
        <f t="shared" si="88"/>
        <v>21</v>
      </c>
      <c r="J813" s="26" t="str">
        <f t="shared" si="89"/>
        <v>040</v>
      </c>
      <c r="K813" s="45">
        <f t="shared" si="90"/>
        <v>435858.72688782873</v>
      </c>
    </row>
    <row r="814" spans="1:11" ht="29" x14ac:dyDescent="0.4">
      <c r="A814" s="26" t="str">
        <f t="shared" si="84"/>
        <v>331700</v>
      </c>
      <c r="B814" s="26" t="str">
        <f t="shared" si="85"/>
        <v>New York City Geographic District #17</v>
      </c>
      <c r="C814" s="26" t="str">
        <f t="shared" si="86"/>
        <v>Brooklyn</v>
      </c>
      <c r="D814" s="28" t="s">
        <v>413</v>
      </c>
      <c r="E814" s="28" t="s">
        <v>414</v>
      </c>
      <c r="F814" s="30" t="s">
        <v>2</v>
      </c>
      <c r="G814" s="31">
        <v>810</v>
      </c>
      <c r="H814" s="26" t="str">
        <f t="shared" si="87"/>
        <v>042</v>
      </c>
      <c r="I814" s="26" t="str">
        <f t="shared" si="88"/>
        <v>21</v>
      </c>
      <c r="J814" s="26" t="str">
        <f t="shared" si="89"/>
        <v>040</v>
      </c>
      <c r="K814" s="45">
        <f t="shared" si="90"/>
        <v>848667.23264216643</v>
      </c>
    </row>
    <row r="815" spans="1:11" ht="29" x14ac:dyDescent="0.4">
      <c r="A815" s="26" t="str">
        <f t="shared" si="84"/>
        <v>331700</v>
      </c>
      <c r="B815" s="26" t="str">
        <f t="shared" si="85"/>
        <v>New York City Geographic District #17</v>
      </c>
      <c r="C815" s="26" t="str">
        <f t="shared" si="86"/>
        <v>Brooklyn</v>
      </c>
      <c r="D815" s="28" t="s">
        <v>473</v>
      </c>
      <c r="E815" s="28" t="s">
        <v>474</v>
      </c>
      <c r="F815" s="30" t="s">
        <v>2</v>
      </c>
      <c r="G815" s="31">
        <v>351</v>
      </c>
      <c r="H815" s="26" t="str">
        <f t="shared" si="87"/>
        <v>043</v>
      </c>
      <c r="I815" s="26" t="str">
        <f t="shared" si="88"/>
        <v>25</v>
      </c>
      <c r="J815" s="26" t="str">
        <f t="shared" si="89"/>
        <v>036</v>
      </c>
      <c r="K815" s="45">
        <f t="shared" si="90"/>
        <v>367755.80081160547</v>
      </c>
    </row>
    <row r="816" spans="1:11" ht="29" x14ac:dyDescent="0.4">
      <c r="A816" s="26" t="str">
        <f t="shared" si="84"/>
        <v>331700</v>
      </c>
      <c r="B816" s="26" t="str">
        <f t="shared" si="85"/>
        <v>New York City Geographic District #17</v>
      </c>
      <c r="C816" s="26" t="str">
        <f t="shared" si="86"/>
        <v>Brooklyn</v>
      </c>
      <c r="D816" s="28" t="s">
        <v>511</v>
      </c>
      <c r="E816" s="28" t="s">
        <v>512</v>
      </c>
      <c r="F816" s="30" t="s">
        <v>2</v>
      </c>
      <c r="G816" s="31">
        <v>557</v>
      </c>
      <c r="H816" s="26" t="str">
        <f t="shared" si="87"/>
        <v>057</v>
      </c>
      <c r="I816" s="26" t="str">
        <f t="shared" si="88"/>
        <v>20</v>
      </c>
      <c r="J816" s="26" t="str">
        <f t="shared" si="89"/>
        <v>035</v>
      </c>
      <c r="K816" s="45">
        <f t="shared" si="90"/>
        <v>583589.6896070207</v>
      </c>
    </row>
    <row r="817" spans="1:11" ht="29" x14ac:dyDescent="0.4">
      <c r="A817" s="26" t="str">
        <f t="shared" si="84"/>
        <v>331700</v>
      </c>
      <c r="B817" s="26" t="str">
        <f t="shared" si="85"/>
        <v>New York City Geographic District #17</v>
      </c>
      <c r="C817" s="26" t="str">
        <f t="shared" si="86"/>
        <v>Brooklyn</v>
      </c>
      <c r="D817" s="28" t="s">
        <v>535</v>
      </c>
      <c r="E817" s="28" t="s">
        <v>536</v>
      </c>
      <c r="F817" s="30" t="s">
        <v>5</v>
      </c>
      <c r="G817" s="31">
        <v>204</v>
      </c>
      <c r="H817" s="26" t="str">
        <f t="shared" si="87"/>
        <v>052</v>
      </c>
      <c r="I817" s="26" t="str">
        <f t="shared" si="88"/>
        <v>20</v>
      </c>
      <c r="J817" s="26" t="str">
        <f t="shared" si="89"/>
        <v>035</v>
      </c>
      <c r="K817" s="45">
        <f t="shared" si="90"/>
        <v>213738.41414691601</v>
      </c>
    </row>
    <row r="818" spans="1:11" ht="29" x14ac:dyDescent="0.4">
      <c r="A818" s="26" t="str">
        <f t="shared" si="84"/>
        <v>331700</v>
      </c>
      <c r="B818" s="26" t="str">
        <f t="shared" si="85"/>
        <v>New York City Geographic District #17</v>
      </c>
      <c r="C818" s="26" t="str">
        <f t="shared" si="86"/>
        <v>Brooklyn</v>
      </c>
      <c r="D818" s="28" t="s">
        <v>553</v>
      </c>
      <c r="E818" s="28" t="s">
        <v>554</v>
      </c>
      <c r="F818" s="30" t="s">
        <v>5</v>
      </c>
      <c r="G818" s="31">
        <v>152</v>
      </c>
      <c r="H818" s="26" t="str">
        <f t="shared" si="87"/>
        <v>057</v>
      </c>
      <c r="I818" s="26" t="str">
        <f t="shared" si="88"/>
        <v>20</v>
      </c>
      <c r="J818" s="26" t="str">
        <f t="shared" si="89"/>
        <v>035</v>
      </c>
      <c r="K818" s="45">
        <f t="shared" si="90"/>
        <v>159256.07328593743</v>
      </c>
    </row>
    <row r="819" spans="1:11" ht="29" x14ac:dyDescent="0.4">
      <c r="A819" s="26" t="str">
        <f t="shared" si="84"/>
        <v>331700</v>
      </c>
      <c r="B819" s="26" t="str">
        <f t="shared" si="85"/>
        <v>New York City Geographic District #17</v>
      </c>
      <c r="C819" s="26" t="str">
        <f t="shared" si="86"/>
        <v>Brooklyn</v>
      </c>
      <c r="D819" s="28" t="s">
        <v>555</v>
      </c>
      <c r="E819" s="28" t="s">
        <v>556</v>
      </c>
      <c r="F819" s="30" t="s">
        <v>5</v>
      </c>
      <c r="G819" s="31">
        <v>146</v>
      </c>
      <c r="H819" s="26" t="str">
        <f t="shared" si="87"/>
        <v>057</v>
      </c>
      <c r="I819" s="26" t="str">
        <f t="shared" si="88"/>
        <v>20</v>
      </c>
      <c r="J819" s="26" t="str">
        <f t="shared" si="89"/>
        <v>035</v>
      </c>
      <c r="K819" s="45">
        <f t="shared" si="90"/>
        <v>152969.64934043988</v>
      </c>
    </row>
    <row r="820" spans="1:11" ht="29" x14ac:dyDescent="0.4">
      <c r="A820" s="26" t="str">
        <f t="shared" si="84"/>
        <v>331700</v>
      </c>
      <c r="B820" s="26" t="str">
        <f t="shared" si="85"/>
        <v>New York City Geographic District #17</v>
      </c>
      <c r="C820" s="26" t="str">
        <f t="shared" si="86"/>
        <v>Brooklyn</v>
      </c>
      <c r="D820" s="28" t="s">
        <v>557</v>
      </c>
      <c r="E820" s="28" t="s">
        <v>558</v>
      </c>
      <c r="F820" s="30" t="s">
        <v>5</v>
      </c>
      <c r="G820" s="31">
        <v>342</v>
      </c>
      <c r="H820" s="26" t="str">
        <f t="shared" si="87"/>
        <v>056</v>
      </c>
      <c r="I820" s="26" t="str">
        <f t="shared" si="88"/>
        <v>25</v>
      </c>
      <c r="J820" s="26" t="str">
        <f t="shared" si="89"/>
        <v>036</v>
      </c>
      <c r="K820" s="45">
        <f t="shared" si="90"/>
        <v>358326.16489335918</v>
      </c>
    </row>
    <row r="821" spans="1:11" ht="29" x14ac:dyDescent="0.4">
      <c r="A821" s="26" t="str">
        <f t="shared" si="84"/>
        <v>331700</v>
      </c>
      <c r="B821" s="26" t="str">
        <f t="shared" si="85"/>
        <v>New York City Geographic District #17</v>
      </c>
      <c r="C821" s="26" t="str">
        <f t="shared" si="86"/>
        <v>Brooklyn</v>
      </c>
      <c r="D821" s="28" t="s">
        <v>579</v>
      </c>
      <c r="E821" s="28" t="s">
        <v>580</v>
      </c>
      <c r="F821" s="30" t="s">
        <v>2</v>
      </c>
      <c r="G821" s="31">
        <v>297</v>
      </c>
      <c r="H821" s="26" t="str">
        <f t="shared" si="87"/>
        <v>057</v>
      </c>
      <c r="I821" s="26" t="str">
        <f t="shared" si="88"/>
        <v>20</v>
      </c>
      <c r="J821" s="26" t="str">
        <f t="shared" si="89"/>
        <v>035</v>
      </c>
      <c r="K821" s="45">
        <f t="shared" si="90"/>
        <v>311177.98530212772</v>
      </c>
    </row>
    <row r="822" spans="1:11" ht="15" x14ac:dyDescent="0.4">
      <c r="A822" s="26" t="str">
        <f t="shared" si="84"/>
        <v>331700</v>
      </c>
      <c r="B822" s="26" t="str">
        <f t="shared" si="85"/>
        <v>New York City Geographic District #17</v>
      </c>
      <c r="C822" s="26" t="str">
        <f t="shared" si="86"/>
        <v>Brooklyn</v>
      </c>
      <c r="D822" s="28" t="s">
        <v>597</v>
      </c>
      <c r="E822" s="28" t="s">
        <v>598</v>
      </c>
      <c r="F822" s="30" t="s">
        <v>19</v>
      </c>
      <c r="G822" s="31">
        <v>387</v>
      </c>
      <c r="H822" s="26" t="str">
        <f t="shared" si="87"/>
        <v>055</v>
      </c>
      <c r="I822" s="26" t="str">
        <f t="shared" si="88"/>
        <v>25</v>
      </c>
      <c r="J822" s="26" t="str">
        <f t="shared" si="89"/>
        <v>036</v>
      </c>
      <c r="K822" s="45">
        <f t="shared" si="90"/>
        <v>405474.34448459063</v>
      </c>
    </row>
    <row r="823" spans="1:11" ht="29" x14ac:dyDescent="0.4">
      <c r="A823" s="26" t="str">
        <f t="shared" si="84"/>
        <v>331700</v>
      </c>
      <c r="B823" s="26" t="str">
        <f t="shared" si="85"/>
        <v>New York City Geographic District #17</v>
      </c>
      <c r="C823" s="26" t="str">
        <f t="shared" si="86"/>
        <v>Brooklyn</v>
      </c>
      <c r="D823" s="28" t="s">
        <v>601</v>
      </c>
      <c r="E823" s="28" t="s">
        <v>602</v>
      </c>
      <c r="F823" s="30" t="s">
        <v>2</v>
      </c>
      <c r="G823" s="31">
        <v>170</v>
      </c>
      <c r="H823" s="26" t="str">
        <f t="shared" si="87"/>
        <v>043</v>
      </c>
      <c r="I823" s="26" t="str">
        <f t="shared" si="88"/>
        <v>20</v>
      </c>
      <c r="J823" s="26" t="str">
        <f t="shared" si="89"/>
        <v>040</v>
      </c>
      <c r="K823" s="45">
        <f t="shared" si="90"/>
        <v>178115.34512243001</v>
      </c>
    </row>
    <row r="824" spans="1:11" ht="29" x14ac:dyDescent="0.4">
      <c r="A824" s="26" t="str">
        <f t="shared" si="84"/>
        <v>331700</v>
      </c>
      <c r="B824" s="26" t="str">
        <f t="shared" si="85"/>
        <v>New York City Geographic District #17</v>
      </c>
      <c r="C824" s="26" t="str">
        <f t="shared" si="86"/>
        <v>Brooklyn</v>
      </c>
      <c r="D824" s="28" t="s">
        <v>603</v>
      </c>
      <c r="E824" s="28" t="s">
        <v>604</v>
      </c>
      <c r="F824" s="30" t="s">
        <v>2</v>
      </c>
      <c r="G824" s="31">
        <v>240</v>
      </c>
      <c r="H824" s="26" t="str">
        <f t="shared" si="87"/>
        <v>055</v>
      </c>
      <c r="I824" s="26" t="str">
        <f t="shared" si="88"/>
        <v>20</v>
      </c>
      <c r="J824" s="26" t="str">
        <f t="shared" si="89"/>
        <v>041</v>
      </c>
      <c r="K824" s="45">
        <f t="shared" si="90"/>
        <v>251456.95781990117</v>
      </c>
    </row>
    <row r="825" spans="1:11" ht="29" x14ac:dyDescent="0.4">
      <c r="A825" s="26" t="str">
        <f t="shared" si="84"/>
        <v>331700</v>
      </c>
      <c r="B825" s="26" t="str">
        <f t="shared" si="85"/>
        <v>New York City Geographic District #17</v>
      </c>
      <c r="C825" s="26" t="str">
        <f t="shared" si="86"/>
        <v>Brooklyn</v>
      </c>
      <c r="D825" s="28" t="s">
        <v>605</v>
      </c>
      <c r="E825" s="28" t="s">
        <v>606</v>
      </c>
      <c r="F825" s="30" t="s">
        <v>2</v>
      </c>
      <c r="G825" s="31">
        <v>331</v>
      </c>
      <c r="H825" s="26" t="str">
        <f t="shared" si="87"/>
        <v>042</v>
      </c>
      <c r="I825" s="26" t="str">
        <f t="shared" si="88"/>
        <v>21</v>
      </c>
      <c r="J825" s="26" t="str">
        <f t="shared" si="89"/>
        <v>040</v>
      </c>
      <c r="K825" s="45">
        <f t="shared" si="90"/>
        <v>346801.05432661372</v>
      </c>
    </row>
    <row r="826" spans="1:11" ht="29" x14ac:dyDescent="0.4">
      <c r="A826" s="26" t="str">
        <f t="shared" si="84"/>
        <v>331700</v>
      </c>
      <c r="B826" s="26" t="str">
        <f t="shared" si="85"/>
        <v>New York City Geographic District #17</v>
      </c>
      <c r="C826" s="26" t="str">
        <f t="shared" si="86"/>
        <v>Brooklyn</v>
      </c>
      <c r="D826" s="28" t="s">
        <v>680</v>
      </c>
      <c r="E826" s="28" t="s">
        <v>681</v>
      </c>
      <c r="F826" s="30" t="s">
        <v>5</v>
      </c>
      <c r="G826" s="31">
        <v>182</v>
      </c>
      <c r="H826" s="26" t="str">
        <f t="shared" si="87"/>
        <v>055</v>
      </c>
      <c r="I826" s="26" t="str">
        <f t="shared" si="88"/>
        <v>25</v>
      </c>
      <c r="J826" s="26" t="str">
        <f t="shared" si="89"/>
        <v>041</v>
      </c>
      <c r="K826" s="45">
        <f t="shared" si="90"/>
        <v>190688.19301342507</v>
      </c>
    </row>
    <row r="827" spans="1:11" ht="29" x14ac:dyDescent="0.4">
      <c r="A827" s="26" t="str">
        <f t="shared" si="84"/>
        <v/>
      </c>
      <c r="B827" s="26" t="str">
        <f t="shared" si="85"/>
        <v/>
      </c>
      <c r="C827" s="26" t="str">
        <f t="shared" si="86"/>
        <v/>
      </c>
      <c r="D827" s="28" t="s">
        <v>735</v>
      </c>
      <c r="E827" s="28" t="s">
        <v>736</v>
      </c>
      <c r="F827" s="30" t="s">
        <v>2</v>
      </c>
      <c r="G827" s="31">
        <v>382</v>
      </c>
      <c r="H827" s="26" t="str">
        <f t="shared" si="87"/>
        <v/>
      </c>
      <c r="I827" s="26" t="str">
        <f t="shared" si="88"/>
        <v/>
      </c>
      <c r="J827" s="26" t="str">
        <f t="shared" si="89"/>
        <v/>
      </c>
      <c r="K827" s="45">
        <f t="shared" si="90"/>
        <v>400235.65786334273</v>
      </c>
    </row>
    <row r="828" spans="1:11" ht="29" x14ac:dyDescent="0.4">
      <c r="A828" s="26" t="str">
        <f t="shared" si="84"/>
        <v/>
      </c>
      <c r="B828" s="26" t="str">
        <f t="shared" si="85"/>
        <v/>
      </c>
      <c r="C828" s="26" t="str">
        <f t="shared" si="86"/>
        <v/>
      </c>
      <c r="D828" s="28" t="s">
        <v>925</v>
      </c>
      <c r="E828" s="28" t="s">
        <v>926</v>
      </c>
      <c r="F828" s="30" t="s">
        <v>2</v>
      </c>
      <c r="G828" s="31">
        <v>354</v>
      </c>
      <c r="H828" s="26" t="str">
        <f t="shared" si="87"/>
        <v/>
      </c>
      <c r="I828" s="26" t="str">
        <f t="shared" si="88"/>
        <v/>
      </c>
      <c r="J828" s="26" t="str">
        <f t="shared" si="89"/>
        <v/>
      </c>
      <c r="K828" s="45">
        <f t="shared" si="90"/>
        <v>370899.01278435421</v>
      </c>
    </row>
    <row r="829" spans="1:11" ht="29" x14ac:dyDescent="0.4">
      <c r="A829" s="26" t="str">
        <f t="shared" si="84"/>
        <v/>
      </c>
      <c r="B829" s="26" t="str">
        <f t="shared" si="85"/>
        <v/>
      </c>
      <c r="C829" s="26" t="str">
        <f t="shared" si="86"/>
        <v/>
      </c>
      <c r="D829" s="28" t="s">
        <v>929</v>
      </c>
      <c r="E829" s="28" t="s">
        <v>930</v>
      </c>
      <c r="F829" s="30" t="s">
        <v>5</v>
      </c>
      <c r="G829" s="31">
        <v>240</v>
      </c>
      <c r="H829" s="26" t="str">
        <f t="shared" si="87"/>
        <v/>
      </c>
      <c r="I829" s="26" t="str">
        <f t="shared" si="88"/>
        <v/>
      </c>
      <c r="J829" s="26" t="str">
        <f t="shared" si="89"/>
        <v/>
      </c>
      <c r="K829" s="45">
        <f t="shared" si="90"/>
        <v>251456.95781990117</v>
      </c>
    </row>
    <row r="830" spans="1:11" ht="29" x14ac:dyDescent="0.4">
      <c r="A830" s="26" t="str">
        <f t="shared" si="84"/>
        <v>331700</v>
      </c>
      <c r="B830" s="26" t="str">
        <f t="shared" si="85"/>
        <v>New York City Geographic District #17</v>
      </c>
      <c r="C830" s="26" t="str">
        <f t="shared" si="86"/>
        <v>Brooklyn</v>
      </c>
      <c r="D830" s="28" t="s">
        <v>949</v>
      </c>
      <c r="E830" s="28" t="s">
        <v>950</v>
      </c>
      <c r="F830" s="30" t="s">
        <v>2</v>
      </c>
      <c r="G830" s="31">
        <v>275</v>
      </c>
      <c r="H830" s="26" t="str">
        <f t="shared" si="87"/>
        <v>055</v>
      </c>
      <c r="I830" s="26" t="str">
        <f t="shared" si="88"/>
        <v>20</v>
      </c>
      <c r="J830" s="26" t="str">
        <f t="shared" si="89"/>
        <v>041</v>
      </c>
      <c r="K830" s="45">
        <f t="shared" si="90"/>
        <v>288127.76416863676</v>
      </c>
    </row>
    <row r="831" spans="1:11" ht="43.5" x14ac:dyDescent="0.4">
      <c r="A831" s="26" t="str">
        <f t="shared" si="84"/>
        <v>331700</v>
      </c>
      <c r="B831" s="26" t="str">
        <f t="shared" si="85"/>
        <v>New York City Geographic District #17</v>
      </c>
      <c r="C831" s="26" t="str">
        <f t="shared" si="86"/>
        <v>Brooklyn</v>
      </c>
      <c r="D831" s="28" t="s">
        <v>194</v>
      </c>
      <c r="E831" s="28" t="s">
        <v>195</v>
      </c>
      <c r="F831" s="30" t="s">
        <v>196</v>
      </c>
      <c r="G831" s="31">
        <v>573</v>
      </c>
      <c r="H831" s="26" t="str">
        <f t="shared" si="87"/>
        <v>056</v>
      </c>
      <c r="I831" s="26" t="str">
        <f t="shared" si="88"/>
        <v>25</v>
      </c>
      <c r="J831" s="26">
        <f t="shared" si="89"/>
        <v>0</v>
      </c>
      <c r="K831" s="45">
        <f t="shared" si="90"/>
        <v>600353.48679501412</v>
      </c>
    </row>
    <row r="832" spans="1:11" ht="58" x14ac:dyDescent="0.4">
      <c r="A832" s="26" t="str">
        <f t="shared" si="84"/>
        <v>331700</v>
      </c>
      <c r="B832" s="26" t="str">
        <f t="shared" si="85"/>
        <v>New York City Geographic District #17</v>
      </c>
      <c r="C832" s="26" t="str">
        <f t="shared" si="86"/>
        <v>Brooklyn</v>
      </c>
      <c r="D832" s="28" t="s">
        <v>589</v>
      </c>
      <c r="E832" s="28" t="s">
        <v>590</v>
      </c>
      <c r="F832" s="30" t="s">
        <v>118</v>
      </c>
      <c r="G832" s="31">
        <v>420</v>
      </c>
      <c r="H832" s="26" t="str">
        <f t="shared" si="87"/>
        <v>042</v>
      </c>
      <c r="I832" s="26" t="str">
        <f t="shared" si="88"/>
        <v>21</v>
      </c>
      <c r="J832" s="26" t="str">
        <f t="shared" si="89"/>
        <v>040</v>
      </c>
      <c r="K832" s="45">
        <f t="shared" si="90"/>
        <v>440049.67618482705</v>
      </c>
    </row>
    <row r="833" spans="1:11" ht="29" x14ac:dyDescent="0.4">
      <c r="A833" s="26" t="str">
        <f t="shared" si="84"/>
        <v>331700</v>
      </c>
      <c r="B833" s="26" t="str">
        <f t="shared" si="85"/>
        <v>New York City Geographic District #17</v>
      </c>
      <c r="C833" s="26" t="str">
        <f t="shared" si="86"/>
        <v>Brooklyn</v>
      </c>
      <c r="D833" s="28" t="s">
        <v>615</v>
      </c>
      <c r="E833" s="28" t="s">
        <v>616</v>
      </c>
      <c r="F833" s="30" t="s">
        <v>196</v>
      </c>
      <c r="G833" s="31">
        <v>222</v>
      </c>
      <c r="H833" s="26" t="str">
        <f t="shared" si="87"/>
        <v>042</v>
      </c>
      <c r="I833" s="26" t="str">
        <f t="shared" si="88"/>
        <v>21</v>
      </c>
      <c r="J833" s="26" t="str">
        <f t="shared" si="89"/>
        <v>040</v>
      </c>
      <c r="K833" s="45">
        <f t="shared" si="90"/>
        <v>232597.68598340859</v>
      </c>
    </row>
    <row r="834" spans="1:11" ht="29" x14ac:dyDescent="0.4">
      <c r="A834" s="26" t="str">
        <f t="shared" ref="A834:A897" si="91">IFERROR(VLOOKUP($D834,schools,3,FALSE),"")</f>
        <v>331700</v>
      </c>
      <c r="B834" s="26" t="str">
        <f t="shared" ref="B834:B897" si="92">IFERROR(VLOOKUP($D834,schools,4,FALSE),"")</f>
        <v>New York City Geographic District #17</v>
      </c>
      <c r="C834" s="26" t="str">
        <f t="shared" ref="C834:C897" si="93">IFERROR(VLOOKUP($D834,schools,5,FALSE),"")</f>
        <v>Brooklyn</v>
      </c>
      <c r="D834" s="28" t="s">
        <v>723</v>
      </c>
      <c r="E834" s="28" t="s">
        <v>724</v>
      </c>
      <c r="F834" s="30" t="s">
        <v>196</v>
      </c>
      <c r="G834" s="31">
        <v>391</v>
      </c>
      <c r="H834" s="26" t="str">
        <f t="shared" ref="H834:H897" si="94">IFERROR(VLOOKUP($D834,schools,6,FALSE),"")</f>
        <v>057</v>
      </c>
      <c r="I834" s="26" t="str">
        <f t="shared" ref="I834:I897" si="95">IFERROR(VLOOKUP($D834,schools,7,FALSE),"")</f>
        <v>21</v>
      </c>
      <c r="J834" s="26" t="str">
        <f t="shared" ref="J834:J897" si="96">IFERROR(VLOOKUP($D834,schools,8,FALSE),"")</f>
        <v>035</v>
      </c>
      <c r="K834" s="45">
        <f t="shared" ref="K834:K897" si="97">G834*L$2</f>
        <v>409665.29378158902</v>
      </c>
    </row>
    <row r="835" spans="1:11" ht="29" x14ac:dyDescent="0.4">
      <c r="A835" s="26" t="str">
        <f t="shared" si="91"/>
        <v>331700</v>
      </c>
      <c r="B835" s="26" t="str">
        <f t="shared" si="92"/>
        <v>New York City Geographic District #17</v>
      </c>
      <c r="C835" s="26" t="str">
        <f t="shared" si="93"/>
        <v>Brooklyn</v>
      </c>
      <c r="D835" s="28" t="s">
        <v>729</v>
      </c>
      <c r="E835" s="28" t="s">
        <v>730</v>
      </c>
      <c r="F835" s="30" t="s">
        <v>196</v>
      </c>
      <c r="G835" s="31">
        <v>184</v>
      </c>
      <c r="H835" s="26" t="str">
        <f t="shared" si="94"/>
        <v>057</v>
      </c>
      <c r="I835" s="26" t="str">
        <f t="shared" si="95"/>
        <v>21</v>
      </c>
      <c r="J835" s="26" t="str">
        <f t="shared" si="96"/>
        <v>035</v>
      </c>
      <c r="K835" s="45">
        <f t="shared" si="97"/>
        <v>192783.66766192424</v>
      </c>
    </row>
    <row r="836" spans="1:11" ht="29" x14ac:dyDescent="0.4">
      <c r="A836" s="26" t="str">
        <f t="shared" si="91"/>
        <v>331700</v>
      </c>
      <c r="B836" s="26" t="str">
        <f t="shared" si="92"/>
        <v>New York City Geographic District #17</v>
      </c>
      <c r="C836" s="26" t="str">
        <f t="shared" si="93"/>
        <v>Brooklyn</v>
      </c>
      <c r="D836" s="28" t="s">
        <v>733</v>
      </c>
      <c r="E836" s="28" t="s">
        <v>734</v>
      </c>
      <c r="F836" s="30" t="s">
        <v>118</v>
      </c>
      <c r="G836" s="31">
        <v>347</v>
      </c>
      <c r="H836" s="26" t="str">
        <f t="shared" si="94"/>
        <v>043</v>
      </c>
      <c r="I836" s="26" t="str">
        <f t="shared" si="95"/>
        <v>20</v>
      </c>
      <c r="J836" s="26" t="str">
        <f t="shared" si="96"/>
        <v>040</v>
      </c>
      <c r="K836" s="45">
        <f t="shared" si="97"/>
        <v>363564.85151460714</v>
      </c>
    </row>
    <row r="837" spans="1:11" ht="43.5" x14ac:dyDescent="0.4">
      <c r="A837" s="26" t="str">
        <f t="shared" si="91"/>
        <v>331700</v>
      </c>
      <c r="B837" s="26" t="str">
        <f t="shared" si="92"/>
        <v>New York City Geographic District #17</v>
      </c>
      <c r="C837" s="26" t="str">
        <f t="shared" si="93"/>
        <v>Brooklyn</v>
      </c>
      <c r="D837" s="28" t="s">
        <v>739</v>
      </c>
      <c r="E837" s="28" t="s">
        <v>740</v>
      </c>
      <c r="F837" s="30" t="s">
        <v>196</v>
      </c>
      <c r="G837" s="31">
        <v>484</v>
      </c>
      <c r="H837" s="26" t="str">
        <f t="shared" si="94"/>
        <v>042</v>
      </c>
      <c r="I837" s="26" t="str">
        <f t="shared" si="95"/>
        <v>21</v>
      </c>
      <c r="J837" s="26" t="str">
        <f t="shared" si="96"/>
        <v>040</v>
      </c>
      <c r="K837" s="45">
        <f t="shared" si="97"/>
        <v>507104.86493680073</v>
      </c>
    </row>
    <row r="838" spans="1:11" ht="29" x14ac:dyDescent="0.4">
      <c r="A838" s="26" t="str">
        <f t="shared" si="91"/>
        <v>331700</v>
      </c>
      <c r="B838" s="26" t="str">
        <f t="shared" si="92"/>
        <v>New York City Geographic District #17</v>
      </c>
      <c r="C838" s="26" t="str">
        <f t="shared" si="93"/>
        <v>Brooklyn</v>
      </c>
      <c r="D838" s="28" t="s">
        <v>741</v>
      </c>
      <c r="E838" s="28" t="s">
        <v>742</v>
      </c>
      <c r="F838" s="30" t="s">
        <v>196</v>
      </c>
      <c r="G838" s="31">
        <v>327</v>
      </c>
      <c r="H838" s="26" t="str">
        <f t="shared" si="94"/>
        <v>042</v>
      </c>
      <c r="I838" s="26" t="str">
        <f t="shared" si="95"/>
        <v>21</v>
      </c>
      <c r="J838" s="26" t="str">
        <f t="shared" si="96"/>
        <v>040</v>
      </c>
      <c r="K838" s="45">
        <f t="shared" si="97"/>
        <v>342610.10502961534</v>
      </c>
    </row>
    <row r="839" spans="1:11" ht="43.5" x14ac:dyDescent="0.4">
      <c r="A839" s="26" t="str">
        <f t="shared" si="91"/>
        <v>331700</v>
      </c>
      <c r="B839" s="26" t="str">
        <f t="shared" si="92"/>
        <v>New York City Geographic District #17</v>
      </c>
      <c r="C839" s="26" t="str">
        <f t="shared" si="93"/>
        <v>Brooklyn</v>
      </c>
      <c r="D839" s="28" t="s">
        <v>745</v>
      </c>
      <c r="E839" s="28" t="s">
        <v>746</v>
      </c>
      <c r="F839" s="30" t="s">
        <v>118</v>
      </c>
      <c r="G839" s="31">
        <v>554</v>
      </c>
      <c r="H839" s="26" t="str">
        <f t="shared" si="94"/>
        <v>042</v>
      </c>
      <c r="I839" s="26" t="str">
        <f t="shared" si="95"/>
        <v>21</v>
      </c>
      <c r="J839" s="26" t="str">
        <f t="shared" si="96"/>
        <v>040</v>
      </c>
      <c r="K839" s="45">
        <f t="shared" si="97"/>
        <v>580446.47763427184</v>
      </c>
    </row>
    <row r="840" spans="1:11" ht="43.5" x14ac:dyDescent="0.4">
      <c r="A840" s="26" t="str">
        <f t="shared" si="91"/>
        <v>331700</v>
      </c>
      <c r="B840" s="26" t="str">
        <f t="shared" si="92"/>
        <v>New York City Geographic District #17</v>
      </c>
      <c r="C840" s="26" t="str">
        <f t="shared" si="93"/>
        <v>Brooklyn</v>
      </c>
      <c r="D840" s="28" t="s">
        <v>749</v>
      </c>
      <c r="E840" s="28" t="s">
        <v>750</v>
      </c>
      <c r="F840" s="30" t="s">
        <v>196</v>
      </c>
      <c r="G840" s="31">
        <v>437</v>
      </c>
      <c r="H840" s="26" t="str">
        <f t="shared" si="94"/>
        <v>043</v>
      </c>
      <c r="I840" s="26" t="str">
        <f t="shared" si="95"/>
        <v>20</v>
      </c>
      <c r="J840" s="26" t="str">
        <f t="shared" si="96"/>
        <v>040</v>
      </c>
      <c r="K840" s="45">
        <f t="shared" si="97"/>
        <v>457861.21069707006</v>
      </c>
    </row>
    <row r="841" spans="1:11" ht="43.5" x14ac:dyDescent="0.4">
      <c r="A841" s="26" t="str">
        <f t="shared" si="91"/>
        <v>331700</v>
      </c>
      <c r="B841" s="26" t="str">
        <f t="shared" si="92"/>
        <v>New York City Geographic District #17</v>
      </c>
      <c r="C841" s="26" t="str">
        <f t="shared" si="93"/>
        <v>Brooklyn</v>
      </c>
      <c r="D841" s="28" t="s">
        <v>751</v>
      </c>
      <c r="E841" s="28" t="s">
        <v>752</v>
      </c>
      <c r="F841" s="30" t="s">
        <v>196</v>
      </c>
      <c r="G841" s="31">
        <v>357</v>
      </c>
      <c r="H841" s="26" t="str">
        <f t="shared" si="94"/>
        <v>057</v>
      </c>
      <c r="I841" s="26" t="str">
        <f t="shared" si="95"/>
        <v>21</v>
      </c>
      <c r="J841" s="26" t="str">
        <f t="shared" si="96"/>
        <v>035</v>
      </c>
      <c r="K841" s="45">
        <f t="shared" si="97"/>
        <v>374042.22475710302</v>
      </c>
    </row>
    <row r="842" spans="1:11" ht="29" x14ac:dyDescent="0.4">
      <c r="A842" s="26" t="str">
        <f t="shared" si="91"/>
        <v>331700</v>
      </c>
      <c r="B842" s="26" t="str">
        <f t="shared" si="92"/>
        <v>New York City Geographic District #17</v>
      </c>
      <c r="C842" s="26" t="str">
        <f t="shared" si="93"/>
        <v>Brooklyn</v>
      </c>
      <c r="D842" s="28" t="s">
        <v>753</v>
      </c>
      <c r="E842" s="28" t="s">
        <v>754</v>
      </c>
      <c r="F842" s="30" t="s">
        <v>196</v>
      </c>
      <c r="G842" s="31">
        <v>278</v>
      </c>
      <c r="H842" s="26" t="str">
        <f t="shared" si="94"/>
        <v>057</v>
      </c>
      <c r="I842" s="26" t="str">
        <f t="shared" si="95"/>
        <v>21</v>
      </c>
      <c r="J842" s="26" t="str">
        <f t="shared" si="96"/>
        <v>035</v>
      </c>
      <c r="K842" s="45">
        <f t="shared" si="97"/>
        <v>291270.97614138556</v>
      </c>
    </row>
    <row r="843" spans="1:11" ht="29" x14ac:dyDescent="0.4">
      <c r="A843" s="26" t="str">
        <f t="shared" si="91"/>
        <v>331700</v>
      </c>
      <c r="B843" s="26" t="str">
        <f t="shared" si="92"/>
        <v>New York City Geographic District #17</v>
      </c>
      <c r="C843" s="26" t="str">
        <f t="shared" si="93"/>
        <v>Brooklyn</v>
      </c>
      <c r="D843" s="28" t="s">
        <v>785</v>
      </c>
      <c r="E843" s="28" t="s">
        <v>786</v>
      </c>
      <c r="F843" s="30" t="s">
        <v>196</v>
      </c>
      <c r="G843" s="31">
        <v>93</v>
      </c>
      <c r="H843" s="26" t="str">
        <f t="shared" si="94"/>
        <v>055</v>
      </c>
      <c r="I843" s="26" t="str">
        <f t="shared" si="95"/>
        <v>20</v>
      </c>
      <c r="J843" s="26" t="str">
        <f t="shared" si="96"/>
        <v>041</v>
      </c>
      <c r="K843" s="45">
        <f t="shared" si="97"/>
        <v>97439.571155211714</v>
      </c>
    </row>
    <row r="844" spans="1:11" ht="29" x14ac:dyDescent="0.4">
      <c r="A844" s="26" t="str">
        <f t="shared" si="91"/>
        <v>331700</v>
      </c>
      <c r="B844" s="26" t="str">
        <f t="shared" si="92"/>
        <v>New York City Geographic District #17</v>
      </c>
      <c r="C844" s="26" t="str">
        <f t="shared" si="93"/>
        <v>Brooklyn</v>
      </c>
      <c r="D844" s="28" t="s">
        <v>807</v>
      </c>
      <c r="E844" s="28" t="s">
        <v>808</v>
      </c>
      <c r="F844" s="30" t="s">
        <v>118</v>
      </c>
      <c r="G844" s="31">
        <v>1313</v>
      </c>
      <c r="H844" s="26" t="str">
        <f t="shared" si="94"/>
        <v>043</v>
      </c>
      <c r="I844" s="26" t="str">
        <f t="shared" si="95"/>
        <v>20</v>
      </c>
      <c r="J844" s="26" t="str">
        <f t="shared" si="96"/>
        <v>035</v>
      </c>
      <c r="K844" s="45">
        <f t="shared" si="97"/>
        <v>1375679.1067397094</v>
      </c>
    </row>
    <row r="845" spans="1:11" ht="29" x14ac:dyDescent="0.4">
      <c r="A845" s="26" t="str">
        <f t="shared" si="91"/>
        <v>331700</v>
      </c>
      <c r="B845" s="26" t="str">
        <f t="shared" si="92"/>
        <v>New York City Geographic District #17</v>
      </c>
      <c r="C845" s="26" t="str">
        <f t="shared" si="93"/>
        <v>Brooklyn</v>
      </c>
      <c r="D845" s="28" t="s">
        <v>817</v>
      </c>
      <c r="E845" s="28" t="s">
        <v>818</v>
      </c>
      <c r="F845" s="30" t="s">
        <v>196</v>
      </c>
      <c r="G845" s="31">
        <v>1176</v>
      </c>
      <c r="H845" s="26" t="str">
        <f t="shared" si="94"/>
        <v>057</v>
      </c>
      <c r="I845" s="26" t="str">
        <f t="shared" si="95"/>
        <v>21</v>
      </c>
      <c r="J845" s="26" t="str">
        <f t="shared" si="96"/>
        <v>035</v>
      </c>
      <c r="K845" s="45">
        <f t="shared" si="97"/>
        <v>1232139.0933175157</v>
      </c>
    </row>
    <row r="846" spans="1:11" ht="29" x14ac:dyDescent="0.4">
      <c r="A846" s="26" t="str">
        <f t="shared" si="91"/>
        <v/>
      </c>
      <c r="B846" s="26" t="str">
        <f t="shared" si="92"/>
        <v/>
      </c>
      <c r="C846" s="26" t="str">
        <f t="shared" si="93"/>
        <v/>
      </c>
      <c r="D846" s="28" t="s">
        <v>933</v>
      </c>
      <c r="E846" s="28" t="s">
        <v>934</v>
      </c>
      <c r="F846" s="30" t="s">
        <v>196</v>
      </c>
      <c r="G846" s="31">
        <v>418</v>
      </c>
      <c r="H846" s="26" t="str">
        <f t="shared" si="94"/>
        <v/>
      </c>
      <c r="I846" s="26" t="str">
        <f t="shared" si="95"/>
        <v/>
      </c>
      <c r="J846" s="26" t="str">
        <f t="shared" si="96"/>
        <v/>
      </c>
      <c r="K846" s="45">
        <f t="shared" si="97"/>
        <v>437954.20153632789</v>
      </c>
    </row>
    <row r="847" spans="1:11" ht="29" x14ac:dyDescent="0.4">
      <c r="A847" s="26" t="str">
        <f t="shared" si="91"/>
        <v>331700</v>
      </c>
      <c r="B847" s="26" t="str">
        <f t="shared" si="92"/>
        <v>New York City Geographic District #18</v>
      </c>
      <c r="C847" s="26" t="str">
        <f t="shared" si="93"/>
        <v>Brooklyn</v>
      </c>
      <c r="D847" s="28" t="s">
        <v>937</v>
      </c>
      <c r="E847" s="28" t="s">
        <v>938</v>
      </c>
      <c r="F847" s="30" t="s">
        <v>196</v>
      </c>
      <c r="G847" s="31">
        <v>336</v>
      </c>
      <c r="H847" s="26" t="str">
        <f t="shared" si="94"/>
        <v>056</v>
      </c>
      <c r="I847" s="26" t="str">
        <f t="shared" si="95"/>
        <v>25</v>
      </c>
      <c r="J847" s="26" t="str">
        <f t="shared" si="96"/>
        <v>036</v>
      </c>
      <c r="K847" s="45">
        <f t="shared" si="97"/>
        <v>352039.74094786163</v>
      </c>
    </row>
    <row r="848" spans="1:11" ht="15" x14ac:dyDescent="0.4">
      <c r="A848" s="26" t="str">
        <f t="shared" si="91"/>
        <v>331700</v>
      </c>
      <c r="B848" s="26" t="str">
        <f t="shared" si="92"/>
        <v>New York City Geographic District #18</v>
      </c>
      <c r="C848" s="26" t="str">
        <f t="shared" si="93"/>
        <v>Brooklyn</v>
      </c>
      <c r="D848" s="28" t="s">
        <v>108</v>
      </c>
      <c r="E848" s="28" t="s">
        <v>109</v>
      </c>
      <c r="F848" s="30" t="s">
        <v>19</v>
      </c>
      <c r="G848" s="31">
        <v>774</v>
      </c>
      <c r="H848" s="26" t="str">
        <f t="shared" si="94"/>
        <v>058</v>
      </c>
      <c r="I848" s="26" t="str">
        <f t="shared" si="95"/>
        <v>21</v>
      </c>
      <c r="J848" s="26" t="str">
        <f t="shared" si="96"/>
        <v>042</v>
      </c>
      <c r="K848" s="45">
        <f t="shared" si="97"/>
        <v>810948.68896918127</v>
      </c>
    </row>
    <row r="849" spans="1:11" ht="29" x14ac:dyDescent="0.4">
      <c r="A849" s="26" t="str">
        <f t="shared" si="91"/>
        <v>331700</v>
      </c>
      <c r="B849" s="26" t="str">
        <f t="shared" si="92"/>
        <v>New York City Geographic District #18</v>
      </c>
      <c r="C849" s="26" t="str">
        <f t="shared" si="93"/>
        <v>Brooklyn</v>
      </c>
      <c r="D849" s="28" t="s">
        <v>112</v>
      </c>
      <c r="E849" s="28" t="s">
        <v>113</v>
      </c>
      <c r="F849" s="30" t="s">
        <v>5</v>
      </c>
      <c r="G849" s="31">
        <v>284</v>
      </c>
      <c r="H849" s="26" t="str">
        <f t="shared" si="94"/>
        <v>059</v>
      </c>
      <c r="I849" s="26" t="str">
        <f t="shared" si="95"/>
        <v>19</v>
      </c>
      <c r="J849" s="26" t="str">
        <f t="shared" si="96"/>
        <v>046</v>
      </c>
      <c r="K849" s="45">
        <f t="shared" si="97"/>
        <v>297557.40008688305</v>
      </c>
    </row>
    <row r="850" spans="1:11" ht="29" x14ac:dyDescent="0.4">
      <c r="A850" s="26" t="str">
        <f t="shared" si="91"/>
        <v>331700</v>
      </c>
      <c r="B850" s="26" t="str">
        <f t="shared" si="92"/>
        <v>New York City Geographic District #18</v>
      </c>
      <c r="C850" s="26" t="str">
        <f t="shared" si="93"/>
        <v>Brooklyn</v>
      </c>
      <c r="D850" s="28" t="s">
        <v>180</v>
      </c>
      <c r="E850" s="28" t="s">
        <v>181</v>
      </c>
      <c r="F850" s="30" t="s">
        <v>2</v>
      </c>
      <c r="G850" s="31">
        <v>461</v>
      </c>
      <c r="H850" s="26" t="str">
        <f t="shared" si="94"/>
        <v>059</v>
      </c>
      <c r="I850" s="26" t="str">
        <f t="shared" si="95"/>
        <v>19</v>
      </c>
      <c r="J850" s="26" t="str">
        <f t="shared" si="96"/>
        <v>042</v>
      </c>
      <c r="K850" s="45">
        <f t="shared" si="97"/>
        <v>483006.90647906018</v>
      </c>
    </row>
    <row r="851" spans="1:11" ht="29" x14ac:dyDescent="0.4">
      <c r="A851" s="26" t="str">
        <f t="shared" si="91"/>
        <v>331700</v>
      </c>
      <c r="B851" s="26" t="str">
        <f t="shared" si="92"/>
        <v>New York City Geographic District #18</v>
      </c>
      <c r="C851" s="26" t="str">
        <f t="shared" si="93"/>
        <v>Brooklyn</v>
      </c>
      <c r="D851" s="28" t="s">
        <v>182</v>
      </c>
      <c r="E851" s="28" t="s">
        <v>183</v>
      </c>
      <c r="F851" s="30" t="s">
        <v>2</v>
      </c>
      <c r="G851" s="31">
        <v>803</v>
      </c>
      <c r="H851" s="26" t="str">
        <f t="shared" si="94"/>
        <v>059</v>
      </c>
      <c r="I851" s="26" t="str">
        <f t="shared" si="95"/>
        <v>19</v>
      </c>
      <c r="J851" s="26" t="str">
        <f t="shared" si="96"/>
        <v>046</v>
      </c>
      <c r="K851" s="45">
        <f t="shared" si="97"/>
        <v>841333.07137241936</v>
      </c>
    </row>
    <row r="852" spans="1:11" ht="29" x14ac:dyDescent="0.4">
      <c r="A852" s="26" t="str">
        <f t="shared" si="91"/>
        <v>331800</v>
      </c>
      <c r="B852" s="26" t="str">
        <f t="shared" si="92"/>
        <v>New York City Geographic District #18</v>
      </c>
      <c r="C852" s="26" t="str">
        <f t="shared" si="93"/>
        <v>Brooklyn</v>
      </c>
      <c r="D852" s="28" t="s">
        <v>217</v>
      </c>
      <c r="E852" s="28" t="s">
        <v>218</v>
      </c>
      <c r="F852" s="30" t="s">
        <v>2</v>
      </c>
      <c r="G852" s="31">
        <v>499</v>
      </c>
      <c r="H852" s="26" t="str">
        <f t="shared" si="94"/>
        <v>058</v>
      </c>
      <c r="I852" s="26" t="str">
        <f t="shared" si="95"/>
        <v>20</v>
      </c>
      <c r="J852" s="26" t="str">
        <f t="shared" si="96"/>
        <v>041</v>
      </c>
      <c r="K852" s="45">
        <f t="shared" si="97"/>
        <v>522820.92480054451</v>
      </c>
    </row>
    <row r="853" spans="1:11" ht="29" x14ac:dyDescent="0.4">
      <c r="A853" s="26" t="str">
        <f t="shared" si="91"/>
        <v>331800</v>
      </c>
      <c r="B853" s="26" t="str">
        <f t="shared" si="92"/>
        <v>New York City Geographic District #18</v>
      </c>
      <c r="C853" s="26" t="str">
        <f t="shared" si="93"/>
        <v>Brooklyn</v>
      </c>
      <c r="D853" s="28" t="s">
        <v>341</v>
      </c>
      <c r="E853" s="28" t="s">
        <v>342</v>
      </c>
      <c r="F853" s="30" t="s">
        <v>2</v>
      </c>
      <c r="G853" s="31">
        <v>303</v>
      </c>
      <c r="H853" s="26" t="str">
        <f t="shared" si="94"/>
        <v>058</v>
      </c>
      <c r="I853" s="26" t="str">
        <f t="shared" si="95"/>
        <v>21</v>
      </c>
      <c r="J853" s="26" t="str">
        <f t="shared" si="96"/>
        <v>045</v>
      </c>
      <c r="K853" s="45">
        <f t="shared" si="97"/>
        <v>317464.40924762527</v>
      </c>
    </row>
    <row r="854" spans="1:11" ht="29" x14ac:dyDescent="0.4">
      <c r="A854" s="26" t="str">
        <f t="shared" si="91"/>
        <v>331800</v>
      </c>
      <c r="B854" s="26" t="str">
        <f t="shared" si="92"/>
        <v>New York City Geographic District #18</v>
      </c>
      <c r="C854" s="26" t="str">
        <f t="shared" si="93"/>
        <v>Brooklyn</v>
      </c>
      <c r="D854" s="28" t="s">
        <v>345</v>
      </c>
      <c r="E854" s="28" t="s">
        <v>346</v>
      </c>
      <c r="F854" s="30" t="s">
        <v>5</v>
      </c>
      <c r="G854" s="31">
        <v>481</v>
      </c>
      <c r="H854" s="26" t="str">
        <f t="shared" si="94"/>
        <v>058</v>
      </c>
      <c r="I854" s="26" t="str">
        <f t="shared" si="95"/>
        <v>19</v>
      </c>
      <c r="J854" s="26" t="str">
        <f t="shared" si="96"/>
        <v>042</v>
      </c>
      <c r="K854" s="45">
        <f t="shared" si="97"/>
        <v>503961.65296405193</v>
      </c>
    </row>
    <row r="855" spans="1:11" ht="29" x14ac:dyDescent="0.4">
      <c r="A855" s="26" t="str">
        <f t="shared" si="91"/>
        <v>331800</v>
      </c>
      <c r="B855" s="26" t="str">
        <f t="shared" si="92"/>
        <v>New York City Geographic District #18</v>
      </c>
      <c r="C855" s="26" t="str">
        <f t="shared" si="93"/>
        <v>Brooklyn</v>
      </c>
      <c r="D855" s="28" t="s">
        <v>361</v>
      </c>
      <c r="E855" s="28" t="s">
        <v>362</v>
      </c>
      <c r="F855" s="30" t="s">
        <v>2</v>
      </c>
      <c r="G855" s="31">
        <v>431</v>
      </c>
      <c r="H855" s="26" t="str">
        <f t="shared" si="94"/>
        <v>058</v>
      </c>
      <c r="I855" s="26" t="str">
        <f t="shared" si="95"/>
        <v>20</v>
      </c>
      <c r="J855" s="26" t="str">
        <f t="shared" si="96"/>
        <v>041</v>
      </c>
      <c r="K855" s="45">
        <f t="shared" si="97"/>
        <v>451574.78675157257</v>
      </c>
    </row>
    <row r="856" spans="1:11" ht="29" x14ac:dyDescent="0.4">
      <c r="A856" s="26" t="str">
        <f t="shared" si="91"/>
        <v>331800</v>
      </c>
      <c r="B856" s="26" t="str">
        <f t="shared" si="92"/>
        <v>New York City Geographic District #18</v>
      </c>
      <c r="C856" s="26" t="str">
        <f t="shared" si="93"/>
        <v>Brooklyn</v>
      </c>
      <c r="D856" s="28" t="s">
        <v>387</v>
      </c>
      <c r="E856" s="28" t="s">
        <v>388</v>
      </c>
      <c r="F856" s="30" t="s">
        <v>2</v>
      </c>
      <c r="G856" s="31">
        <v>387</v>
      </c>
      <c r="H856" s="26" t="str">
        <f t="shared" si="94"/>
        <v>058</v>
      </c>
      <c r="I856" s="26" t="str">
        <f t="shared" si="95"/>
        <v>21</v>
      </c>
      <c r="J856" s="26" t="str">
        <f t="shared" si="96"/>
        <v>042</v>
      </c>
      <c r="K856" s="45">
        <f t="shared" si="97"/>
        <v>405474.34448459063</v>
      </c>
    </row>
    <row r="857" spans="1:11" ht="29" x14ac:dyDescent="0.4">
      <c r="A857" s="26" t="str">
        <f t="shared" si="91"/>
        <v>331800</v>
      </c>
      <c r="B857" s="26" t="str">
        <f t="shared" si="92"/>
        <v>New York City Geographic District #18</v>
      </c>
      <c r="C857" s="26" t="str">
        <f t="shared" si="93"/>
        <v>Brooklyn</v>
      </c>
      <c r="D857" s="28" t="s">
        <v>391</v>
      </c>
      <c r="E857" s="28" t="s">
        <v>392</v>
      </c>
      <c r="F857" s="30" t="s">
        <v>19</v>
      </c>
      <c r="G857" s="31">
        <v>1252</v>
      </c>
      <c r="H857" s="26" t="str">
        <f t="shared" si="94"/>
        <v>043</v>
      </c>
      <c r="I857" s="26" t="str">
        <f t="shared" si="95"/>
        <v>20</v>
      </c>
      <c r="J857" s="26" t="str">
        <f t="shared" si="96"/>
        <v>040</v>
      </c>
      <c r="K857" s="45">
        <f t="shared" si="97"/>
        <v>1311767.1299604846</v>
      </c>
    </row>
    <row r="858" spans="1:11" ht="29" x14ac:dyDescent="0.4">
      <c r="A858" s="26" t="str">
        <f t="shared" si="91"/>
        <v>331800</v>
      </c>
      <c r="B858" s="26" t="str">
        <f t="shared" si="92"/>
        <v>New York City Geographic District #18</v>
      </c>
      <c r="C858" s="26" t="str">
        <f t="shared" si="93"/>
        <v>Brooklyn</v>
      </c>
      <c r="D858" s="28" t="s">
        <v>405</v>
      </c>
      <c r="E858" s="28" t="s">
        <v>406</v>
      </c>
      <c r="F858" s="30" t="s">
        <v>2</v>
      </c>
      <c r="G858" s="31">
        <v>373</v>
      </c>
      <c r="H858" s="26" t="str">
        <f t="shared" si="94"/>
        <v>058</v>
      </c>
      <c r="I858" s="26" t="str">
        <f t="shared" si="95"/>
        <v>21</v>
      </c>
      <c r="J858" s="26" t="str">
        <f t="shared" si="96"/>
        <v>045</v>
      </c>
      <c r="K858" s="45">
        <f t="shared" si="97"/>
        <v>390806.02194509644</v>
      </c>
    </row>
    <row r="859" spans="1:11" ht="29" x14ac:dyDescent="0.4">
      <c r="A859" s="26" t="str">
        <f t="shared" si="91"/>
        <v>331800</v>
      </c>
      <c r="B859" s="26" t="str">
        <f t="shared" si="92"/>
        <v>New York City Geographic District #18</v>
      </c>
      <c r="C859" s="26" t="str">
        <f t="shared" si="93"/>
        <v>Brooklyn</v>
      </c>
      <c r="D859" s="28" t="s">
        <v>443</v>
      </c>
      <c r="E859" s="28" t="s">
        <v>444</v>
      </c>
      <c r="F859" s="30" t="s">
        <v>2</v>
      </c>
      <c r="G859" s="31">
        <v>317</v>
      </c>
      <c r="H859" s="26" t="str">
        <f t="shared" si="94"/>
        <v>058</v>
      </c>
      <c r="I859" s="26" t="str">
        <f t="shared" si="95"/>
        <v>20</v>
      </c>
      <c r="J859" s="26" t="str">
        <f t="shared" si="96"/>
        <v>041</v>
      </c>
      <c r="K859" s="45">
        <f t="shared" si="97"/>
        <v>332132.73178711947</v>
      </c>
    </row>
    <row r="860" spans="1:11" ht="29" x14ac:dyDescent="0.4">
      <c r="A860" s="26" t="str">
        <f t="shared" si="91"/>
        <v>331800</v>
      </c>
      <c r="B860" s="26" t="str">
        <f t="shared" si="92"/>
        <v>New York City Geographic District #18</v>
      </c>
      <c r="C860" s="26" t="str">
        <f t="shared" si="93"/>
        <v>Brooklyn</v>
      </c>
      <c r="D860" s="28" t="s">
        <v>447</v>
      </c>
      <c r="E860" s="28" t="s">
        <v>448</v>
      </c>
      <c r="F860" s="30" t="s">
        <v>2</v>
      </c>
      <c r="G860" s="31">
        <v>380</v>
      </c>
      <c r="H860" s="26" t="str">
        <f t="shared" si="94"/>
        <v>059</v>
      </c>
      <c r="I860" s="26" t="str">
        <f t="shared" si="95"/>
        <v>19</v>
      </c>
      <c r="J860" s="26" t="str">
        <f t="shared" si="96"/>
        <v>046</v>
      </c>
      <c r="K860" s="45">
        <f t="shared" si="97"/>
        <v>398140.18321484356</v>
      </c>
    </row>
    <row r="861" spans="1:11" ht="29" x14ac:dyDescent="0.4">
      <c r="A861" s="26" t="str">
        <f t="shared" si="91"/>
        <v>331800</v>
      </c>
      <c r="B861" s="26" t="str">
        <f t="shared" si="92"/>
        <v>New York City Geographic District #18</v>
      </c>
      <c r="C861" s="26" t="str">
        <f t="shared" si="93"/>
        <v>Brooklyn</v>
      </c>
      <c r="D861" s="28" t="s">
        <v>453</v>
      </c>
      <c r="E861" s="28" t="s">
        <v>454</v>
      </c>
      <c r="F861" s="30" t="s">
        <v>2</v>
      </c>
      <c r="G861" s="31">
        <v>544</v>
      </c>
      <c r="H861" s="26" t="str">
        <f t="shared" si="94"/>
        <v>059</v>
      </c>
      <c r="I861" s="26" t="str">
        <f t="shared" si="95"/>
        <v>19</v>
      </c>
      <c r="J861" s="26" t="str">
        <f t="shared" si="96"/>
        <v>046</v>
      </c>
      <c r="K861" s="45">
        <f t="shared" si="97"/>
        <v>569969.10439177603</v>
      </c>
    </row>
    <row r="862" spans="1:11" ht="29" x14ac:dyDescent="0.4">
      <c r="A862" s="26" t="str">
        <f t="shared" si="91"/>
        <v>331800</v>
      </c>
      <c r="B862" s="26" t="str">
        <f t="shared" si="92"/>
        <v>New York City Geographic District #18</v>
      </c>
      <c r="C862" s="26" t="str">
        <f t="shared" si="93"/>
        <v>Brooklyn</v>
      </c>
      <c r="D862" s="28" t="s">
        <v>459</v>
      </c>
      <c r="E862" s="28" t="s">
        <v>460</v>
      </c>
      <c r="F862" s="30" t="s">
        <v>2</v>
      </c>
      <c r="G862" s="31">
        <v>371</v>
      </c>
      <c r="H862" s="26" t="str">
        <f t="shared" si="94"/>
        <v>058</v>
      </c>
      <c r="I862" s="26" t="str">
        <f t="shared" si="95"/>
        <v>19</v>
      </c>
      <c r="J862" s="26" t="str">
        <f t="shared" si="96"/>
        <v>042</v>
      </c>
      <c r="K862" s="45">
        <f t="shared" si="97"/>
        <v>388710.54729659721</v>
      </c>
    </row>
    <row r="863" spans="1:11" ht="29" x14ac:dyDescent="0.4">
      <c r="A863" s="26" t="str">
        <f t="shared" si="91"/>
        <v/>
      </c>
      <c r="B863" s="26" t="str">
        <f t="shared" si="92"/>
        <v/>
      </c>
      <c r="C863" s="26" t="str">
        <f t="shared" si="93"/>
        <v/>
      </c>
      <c r="D863" s="28" t="s">
        <v>467</v>
      </c>
      <c r="E863" s="28" t="s">
        <v>468</v>
      </c>
      <c r="F863" s="30" t="s">
        <v>5</v>
      </c>
      <c r="G863" s="31">
        <v>697</v>
      </c>
      <c r="H863" s="26" t="str">
        <f t="shared" si="94"/>
        <v/>
      </c>
      <c r="I863" s="26" t="str">
        <f t="shared" si="95"/>
        <v/>
      </c>
      <c r="J863" s="26" t="str">
        <f t="shared" si="96"/>
        <v/>
      </c>
      <c r="K863" s="45">
        <f t="shared" si="97"/>
        <v>730272.91500196303</v>
      </c>
    </row>
    <row r="864" spans="1:11" ht="29" x14ac:dyDescent="0.4">
      <c r="A864" s="26" t="str">
        <f t="shared" si="91"/>
        <v>331800</v>
      </c>
      <c r="B864" s="26" t="str">
        <f t="shared" si="92"/>
        <v>New York City Geographic District #18</v>
      </c>
      <c r="C864" s="26" t="str">
        <f t="shared" si="93"/>
        <v>Brooklyn</v>
      </c>
      <c r="D864" s="28" t="s">
        <v>565</v>
      </c>
      <c r="E864" s="28" t="s">
        <v>566</v>
      </c>
      <c r="F864" s="30" t="s">
        <v>5</v>
      </c>
      <c r="G864" s="31">
        <v>389</v>
      </c>
      <c r="H864" s="26" t="str">
        <f t="shared" si="94"/>
        <v>058</v>
      </c>
      <c r="I864" s="26" t="str">
        <f t="shared" si="95"/>
        <v>19</v>
      </c>
      <c r="J864" s="26" t="str">
        <f t="shared" si="96"/>
        <v>042</v>
      </c>
      <c r="K864" s="45">
        <f t="shared" si="97"/>
        <v>407569.81913308986</v>
      </c>
    </row>
    <row r="865" spans="1:11" ht="29" x14ac:dyDescent="0.4">
      <c r="A865" s="26" t="str">
        <f t="shared" si="91"/>
        <v>331800</v>
      </c>
      <c r="B865" s="26" t="str">
        <f t="shared" si="92"/>
        <v>New York City Geographic District #18</v>
      </c>
      <c r="C865" s="26" t="str">
        <f t="shared" si="93"/>
        <v>Brooklyn</v>
      </c>
      <c r="D865" s="28" t="s">
        <v>797</v>
      </c>
      <c r="E865" s="28" t="s">
        <v>798</v>
      </c>
      <c r="F865" s="30" t="s">
        <v>5</v>
      </c>
      <c r="G865" s="31">
        <v>227</v>
      </c>
      <c r="H865" s="26" t="str">
        <f t="shared" si="94"/>
        <v>058</v>
      </c>
      <c r="I865" s="26" t="str">
        <f t="shared" si="95"/>
        <v>20</v>
      </c>
      <c r="J865" s="26" t="str">
        <f t="shared" si="96"/>
        <v>045</v>
      </c>
      <c r="K865" s="45">
        <f t="shared" si="97"/>
        <v>237836.37260465653</v>
      </c>
    </row>
    <row r="866" spans="1:11" ht="29" x14ac:dyDescent="0.4">
      <c r="A866" s="26" t="str">
        <f t="shared" si="91"/>
        <v>331800</v>
      </c>
      <c r="B866" s="26" t="str">
        <f t="shared" si="92"/>
        <v>New York City Geographic District #18</v>
      </c>
      <c r="C866" s="26" t="str">
        <f t="shared" si="93"/>
        <v>Brooklyn</v>
      </c>
      <c r="D866" s="28" t="s">
        <v>805</v>
      </c>
      <c r="E866" s="28" t="s">
        <v>806</v>
      </c>
      <c r="F866" s="30" t="s">
        <v>5</v>
      </c>
      <c r="G866" s="31">
        <v>176</v>
      </c>
      <c r="H866" s="26" t="str">
        <f t="shared" si="94"/>
        <v>058</v>
      </c>
      <c r="I866" s="26" t="str">
        <f t="shared" si="95"/>
        <v>20</v>
      </c>
      <c r="J866" s="26" t="str">
        <f t="shared" si="96"/>
        <v>041</v>
      </c>
      <c r="K866" s="45">
        <f t="shared" si="97"/>
        <v>184401.76906792753</v>
      </c>
    </row>
    <row r="867" spans="1:11" ht="29" x14ac:dyDescent="0.4">
      <c r="A867" s="26" t="str">
        <f t="shared" si="91"/>
        <v/>
      </c>
      <c r="B867" s="26" t="str">
        <f t="shared" si="92"/>
        <v/>
      </c>
      <c r="C867" s="26" t="str">
        <f t="shared" si="93"/>
        <v/>
      </c>
      <c r="D867" s="28" t="s">
        <v>943</v>
      </c>
      <c r="E867" s="28" t="s">
        <v>944</v>
      </c>
      <c r="F867" s="30" t="s">
        <v>5</v>
      </c>
      <c r="G867" s="31">
        <v>290</v>
      </c>
      <c r="H867" s="26" t="str">
        <f t="shared" si="94"/>
        <v/>
      </c>
      <c r="I867" s="26" t="str">
        <f t="shared" si="95"/>
        <v/>
      </c>
      <c r="J867" s="26" t="str">
        <f t="shared" si="96"/>
        <v/>
      </c>
      <c r="K867" s="45">
        <f t="shared" si="97"/>
        <v>303843.82403238059</v>
      </c>
    </row>
    <row r="868" spans="1:11" ht="29" x14ac:dyDescent="0.4">
      <c r="A868" s="26" t="str">
        <f t="shared" si="91"/>
        <v>331800</v>
      </c>
      <c r="B868" s="26" t="str">
        <f t="shared" si="92"/>
        <v>New York City Geographic District #18</v>
      </c>
      <c r="C868" s="26" t="str">
        <f t="shared" si="93"/>
        <v>Brooklyn</v>
      </c>
      <c r="D868" s="28" t="s">
        <v>777</v>
      </c>
      <c r="E868" s="28" t="s">
        <v>778</v>
      </c>
      <c r="F868" s="30" t="s">
        <v>196</v>
      </c>
      <c r="G868" s="31">
        <v>722</v>
      </c>
      <c r="H868" s="26" t="str">
        <f t="shared" si="94"/>
        <v>058</v>
      </c>
      <c r="I868" s="26" t="str">
        <f t="shared" si="95"/>
        <v>21</v>
      </c>
      <c r="J868" s="26" t="str">
        <f t="shared" si="96"/>
        <v>045</v>
      </c>
      <c r="K868" s="45">
        <f t="shared" si="97"/>
        <v>756466.34810820268</v>
      </c>
    </row>
    <row r="869" spans="1:11" ht="29" x14ac:dyDescent="0.4">
      <c r="A869" s="26" t="str">
        <f t="shared" si="91"/>
        <v/>
      </c>
      <c r="B869" s="26" t="str">
        <f t="shared" si="92"/>
        <v/>
      </c>
      <c r="C869" s="26" t="str">
        <f t="shared" si="93"/>
        <v/>
      </c>
      <c r="D869" s="28" t="s">
        <v>781</v>
      </c>
      <c r="E869" s="28" t="s">
        <v>782</v>
      </c>
      <c r="F869" s="30" t="s">
        <v>196</v>
      </c>
      <c r="G869" s="31">
        <v>176</v>
      </c>
      <c r="H869" s="26" t="str">
        <f t="shared" si="94"/>
        <v/>
      </c>
      <c r="I869" s="26" t="str">
        <f t="shared" si="95"/>
        <v/>
      </c>
      <c r="J869" s="26" t="str">
        <f t="shared" si="96"/>
        <v/>
      </c>
      <c r="K869" s="45">
        <f t="shared" si="97"/>
        <v>184401.76906792753</v>
      </c>
    </row>
    <row r="870" spans="1:11" ht="29" x14ac:dyDescent="0.4">
      <c r="A870" s="26" t="str">
        <f t="shared" si="91"/>
        <v>331800</v>
      </c>
      <c r="B870" s="26" t="str">
        <f t="shared" si="92"/>
        <v>New York City Geographic District #18</v>
      </c>
      <c r="C870" s="26" t="str">
        <f t="shared" si="93"/>
        <v>Brooklyn</v>
      </c>
      <c r="D870" s="28" t="s">
        <v>783</v>
      </c>
      <c r="E870" s="28" t="s">
        <v>784</v>
      </c>
      <c r="F870" s="30" t="s">
        <v>196</v>
      </c>
      <c r="G870" s="31">
        <v>350</v>
      </c>
      <c r="H870" s="26" t="str">
        <f t="shared" si="94"/>
        <v>059</v>
      </c>
      <c r="I870" s="26" t="str">
        <f t="shared" si="95"/>
        <v>19</v>
      </c>
      <c r="J870" s="26" t="str">
        <f t="shared" si="96"/>
        <v>046</v>
      </c>
      <c r="K870" s="45">
        <f t="shared" si="97"/>
        <v>366708.06348735589</v>
      </c>
    </row>
    <row r="871" spans="1:11" ht="29" x14ac:dyDescent="0.4">
      <c r="A871" s="26" t="str">
        <f t="shared" si="91"/>
        <v>331800</v>
      </c>
      <c r="B871" s="26" t="str">
        <f t="shared" si="92"/>
        <v>New York City Geographic District #18</v>
      </c>
      <c r="C871" s="26" t="str">
        <f t="shared" si="93"/>
        <v>Brooklyn</v>
      </c>
      <c r="D871" s="28" t="s">
        <v>787</v>
      </c>
      <c r="E871" s="28" t="s">
        <v>788</v>
      </c>
      <c r="F871" s="30" t="s">
        <v>196</v>
      </c>
      <c r="G871" s="31">
        <v>350</v>
      </c>
      <c r="H871" s="26" t="str">
        <f t="shared" si="94"/>
        <v>058</v>
      </c>
      <c r="I871" s="26" t="str">
        <f t="shared" si="95"/>
        <v>21</v>
      </c>
      <c r="J871" s="26" t="str">
        <f t="shared" si="96"/>
        <v>045</v>
      </c>
      <c r="K871" s="45">
        <f t="shared" si="97"/>
        <v>366708.06348735589</v>
      </c>
    </row>
    <row r="872" spans="1:11" ht="29" x14ac:dyDescent="0.4">
      <c r="A872" s="26" t="str">
        <f t="shared" si="91"/>
        <v>331800</v>
      </c>
      <c r="B872" s="26" t="str">
        <f t="shared" si="92"/>
        <v>New York City Geographic District #18</v>
      </c>
      <c r="C872" s="26" t="str">
        <f t="shared" si="93"/>
        <v>Brooklyn</v>
      </c>
      <c r="D872" s="28" t="s">
        <v>791</v>
      </c>
      <c r="E872" s="28" t="s">
        <v>792</v>
      </c>
      <c r="F872" s="30" t="s">
        <v>196</v>
      </c>
      <c r="G872" s="31">
        <v>345</v>
      </c>
      <c r="H872" s="26" t="str">
        <f t="shared" si="94"/>
        <v>059</v>
      </c>
      <c r="I872" s="26" t="str">
        <f t="shared" si="95"/>
        <v>19</v>
      </c>
      <c r="J872" s="26" t="str">
        <f t="shared" si="96"/>
        <v>046</v>
      </c>
      <c r="K872" s="45">
        <f t="shared" si="97"/>
        <v>361469.37686610792</v>
      </c>
    </row>
    <row r="873" spans="1:11" ht="29" x14ac:dyDescent="0.4">
      <c r="A873" s="26" t="str">
        <f t="shared" si="91"/>
        <v>331800</v>
      </c>
      <c r="B873" s="26" t="str">
        <f t="shared" si="92"/>
        <v>New York City Geographic District #18</v>
      </c>
      <c r="C873" s="26" t="str">
        <f t="shared" si="93"/>
        <v>Brooklyn</v>
      </c>
      <c r="D873" s="28" t="s">
        <v>795</v>
      </c>
      <c r="E873" s="28" t="s">
        <v>796</v>
      </c>
      <c r="F873" s="30" t="s">
        <v>196</v>
      </c>
      <c r="G873" s="31">
        <v>183</v>
      </c>
      <c r="H873" s="26" t="str">
        <f t="shared" si="94"/>
        <v>059</v>
      </c>
      <c r="I873" s="26" t="str">
        <f t="shared" si="95"/>
        <v>19</v>
      </c>
      <c r="J873" s="26" t="str">
        <f t="shared" si="96"/>
        <v>046</v>
      </c>
      <c r="K873" s="45">
        <f t="shared" si="97"/>
        <v>191735.93033767465</v>
      </c>
    </row>
    <row r="874" spans="1:11" ht="29" x14ac:dyDescent="0.4">
      <c r="A874" s="26" t="str">
        <f t="shared" si="91"/>
        <v>331800</v>
      </c>
      <c r="B874" s="26" t="str">
        <f t="shared" si="92"/>
        <v>New York City Geographic District #18</v>
      </c>
      <c r="C874" s="26" t="str">
        <f t="shared" si="93"/>
        <v>Brooklyn</v>
      </c>
      <c r="D874" s="28" t="s">
        <v>833</v>
      </c>
      <c r="E874" s="28" t="s">
        <v>834</v>
      </c>
      <c r="F874" s="30" t="s">
        <v>196</v>
      </c>
      <c r="G874" s="31">
        <v>230</v>
      </c>
      <c r="H874" s="26" t="str">
        <f t="shared" si="94"/>
        <v>059</v>
      </c>
      <c r="I874" s="26" t="str">
        <f t="shared" si="95"/>
        <v>19</v>
      </c>
      <c r="J874" s="26" t="str">
        <f t="shared" si="96"/>
        <v>046</v>
      </c>
      <c r="K874" s="45">
        <f t="shared" si="97"/>
        <v>240979.5845774053</v>
      </c>
    </row>
    <row r="875" spans="1:11" ht="29" x14ac:dyDescent="0.4">
      <c r="A875" s="26" t="str">
        <f t="shared" si="91"/>
        <v>331800</v>
      </c>
      <c r="B875" s="26" t="str">
        <f t="shared" si="92"/>
        <v>New York City Geographic District #18</v>
      </c>
      <c r="C875" s="26" t="str">
        <f t="shared" si="93"/>
        <v>Brooklyn</v>
      </c>
      <c r="D875" s="28" t="s">
        <v>843</v>
      </c>
      <c r="E875" s="28" t="s">
        <v>844</v>
      </c>
      <c r="F875" s="30" t="s">
        <v>196</v>
      </c>
      <c r="G875" s="31">
        <v>318</v>
      </c>
      <c r="H875" s="26" t="str">
        <f t="shared" si="94"/>
        <v>058</v>
      </c>
      <c r="I875" s="26" t="str">
        <f t="shared" si="95"/>
        <v>21</v>
      </c>
      <c r="J875" s="26" t="str">
        <f t="shared" si="96"/>
        <v>045</v>
      </c>
      <c r="K875" s="45">
        <f t="shared" si="97"/>
        <v>333180.46911136905</v>
      </c>
    </row>
    <row r="876" spans="1:11" ht="29" x14ac:dyDescent="0.4">
      <c r="A876" s="26" t="str">
        <f t="shared" si="91"/>
        <v>331800</v>
      </c>
      <c r="B876" s="26" t="str">
        <f t="shared" si="92"/>
        <v>New York City Geographic District #18</v>
      </c>
      <c r="C876" s="26" t="str">
        <f t="shared" si="93"/>
        <v>Brooklyn</v>
      </c>
      <c r="D876" s="28" t="s">
        <v>847</v>
      </c>
      <c r="E876" s="28" t="s">
        <v>848</v>
      </c>
      <c r="F876" s="30" t="s">
        <v>196</v>
      </c>
      <c r="G876" s="31">
        <v>413</v>
      </c>
      <c r="H876" s="26" t="str">
        <f t="shared" si="94"/>
        <v>059</v>
      </c>
      <c r="I876" s="26" t="str">
        <f t="shared" si="95"/>
        <v>19</v>
      </c>
      <c r="J876" s="26" t="str">
        <f t="shared" si="96"/>
        <v>046</v>
      </c>
      <c r="K876" s="45">
        <f t="shared" si="97"/>
        <v>432715.51491507993</v>
      </c>
    </row>
    <row r="877" spans="1:11" ht="29" x14ac:dyDescent="0.4">
      <c r="A877" s="26" t="str">
        <f t="shared" si="91"/>
        <v>331800</v>
      </c>
      <c r="B877" s="26" t="str">
        <f t="shared" si="92"/>
        <v>New York City Geographic District #18</v>
      </c>
      <c r="C877" s="26" t="str">
        <f t="shared" si="93"/>
        <v>Brooklyn</v>
      </c>
      <c r="D877" s="28" t="s">
        <v>849</v>
      </c>
      <c r="E877" s="28" t="s">
        <v>850</v>
      </c>
      <c r="F877" s="30" t="s">
        <v>196</v>
      </c>
      <c r="G877" s="31">
        <v>206</v>
      </c>
      <c r="H877" s="26" t="str">
        <f t="shared" si="94"/>
        <v>058</v>
      </c>
      <c r="I877" s="26" t="str">
        <f t="shared" si="95"/>
        <v>19</v>
      </c>
      <c r="J877" s="26" t="str">
        <f t="shared" si="96"/>
        <v>042</v>
      </c>
      <c r="K877" s="45">
        <f t="shared" si="97"/>
        <v>215833.88879541517</v>
      </c>
    </row>
    <row r="878" spans="1:11" ht="29" x14ac:dyDescent="0.4">
      <c r="A878" s="26" t="str">
        <f t="shared" si="91"/>
        <v>331800</v>
      </c>
      <c r="B878" s="26" t="str">
        <f t="shared" si="92"/>
        <v>New York City Geographic District #18</v>
      </c>
      <c r="C878" s="26" t="str">
        <f t="shared" si="93"/>
        <v>Brooklyn</v>
      </c>
      <c r="D878" s="28" t="s">
        <v>851</v>
      </c>
      <c r="E878" s="28" t="s">
        <v>852</v>
      </c>
      <c r="F878" s="30" t="s">
        <v>196</v>
      </c>
      <c r="G878" s="31">
        <v>282</v>
      </c>
      <c r="H878" s="26" t="str">
        <f t="shared" si="94"/>
        <v>059</v>
      </c>
      <c r="I878" s="26" t="str">
        <f t="shared" si="95"/>
        <v>19</v>
      </c>
      <c r="J878" s="26" t="str">
        <f t="shared" si="96"/>
        <v>046</v>
      </c>
      <c r="K878" s="45">
        <f t="shared" si="97"/>
        <v>295461.92543838389</v>
      </c>
    </row>
    <row r="879" spans="1:11" ht="29" x14ac:dyDescent="0.4">
      <c r="A879" s="26" t="str">
        <f t="shared" si="91"/>
        <v>331800</v>
      </c>
      <c r="B879" s="26" t="str">
        <f t="shared" si="92"/>
        <v>New York City Geographic District #19</v>
      </c>
      <c r="C879" s="26" t="str">
        <f t="shared" si="93"/>
        <v>Brooklyn</v>
      </c>
      <c r="D879" s="28" t="s">
        <v>855</v>
      </c>
      <c r="E879" s="28" t="s">
        <v>856</v>
      </c>
      <c r="F879" s="30" t="s">
        <v>196</v>
      </c>
      <c r="G879" s="31">
        <v>242</v>
      </c>
      <c r="H879" s="26" t="str">
        <f t="shared" si="94"/>
        <v>059</v>
      </c>
      <c r="I879" s="26" t="str">
        <f t="shared" si="95"/>
        <v>19</v>
      </c>
      <c r="J879" s="26" t="str">
        <f t="shared" si="96"/>
        <v>046</v>
      </c>
      <c r="K879" s="45">
        <f t="shared" si="97"/>
        <v>253552.43246840037</v>
      </c>
    </row>
    <row r="880" spans="1:11" ht="29" x14ac:dyDescent="0.4">
      <c r="A880" s="26" t="str">
        <f t="shared" si="91"/>
        <v>331800</v>
      </c>
      <c r="B880" s="26" t="str">
        <f t="shared" si="92"/>
        <v>New York City Geographic District #19</v>
      </c>
      <c r="C880" s="26" t="str">
        <f t="shared" si="93"/>
        <v>Brooklyn</v>
      </c>
      <c r="D880" s="28" t="s">
        <v>893</v>
      </c>
      <c r="E880" s="28" t="s">
        <v>894</v>
      </c>
      <c r="F880" s="30" t="s">
        <v>196</v>
      </c>
      <c r="G880" s="31">
        <v>194</v>
      </c>
      <c r="H880" s="26" t="str">
        <f t="shared" si="94"/>
        <v>058</v>
      </c>
      <c r="I880" s="26" t="str">
        <f t="shared" si="95"/>
        <v>19</v>
      </c>
      <c r="J880" s="26" t="str">
        <f t="shared" si="96"/>
        <v>041</v>
      </c>
      <c r="K880" s="45">
        <f t="shared" si="97"/>
        <v>203261.04090442011</v>
      </c>
    </row>
    <row r="881" spans="1:11" ht="29" x14ac:dyDescent="0.4">
      <c r="A881" s="26" t="str">
        <f t="shared" si="91"/>
        <v>331800</v>
      </c>
      <c r="B881" s="26" t="str">
        <f t="shared" si="92"/>
        <v>New York City Geographic District #19</v>
      </c>
      <c r="C881" s="26" t="str">
        <f t="shared" si="93"/>
        <v>Brooklyn</v>
      </c>
      <c r="D881" s="28" t="s">
        <v>15</v>
      </c>
      <c r="E881" s="28" t="s">
        <v>16</v>
      </c>
      <c r="F881" s="30" t="s">
        <v>2</v>
      </c>
      <c r="G881" s="31">
        <v>831</v>
      </c>
      <c r="H881" s="26" t="str">
        <f t="shared" si="94"/>
        <v>054</v>
      </c>
      <c r="I881" s="26" t="str">
        <f t="shared" si="95"/>
        <v>18</v>
      </c>
      <c r="J881" s="26" t="str">
        <f t="shared" si="96"/>
        <v>037</v>
      </c>
      <c r="K881" s="45">
        <f t="shared" si="97"/>
        <v>870669.71645140788</v>
      </c>
    </row>
    <row r="882" spans="1:11" ht="29" x14ac:dyDescent="0.4">
      <c r="A882" s="26" t="str">
        <f t="shared" si="91"/>
        <v>331800</v>
      </c>
      <c r="B882" s="26" t="str">
        <f t="shared" si="92"/>
        <v>New York City Geographic District #19</v>
      </c>
      <c r="C882" s="26" t="str">
        <f t="shared" si="93"/>
        <v>Brooklyn</v>
      </c>
      <c r="D882" s="28" t="s">
        <v>28</v>
      </c>
      <c r="E882" s="28" t="s">
        <v>29</v>
      </c>
      <c r="F882" s="30" t="s">
        <v>2</v>
      </c>
      <c r="G882" s="31">
        <v>406</v>
      </c>
      <c r="H882" s="26" t="str">
        <f t="shared" si="94"/>
        <v>060</v>
      </c>
      <c r="I882" s="26" t="str">
        <f t="shared" si="95"/>
        <v>19</v>
      </c>
      <c r="J882" s="26" t="str">
        <f t="shared" si="96"/>
        <v>042</v>
      </c>
      <c r="K882" s="45">
        <f t="shared" si="97"/>
        <v>425381.35364533286</v>
      </c>
    </row>
    <row r="883" spans="1:11" ht="29" x14ac:dyDescent="0.4">
      <c r="A883" s="26" t="str">
        <f t="shared" si="91"/>
        <v>331800</v>
      </c>
      <c r="B883" s="26" t="str">
        <f t="shared" si="92"/>
        <v>New York City Geographic District #19</v>
      </c>
      <c r="C883" s="26" t="str">
        <f t="shared" si="93"/>
        <v>Brooklyn</v>
      </c>
      <c r="D883" s="28" t="s">
        <v>106</v>
      </c>
      <c r="E883" s="28" t="s">
        <v>107</v>
      </c>
      <c r="F883" s="30" t="s">
        <v>2</v>
      </c>
      <c r="G883" s="31">
        <v>590</v>
      </c>
      <c r="H883" s="26" t="str">
        <f t="shared" si="94"/>
        <v>054</v>
      </c>
      <c r="I883" s="26" t="str">
        <f t="shared" si="95"/>
        <v>18</v>
      </c>
      <c r="J883" s="26" t="str">
        <f t="shared" si="96"/>
        <v>037</v>
      </c>
      <c r="K883" s="45">
        <f t="shared" si="97"/>
        <v>618165.02130725712</v>
      </c>
    </row>
    <row r="884" spans="1:11" ht="15" x14ac:dyDescent="0.4">
      <c r="A884" s="26" t="str">
        <f t="shared" si="91"/>
        <v>331800</v>
      </c>
      <c r="B884" s="26" t="str">
        <f t="shared" si="92"/>
        <v>New York City Geographic District #19</v>
      </c>
      <c r="C884" s="26" t="str">
        <f t="shared" si="93"/>
        <v>Brooklyn</v>
      </c>
      <c r="D884" s="28" t="s">
        <v>134</v>
      </c>
      <c r="E884" s="28" t="s">
        <v>135</v>
      </c>
      <c r="F884" s="30" t="s">
        <v>19</v>
      </c>
      <c r="G884" s="31">
        <v>431</v>
      </c>
      <c r="H884" s="26" t="str">
        <f t="shared" si="94"/>
        <v>055</v>
      </c>
      <c r="I884" s="26" t="str">
        <f t="shared" si="95"/>
        <v>18</v>
      </c>
      <c r="J884" s="26" t="str">
        <f t="shared" si="96"/>
        <v>037</v>
      </c>
      <c r="K884" s="45">
        <f t="shared" si="97"/>
        <v>451574.78675157257</v>
      </c>
    </row>
    <row r="885" spans="1:11" ht="29" x14ac:dyDescent="0.4">
      <c r="A885" s="26" t="str">
        <f t="shared" si="91"/>
        <v>331900</v>
      </c>
      <c r="B885" s="26" t="str">
        <f t="shared" si="92"/>
        <v>New York City Geographic District #19</v>
      </c>
      <c r="C885" s="26" t="str">
        <f t="shared" si="93"/>
        <v>Brooklyn</v>
      </c>
      <c r="D885" s="28" t="s">
        <v>170</v>
      </c>
      <c r="E885" s="28" t="s">
        <v>171</v>
      </c>
      <c r="F885" s="30" t="s">
        <v>2</v>
      </c>
      <c r="G885" s="31">
        <v>833</v>
      </c>
      <c r="H885" s="26" t="str">
        <f t="shared" si="94"/>
        <v>054</v>
      </c>
      <c r="I885" s="26" t="str">
        <f t="shared" si="95"/>
        <v>18</v>
      </c>
      <c r="J885" s="26" t="str">
        <f t="shared" si="96"/>
        <v>037</v>
      </c>
      <c r="K885" s="45">
        <f t="shared" si="97"/>
        <v>872765.19109990704</v>
      </c>
    </row>
    <row r="886" spans="1:11" ht="29" x14ac:dyDescent="0.4">
      <c r="A886" s="26" t="str">
        <f t="shared" si="91"/>
        <v>331900</v>
      </c>
      <c r="B886" s="26" t="str">
        <f t="shared" si="92"/>
        <v>New York City Geographic District #19</v>
      </c>
      <c r="C886" s="26" t="str">
        <f t="shared" si="93"/>
        <v>Brooklyn</v>
      </c>
      <c r="D886" s="28" t="s">
        <v>237</v>
      </c>
      <c r="E886" s="28" t="s">
        <v>238</v>
      </c>
      <c r="F886" s="30" t="s">
        <v>2</v>
      </c>
      <c r="G886" s="31">
        <v>605</v>
      </c>
      <c r="H886" s="26" t="str">
        <f t="shared" si="94"/>
        <v>060</v>
      </c>
      <c r="I886" s="26" t="str">
        <f t="shared" si="95"/>
        <v>19</v>
      </c>
      <c r="J886" s="26" t="str">
        <f t="shared" si="96"/>
        <v>037</v>
      </c>
      <c r="K886" s="45">
        <f t="shared" si="97"/>
        <v>633881.08117100084</v>
      </c>
    </row>
    <row r="887" spans="1:11" ht="29" x14ac:dyDescent="0.4">
      <c r="A887" s="26" t="str">
        <f t="shared" si="91"/>
        <v>331900</v>
      </c>
      <c r="B887" s="26" t="str">
        <f t="shared" si="92"/>
        <v>New York City Geographic District #19</v>
      </c>
      <c r="C887" s="26" t="str">
        <f t="shared" si="93"/>
        <v>Brooklyn</v>
      </c>
      <c r="D887" s="28" t="s">
        <v>255</v>
      </c>
      <c r="E887" s="28" t="s">
        <v>256</v>
      </c>
      <c r="F887" s="30" t="s">
        <v>2</v>
      </c>
      <c r="G887" s="31">
        <v>504</v>
      </c>
      <c r="H887" s="26" t="str">
        <f t="shared" si="94"/>
        <v>054</v>
      </c>
      <c r="I887" s="26" t="str">
        <f t="shared" si="95"/>
        <v>18</v>
      </c>
      <c r="J887" s="26" t="str">
        <f t="shared" si="96"/>
        <v>037</v>
      </c>
      <c r="K887" s="45">
        <f t="shared" si="97"/>
        <v>528059.61142179254</v>
      </c>
    </row>
    <row r="888" spans="1:11" ht="29" x14ac:dyDescent="0.4">
      <c r="A888" s="26" t="str">
        <f t="shared" si="91"/>
        <v>331900</v>
      </c>
      <c r="B888" s="26" t="str">
        <f t="shared" si="92"/>
        <v>New York City Geographic District #19</v>
      </c>
      <c r="C888" s="26" t="str">
        <f t="shared" si="93"/>
        <v>Brooklyn</v>
      </c>
      <c r="D888" s="28" t="s">
        <v>257</v>
      </c>
      <c r="E888" s="28" t="s">
        <v>258</v>
      </c>
      <c r="F888" s="30" t="s">
        <v>2</v>
      </c>
      <c r="G888" s="31">
        <v>722</v>
      </c>
      <c r="H888" s="26" t="str">
        <f t="shared" si="94"/>
        <v>054</v>
      </c>
      <c r="I888" s="26" t="str">
        <f t="shared" si="95"/>
        <v>19</v>
      </c>
      <c r="J888" s="26" t="str">
        <f t="shared" si="96"/>
        <v>042</v>
      </c>
      <c r="K888" s="45">
        <f t="shared" si="97"/>
        <v>756466.34810820268</v>
      </c>
    </row>
    <row r="889" spans="1:11" ht="29" x14ac:dyDescent="0.4">
      <c r="A889" s="26" t="str">
        <f t="shared" si="91"/>
        <v>331900</v>
      </c>
      <c r="B889" s="26" t="str">
        <f t="shared" si="92"/>
        <v>New York City Geographic District #19</v>
      </c>
      <c r="C889" s="26" t="str">
        <f t="shared" si="93"/>
        <v>Brooklyn</v>
      </c>
      <c r="D889" s="28" t="s">
        <v>277</v>
      </c>
      <c r="E889" s="28" t="s">
        <v>278</v>
      </c>
      <c r="F889" s="30" t="s">
        <v>5</v>
      </c>
      <c r="G889" s="31">
        <v>437</v>
      </c>
      <c r="H889" s="26" t="str">
        <f t="shared" si="94"/>
        <v>054</v>
      </c>
      <c r="I889" s="26" t="str">
        <f t="shared" si="95"/>
        <v>18</v>
      </c>
      <c r="J889" s="26" t="str">
        <f t="shared" si="96"/>
        <v>037</v>
      </c>
      <c r="K889" s="45">
        <f t="shared" si="97"/>
        <v>457861.21069707006</v>
      </c>
    </row>
    <row r="890" spans="1:11" ht="29" x14ac:dyDescent="0.4">
      <c r="A890" s="26" t="str">
        <f t="shared" si="91"/>
        <v>331900</v>
      </c>
      <c r="B890" s="26" t="str">
        <f t="shared" si="92"/>
        <v>New York City Geographic District #19</v>
      </c>
      <c r="C890" s="26" t="str">
        <f t="shared" si="93"/>
        <v>Brooklyn</v>
      </c>
      <c r="D890" s="28" t="s">
        <v>305</v>
      </c>
      <c r="E890" s="28" t="s">
        <v>306</v>
      </c>
      <c r="F890" s="30" t="s">
        <v>2</v>
      </c>
      <c r="G890" s="31">
        <v>201</v>
      </c>
      <c r="H890" s="26" t="str">
        <f t="shared" si="94"/>
        <v>060</v>
      </c>
      <c r="I890" s="26" t="str">
        <f t="shared" si="95"/>
        <v>19</v>
      </c>
      <c r="J890" s="26" t="str">
        <f t="shared" si="96"/>
        <v>042</v>
      </c>
      <c r="K890" s="45">
        <f t="shared" si="97"/>
        <v>210595.20217416724</v>
      </c>
    </row>
    <row r="891" spans="1:11" ht="29" x14ac:dyDescent="0.4">
      <c r="A891" s="26" t="str">
        <f t="shared" si="91"/>
        <v>331900</v>
      </c>
      <c r="B891" s="26" t="str">
        <f t="shared" si="92"/>
        <v>New York City Geographic District #19</v>
      </c>
      <c r="C891" s="26" t="str">
        <f t="shared" si="93"/>
        <v>Brooklyn</v>
      </c>
      <c r="D891" s="28" t="s">
        <v>329</v>
      </c>
      <c r="E891" s="28" t="s">
        <v>330</v>
      </c>
      <c r="F891" s="30" t="s">
        <v>2</v>
      </c>
      <c r="G891" s="31">
        <v>344</v>
      </c>
      <c r="H891" s="26" t="str">
        <f t="shared" si="94"/>
        <v>060</v>
      </c>
      <c r="I891" s="26" t="str">
        <f t="shared" si="95"/>
        <v>19</v>
      </c>
      <c r="J891" s="26" t="str">
        <f t="shared" si="96"/>
        <v>042</v>
      </c>
      <c r="K891" s="45">
        <f t="shared" si="97"/>
        <v>360421.63954185834</v>
      </c>
    </row>
    <row r="892" spans="1:11" ht="29" x14ac:dyDescent="0.4">
      <c r="A892" s="26" t="str">
        <f t="shared" si="91"/>
        <v>331900</v>
      </c>
      <c r="B892" s="26" t="str">
        <f t="shared" si="92"/>
        <v>New York City Geographic District #19</v>
      </c>
      <c r="C892" s="26" t="str">
        <f t="shared" si="93"/>
        <v>Brooklyn</v>
      </c>
      <c r="D892" s="28" t="s">
        <v>349</v>
      </c>
      <c r="E892" s="28" t="s">
        <v>350</v>
      </c>
      <c r="F892" s="30" t="s">
        <v>2</v>
      </c>
      <c r="G892" s="31">
        <v>212</v>
      </c>
      <c r="H892" s="26" t="str">
        <f t="shared" si="94"/>
        <v>060</v>
      </c>
      <c r="I892" s="26" t="str">
        <f t="shared" si="95"/>
        <v>19</v>
      </c>
      <c r="J892" s="26" t="str">
        <f t="shared" si="96"/>
        <v>042</v>
      </c>
      <c r="K892" s="45">
        <f t="shared" si="97"/>
        <v>222120.31274091272</v>
      </c>
    </row>
    <row r="893" spans="1:11" ht="29" x14ac:dyDescent="0.4">
      <c r="A893" s="26" t="str">
        <f t="shared" si="91"/>
        <v>331900</v>
      </c>
      <c r="B893" s="26" t="str">
        <f t="shared" si="92"/>
        <v>New York City Geographic District #19</v>
      </c>
      <c r="C893" s="26" t="str">
        <f t="shared" si="93"/>
        <v>Brooklyn</v>
      </c>
      <c r="D893" s="28" t="s">
        <v>351</v>
      </c>
      <c r="E893" s="28" t="s">
        <v>352</v>
      </c>
      <c r="F893" s="30" t="s">
        <v>2</v>
      </c>
      <c r="G893" s="31">
        <v>807</v>
      </c>
      <c r="H893" s="26" t="str">
        <f t="shared" si="94"/>
        <v>060</v>
      </c>
      <c r="I893" s="26" t="str">
        <f t="shared" si="95"/>
        <v>19</v>
      </c>
      <c r="J893" s="26" t="str">
        <f t="shared" si="96"/>
        <v>037</v>
      </c>
      <c r="K893" s="45">
        <f t="shared" si="97"/>
        <v>845524.02066941769</v>
      </c>
    </row>
    <row r="894" spans="1:11" ht="29" x14ac:dyDescent="0.4">
      <c r="A894" s="26" t="str">
        <f t="shared" si="91"/>
        <v>331900</v>
      </c>
      <c r="B894" s="26" t="str">
        <f t="shared" si="92"/>
        <v>New York City Geographic District #19</v>
      </c>
      <c r="C894" s="26" t="str">
        <f t="shared" si="93"/>
        <v>Brooklyn</v>
      </c>
      <c r="D894" s="28" t="s">
        <v>359</v>
      </c>
      <c r="E894" s="28" t="s">
        <v>360</v>
      </c>
      <c r="F894" s="30" t="s">
        <v>5</v>
      </c>
      <c r="G894" s="31">
        <v>470</v>
      </c>
      <c r="H894" s="26" t="str">
        <f t="shared" si="94"/>
        <v>060</v>
      </c>
      <c r="I894" s="26" t="str">
        <f t="shared" si="95"/>
        <v>19</v>
      </c>
      <c r="J894" s="26" t="str">
        <f t="shared" si="96"/>
        <v>042</v>
      </c>
      <c r="K894" s="45">
        <f t="shared" si="97"/>
        <v>492436.54239730648</v>
      </c>
    </row>
    <row r="895" spans="1:11" ht="29" x14ac:dyDescent="0.4">
      <c r="A895" s="26" t="str">
        <f t="shared" si="91"/>
        <v>331900</v>
      </c>
      <c r="B895" s="26" t="str">
        <f t="shared" si="92"/>
        <v>New York City Geographic District #19</v>
      </c>
      <c r="C895" s="26" t="str">
        <f t="shared" si="93"/>
        <v>Brooklyn</v>
      </c>
      <c r="D895" s="28" t="s">
        <v>371</v>
      </c>
      <c r="E895" s="28" t="s">
        <v>372</v>
      </c>
      <c r="F895" s="30" t="s">
        <v>2</v>
      </c>
      <c r="G895" s="31">
        <v>370</v>
      </c>
      <c r="H895" s="26" t="str">
        <f t="shared" si="94"/>
        <v>060</v>
      </c>
      <c r="I895" s="26" t="str">
        <f t="shared" si="95"/>
        <v>19</v>
      </c>
      <c r="J895" s="26" t="str">
        <f t="shared" si="96"/>
        <v>042</v>
      </c>
      <c r="K895" s="45">
        <f t="shared" si="97"/>
        <v>387662.80997234763</v>
      </c>
    </row>
    <row r="896" spans="1:11" ht="29" x14ac:dyDescent="0.4">
      <c r="A896" s="26" t="str">
        <f t="shared" si="91"/>
        <v>331900</v>
      </c>
      <c r="B896" s="26" t="str">
        <f t="shared" si="92"/>
        <v>New York City Geographic District #19</v>
      </c>
      <c r="C896" s="26" t="str">
        <f t="shared" si="93"/>
        <v>Brooklyn</v>
      </c>
      <c r="D896" s="28" t="s">
        <v>449</v>
      </c>
      <c r="E896" s="28" t="s">
        <v>450</v>
      </c>
      <c r="F896" s="30" t="s">
        <v>2</v>
      </c>
      <c r="G896" s="31">
        <v>328</v>
      </c>
      <c r="H896" s="26" t="str">
        <f t="shared" si="94"/>
        <v>060</v>
      </c>
      <c r="I896" s="26" t="str">
        <f t="shared" si="95"/>
        <v>19</v>
      </c>
      <c r="J896" s="26" t="str">
        <f t="shared" si="96"/>
        <v>042</v>
      </c>
      <c r="K896" s="45">
        <f t="shared" si="97"/>
        <v>343657.84235386492</v>
      </c>
    </row>
    <row r="897" spans="1:11" ht="29" x14ac:dyDescent="0.4">
      <c r="A897" s="26" t="str">
        <f t="shared" si="91"/>
        <v>331900</v>
      </c>
      <c r="B897" s="26" t="str">
        <f t="shared" si="92"/>
        <v>New York City Geographic District #19</v>
      </c>
      <c r="C897" s="26" t="str">
        <f t="shared" si="93"/>
        <v>Brooklyn</v>
      </c>
      <c r="D897" s="28" t="s">
        <v>475</v>
      </c>
      <c r="E897" s="28" t="s">
        <v>476</v>
      </c>
      <c r="F897" s="30" t="s">
        <v>2</v>
      </c>
      <c r="G897" s="31">
        <v>519</v>
      </c>
      <c r="H897" s="26" t="str">
        <f t="shared" si="94"/>
        <v>055</v>
      </c>
      <c r="I897" s="26" t="str">
        <f t="shared" si="95"/>
        <v>18</v>
      </c>
      <c r="J897" s="26" t="str">
        <f t="shared" si="96"/>
        <v>037</v>
      </c>
      <c r="K897" s="45">
        <f t="shared" si="97"/>
        <v>543775.67128553626</v>
      </c>
    </row>
    <row r="898" spans="1:11" ht="29" x14ac:dyDescent="0.4">
      <c r="A898" s="26" t="str">
        <f t="shared" ref="A898:A961" si="98">IFERROR(VLOOKUP($D898,schools,3,FALSE),"")</f>
        <v>331900</v>
      </c>
      <c r="B898" s="26" t="str">
        <f t="shared" ref="B898:B961" si="99">IFERROR(VLOOKUP($D898,schools,4,FALSE),"")</f>
        <v>New York City Geographic District #19</v>
      </c>
      <c r="C898" s="26" t="str">
        <f t="shared" ref="C898:C961" si="100">IFERROR(VLOOKUP($D898,schools,5,FALSE),"")</f>
        <v>Brooklyn</v>
      </c>
      <c r="D898" s="28" t="s">
        <v>479</v>
      </c>
      <c r="E898" s="28" t="s">
        <v>480</v>
      </c>
      <c r="F898" s="30" t="s">
        <v>5</v>
      </c>
      <c r="G898" s="31">
        <v>544</v>
      </c>
      <c r="H898" s="26" t="str">
        <f t="shared" ref="H898:H961" si="101">IFERROR(VLOOKUP($D898,schools,6,FALSE),"")</f>
        <v>055</v>
      </c>
      <c r="I898" s="26" t="str">
        <f t="shared" ref="I898:I961" si="102">IFERROR(VLOOKUP($D898,schools,7,FALSE),"")</f>
        <v>19</v>
      </c>
      <c r="J898" s="26" t="str">
        <f t="shared" ref="J898:J961" si="103">IFERROR(VLOOKUP($D898,schools,8,FALSE),"")</f>
        <v>037</v>
      </c>
      <c r="K898" s="45">
        <f t="shared" ref="K898:K961" si="104">G898*L$2</f>
        <v>569969.10439177603</v>
      </c>
    </row>
    <row r="899" spans="1:11" ht="29" x14ac:dyDescent="0.4">
      <c r="A899" s="26" t="str">
        <f t="shared" si="98"/>
        <v>331900</v>
      </c>
      <c r="B899" s="26" t="str">
        <f t="shared" si="99"/>
        <v>New York City Geographic District #19</v>
      </c>
      <c r="C899" s="26" t="str">
        <f t="shared" si="100"/>
        <v>Brooklyn</v>
      </c>
      <c r="D899" s="28" t="s">
        <v>495</v>
      </c>
      <c r="E899" s="28" t="s">
        <v>496</v>
      </c>
      <c r="F899" s="30" t="s">
        <v>2</v>
      </c>
      <c r="G899" s="31">
        <v>258</v>
      </c>
      <c r="H899" s="26" t="str">
        <f t="shared" si="101"/>
        <v>060</v>
      </c>
      <c r="I899" s="26" t="str">
        <f t="shared" si="102"/>
        <v>19</v>
      </c>
      <c r="J899" s="26" t="str">
        <f t="shared" si="103"/>
        <v>042</v>
      </c>
      <c r="K899" s="45">
        <f t="shared" si="104"/>
        <v>270316.22965639376</v>
      </c>
    </row>
    <row r="900" spans="1:11" ht="29" x14ac:dyDescent="0.4">
      <c r="A900" s="26" t="str">
        <f t="shared" si="98"/>
        <v>331900</v>
      </c>
      <c r="B900" s="26" t="str">
        <f t="shared" si="99"/>
        <v>New York City Geographic District #19</v>
      </c>
      <c r="C900" s="26" t="str">
        <f t="shared" si="100"/>
        <v>Brooklyn</v>
      </c>
      <c r="D900" s="28" t="s">
        <v>521</v>
      </c>
      <c r="E900" s="28" t="s">
        <v>522</v>
      </c>
      <c r="F900" s="30" t="s">
        <v>2</v>
      </c>
      <c r="G900" s="31">
        <v>173</v>
      </c>
      <c r="H900" s="26" t="str">
        <f t="shared" si="101"/>
        <v>060</v>
      </c>
      <c r="I900" s="26" t="str">
        <f t="shared" si="102"/>
        <v>19</v>
      </c>
      <c r="J900" s="26" t="str">
        <f t="shared" si="103"/>
        <v>042</v>
      </c>
      <c r="K900" s="45">
        <f t="shared" si="104"/>
        <v>181258.55709517878</v>
      </c>
    </row>
    <row r="901" spans="1:11" ht="29" x14ac:dyDescent="0.4">
      <c r="A901" s="26" t="str">
        <f t="shared" si="98"/>
        <v>331900</v>
      </c>
      <c r="B901" s="26" t="str">
        <f t="shared" si="99"/>
        <v>New York City Geographic District #19</v>
      </c>
      <c r="C901" s="26" t="str">
        <f t="shared" si="100"/>
        <v>Brooklyn</v>
      </c>
      <c r="D901" s="28" t="s">
        <v>527</v>
      </c>
      <c r="E901" s="28" t="s">
        <v>528</v>
      </c>
      <c r="F901" s="30" t="s">
        <v>2</v>
      </c>
      <c r="G901" s="31">
        <v>265</v>
      </c>
      <c r="H901" s="26" t="str">
        <f t="shared" si="101"/>
        <v>060</v>
      </c>
      <c r="I901" s="26" t="str">
        <f t="shared" si="102"/>
        <v>19</v>
      </c>
      <c r="J901" s="26" t="str">
        <f t="shared" si="103"/>
        <v>042</v>
      </c>
      <c r="K901" s="45">
        <f t="shared" si="104"/>
        <v>277650.39092614088</v>
      </c>
    </row>
    <row r="902" spans="1:11" ht="29" x14ac:dyDescent="0.4">
      <c r="A902" s="26" t="str">
        <f t="shared" si="98"/>
        <v>331900</v>
      </c>
      <c r="B902" s="26" t="str">
        <f t="shared" si="99"/>
        <v>New York City Geographic District #19</v>
      </c>
      <c r="C902" s="26" t="str">
        <f t="shared" si="100"/>
        <v>Brooklyn</v>
      </c>
      <c r="D902" s="28" t="s">
        <v>539</v>
      </c>
      <c r="E902" s="28" t="s">
        <v>540</v>
      </c>
      <c r="F902" s="30" t="s">
        <v>2</v>
      </c>
      <c r="G902" s="31">
        <v>465</v>
      </c>
      <c r="H902" s="26" t="str">
        <f t="shared" si="101"/>
        <v>054</v>
      </c>
      <c r="I902" s="26" t="str">
        <f t="shared" si="102"/>
        <v>18</v>
      </c>
      <c r="J902" s="26" t="str">
        <f t="shared" si="103"/>
        <v>037</v>
      </c>
      <c r="K902" s="45">
        <f t="shared" si="104"/>
        <v>487197.85577605851</v>
      </c>
    </row>
    <row r="903" spans="1:11" ht="29" x14ac:dyDescent="0.4">
      <c r="A903" s="26" t="str">
        <f t="shared" si="98"/>
        <v>331900</v>
      </c>
      <c r="B903" s="26" t="str">
        <f t="shared" si="99"/>
        <v>New York City Geographic District #19</v>
      </c>
      <c r="C903" s="26" t="str">
        <f t="shared" si="100"/>
        <v>Brooklyn</v>
      </c>
      <c r="D903" s="28" t="s">
        <v>541</v>
      </c>
      <c r="E903" s="28" t="s">
        <v>542</v>
      </c>
      <c r="F903" s="30" t="s">
        <v>2</v>
      </c>
      <c r="G903" s="31">
        <v>496</v>
      </c>
      <c r="H903" s="26" t="str">
        <f t="shared" si="101"/>
        <v>060</v>
      </c>
      <c r="I903" s="26" t="str">
        <f t="shared" si="102"/>
        <v>19</v>
      </c>
      <c r="J903" s="26" t="str">
        <f t="shared" si="103"/>
        <v>046</v>
      </c>
      <c r="K903" s="45">
        <f t="shared" si="104"/>
        <v>519677.71282779577</v>
      </c>
    </row>
    <row r="904" spans="1:11" ht="29" x14ac:dyDescent="0.4">
      <c r="A904" s="26" t="str">
        <f t="shared" si="98"/>
        <v>331900</v>
      </c>
      <c r="B904" s="26" t="str">
        <f t="shared" si="99"/>
        <v>New York City Geographic District #19</v>
      </c>
      <c r="C904" s="26" t="str">
        <f t="shared" si="100"/>
        <v>Brooklyn</v>
      </c>
      <c r="D904" s="28" t="s">
        <v>563</v>
      </c>
      <c r="E904" s="28" t="s">
        <v>564</v>
      </c>
      <c r="F904" s="30" t="s">
        <v>5</v>
      </c>
      <c r="G904" s="31">
        <v>360</v>
      </c>
      <c r="H904" s="26" t="str">
        <f t="shared" si="101"/>
        <v>060</v>
      </c>
      <c r="I904" s="26" t="str">
        <f t="shared" si="102"/>
        <v>19</v>
      </c>
      <c r="J904" s="26" t="str">
        <f t="shared" si="103"/>
        <v>046</v>
      </c>
      <c r="K904" s="45">
        <f t="shared" si="104"/>
        <v>377185.43672985176</v>
      </c>
    </row>
    <row r="905" spans="1:11" ht="43.5" x14ac:dyDescent="0.4">
      <c r="A905" s="26" t="str">
        <f t="shared" si="98"/>
        <v>331900</v>
      </c>
      <c r="B905" s="26" t="str">
        <f t="shared" si="99"/>
        <v>New York City Geographic District #19</v>
      </c>
      <c r="C905" s="26" t="str">
        <f t="shared" si="100"/>
        <v>Brooklyn</v>
      </c>
      <c r="D905" s="28" t="s">
        <v>657</v>
      </c>
      <c r="E905" s="28" t="s">
        <v>658</v>
      </c>
      <c r="F905" s="30" t="s">
        <v>5</v>
      </c>
      <c r="G905" s="31">
        <v>346</v>
      </c>
      <c r="H905" s="26" t="str">
        <f t="shared" si="101"/>
        <v>060</v>
      </c>
      <c r="I905" s="26" t="str">
        <f t="shared" si="102"/>
        <v>19</v>
      </c>
      <c r="J905" s="26" t="str">
        <f t="shared" si="103"/>
        <v>042</v>
      </c>
      <c r="K905" s="45">
        <f t="shared" si="104"/>
        <v>362517.11419035756</v>
      </c>
    </row>
    <row r="906" spans="1:11" ht="29" x14ac:dyDescent="0.4">
      <c r="A906" s="26" t="str">
        <f t="shared" si="98"/>
        <v/>
      </c>
      <c r="B906" s="26" t="str">
        <f t="shared" si="99"/>
        <v/>
      </c>
      <c r="C906" s="26" t="str">
        <f t="shared" si="100"/>
        <v/>
      </c>
      <c r="D906" s="28" t="s">
        <v>767</v>
      </c>
      <c r="E906" s="28" t="s">
        <v>768</v>
      </c>
      <c r="F906" s="30" t="s">
        <v>2</v>
      </c>
      <c r="G906" s="31">
        <v>295</v>
      </c>
      <c r="H906" s="26" t="str">
        <f t="shared" si="101"/>
        <v/>
      </c>
      <c r="I906" s="26" t="str">
        <f t="shared" si="102"/>
        <v/>
      </c>
      <c r="J906" s="26" t="str">
        <f t="shared" si="103"/>
        <v/>
      </c>
      <c r="K906" s="45">
        <f t="shared" si="104"/>
        <v>309082.51065362856</v>
      </c>
    </row>
    <row r="907" spans="1:11" ht="29" x14ac:dyDescent="0.4">
      <c r="A907" s="26" t="str">
        <f t="shared" si="98"/>
        <v/>
      </c>
      <c r="B907" s="26" t="str">
        <f t="shared" si="99"/>
        <v/>
      </c>
      <c r="C907" s="26" t="str">
        <f t="shared" si="100"/>
        <v/>
      </c>
      <c r="D907" s="28" t="s">
        <v>865</v>
      </c>
      <c r="E907" s="28" t="s">
        <v>866</v>
      </c>
      <c r="F907" s="30" t="s">
        <v>5</v>
      </c>
      <c r="G907" s="31">
        <v>310</v>
      </c>
      <c r="H907" s="26" t="str">
        <f t="shared" si="101"/>
        <v/>
      </c>
      <c r="I907" s="26" t="str">
        <f t="shared" si="102"/>
        <v/>
      </c>
      <c r="J907" s="26" t="str">
        <f t="shared" si="103"/>
        <v/>
      </c>
      <c r="K907" s="45">
        <f t="shared" si="104"/>
        <v>324798.57051737234</v>
      </c>
    </row>
    <row r="908" spans="1:11" ht="29" x14ac:dyDescent="0.4">
      <c r="A908" s="26" t="str">
        <f t="shared" si="98"/>
        <v/>
      </c>
      <c r="B908" s="26" t="str">
        <f t="shared" si="99"/>
        <v/>
      </c>
      <c r="C908" s="26" t="str">
        <f t="shared" si="100"/>
        <v/>
      </c>
      <c r="D908" s="28" t="s">
        <v>875</v>
      </c>
      <c r="E908" s="28" t="s">
        <v>876</v>
      </c>
      <c r="F908" s="30" t="s">
        <v>5</v>
      </c>
      <c r="G908" s="31">
        <v>466</v>
      </c>
      <c r="H908" s="26" t="str">
        <f t="shared" si="101"/>
        <v/>
      </c>
      <c r="I908" s="26" t="str">
        <f t="shared" si="102"/>
        <v/>
      </c>
      <c r="J908" s="26" t="str">
        <f t="shared" si="103"/>
        <v/>
      </c>
      <c r="K908" s="45">
        <f t="shared" si="104"/>
        <v>488245.59310030815</v>
      </c>
    </row>
    <row r="909" spans="1:11" ht="29" x14ac:dyDescent="0.4">
      <c r="A909" s="26" t="str">
        <f t="shared" si="98"/>
        <v>331900</v>
      </c>
      <c r="B909" s="26" t="str">
        <f t="shared" si="99"/>
        <v>New York City Geographic District #19</v>
      </c>
      <c r="C909" s="26" t="str">
        <f t="shared" si="100"/>
        <v>Brooklyn</v>
      </c>
      <c r="D909" s="28" t="s">
        <v>877</v>
      </c>
      <c r="E909" s="28" t="s">
        <v>878</v>
      </c>
      <c r="F909" s="30" t="s">
        <v>5</v>
      </c>
      <c r="G909" s="31">
        <v>498</v>
      </c>
      <c r="H909" s="26" t="str">
        <f t="shared" si="101"/>
        <v>075</v>
      </c>
      <c r="I909" s="26" t="str">
        <f t="shared" si="102"/>
        <v>27</v>
      </c>
      <c r="J909" s="26" t="str">
        <f t="shared" si="103"/>
        <v>003</v>
      </c>
      <c r="K909" s="45">
        <f t="shared" si="104"/>
        <v>521773.18747629493</v>
      </c>
    </row>
    <row r="910" spans="1:11" ht="29" x14ac:dyDescent="0.4">
      <c r="A910" s="26" t="str">
        <f t="shared" si="98"/>
        <v/>
      </c>
      <c r="B910" s="26" t="str">
        <f t="shared" si="99"/>
        <v/>
      </c>
      <c r="C910" s="26" t="str">
        <f t="shared" si="100"/>
        <v/>
      </c>
      <c r="D910" s="28" t="s">
        <v>879</v>
      </c>
      <c r="E910" s="28" t="s">
        <v>880</v>
      </c>
      <c r="F910" s="30" t="s">
        <v>5</v>
      </c>
      <c r="G910" s="31">
        <v>204</v>
      </c>
      <c r="H910" s="26" t="str">
        <f t="shared" si="101"/>
        <v/>
      </c>
      <c r="I910" s="26" t="str">
        <f t="shared" si="102"/>
        <v/>
      </c>
      <c r="J910" s="26" t="str">
        <f t="shared" si="103"/>
        <v/>
      </c>
      <c r="K910" s="45">
        <f t="shared" si="104"/>
        <v>213738.41414691601</v>
      </c>
    </row>
    <row r="911" spans="1:11" ht="29" x14ac:dyDescent="0.4">
      <c r="A911" s="26" t="str">
        <f t="shared" si="98"/>
        <v>331900</v>
      </c>
      <c r="B911" s="26" t="str">
        <f t="shared" si="99"/>
        <v>New York City Geographic District #19</v>
      </c>
      <c r="C911" s="26" t="str">
        <f t="shared" si="100"/>
        <v>Brooklyn</v>
      </c>
      <c r="D911" s="28" t="s">
        <v>899</v>
      </c>
      <c r="E911" s="28" t="s">
        <v>900</v>
      </c>
      <c r="F911" s="30" t="s">
        <v>2</v>
      </c>
      <c r="G911" s="31">
        <v>509</v>
      </c>
      <c r="H911" s="26" t="str">
        <f t="shared" si="101"/>
        <v>060</v>
      </c>
      <c r="I911" s="26" t="str">
        <f t="shared" si="102"/>
        <v>19</v>
      </c>
      <c r="J911" s="26" t="str">
        <f t="shared" si="103"/>
        <v>042</v>
      </c>
      <c r="K911" s="45">
        <f t="shared" si="104"/>
        <v>533298.29804304044</v>
      </c>
    </row>
    <row r="912" spans="1:11" ht="29" x14ac:dyDescent="0.4">
      <c r="A912" s="26" t="str">
        <f t="shared" si="98"/>
        <v>331900</v>
      </c>
      <c r="B912" s="26" t="str">
        <f t="shared" si="99"/>
        <v>New York City Geographic District #19</v>
      </c>
      <c r="C912" s="26" t="str">
        <f t="shared" si="100"/>
        <v>Brooklyn</v>
      </c>
      <c r="D912" s="28" t="s">
        <v>901</v>
      </c>
      <c r="E912" s="28" t="s">
        <v>902</v>
      </c>
      <c r="F912" s="30" t="s">
        <v>5</v>
      </c>
      <c r="G912" s="31">
        <v>271</v>
      </c>
      <c r="H912" s="26" t="str">
        <f t="shared" si="101"/>
        <v>060</v>
      </c>
      <c r="I912" s="26" t="str">
        <f t="shared" si="102"/>
        <v>19</v>
      </c>
      <c r="J912" s="26" t="str">
        <f t="shared" si="103"/>
        <v>042</v>
      </c>
      <c r="K912" s="45">
        <f t="shared" si="104"/>
        <v>283936.81487163843</v>
      </c>
    </row>
    <row r="913" spans="1:11" ht="29" x14ac:dyDescent="0.4">
      <c r="A913" s="26" t="str">
        <f t="shared" si="98"/>
        <v/>
      </c>
      <c r="B913" s="26" t="str">
        <f t="shared" si="99"/>
        <v/>
      </c>
      <c r="C913" s="26" t="str">
        <f t="shared" si="100"/>
        <v/>
      </c>
      <c r="D913" s="28" t="s">
        <v>941</v>
      </c>
      <c r="E913" s="28" t="s">
        <v>942</v>
      </c>
      <c r="F913" s="30" t="s">
        <v>5</v>
      </c>
      <c r="G913" s="31">
        <v>341</v>
      </c>
      <c r="H913" s="26" t="str">
        <f t="shared" si="101"/>
        <v/>
      </c>
      <c r="I913" s="26" t="str">
        <f t="shared" si="102"/>
        <v/>
      </c>
      <c r="J913" s="26" t="str">
        <f t="shared" si="103"/>
        <v/>
      </c>
      <c r="K913" s="45">
        <f t="shared" si="104"/>
        <v>357278.4275691096</v>
      </c>
    </row>
    <row r="914" spans="1:11" ht="29" x14ac:dyDescent="0.4">
      <c r="A914" s="26" t="str">
        <f t="shared" si="98"/>
        <v/>
      </c>
      <c r="B914" s="26" t="str">
        <f t="shared" si="99"/>
        <v/>
      </c>
      <c r="C914" s="26" t="str">
        <f t="shared" si="100"/>
        <v/>
      </c>
      <c r="D914" s="28" t="s">
        <v>967</v>
      </c>
      <c r="E914" s="28" t="s">
        <v>968</v>
      </c>
      <c r="F914" s="30" t="s">
        <v>5</v>
      </c>
      <c r="G914" s="31">
        <v>90</v>
      </c>
      <c r="H914" s="26" t="str">
        <f t="shared" si="101"/>
        <v/>
      </c>
      <c r="I914" s="26" t="str">
        <f t="shared" si="102"/>
        <v/>
      </c>
      <c r="J914" s="26" t="str">
        <f t="shared" si="103"/>
        <v/>
      </c>
      <c r="K914" s="45">
        <f t="shared" si="104"/>
        <v>94296.35918246294</v>
      </c>
    </row>
    <row r="915" spans="1:11" ht="29" x14ac:dyDescent="0.4">
      <c r="A915" s="26" t="str">
        <f t="shared" si="98"/>
        <v>331900</v>
      </c>
      <c r="B915" s="26" t="str">
        <f t="shared" si="99"/>
        <v>New York City Geographic District #19</v>
      </c>
      <c r="C915" s="26" t="str">
        <f t="shared" si="100"/>
        <v>Brooklyn</v>
      </c>
      <c r="D915" s="28" t="s">
        <v>611</v>
      </c>
      <c r="E915" s="28" t="s">
        <v>612</v>
      </c>
      <c r="F915" s="30" t="s">
        <v>118</v>
      </c>
      <c r="G915" s="31">
        <v>514</v>
      </c>
      <c r="H915" s="26" t="str">
        <f t="shared" si="101"/>
        <v>060</v>
      </c>
      <c r="I915" s="26" t="str">
        <f t="shared" si="102"/>
        <v>19</v>
      </c>
      <c r="J915" s="26" t="str">
        <f t="shared" si="103"/>
        <v>042</v>
      </c>
      <c r="K915" s="45">
        <f t="shared" si="104"/>
        <v>538536.98466428835</v>
      </c>
    </row>
    <row r="916" spans="1:11" ht="29" x14ac:dyDescent="0.4">
      <c r="A916" s="26" t="str">
        <f t="shared" si="98"/>
        <v>331900</v>
      </c>
      <c r="B916" s="26" t="str">
        <f t="shared" si="99"/>
        <v>New York City Geographic District #19</v>
      </c>
      <c r="C916" s="26" t="str">
        <f t="shared" si="100"/>
        <v>Brooklyn</v>
      </c>
      <c r="D916" s="28" t="s">
        <v>617</v>
      </c>
      <c r="E916" s="28" t="s">
        <v>618</v>
      </c>
      <c r="F916" s="30" t="s">
        <v>118</v>
      </c>
      <c r="G916" s="31">
        <v>501</v>
      </c>
      <c r="H916" s="26" t="str">
        <f t="shared" si="101"/>
        <v>060</v>
      </c>
      <c r="I916" s="26" t="str">
        <f t="shared" si="102"/>
        <v>19</v>
      </c>
      <c r="J916" s="26" t="str">
        <f t="shared" si="103"/>
        <v>042</v>
      </c>
      <c r="K916" s="45">
        <f t="shared" si="104"/>
        <v>524916.39944904367</v>
      </c>
    </row>
    <row r="917" spans="1:11" ht="29" x14ac:dyDescent="0.4">
      <c r="A917" s="26" t="str">
        <f t="shared" si="98"/>
        <v/>
      </c>
      <c r="B917" s="26" t="str">
        <f t="shared" si="99"/>
        <v/>
      </c>
      <c r="C917" s="26" t="str">
        <f t="shared" si="100"/>
        <v/>
      </c>
      <c r="D917" s="28" t="s">
        <v>630</v>
      </c>
      <c r="E917" s="28" t="s">
        <v>631</v>
      </c>
      <c r="F917" s="30" t="s">
        <v>118</v>
      </c>
      <c r="G917" s="31">
        <v>553</v>
      </c>
      <c r="H917" s="26" t="str">
        <f t="shared" si="101"/>
        <v/>
      </c>
      <c r="I917" s="26" t="str">
        <f t="shared" si="102"/>
        <v/>
      </c>
      <c r="J917" s="26" t="str">
        <f t="shared" si="103"/>
        <v/>
      </c>
      <c r="K917" s="45">
        <f t="shared" si="104"/>
        <v>579398.74031002226</v>
      </c>
    </row>
    <row r="918" spans="1:11" ht="43.5" x14ac:dyDescent="0.4">
      <c r="A918" s="26" t="str">
        <f t="shared" si="98"/>
        <v>331900</v>
      </c>
      <c r="B918" s="26" t="str">
        <f t="shared" si="99"/>
        <v>New York City Geographic District #19</v>
      </c>
      <c r="C918" s="26" t="str">
        <f t="shared" si="100"/>
        <v>Brooklyn</v>
      </c>
      <c r="D918" s="28" t="s">
        <v>699</v>
      </c>
      <c r="E918" s="28" t="s">
        <v>700</v>
      </c>
      <c r="F918" s="30" t="s">
        <v>196</v>
      </c>
      <c r="G918" s="31">
        <v>296</v>
      </c>
      <c r="H918" s="26" t="str">
        <f t="shared" si="101"/>
        <v>060</v>
      </c>
      <c r="I918" s="26" t="str">
        <f t="shared" si="102"/>
        <v>19</v>
      </c>
      <c r="J918" s="26" t="str">
        <f t="shared" si="103"/>
        <v>042</v>
      </c>
      <c r="K918" s="45">
        <f t="shared" si="104"/>
        <v>310130.24797787814</v>
      </c>
    </row>
    <row r="919" spans="1:11" ht="29" x14ac:dyDescent="0.4">
      <c r="A919" s="26" t="str">
        <f t="shared" si="98"/>
        <v>331900</v>
      </c>
      <c r="B919" s="26" t="str">
        <f t="shared" si="99"/>
        <v>New York City Geographic District #19</v>
      </c>
      <c r="C919" s="26" t="str">
        <f t="shared" si="100"/>
        <v>Brooklyn</v>
      </c>
      <c r="D919" s="28" t="s">
        <v>703</v>
      </c>
      <c r="E919" s="28" t="s">
        <v>704</v>
      </c>
      <c r="F919" s="30" t="s">
        <v>196</v>
      </c>
      <c r="G919" s="31">
        <v>206</v>
      </c>
      <c r="H919" s="26" t="str">
        <f t="shared" si="101"/>
        <v>060</v>
      </c>
      <c r="I919" s="26" t="str">
        <f t="shared" si="102"/>
        <v>19</v>
      </c>
      <c r="J919" s="26" t="str">
        <f t="shared" si="103"/>
        <v>042</v>
      </c>
      <c r="K919" s="45">
        <f t="shared" si="104"/>
        <v>215833.88879541517</v>
      </c>
    </row>
    <row r="920" spans="1:11" ht="29" x14ac:dyDescent="0.4">
      <c r="A920" s="26" t="str">
        <f t="shared" si="98"/>
        <v>331900</v>
      </c>
      <c r="B920" s="26" t="str">
        <f t="shared" si="99"/>
        <v>New York City Geographic District #19</v>
      </c>
      <c r="C920" s="26" t="str">
        <f t="shared" si="100"/>
        <v>Brooklyn</v>
      </c>
      <c r="D920" s="28" t="s">
        <v>709</v>
      </c>
      <c r="E920" s="28" t="s">
        <v>710</v>
      </c>
      <c r="F920" s="30" t="s">
        <v>196</v>
      </c>
      <c r="G920" s="31">
        <v>415</v>
      </c>
      <c r="H920" s="26" t="str">
        <f t="shared" si="101"/>
        <v>060</v>
      </c>
      <c r="I920" s="26" t="str">
        <f t="shared" si="102"/>
        <v>19</v>
      </c>
      <c r="J920" s="26" t="str">
        <f t="shared" si="103"/>
        <v>042</v>
      </c>
      <c r="K920" s="45">
        <f t="shared" si="104"/>
        <v>434810.98956357915</v>
      </c>
    </row>
    <row r="921" spans="1:11" ht="43.5" x14ac:dyDescent="0.4">
      <c r="A921" s="26" t="str">
        <f t="shared" si="98"/>
        <v>331900</v>
      </c>
      <c r="B921" s="26" t="str">
        <f t="shared" si="99"/>
        <v>New York City Geographic District #19</v>
      </c>
      <c r="C921" s="26" t="str">
        <f t="shared" si="100"/>
        <v>Brooklyn</v>
      </c>
      <c r="D921" s="28" t="s">
        <v>711</v>
      </c>
      <c r="E921" s="28" t="s">
        <v>712</v>
      </c>
      <c r="F921" s="30" t="s">
        <v>196</v>
      </c>
      <c r="G921" s="31">
        <v>262</v>
      </c>
      <c r="H921" s="26" t="str">
        <f t="shared" si="101"/>
        <v>060</v>
      </c>
      <c r="I921" s="26" t="str">
        <f t="shared" si="102"/>
        <v>19</v>
      </c>
      <c r="J921" s="26" t="str">
        <f t="shared" si="103"/>
        <v>042</v>
      </c>
      <c r="K921" s="45">
        <f t="shared" si="104"/>
        <v>274507.17895339214</v>
      </c>
    </row>
    <row r="922" spans="1:11" ht="29" x14ac:dyDescent="0.4">
      <c r="A922" s="26" t="str">
        <f t="shared" si="98"/>
        <v>331900</v>
      </c>
      <c r="B922" s="26" t="str">
        <f t="shared" si="99"/>
        <v>New York City Geographic District #19</v>
      </c>
      <c r="C922" s="26" t="str">
        <f t="shared" si="100"/>
        <v>Brooklyn</v>
      </c>
      <c r="D922" s="28" t="s">
        <v>801</v>
      </c>
      <c r="E922" s="28" t="s">
        <v>802</v>
      </c>
      <c r="F922" s="30" t="s">
        <v>196</v>
      </c>
      <c r="G922" s="31">
        <v>269</v>
      </c>
      <c r="H922" s="26" t="str">
        <f t="shared" si="101"/>
        <v>054</v>
      </c>
      <c r="I922" s="26" t="str">
        <f t="shared" si="102"/>
        <v>18</v>
      </c>
      <c r="J922" s="26" t="str">
        <f t="shared" si="103"/>
        <v>037</v>
      </c>
      <c r="K922" s="45">
        <f t="shared" si="104"/>
        <v>281841.34022313927</v>
      </c>
    </row>
    <row r="923" spans="1:11" ht="43.5" x14ac:dyDescent="0.4">
      <c r="A923" s="26" t="str">
        <f t="shared" si="98"/>
        <v>331900</v>
      </c>
      <c r="B923" s="26" t="str">
        <f t="shared" si="99"/>
        <v>New York City Geographic District #19</v>
      </c>
      <c r="C923" s="26" t="str">
        <f t="shared" si="100"/>
        <v>Brooklyn</v>
      </c>
      <c r="D923" s="28" t="s">
        <v>829</v>
      </c>
      <c r="E923" s="28" t="s">
        <v>830</v>
      </c>
      <c r="F923" s="30" t="s">
        <v>196</v>
      </c>
      <c r="G923" s="31">
        <v>622</v>
      </c>
      <c r="H923" s="26" t="str">
        <f t="shared" si="101"/>
        <v>054</v>
      </c>
      <c r="I923" s="26" t="str">
        <f t="shared" si="102"/>
        <v>18</v>
      </c>
      <c r="J923" s="26" t="str">
        <f t="shared" si="103"/>
        <v>037</v>
      </c>
      <c r="K923" s="45">
        <f t="shared" si="104"/>
        <v>651692.61568324384</v>
      </c>
    </row>
    <row r="924" spans="1:11" ht="29" x14ac:dyDescent="0.4">
      <c r="A924" s="26" t="str">
        <f t="shared" si="98"/>
        <v>331900</v>
      </c>
      <c r="B924" s="26" t="str">
        <f t="shared" si="99"/>
        <v>New York City Geographic District #19</v>
      </c>
      <c r="C924" s="26" t="str">
        <f t="shared" si="100"/>
        <v>Brooklyn</v>
      </c>
      <c r="D924" s="28" t="s">
        <v>835</v>
      </c>
      <c r="E924" s="28" t="s">
        <v>836</v>
      </c>
      <c r="F924" s="30" t="s">
        <v>196</v>
      </c>
      <c r="G924" s="31">
        <v>415</v>
      </c>
      <c r="H924" s="26" t="str">
        <f t="shared" si="101"/>
        <v>054</v>
      </c>
      <c r="I924" s="26" t="str">
        <f t="shared" si="102"/>
        <v>18</v>
      </c>
      <c r="J924" s="26" t="str">
        <f t="shared" si="103"/>
        <v>037</v>
      </c>
      <c r="K924" s="45">
        <f t="shared" si="104"/>
        <v>434810.98956357915</v>
      </c>
    </row>
    <row r="925" spans="1:11" ht="29" x14ac:dyDescent="0.4">
      <c r="A925" s="26" t="str">
        <f t="shared" si="98"/>
        <v>331900</v>
      </c>
      <c r="B925" s="26" t="str">
        <f t="shared" si="99"/>
        <v>New York City Geographic District #19</v>
      </c>
      <c r="C925" s="26" t="str">
        <f t="shared" si="100"/>
        <v>Brooklyn</v>
      </c>
      <c r="D925" s="28" t="s">
        <v>853</v>
      </c>
      <c r="E925" s="28" t="s">
        <v>854</v>
      </c>
      <c r="F925" s="30" t="s">
        <v>196</v>
      </c>
      <c r="G925" s="31">
        <v>395</v>
      </c>
      <c r="H925" s="26" t="str">
        <f t="shared" si="101"/>
        <v>054</v>
      </c>
      <c r="I925" s="26" t="str">
        <f t="shared" si="102"/>
        <v>18</v>
      </c>
      <c r="J925" s="26" t="str">
        <f t="shared" si="103"/>
        <v>037</v>
      </c>
      <c r="K925" s="45">
        <f t="shared" si="104"/>
        <v>413856.24307858734</v>
      </c>
    </row>
    <row r="926" spans="1:11" ht="29" x14ac:dyDescent="0.4">
      <c r="A926" s="26" t="str">
        <f t="shared" si="98"/>
        <v>331900</v>
      </c>
      <c r="B926" s="26" t="str">
        <f t="shared" si="99"/>
        <v>New York City Geographic District #19</v>
      </c>
      <c r="C926" s="26" t="str">
        <f t="shared" si="100"/>
        <v>Brooklyn</v>
      </c>
      <c r="D926" s="28" t="s">
        <v>871</v>
      </c>
      <c r="E926" s="28" t="s">
        <v>872</v>
      </c>
      <c r="F926" s="30" t="s">
        <v>196</v>
      </c>
      <c r="G926" s="31">
        <v>270</v>
      </c>
      <c r="H926" s="26" t="str">
        <f t="shared" si="101"/>
        <v>054</v>
      </c>
      <c r="I926" s="26" t="str">
        <f t="shared" si="102"/>
        <v>18</v>
      </c>
      <c r="J926" s="26" t="str">
        <f t="shared" si="103"/>
        <v>037</v>
      </c>
      <c r="K926" s="45">
        <f t="shared" si="104"/>
        <v>282889.07754738885</v>
      </c>
    </row>
    <row r="927" spans="1:11" ht="43.5" x14ac:dyDescent="0.4">
      <c r="A927" s="26" t="str">
        <f t="shared" si="98"/>
        <v/>
      </c>
      <c r="B927" s="26" t="str">
        <f t="shared" si="99"/>
        <v/>
      </c>
      <c r="C927" s="26" t="str">
        <f t="shared" si="100"/>
        <v/>
      </c>
      <c r="D927" s="28" t="s">
        <v>873</v>
      </c>
      <c r="E927" s="28" t="s">
        <v>874</v>
      </c>
      <c r="F927" s="30" t="s">
        <v>196</v>
      </c>
      <c r="G927" s="31">
        <v>346</v>
      </c>
      <c r="H927" s="26" t="str">
        <f t="shared" si="101"/>
        <v/>
      </c>
      <c r="I927" s="26" t="str">
        <f t="shared" si="102"/>
        <v/>
      </c>
      <c r="J927" s="26" t="str">
        <f t="shared" si="103"/>
        <v/>
      </c>
      <c r="K927" s="45">
        <f t="shared" si="104"/>
        <v>362517.11419035756</v>
      </c>
    </row>
    <row r="928" spans="1:11" ht="43.5" x14ac:dyDescent="0.4">
      <c r="A928" s="26" t="str">
        <f t="shared" si="98"/>
        <v>331900</v>
      </c>
      <c r="B928" s="26" t="str">
        <f t="shared" si="99"/>
        <v>New York City Geographic District #20</v>
      </c>
      <c r="C928" s="26" t="str">
        <f t="shared" si="100"/>
        <v>Brooklyn</v>
      </c>
      <c r="D928" s="28" t="s">
        <v>907</v>
      </c>
      <c r="E928" s="28" t="s">
        <v>908</v>
      </c>
      <c r="F928" s="30" t="s">
        <v>196</v>
      </c>
      <c r="G928" s="31">
        <v>261</v>
      </c>
      <c r="H928" s="26" t="str">
        <f t="shared" si="101"/>
        <v>060</v>
      </c>
      <c r="I928" s="26" t="str">
        <f t="shared" si="102"/>
        <v>19</v>
      </c>
      <c r="J928" s="26" t="str">
        <f t="shared" si="103"/>
        <v>042</v>
      </c>
      <c r="K928" s="45">
        <f t="shared" si="104"/>
        <v>273459.44162914256</v>
      </c>
    </row>
    <row r="929" spans="1:11" ht="43.5" x14ac:dyDescent="0.4">
      <c r="A929" s="26" t="str">
        <f t="shared" si="98"/>
        <v/>
      </c>
      <c r="B929" s="26" t="str">
        <f t="shared" si="99"/>
        <v/>
      </c>
      <c r="C929" s="26" t="str">
        <f t="shared" si="100"/>
        <v/>
      </c>
      <c r="D929" s="28" t="s">
        <v>945</v>
      </c>
      <c r="E929" s="28" t="s">
        <v>946</v>
      </c>
      <c r="F929" s="30" t="s">
        <v>196</v>
      </c>
      <c r="G929" s="31">
        <v>323</v>
      </c>
      <c r="H929" s="26" t="str">
        <f t="shared" si="101"/>
        <v/>
      </c>
      <c r="I929" s="26" t="str">
        <f t="shared" si="102"/>
        <v/>
      </c>
      <c r="J929" s="26" t="str">
        <f t="shared" si="103"/>
        <v/>
      </c>
      <c r="K929" s="45">
        <f t="shared" si="104"/>
        <v>338419.15573261702</v>
      </c>
    </row>
    <row r="930" spans="1:11" ht="29" x14ac:dyDescent="0.4">
      <c r="A930" s="26" t="str">
        <f t="shared" si="98"/>
        <v>331900</v>
      </c>
      <c r="B930" s="26" t="str">
        <f t="shared" si="99"/>
        <v>New York City Geographic District #20</v>
      </c>
      <c r="C930" s="26" t="str">
        <f t="shared" si="100"/>
        <v>Brooklyn</v>
      </c>
      <c r="D930" s="28" t="s">
        <v>56</v>
      </c>
      <c r="E930" s="28" t="s">
        <v>57</v>
      </c>
      <c r="F930" s="30" t="s">
        <v>19</v>
      </c>
      <c r="G930" s="31">
        <v>1025</v>
      </c>
      <c r="H930" s="26" t="str">
        <f t="shared" si="101"/>
        <v>064</v>
      </c>
      <c r="I930" s="26" t="str">
        <f t="shared" si="102"/>
        <v>22</v>
      </c>
      <c r="J930" s="26" t="str">
        <f t="shared" si="103"/>
        <v>043</v>
      </c>
      <c r="K930" s="45">
        <f t="shared" si="104"/>
        <v>1073930.7573558281</v>
      </c>
    </row>
    <row r="931" spans="1:11" ht="29" x14ac:dyDescent="0.4">
      <c r="A931" s="26" t="str">
        <f t="shared" si="98"/>
        <v>331900</v>
      </c>
      <c r="B931" s="26" t="str">
        <f t="shared" si="99"/>
        <v>New York City Geographic District #20</v>
      </c>
      <c r="C931" s="26" t="str">
        <f t="shared" si="100"/>
        <v>Brooklyn</v>
      </c>
      <c r="D931" s="28" t="s">
        <v>82</v>
      </c>
      <c r="E931" s="28" t="s">
        <v>83</v>
      </c>
      <c r="F931" s="30" t="s">
        <v>2</v>
      </c>
      <c r="G931" s="31">
        <v>534</v>
      </c>
      <c r="H931" s="26" t="str">
        <f t="shared" si="101"/>
        <v>048</v>
      </c>
      <c r="I931" s="26" t="str">
        <f t="shared" si="102"/>
        <v>17</v>
      </c>
      <c r="J931" s="26" t="str">
        <f t="shared" si="103"/>
        <v>044</v>
      </c>
      <c r="K931" s="45">
        <f t="shared" si="104"/>
        <v>559491.73114928009</v>
      </c>
    </row>
    <row r="932" spans="1:11" ht="29" x14ac:dyDescent="0.4">
      <c r="A932" s="26" t="str">
        <f t="shared" si="98"/>
        <v>331900</v>
      </c>
      <c r="B932" s="26" t="str">
        <f t="shared" si="99"/>
        <v>New York City Geographic District #20</v>
      </c>
      <c r="C932" s="26" t="str">
        <f t="shared" si="100"/>
        <v>Brooklyn</v>
      </c>
      <c r="D932" s="28" t="s">
        <v>104</v>
      </c>
      <c r="E932" s="28" t="s">
        <v>105</v>
      </c>
      <c r="F932" s="30" t="s">
        <v>5</v>
      </c>
      <c r="G932" s="31">
        <v>1213</v>
      </c>
      <c r="H932" s="26" t="str">
        <f t="shared" si="101"/>
        <v>044</v>
      </c>
      <c r="I932" s="26" t="str">
        <f t="shared" si="102"/>
        <v>17</v>
      </c>
      <c r="J932" s="26" t="str">
        <f t="shared" si="103"/>
        <v>039</v>
      </c>
      <c r="K932" s="45">
        <f t="shared" si="104"/>
        <v>1270905.3743147505</v>
      </c>
    </row>
    <row r="933" spans="1:11" ht="29" x14ac:dyDescent="0.4">
      <c r="A933" s="26" t="str">
        <f t="shared" si="98"/>
        <v>331900</v>
      </c>
      <c r="B933" s="26" t="str">
        <f t="shared" si="99"/>
        <v>New York City Geographic District #20</v>
      </c>
      <c r="C933" s="26" t="str">
        <f t="shared" si="100"/>
        <v>Brooklyn</v>
      </c>
      <c r="D933" s="28" t="s">
        <v>114</v>
      </c>
      <c r="E933" s="28" t="s">
        <v>115</v>
      </c>
      <c r="F933" s="30" t="s">
        <v>2</v>
      </c>
      <c r="G933" s="31">
        <v>739</v>
      </c>
      <c r="H933" s="26" t="str">
        <f t="shared" si="101"/>
        <v>049</v>
      </c>
      <c r="I933" s="26" t="str">
        <f t="shared" si="102"/>
        <v>17</v>
      </c>
      <c r="J933" s="26" t="str">
        <f t="shared" si="103"/>
        <v>039</v>
      </c>
      <c r="K933" s="45">
        <f t="shared" si="104"/>
        <v>774277.88262044569</v>
      </c>
    </row>
    <row r="934" spans="1:11" ht="29" x14ac:dyDescent="0.4">
      <c r="A934" s="26" t="str">
        <f t="shared" si="98"/>
        <v>332000</v>
      </c>
      <c r="B934" s="26" t="str">
        <f t="shared" si="99"/>
        <v>New York City Geographic District #20</v>
      </c>
      <c r="C934" s="26" t="str">
        <f t="shared" si="100"/>
        <v>Brooklyn</v>
      </c>
      <c r="D934" s="28" t="s">
        <v>160</v>
      </c>
      <c r="E934" s="28" t="s">
        <v>161</v>
      </c>
      <c r="F934" s="30" t="s">
        <v>2</v>
      </c>
      <c r="G934" s="31">
        <v>1450</v>
      </c>
      <c r="H934" s="26" t="str">
        <f t="shared" si="101"/>
        <v>064</v>
      </c>
      <c r="I934" s="26" t="str">
        <f t="shared" si="102"/>
        <v>22</v>
      </c>
      <c r="J934" s="26" t="str">
        <f t="shared" si="103"/>
        <v>043</v>
      </c>
      <c r="K934" s="45">
        <f t="shared" si="104"/>
        <v>1519219.1201619029</v>
      </c>
    </row>
    <row r="935" spans="1:11" ht="29" x14ac:dyDescent="0.4">
      <c r="A935" s="26" t="str">
        <f t="shared" si="98"/>
        <v>332000</v>
      </c>
      <c r="B935" s="26" t="str">
        <f t="shared" si="99"/>
        <v>New York City Geographic District #20</v>
      </c>
      <c r="C935" s="26" t="str">
        <f t="shared" si="100"/>
        <v>Brooklyn</v>
      </c>
      <c r="D935" s="28" t="s">
        <v>162</v>
      </c>
      <c r="E935" s="28" t="s">
        <v>163</v>
      </c>
      <c r="F935" s="30" t="s">
        <v>19</v>
      </c>
      <c r="G935" s="31">
        <v>1207</v>
      </c>
      <c r="H935" s="26" t="str">
        <f t="shared" si="101"/>
        <v>046</v>
      </c>
      <c r="I935" s="26" t="str">
        <f t="shared" si="102"/>
        <v>22</v>
      </c>
      <c r="J935" s="26" t="str">
        <f t="shared" si="103"/>
        <v>043</v>
      </c>
      <c r="K935" s="45">
        <f t="shared" si="104"/>
        <v>1264618.9503692531</v>
      </c>
    </row>
    <row r="936" spans="1:11" ht="29" x14ac:dyDescent="0.4">
      <c r="A936" s="26" t="str">
        <f t="shared" si="98"/>
        <v>332000</v>
      </c>
      <c r="B936" s="26" t="str">
        <f t="shared" si="99"/>
        <v>New York City Geographic District #20</v>
      </c>
      <c r="C936" s="26" t="str">
        <f t="shared" si="100"/>
        <v>Brooklyn</v>
      </c>
      <c r="D936" s="28" t="s">
        <v>164</v>
      </c>
      <c r="E936" s="28" t="s">
        <v>165</v>
      </c>
      <c r="F936" s="30" t="s">
        <v>2</v>
      </c>
      <c r="G936" s="31">
        <v>1466</v>
      </c>
      <c r="H936" s="26" t="str">
        <f t="shared" si="101"/>
        <v>048</v>
      </c>
      <c r="I936" s="26" t="str">
        <f t="shared" si="102"/>
        <v>17</v>
      </c>
      <c r="J936" s="26" t="str">
        <f t="shared" si="103"/>
        <v>038</v>
      </c>
      <c r="K936" s="45">
        <f t="shared" si="104"/>
        <v>1535982.9173498964</v>
      </c>
    </row>
    <row r="937" spans="1:11" ht="29" x14ac:dyDescent="0.4">
      <c r="A937" s="26" t="str">
        <f t="shared" si="98"/>
        <v>332000</v>
      </c>
      <c r="B937" s="26" t="str">
        <f t="shared" si="99"/>
        <v>New York City Geographic District #20</v>
      </c>
      <c r="C937" s="26" t="str">
        <f t="shared" si="100"/>
        <v>Brooklyn</v>
      </c>
      <c r="D937" s="28" t="s">
        <v>176</v>
      </c>
      <c r="E937" s="28" t="s">
        <v>177</v>
      </c>
      <c r="F937" s="30" t="s">
        <v>2</v>
      </c>
      <c r="G937" s="31">
        <v>680</v>
      </c>
      <c r="H937" s="26" t="str">
        <f t="shared" si="101"/>
        <v>049</v>
      </c>
      <c r="I937" s="26" t="str">
        <f t="shared" si="102"/>
        <v>22</v>
      </c>
      <c r="J937" s="26" t="str">
        <f t="shared" si="103"/>
        <v>043</v>
      </c>
      <c r="K937" s="45">
        <f t="shared" si="104"/>
        <v>712461.38048972003</v>
      </c>
    </row>
    <row r="938" spans="1:11" ht="29" x14ac:dyDescent="0.4">
      <c r="A938" s="26" t="str">
        <f t="shared" si="98"/>
        <v>332000</v>
      </c>
      <c r="B938" s="26" t="str">
        <f t="shared" si="99"/>
        <v>New York City Geographic District #20</v>
      </c>
      <c r="C938" s="26" t="str">
        <f t="shared" si="100"/>
        <v>Brooklyn</v>
      </c>
      <c r="D938" s="28" t="s">
        <v>203</v>
      </c>
      <c r="E938" s="28" t="s">
        <v>204</v>
      </c>
      <c r="F938" s="30" t="s">
        <v>2</v>
      </c>
      <c r="G938" s="31">
        <v>528</v>
      </c>
      <c r="H938" s="26" t="str">
        <f t="shared" si="101"/>
        <v>046</v>
      </c>
      <c r="I938" s="26" t="str">
        <f t="shared" si="102"/>
        <v>22</v>
      </c>
      <c r="J938" s="26" t="str">
        <f t="shared" si="103"/>
        <v>043</v>
      </c>
      <c r="K938" s="45">
        <f t="shared" si="104"/>
        <v>553205.30720378261</v>
      </c>
    </row>
    <row r="939" spans="1:11" ht="29" x14ac:dyDescent="0.4">
      <c r="A939" s="26" t="str">
        <f t="shared" si="98"/>
        <v>332000</v>
      </c>
      <c r="B939" s="26" t="str">
        <f t="shared" si="99"/>
        <v>New York City Geographic District #20</v>
      </c>
      <c r="C939" s="26" t="str">
        <f t="shared" si="100"/>
        <v>Brooklyn</v>
      </c>
      <c r="D939" s="28" t="s">
        <v>259</v>
      </c>
      <c r="E939" s="28" t="s">
        <v>260</v>
      </c>
      <c r="F939" s="30" t="s">
        <v>2</v>
      </c>
      <c r="G939" s="31">
        <v>1165</v>
      </c>
      <c r="H939" s="26" t="str">
        <f t="shared" si="101"/>
        <v>049</v>
      </c>
      <c r="I939" s="26" t="str">
        <f t="shared" si="102"/>
        <v>17</v>
      </c>
      <c r="J939" s="26" t="str">
        <f t="shared" si="103"/>
        <v>039</v>
      </c>
      <c r="K939" s="45">
        <f t="shared" si="104"/>
        <v>1220613.9827507704</v>
      </c>
    </row>
    <row r="940" spans="1:11" ht="15" x14ac:dyDescent="0.4">
      <c r="A940" s="26" t="str">
        <f t="shared" si="98"/>
        <v>332000</v>
      </c>
      <c r="B940" s="26" t="str">
        <f t="shared" si="99"/>
        <v>New York City Geographic District #20</v>
      </c>
      <c r="C940" s="26" t="str">
        <f t="shared" si="100"/>
        <v>Brooklyn</v>
      </c>
      <c r="D940" s="28" t="s">
        <v>265</v>
      </c>
      <c r="E940" s="28" t="s">
        <v>266</v>
      </c>
      <c r="F940" s="30" t="s">
        <v>19</v>
      </c>
      <c r="G940" s="31">
        <v>592</v>
      </c>
      <c r="H940" s="26" t="str">
        <f t="shared" si="101"/>
        <v>047</v>
      </c>
      <c r="I940" s="26" t="str">
        <f t="shared" si="102"/>
        <v>22</v>
      </c>
      <c r="J940" s="26" t="str">
        <f t="shared" si="103"/>
        <v>043</v>
      </c>
      <c r="K940" s="45">
        <f t="shared" si="104"/>
        <v>620260.49595575628</v>
      </c>
    </row>
    <row r="941" spans="1:11" ht="29" x14ac:dyDescent="0.4">
      <c r="A941" s="26" t="str">
        <f t="shared" si="98"/>
        <v>332000</v>
      </c>
      <c r="B941" s="26" t="str">
        <f t="shared" si="99"/>
        <v>New York City Geographic District #20</v>
      </c>
      <c r="C941" s="26" t="str">
        <f t="shared" si="100"/>
        <v>Brooklyn</v>
      </c>
      <c r="D941" s="28" t="s">
        <v>267</v>
      </c>
      <c r="E941" s="28" t="s">
        <v>268</v>
      </c>
      <c r="F941" s="30" t="s">
        <v>2</v>
      </c>
      <c r="G941" s="31">
        <v>701</v>
      </c>
      <c r="H941" s="26" t="str">
        <f t="shared" si="101"/>
        <v>048</v>
      </c>
      <c r="I941" s="26" t="str">
        <f t="shared" si="102"/>
        <v>17</v>
      </c>
      <c r="J941" s="26" t="str">
        <f t="shared" si="103"/>
        <v>044</v>
      </c>
      <c r="K941" s="45">
        <f t="shared" si="104"/>
        <v>734463.86429896136</v>
      </c>
    </row>
    <row r="942" spans="1:11" ht="29" x14ac:dyDescent="0.4">
      <c r="A942" s="26" t="str">
        <f t="shared" si="98"/>
        <v>332000</v>
      </c>
      <c r="B942" s="26" t="str">
        <f t="shared" si="99"/>
        <v>New York City Geographic District #20</v>
      </c>
      <c r="C942" s="26" t="str">
        <f t="shared" si="100"/>
        <v>Brooklyn</v>
      </c>
      <c r="D942" s="28" t="s">
        <v>275</v>
      </c>
      <c r="E942" s="28" t="s">
        <v>276</v>
      </c>
      <c r="F942" s="30" t="s">
        <v>2</v>
      </c>
      <c r="G942" s="31">
        <v>998</v>
      </c>
      <c r="H942" s="26" t="str">
        <f t="shared" si="101"/>
        <v>064</v>
      </c>
      <c r="I942" s="26" t="str">
        <f t="shared" si="102"/>
        <v>22</v>
      </c>
      <c r="J942" s="26" t="str">
        <f t="shared" si="103"/>
        <v>043</v>
      </c>
      <c r="K942" s="45">
        <f t="shared" si="104"/>
        <v>1045641.849601089</v>
      </c>
    </row>
    <row r="943" spans="1:11" ht="29" x14ac:dyDescent="0.4">
      <c r="A943" s="26" t="str">
        <f t="shared" si="98"/>
        <v>332000</v>
      </c>
      <c r="B943" s="26" t="str">
        <f t="shared" si="99"/>
        <v>New York City Geographic District #20</v>
      </c>
      <c r="C943" s="26" t="str">
        <f t="shared" si="100"/>
        <v>Brooklyn</v>
      </c>
      <c r="D943" s="28" t="s">
        <v>281</v>
      </c>
      <c r="E943" s="28" t="s">
        <v>282</v>
      </c>
      <c r="F943" s="30" t="s">
        <v>2</v>
      </c>
      <c r="G943" s="31">
        <v>1272</v>
      </c>
      <c r="H943" s="26" t="str">
        <f t="shared" si="101"/>
        <v>049</v>
      </c>
      <c r="I943" s="26" t="str">
        <f t="shared" si="102"/>
        <v>22</v>
      </c>
      <c r="J943" s="26" t="str">
        <f t="shared" si="103"/>
        <v>043</v>
      </c>
      <c r="K943" s="45">
        <f t="shared" si="104"/>
        <v>1332721.8764454762</v>
      </c>
    </row>
    <row r="944" spans="1:11" ht="29" x14ac:dyDescent="0.4">
      <c r="A944" s="26" t="str">
        <f t="shared" si="98"/>
        <v>332000</v>
      </c>
      <c r="B944" s="26" t="str">
        <f t="shared" si="99"/>
        <v>New York City Geographic District #20</v>
      </c>
      <c r="C944" s="26" t="str">
        <f t="shared" si="100"/>
        <v>Brooklyn</v>
      </c>
      <c r="D944" s="28" t="s">
        <v>287</v>
      </c>
      <c r="E944" s="28" t="s">
        <v>288</v>
      </c>
      <c r="F944" s="30" t="s">
        <v>2</v>
      </c>
      <c r="G944" s="31">
        <v>819</v>
      </c>
      <c r="H944" s="26" t="str">
        <f t="shared" si="101"/>
        <v>044</v>
      </c>
      <c r="I944" s="26" t="str">
        <f t="shared" si="102"/>
        <v>21</v>
      </c>
      <c r="J944" s="26" t="str">
        <f t="shared" si="103"/>
        <v>039</v>
      </c>
      <c r="K944" s="45">
        <f t="shared" si="104"/>
        <v>858096.86856041278</v>
      </c>
    </row>
    <row r="945" spans="1:11" ht="15" x14ac:dyDescent="0.4">
      <c r="A945" s="26" t="str">
        <f t="shared" si="98"/>
        <v>332000</v>
      </c>
      <c r="B945" s="26" t="str">
        <f t="shared" si="99"/>
        <v>New York City Geographic District #20</v>
      </c>
      <c r="C945" s="26" t="str">
        <f t="shared" si="100"/>
        <v>Brooklyn</v>
      </c>
      <c r="D945" s="28" t="s">
        <v>289</v>
      </c>
      <c r="E945" s="28" t="s">
        <v>290</v>
      </c>
      <c r="F945" s="30" t="s">
        <v>19</v>
      </c>
      <c r="G945" s="31">
        <v>1120</v>
      </c>
      <c r="H945" s="26" t="str">
        <f t="shared" si="101"/>
        <v>048</v>
      </c>
      <c r="I945" s="26" t="str">
        <f t="shared" si="102"/>
        <v>17</v>
      </c>
      <c r="J945" s="26" t="str">
        <f t="shared" si="103"/>
        <v>044</v>
      </c>
      <c r="K945" s="45">
        <f t="shared" si="104"/>
        <v>1173465.8031595389</v>
      </c>
    </row>
    <row r="946" spans="1:11" ht="29" x14ac:dyDescent="0.4">
      <c r="A946" s="26" t="str">
        <f t="shared" si="98"/>
        <v>332000</v>
      </c>
      <c r="B946" s="26" t="str">
        <f t="shared" si="99"/>
        <v>New York City Geographic District #20</v>
      </c>
      <c r="C946" s="26" t="str">
        <f t="shared" si="100"/>
        <v>Brooklyn</v>
      </c>
      <c r="D946" s="28" t="s">
        <v>295</v>
      </c>
      <c r="E946" s="28" t="s">
        <v>296</v>
      </c>
      <c r="F946" s="30" t="s">
        <v>2</v>
      </c>
      <c r="G946" s="31">
        <v>629</v>
      </c>
      <c r="H946" s="26" t="str">
        <f t="shared" si="101"/>
        <v>046</v>
      </c>
      <c r="I946" s="26" t="str">
        <f t="shared" si="102"/>
        <v>22</v>
      </c>
      <c r="J946" s="26" t="str">
        <f t="shared" si="103"/>
        <v>043</v>
      </c>
      <c r="K946" s="45">
        <f t="shared" si="104"/>
        <v>659026.77695299103</v>
      </c>
    </row>
    <row r="947" spans="1:11" ht="29" x14ac:dyDescent="0.4">
      <c r="A947" s="26" t="str">
        <f t="shared" si="98"/>
        <v>332000</v>
      </c>
      <c r="B947" s="26" t="str">
        <f t="shared" si="99"/>
        <v>New York City Geographic District #20</v>
      </c>
      <c r="C947" s="26" t="str">
        <f t="shared" si="100"/>
        <v>Brooklyn</v>
      </c>
      <c r="D947" s="28" t="s">
        <v>297</v>
      </c>
      <c r="E947" s="28" t="s">
        <v>298</v>
      </c>
      <c r="F947" s="30" t="s">
        <v>2</v>
      </c>
      <c r="G947" s="31">
        <v>1067</v>
      </c>
      <c r="H947" s="26" t="str">
        <f t="shared" si="101"/>
        <v>049</v>
      </c>
      <c r="I947" s="26" t="str">
        <f t="shared" si="102"/>
        <v>22</v>
      </c>
      <c r="J947" s="26" t="str">
        <f t="shared" si="103"/>
        <v>050</v>
      </c>
      <c r="K947" s="45">
        <f t="shared" si="104"/>
        <v>1117935.7249743107</v>
      </c>
    </row>
    <row r="948" spans="1:11" ht="29" x14ac:dyDescent="0.4">
      <c r="A948" s="26" t="str">
        <f t="shared" si="98"/>
        <v>332000</v>
      </c>
      <c r="B948" s="26" t="str">
        <f t="shared" si="99"/>
        <v>New York City Geographic District #20</v>
      </c>
      <c r="C948" s="26" t="str">
        <f t="shared" si="100"/>
        <v>Brooklyn</v>
      </c>
      <c r="D948" s="28" t="s">
        <v>299</v>
      </c>
      <c r="E948" s="28" t="s">
        <v>300</v>
      </c>
      <c r="F948" s="30" t="s">
        <v>5</v>
      </c>
      <c r="G948" s="31">
        <v>925</v>
      </c>
      <c r="H948" s="26" t="str">
        <f t="shared" si="101"/>
        <v>049</v>
      </c>
      <c r="I948" s="26" t="str">
        <f t="shared" si="102"/>
        <v>22</v>
      </c>
      <c r="J948" s="26" t="str">
        <f t="shared" si="103"/>
        <v>043</v>
      </c>
      <c r="K948" s="45">
        <f t="shared" si="104"/>
        <v>969157.02493086911</v>
      </c>
    </row>
    <row r="949" spans="1:11" ht="43.5" x14ac:dyDescent="0.4">
      <c r="A949" s="26" t="str">
        <f t="shared" si="98"/>
        <v>332000</v>
      </c>
      <c r="B949" s="26" t="str">
        <f t="shared" si="99"/>
        <v>New York City Geographic District #20</v>
      </c>
      <c r="C949" s="26" t="str">
        <f t="shared" si="100"/>
        <v>Brooklyn</v>
      </c>
      <c r="D949" s="28" t="s">
        <v>309</v>
      </c>
      <c r="E949" s="28" t="s">
        <v>310</v>
      </c>
      <c r="F949" s="30" t="s">
        <v>19</v>
      </c>
      <c r="G949" s="31">
        <v>626</v>
      </c>
      <c r="H949" s="26" t="str">
        <f t="shared" si="101"/>
        <v>048</v>
      </c>
      <c r="I949" s="26" t="str">
        <f t="shared" si="102"/>
        <v>17</v>
      </c>
      <c r="J949" s="26" t="str">
        <f t="shared" si="103"/>
        <v>044</v>
      </c>
      <c r="K949" s="45">
        <f t="shared" si="104"/>
        <v>655883.56498024228</v>
      </c>
    </row>
    <row r="950" spans="1:11" ht="29" x14ac:dyDescent="0.4">
      <c r="A950" s="26" t="str">
        <f t="shared" si="98"/>
        <v>332000</v>
      </c>
      <c r="B950" s="26" t="str">
        <f t="shared" si="99"/>
        <v>New York City Geographic District #20</v>
      </c>
      <c r="C950" s="26" t="str">
        <f t="shared" si="100"/>
        <v>Brooklyn</v>
      </c>
      <c r="D950" s="28" t="s">
        <v>325</v>
      </c>
      <c r="E950" s="28" t="s">
        <v>326</v>
      </c>
      <c r="F950" s="30" t="s">
        <v>2</v>
      </c>
      <c r="G950" s="31">
        <v>1325</v>
      </c>
      <c r="H950" s="26" t="str">
        <f t="shared" si="101"/>
        <v>047</v>
      </c>
      <c r="I950" s="26" t="str">
        <f t="shared" si="102"/>
        <v>23</v>
      </c>
      <c r="J950" s="26" t="str">
        <f t="shared" si="103"/>
        <v>050</v>
      </c>
      <c r="K950" s="45">
        <f t="shared" si="104"/>
        <v>1388251.9546307044</v>
      </c>
    </row>
    <row r="951" spans="1:11" ht="29" x14ac:dyDescent="0.4">
      <c r="A951" s="26" t="str">
        <f t="shared" si="98"/>
        <v>332000</v>
      </c>
      <c r="B951" s="26" t="str">
        <f t="shared" si="99"/>
        <v>New York City Geographic District #20</v>
      </c>
      <c r="C951" s="26" t="str">
        <f t="shared" si="100"/>
        <v>Brooklyn</v>
      </c>
      <c r="D951" s="28" t="s">
        <v>327</v>
      </c>
      <c r="E951" s="28" t="s">
        <v>328</v>
      </c>
      <c r="F951" s="30" t="s">
        <v>5</v>
      </c>
      <c r="G951" s="31">
        <v>1597</v>
      </c>
      <c r="H951" s="26" t="str">
        <f t="shared" si="101"/>
        <v>046</v>
      </c>
      <c r="I951" s="26" t="str">
        <f t="shared" si="102"/>
        <v>22</v>
      </c>
      <c r="J951" s="26" t="str">
        <f t="shared" si="103"/>
        <v>043</v>
      </c>
      <c r="K951" s="45">
        <f t="shared" si="104"/>
        <v>1673236.5068265924</v>
      </c>
    </row>
    <row r="952" spans="1:11" ht="29" x14ac:dyDescent="0.4">
      <c r="A952" s="26" t="str">
        <f t="shared" si="98"/>
        <v>332000</v>
      </c>
      <c r="B952" s="26" t="str">
        <f t="shared" si="99"/>
        <v>New York City Geographic District #20</v>
      </c>
      <c r="C952" s="26" t="str">
        <f t="shared" si="100"/>
        <v>Brooklyn</v>
      </c>
      <c r="D952" s="28" t="s">
        <v>333</v>
      </c>
      <c r="E952" s="28" t="s">
        <v>334</v>
      </c>
      <c r="F952" s="30" t="s">
        <v>2</v>
      </c>
      <c r="G952" s="31">
        <v>1144</v>
      </c>
      <c r="H952" s="26" t="str">
        <f t="shared" si="101"/>
        <v>049</v>
      </c>
      <c r="I952" s="26" t="str">
        <f t="shared" si="102"/>
        <v>22</v>
      </c>
      <c r="J952" s="26" t="str">
        <f t="shared" si="103"/>
        <v>043</v>
      </c>
      <c r="K952" s="45">
        <f t="shared" si="104"/>
        <v>1198611.4989415291</v>
      </c>
    </row>
    <row r="953" spans="1:11" ht="29" x14ac:dyDescent="0.4">
      <c r="A953" s="26" t="str">
        <f t="shared" si="98"/>
        <v>332000</v>
      </c>
      <c r="B953" s="26" t="str">
        <f t="shared" si="99"/>
        <v>New York City Geographic District #20</v>
      </c>
      <c r="C953" s="26" t="str">
        <f t="shared" si="100"/>
        <v>Brooklyn</v>
      </c>
      <c r="D953" s="28" t="s">
        <v>335</v>
      </c>
      <c r="E953" s="28" t="s">
        <v>336</v>
      </c>
      <c r="F953" s="30" t="s">
        <v>2</v>
      </c>
      <c r="G953" s="31">
        <v>1204</v>
      </c>
      <c r="H953" s="26" t="str">
        <f t="shared" si="101"/>
        <v>049</v>
      </c>
      <c r="I953" s="26" t="str">
        <f t="shared" si="102"/>
        <v>22</v>
      </c>
      <c r="J953" s="26" t="str">
        <f t="shared" si="103"/>
        <v>044</v>
      </c>
      <c r="K953" s="45">
        <f t="shared" si="104"/>
        <v>1261475.7383965042</v>
      </c>
    </row>
    <row r="954" spans="1:11" ht="29" x14ac:dyDescent="0.4">
      <c r="A954" s="26" t="str">
        <f t="shared" si="98"/>
        <v>332000</v>
      </c>
      <c r="B954" s="26" t="str">
        <f t="shared" si="99"/>
        <v>New York City Geographic District #20</v>
      </c>
      <c r="C954" s="26" t="str">
        <f t="shared" si="100"/>
        <v>Brooklyn</v>
      </c>
      <c r="D954" s="28" t="s">
        <v>363</v>
      </c>
      <c r="E954" s="28" t="s">
        <v>364</v>
      </c>
      <c r="F954" s="30" t="s">
        <v>5</v>
      </c>
      <c r="G954" s="31">
        <v>1517</v>
      </c>
      <c r="H954" s="26" t="str">
        <f t="shared" si="101"/>
        <v>049</v>
      </c>
      <c r="I954" s="26" t="str">
        <f t="shared" si="102"/>
        <v>17</v>
      </c>
      <c r="J954" s="26" t="str">
        <f t="shared" si="103"/>
        <v>038</v>
      </c>
      <c r="K954" s="45">
        <f t="shared" si="104"/>
        <v>1589417.5208866254</v>
      </c>
    </row>
    <row r="955" spans="1:11" ht="29" x14ac:dyDescent="0.4">
      <c r="A955" s="26" t="str">
        <f t="shared" si="98"/>
        <v>332000</v>
      </c>
      <c r="B955" s="26" t="str">
        <f t="shared" si="99"/>
        <v>New York City Geographic District #20</v>
      </c>
      <c r="C955" s="26" t="str">
        <f t="shared" si="100"/>
        <v>Brooklyn</v>
      </c>
      <c r="D955" s="28" t="s">
        <v>369</v>
      </c>
      <c r="E955" s="28" t="s">
        <v>370</v>
      </c>
      <c r="F955" s="30" t="s">
        <v>5</v>
      </c>
      <c r="G955" s="31">
        <v>882</v>
      </c>
      <c r="H955" s="26" t="str">
        <f t="shared" si="101"/>
        <v>044</v>
      </c>
      <c r="I955" s="26" t="str">
        <f t="shared" si="102"/>
        <v>17</v>
      </c>
      <c r="J955" s="26" t="str">
        <f t="shared" si="103"/>
        <v>044</v>
      </c>
      <c r="K955" s="45">
        <f t="shared" si="104"/>
        <v>924104.31998813688</v>
      </c>
    </row>
    <row r="956" spans="1:11" ht="29" x14ac:dyDescent="0.4">
      <c r="A956" s="26" t="str">
        <f t="shared" si="98"/>
        <v>332000</v>
      </c>
      <c r="B956" s="26" t="str">
        <f t="shared" si="99"/>
        <v>New York City Geographic District #20</v>
      </c>
      <c r="C956" s="26" t="str">
        <f t="shared" si="100"/>
        <v>Brooklyn</v>
      </c>
      <c r="D956" s="28" t="s">
        <v>377</v>
      </c>
      <c r="E956" s="28" t="s">
        <v>378</v>
      </c>
      <c r="F956" s="30" t="s">
        <v>5</v>
      </c>
      <c r="G956" s="31">
        <v>1634</v>
      </c>
      <c r="H956" s="26" t="str">
        <f t="shared" si="101"/>
        <v>049</v>
      </c>
      <c r="I956" s="26" t="str">
        <f t="shared" si="102"/>
        <v>22</v>
      </c>
      <c r="J956" s="26" t="str">
        <f t="shared" si="103"/>
        <v>043</v>
      </c>
      <c r="K956" s="45">
        <f t="shared" si="104"/>
        <v>1712002.7878238272</v>
      </c>
    </row>
    <row r="957" spans="1:11" ht="15" x14ac:dyDescent="0.4">
      <c r="A957" s="26" t="str">
        <f t="shared" si="98"/>
        <v>332000</v>
      </c>
      <c r="B957" s="26" t="str">
        <f t="shared" si="99"/>
        <v>New York City Geographic District #20</v>
      </c>
      <c r="C957" s="26" t="str">
        <f t="shared" si="100"/>
        <v>Brooklyn</v>
      </c>
      <c r="D957" s="28" t="s">
        <v>381</v>
      </c>
      <c r="E957" s="28" t="s">
        <v>382</v>
      </c>
      <c r="F957" s="30" t="s">
        <v>19</v>
      </c>
      <c r="G957" s="31">
        <v>1209</v>
      </c>
      <c r="H957" s="26" t="str">
        <f t="shared" si="101"/>
        <v>046</v>
      </c>
      <c r="I957" s="26" t="str">
        <f t="shared" si="102"/>
        <v>22</v>
      </c>
      <c r="J957" s="26" t="str">
        <f t="shared" si="103"/>
        <v>043</v>
      </c>
      <c r="K957" s="45">
        <f t="shared" si="104"/>
        <v>1266714.4250177522</v>
      </c>
    </row>
    <row r="958" spans="1:11" ht="29" x14ac:dyDescent="0.4">
      <c r="A958" s="26" t="str">
        <f t="shared" si="98"/>
        <v>332000</v>
      </c>
      <c r="B958" s="26" t="str">
        <f t="shared" si="99"/>
        <v>New York City Geographic District #20</v>
      </c>
      <c r="C958" s="26" t="str">
        <f t="shared" si="100"/>
        <v>Brooklyn</v>
      </c>
      <c r="D958" s="28" t="s">
        <v>411</v>
      </c>
      <c r="E958" s="28" t="s">
        <v>412</v>
      </c>
      <c r="F958" s="30" t="s">
        <v>2</v>
      </c>
      <c r="G958" s="31">
        <v>857</v>
      </c>
      <c r="H958" s="26" t="str">
        <f t="shared" si="101"/>
        <v>049</v>
      </c>
      <c r="I958" s="26" t="str">
        <f t="shared" si="102"/>
        <v>22</v>
      </c>
      <c r="J958" s="26" t="str">
        <f t="shared" si="103"/>
        <v>044</v>
      </c>
      <c r="K958" s="45">
        <f t="shared" si="104"/>
        <v>897910.88688189711</v>
      </c>
    </row>
    <row r="959" spans="1:11" ht="29" x14ac:dyDescent="0.4">
      <c r="A959" s="26" t="str">
        <f t="shared" si="98"/>
        <v>332000</v>
      </c>
      <c r="B959" s="26" t="str">
        <f t="shared" si="99"/>
        <v>New York City Geographic District #20</v>
      </c>
      <c r="C959" s="26" t="str">
        <f t="shared" si="100"/>
        <v>Brooklyn</v>
      </c>
      <c r="D959" s="28" t="s">
        <v>429</v>
      </c>
      <c r="E959" s="28" t="s">
        <v>430</v>
      </c>
      <c r="F959" s="30" t="s">
        <v>5</v>
      </c>
      <c r="G959" s="31">
        <v>1943</v>
      </c>
      <c r="H959" s="26" t="str">
        <f t="shared" si="101"/>
        <v>046</v>
      </c>
      <c r="I959" s="26" t="str">
        <f t="shared" si="102"/>
        <v>22</v>
      </c>
      <c r="J959" s="26" t="str">
        <f t="shared" si="103"/>
        <v>043</v>
      </c>
      <c r="K959" s="45">
        <f t="shared" si="104"/>
        <v>2035753.6210169499</v>
      </c>
    </row>
    <row r="960" spans="1:11" ht="43.5" x14ac:dyDescent="0.4">
      <c r="A960" s="26" t="str">
        <f t="shared" si="98"/>
        <v>332000</v>
      </c>
      <c r="B960" s="26" t="str">
        <f t="shared" si="99"/>
        <v>New York City Geographic District #20</v>
      </c>
      <c r="C960" s="26" t="str">
        <f t="shared" si="100"/>
        <v>Brooklyn</v>
      </c>
      <c r="D960" s="28" t="s">
        <v>435</v>
      </c>
      <c r="E960" s="28" t="s">
        <v>436</v>
      </c>
      <c r="F960" s="30" t="s">
        <v>2</v>
      </c>
      <c r="G960" s="31">
        <v>453</v>
      </c>
      <c r="H960" s="26" t="str">
        <f t="shared" si="101"/>
        <v>046</v>
      </c>
      <c r="I960" s="26" t="str">
        <f t="shared" si="102"/>
        <v>22</v>
      </c>
      <c r="J960" s="26" t="str">
        <f t="shared" si="103"/>
        <v>043</v>
      </c>
      <c r="K960" s="45">
        <f t="shared" si="104"/>
        <v>474625.00788506347</v>
      </c>
    </row>
    <row r="961" spans="1:11" ht="29" x14ac:dyDescent="0.4">
      <c r="A961" s="26" t="str">
        <f t="shared" si="98"/>
        <v>332000</v>
      </c>
      <c r="B961" s="26" t="str">
        <f t="shared" si="99"/>
        <v>New York City Geographic District #20</v>
      </c>
      <c r="C961" s="26" t="str">
        <f t="shared" si="100"/>
        <v>Brooklyn</v>
      </c>
      <c r="D961" s="28" t="s">
        <v>503</v>
      </c>
      <c r="E961" s="28" t="s">
        <v>504</v>
      </c>
      <c r="F961" s="30" t="s">
        <v>2</v>
      </c>
      <c r="G961" s="31">
        <v>399</v>
      </c>
      <c r="H961" s="26" t="str">
        <f t="shared" si="101"/>
        <v>051</v>
      </c>
      <c r="I961" s="26" t="str">
        <f t="shared" si="102"/>
        <v>20</v>
      </c>
      <c r="J961" s="26" t="str">
        <f t="shared" si="103"/>
        <v>039</v>
      </c>
      <c r="K961" s="45">
        <f t="shared" si="104"/>
        <v>418047.19237558573</v>
      </c>
    </row>
    <row r="962" spans="1:11" ht="29" x14ac:dyDescent="0.4">
      <c r="A962" s="26" t="str">
        <f t="shared" ref="A962:A1025" si="105">IFERROR(VLOOKUP($D962,schools,3,FALSE),"")</f>
        <v>332000</v>
      </c>
      <c r="B962" s="26" t="str">
        <f t="shared" ref="B962:B1025" si="106">IFERROR(VLOOKUP($D962,schools,4,FALSE),"")</f>
        <v>New York City Geographic District #20</v>
      </c>
      <c r="C962" s="26" t="str">
        <f t="shared" ref="C962:C1025" si="107">IFERROR(VLOOKUP($D962,schools,5,FALSE),"")</f>
        <v>Brooklyn</v>
      </c>
      <c r="D962" s="28" t="s">
        <v>701</v>
      </c>
      <c r="E962" s="28" t="s">
        <v>702</v>
      </c>
      <c r="F962" s="30" t="s">
        <v>2</v>
      </c>
      <c r="G962" s="31">
        <v>1020</v>
      </c>
      <c r="H962" s="26" t="str">
        <f t="shared" ref="H962:H1025" si="108">IFERROR(VLOOKUP($D962,schools,6,FALSE),"")</f>
        <v>051</v>
      </c>
      <c r="I962" s="26" t="str">
        <f t="shared" ref="I962:I1025" si="109">IFERROR(VLOOKUP($D962,schools,7,FALSE),"")</f>
        <v>20</v>
      </c>
      <c r="J962" s="26" t="str">
        <f t="shared" ref="J962:J1025" si="110">IFERROR(VLOOKUP($D962,schools,8,FALSE),"")</f>
        <v>038</v>
      </c>
      <c r="K962" s="45">
        <f t="shared" ref="K962:K1025" si="111">G962*L$2</f>
        <v>1068692.07073458</v>
      </c>
    </row>
    <row r="963" spans="1:11" ht="29" x14ac:dyDescent="0.4">
      <c r="A963" s="26" t="str">
        <f t="shared" si="105"/>
        <v>332000</v>
      </c>
      <c r="B963" s="26" t="str">
        <f t="shared" si="106"/>
        <v>New York City Geographic District #20</v>
      </c>
      <c r="C963" s="26" t="str">
        <f t="shared" si="107"/>
        <v>Brooklyn</v>
      </c>
      <c r="D963" s="28" t="s">
        <v>707</v>
      </c>
      <c r="E963" s="28" t="s">
        <v>708</v>
      </c>
      <c r="F963" s="30" t="s">
        <v>2</v>
      </c>
      <c r="G963" s="31">
        <v>770</v>
      </c>
      <c r="H963" s="26" t="str">
        <f t="shared" si="108"/>
        <v>051</v>
      </c>
      <c r="I963" s="26" t="str">
        <f t="shared" si="109"/>
        <v>20</v>
      </c>
      <c r="J963" s="26" t="str">
        <f t="shared" si="110"/>
        <v>038</v>
      </c>
      <c r="K963" s="45">
        <f t="shared" si="111"/>
        <v>806757.73967218294</v>
      </c>
    </row>
    <row r="964" spans="1:11" ht="29" x14ac:dyDescent="0.4">
      <c r="A964" s="26" t="str">
        <f t="shared" si="105"/>
        <v>332000</v>
      </c>
      <c r="B964" s="26" t="str">
        <f t="shared" si="106"/>
        <v>New York City Geographic District #20</v>
      </c>
      <c r="C964" s="26" t="str">
        <f t="shared" si="107"/>
        <v>Brooklyn</v>
      </c>
      <c r="D964" s="28" t="s">
        <v>905</v>
      </c>
      <c r="E964" s="28" t="s">
        <v>906</v>
      </c>
      <c r="F964" s="30" t="s">
        <v>2</v>
      </c>
      <c r="G964" s="31">
        <v>386</v>
      </c>
      <c r="H964" s="26" t="str">
        <f t="shared" si="108"/>
        <v>047</v>
      </c>
      <c r="I964" s="26" t="str">
        <f t="shared" si="109"/>
        <v>17</v>
      </c>
      <c r="J964" s="26" t="str">
        <f t="shared" si="110"/>
        <v>044</v>
      </c>
      <c r="K964" s="45">
        <f t="shared" si="111"/>
        <v>404426.60716034105</v>
      </c>
    </row>
    <row r="965" spans="1:11" ht="15" x14ac:dyDescent="0.4">
      <c r="A965" s="26" t="str">
        <f t="shared" si="105"/>
        <v>332000</v>
      </c>
      <c r="B965" s="26" t="str">
        <f t="shared" si="106"/>
        <v>New York City Geographic District #20</v>
      </c>
      <c r="C965" s="26" t="str">
        <f t="shared" si="107"/>
        <v>Brooklyn</v>
      </c>
      <c r="D965" s="28" t="s">
        <v>913</v>
      </c>
      <c r="E965" s="28" t="s">
        <v>914</v>
      </c>
      <c r="F965" s="30" t="s">
        <v>19</v>
      </c>
      <c r="G965" s="31">
        <v>516</v>
      </c>
      <c r="H965" s="26" t="str">
        <f t="shared" si="108"/>
        <v>047</v>
      </c>
      <c r="I965" s="26" t="str">
        <f t="shared" si="109"/>
        <v>17</v>
      </c>
      <c r="J965" s="26" t="str">
        <f t="shared" si="110"/>
        <v>044</v>
      </c>
      <c r="K965" s="45">
        <f t="shared" si="111"/>
        <v>540632.45931278751</v>
      </c>
    </row>
    <row r="966" spans="1:11" ht="29" x14ac:dyDescent="0.4">
      <c r="A966" s="26" t="str">
        <f t="shared" si="105"/>
        <v>332000</v>
      </c>
      <c r="B966" s="26" t="str">
        <f t="shared" si="106"/>
        <v>New York City Geographic District #20</v>
      </c>
      <c r="C966" s="26" t="str">
        <f t="shared" si="107"/>
        <v>Brooklyn</v>
      </c>
      <c r="D966" s="28" t="s">
        <v>935</v>
      </c>
      <c r="E966" s="28" t="s">
        <v>936</v>
      </c>
      <c r="F966" s="30" t="s">
        <v>2</v>
      </c>
      <c r="G966" s="31">
        <v>529</v>
      </c>
      <c r="H966" s="26" t="str">
        <f t="shared" si="108"/>
        <v>047</v>
      </c>
      <c r="I966" s="26" t="str">
        <f t="shared" si="109"/>
        <v>22</v>
      </c>
      <c r="J966" s="26" t="str">
        <f t="shared" si="110"/>
        <v>043</v>
      </c>
      <c r="K966" s="45">
        <f t="shared" si="111"/>
        <v>554253.04452803219</v>
      </c>
    </row>
    <row r="967" spans="1:11" ht="29" x14ac:dyDescent="0.4">
      <c r="A967" s="26" t="str">
        <f t="shared" si="105"/>
        <v>332000</v>
      </c>
      <c r="B967" s="26" t="str">
        <f t="shared" si="106"/>
        <v>New York City Geographic District #20</v>
      </c>
      <c r="C967" s="26" t="str">
        <f t="shared" si="107"/>
        <v>Brooklyn</v>
      </c>
      <c r="D967" s="28" t="s">
        <v>973</v>
      </c>
      <c r="E967" s="28" t="s">
        <v>974</v>
      </c>
      <c r="F967" s="30" t="s">
        <v>2</v>
      </c>
      <c r="G967" s="31">
        <v>338</v>
      </c>
      <c r="H967" s="26" t="str">
        <f t="shared" si="108"/>
        <v>051</v>
      </c>
      <c r="I967" s="26" t="str">
        <f t="shared" si="109"/>
        <v>20</v>
      </c>
      <c r="J967" s="26" t="str">
        <f t="shared" si="110"/>
        <v>038</v>
      </c>
      <c r="K967" s="45">
        <f t="shared" si="111"/>
        <v>354135.21559636085</v>
      </c>
    </row>
    <row r="968" spans="1:11" ht="29" x14ac:dyDescent="0.4">
      <c r="A968" s="26" t="str">
        <f t="shared" si="105"/>
        <v>332000</v>
      </c>
      <c r="B968" s="26" t="str">
        <f t="shared" si="106"/>
        <v>New York City Geographic District #20</v>
      </c>
      <c r="C968" s="26" t="str">
        <f t="shared" si="107"/>
        <v>Brooklyn</v>
      </c>
      <c r="D968" s="28" t="s">
        <v>647</v>
      </c>
      <c r="E968" s="28" t="s">
        <v>648</v>
      </c>
      <c r="F968" s="30" t="s">
        <v>196</v>
      </c>
      <c r="G968" s="31">
        <v>3497</v>
      </c>
      <c r="H968" s="26" t="str">
        <f t="shared" si="108"/>
        <v>049</v>
      </c>
      <c r="I968" s="26" t="str">
        <f t="shared" si="109"/>
        <v>22</v>
      </c>
      <c r="J968" s="26" t="str">
        <f t="shared" si="110"/>
        <v>043</v>
      </c>
      <c r="K968" s="45">
        <f t="shared" si="111"/>
        <v>3663937.4229008099</v>
      </c>
    </row>
    <row r="969" spans="1:11" ht="43.5" x14ac:dyDescent="0.4">
      <c r="A969" s="26" t="str">
        <f t="shared" si="105"/>
        <v>332000</v>
      </c>
      <c r="B969" s="26" t="str">
        <f t="shared" si="106"/>
        <v>New York City Geographic District #20</v>
      </c>
      <c r="C969" s="26" t="str">
        <f t="shared" si="107"/>
        <v>Brooklyn</v>
      </c>
      <c r="D969" s="28" t="s">
        <v>682</v>
      </c>
      <c r="E969" s="28" t="s">
        <v>683</v>
      </c>
      <c r="F969" s="30" t="s">
        <v>196</v>
      </c>
      <c r="G969" s="31">
        <v>1273</v>
      </c>
      <c r="H969" s="26" t="str">
        <f t="shared" si="108"/>
        <v>051</v>
      </c>
      <c r="I969" s="26" t="str">
        <f t="shared" si="109"/>
        <v>22</v>
      </c>
      <c r="J969" s="26" t="str">
        <f t="shared" si="110"/>
        <v>043</v>
      </c>
      <c r="K969" s="45">
        <f t="shared" si="111"/>
        <v>1333769.6137697259</v>
      </c>
    </row>
    <row r="970" spans="1:11" ht="29" x14ac:dyDescent="0.4">
      <c r="A970" s="26" t="str">
        <f t="shared" si="105"/>
        <v/>
      </c>
      <c r="B970" s="26" t="str">
        <f t="shared" si="106"/>
        <v/>
      </c>
      <c r="C970" s="26" t="str">
        <f t="shared" si="107"/>
        <v/>
      </c>
      <c r="D970" s="28" t="s">
        <v>686</v>
      </c>
      <c r="E970" s="28" t="s">
        <v>687</v>
      </c>
      <c r="F970" s="30" t="s">
        <v>196</v>
      </c>
      <c r="G970" s="31">
        <v>4642</v>
      </c>
      <c r="H970" s="26" t="str">
        <f t="shared" si="108"/>
        <v/>
      </c>
      <c r="I970" s="26" t="str">
        <f t="shared" si="109"/>
        <v/>
      </c>
      <c r="J970" s="26" t="str">
        <f t="shared" si="110"/>
        <v/>
      </c>
      <c r="K970" s="45">
        <f t="shared" si="111"/>
        <v>4863596.6591665884</v>
      </c>
    </row>
    <row r="971" spans="1:11" ht="29" x14ac:dyDescent="0.4">
      <c r="A971" s="26" t="str">
        <f t="shared" si="105"/>
        <v>332000</v>
      </c>
      <c r="B971" s="26" t="str">
        <f t="shared" si="106"/>
        <v>New York City Geographic District #21</v>
      </c>
      <c r="C971" s="26" t="str">
        <f t="shared" si="107"/>
        <v>Brooklyn</v>
      </c>
      <c r="D971" s="28" t="s">
        <v>705</v>
      </c>
      <c r="E971" s="28" t="s">
        <v>706</v>
      </c>
      <c r="F971" s="30" t="s">
        <v>196</v>
      </c>
      <c r="G971" s="31">
        <v>2935</v>
      </c>
      <c r="H971" s="26" t="str">
        <f t="shared" si="108"/>
        <v>048</v>
      </c>
      <c r="I971" s="26" t="str">
        <f t="shared" si="109"/>
        <v>17</v>
      </c>
      <c r="J971" s="26" t="str">
        <f t="shared" si="110"/>
        <v>044</v>
      </c>
      <c r="K971" s="45">
        <f t="shared" si="111"/>
        <v>3075109.0466725416</v>
      </c>
    </row>
    <row r="972" spans="1:11" ht="29" x14ac:dyDescent="0.4">
      <c r="A972" s="26" t="str">
        <f t="shared" si="105"/>
        <v>332000</v>
      </c>
      <c r="B972" s="26" t="str">
        <f t="shared" si="106"/>
        <v>New York City Geographic District #21</v>
      </c>
      <c r="C972" s="26" t="str">
        <f t="shared" si="107"/>
        <v>Brooklyn</v>
      </c>
      <c r="D972" s="28" t="s">
        <v>821</v>
      </c>
      <c r="E972" s="28" t="s">
        <v>822</v>
      </c>
      <c r="F972" s="30" t="s">
        <v>118</v>
      </c>
      <c r="G972" s="31">
        <v>555</v>
      </c>
      <c r="H972" s="26" t="str">
        <f t="shared" si="108"/>
        <v>044</v>
      </c>
      <c r="I972" s="26" t="str">
        <f t="shared" si="109"/>
        <v>17</v>
      </c>
      <c r="J972" s="26" t="str">
        <f t="shared" si="110"/>
        <v>044</v>
      </c>
      <c r="K972" s="45">
        <f t="shared" si="111"/>
        <v>581494.21495852154</v>
      </c>
    </row>
    <row r="973" spans="1:11" ht="29" x14ac:dyDescent="0.4">
      <c r="A973" s="26" t="str">
        <f t="shared" si="105"/>
        <v>332000</v>
      </c>
      <c r="B973" s="26" t="str">
        <f t="shared" si="106"/>
        <v>New York City Geographic District #21</v>
      </c>
      <c r="C973" s="26" t="str">
        <f t="shared" si="107"/>
        <v>Brooklyn</v>
      </c>
      <c r="D973" s="28" t="s">
        <v>136</v>
      </c>
      <c r="E973" s="28" t="s">
        <v>137</v>
      </c>
      <c r="F973" s="30" t="s">
        <v>2</v>
      </c>
      <c r="G973" s="31">
        <v>598</v>
      </c>
      <c r="H973" s="26" t="str">
        <f t="shared" si="108"/>
        <v>046</v>
      </c>
      <c r="I973" s="26" t="str">
        <f t="shared" si="109"/>
        <v>23</v>
      </c>
      <c r="J973" s="26" t="str">
        <f t="shared" si="110"/>
        <v>047</v>
      </c>
      <c r="K973" s="45">
        <f t="shared" si="111"/>
        <v>626546.91990125377</v>
      </c>
    </row>
    <row r="974" spans="1:11" ht="15" x14ac:dyDescent="0.4">
      <c r="A974" s="26" t="str">
        <f t="shared" si="105"/>
        <v>332000</v>
      </c>
      <c r="B974" s="26" t="str">
        <f t="shared" si="106"/>
        <v>New York City Geographic District #21</v>
      </c>
      <c r="C974" s="26" t="str">
        <f t="shared" si="107"/>
        <v>Brooklyn</v>
      </c>
      <c r="D974" s="28" t="s">
        <v>146</v>
      </c>
      <c r="E974" s="28" t="s">
        <v>147</v>
      </c>
      <c r="F974" s="30" t="s">
        <v>19</v>
      </c>
      <c r="G974" s="31">
        <v>923</v>
      </c>
      <c r="H974" s="26" t="str">
        <f t="shared" si="108"/>
        <v>045</v>
      </c>
      <c r="I974" s="26" t="str">
        <f t="shared" si="109"/>
        <v>22</v>
      </c>
      <c r="J974" s="26" t="str">
        <f t="shared" si="110"/>
        <v>047</v>
      </c>
      <c r="K974" s="45">
        <f t="shared" si="111"/>
        <v>967061.55028236995</v>
      </c>
    </row>
    <row r="975" spans="1:11" ht="29" x14ac:dyDescent="0.4">
      <c r="A975" s="26" t="str">
        <f t="shared" si="105"/>
        <v>332000</v>
      </c>
      <c r="B975" s="26" t="str">
        <f t="shared" si="106"/>
        <v>New York City Geographic District #21</v>
      </c>
      <c r="C975" s="26" t="str">
        <f t="shared" si="107"/>
        <v>Brooklyn</v>
      </c>
      <c r="D975" s="28" t="s">
        <v>148</v>
      </c>
      <c r="E975" s="28" t="s">
        <v>149</v>
      </c>
      <c r="F975" s="30" t="s">
        <v>5</v>
      </c>
      <c r="G975" s="31">
        <v>795</v>
      </c>
      <c r="H975" s="26" t="str">
        <f t="shared" si="108"/>
        <v>047</v>
      </c>
      <c r="I975" s="26" t="str">
        <f t="shared" si="109"/>
        <v>17</v>
      </c>
      <c r="J975" s="26" t="str">
        <f t="shared" si="110"/>
        <v>044</v>
      </c>
      <c r="K975" s="45">
        <f t="shared" si="111"/>
        <v>832951.17277842271</v>
      </c>
    </row>
    <row r="976" spans="1:11" ht="29" x14ac:dyDescent="0.4">
      <c r="A976" s="26" t="str">
        <f t="shared" si="105"/>
        <v/>
      </c>
      <c r="B976" s="26" t="str">
        <f t="shared" si="106"/>
        <v/>
      </c>
      <c r="C976" s="26" t="str">
        <f t="shared" si="107"/>
        <v/>
      </c>
      <c r="D976" s="28" t="s">
        <v>150</v>
      </c>
      <c r="E976" s="28" t="s">
        <v>151</v>
      </c>
      <c r="F976" s="30" t="s">
        <v>2</v>
      </c>
      <c r="G976" s="31">
        <v>789</v>
      </c>
      <c r="H976" s="26" t="str">
        <f t="shared" si="108"/>
        <v/>
      </c>
      <c r="I976" s="26" t="str">
        <f t="shared" si="109"/>
        <v/>
      </c>
      <c r="J976" s="26" t="str">
        <f t="shared" si="110"/>
        <v/>
      </c>
      <c r="K976" s="45">
        <f t="shared" si="111"/>
        <v>826664.74883292511</v>
      </c>
    </row>
    <row r="977" spans="1:11" ht="29" x14ac:dyDescent="0.4">
      <c r="A977" s="26" t="str">
        <f t="shared" si="105"/>
        <v>332100</v>
      </c>
      <c r="B977" s="26" t="str">
        <f t="shared" si="106"/>
        <v>New York City Geographic District #21</v>
      </c>
      <c r="C977" s="26" t="str">
        <f t="shared" si="107"/>
        <v>Brooklyn</v>
      </c>
      <c r="D977" s="28" t="s">
        <v>152</v>
      </c>
      <c r="E977" s="28" t="s">
        <v>153</v>
      </c>
      <c r="F977" s="30" t="s">
        <v>5</v>
      </c>
      <c r="G977" s="31">
        <v>1527</v>
      </c>
      <c r="H977" s="26" t="str">
        <f t="shared" si="108"/>
        <v>045</v>
      </c>
      <c r="I977" s="26" t="str">
        <f t="shared" si="109"/>
        <v>23</v>
      </c>
      <c r="J977" s="26" t="str">
        <f t="shared" si="110"/>
        <v>048</v>
      </c>
      <c r="K977" s="45">
        <f t="shared" si="111"/>
        <v>1599894.8941291212</v>
      </c>
    </row>
    <row r="978" spans="1:11" ht="15" x14ac:dyDescent="0.4">
      <c r="A978" s="26" t="str">
        <f t="shared" si="105"/>
        <v>332100</v>
      </c>
      <c r="B978" s="26" t="str">
        <f t="shared" si="106"/>
        <v>New York City Geographic District #21</v>
      </c>
      <c r="C978" s="26" t="str">
        <f t="shared" si="107"/>
        <v>Brooklyn</v>
      </c>
      <c r="D978" s="28" t="s">
        <v>154</v>
      </c>
      <c r="E978" s="28" t="s">
        <v>155</v>
      </c>
      <c r="F978" s="30" t="s">
        <v>19</v>
      </c>
      <c r="G978" s="31">
        <v>826</v>
      </c>
      <c r="H978" s="26" t="str">
        <f t="shared" si="108"/>
        <v>048</v>
      </c>
      <c r="I978" s="26" t="str">
        <f t="shared" si="109"/>
        <v>17</v>
      </c>
      <c r="J978" s="26" t="str">
        <f t="shared" si="110"/>
        <v>044</v>
      </c>
      <c r="K978" s="45">
        <f t="shared" si="111"/>
        <v>865431.02983015985</v>
      </c>
    </row>
    <row r="979" spans="1:11" ht="29" x14ac:dyDescent="0.4">
      <c r="A979" s="26" t="str">
        <f t="shared" si="105"/>
        <v>332100</v>
      </c>
      <c r="B979" s="26" t="str">
        <f t="shared" si="106"/>
        <v>New York City Geographic District #21</v>
      </c>
      <c r="C979" s="26" t="str">
        <f t="shared" si="107"/>
        <v>Brooklyn</v>
      </c>
      <c r="D979" s="28" t="s">
        <v>156</v>
      </c>
      <c r="E979" s="28" t="s">
        <v>157</v>
      </c>
      <c r="F979" s="30" t="s">
        <v>2</v>
      </c>
      <c r="G979" s="31">
        <v>724</v>
      </c>
      <c r="H979" s="26" t="str">
        <f t="shared" si="108"/>
        <v>046</v>
      </c>
      <c r="I979" s="26" t="str">
        <f t="shared" si="109"/>
        <v>23</v>
      </c>
      <c r="J979" s="26" t="str">
        <f t="shared" si="110"/>
        <v>047</v>
      </c>
      <c r="K979" s="45">
        <f t="shared" si="111"/>
        <v>758561.82275670185</v>
      </c>
    </row>
    <row r="980" spans="1:11" ht="29" x14ac:dyDescent="0.4">
      <c r="A980" s="26" t="str">
        <f t="shared" si="105"/>
        <v>332100</v>
      </c>
      <c r="B980" s="26" t="str">
        <f t="shared" si="106"/>
        <v>New York City Geographic District #21</v>
      </c>
      <c r="C980" s="26" t="str">
        <f t="shared" si="107"/>
        <v>Brooklyn</v>
      </c>
      <c r="D980" s="28" t="s">
        <v>158</v>
      </c>
      <c r="E980" s="28" t="s">
        <v>159</v>
      </c>
      <c r="F980" s="30" t="s">
        <v>2</v>
      </c>
      <c r="G980" s="31">
        <v>840</v>
      </c>
      <c r="H980" s="26" t="str">
        <f t="shared" si="108"/>
        <v>047</v>
      </c>
      <c r="I980" s="26" t="str">
        <f t="shared" si="109"/>
        <v>22</v>
      </c>
      <c r="J980" s="26" t="str">
        <f t="shared" si="110"/>
        <v>047</v>
      </c>
      <c r="K980" s="45">
        <f t="shared" si="111"/>
        <v>880099.35236965411</v>
      </c>
    </row>
    <row r="981" spans="1:11" ht="29" x14ac:dyDescent="0.4">
      <c r="A981" s="26" t="str">
        <f t="shared" si="105"/>
        <v>332100</v>
      </c>
      <c r="B981" s="26" t="str">
        <f t="shared" si="106"/>
        <v>New York City Geographic District #21</v>
      </c>
      <c r="C981" s="26" t="str">
        <f t="shared" si="107"/>
        <v>Brooklyn</v>
      </c>
      <c r="D981" s="28" t="s">
        <v>192</v>
      </c>
      <c r="E981" s="28" t="s">
        <v>193</v>
      </c>
      <c r="F981" s="30" t="s">
        <v>19</v>
      </c>
      <c r="G981" s="31">
        <v>334</v>
      </c>
      <c r="H981" s="26" t="str">
        <f t="shared" si="108"/>
        <v>048</v>
      </c>
      <c r="I981" s="26" t="str">
        <f t="shared" si="109"/>
        <v>17</v>
      </c>
      <c r="J981" s="26" t="str">
        <f t="shared" si="110"/>
        <v>044</v>
      </c>
      <c r="K981" s="45">
        <f t="shared" si="111"/>
        <v>349944.26629936247</v>
      </c>
    </row>
    <row r="982" spans="1:11" ht="29" x14ac:dyDescent="0.4">
      <c r="A982" s="26" t="str">
        <f t="shared" si="105"/>
        <v>332100</v>
      </c>
      <c r="B982" s="26" t="str">
        <f t="shared" si="106"/>
        <v>New York City Geographic District #21</v>
      </c>
      <c r="C982" s="26" t="str">
        <f t="shared" si="107"/>
        <v>Brooklyn</v>
      </c>
      <c r="D982" s="28" t="s">
        <v>205</v>
      </c>
      <c r="E982" s="28" t="s">
        <v>206</v>
      </c>
      <c r="F982" s="30" t="s">
        <v>2</v>
      </c>
      <c r="G982" s="31">
        <v>488</v>
      </c>
      <c r="H982" s="26" t="str">
        <f t="shared" si="108"/>
        <v>047</v>
      </c>
      <c r="I982" s="26" t="str">
        <f t="shared" si="109"/>
        <v>23</v>
      </c>
      <c r="J982" s="26" t="str">
        <f t="shared" si="110"/>
        <v>050</v>
      </c>
      <c r="K982" s="45">
        <f t="shared" si="111"/>
        <v>511295.81423379906</v>
      </c>
    </row>
    <row r="983" spans="1:11" ht="29" x14ac:dyDescent="0.4">
      <c r="A983" s="26" t="str">
        <f t="shared" si="105"/>
        <v>332100</v>
      </c>
      <c r="B983" s="26" t="str">
        <f t="shared" si="106"/>
        <v>New York City Geographic District #21</v>
      </c>
      <c r="C983" s="26" t="str">
        <f t="shared" si="107"/>
        <v>Brooklyn</v>
      </c>
      <c r="D983" s="28" t="s">
        <v>245</v>
      </c>
      <c r="E983" s="28" t="s">
        <v>246</v>
      </c>
      <c r="F983" s="30" t="s">
        <v>2</v>
      </c>
      <c r="G983" s="31">
        <v>521</v>
      </c>
      <c r="H983" s="26" t="str">
        <f t="shared" si="108"/>
        <v>045</v>
      </c>
      <c r="I983" s="26" t="str">
        <f t="shared" si="109"/>
        <v>17</v>
      </c>
      <c r="J983" s="26" t="str">
        <f t="shared" si="110"/>
        <v>048</v>
      </c>
      <c r="K983" s="45">
        <f t="shared" si="111"/>
        <v>545871.14593403554</v>
      </c>
    </row>
    <row r="984" spans="1:11" ht="29" x14ac:dyDescent="0.4">
      <c r="A984" s="26" t="str">
        <f t="shared" si="105"/>
        <v>332100</v>
      </c>
      <c r="B984" s="26" t="str">
        <f t="shared" si="106"/>
        <v>New York City Geographic District #21</v>
      </c>
      <c r="C984" s="26" t="str">
        <f t="shared" si="107"/>
        <v>Brooklyn</v>
      </c>
      <c r="D984" s="28" t="s">
        <v>283</v>
      </c>
      <c r="E984" s="28" t="s">
        <v>284</v>
      </c>
      <c r="F984" s="30" t="s">
        <v>2</v>
      </c>
      <c r="G984" s="31">
        <v>956</v>
      </c>
      <c r="H984" s="26" t="str">
        <f t="shared" si="108"/>
        <v>047</v>
      </c>
      <c r="I984" s="26" t="str">
        <f t="shared" si="109"/>
        <v>17</v>
      </c>
      <c r="J984" s="26" t="str">
        <f t="shared" si="110"/>
        <v>044</v>
      </c>
      <c r="K984" s="45">
        <f t="shared" si="111"/>
        <v>1001636.8819826064</v>
      </c>
    </row>
    <row r="985" spans="1:11" ht="29" x14ac:dyDescent="0.4">
      <c r="A985" s="26" t="str">
        <f t="shared" si="105"/>
        <v>332100</v>
      </c>
      <c r="B985" s="26" t="str">
        <f t="shared" si="106"/>
        <v>New York City Geographic District #21</v>
      </c>
      <c r="C985" s="26" t="str">
        <f t="shared" si="107"/>
        <v>Brooklyn</v>
      </c>
      <c r="D985" s="28" t="s">
        <v>301</v>
      </c>
      <c r="E985" s="28" t="s">
        <v>302</v>
      </c>
      <c r="F985" s="30" t="s">
        <v>2</v>
      </c>
      <c r="G985" s="31">
        <v>336</v>
      </c>
      <c r="H985" s="26" t="str">
        <f t="shared" si="108"/>
        <v>046</v>
      </c>
      <c r="I985" s="26" t="str">
        <f t="shared" si="109"/>
        <v>23</v>
      </c>
      <c r="J985" s="26" t="str">
        <f t="shared" si="110"/>
        <v>047</v>
      </c>
      <c r="K985" s="45">
        <f t="shared" si="111"/>
        <v>352039.74094786163</v>
      </c>
    </row>
    <row r="986" spans="1:11" ht="29" x14ac:dyDescent="0.4">
      <c r="A986" s="26" t="str">
        <f t="shared" si="105"/>
        <v>332100</v>
      </c>
      <c r="B986" s="26" t="str">
        <f t="shared" si="106"/>
        <v>New York City Geographic District #21</v>
      </c>
      <c r="C986" s="26" t="str">
        <f t="shared" si="107"/>
        <v>Brooklyn</v>
      </c>
      <c r="D986" s="28" t="s">
        <v>323</v>
      </c>
      <c r="E986" s="28" t="s">
        <v>324</v>
      </c>
      <c r="F986" s="30" t="s">
        <v>2</v>
      </c>
      <c r="G986" s="31">
        <v>534</v>
      </c>
      <c r="H986" s="26" t="str">
        <f t="shared" si="108"/>
        <v>048</v>
      </c>
      <c r="I986" s="26" t="str">
        <f t="shared" si="109"/>
        <v>17</v>
      </c>
      <c r="J986" s="26" t="str">
        <f t="shared" si="110"/>
        <v>048</v>
      </c>
      <c r="K986" s="45">
        <f t="shared" si="111"/>
        <v>559491.73114928009</v>
      </c>
    </row>
    <row r="987" spans="1:11" ht="15" x14ac:dyDescent="0.4">
      <c r="A987" s="26" t="str">
        <f t="shared" si="105"/>
        <v>332100</v>
      </c>
      <c r="B987" s="26" t="str">
        <f t="shared" si="106"/>
        <v>New York City Geographic District #21</v>
      </c>
      <c r="C987" s="26" t="str">
        <f t="shared" si="107"/>
        <v>Brooklyn</v>
      </c>
      <c r="D987" s="28" t="s">
        <v>343</v>
      </c>
      <c r="E987" s="28" t="s">
        <v>344</v>
      </c>
      <c r="F987" s="30" t="s">
        <v>19</v>
      </c>
      <c r="G987" s="31">
        <v>685</v>
      </c>
      <c r="H987" s="26" t="str">
        <f t="shared" si="108"/>
        <v>045</v>
      </c>
      <c r="I987" s="26" t="str">
        <f t="shared" si="109"/>
        <v>23</v>
      </c>
      <c r="J987" s="26" t="str">
        <f t="shared" si="110"/>
        <v>047</v>
      </c>
      <c r="K987" s="45">
        <f t="shared" si="111"/>
        <v>717700.06711096794</v>
      </c>
    </row>
    <row r="988" spans="1:11" ht="29" x14ac:dyDescent="0.4">
      <c r="A988" s="26" t="str">
        <f t="shared" si="105"/>
        <v>332100</v>
      </c>
      <c r="B988" s="26" t="str">
        <f t="shared" si="106"/>
        <v>New York City Geographic District #21</v>
      </c>
      <c r="C988" s="26" t="str">
        <f t="shared" si="107"/>
        <v>Brooklyn</v>
      </c>
      <c r="D988" s="28" t="s">
        <v>347</v>
      </c>
      <c r="E988" s="28" t="s">
        <v>348</v>
      </c>
      <c r="F988" s="30" t="s">
        <v>2</v>
      </c>
      <c r="G988" s="31">
        <v>647</v>
      </c>
      <c r="H988" s="26" t="str">
        <f t="shared" si="108"/>
        <v>047</v>
      </c>
      <c r="I988" s="26" t="str">
        <f t="shared" si="109"/>
        <v>22</v>
      </c>
      <c r="J988" s="26" t="str">
        <f t="shared" si="110"/>
        <v>047</v>
      </c>
      <c r="K988" s="45">
        <f t="shared" si="111"/>
        <v>677886.04878948361</v>
      </c>
    </row>
    <row r="989" spans="1:11" ht="29" x14ac:dyDescent="0.4">
      <c r="A989" s="26" t="str">
        <f t="shared" si="105"/>
        <v>332100</v>
      </c>
      <c r="B989" s="26" t="str">
        <f t="shared" si="106"/>
        <v>New York City Geographic District #21</v>
      </c>
      <c r="C989" s="26" t="str">
        <f t="shared" si="107"/>
        <v>Brooklyn</v>
      </c>
      <c r="D989" s="28" t="s">
        <v>353</v>
      </c>
      <c r="E989" s="28" t="s">
        <v>354</v>
      </c>
      <c r="F989" s="30" t="s">
        <v>2</v>
      </c>
      <c r="G989" s="31">
        <v>817</v>
      </c>
      <c r="H989" s="26" t="str">
        <f t="shared" si="108"/>
        <v>045</v>
      </c>
      <c r="I989" s="26" t="str">
        <f t="shared" si="109"/>
        <v>22</v>
      </c>
      <c r="J989" s="26" t="str">
        <f t="shared" si="110"/>
        <v>047</v>
      </c>
      <c r="K989" s="45">
        <f t="shared" si="111"/>
        <v>856001.39391191362</v>
      </c>
    </row>
    <row r="990" spans="1:11" ht="29" x14ac:dyDescent="0.4">
      <c r="A990" s="26" t="str">
        <f t="shared" si="105"/>
        <v>332100</v>
      </c>
      <c r="B990" s="26" t="str">
        <f t="shared" si="106"/>
        <v>New York City Geographic District #21</v>
      </c>
      <c r="C990" s="26" t="str">
        <f t="shared" si="107"/>
        <v>Brooklyn</v>
      </c>
      <c r="D990" s="28" t="s">
        <v>355</v>
      </c>
      <c r="E990" s="28" t="s">
        <v>356</v>
      </c>
      <c r="F990" s="30" t="s">
        <v>2</v>
      </c>
      <c r="G990" s="31">
        <v>659</v>
      </c>
      <c r="H990" s="26" t="str">
        <f t="shared" si="108"/>
        <v>045</v>
      </c>
      <c r="I990" s="26" t="str">
        <f t="shared" si="109"/>
        <v>23</v>
      </c>
      <c r="J990" s="26" t="str">
        <f t="shared" si="110"/>
        <v>047</v>
      </c>
      <c r="K990" s="45">
        <f t="shared" si="111"/>
        <v>690458.89668047871</v>
      </c>
    </row>
    <row r="991" spans="1:11" ht="29" x14ac:dyDescent="0.4">
      <c r="A991" s="26" t="str">
        <f t="shared" si="105"/>
        <v>332100</v>
      </c>
      <c r="B991" s="26" t="str">
        <f t="shared" si="106"/>
        <v>New York City Geographic District #21</v>
      </c>
      <c r="C991" s="26" t="str">
        <f t="shared" si="107"/>
        <v>Brooklyn</v>
      </c>
      <c r="D991" s="28" t="s">
        <v>373</v>
      </c>
      <c r="E991" s="28" t="s">
        <v>374</v>
      </c>
      <c r="F991" s="30" t="s">
        <v>19</v>
      </c>
      <c r="G991" s="31">
        <v>931</v>
      </c>
      <c r="H991" s="26" t="str">
        <f t="shared" si="108"/>
        <v>045</v>
      </c>
      <c r="I991" s="26" t="str">
        <f t="shared" si="109"/>
        <v>23</v>
      </c>
      <c r="J991" s="26" t="str">
        <f t="shared" si="110"/>
        <v>048</v>
      </c>
      <c r="K991" s="45">
        <f t="shared" si="111"/>
        <v>975443.44887636672</v>
      </c>
    </row>
    <row r="992" spans="1:11" ht="15" x14ac:dyDescent="0.4">
      <c r="A992" s="26" t="str">
        <f t="shared" si="105"/>
        <v>332100</v>
      </c>
      <c r="B992" s="26" t="str">
        <f t="shared" si="106"/>
        <v>New York City Geographic District #21</v>
      </c>
      <c r="C992" s="26" t="str">
        <f t="shared" si="107"/>
        <v>Brooklyn</v>
      </c>
      <c r="D992" s="28" t="s">
        <v>375</v>
      </c>
      <c r="E992" s="28" t="s">
        <v>376</v>
      </c>
      <c r="F992" s="30" t="s">
        <v>19</v>
      </c>
      <c r="G992" s="31">
        <v>997</v>
      </c>
      <c r="H992" s="26" t="str">
        <f t="shared" si="108"/>
        <v>048</v>
      </c>
      <c r="I992" s="26" t="str">
        <f t="shared" si="109"/>
        <v>17</v>
      </c>
      <c r="J992" s="26" t="str">
        <f t="shared" si="110"/>
        <v>044</v>
      </c>
      <c r="K992" s="45">
        <f t="shared" si="111"/>
        <v>1044594.1122768394</v>
      </c>
    </row>
    <row r="993" spans="1:11" ht="29" x14ac:dyDescent="0.4">
      <c r="A993" s="26" t="str">
        <f t="shared" si="105"/>
        <v>332100</v>
      </c>
      <c r="B993" s="26" t="str">
        <f t="shared" si="106"/>
        <v>New York City Geographic District #21</v>
      </c>
      <c r="C993" s="26" t="str">
        <f t="shared" si="107"/>
        <v>Brooklyn</v>
      </c>
      <c r="D993" s="28" t="s">
        <v>379</v>
      </c>
      <c r="E993" s="28" t="s">
        <v>380</v>
      </c>
      <c r="F993" s="30" t="s">
        <v>5</v>
      </c>
      <c r="G993" s="31">
        <v>1359</v>
      </c>
      <c r="H993" s="26" t="str">
        <f t="shared" si="108"/>
        <v>047</v>
      </c>
      <c r="I993" s="26" t="str">
        <f t="shared" si="109"/>
        <v>22</v>
      </c>
      <c r="J993" s="26" t="str">
        <f t="shared" si="110"/>
        <v>047</v>
      </c>
      <c r="K993" s="45">
        <f t="shared" si="111"/>
        <v>1423875.0236551904</v>
      </c>
    </row>
    <row r="994" spans="1:11" ht="15" x14ac:dyDescent="0.4">
      <c r="A994" s="26" t="str">
        <f t="shared" si="105"/>
        <v>332100</v>
      </c>
      <c r="B994" s="26" t="str">
        <f t="shared" si="106"/>
        <v>New York City Geographic District #21</v>
      </c>
      <c r="C994" s="26" t="str">
        <f t="shared" si="107"/>
        <v>Brooklyn</v>
      </c>
      <c r="D994" s="28" t="s">
        <v>395</v>
      </c>
      <c r="E994" s="28" t="s">
        <v>396</v>
      </c>
      <c r="F994" s="30" t="s">
        <v>19</v>
      </c>
      <c r="G994" s="31">
        <v>552</v>
      </c>
      <c r="H994" s="26" t="str">
        <f t="shared" si="108"/>
        <v>045</v>
      </c>
      <c r="I994" s="26" t="str">
        <f t="shared" si="109"/>
        <v>22</v>
      </c>
      <c r="J994" s="26" t="str">
        <f t="shared" si="110"/>
        <v>048</v>
      </c>
      <c r="K994" s="45">
        <f t="shared" si="111"/>
        <v>578351.00298577268</v>
      </c>
    </row>
    <row r="995" spans="1:11" ht="29" x14ac:dyDescent="0.4">
      <c r="A995" s="26" t="str">
        <f t="shared" si="105"/>
        <v>332100</v>
      </c>
      <c r="B995" s="26" t="str">
        <f t="shared" si="106"/>
        <v>New York City Geographic District #21</v>
      </c>
      <c r="C995" s="26" t="str">
        <f t="shared" si="107"/>
        <v>Brooklyn</v>
      </c>
      <c r="D995" s="28" t="s">
        <v>397</v>
      </c>
      <c r="E995" s="28" t="s">
        <v>398</v>
      </c>
      <c r="F995" s="30" t="s">
        <v>5</v>
      </c>
      <c r="G995" s="31">
        <v>1325</v>
      </c>
      <c r="H995" s="26" t="str">
        <f t="shared" si="108"/>
        <v>046</v>
      </c>
      <c r="I995" s="26" t="str">
        <f t="shared" si="109"/>
        <v>23</v>
      </c>
      <c r="J995" s="26" t="str">
        <f t="shared" si="110"/>
        <v>047</v>
      </c>
      <c r="K995" s="45">
        <f t="shared" si="111"/>
        <v>1388251.9546307044</v>
      </c>
    </row>
    <row r="996" spans="1:11" ht="29" x14ac:dyDescent="0.4">
      <c r="A996" s="26" t="str">
        <f t="shared" si="105"/>
        <v>332100</v>
      </c>
      <c r="B996" s="26" t="str">
        <f t="shared" si="106"/>
        <v>New York City Geographic District #21</v>
      </c>
      <c r="C996" s="26" t="str">
        <f t="shared" si="107"/>
        <v>Queens</v>
      </c>
      <c r="D996" s="28" t="s">
        <v>419</v>
      </c>
      <c r="E996" s="28" t="s">
        <v>420</v>
      </c>
      <c r="F996" s="30" t="s">
        <v>2</v>
      </c>
      <c r="G996" s="31">
        <v>901</v>
      </c>
      <c r="H996" s="26" t="str">
        <f t="shared" si="108"/>
        <v>031</v>
      </c>
      <c r="I996" s="26" t="str">
        <f t="shared" si="109"/>
        <v>10</v>
      </c>
      <c r="J996" s="26" t="str">
        <f t="shared" si="110"/>
        <v>031</v>
      </c>
      <c r="K996" s="45">
        <f t="shared" si="111"/>
        <v>944011.32914887904</v>
      </c>
    </row>
    <row r="997" spans="1:11" ht="29" x14ac:dyDescent="0.4">
      <c r="A997" s="26" t="str">
        <f t="shared" si="105"/>
        <v>332100</v>
      </c>
      <c r="B997" s="26" t="str">
        <f t="shared" si="106"/>
        <v>New York City Geographic District #21</v>
      </c>
      <c r="C997" s="26" t="str">
        <f t="shared" si="107"/>
        <v>Brooklyn</v>
      </c>
      <c r="D997" s="28" t="s">
        <v>461</v>
      </c>
      <c r="E997" s="28" t="s">
        <v>462</v>
      </c>
      <c r="F997" s="30" t="s">
        <v>5</v>
      </c>
      <c r="G997" s="31">
        <v>1343</v>
      </c>
      <c r="H997" s="26" t="str">
        <f t="shared" si="108"/>
        <v>047</v>
      </c>
      <c r="I997" s="26" t="str">
        <f t="shared" si="109"/>
        <v>23</v>
      </c>
      <c r="J997" s="26" t="str">
        <f t="shared" si="110"/>
        <v>047</v>
      </c>
      <c r="K997" s="45">
        <f t="shared" si="111"/>
        <v>1407111.2264671971</v>
      </c>
    </row>
    <row r="998" spans="1:11" ht="29" x14ac:dyDescent="0.4">
      <c r="A998" s="26" t="str">
        <f t="shared" si="105"/>
        <v>332100</v>
      </c>
      <c r="B998" s="26" t="str">
        <f t="shared" si="106"/>
        <v>New York City Geographic District #21</v>
      </c>
      <c r="C998" s="26" t="str">
        <f t="shared" si="107"/>
        <v>Brooklyn</v>
      </c>
      <c r="D998" s="28" t="s">
        <v>471</v>
      </c>
      <c r="E998" s="28" t="s">
        <v>472</v>
      </c>
      <c r="F998" s="30" t="s">
        <v>19</v>
      </c>
      <c r="G998" s="31">
        <v>675</v>
      </c>
      <c r="H998" s="26" t="str">
        <f t="shared" si="108"/>
        <v>046</v>
      </c>
      <c r="I998" s="26" t="str">
        <f t="shared" si="109"/>
        <v>23</v>
      </c>
      <c r="J998" s="26">
        <f t="shared" si="110"/>
        <v>0</v>
      </c>
      <c r="K998" s="45">
        <f t="shared" si="111"/>
        <v>707222.69386847212</v>
      </c>
    </row>
    <row r="999" spans="1:11" ht="29" x14ac:dyDescent="0.4">
      <c r="A999" s="26" t="str">
        <f t="shared" si="105"/>
        <v>332100</v>
      </c>
      <c r="B999" s="26" t="str">
        <f t="shared" si="106"/>
        <v>New York City Geographic District #21</v>
      </c>
      <c r="C999" s="26" t="str">
        <f t="shared" si="107"/>
        <v>Brooklyn</v>
      </c>
      <c r="D999" s="28" t="s">
        <v>491</v>
      </c>
      <c r="E999" s="28" t="s">
        <v>492</v>
      </c>
      <c r="F999" s="30" t="s">
        <v>5</v>
      </c>
      <c r="G999" s="31">
        <v>536</v>
      </c>
      <c r="H999" s="26" t="str">
        <f t="shared" si="108"/>
        <v>046</v>
      </c>
      <c r="I999" s="26" t="str">
        <f t="shared" si="109"/>
        <v>23</v>
      </c>
      <c r="J999" s="26" t="str">
        <f t="shared" si="110"/>
        <v>047</v>
      </c>
      <c r="K999" s="45">
        <f t="shared" si="111"/>
        <v>561587.20579777926</v>
      </c>
    </row>
    <row r="1000" spans="1:11" ht="29" x14ac:dyDescent="0.4">
      <c r="A1000" s="26" t="str">
        <f t="shared" si="105"/>
        <v>332100</v>
      </c>
      <c r="B1000" s="26" t="str">
        <f t="shared" si="106"/>
        <v>New York City Geographic District #21</v>
      </c>
      <c r="C1000" s="26" t="str">
        <f t="shared" si="107"/>
        <v>Brooklyn</v>
      </c>
      <c r="D1000" s="28" t="s">
        <v>529</v>
      </c>
      <c r="E1000" s="28" t="s">
        <v>530</v>
      </c>
      <c r="F1000" s="30" t="s">
        <v>2</v>
      </c>
      <c r="G1000" s="31">
        <v>368</v>
      </c>
      <c r="H1000" s="26" t="str">
        <f t="shared" si="108"/>
        <v>046</v>
      </c>
      <c r="I1000" s="26" t="str">
        <f t="shared" si="109"/>
        <v>23</v>
      </c>
      <c r="J1000" s="26" t="str">
        <f t="shared" si="110"/>
        <v>047</v>
      </c>
      <c r="K1000" s="45">
        <f t="shared" si="111"/>
        <v>385567.33532384847</v>
      </c>
    </row>
    <row r="1001" spans="1:11" ht="29" x14ac:dyDescent="0.4">
      <c r="A1001" s="26" t="str">
        <f t="shared" si="105"/>
        <v>332100</v>
      </c>
      <c r="B1001" s="26" t="str">
        <f t="shared" si="106"/>
        <v>New York City Geographic District #21</v>
      </c>
      <c r="C1001" s="26" t="str">
        <f t="shared" si="107"/>
        <v>Brooklyn</v>
      </c>
      <c r="D1001" s="28" t="s">
        <v>533</v>
      </c>
      <c r="E1001" s="28" t="s">
        <v>534</v>
      </c>
      <c r="F1001" s="30" t="s">
        <v>196</v>
      </c>
      <c r="G1001" s="31">
        <v>288</v>
      </c>
      <c r="H1001" s="26" t="str">
        <f t="shared" si="108"/>
        <v>047</v>
      </c>
      <c r="I1001" s="26" t="str">
        <f t="shared" si="109"/>
        <v>22</v>
      </c>
      <c r="J1001" s="26" t="str">
        <f t="shared" si="110"/>
        <v>047</v>
      </c>
      <c r="K1001" s="45">
        <f t="shared" si="111"/>
        <v>301748.34938388143</v>
      </c>
    </row>
    <row r="1002" spans="1:11" ht="29" x14ac:dyDescent="0.4">
      <c r="A1002" s="26" t="str">
        <f t="shared" si="105"/>
        <v>332100</v>
      </c>
      <c r="B1002" s="26" t="str">
        <f t="shared" si="106"/>
        <v>New York City Geographic District #21</v>
      </c>
      <c r="C1002" s="26" t="str">
        <f t="shared" si="107"/>
        <v>Brooklyn</v>
      </c>
      <c r="D1002" s="28" t="s">
        <v>537</v>
      </c>
      <c r="E1002" s="28" t="s">
        <v>538</v>
      </c>
      <c r="F1002" s="30" t="s">
        <v>196</v>
      </c>
      <c r="G1002" s="31">
        <v>606</v>
      </c>
      <c r="H1002" s="26" t="str">
        <f t="shared" si="108"/>
        <v>046</v>
      </c>
      <c r="I1002" s="26" t="str">
        <f t="shared" si="109"/>
        <v>23</v>
      </c>
      <c r="J1002" s="26" t="str">
        <f t="shared" si="110"/>
        <v>047</v>
      </c>
      <c r="K1002" s="45">
        <f t="shared" si="111"/>
        <v>634928.81849525054</v>
      </c>
    </row>
    <row r="1003" spans="1:11" ht="29" x14ac:dyDescent="0.4">
      <c r="A1003" s="26" t="str">
        <f t="shared" si="105"/>
        <v>332100</v>
      </c>
      <c r="B1003" s="26" t="str">
        <f t="shared" si="106"/>
        <v>New York City Geographic District #21</v>
      </c>
      <c r="C1003" s="26" t="str">
        <f t="shared" si="107"/>
        <v>Brooklyn</v>
      </c>
      <c r="D1003" s="28" t="s">
        <v>545</v>
      </c>
      <c r="E1003" s="28" t="s">
        <v>546</v>
      </c>
      <c r="F1003" s="30" t="s">
        <v>196</v>
      </c>
      <c r="G1003" s="31">
        <v>218</v>
      </c>
      <c r="H1003" s="26" t="str">
        <f t="shared" si="108"/>
        <v>047</v>
      </c>
      <c r="I1003" s="26" t="str">
        <f t="shared" si="109"/>
        <v>22</v>
      </c>
      <c r="J1003" s="26" t="str">
        <f t="shared" si="110"/>
        <v>047</v>
      </c>
      <c r="K1003" s="45">
        <f t="shared" si="111"/>
        <v>228406.73668641024</v>
      </c>
    </row>
    <row r="1004" spans="1:11" ht="29" x14ac:dyDescent="0.4">
      <c r="A1004" s="26" t="str">
        <f t="shared" si="105"/>
        <v>332100</v>
      </c>
      <c r="B1004" s="26" t="str">
        <f t="shared" si="106"/>
        <v>New York City Geographic District #21</v>
      </c>
      <c r="C1004" s="26" t="str">
        <f t="shared" si="107"/>
        <v>Brooklyn</v>
      </c>
      <c r="D1004" s="28" t="s">
        <v>619</v>
      </c>
      <c r="E1004" s="28" t="s">
        <v>620</v>
      </c>
      <c r="F1004" s="30" t="s">
        <v>196</v>
      </c>
      <c r="G1004" s="31">
        <v>1840</v>
      </c>
      <c r="H1004" s="26" t="str">
        <f t="shared" si="108"/>
        <v>046</v>
      </c>
      <c r="I1004" s="26" t="str">
        <f t="shared" si="109"/>
        <v>23</v>
      </c>
      <c r="J1004" s="26" t="str">
        <f t="shared" si="110"/>
        <v>047</v>
      </c>
      <c r="K1004" s="45">
        <f t="shared" si="111"/>
        <v>1927836.6766192424</v>
      </c>
    </row>
    <row r="1005" spans="1:11" ht="29" x14ac:dyDescent="0.4">
      <c r="A1005" s="26" t="str">
        <f t="shared" si="105"/>
        <v>332100</v>
      </c>
      <c r="B1005" s="26" t="str">
        <f t="shared" si="106"/>
        <v>New York City Geographic District #21</v>
      </c>
      <c r="C1005" s="26" t="str">
        <f t="shared" si="107"/>
        <v>Brooklyn</v>
      </c>
      <c r="D1005" s="28" t="s">
        <v>670</v>
      </c>
      <c r="E1005" s="28" t="s">
        <v>671</v>
      </c>
      <c r="F1005" s="30" t="s">
        <v>118</v>
      </c>
      <c r="G1005" s="31">
        <v>637</v>
      </c>
      <c r="H1005" s="26" t="str">
        <f t="shared" si="108"/>
        <v>047</v>
      </c>
      <c r="I1005" s="26" t="str">
        <f t="shared" si="109"/>
        <v>22</v>
      </c>
      <c r="J1005" s="26" t="str">
        <f t="shared" si="110"/>
        <v>047</v>
      </c>
      <c r="K1005" s="45">
        <f t="shared" si="111"/>
        <v>667408.67554698768</v>
      </c>
    </row>
    <row r="1006" spans="1:11" ht="29" x14ac:dyDescent="0.4">
      <c r="A1006" s="26" t="str">
        <f t="shared" si="105"/>
        <v>332100</v>
      </c>
      <c r="B1006" s="26" t="str">
        <f t="shared" si="106"/>
        <v>New York City Geographic District #21</v>
      </c>
      <c r="C1006" s="26" t="str">
        <f t="shared" si="107"/>
        <v>Brooklyn</v>
      </c>
      <c r="D1006" s="28" t="s">
        <v>725</v>
      </c>
      <c r="E1006" s="28" t="s">
        <v>726</v>
      </c>
      <c r="F1006" s="30" t="s">
        <v>196</v>
      </c>
      <c r="G1006" s="31">
        <v>3667</v>
      </c>
      <c r="H1006" s="26" t="str">
        <f t="shared" si="108"/>
        <v>048</v>
      </c>
      <c r="I1006" s="26" t="str">
        <f t="shared" si="109"/>
        <v>17</v>
      </c>
      <c r="J1006" s="26" t="str">
        <f t="shared" si="110"/>
        <v>048</v>
      </c>
      <c r="K1006" s="45">
        <f t="shared" si="111"/>
        <v>3842052.7680232399</v>
      </c>
    </row>
    <row r="1007" spans="1:11" ht="29" x14ac:dyDescent="0.4">
      <c r="A1007" s="26" t="str">
        <f t="shared" si="105"/>
        <v>332100</v>
      </c>
      <c r="B1007" s="26" t="str">
        <f t="shared" si="106"/>
        <v>New York City Geographic District #21</v>
      </c>
      <c r="C1007" s="26" t="str">
        <f t="shared" si="107"/>
        <v>Brooklyn</v>
      </c>
      <c r="D1007" s="28" t="s">
        <v>743</v>
      </c>
      <c r="E1007" s="28" t="s">
        <v>744</v>
      </c>
      <c r="F1007" s="30" t="s">
        <v>196</v>
      </c>
      <c r="G1007" s="31">
        <v>2223</v>
      </c>
      <c r="H1007" s="26" t="str">
        <f t="shared" si="108"/>
        <v>045</v>
      </c>
      <c r="I1007" s="26" t="str">
        <f t="shared" si="109"/>
        <v>23</v>
      </c>
      <c r="J1007" s="26" t="str">
        <f t="shared" si="110"/>
        <v>047</v>
      </c>
      <c r="K1007" s="45">
        <f t="shared" si="111"/>
        <v>2329120.0718068345</v>
      </c>
    </row>
    <row r="1008" spans="1:11" ht="29" x14ac:dyDescent="0.4">
      <c r="A1008" s="26" t="str">
        <f t="shared" si="105"/>
        <v>332100</v>
      </c>
      <c r="B1008" s="26" t="str">
        <f t="shared" si="106"/>
        <v>New York City Geographic District #21</v>
      </c>
      <c r="C1008" s="26" t="str">
        <f t="shared" si="107"/>
        <v>Brooklyn</v>
      </c>
      <c r="D1008" s="28" t="s">
        <v>771</v>
      </c>
      <c r="E1008" s="28" t="s">
        <v>772</v>
      </c>
      <c r="F1008" s="30" t="s">
        <v>196</v>
      </c>
      <c r="G1008" s="31">
        <v>305</v>
      </c>
      <c r="H1008" s="26" t="str">
        <f t="shared" si="108"/>
        <v>047</v>
      </c>
      <c r="I1008" s="26" t="str">
        <f t="shared" si="109"/>
        <v>22</v>
      </c>
      <c r="J1008" s="26" t="str">
        <f t="shared" si="110"/>
        <v>047</v>
      </c>
      <c r="K1008" s="45">
        <f t="shared" si="111"/>
        <v>319559.88389612443</v>
      </c>
    </row>
    <row r="1009" spans="1:11" ht="43.5" x14ac:dyDescent="0.4">
      <c r="A1009" s="26" t="str">
        <f t="shared" si="105"/>
        <v>332100</v>
      </c>
      <c r="B1009" s="26" t="str">
        <f t="shared" si="106"/>
        <v>New York City Geographic District #21</v>
      </c>
      <c r="C1009" s="26" t="str">
        <f t="shared" si="107"/>
        <v>Brooklyn</v>
      </c>
      <c r="D1009" s="28" t="s">
        <v>789</v>
      </c>
      <c r="E1009" s="28" t="s">
        <v>790</v>
      </c>
      <c r="F1009" s="30" t="s">
        <v>196</v>
      </c>
      <c r="G1009" s="31">
        <v>359</v>
      </c>
      <c r="H1009" s="26" t="str">
        <f t="shared" si="108"/>
        <v>047</v>
      </c>
      <c r="I1009" s="26" t="str">
        <f t="shared" si="109"/>
        <v>22</v>
      </c>
      <c r="J1009" s="26" t="str">
        <f t="shared" si="110"/>
        <v>047</v>
      </c>
      <c r="K1009" s="45">
        <f t="shared" si="111"/>
        <v>376137.69940560218</v>
      </c>
    </row>
    <row r="1010" spans="1:11" ht="43.5" x14ac:dyDescent="0.4">
      <c r="A1010" s="26" t="str">
        <f t="shared" si="105"/>
        <v>332100</v>
      </c>
      <c r="B1010" s="26" t="str">
        <f t="shared" si="106"/>
        <v>New York City Geographic District #21</v>
      </c>
      <c r="C1010" s="26" t="str">
        <f t="shared" si="107"/>
        <v>Brooklyn</v>
      </c>
      <c r="D1010" s="28" t="s">
        <v>837</v>
      </c>
      <c r="E1010" s="28" t="s">
        <v>838</v>
      </c>
      <c r="F1010" s="30" t="s">
        <v>196</v>
      </c>
      <c r="G1010" s="31">
        <v>395</v>
      </c>
      <c r="H1010" s="26" t="str">
        <f t="shared" si="108"/>
        <v>045</v>
      </c>
      <c r="I1010" s="26" t="str">
        <f t="shared" si="109"/>
        <v>23</v>
      </c>
      <c r="J1010" s="26" t="str">
        <f t="shared" si="110"/>
        <v>048</v>
      </c>
      <c r="K1010" s="45">
        <f t="shared" si="111"/>
        <v>413856.24307858734</v>
      </c>
    </row>
    <row r="1011" spans="1:11" ht="29" x14ac:dyDescent="0.4">
      <c r="A1011" s="26" t="str">
        <f t="shared" si="105"/>
        <v>332100</v>
      </c>
      <c r="B1011" s="26" t="str">
        <f t="shared" si="106"/>
        <v>New York City Geographic District #22</v>
      </c>
      <c r="C1011" s="26" t="str">
        <f t="shared" si="107"/>
        <v>Brooklyn</v>
      </c>
      <c r="D1011" s="28" t="s">
        <v>917</v>
      </c>
      <c r="E1011" s="28" t="s">
        <v>918</v>
      </c>
      <c r="F1011" s="30" t="s">
        <v>118</v>
      </c>
      <c r="G1011" s="31">
        <v>919</v>
      </c>
      <c r="H1011" s="26" t="str">
        <f t="shared" si="108"/>
        <v>047</v>
      </c>
      <c r="I1011" s="26" t="str">
        <f t="shared" si="109"/>
        <v>22</v>
      </c>
      <c r="J1011" s="26" t="str">
        <f t="shared" si="110"/>
        <v>043</v>
      </c>
      <c r="K1011" s="45">
        <f t="shared" si="111"/>
        <v>962870.60098537162</v>
      </c>
    </row>
    <row r="1012" spans="1:11" ht="29" x14ac:dyDescent="0.4">
      <c r="A1012" s="26" t="str">
        <f t="shared" si="105"/>
        <v>332100</v>
      </c>
      <c r="B1012" s="26" t="str">
        <f t="shared" si="106"/>
        <v>New York City Geographic District #22</v>
      </c>
      <c r="C1012" s="26" t="str">
        <f t="shared" si="107"/>
        <v>Brooklyn</v>
      </c>
      <c r="D1012" s="28" t="s">
        <v>931</v>
      </c>
      <c r="E1012" s="28" t="s">
        <v>932</v>
      </c>
      <c r="F1012" s="30" t="s">
        <v>196</v>
      </c>
      <c r="G1012" s="31">
        <v>208</v>
      </c>
      <c r="H1012" s="26" t="str">
        <f t="shared" si="108"/>
        <v>046</v>
      </c>
      <c r="I1012" s="26" t="str">
        <f t="shared" si="109"/>
        <v>23</v>
      </c>
      <c r="J1012" s="26" t="str">
        <f t="shared" si="110"/>
        <v>047</v>
      </c>
      <c r="K1012" s="45">
        <f t="shared" si="111"/>
        <v>217929.36344391436</v>
      </c>
    </row>
    <row r="1013" spans="1:11" ht="29" x14ac:dyDescent="0.4">
      <c r="A1013" s="26" t="str">
        <f t="shared" si="105"/>
        <v>332100</v>
      </c>
      <c r="B1013" s="26" t="str">
        <f t="shared" si="106"/>
        <v>New York City Geographic District #22</v>
      </c>
      <c r="C1013" s="26" t="str">
        <f t="shared" si="107"/>
        <v>Brooklyn</v>
      </c>
      <c r="D1013" s="28" t="s">
        <v>30</v>
      </c>
      <c r="E1013" s="28" t="s">
        <v>31</v>
      </c>
      <c r="F1013" s="30" t="s">
        <v>5</v>
      </c>
      <c r="G1013" s="31">
        <v>521</v>
      </c>
      <c r="H1013" s="26" t="str">
        <f t="shared" si="108"/>
        <v>041</v>
      </c>
      <c r="I1013" s="26" t="str">
        <f t="shared" si="109"/>
        <v>19</v>
      </c>
      <c r="J1013" s="26" t="str">
        <f t="shared" si="110"/>
        <v>046</v>
      </c>
      <c r="K1013" s="45">
        <f t="shared" si="111"/>
        <v>545871.14593403554</v>
      </c>
    </row>
    <row r="1014" spans="1:11" ht="29" x14ac:dyDescent="0.4">
      <c r="A1014" s="26" t="str">
        <f t="shared" si="105"/>
        <v>332100</v>
      </c>
      <c r="B1014" s="26" t="str">
        <f t="shared" si="106"/>
        <v>New York City Geographic District #22</v>
      </c>
      <c r="C1014" s="26" t="str">
        <f t="shared" si="107"/>
        <v>Brooklyn</v>
      </c>
      <c r="D1014" s="28" t="s">
        <v>88</v>
      </c>
      <c r="E1014" s="28" t="s">
        <v>89</v>
      </c>
      <c r="F1014" s="30" t="s">
        <v>2</v>
      </c>
      <c r="G1014" s="31">
        <v>715</v>
      </c>
      <c r="H1014" s="26" t="str">
        <f t="shared" si="108"/>
        <v>041</v>
      </c>
      <c r="I1014" s="26" t="str">
        <f t="shared" si="109"/>
        <v>22</v>
      </c>
      <c r="J1014" s="26" t="str">
        <f t="shared" si="110"/>
        <v>048</v>
      </c>
      <c r="K1014" s="45">
        <f t="shared" si="111"/>
        <v>749132.18683845561</v>
      </c>
    </row>
    <row r="1015" spans="1:11" ht="29" x14ac:dyDescent="0.4">
      <c r="A1015" s="26" t="str">
        <f t="shared" si="105"/>
        <v>332100</v>
      </c>
      <c r="B1015" s="26" t="str">
        <f t="shared" si="106"/>
        <v>New York City Geographic District #22</v>
      </c>
      <c r="C1015" s="26" t="str">
        <f t="shared" si="107"/>
        <v>Brooklyn</v>
      </c>
      <c r="D1015" s="28" t="s">
        <v>124</v>
      </c>
      <c r="E1015" s="28" t="s">
        <v>125</v>
      </c>
      <c r="F1015" s="30" t="s">
        <v>5</v>
      </c>
      <c r="G1015" s="31">
        <v>551</v>
      </c>
      <c r="H1015" s="26" t="str">
        <f t="shared" si="108"/>
        <v>059</v>
      </c>
      <c r="I1015" s="26" t="str">
        <f t="shared" si="109"/>
        <v>19</v>
      </c>
      <c r="J1015" s="26" t="str">
        <f t="shared" si="110"/>
        <v>046</v>
      </c>
      <c r="K1015" s="45">
        <f t="shared" si="111"/>
        <v>577303.2656615231</v>
      </c>
    </row>
    <row r="1016" spans="1:11" ht="15" x14ac:dyDescent="0.4">
      <c r="A1016" s="26" t="str">
        <f t="shared" si="105"/>
        <v>332100</v>
      </c>
      <c r="B1016" s="26" t="str">
        <f t="shared" si="106"/>
        <v>New York City Geographic District #22</v>
      </c>
      <c r="C1016" s="26" t="str">
        <f t="shared" si="107"/>
        <v>Brooklyn</v>
      </c>
      <c r="D1016" s="28" t="s">
        <v>172</v>
      </c>
      <c r="E1016" s="28" t="s">
        <v>173</v>
      </c>
      <c r="F1016" s="30" t="s">
        <v>19</v>
      </c>
      <c r="G1016" s="31">
        <v>596</v>
      </c>
      <c r="H1016" s="26" t="str">
        <f t="shared" si="108"/>
        <v>058</v>
      </c>
      <c r="I1016" s="26" t="str">
        <f t="shared" si="109"/>
        <v>21</v>
      </c>
      <c r="J1016" s="26" t="str">
        <f t="shared" si="110"/>
        <v>045</v>
      </c>
      <c r="K1016" s="45">
        <f t="shared" si="111"/>
        <v>624451.44525275461</v>
      </c>
    </row>
    <row r="1017" spans="1:11" ht="29" x14ac:dyDescent="0.4">
      <c r="A1017" s="26" t="str">
        <f t="shared" si="105"/>
        <v>332100</v>
      </c>
      <c r="B1017" s="26" t="str">
        <f t="shared" si="106"/>
        <v>New York City Geographic District #22</v>
      </c>
      <c r="C1017" s="26" t="str">
        <f t="shared" si="107"/>
        <v>Brooklyn</v>
      </c>
      <c r="D1017" s="28" t="s">
        <v>188</v>
      </c>
      <c r="E1017" s="28" t="s">
        <v>189</v>
      </c>
      <c r="F1017" s="30" t="s">
        <v>2</v>
      </c>
      <c r="G1017" s="31">
        <v>416</v>
      </c>
      <c r="H1017" s="26" t="str">
        <f t="shared" si="108"/>
        <v>041</v>
      </c>
      <c r="I1017" s="26" t="str">
        <f t="shared" si="109"/>
        <v>21</v>
      </c>
      <c r="J1017" s="26" t="str">
        <f t="shared" si="110"/>
        <v>045</v>
      </c>
      <c r="K1017" s="45">
        <f t="shared" si="111"/>
        <v>435858.72688782873</v>
      </c>
    </row>
    <row r="1018" spans="1:11" ht="29" x14ac:dyDescent="0.4">
      <c r="A1018" s="26" t="str">
        <f t="shared" si="105"/>
        <v>332200</v>
      </c>
      <c r="B1018" s="26" t="str">
        <f t="shared" si="106"/>
        <v>New York City Geographic District #22</v>
      </c>
      <c r="C1018" s="26" t="str">
        <f t="shared" si="107"/>
        <v>Brooklyn</v>
      </c>
      <c r="D1018" s="28" t="s">
        <v>215</v>
      </c>
      <c r="E1018" s="28" t="s">
        <v>216</v>
      </c>
      <c r="F1018" s="30" t="s">
        <v>2</v>
      </c>
      <c r="G1018" s="31">
        <v>554</v>
      </c>
      <c r="H1018" s="26" t="str">
        <f t="shared" si="108"/>
        <v>044</v>
      </c>
      <c r="I1018" s="26" t="str">
        <f t="shared" si="109"/>
        <v>17</v>
      </c>
      <c r="J1018" s="26" t="str">
        <f t="shared" si="110"/>
        <v>044</v>
      </c>
      <c r="K1018" s="45">
        <f t="shared" si="111"/>
        <v>580446.47763427184</v>
      </c>
    </row>
    <row r="1019" spans="1:11" ht="29" x14ac:dyDescent="0.4">
      <c r="A1019" s="26" t="str">
        <f t="shared" si="105"/>
        <v>332200</v>
      </c>
      <c r="B1019" s="26" t="str">
        <f t="shared" si="106"/>
        <v>New York City Geographic District #22</v>
      </c>
      <c r="C1019" s="26" t="str">
        <f t="shared" si="107"/>
        <v>Brooklyn</v>
      </c>
      <c r="D1019" s="28" t="s">
        <v>225</v>
      </c>
      <c r="E1019" s="28" t="s">
        <v>226</v>
      </c>
      <c r="F1019" s="30" t="s">
        <v>2</v>
      </c>
      <c r="G1019" s="31">
        <v>926</v>
      </c>
      <c r="H1019" s="26" t="str">
        <f t="shared" si="108"/>
        <v>044</v>
      </c>
      <c r="I1019" s="26" t="str">
        <f t="shared" si="109"/>
        <v>17</v>
      </c>
      <c r="J1019" s="26" t="str">
        <f t="shared" si="110"/>
        <v>044</v>
      </c>
      <c r="K1019" s="45">
        <f t="shared" si="111"/>
        <v>970204.76225511869</v>
      </c>
    </row>
    <row r="1020" spans="1:11" ht="29" x14ac:dyDescent="0.4">
      <c r="A1020" s="26" t="str">
        <f t="shared" si="105"/>
        <v>332200</v>
      </c>
      <c r="B1020" s="26" t="str">
        <f t="shared" si="106"/>
        <v>New York City Geographic District #22</v>
      </c>
      <c r="C1020" s="26" t="str">
        <f t="shared" si="107"/>
        <v>Brooklyn</v>
      </c>
      <c r="D1020" s="28" t="s">
        <v>243</v>
      </c>
      <c r="E1020" s="28" t="s">
        <v>244</v>
      </c>
      <c r="F1020" s="30" t="s">
        <v>2</v>
      </c>
      <c r="G1020" s="31">
        <v>612</v>
      </c>
      <c r="H1020" s="26" t="str">
        <f t="shared" si="108"/>
        <v>042</v>
      </c>
      <c r="I1020" s="26" t="str">
        <f t="shared" si="109"/>
        <v>21</v>
      </c>
      <c r="J1020" s="26" t="str">
        <f t="shared" si="110"/>
        <v>045</v>
      </c>
      <c r="K1020" s="45">
        <f t="shared" si="111"/>
        <v>641215.24244074803</v>
      </c>
    </row>
    <row r="1021" spans="1:11" ht="29" x14ac:dyDescent="0.4">
      <c r="A1021" s="26" t="str">
        <f t="shared" si="105"/>
        <v>332200</v>
      </c>
      <c r="B1021" s="26" t="str">
        <f t="shared" si="106"/>
        <v>New York City Geographic District #22</v>
      </c>
      <c r="C1021" s="26" t="str">
        <f t="shared" si="107"/>
        <v>Brooklyn</v>
      </c>
      <c r="D1021" s="28" t="s">
        <v>311</v>
      </c>
      <c r="E1021" s="28" t="s">
        <v>312</v>
      </c>
      <c r="F1021" s="30" t="s">
        <v>2</v>
      </c>
      <c r="G1021" s="31">
        <v>706</v>
      </c>
      <c r="H1021" s="26" t="str">
        <f t="shared" si="108"/>
        <v>042</v>
      </c>
      <c r="I1021" s="26" t="str">
        <f t="shared" si="109"/>
        <v>17</v>
      </c>
      <c r="J1021" s="26" t="str">
        <f t="shared" si="110"/>
        <v>048</v>
      </c>
      <c r="K1021" s="45">
        <f t="shared" si="111"/>
        <v>739702.55092020927</v>
      </c>
    </row>
    <row r="1022" spans="1:11" ht="29" x14ac:dyDescent="0.4">
      <c r="A1022" s="26" t="str">
        <f t="shared" si="105"/>
        <v>332200</v>
      </c>
      <c r="B1022" s="26" t="str">
        <f t="shared" si="106"/>
        <v>New York City Geographic District #22</v>
      </c>
      <c r="C1022" s="26" t="str">
        <f t="shared" si="107"/>
        <v>Brooklyn</v>
      </c>
      <c r="D1022" s="28" t="s">
        <v>313</v>
      </c>
      <c r="E1022" s="28" t="s">
        <v>314</v>
      </c>
      <c r="F1022" s="30" t="s">
        <v>2</v>
      </c>
      <c r="G1022" s="31">
        <v>531</v>
      </c>
      <c r="H1022" s="26" t="str">
        <f t="shared" si="108"/>
        <v>041</v>
      </c>
      <c r="I1022" s="26" t="str">
        <f t="shared" si="109"/>
        <v>19</v>
      </c>
      <c r="J1022" s="26" t="str">
        <f t="shared" si="110"/>
        <v>048</v>
      </c>
      <c r="K1022" s="45">
        <f t="shared" si="111"/>
        <v>556348.51917653135</v>
      </c>
    </row>
    <row r="1023" spans="1:11" ht="29" x14ac:dyDescent="0.4">
      <c r="A1023" s="26" t="str">
        <f t="shared" si="105"/>
        <v>332200</v>
      </c>
      <c r="B1023" s="26" t="str">
        <f t="shared" si="106"/>
        <v>New York City Geographic District #22</v>
      </c>
      <c r="C1023" s="26" t="str">
        <f t="shared" si="107"/>
        <v>Brooklyn</v>
      </c>
      <c r="D1023" s="28" t="s">
        <v>315</v>
      </c>
      <c r="E1023" s="28" t="s">
        <v>316</v>
      </c>
      <c r="F1023" s="30" t="s">
        <v>2</v>
      </c>
      <c r="G1023" s="31">
        <v>459</v>
      </c>
      <c r="H1023" s="26" t="str">
        <f t="shared" si="108"/>
        <v>045</v>
      </c>
      <c r="I1023" s="26" t="str">
        <f t="shared" si="109"/>
        <v>22</v>
      </c>
      <c r="J1023" s="26" t="str">
        <f t="shared" si="110"/>
        <v>048</v>
      </c>
      <c r="K1023" s="45">
        <f t="shared" si="111"/>
        <v>480911.43183056102</v>
      </c>
    </row>
    <row r="1024" spans="1:11" ht="29" x14ac:dyDescent="0.4">
      <c r="A1024" s="26" t="str">
        <f t="shared" si="105"/>
        <v>332200</v>
      </c>
      <c r="B1024" s="26" t="str">
        <f t="shared" si="106"/>
        <v>New York City Geographic District #22</v>
      </c>
      <c r="C1024" s="26" t="str">
        <f t="shared" si="107"/>
        <v>Brooklyn</v>
      </c>
      <c r="D1024" s="28" t="s">
        <v>319</v>
      </c>
      <c r="E1024" s="28" t="s">
        <v>320</v>
      </c>
      <c r="F1024" s="30" t="s">
        <v>2</v>
      </c>
      <c r="G1024" s="31">
        <v>676</v>
      </c>
      <c r="H1024" s="26" t="str">
        <f t="shared" si="108"/>
        <v>041</v>
      </c>
      <c r="I1024" s="26" t="str">
        <f t="shared" si="109"/>
        <v>17</v>
      </c>
      <c r="J1024" s="26" t="str">
        <f t="shared" si="110"/>
        <v>048</v>
      </c>
      <c r="K1024" s="45">
        <f t="shared" si="111"/>
        <v>708270.43119272171</v>
      </c>
    </row>
    <row r="1025" spans="1:11" ht="29" x14ac:dyDescent="0.4">
      <c r="A1025" s="26" t="str">
        <f t="shared" si="105"/>
        <v>332200</v>
      </c>
      <c r="B1025" s="26" t="str">
        <f t="shared" si="106"/>
        <v>New York City Geographic District #22</v>
      </c>
      <c r="C1025" s="26" t="str">
        <f t="shared" si="107"/>
        <v>Brooklyn</v>
      </c>
      <c r="D1025" s="28" t="s">
        <v>321</v>
      </c>
      <c r="E1025" s="28" t="s">
        <v>322</v>
      </c>
      <c r="F1025" s="30" t="s">
        <v>2</v>
      </c>
      <c r="G1025" s="31">
        <v>324</v>
      </c>
      <c r="H1025" s="26" t="str">
        <f t="shared" si="108"/>
        <v>058</v>
      </c>
      <c r="I1025" s="26" t="str">
        <f t="shared" si="109"/>
        <v>21</v>
      </c>
      <c r="J1025" s="26" t="str">
        <f t="shared" si="110"/>
        <v>045</v>
      </c>
      <c r="K1025" s="45">
        <f t="shared" si="111"/>
        <v>339466.8930568666</v>
      </c>
    </row>
    <row r="1026" spans="1:11" ht="29" x14ac:dyDescent="0.4">
      <c r="A1026" s="26" t="str">
        <f t="shared" ref="A1026:A1089" si="112">IFERROR(VLOOKUP($D1026,schools,3,FALSE),"")</f>
        <v>332200</v>
      </c>
      <c r="B1026" s="26" t="str">
        <f t="shared" ref="B1026:B1089" si="113">IFERROR(VLOOKUP($D1026,schools,4,FALSE),"")</f>
        <v>New York City Geographic District #22</v>
      </c>
      <c r="C1026" s="26" t="str">
        <f t="shared" ref="C1026:C1089" si="114">IFERROR(VLOOKUP($D1026,schools,5,FALSE),"")</f>
        <v>Brooklyn</v>
      </c>
      <c r="D1026" s="28" t="s">
        <v>331</v>
      </c>
      <c r="E1026" s="28" t="s">
        <v>332</v>
      </c>
      <c r="F1026" s="30" t="s">
        <v>2</v>
      </c>
      <c r="G1026" s="31">
        <v>611</v>
      </c>
      <c r="H1026" s="26" t="str">
        <f t="shared" ref="H1026:H1089" si="115">IFERROR(VLOOKUP($D1026,schools,6,FALSE),"")</f>
        <v>059</v>
      </c>
      <c r="I1026" s="26" t="str">
        <f t="shared" ref="I1026:I1089" si="116">IFERROR(VLOOKUP($D1026,schools,7,FALSE),"")</f>
        <v>19</v>
      </c>
      <c r="J1026" s="26" t="str">
        <f t="shared" ref="J1026:J1089" si="117">IFERROR(VLOOKUP($D1026,schools,8,FALSE),"")</f>
        <v>046</v>
      </c>
      <c r="K1026" s="45">
        <f t="shared" ref="K1026:K1089" si="118">G1026*L$2</f>
        <v>640167.50511649845</v>
      </c>
    </row>
    <row r="1027" spans="1:11" ht="15" x14ac:dyDescent="0.4">
      <c r="A1027" s="26" t="str">
        <f t="shared" si="112"/>
        <v>332200</v>
      </c>
      <c r="B1027" s="26" t="str">
        <f t="shared" si="113"/>
        <v>New York City Geographic District #22</v>
      </c>
      <c r="C1027" s="26" t="str">
        <f t="shared" si="114"/>
        <v>Brooklyn</v>
      </c>
      <c r="D1027" s="28" t="s">
        <v>337</v>
      </c>
      <c r="E1027" s="28" t="s">
        <v>338</v>
      </c>
      <c r="F1027" s="30" t="s">
        <v>19</v>
      </c>
      <c r="G1027" s="31">
        <v>1485</v>
      </c>
      <c r="H1027" s="26" t="str">
        <f t="shared" si="115"/>
        <v>041</v>
      </c>
      <c r="I1027" s="26" t="str">
        <f t="shared" si="116"/>
        <v>19</v>
      </c>
      <c r="J1027" s="26" t="str">
        <f t="shared" si="117"/>
        <v>048</v>
      </c>
      <c r="K1027" s="45">
        <f t="shared" si="118"/>
        <v>1555889.9265106386</v>
      </c>
    </row>
    <row r="1028" spans="1:11" ht="15" x14ac:dyDescent="0.4">
      <c r="A1028" s="26" t="str">
        <f t="shared" si="112"/>
        <v>332200</v>
      </c>
      <c r="B1028" s="26" t="str">
        <f t="shared" si="113"/>
        <v>New York City Geographic District #22</v>
      </c>
      <c r="C1028" s="26" t="str">
        <f t="shared" si="114"/>
        <v>Brooklyn</v>
      </c>
      <c r="D1028" s="28" t="s">
        <v>339</v>
      </c>
      <c r="E1028" s="28" t="s">
        <v>340</v>
      </c>
      <c r="F1028" s="30" t="s">
        <v>19</v>
      </c>
      <c r="G1028" s="31">
        <v>1187</v>
      </c>
      <c r="H1028" s="26" t="str">
        <f t="shared" si="115"/>
        <v>059</v>
      </c>
      <c r="I1028" s="26" t="str">
        <f t="shared" si="116"/>
        <v>22</v>
      </c>
      <c r="J1028" s="26" t="str">
        <f t="shared" si="117"/>
        <v>046</v>
      </c>
      <c r="K1028" s="45">
        <f t="shared" si="118"/>
        <v>1243664.2038842612</v>
      </c>
    </row>
    <row r="1029" spans="1:11" ht="29" x14ac:dyDescent="0.4">
      <c r="A1029" s="26" t="str">
        <f t="shared" si="112"/>
        <v>332200</v>
      </c>
      <c r="B1029" s="26" t="str">
        <f t="shared" si="113"/>
        <v>New York City Geographic District #22</v>
      </c>
      <c r="C1029" s="26" t="str">
        <f t="shared" si="114"/>
        <v>Brooklyn</v>
      </c>
      <c r="D1029" s="28" t="s">
        <v>357</v>
      </c>
      <c r="E1029" s="28" t="s">
        <v>358</v>
      </c>
      <c r="F1029" s="30" t="s">
        <v>2</v>
      </c>
      <c r="G1029" s="31">
        <v>1101</v>
      </c>
      <c r="H1029" s="26" t="str">
        <f t="shared" si="115"/>
        <v>044</v>
      </c>
      <c r="I1029" s="26" t="str">
        <f t="shared" si="116"/>
        <v>17</v>
      </c>
      <c r="J1029" s="26" t="str">
        <f t="shared" si="117"/>
        <v>040</v>
      </c>
      <c r="K1029" s="45">
        <f t="shared" si="118"/>
        <v>1153558.7939987967</v>
      </c>
    </row>
    <row r="1030" spans="1:11" ht="29" x14ac:dyDescent="0.4">
      <c r="A1030" s="26" t="str">
        <f t="shared" si="112"/>
        <v>332200</v>
      </c>
      <c r="B1030" s="26" t="str">
        <f t="shared" si="113"/>
        <v>New York City Geographic District #22</v>
      </c>
      <c r="C1030" s="26" t="str">
        <f t="shared" si="114"/>
        <v>Brooklyn</v>
      </c>
      <c r="D1030" s="28" t="s">
        <v>367</v>
      </c>
      <c r="E1030" s="28" t="s">
        <v>368</v>
      </c>
      <c r="F1030" s="30" t="s">
        <v>2</v>
      </c>
      <c r="G1030" s="31">
        <v>900</v>
      </c>
      <c r="H1030" s="26" t="str">
        <f t="shared" si="115"/>
        <v>041</v>
      </c>
      <c r="I1030" s="26" t="str">
        <f t="shared" si="116"/>
        <v>22</v>
      </c>
      <c r="J1030" s="26" t="str">
        <f t="shared" si="117"/>
        <v>046</v>
      </c>
      <c r="K1030" s="45">
        <f t="shared" si="118"/>
        <v>942963.59182462946</v>
      </c>
    </row>
    <row r="1031" spans="1:11" ht="29" x14ac:dyDescent="0.4">
      <c r="A1031" s="26" t="str">
        <f t="shared" si="112"/>
        <v>332200</v>
      </c>
      <c r="B1031" s="26" t="str">
        <f t="shared" si="113"/>
        <v>New York City Geographic District #22</v>
      </c>
      <c r="C1031" s="26" t="str">
        <f t="shared" si="114"/>
        <v>Brooklyn</v>
      </c>
      <c r="D1031" s="28" t="s">
        <v>389</v>
      </c>
      <c r="E1031" s="28" t="s">
        <v>390</v>
      </c>
      <c r="F1031" s="30" t="s">
        <v>5</v>
      </c>
      <c r="G1031" s="31">
        <v>1772</v>
      </c>
      <c r="H1031" s="26" t="str">
        <f t="shared" si="115"/>
        <v>045</v>
      </c>
      <c r="I1031" s="26" t="str">
        <f t="shared" si="116"/>
        <v>17</v>
      </c>
      <c r="J1031" s="26" t="str">
        <f t="shared" si="117"/>
        <v>048</v>
      </c>
      <c r="K1031" s="45">
        <f t="shared" si="118"/>
        <v>1856590.5385702704</v>
      </c>
    </row>
    <row r="1032" spans="1:11" ht="29" x14ac:dyDescent="0.4">
      <c r="A1032" s="26" t="str">
        <f t="shared" si="112"/>
        <v>332200</v>
      </c>
      <c r="B1032" s="26" t="str">
        <f t="shared" si="113"/>
        <v>New York City Geographic District #22</v>
      </c>
      <c r="C1032" s="26" t="str">
        <f t="shared" si="114"/>
        <v>Brooklyn</v>
      </c>
      <c r="D1032" s="28" t="s">
        <v>393</v>
      </c>
      <c r="E1032" s="28" t="s">
        <v>394</v>
      </c>
      <c r="F1032" s="30" t="s">
        <v>2</v>
      </c>
      <c r="G1032" s="31">
        <v>504</v>
      </c>
      <c r="H1032" s="26" t="str">
        <f t="shared" si="115"/>
        <v>059</v>
      </c>
      <c r="I1032" s="26" t="str">
        <f t="shared" si="116"/>
        <v>19</v>
      </c>
      <c r="J1032" s="26" t="str">
        <f t="shared" si="117"/>
        <v>046</v>
      </c>
      <c r="K1032" s="45">
        <f t="shared" si="118"/>
        <v>528059.61142179254</v>
      </c>
    </row>
    <row r="1033" spans="1:11" ht="29" x14ac:dyDescent="0.4">
      <c r="A1033" s="26" t="str">
        <f t="shared" si="112"/>
        <v>332200</v>
      </c>
      <c r="B1033" s="26" t="str">
        <f t="shared" si="113"/>
        <v>New York City Geographic District #22</v>
      </c>
      <c r="C1033" s="26" t="str">
        <f t="shared" si="114"/>
        <v>Brooklyn</v>
      </c>
      <c r="D1033" s="28" t="s">
        <v>399</v>
      </c>
      <c r="E1033" s="28" t="s">
        <v>400</v>
      </c>
      <c r="F1033" s="30" t="s">
        <v>5</v>
      </c>
      <c r="G1033" s="31">
        <v>717</v>
      </c>
      <c r="H1033" s="26" t="str">
        <f t="shared" si="115"/>
        <v>042</v>
      </c>
      <c r="I1033" s="26" t="str">
        <f t="shared" si="116"/>
        <v>17</v>
      </c>
      <c r="J1033" s="26" t="str">
        <f t="shared" si="117"/>
        <v>045</v>
      </c>
      <c r="K1033" s="45">
        <f t="shared" si="118"/>
        <v>751227.66148695478</v>
      </c>
    </row>
    <row r="1034" spans="1:11" ht="29" x14ac:dyDescent="0.4">
      <c r="A1034" s="26" t="str">
        <f t="shared" si="112"/>
        <v/>
      </c>
      <c r="B1034" s="26" t="str">
        <f t="shared" si="113"/>
        <v/>
      </c>
      <c r="C1034" s="26" t="str">
        <f t="shared" si="114"/>
        <v/>
      </c>
      <c r="D1034" s="28" t="s">
        <v>407</v>
      </c>
      <c r="E1034" s="28" t="s">
        <v>408</v>
      </c>
      <c r="F1034" s="30" t="s">
        <v>2</v>
      </c>
      <c r="G1034" s="31">
        <v>291</v>
      </c>
      <c r="H1034" s="26" t="str">
        <f t="shared" si="115"/>
        <v/>
      </c>
      <c r="I1034" s="26" t="str">
        <f t="shared" si="116"/>
        <v/>
      </c>
      <c r="J1034" s="26" t="str">
        <f t="shared" si="117"/>
        <v/>
      </c>
      <c r="K1034" s="45">
        <f t="shared" si="118"/>
        <v>304891.56135663018</v>
      </c>
    </row>
    <row r="1035" spans="1:11" ht="29" x14ac:dyDescent="0.4">
      <c r="A1035" s="26" t="str">
        <f t="shared" si="112"/>
        <v>332200</v>
      </c>
      <c r="B1035" s="26" t="str">
        <f t="shared" si="113"/>
        <v>New York City Geographic District #22</v>
      </c>
      <c r="C1035" s="26" t="str">
        <f t="shared" si="114"/>
        <v>Brooklyn</v>
      </c>
      <c r="D1035" s="28" t="s">
        <v>417</v>
      </c>
      <c r="E1035" s="28" t="s">
        <v>418</v>
      </c>
      <c r="F1035" s="30" t="s">
        <v>2</v>
      </c>
      <c r="G1035" s="31">
        <v>433</v>
      </c>
      <c r="H1035" s="26" t="str">
        <f t="shared" si="115"/>
        <v>059</v>
      </c>
      <c r="I1035" s="26" t="str">
        <f t="shared" si="116"/>
        <v>21</v>
      </c>
      <c r="J1035" s="26" t="str">
        <f t="shared" si="117"/>
        <v>046</v>
      </c>
      <c r="K1035" s="45">
        <f t="shared" si="118"/>
        <v>453670.26140007173</v>
      </c>
    </row>
    <row r="1036" spans="1:11" ht="29" x14ac:dyDescent="0.4">
      <c r="A1036" s="26" t="str">
        <f t="shared" si="112"/>
        <v>332200</v>
      </c>
      <c r="B1036" s="26" t="str">
        <f t="shared" si="113"/>
        <v>New York City Geographic District #22</v>
      </c>
      <c r="C1036" s="26" t="str">
        <f t="shared" si="114"/>
        <v>Brooklyn</v>
      </c>
      <c r="D1036" s="28" t="s">
        <v>421</v>
      </c>
      <c r="E1036" s="28" t="s">
        <v>422</v>
      </c>
      <c r="F1036" s="30" t="s">
        <v>2</v>
      </c>
      <c r="G1036" s="31">
        <v>734</v>
      </c>
      <c r="H1036" s="26" t="str">
        <f t="shared" si="115"/>
        <v>045</v>
      </c>
      <c r="I1036" s="26" t="str">
        <f t="shared" si="116"/>
        <v>19</v>
      </c>
      <c r="J1036" s="26" t="str">
        <f t="shared" si="117"/>
        <v>048</v>
      </c>
      <c r="K1036" s="45">
        <f t="shared" si="118"/>
        <v>769039.19599919778</v>
      </c>
    </row>
    <row r="1037" spans="1:11" ht="29" x14ac:dyDescent="0.4">
      <c r="A1037" s="26" t="str">
        <f t="shared" si="112"/>
        <v>332200</v>
      </c>
      <c r="B1037" s="26" t="str">
        <f t="shared" si="113"/>
        <v>New York City Geographic District #22</v>
      </c>
      <c r="C1037" s="26" t="str">
        <f t="shared" si="114"/>
        <v>Brooklyn</v>
      </c>
      <c r="D1037" s="28" t="s">
        <v>423</v>
      </c>
      <c r="E1037" s="28" t="s">
        <v>424</v>
      </c>
      <c r="F1037" s="30" t="s">
        <v>2</v>
      </c>
      <c r="G1037" s="31">
        <v>887</v>
      </c>
      <c r="H1037" s="26" t="str">
        <f t="shared" si="115"/>
        <v>045</v>
      </c>
      <c r="I1037" s="26" t="str">
        <f t="shared" si="116"/>
        <v>17</v>
      </c>
      <c r="J1037" s="26" t="str">
        <f t="shared" si="117"/>
        <v>048</v>
      </c>
      <c r="K1037" s="45">
        <f t="shared" si="118"/>
        <v>929343.00660938479</v>
      </c>
    </row>
    <row r="1038" spans="1:11" ht="29" x14ac:dyDescent="0.4">
      <c r="A1038" s="26" t="str">
        <f t="shared" si="112"/>
        <v>332200</v>
      </c>
      <c r="B1038" s="26" t="str">
        <f t="shared" si="113"/>
        <v>New York City Geographic District #22</v>
      </c>
      <c r="C1038" s="26" t="str">
        <f t="shared" si="114"/>
        <v>Brooklyn</v>
      </c>
      <c r="D1038" s="28" t="s">
        <v>455</v>
      </c>
      <c r="E1038" s="28" t="s">
        <v>456</v>
      </c>
      <c r="F1038" s="30" t="s">
        <v>2</v>
      </c>
      <c r="G1038" s="31">
        <v>377</v>
      </c>
      <c r="H1038" s="26" t="str">
        <f t="shared" si="115"/>
        <v>059</v>
      </c>
      <c r="I1038" s="26" t="str">
        <f t="shared" si="116"/>
        <v>22</v>
      </c>
      <c r="J1038" s="26" t="str">
        <f t="shared" si="117"/>
        <v>046</v>
      </c>
      <c r="K1038" s="45">
        <f t="shared" si="118"/>
        <v>394996.97124209476</v>
      </c>
    </row>
    <row r="1039" spans="1:11" ht="29" x14ac:dyDescent="0.4">
      <c r="A1039" s="26" t="str">
        <f t="shared" si="112"/>
        <v>332200</v>
      </c>
      <c r="B1039" s="26" t="str">
        <f t="shared" si="113"/>
        <v>New York City Geographic District #22</v>
      </c>
      <c r="C1039" s="26" t="str">
        <f t="shared" si="114"/>
        <v>Brooklyn</v>
      </c>
      <c r="D1039" s="28" t="s">
        <v>457</v>
      </c>
      <c r="E1039" s="28" t="s">
        <v>458</v>
      </c>
      <c r="F1039" s="30" t="s">
        <v>5</v>
      </c>
      <c r="G1039" s="31">
        <v>1215</v>
      </c>
      <c r="H1039" s="26" t="str">
        <f t="shared" si="115"/>
        <v>041</v>
      </c>
      <c r="I1039" s="26" t="str">
        <f t="shared" si="116"/>
        <v>22</v>
      </c>
      <c r="J1039" s="26" t="str">
        <f t="shared" si="117"/>
        <v>046</v>
      </c>
      <c r="K1039" s="45">
        <f t="shared" si="118"/>
        <v>1273000.8489632497</v>
      </c>
    </row>
    <row r="1040" spans="1:11" ht="29" x14ac:dyDescent="0.4">
      <c r="A1040" s="26" t="str">
        <f t="shared" si="112"/>
        <v>332200</v>
      </c>
      <c r="B1040" s="26" t="str">
        <f t="shared" si="113"/>
        <v>New York City Geographic District #22</v>
      </c>
      <c r="C1040" s="26" t="str">
        <f t="shared" si="114"/>
        <v>Brooklyn</v>
      </c>
      <c r="D1040" s="28" t="s">
        <v>505</v>
      </c>
      <c r="E1040" s="28" t="s">
        <v>506</v>
      </c>
      <c r="F1040" s="30" t="s">
        <v>2</v>
      </c>
      <c r="G1040" s="31">
        <v>678</v>
      </c>
      <c r="H1040" s="26" t="str">
        <f t="shared" si="115"/>
        <v>059</v>
      </c>
      <c r="I1040" s="26" t="str">
        <f t="shared" si="116"/>
        <v>19</v>
      </c>
      <c r="J1040" s="26" t="str">
        <f t="shared" si="117"/>
        <v>046</v>
      </c>
      <c r="K1040" s="45">
        <f t="shared" si="118"/>
        <v>710365.90584122087</v>
      </c>
    </row>
    <row r="1041" spans="1:11" ht="29" x14ac:dyDescent="0.4">
      <c r="A1041" s="26" t="str">
        <f t="shared" si="112"/>
        <v>332200</v>
      </c>
      <c r="B1041" s="26" t="str">
        <f t="shared" si="113"/>
        <v>New York City Geographic District #22</v>
      </c>
      <c r="C1041" s="26" t="str">
        <f t="shared" si="114"/>
        <v>Brooklyn</v>
      </c>
      <c r="D1041" s="28" t="s">
        <v>509</v>
      </c>
      <c r="E1041" s="28" t="s">
        <v>510</v>
      </c>
      <c r="F1041" s="30" t="s">
        <v>2</v>
      </c>
      <c r="G1041" s="31">
        <v>648</v>
      </c>
      <c r="H1041" s="26" t="str">
        <f t="shared" si="115"/>
        <v>042</v>
      </c>
      <c r="I1041" s="26" t="str">
        <f t="shared" si="116"/>
        <v>21</v>
      </c>
      <c r="J1041" s="26" t="str">
        <f t="shared" si="117"/>
        <v>045</v>
      </c>
      <c r="K1041" s="45">
        <f t="shared" si="118"/>
        <v>678933.78611373319</v>
      </c>
    </row>
    <row r="1042" spans="1:11" ht="29" x14ac:dyDescent="0.4">
      <c r="A1042" s="26" t="str">
        <f t="shared" si="112"/>
        <v>332200</v>
      </c>
      <c r="B1042" s="26" t="str">
        <f t="shared" si="113"/>
        <v>New York City Geographic District #22</v>
      </c>
      <c r="C1042" s="26" t="str">
        <f t="shared" si="114"/>
        <v>Brooklyn</v>
      </c>
      <c r="D1042" s="28" t="s">
        <v>523</v>
      </c>
      <c r="E1042" s="28" t="s">
        <v>524</v>
      </c>
      <c r="F1042" s="30" t="s">
        <v>2</v>
      </c>
      <c r="G1042" s="31">
        <v>157</v>
      </c>
      <c r="H1042" s="26" t="str">
        <f t="shared" si="115"/>
        <v>041</v>
      </c>
      <c r="I1042" s="26" t="str">
        <f t="shared" si="116"/>
        <v>21</v>
      </c>
      <c r="J1042" s="26" t="str">
        <f t="shared" si="117"/>
        <v>045</v>
      </c>
      <c r="K1042" s="45">
        <f t="shared" si="118"/>
        <v>164494.75990718536</v>
      </c>
    </row>
    <row r="1043" spans="1:11" ht="29" x14ac:dyDescent="0.4">
      <c r="A1043" s="26" t="str">
        <f t="shared" si="112"/>
        <v>332200</v>
      </c>
      <c r="B1043" s="26" t="str">
        <f t="shared" si="113"/>
        <v>New York City Geographic District #22</v>
      </c>
      <c r="C1043" s="26" t="str">
        <f t="shared" si="114"/>
        <v>Brooklyn</v>
      </c>
      <c r="D1043" s="28" t="s">
        <v>559</v>
      </c>
      <c r="E1043" s="28" t="s">
        <v>560</v>
      </c>
      <c r="F1043" s="30" t="s">
        <v>2</v>
      </c>
      <c r="G1043" s="31">
        <v>619</v>
      </c>
      <c r="H1043" s="26" t="str">
        <f t="shared" si="115"/>
        <v>042</v>
      </c>
      <c r="I1043" s="26" t="str">
        <f t="shared" si="116"/>
        <v>21</v>
      </c>
      <c r="J1043" s="26" t="str">
        <f t="shared" si="117"/>
        <v>045</v>
      </c>
      <c r="K1043" s="45">
        <f t="shared" si="118"/>
        <v>648549.4037104951</v>
      </c>
    </row>
    <row r="1044" spans="1:11" ht="29" x14ac:dyDescent="0.4">
      <c r="A1044" s="26" t="str">
        <f t="shared" si="112"/>
        <v>332200</v>
      </c>
      <c r="B1044" s="26" t="str">
        <f t="shared" si="113"/>
        <v>New York City Geographic District #22</v>
      </c>
      <c r="C1044" s="26" t="str">
        <f t="shared" si="114"/>
        <v>Brooklyn</v>
      </c>
      <c r="D1044" s="28" t="s">
        <v>587</v>
      </c>
      <c r="E1044" s="28" t="s">
        <v>588</v>
      </c>
      <c r="F1044" s="30" t="s">
        <v>5</v>
      </c>
      <c r="G1044" s="31">
        <v>214</v>
      </c>
      <c r="H1044" s="26" t="str">
        <f t="shared" si="115"/>
        <v>041</v>
      </c>
      <c r="I1044" s="26" t="str">
        <f t="shared" si="116"/>
        <v>17</v>
      </c>
      <c r="J1044" s="26" t="str">
        <f t="shared" si="117"/>
        <v>048</v>
      </c>
      <c r="K1044" s="45">
        <f t="shared" si="118"/>
        <v>224215.78738941188</v>
      </c>
    </row>
    <row r="1045" spans="1:11" ht="29" x14ac:dyDescent="0.4">
      <c r="A1045" s="26" t="str">
        <f t="shared" si="112"/>
        <v/>
      </c>
      <c r="B1045" s="26" t="str">
        <f t="shared" si="113"/>
        <v/>
      </c>
      <c r="C1045" s="26" t="str">
        <f t="shared" si="114"/>
        <v/>
      </c>
      <c r="D1045" s="28" t="s">
        <v>959</v>
      </c>
      <c r="E1045" s="28" t="s">
        <v>960</v>
      </c>
      <c r="F1045" s="30" t="s">
        <v>2</v>
      </c>
      <c r="G1045" s="31">
        <v>96</v>
      </c>
      <c r="H1045" s="26" t="str">
        <f t="shared" si="115"/>
        <v/>
      </c>
      <c r="I1045" s="26" t="str">
        <f t="shared" si="116"/>
        <v/>
      </c>
      <c r="J1045" s="26" t="str">
        <f t="shared" si="117"/>
        <v/>
      </c>
      <c r="K1045" s="45">
        <f t="shared" si="118"/>
        <v>100582.78312796047</v>
      </c>
    </row>
    <row r="1046" spans="1:11" ht="29" x14ac:dyDescent="0.4">
      <c r="A1046" s="26" t="str">
        <f t="shared" si="112"/>
        <v/>
      </c>
      <c r="B1046" s="26" t="str">
        <f t="shared" si="113"/>
        <v/>
      </c>
      <c r="C1046" s="26" t="str">
        <f t="shared" si="114"/>
        <v/>
      </c>
      <c r="D1046" s="28" t="s">
        <v>961</v>
      </c>
      <c r="E1046" s="28" t="s">
        <v>962</v>
      </c>
      <c r="F1046" s="30" t="s">
        <v>5</v>
      </c>
      <c r="G1046" s="31">
        <v>208</v>
      </c>
      <c r="H1046" s="26" t="str">
        <f t="shared" si="115"/>
        <v/>
      </c>
      <c r="I1046" s="26" t="str">
        <f t="shared" si="116"/>
        <v/>
      </c>
      <c r="J1046" s="26" t="str">
        <f t="shared" si="117"/>
        <v/>
      </c>
      <c r="K1046" s="45">
        <f t="shared" si="118"/>
        <v>217929.36344391436</v>
      </c>
    </row>
    <row r="1047" spans="1:11" ht="29" x14ac:dyDescent="0.4">
      <c r="A1047" s="26" t="str">
        <f t="shared" si="112"/>
        <v>332200</v>
      </c>
      <c r="B1047" s="26" t="str">
        <f t="shared" si="113"/>
        <v>New York City Geographic District #22</v>
      </c>
      <c r="C1047" s="26" t="str">
        <f t="shared" si="114"/>
        <v>Brooklyn</v>
      </c>
      <c r="D1047" s="28" t="s">
        <v>613</v>
      </c>
      <c r="E1047" s="28" t="s">
        <v>614</v>
      </c>
      <c r="F1047" s="30" t="s">
        <v>196</v>
      </c>
      <c r="G1047" s="31">
        <v>4120</v>
      </c>
      <c r="H1047" s="26" t="str">
        <f t="shared" si="115"/>
        <v>042</v>
      </c>
      <c r="I1047" s="26" t="str">
        <f t="shared" si="116"/>
        <v>21</v>
      </c>
      <c r="J1047" s="26" t="str">
        <f t="shared" si="117"/>
        <v>045</v>
      </c>
      <c r="K1047" s="45">
        <f t="shared" si="118"/>
        <v>4316677.7759083034</v>
      </c>
    </row>
    <row r="1048" spans="1:11" ht="29" x14ac:dyDescent="0.4">
      <c r="A1048" s="26" t="str">
        <f t="shared" si="112"/>
        <v>332200</v>
      </c>
      <c r="B1048" s="26" t="str">
        <f t="shared" si="113"/>
        <v>New York City Geographic District #22</v>
      </c>
      <c r="C1048" s="26" t="str">
        <f t="shared" si="114"/>
        <v>Brooklyn</v>
      </c>
      <c r="D1048" s="28" t="s">
        <v>634</v>
      </c>
      <c r="E1048" s="28" t="s">
        <v>635</v>
      </c>
      <c r="F1048" s="30" t="s">
        <v>196</v>
      </c>
      <c r="G1048" s="31">
        <v>3878</v>
      </c>
      <c r="H1048" s="26" t="str">
        <f t="shared" si="115"/>
        <v>041</v>
      </c>
      <c r="I1048" s="26" t="str">
        <f t="shared" si="116"/>
        <v>17</v>
      </c>
      <c r="J1048" s="26" t="str">
        <f t="shared" si="117"/>
        <v>048</v>
      </c>
      <c r="K1048" s="45">
        <f t="shared" si="118"/>
        <v>4063125.3434399031</v>
      </c>
    </row>
    <row r="1049" spans="1:11" ht="29" x14ac:dyDescent="0.4">
      <c r="A1049" s="26" t="str">
        <f t="shared" si="112"/>
        <v>332200</v>
      </c>
      <c r="B1049" s="26" t="str">
        <f t="shared" si="113"/>
        <v>New York City Geographic District #22</v>
      </c>
      <c r="C1049" s="26" t="str">
        <f t="shared" si="114"/>
        <v>Brooklyn</v>
      </c>
      <c r="D1049" s="28" t="s">
        <v>737</v>
      </c>
      <c r="E1049" s="28" t="s">
        <v>738</v>
      </c>
      <c r="F1049" s="30" t="s">
        <v>196</v>
      </c>
      <c r="G1049" s="31">
        <v>999</v>
      </c>
      <c r="H1049" s="26" t="str">
        <f t="shared" si="115"/>
        <v>045</v>
      </c>
      <c r="I1049" s="26" t="str">
        <f t="shared" si="116"/>
        <v>22</v>
      </c>
      <c r="J1049" s="26" t="str">
        <f t="shared" si="117"/>
        <v>048</v>
      </c>
      <c r="K1049" s="45">
        <f t="shared" si="118"/>
        <v>1046689.5869253387</v>
      </c>
    </row>
    <row r="1050" spans="1:11" ht="29" x14ac:dyDescent="0.4">
      <c r="A1050" s="26" t="str">
        <f t="shared" si="112"/>
        <v>332200</v>
      </c>
      <c r="B1050" s="26" t="str">
        <f t="shared" si="113"/>
        <v>New York City Geographic District #22</v>
      </c>
      <c r="C1050" s="26" t="str">
        <f t="shared" si="114"/>
        <v>Brooklyn</v>
      </c>
      <c r="D1050" s="28" t="s">
        <v>763</v>
      </c>
      <c r="E1050" s="28" t="s">
        <v>764</v>
      </c>
      <c r="F1050" s="30" t="s">
        <v>196</v>
      </c>
      <c r="G1050" s="31">
        <v>630</v>
      </c>
      <c r="H1050" s="26" t="str">
        <f t="shared" si="115"/>
        <v>044</v>
      </c>
      <c r="I1050" s="26" t="str">
        <f t="shared" si="116"/>
        <v>21</v>
      </c>
      <c r="J1050" s="26" t="str">
        <f t="shared" si="117"/>
        <v>040</v>
      </c>
      <c r="K1050" s="45">
        <f t="shared" si="118"/>
        <v>660074.51427724061</v>
      </c>
    </row>
    <row r="1051" spans="1:11" ht="29" x14ac:dyDescent="0.4">
      <c r="A1051" s="26" t="str">
        <f t="shared" si="112"/>
        <v/>
      </c>
      <c r="B1051" s="26" t="str">
        <f t="shared" si="113"/>
        <v/>
      </c>
      <c r="C1051" s="26" t="str">
        <f t="shared" si="114"/>
        <v/>
      </c>
      <c r="D1051" s="28" t="s">
        <v>825</v>
      </c>
      <c r="E1051" s="28" t="s">
        <v>826</v>
      </c>
      <c r="F1051" s="30" t="s">
        <v>196</v>
      </c>
      <c r="G1051" s="31">
        <v>402</v>
      </c>
      <c r="H1051" s="26" t="str">
        <f t="shared" si="115"/>
        <v/>
      </c>
      <c r="I1051" s="26" t="str">
        <f t="shared" si="116"/>
        <v/>
      </c>
      <c r="J1051" s="26" t="str">
        <f t="shared" si="117"/>
        <v/>
      </c>
      <c r="K1051" s="45">
        <f t="shared" si="118"/>
        <v>421190.40434833447</v>
      </c>
    </row>
    <row r="1052" spans="1:11" ht="29" x14ac:dyDescent="0.4">
      <c r="A1052" s="26" t="str">
        <f t="shared" si="112"/>
        <v/>
      </c>
      <c r="B1052" s="26" t="str">
        <f t="shared" si="113"/>
        <v/>
      </c>
      <c r="C1052" s="26" t="str">
        <f t="shared" si="114"/>
        <v/>
      </c>
      <c r="D1052" s="28" t="s">
        <v>845</v>
      </c>
      <c r="E1052" s="28" t="s">
        <v>846</v>
      </c>
      <c r="F1052" s="30" t="s">
        <v>196</v>
      </c>
      <c r="G1052" s="31">
        <v>205</v>
      </c>
      <c r="H1052" s="26" t="str">
        <f t="shared" si="115"/>
        <v/>
      </c>
      <c r="I1052" s="26" t="str">
        <f t="shared" si="116"/>
        <v/>
      </c>
      <c r="J1052" s="26" t="str">
        <f t="shared" si="117"/>
        <v/>
      </c>
      <c r="K1052" s="45">
        <f t="shared" si="118"/>
        <v>214786.15147116559</v>
      </c>
    </row>
    <row r="1053" spans="1:11" ht="15" x14ac:dyDescent="0.4">
      <c r="A1053" s="26" t="str">
        <f t="shared" si="112"/>
        <v>332200</v>
      </c>
      <c r="B1053" s="26" t="str">
        <f t="shared" si="113"/>
        <v>New York City Geographic District #23</v>
      </c>
      <c r="C1053" s="26" t="str">
        <f t="shared" si="114"/>
        <v>Brooklyn</v>
      </c>
      <c r="D1053" s="28" t="s">
        <v>74</v>
      </c>
      <c r="E1053" s="28" t="s">
        <v>75</v>
      </c>
      <c r="F1053" s="30" t="s">
        <v>19</v>
      </c>
      <c r="G1053" s="31">
        <v>452</v>
      </c>
      <c r="H1053" s="26" t="str">
        <f t="shared" si="115"/>
        <v>060</v>
      </c>
      <c r="I1053" s="26" t="str">
        <f t="shared" si="116"/>
        <v>19</v>
      </c>
      <c r="J1053" s="26" t="str">
        <f t="shared" si="117"/>
        <v>042</v>
      </c>
      <c r="K1053" s="45">
        <f t="shared" si="118"/>
        <v>473577.27056081389</v>
      </c>
    </row>
    <row r="1054" spans="1:11" ht="29" x14ac:dyDescent="0.4">
      <c r="A1054" s="26" t="str">
        <f t="shared" si="112"/>
        <v>332200</v>
      </c>
      <c r="B1054" s="26" t="str">
        <f t="shared" si="113"/>
        <v>New York City Geographic District #23</v>
      </c>
      <c r="C1054" s="26" t="str">
        <f t="shared" si="114"/>
        <v>Brooklyn</v>
      </c>
      <c r="D1054" s="28" t="s">
        <v>221</v>
      </c>
      <c r="E1054" s="28" t="s">
        <v>222</v>
      </c>
      <c r="F1054" s="30" t="s">
        <v>19</v>
      </c>
      <c r="G1054" s="31">
        <v>267</v>
      </c>
      <c r="H1054" s="26" t="str">
        <f t="shared" si="115"/>
        <v>055</v>
      </c>
      <c r="I1054" s="26" t="str">
        <f t="shared" si="116"/>
        <v>25</v>
      </c>
      <c r="J1054" s="26" t="str">
        <f t="shared" si="117"/>
        <v>041</v>
      </c>
      <c r="K1054" s="45">
        <f t="shared" si="118"/>
        <v>279745.86557464005</v>
      </c>
    </row>
    <row r="1055" spans="1:11" ht="29" x14ac:dyDescent="0.4">
      <c r="A1055" s="26" t="str">
        <f t="shared" si="112"/>
        <v>332200</v>
      </c>
      <c r="B1055" s="26" t="str">
        <f t="shared" si="113"/>
        <v>New York City Geographic District #23</v>
      </c>
      <c r="C1055" s="26" t="str">
        <f t="shared" si="114"/>
        <v>Brooklyn</v>
      </c>
      <c r="D1055" s="28" t="s">
        <v>239</v>
      </c>
      <c r="E1055" s="28" t="s">
        <v>240</v>
      </c>
      <c r="F1055" s="30" t="s">
        <v>2</v>
      </c>
      <c r="G1055" s="31">
        <v>193</v>
      </c>
      <c r="H1055" s="26" t="str">
        <f t="shared" si="115"/>
        <v>055</v>
      </c>
      <c r="I1055" s="26" t="str">
        <f t="shared" si="116"/>
        <v>20</v>
      </c>
      <c r="J1055" s="26" t="str">
        <f t="shared" si="117"/>
        <v>041</v>
      </c>
      <c r="K1055" s="45">
        <f t="shared" si="118"/>
        <v>202213.30358017053</v>
      </c>
    </row>
    <row r="1056" spans="1:11" ht="29" x14ac:dyDescent="0.4">
      <c r="A1056" s="26" t="str">
        <f t="shared" si="112"/>
        <v>332200</v>
      </c>
      <c r="B1056" s="26" t="str">
        <f t="shared" si="113"/>
        <v>New York City Geographic District #23</v>
      </c>
      <c r="C1056" s="26" t="str">
        <f t="shared" si="114"/>
        <v>Brooklyn</v>
      </c>
      <c r="D1056" s="28" t="s">
        <v>249</v>
      </c>
      <c r="E1056" s="28" t="s">
        <v>250</v>
      </c>
      <c r="F1056" s="30" t="s">
        <v>19</v>
      </c>
      <c r="G1056" s="31">
        <v>365</v>
      </c>
      <c r="H1056" s="26" t="str">
        <f t="shared" si="115"/>
        <v>055</v>
      </c>
      <c r="I1056" s="26" t="str">
        <f t="shared" si="116"/>
        <v>25</v>
      </c>
      <c r="J1056" s="26" t="str">
        <f t="shared" si="117"/>
        <v>037</v>
      </c>
      <c r="K1056" s="45">
        <f t="shared" si="118"/>
        <v>382424.12335109973</v>
      </c>
    </row>
    <row r="1057" spans="1:11" ht="29" x14ac:dyDescent="0.4">
      <c r="A1057" s="26" t="str">
        <f t="shared" si="112"/>
        <v>332300</v>
      </c>
      <c r="B1057" s="26" t="str">
        <f t="shared" si="113"/>
        <v>New York City Geographic District #23</v>
      </c>
      <c r="C1057" s="26" t="str">
        <f t="shared" si="114"/>
        <v>Brooklyn</v>
      </c>
      <c r="D1057" s="28" t="s">
        <v>251</v>
      </c>
      <c r="E1057" s="28" t="s">
        <v>252</v>
      </c>
      <c r="F1057" s="30" t="s">
        <v>2</v>
      </c>
      <c r="G1057" s="31">
        <v>654</v>
      </c>
      <c r="H1057" s="26" t="str">
        <f t="shared" si="115"/>
        <v>055</v>
      </c>
      <c r="I1057" s="26" t="str">
        <f t="shared" si="116"/>
        <v>20</v>
      </c>
      <c r="J1057" s="26" t="str">
        <f t="shared" si="117"/>
        <v>041</v>
      </c>
      <c r="K1057" s="45">
        <f t="shared" si="118"/>
        <v>685220.21005923068</v>
      </c>
    </row>
    <row r="1058" spans="1:11" ht="29" x14ac:dyDescent="0.4">
      <c r="A1058" s="26" t="str">
        <f t="shared" si="112"/>
        <v>332300</v>
      </c>
      <c r="B1058" s="26" t="str">
        <f t="shared" si="113"/>
        <v>New York City Geographic District #23</v>
      </c>
      <c r="C1058" s="26" t="str">
        <f t="shared" si="114"/>
        <v>Brooklyn</v>
      </c>
      <c r="D1058" s="28" t="s">
        <v>269</v>
      </c>
      <c r="E1058" s="28" t="s">
        <v>270</v>
      </c>
      <c r="F1058" s="30" t="s">
        <v>2</v>
      </c>
      <c r="G1058" s="31">
        <v>179</v>
      </c>
      <c r="H1058" s="26" t="str">
        <f t="shared" si="115"/>
        <v>058</v>
      </c>
      <c r="I1058" s="26" t="str">
        <f t="shared" si="116"/>
        <v>19</v>
      </c>
      <c r="J1058" s="26" t="str">
        <f t="shared" si="117"/>
        <v>042</v>
      </c>
      <c r="K1058" s="45">
        <f t="shared" si="118"/>
        <v>187544.9810406763</v>
      </c>
    </row>
    <row r="1059" spans="1:11" ht="29" x14ac:dyDescent="0.4">
      <c r="A1059" s="26" t="str">
        <f t="shared" si="112"/>
        <v/>
      </c>
      <c r="B1059" s="26" t="str">
        <f t="shared" si="113"/>
        <v/>
      </c>
      <c r="C1059" s="26" t="str">
        <f t="shared" si="114"/>
        <v/>
      </c>
      <c r="D1059" s="28" t="s">
        <v>285</v>
      </c>
      <c r="E1059" s="28" t="s">
        <v>286</v>
      </c>
      <c r="F1059" s="30" t="s">
        <v>19</v>
      </c>
      <c r="G1059" s="31">
        <v>276</v>
      </c>
      <c r="H1059" s="26" t="str">
        <f t="shared" si="115"/>
        <v/>
      </c>
      <c r="I1059" s="26" t="str">
        <f t="shared" si="116"/>
        <v/>
      </c>
      <c r="J1059" s="26" t="str">
        <f t="shared" si="117"/>
        <v/>
      </c>
      <c r="K1059" s="45">
        <f t="shared" si="118"/>
        <v>289175.50149288634</v>
      </c>
    </row>
    <row r="1060" spans="1:11" ht="15" x14ac:dyDescent="0.4">
      <c r="A1060" s="26" t="str">
        <f t="shared" si="112"/>
        <v>332300</v>
      </c>
      <c r="B1060" s="26" t="str">
        <f t="shared" si="113"/>
        <v>New York City Geographic District #23</v>
      </c>
      <c r="C1060" s="26" t="str">
        <f t="shared" si="114"/>
        <v>Brooklyn</v>
      </c>
      <c r="D1060" s="28" t="s">
        <v>293</v>
      </c>
      <c r="E1060" s="28" t="s">
        <v>294</v>
      </c>
      <c r="F1060" s="30" t="s">
        <v>19</v>
      </c>
      <c r="G1060" s="31">
        <v>522</v>
      </c>
      <c r="H1060" s="26" t="str">
        <f t="shared" si="115"/>
        <v>060</v>
      </c>
      <c r="I1060" s="26" t="str">
        <f t="shared" si="116"/>
        <v>19</v>
      </c>
      <c r="J1060" s="26" t="str">
        <f t="shared" si="117"/>
        <v>042</v>
      </c>
      <c r="K1060" s="45">
        <f t="shared" si="118"/>
        <v>546918.88325828512</v>
      </c>
    </row>
    <row r="1061" spans="1:11" ht="43.5" x14ac:dyDescent="0.4">
      <c r="A1061" s="26" t="str">
        <f t="shared" si="112"/>
        <v>332300</v>
      </c>
      <c r="B1061" s="26" t="str">
        <f t="shared" si="113"/>
        <v>New York City Geographic District #23</v>
      </c>
      <c r="C1061" s="26" t="str">
        <f t="shared" si="114"/>
        <v>Brooklyn</v>
      </c>
      <c r="D1061" s="28" t="s">
        <v>465</v>
      </c>
      <c r="E1061" s="28" t="s">
        <v>466</v>
      </c>
      <c r="F1061" s="30" t="s">
        <v>2</v>
      </c>
      <c r="G1061" s="31">
        <v>267</v>
      </c>
      <c r="H1061" s="26" t="str">
        <f t="shared" si="115"/>
        <v>055</v>
      </c>
      <c r="I1061" s="26" t="str">
        <f t="shared" si="116"/>
        <v>20</v>
      </c>
      <c r="J1061" s="26">
        <f t="shared" si="117"/>
        <v>0</v>
      </c>
      <c r="K1061" s="45">
        <f t="shared" si="118"/>
        <v>279745.86557464005</v>
      </c>
    </row>
    <row r="1062" spans="1:11" ht="29" x14ac:dyDescent="0.4">
      <c r="A1062" s="26" t="str">
        <f t="shared" si="112"/>
        <v>332300</v>
      </c>
      <c r="B1062" s="26" t="str">
        <f t="shared" si="113"/>
        <v>New York City Geographic District #23</v>
      </c>
      <c r="C1062" s="26" t="str">
        <f t="shared" si="114"/>
        <v>Brooklyn</v>
      </c>
      <c r="D1062" s="28" t="s">
        <v>485</v>
      </c>
      <c r="E1062" s="28" t="s">
        <v>486</v>
      </c>
      <c r="F1062" s="30" t="s">
        <v>2</v>
      </c>
      <c r="G1062" s="31">
        <v>208</v>
      </c>
      <c r="H1062" s="26" t="str">
        <f t="shared" si="115"/>
        <v>055</v>
      </c>
      <c r="I1062" s="26" t="str">
        <f t="shared" si="116"/>
        <v>20</v>
      </c>
      <c r="J1062" s="26" t="str">
        <f t="shared" si="117"/>
        <v>041</v>
      </c>
      <c r="K1062" s="45">
        <f t="shared" si="118"/>
        <v>217929.36344391436</v>
      </c>
    </row>
    <row r="1063" spans="1:11" ht="15" x14ac:dyDescent="0.4">
      <c r="A1063" s="26" t="str">
        <f t="shared" si="112"/>
        <v>332300</v>
      </c>
      <c r="B1063" s="26" t="str">
        <f t="shared" si="113"/>
        <v>New York City Geographic District #23</v>
      </c>
      <c r="C1063" s="26" t="str">
        <f t="shared" si="114"/>
        <v>Brooklyn</v>
      </c>
      <c r="D1063" s="28" t="s">
        <v>519</v>
      </c>
      <c r="E1063" s="28" t="s">
        <v>520</v>
      </c>
      <c r="F1063" s="30" t="s">
        <v>19</v>
      </c>
      <c r="G1063" s="31">
        <v>531</v>
      </c>
      <c r="H1063" s="26" t="str">
        <f t="shared" si="115"/>
        <v>055</v>
      </c>
      <c r="I1063" s="26" t="str">
        <f t="shared" si="116"/>
        <v>20</v>
      </c>
      <c r="J1063" s="26" t="str">
        <f t="shared" si="117"/>
        <v>042</v>
      </c>
      <c r="K1063" s="45">
        <f t="shared" si="118"/>
        <v>556348.51917653135</v>
      </c>
    </row>
    <row r="1064" spans="1:11" ht="29" x14ac:dyDescent="0.4">
      <c r="A1064" s="26" t="str">
        <f t="shared" si="112"/>
        <v>332300</v>
      </c>
      <c r="B1064" s="26" t="str">
        <f t="shared" si="113"/>
        <v>New York City Geographic District #23</v>
      </c>
      <c r="C1064" s="26" t="str">
        <f t="shared" si="114"/>
        <v>Brooklyn</v>
      </c>
      <c r="D1064" s="28" t="s">
        <v>525</v>
      </c>
      <c r="E1064" s="28" t="s">
        <v>526</v>
      </c>
      <c r="F1064" s="30" t="s">
        <v>2</v>
      </c>
      <c r="G1064" s="31">
        <v>268</v>
      </c>
      <c r="H1064" s="26" t="str">
        <f t="shared" si="115"/>
        <v>055</v>
      </c>
      <c r="I1064" s="26" t="str">
        <f t="shared" si="116"/>
        <v>20</v>
      </c>
      <c r="J1064" s="26" t="str">
        <f t="shared" si="117"/>
        <v>041</v>
      </c>
      <c r="K1064" s="45">
        <f t="shared" si="118"/>
        <v>280793.60289888963</v>
      </c>
    </row>
    <row r="1065" spans="1:11" ht="29" x14ac:dyDescent="0.4">
      <c r="A1065" s="26" t="str">
        <f t="shared" si="112"/>
        <v/>
      </c>
      <c r="B1065" s="26" t="str">
        <f t="shared" si="113"/>
        <v/>
      </c>
      <c r="C1065" s="26" t="str">
        <f t="shared" si="114"/>
        <v/>
      </c>
      <c r="D1065" s="28" t="s">
        <v>561</v>
      </c>
      <c r="E1065" s="28" t="s">
        <v>562</v>
      </c>
      <c r="F1065" s="30" t="s">
        <v>5</v>
      </c>
      <c r="G1065" s="31">
        <v>314</v>
      </c>
      <c r="H1065" s="26" t="str">
        <f t="shared" si="115"/>
        <v/>
      </c>
      <c r="I1065" s="26" t="str">
        <f t="shared" si="116"/>
        <v/>
      </c>
      <c r="J1065" s="26" t="str">
        <f t="shared" si="117"/>
        <v/>
      </c>
      <c r="K1065" s="45">
        <f t="shared" si="118"/>
        <v>328989.51981437072</v>
      </c>
    </row>
    <row r="1066" spans="1:11" ht="29" x14ac:dyDescent="0.4">
      <c r="A1066" s="26" t="str">
        <f t="shared" si="112"/>
        <v>332300</v>
      </c>
      <c r="B1066" s="26" t="str">
        <f t="shared" si="113"/>
        <v>New York City Geographic District #23</v>
      </c>
      <c r="C1066" s="26" t="str">
        <f t="shared" si="114"/>
        <v>Brooklyn</v>
      </c>
      <c r="D1066" s="28" t="s">
        <v>595</v>
      </c>
      <c r="E1066" s="28" t="s">
        <v>596</v>
      </c>
      <c r="F1066" s="30" t="s">
        <v>5</v>
      </c>
      <c r="G1066" s="31">
        <v>296</v>
      </c>
      <c r="H1066" s="26" t="str">
        <f t="shared" si="115"/>
        <v>055</v>
      </c>
      <c r="I1066" s="26" t="str">
        <f t="shared" si="116"/>
        <v>20</v>
      </c>
      <c r="J1066" s="26" t="str">
        <f t="shared" si="117"/>
        <v>041</v>
      </c>
      <c r="K1066" s="45">
        <f t="shared" si="118"/>
        <v>310130.24797787814</v>
      </c>
    </row>
    <row r="1067" spans="1:11" ht="29" x14ac:dyDescent="0.4">
      <c r="A1067" s="26" t="str">
        <f t="shared" si="112"/>
        <v>332300</v>
      </c>
      <c r="B1067" s="26" t="str">
        <f t="shared" si="113"/>
        <v>New York City Geographic District #23</v>
      </c>
      <c r="C1067" s="26" t="str">
        <f t="shared" si="114"/>
        <v>Brooklyn</v>
      </c>
      <c r="D1067" s="28" t="s">
        <v>607</v>
      </c>
      <c r="E1067" s="28" t="s">
        <v>608</v>
      </c>
      <c r="F1067" s="30" t="s">
        <v>2</v>
      </c>
      <c r="G1067" s="31">
        <v>245</v>
      </c>
      <c r="H1067" s="26" t="str">
        <f t="shared" si="115"/>
        <v>055</v>
      </c>
      <c r="I1067" s="26" t="str">
        <f t="shared" si="116"/>
        <v>19</v>
      </c>
      <c r="J1067" s="26" t="str">
        <f t="shared" si="117"/>
        <v>037</v>
      </c>
      <c r="K1067" s="45">
        <f t="shared" si="118"/>
        <v>256695.64444114911</v>
      </c>
    </row>
    <row r="1068" spans="1:11" ht="29" x14ac:dyDescent="0.4">
      <c r="A1068" s="26" t="str">
        <f t="shared" si="112"/>
        <v/>
      </c>
      <c r="B1068" s="26" t="str">
        <f t="shared" si="113"/>
        <v/>
      </c>
      <c r="C1068" s="26" t="str">
        <f t="shared" si="114"/>
        <v/>
      </c>
      <c r="D1068" s="28" t="s">
        <v>649</v>
      </c>
      <c r="E1068" s="28" t="s">
        <v>650</v>
      </c>
      <c r="F1068" s="30" t="s">
        <v>2</v>
      </c>
      <c r="G1068" s="31">
        <v>303</v>
      </c>
      <c r="H1068" s="26" t="str">
        <f t="shared" si="115"/>
        <v/>
      </c>
      <c r="I1068" s="26" t="str">
        <f t="shared" si="116"/>
        <v/>
      </c>
      <c r="J1068" s="26" t="str">
        <f t="shared" si="117"/>
        <v/>
      </c>
      <c r="K1068" s="45">
        <f t="shared" si="118"/>
        <v>317464.40924762527</v>
      </c>
    </row>
    <row r="1069" spans="1:11" ht="29" x14ac:dyDescent="0.4">
      <c r="A1069" s="26" t="str">
        <f t="shared" si="112"/>
        <v>332300</v>
      </c>
      <c r="B1069" s="26" t="str">
        <f t="shared" si="113"/>
        <v>New York City Geographic District #23</v>
      </c>
      <c r="C1069" s="26" t="str">
        <f t="shared" si="114"/>
        <v>Brooklyn</v>
      </c>
      <c r="D1069" s="28" t="s">
        <v>713</v>
      </c>
      <c r="E1069" s="28" t="s">
        <v>714</v>
      </c>
      <c r="F1069" s="30" t="s">
        <v>196</v>
      </c>
      <c r="G1069" s="31">
        <v>134</v>
      </c>
      <c r="H1069" s="26" t="str">
        <f t="shared" si="115"/>
        <v>055</v>
      </c>
      <c r="I1069" s="26" t="str">
        <f t="shared" si="116"/>
        <v>20</v>
      </c>
      <c r="J1069" s="26" t="str">
        <f t="shared" si="117"/>
        <v>041</v>
      </c>
      <c r="K1069" s="45">
        <f t="shared" si="118"/>
        <v>140396.80144944481</v>
      </c>
    </row>
    <row r="1070" spans="1:11" ht="43.5" x14ac:dyDescent="0.4">
      <c r="A1070" s="26" t="str">
        <f t="shared" si="112"/>
        <v/>
      </c>
      <c r="B1070" s="26" t="str">
        <f t="shared" si="113"/>
        <v/>
      </c>
      <c r="C1070" s="26" t="str">
        <f t="shared" si="114"/>
        <v/>
      </c>
      <c r="D1070" s="28" t="s">
        <v>717</v>
      </c>
      <c r="E1070" s="28" t="s">
        <v>718</v>
      </c>
      <c r="F1070" s="30" t="s">
        <v>5</v>
      </c>
      <c r="G1070" s="31">
        <v>218</v>
      </c>
      <c r="H1070" s="26" t="str">
        <f t="shared" si="115"/>
        <v/>
      </c>
      <c r="I1070" s="26" t="str">
        <f t="shared" si="116"/>
        <v/>
      </c>
      <c r="J1070" s="26" t="str">
        <f t="shared" si="117"/>
        <v/>
      </c>
      <c r="K1070" s="45">
        <f t="shared" si="118"/>
        <v>228406.73668641024</v>
      </c>
    </row>
    <row r="1071" spans="1:11" ht="29" x14ac:dyDescent="0.4">
      <c r="A1071" s="26" t="str">
        <f t="shared" si="112"/>
        <v>332300</v>
      </c>
      <c r="B1071" s="26" t="str">
        <f t="shared" si="113"/>
        <v>New York City Geographic District #23</v>
      </c>
      <c r="C1071" s="26" t="str">
        <f t="shared" si="114"/>
        <v>Brooklyn</v>
      </c>
      <c r="D1071" s="28" t="s">
        <v>721</v>
      </c>
      <c r="E1071" s="28" t="s">
        <v>722</v>
      </c>
      <c r="F1071" s="30" t="s">
        <v>5</v>
      </c>
      <c r="G1071" s="31">
        <v>143</v>
      </c>
      <c r="H1071" s="26" t="str">
        <f t="shared" si="115"/>
        <v>055</v>
      </c>
      <c r="I1071" s="26" t="str">
        <f t="shared" si="116"/>
        <v>25</v>
      </c>
      <c r="J1071" s="26" t="str">
        <f t="shared" si="117"/>
        <v>041</v>
      </c>
      <c r="K1071" s="45">
        <f t="shared" si="118"/>
        <v>149826.43736769113</v>
      </c>
    </row>
    <row r="1072" spans="1:11" ht="29" x14ac:dyDescent="0.4">
      <c r="A1072" s="26" t="str">
        <f t="shared" si="112"/>
        <v/>
      </c>
      <c r="B1072" s="26" t="str">
        <f t="shared" si="113"/>
        <v/>
      </c>
      <c r="C1072" s="26" t="str">
        <f t="shared" si="114"/>
        <v/>
      </c>
      <c r="D1072" s="28" t="s">
        <v>815</v>
      </c>
      <c r="E1072" s="28" t="s">
        <v>816</v>
      </c>
      <c r="F1072" s="30" t="s">
        <v>2</v>
      </c>
      <c r="G1072" s="31">
        <v>326</v>
      </c>
      <c r="H1072" s="26" t="str">
        <f t="shared" si="115"/>
        <v/>
      </c>
      <c r="I1072" s="26" t="str">
        <f t="shared" si="116"/>
        <v/>
      </c>
      <c r="J1072" s="26" t="str">
        <f t="shared" si="117"/>
        <v/>
      </c>
      <c r="K1072" s="45">
        <f t="shared" si="118"/>
        <v>341562.36770536576</v>
      </c>
    </row>
    <row r="1073" spans="1:11" ht="29" x14ac:dyDescent="0.4">
      <c r="A1073" s="26" t="str">
        <f t="shared" si="112"/>
        <v/>
      </c>
      <c r="B1073" s="26" t="str">
        <f t="shared" si="113"/>
        <v/>
      </c>
      <c r="C1073" s="26" t="str">
        <f t="shared" si="114"/>
        <v/>
      </c>
      <c r="D1073" s="28" t="s">
        <v>881</v>
      </c>
      <c r="E1073" s="28" t="s">
        <v>882</v>
      </c>
      <c r="F1073" s="30" t="s">
        <v>5</v>
      </c>
      <c r="G1073" s="31">
        <v>107</v>
      </c>
      <c r="H1073" s="26" t="str">
        <f t="shared" si="115"/>
        <v/>
      </c>
      <c r="I1073" s="26" t="str">
        <f t="shared" si="116"/>
        <v/>
      </c>
      <c r="J1073" s="26" t="str">
        <f t="shared" si="117"/>
        <v/>
      </c>
      <c r="K1073" s="45">
        <f t="shared" si="118"/>
        <v>112107.89369470594</v>
      </c>
    </row>
    <row r="1074" spans="1:11" ht="29" x14ac:dyDescent="0.4">
      <c r="A1074" s="26" t="str">
        <f t="shared" si="112"/>
        <v/>
      </c>
      <c r="B1074" s="26" t="str">
        <f t="shared" si="113"/>
        <v/>
      </c>
      <c r="C1074" s="26" t="str">
        <f t="shared" si="114"/>
        <v/>
      </c>
      <c r="D1074" s="28" t="s">
        <v>885</v>
      </c>
      <c r="E1074" s="28" t="s">
        <v>886</v>
      </c>
      <c r="F1074" s="30" t="s">
        <v>5</v>
      </c>
      <c r="G1074" s="31">
        <v>118</v>
      </c>
      <c r="H1074" s="26" t="str">
        <f t="shared" si="115"/>
        <v/>
      </c>
      <c r="I1074" s="26" t="str">
        <f t="shared" si="116"/>
        <v/>
      </c>
      <c r="J1074" s="26" t="str">
        <f t="shared" si="117"/>
        <v/>
      </c>
      <c r="K1074" s="45">
        <f t="shared" si="118"/>
        <v>123633.00426145141</v>
      </c>
    </row>
    <row r="1075" spans="1:11" ht="29" x14ac:dyDescent="0.4">
      <c r="A1075" s="26" t="str">
        <f t="shared" si="112"/>
        <v>332300</v>
      </c>
      <c r="B1075" s="26" t="str">
        <f t="shared" si="113"/>
        <v>New York City Geographic District #23</v>
      </c>
      <c r="C1075" s="26" t="str">
        <f t="shared" si="114"/>
        <v>Brooklyn</v>
      </c>
      <c r="D1075" s="28" t="s">
        <v>891</v>
      </c>
      <c r="E1075" s="28" t="s">
        <v>892</v>
      </c>
      <c r="F1075" s="30" t="s">
        <v>5</v>
      </c>
      <c r="G1075" s="31">
        <v>182</v>
      </c>
      <c r="H1075" s="26" t="str">
        <f t="shared" si="115"/>
        <v>055</v>
      </c>
      <c r="I1075" s="26" t="str">
        <f t="shared" si="116"/>
        <v>20</v>
      </c>
      <c r="J1075" s="26" t="str">
        <f t="shared" si="117"/>
        <v>041</v>
      </c>
      <c r="K1075" s="45">
        <f t="shared" si="118"/>
        <v>190688.19301342507</v>
      </c>
    </row>
    <row r="1076" spans="1:11" ht="29" x14ac:dyDescent="0.4">
      <c r="A1076" s="26" t="str">
        <f t="shared" si="112"/>
        <v>332300</v>
      </c>
      <c r="B1076" s="26" t="str">
        <f t="shared" si="113"/>
        <v>New York City Geographic District #23</v>
      </c>
      <c r="C1076" s="26" t="str">
        <f t="shared" si="114"/>
        <v>Brooklyn</v>
      </c>
      <c r="D1076" s="28" t="s">
        <v>690</v>
      </c>
      <c r="E1076" s="28" t="s">
        <v>691</v>
      </c>
      <c r="F1076" s="30" t="s">
        <v>196</v>
      </c>
      <c r="G1076" s="31">
        <v>232</v>
      </c>
      <c r="H1076" s="26" t="str">
        <f t="shared" si="115"/>
        <v>055</v>
      </c>
      <c r="I1076" s="26" t="str">
        <f t="shared" si="116"/>
        <v>25</v>
      </c>
      <c r="J1076" s="26" t="str">
        <f t="shared" si="117"/>
        <v>041</v>
      </c>
      <c r="K1076" s="45">
        <f t="shared" si="118"/>
        <v>243075.05922590446</v>
      </c>
    </row>
    <row r="1077" spans="1:11" ht="29" x14ac:dyDescent="0.4">
      <c r="A1077" s="26" t="str">
        <f t="shared" si="112"/>
        <v/>
      </c>
      <c r="B1077" s="26" t="str">
        <f t="shared" si="113"/>
        <v/>
      </c>
      <c r="C1077" s="26" t="str">
        <f t="shared" si="114"/>
        <v/>
      </c>
      <c r="D1077" s="28" t="s">
        <v>857</v>
      </c>
      <c r="E1077" s="28" t="s">
        <v>858</v>
      </c>
      <c r="F1077" s="30" t="s">
        <v>196</v>
      </c>
      <c r="G1077" s="31">
        <v>211</v>
      </c>
      <c r="H1077" s="26" t="str">
        <f t="shared" si="115"/>
        <v/>
      </c>
      <c r="I1077" s="26" t="str">
        <f t="shared" si="116"/>
        <v/>
      </c>
      <c r="J1077" s="26" t="str">
        <f t="shared" si="117"/>
        <v/>
      </c>
      <c r="K1077" s="45">
        <f t="shared" si="118"/>
        <v>221072.57541666311</v>
      </c>
    </row>
    <row r="1078" spans="1:11" ht="29" x14ac:dyDescent="0.4">
      <c r="A1078" s="26" t="str">
        <f t="shared" si="112"/>
        <v>332300</v>
      </c>
      <c r="B1078" s="26" t="str">
        <f t="shared" si="113"/>
        <v>New York City Geographic District #23</v>
      </c>
      <c r="C1078" s="26" t="str">
        <f t="shared" si="114"/>
        <v>Brooklyn</v>
      </c>
      <c r="D1078" s="28" t="s">
        <v>859</v>
      </c>
      <c r="E1078" s="28" t="s">
        <v>860</v>
      </c>
      <c r="F1078" s="30" t="s">
        <v>118</v>
      </c>
      <c r="G1078" s="31">
        <v>646</v>
      </c>
      <c r="H1078" s="26" t="str">
        <f t="shared" si="115"/>
        <v>055</v>
      </c>
      <c r="I1078" s="26" t="str">
        <f t="shared" si="116"/>
        <v>25</v>
      </c>
      <c r="J1078" s="26" t="str">
        <f t="shared" si="117"/>
        <v>041</v>
      </c>
      <c r="K1078" s="45">
        <f t="shared" si="118"/>
        <v>676838.31146523403</v>
      </c>
    </row>
    <row r="1079" spans="1:11" ht="29" x14ac:dyDescent="0.4">
      <c r="A1079" s="26" t="str">
        <f t="shared" si="112"/>
        <v>332300</v>
      </c>
      <c r="B1079" s="26" t="str">
        <f t="shared" si="113"/>
        <v>New York City Geographic District #23</v>
      </c>
      <c r="C1079" s="26" t="str">
        <f t="shared" si="114"/>
        <v>Brooklyn</v>
      </c>
      <c r="D1079" s="28" t="s">
        <v>861</v>
      </c>
      <c r="E1079" s="28" t="s">
        <v>862</v>
      </c>
      <c r="F1079" s="30" t="s">
        <v>196</v>
      </c>
      <c r="G1079" s="31">
        <v>284</v>
      </c>
      <c r="H1079" s="26" t="str">
        <f t="shared" si="115"/>
        <v>055</v>
      </c>
      <c r="I1079" s="26" t="str">
        <f t="shared" si="116"/>
        <v>18</v>
      </c>
      <c r="J1079" s="26" t="str">
        <f t="shared" si="117"/>
        <v>037</v>
      </c>
      <c r="K1079" s="45">
        <f t="shared" si="118"/>
        <v>297557.40008688305</v>
      </c>
    </row>
    <row r="1080" spans="1:11" ht="29" x14ac:dyDescent="0.4">
      <c r="A1080" s="26" t="str">
        <f t="shared" si="112"/>
        <v>332300</v>
      </c>
      <c r="B1080" s="26" t="str">
        <f t="shared" si="113"/>
        <v>New York City Geographic District #32</v>
      </c>
      <c r="C1080" s="26" t="str">
        <f t="shared" si="114"/>
        <v>Brooklyn</v>
      </c>
      <c r="D1080" s="28" t="s">
        <v>863</v>
      </c>
      <c r="E1080" s="28" t="s">
        <v>864</v>
      </c>
      <c r="F1080" s="30" t="s">
        <v>196</v>
      </c>
      <c r="G1080" s="31">
        <v>212</v>
      </c>
      <c r="H1080" s="26" t="str">
        <f t="shared" si="115"/>
        <v>058</v>
      </c>
      <c r="I1080" s="26" t="str">
        <f t="shared" si="116"/>
        <v>19</v>
      </c>
      <c r="J1080" s="26" t="str">
        <f t="shared" si="117"/>
        <v>042</v>
      </c>
      <c r="K1080" s="45">
        <f t="shared" si="118"/>
        <v>222120.31274091272</v>
      </c>
    </row>
    <row r="1081" spans="1:11" ht="29" x14ac:dyDescent="0.4">
      <c r="A1081" s="26" t="str">
        <f t="shared" si="112"/>
        <v>332300</v>
      </c>
      <c r="B1081" s="26" t="str">
        <f t="shared" si="113"/>
        <v>New York City Geographic District #32</v>
      </c>
      <c r="C1081" s="26" t="str">
        <f t="shared" si="114"/>
        <v>Brooklyn</v>
      </c>
      <c r="D1081" s="28" t="s">
        <v>921</v>
      </c>
      <c r="E1081" s="28" t="s">
        <v>922</v>
      </c>
      <c r="F1081" s="30" t="s">
        <v>118</v>
      </c>
      <c r="G1081" s="31">
        <v>162</v>
      </c>
      <c r="H1081" s="26" t="str">
        <f t="shared" si="115"/>
        <v>055</v>
      </c>
      <c r="I1081" s="26" t="str">
        <f t="shared" si="116"/>
        <v>20</v>
      </c>
      <c r="J1081" s="26" t="str">
        <f t="shared" si="117"/>
        <v>041</v>
      </c>
      <c r="K1081" s="45">
        <f t="shared" si="118"/>
        <v>169733.4465284333</v>
      </c>
    </row>
    <row r="1082" spans="1:11" ht="29" x14ac:dyDescent="0.4">
      <c r="A1082" s="26" t="str">
        <f t="shared" si="112"/>
        <v>332300</v>
      </c>
      <c r="B1082" s="26" t="str">
        <f t="shared" si="113"/>
        <v>New York City Geographic District #32</v>
      </c>
      <c r="C1082" s="26" t="str">
        <f t="shared" si="114"/>
        <v>Brooklyn</v>
      </c>
      <c r="D1082" s="28" t="s">
        <v>78</v>
      </c>
      <c r="E1082" s="28" t="s">
        <v>79</v>
      </c>
      <c r="F1082" s="30" t="s">
        <v>19</v>
      </c>
      <c r="G1082" s="31">
        <v>593</v>
      </c>
      <c r="H1082" s="26" t="str">
        <f t="shared" si="115"/>
        <v>054</v>
      </c>
      <c r="I1082" s="26" t="str">
        <f t="shared" si="116"/>
        <v>18</v>
      </c>
      <c r="J1082" s="26" t="str">
        <f t="shared" si="117"/>
        <v>037</v>
      </c>
      <c r="K1082" s="45">
        <f t="shared" si="118"/>
        <v>621308.23328000586</v>
      </c>
    </row>
    <row r="1083" spans="1:11" ht="29" x14ac:dyDescent="0.4">
      <c r="A1083" s="26" t="str">
        <f t="shared" si="112"/>
        <v>332300</v>
      </c>
      <c r="B1083" s="26" t="str">
        <f t="shared" si="113"/>
        <v>New York City Geographic District #32</v>
      </c>
      <c r="C1083" s="26" t="str">
        <f t="shared" si="114"/>
        <v>Brooklyn</v>
      </c>
      <c r="D1083" s="28" t="s">
        <v>120</v>
      </c>
      <c r="E1083" s="28" t="s">
        <v>121</v>
      </c>
      <c r="F1083" s="30" t="s">
        <v>2</v>
      </c>
      <c r="G1083" s="31">
        <v>285</v>
      </c>
      <c r="H1083" s="26" t="str">
        <f t="shared" si="115"/>
        <v>054</v>
      </c>
      <c r="I1083" s="26" t="str">
        <f t="shared" si="116"/>
        <v>18</v>
      </c>
      <c r="J1083" s="26" t="str">
        <f t="shared" si="117"/>
        <v>034</v>
      </c>
      <c r="K1083" s="45">
        <f t="shared" si="118"/>
        <v>298605.13741113263</v>
      </c>
    </row>
    <row r="1084" spans="1:11" ht="29" x14ac:dyDescent="0.4">
      <c r="A1084" s="26" t="str">
        <f t="shared" si="112"/>
        <v/>
      </c>
      <c r="B1084" s="26" t="str">
        <f t="shared" si="113"/>
        <v/>
      </c>
      <c r="C1084" s="26" t="str">
        <f t="shared" si="114"/>
        <v/>
      </c>
      <c r="D1084" s="28" t="s">
        <v>130</v>
      </c>
      <c r="E1084" s="28" t="s">
        <v>131</v>
      </c>
      <c r="F1084" s="30" t="s">
        <v>2</v>
      </c>
      <c r="G1084" s="31">
        <v>358</v>
      </c>
      <c r="H1084" s="26" t="str">
        <f t="shared" si="115"/>
        <v/>
      </c>
      <c r="I1084" s="26" t="str">
        <f t="shared" si="116"/>
        <v/>
      </c>
      <c r="J1084" s="26" t="str">
        <f t="shared" si="117"/>
        <v/>
      </c>
      <c r="K1084" s="45">
        <f t="shared" si="118"/>
        <v>375089.9620813526</v>
      </c>
    </row>
    <row r="1085" spans="1:11" ht="29" x14ac:dyDescent="0.4">
      <c r="A1085" s="26" t="str">
        <f t="shared" si="112"/>
        <v>332300</v>
      </c>
      <c r="B1085" s="26" t="str">
        <f t="shared" si="113"/>
        <v>New York City Geographic District #32</v>
      </c>
      <c r="C1085" s="26" t="str">
        <f t="shared" si="114"/>
        <v>Brooklyn</v>
      </c>
      <c r="D1085" s="28" t="s">
        <v>166</v>
      </c>
      <c r="E1085" s="28" t="s">
        <v>167</v>
      </c>
      <c r="F1085" s="30" t="s">
        <v>2</v>
      </c>
      <c r="G1085" s="31">
        <v>366</v>
      </c>
      <c r="H1085" s="26" t="str">
        <f t="shared" si="115"/>
        <v>054</v>
      </c>
      <c r="I1085" s="26" t="str">
        <f t="shared" si="116"/>
        <v>18</v>
      </c>
      <c r="J1085" s="26" t="str">
        <f t="shared" si="117"/>
        <v>037</v>
      </c>
      <c r="K1085" s="45">
        <f t="shared" si="118"/>
        <v>383471.86067534931</v>
      </c>
    </row>
    <row r="1086" spans="1:11" ht="29" x14ac:dyDescent="0.4">
      <c r="A1086" s="26" t="str">
        <f t="shared" si="112"/>
        <v>332300</v>
      </c>
      <c r="B1086" s="26" t="str">
        <f t="shared" si="113"/>
        <v>New York City Geographic District #32</v>
      </c>
      <c r="C1086" s="26" t="str">
        <f t="shared" si="114"/>
        <v>Brooklyn</v>
      </c>
      <c r="D1086" s="28" t="s">
        <v>184</v>
      </c>
      <c r="E1086" s="28" t="s">
        <v>185</v>
      </c>
      <c r="F1086" s="30" t="s">
        <v>2</v>
      </c>
      <c r="G1086" s="31">
        <v>325</v>
      </c>
      <c r="H1086" s="26" t="str">
        <f t="shared" si="115"/>
        <v>053</v>
      </c>
      <c r="I1086" s="26" t="str">
        <f t="shared" si="116"/>
        <v>18</v>
      </c>
      <c r="J1086" s="26" t="str">
        <f t="shared" si="117"/>
        <v>037</v>
      </c>
      <c r="K1086" s="45">
        <f t="shared" si="118"/>
        <v>340514.63038111618</v>
      </c>
    </row>
    <row r="1087" spans="1:11" ht="29" x14ac:dyDescent="0.4">
      <c r="A1087" s="26" t="str">
        <f t="shared" si="112"/>
        <v/>
      </c>
      <c r="B1087" s="26" t="str">
        <f t="shared" si="113"/>
        <v/>
      </c>
      <c r="C1087" s="26" t="str">
        <f t="shared" si="114"/>
        <v/>
      </c>
      <c r="D1087" s="28" t="s">
        <v>197</v>
      </c>
      <c r="E1087" s="28" t="s">
        <v>198</v>
      </c>
      <c r="F1087" s="30" t="s">
        <v>2</v>
      </c>
      <c r="G1087" s="31">
        <v>541</v>
      </c>
      <c r="H1087" s="26" t="str">
        <f t="shared" si="115"/>
        <v/>
      </c>
      <c r="I1087" s="26" t="str">
        <f t="shared" si="116"/>
        <v/>
      </c>
      <c r="J1087" s="26" t="str">
        <f t="shared" si="117"/>
        <v/>
      </c>
      <c r="K1087" s="45">
        <f t="shared" si="118"/>
        <v>566825.89241902728</v>
      </c>
    </row>
    <row r="1088" spans="1:11" ht="29" x14ac:dyDescent="0.4">
      <c r="A1088" s="26" t="str">
        <f t="shared" si="112"/>
        <v>333200</v>
      </c>
      <c r="B1088" s="26" t="str">
        <f t="shared" si="113"/>
        <v>New York City Geographic District #32</v>
      </c>
      <c r="C1088" s="26" t="str">
        <f t="shared" si="114"/>
        <v>Brooklyn</v>
      </c>
      <c r="D1088" s="28" t="s">
        <v>231</v>
      </c>
      <c r="E1088" s="28" t="s">
        <v>232</v>
      </c>
      <c r="F1088" s="30" t="s">
        <v>2</v>
      </c>
      <c r="G1088" s="31">
        <v>490</v>
      </c>
      <c r="H1088" s="26" t="str">
        <f t="shared" si="115"/>
        <v>053</v>
      </c>
      <c r="I1088" s="26" t="str">
        <f t="shared" si="116"/>
        <v>18</v>
      </c>
      <c r="J1088" s="26" t="str">
        <f t="shared" si="117"/>
        <v>034</v>
      </c>
      <c r="K1088" s="45">
        <f t="shared" si="118"/>
        <v>513391.28888229822</v>
      </c>
    </row>
    <row r="1089" spans="1:11" ht="29" x14ac:dyDescent="0.4">
      <c r="A1089" s="26" t="str">
        <f t="shared" si="112"/>
        <v>333200</v>
      </c>
      <c r="B1089" s="26" t="str">
        <f t="shared" si="113"/>
        <v>New York City Geographic District #32</v>
      </c>
      <c r="C1089" s="26" t="str">
        <f t="shared" si="114"/>
        <v>Brooklyn</v>
      </c>
      <c r="D1089" s="28" t="s">
        <v>241</v>
      </c>
      <c r="E1089" s="28" t="s">
        <v>242</v>
      </c>
      <c r="F1089" s="30" t="s">
        <v>2</v>
      </c>
      <c r="G1089" s="31">
        <v>259</v>
      </c>
      <c r="H1089" s="26" t="str">
        <f t="shared" si="115"/>
        <v>054</v>
      </c>
      <c r="I1089" s="26" t="str">
        <f t="shared" si="116"/>
        <v>18</v>
      </c>
      <c r="J1089" s="26" t="str">
        <f t="shared" si="117"/>
        <v>037</v>
      </c>
      <c r="K1089" s="45">
        <f t="shared" si="118"/>
        <v>271363.96698064334</v>
      </c>
    </row>
    <row r="1090" spans="1:11" ht="29" x14ac:dyDescent="0.4">
      <c r="A1090" s="26" t="str">
        <f t="shared" ref="A1090:A1153" si="119">IFERROR(VLOOKUP($D1090,schools,3,FALSE),"")</f>
        <v>333200</v>
      </c>
      <c r="B1090" s="26" t="str">
        <f t="shared" ref="B1090:B1153" si="120">IFERROR(VLOOKUP($D1090,schools,4,FALSE),"")</f>
        <v>New York City Geographic District #32</v>
      </c>
      <c r="C1090" s="26" t="str">
        <f t="shared" ref="C1090:C1153" si="121">IFERROR(VLOOKUP($D1090,schools,5,FALSE),"")</f>
        <v>Brooklyn</v>
      </c>
      <c r="D1090" s="28" t="s">
        <v>263</v>
      </c>
      <c r="E1090" s="28" t="s">
        <v>264</v>
      </c>
      <c r="F1090" s="30" t="s">
        <v>5</v>
      </c>
      <c r="G1090" s="31">
        <v>282</v>
      </c>
      <c r="H1090" s="26" t="str">
        <f t="shared" ref="H1090:H1153" si="122">IFERROR(VLOOKUP($D1090,schools,6,FALSE),"")</f>
        <v>053</v>
      </c>
      <c r="I1090" s="26" t="str">
        <f t="shared" ref="I1090:I1153" si="123">IFERROR(VLOOKUP($D1090,schools,7,FALSE),"")</f>
        <v>18</v>
      </c>
      <c r="J1090" s="26" t="str">
        <f t="shared" ref="J1090:J1153" si="124">IFERROR(VLOOKUP($D1090,schools,8,FALSE),"")</f>
        <v>034</v>
      </c>
      <c r="K1090" s="45">
        <f t="shared" ref="K1090:K1153" si="125">G1090*L$2</f>
        <v>295461.92543838389</v>
      </c>
    </row>
    <row r="1091" spans="1:11" ht="29" x14ac:dyDescent="0.4">
      <c r="A1091" s="26" t="str">
        <f t="shared" si="119"/>
        <v>333200</v>
      </c>
      <c r="B1091" s="26" t="str">
        <f t="shared" si="120"/>
        <v>New York City Geographic District #32</v>
      </c>
      <c r="C1091" s="26" t="str">
        <f t="shared" si="121"/>
        <v>Brooklyn</v>
      </c>
      <c r="D1091" s="28" t="s">
        <v>451</v>
      </c>
      <c r="E1091" s="28" t="s">
        <v>452</v>
      </c>
      <c r="F1091" s="30" t="s">
        <v>2</v>
      </c>
      <c r="G1091" s="31">
        <v>349</v>
      </c>
      <c r="H1091" s="26" t="str">
        <f t="shared" si="122"/>
        <v>054</v>
      </c>
      <c r="I1091" s="26" t="str">
        <f t="shared" si="123"/>
        <v>18</v>
      </c>
      <c r="J1091" s="26" t="str">
        <f t="shared" si="124"/>
        <v>034</v>
      </c>
      <c r="K1091" s="45">
        <f t="shared" si="125"/>
        <v>365660.32616310631</v>
      </c>
    </row>
    <row r="1092" spans="1:11" ht="29" x14ac:dyDescent="0.4">
      <c r="A1092" s="26" t="str">
        <f t="shared" si="119"/>
        <v/>
      </c>
      <c r="B1092" s="26" t="str">
        <f t="shared" si="120"/>
        <v/>
      </c>
      <c r="C1092" s="26" t="str">
        <f t="shared" si="121"/>
        <v/>
      </c>
      <c r="D1092" s="28" t="s">
        <v>477</v>
      </c>
      <c r="E1092" s="28" t="s">
        <v>478</v>
      </c>
      <c r="F1092" s="30" t="s">
        <v>5</v>
      </c>
      <c r="G1092" s="31">
        <v>280</v>
      </c>
      <c r="H1092" s="26" t="str">
        <f t="shared" si="122"/>
        <v/>
      </c>
      <c r="I1092" s="26" t="str">
        <f t="shared" si="123"/>
        <v/>
      </c>
      <c r="J1092" s="26" t="str">
        <f t="shared" si="124"/>
        <v/>
      </c>
      <c r="K1092" s="45">
        <f t="shared" si="125"/>
        <v>293366.45078988472</v>
      </c>
    </row>
    <row r="1093" spans="1:11" ht="29" x14ac:dyDescent="0.4">
      <c r="A1093" s="26" t="str">
        <f t="shared" si="119"/>
        <v>333200</v>
      </c>
      <c r="B1093" s="26" t="str">
        <f t="shared" si="120"/>
        <v>New York City Geographic District #32</v>
      </c>
      <c r="C1093" s="26" t="str">
        <f t="shared" si="121"/>
        <v>Brooklyn</v>
      </c>
      <c r="D1093" s="28" t="s">
        <v>487</v>
      </c>
      <c r="E1093" s="28" t="s">
        <v>488</v>
      </c>
      <c r="F1093" s="30" t="s">
        <v>2</v>
      </c>
      <c r="G1093" s="31">
        <v>212</v>
      </c>
      <c r="H1093" s="26" t="str">
        <f t="shared" si="122"/>
        <v>054</v>
      </c>
      <c r="I1093" s="26" t="str">
        <f t="shared" si="123"/>
        <v>18</v>
      </c>
      <c r="J1093" s="26" t="str">
        <f t="shared" si="124"/>
        <v>034</v>
      </c>
      <c r="K1093" s="45">
        <f t="shared" si="125"/>
        <v>222120.31274091272</v>
      </c>
    </row>
    <row r="1094" spans="1:11" ht="29" x14ac:dyDescent="0.4">
      <c r="A1094" s="26" t="str">
        <f t="shared" si="119"/>
        <v>333200</v>
      </c>
      <c r="B1094" s="26" t="str">
        <f t="shared" si="120"/>
        <v>New York City Geographic District #32</v>
      </c>
      <c r="C1094" s="26" t="str">
        <f t="shared" si="121"/>
        <v>Brooklyn</v>
      </c>
      <c r="D1094" s="28" t="s">
        <v>543</v>
      </c>
      <c r="E1094" s="28" t="s">
        <v>544</v>
      </c>
      <c r="F1094" s="30" t="s">
        <v>5</v>
      </c>
      <c r="G1094" s="31">
        <v>306</v>
      </c>
      <c r="H1094" s="26" t="str">
        <f t="shared" si="122"/>
        <v>053</v>
      </c>
      <c r="I1094" s="26" t="str">
        <f t="shared" si="123"/>
        <v>18</v>
      </c>
      <c r="J1094" s="26" t="str">
        <f t="shared" si="124"/>
        <v>034</v>
      </c>
      <c r="K1094" s="45">
        <f t="shared" si="125"/>
        <v>320607.62122037401</v>
      </c>
    </row>
    <row r="1095" spans="1:11" ht="29" x14ac:dyDescent="0.4">
      <c r="A1095" s="26" t="str">
        <f t="shared" si="119"/>
        <v>333200</v>
      </c>
      <c r="B1095" s="26" t="str">
        <f t="shared" si="120"/>
        <v>New York City Geographic District #32</v>
      </c>
      <c r="C1095" s="26" t="str">
        <f t="shared" si="121"/>
        <v>Brooklyn</v>
      </c>
      <c r="D1095" s="28" t="s">
        <v>547</v>
      </c>
      <c r="E1095" s="28" t="s">
        <v>548</v>
      </c>
      <c r="F1095" s="30" t="s">
        <v>5</v>
      </c>
      <c r="G1095" s="31">
        <v>349</v>
      </c>
      <c r="H1095" s="26" t="str">
        <f t="shared" si="122"/>
        <v>053</v>
      </c>
      <c r="I1095" s="26" t="str">
        <f t="shared" si="123"/>
        <v>18</v>
      </c>
      <c r="J1095" s="26" t="str">
        <f t="shared" si="124"/>
        <v>034</v>
      </c>
      <c r="K1095" s="45">
        <f t="shared" si="125"/>
        <v>365660.32616310631</v>
      </c>
    </row>
    <row r="1096" spans="1:11" ht="29" x14ac:dyDescent="0.4">
      <c r="A1096" s="26" t="str">
        <f t="shared" si="119"/>
        <v>333200</v>
      </c>
      <c r="B1096" s="26" t="str">
        <f t="shared" si="120"/>
        <v>New York City Geographic District #32</v>
      </c>
      <c r="C1096" s="26" t="str">
        <f t="shared" si="121"/>
        <v>Brooklyn</v>
      </c>
      <c r="D1096" s="28" t="s">
        <v>581</v>
      </c>
      <c r="E1096" s="28" t="s">
        <v>582</v>
      </c>
      <c r="F1096" s="30" t="s">
        <v>2</v>
      </c>
      <c r="G1096" s="31">
        <v>477</v>
      </c>
      <c r="H1096" s="26" t="str">
        <f t="shared" si="122"/>
        <v>053</v>
      </c>
      <c r="I1096" s="26" t="str">
        <f t="shared" si="123"/>
        <v>18</v>
      </c>
      <c r="J1096" s="26" t="str">
        <f t="shared" si="124"/>
        <v>037</v>
      </c>
      <c r="K1096" s="45">
        <f t="shared" si="125"/>
        <v>499770.7036670536</v>
      </c>
    </row>
    <row r="1097" spans="1:11" ht="29" x14ac:dyDescent="0.4">
      <c r="A1097" s="26" t="str">
        <f t="shared" si="119"/>
        <v>333200</v>
      </c>
      <c r="B1097" s="26" t="str">
        <f t="shared" si="120"/>
        <v>New York City Geographic District #32</v>
      </c>
      <c r="C1097" s="26" t="str">
        <f t="shared" si="121"/>
        <v>Brooklyn</v>
      </c>
      <c r="D1097" s="28" t="s">
        <v>583</v>
      </c>
      <c r="E1097" s="28" t="s">
        <v>584</v>
      </c>
      <c r="F1097" s="30" t="s">
        <v>2</v>
      </c>
      <c r="G1097" s="31">
        <v>144</v>
      </c>
      <c r="H1097" s="26" t="str">
        <f t="shared" si="122"/>
        <v>053</v>
      </c>
      <c r="I1097" s="26" t="str">
        <f t="shared" si="123"/>
        <v>18</v>
      </c>
      <c r="J1097" s="26" t="str">
        <f t="shared" si="124"/>
        <v>037</v>
      </c>
      <c r="K1097" s="45">
        <f t="shared" si="125"/>
        <v>150874.17469194072</v>
      </c>
    </row>
    <row r="1098" spans="1:11" ht="29" x14ac:dyDescent="0.4">
      <c r="A1098" s="26" t="str">
        <f t="shared" si="119"/>
        <v>333200</v>
      </c>
      <c r="B1098" s="26" t="str">
        <f t="shared" si="120"/>
        <v>New York City Geographic District #32</v>
      </c>
      <c r="C1098" s="26" t="str">
        <f t="shared" si="121"/>
        <v>Brooklyn</v>
      </c>
      <c r="D1098" s="28" t="s">
        <v>591</v>
      </c>
      <c r="E1098" s="28" t="s">
        <v>592</v>
      </c>
      <c r="F1098" s="30" t="s">
        <v>5</v>
      </c>
      <c r="G1098" s="31">
        <v>812</v>
      </c>
      <c r="H1098" s="26" t="str">
        <f t="shared" si="122"/>
        <v>053</v>
      </c>
      <c r="I1098" s="26" t="str">
        <f t="shared" si="123"/>
        <v>18</v>
      </c>
      <c r="J1098" s="26" t="str">
        <f t="shared" si="124"/>
        <v>037</v>
      </c>
      <c r="K1098" s="45">
        <f t="shared" si="125"/>
        <v>850762.70729066571</v>
      </c>
    </row>
    <row r="1099" spans="1:11" ht="29" x14ac:dyDescent="0.4">
      <c r="A1099" s="26" t="str">
        <f t="shared" si="119"/>
        <v>333200</v>
      </c>
      <c r="B1099" s="26" t="str">
        <f t="shared" si="120"/>
        <v>New York City Geographic District #32</v>
      </c>
      <c r="C1099" s="26" t="str">
        <f t="shared" si="121"/>
        <v>Brooklyn</v>
      </c>
      <c r="D1099" s="28" t="s">
        <v>593</v>
      </c>
      <c r="E1099" s="28" t="s">
        <v>594</v>
      </c>
      <c r="F1099" s="30" t="s">
        <v>19</v>
      </c>
      <c r="G1099" s="31">
        <v>443</v>
      </c>
      <c r="H1099" s="26" t="str">
        <f t="shared" si="122"/>
        <v>054</v>
      </c>
      <c r="I1099" s="26" t="str">
        <f t="shared" si="123"/>
        <v>18</v>
      </c>
      <c r="J1099" s="26" t="str">
        <f t="shared" si="124"/>
        <v>037</v>
      </c>
      <c r="K1099" s="45">
        <f t="shared" si="125"/>
        <v>464147.6346425676</v>
      </c>
    </row>
    <row r="1100" spans="1:11" ht="29" x14ac:dyDescent="0.4">
      <c r="A1100" s="26" t="str">
        <f t="shared" si="119"/>
        <v/>
      </c>
      <c r="B1100" s="26" t="str">
        <f t="shared" si="120"/>
        <v/>
      </c>
      <c r="C1100" s="26" t="str">
        <f t="shared" si="121"/>
        <v/>
      </c>
      <c r="D1100" s="28" t="s">
        <v>775</v>
      </c>
      <c r="E1100" s="28" t="s">
        <v>776</v>
      </c>
      <c r="F1100" s="30" t="s">
        <v>5</v>
      </c>
      <c r="G1100" s="31">
        <v>345</v>
      </c>
      <c r="H1100" s="26" t="str">
        <f t="shared" si="122"/>
        <v/>
      </c>
      <c r="I1100" s="26" t="str">
        <f t="shared" si="123"/>
        <v/>
      </c>
      <c r="J1100" s="26" t="str">
        <f t="shared" si="124"/>
        <v/>
      </c>
      <c r="K1100" s="45">
        <f t="shared" si="125"/>
        <v>361469.37686610792</v>
      </c>
    </row>
    <row r="1101" spans="1:11" ht="29" x14ac:dyDescent="0.4">
      <c r="A1101" s="26" t="str">
        <f t="shared" si="119"/>
        <v/>
      </c>
      <c r="B1101" s="26" t="str">
        <f t="shared" si="120"/>
        <v/>
      </c>
      <c r="C1101" s="26" t="str">
        <f t="shared" si="121"/>
        <v/>
      </c>
      <c r="D1101" s="28" t="s">
        <v>779</v>
      </c>
      <c r="E1101" s="28" t="s">
        <v>780</v>
      </c>
      <c r="F1101" s="30" t="s">
        <v>196</v>
      </c>
      <c r="G1101" s="31">
        <v>251</v>
      </c>
      <c r="H1101" s="26" t="str">
        <f t="shared" si="122"/>
        <v/>
      </c>
      <c r="I1101" s="26" t="str">
        <f t="shared" si="123"/>
        <v/>
      </c>
      <c r="J1101" s="26" t="str">
        <f t="shared" si="124"/>
        <v/>
      </c>
      <c r="K1101" s="45">
        <f t="shared" si="125"/>
        <v>262982.06838664663</v>
      </c>
    </row>
    <row r="1102" spans="1:11" ht="29" x14ac:dyDescent="0.4">
      <c r="A1102" s="26" t="str">
        <f t="shared" si="119"/>
        <v>333200</v>
      </c>
      <c r="B1102" s="26" t="str">
        <f t="shared" si="120"/>
        <v>New York City Geographic District #32</v>
      </c>
      <c r="C1102" s="26" t="str">
        <f t="shared" si="121"/>
        <v>Brooklyn</v>
      </c>
      <c r="D1102" s="28" t="s">
        <v>271</v>
      </c>
      <c r="E1102" s="28" t="s">
        <v>272</v>
      </c>
      <c r="F1102" s="30" t="s">
        <v>196</v>
      </c>
      <c r="G1102" s="31">
        <v>281</v>
      </c>
      <c r="H1102" s="26" t="str">
        <f t="shared" si="122"/>
        <v>054</v>
      </c>
      <c r="I1102" s="26" t="str">
        <f t="shared" si="123"/>
        <v>18</v>
      </c>
      <c r="J1102" s="26" t="str">
        <f t="shared" si="124"/>
        <v>037</v>
      </c>
      <c r="K1102" s="45">
        <f t="shared" si="125"/>
        <v>294414.1881141343</v>
      </c>
    </row>
    <row r="1103" spans="1:11" ht="29" x14ac:dyDescent="0.4">
      <c r="A1103" s="26" t="str">
        <f t="shared" si="119"/>
        <v>333200</v>
      </c>
      <c r="B1103" s="26" t="str">
        <f t="shared" si="120"/>
        <v>New York City Geographic District #32</v>
      </c>
      <c r="C1103" s="26" t="str">
        <f t="shared" si="121"/>
        <v>Brooklyn</v>
      </c>
      <c r="D1103" s="28" t="s">
        <v>609</v>
      </c>
      <c r="E1103" s="28" t="s">
        <v>610</v>
      </c>
      <c r="F1103" s="30" t="s">
        <v>196</v>
      </c>
      <c r="G1103" s="31">
        <v>246</v>
      </c>
      <c r="H1103" s="26" t="str">
        <f t="shared" si="122"/>
        <v>054</v>
      </c>
      <c r="I1103" s="26" t="str">
        <f t="shared" si="123"/>
        <v>18</v>
      </c>
      <c r="J1103" s="26" t="str">
        <f t="shared" si="124"/>
        <v>037</v>
      </c>
      <c r="K1103" s="45">
        <f t="shared" si="125"/>
        <v>257743.38176539872</v>
      </c>
    </row>
    <row r="1104" spans="1:11" ht="29" x14ac:dyDescent="0.4">
      <c r="A1104" s="26" t="str">
        <f t="shared" si="119"/>
        <v>333200</v>
      </c>
      <c r="B1104" s="26" t="str">
        <f t="shared" si="120"/>
        <v>New York City Geographic District #32</v>
      </c>
      <c r="C1104" s="26" t="str">
        <f t="shared" si="121"/>
        <v>Brooklyn</v>
      </c>
      <c r="D1104" s="28" t="s">
        <v>747</v>
      </c>
      <c r="E1104" s="28" t="s">
        <v>748</v>
      </c>
      <c r="F1104" s="30" t="s">
        <v>196</v>
      </c>
      <c r="G1104" s="31">
        <v>487</v>
      </c>
      <c r="H1104" s="26" t="str">
        <f t="shared" si="122"/>
        <v>054</v>
      </c>
      <c r="I1104" s="26" t="str">
        <f t="shared" si="123"/>
        <v>18</v>
      </c>
      <c r="J1104" s="26" t="str">
        <f t="shared" si="124"/>
        <v>034</v>
      </c>
      <c r="K1104" s="45">
        <f t="shared" si="125"/>
        <v>510248.07690954948</v>
      </c>
    </row>
    <row r="1105" spans="1:11" ht="29" x14ac:dyDescent="0.4">
      <c r="A1105" s="26" t="str">
        <f t="shared" si="119"/>
        <v/>
      </c>
      <c r="B1105" s="26" t="str">
        <f t="shared" si="120"/>
        <v/>
      </c>
      <c r="C1105" s="26" t="str">
        <f t="shared" si="121"/>
        <v/>
      </c>
      <c r="D1105" s="28" t="s">
        <v>755</v>
      </c>
      <c r="E1105" s="28" t="s">
        <v>756</v>
      </c>
      <c r="F1105" s="30" t="s">
        <v>196</v>
      </c>
      <c r="G1105" s="31">
        <v>339</v>
      </c>
      <c r="H1105" s="26" t="str">
        <f t="shared" si="122"/>
        <v/>
      </c>
      <c r="I1105" s="26" t="str">
        <f t="shared" si="123"/>
        <v/>
      </c>
      <c r="J1105" s="26" t="str">
        <f t="shared" si="124"/>
        <v/>
      </c>
      <c r="K1105" s="45">
        <f t="shared" si="125"/>
        <v>355182.95292061043</v>
      </c>
    </row>
    <row r="1106" spans="1:11" ht="29" x14ac:dyDescent="0.4">
      <c r="A1106" s="26" t="str">
        <f t="shared" si="119"/>
        <v>333200</v>
      </c>
      <c r="B1106" s="26" t="str">
        <f t="shared" si="120"/>
        <v>New York City Geographic District #32</v>
      </c>
      <c r="C1106" s="26" t="str">
        <f t="shared" si="121"/>
        <v>Brooklyn</v>
      </c>
      <c r="D1106" s="28" t="s">
        <v>757</v>
      </c>
      <c r="E1106" s="28" t="s">
        <v>758</v>
      </c>
      <c r="F1106" s="30" t="s">
        <v>196</v>
      </c>
      <c r="G1106" s="31">
        <v>198</v>
      </c>
      <c r="H1106" s="26" t="str">
        <f t="shared" si="122"/>
        <v>054</v>
      </c>
      <c r="I1106" s="26" t="str">
        <f t="shared" si="123"/>
        <v>18</v>
      </c>
      <c r="J1106" s="26" t="str">
        <f t="shared" si="124"/>
        <v>037</v>
      </c>
      <c r="K1106" s="45">
        <f t="shared" si="125"/>
        <v>207451.99020141846</v>
      </c>
    </row>
    <row r="1107" spans="1:11" ht="29" x14ac:dyDescent="0.4">
      <c r="A1107" s="26" t="str">
        <f t="shared" si="119"/>
        <v>333200</v>
      </c>
      <c r="B1107" s="26" t="str">
        <f t="shared" si="120"/>
        <v>New York City Geographic District #24</v>
      </c>
      <c r="C1107" s="26" t="str">
        <f t="shared" si="121"/>
        <v>Brooklyn</v>
      </c>
      <c r="D1107" s="28" t="s">
        <v>761</v>
      </c>
      <c r="E1107" s="28" t="s">
        <v>762</v>
      </c>
      <c r="F1107" s="30" t="s">
        <v>118</v>
      </c>
      <c r="G1107" s="31">
        <v>447</v>
      </c>
      <c r="H1107" s="26" t="str">
        <f t="shared" si="122"/>
        <v>053</v>
      </c>
      <c r="I1107" s="26" t="str">
        <f t="shared" si="123"/>
        <v>18</v>
      </c>
      <c r="J1107" s="26" t="str">
        <f t="shared" si="124"/>
        <v>037</v>
      </c>
      <c r="K1107" s="45">
        <f t="shared" si="125"/>
        <v>468338.58393956593</v>
      </c>
    </row>
    <row r="1108" spans="1:11" ht="43.5" x14ac:dyDescent="0.4">
      <c r="A1108" s="26" t="str">
        <f t="shared" si="119"/>
        <v>333200</v>
      </c>
      <c r="B1108" s="26" t="str">
        <f t="shared" si="120"/>
        <v>New York City Geographic District #24</v>
      </c>
      <c r="C1108" s="26" t="str">
        <f t="shared" si="121"/>
        <v>Brooklyn</v>
      </c>
      <c r="D1108" s="28" t="s">
        <v>765</v>
      </c>
      <c r="E1108" s="28" t="s">
        <v>766</v>
      </c>
      <c r="F1108" s="30" t="s">
        <v>196</v>
      </c>
      <c r="G1108" s="31">
        <v>275</v>
      </c>
      <c r="H1108" s="26" t="str">
        <f t="shared" si="122"/>
        <v>054</v>
      </c>
      <c r="I1108" s="26" t="str">
        <f t="shared" si="123"/>
        <v>18</v>
      </c>
      <c r="J1108" s="26" t="str">
        <f t="shared" si="124"/>
        <v>034</v>
      </c>
      <c r="K1108" s="45">
        <f t="shared" si="125"/>
        <v>288127.76416863676</v>
      </c>
    </row>
    <row r="1109" spans="1:11" ht="29" x14ac:dyDescent="0.4">
      <c r="A1109" s="26" t="str">
        <f t="shared" si="119"/>
        <v>333200</v>
      </c>
      <c r="B1109" s="26" t="str">
        <f t="shared" si="120"/>
        <v>New York City Geographic District #24</v>
      </c>
      <c r="C1109" s="26" t="str">
        <f t="shared" si="121"/>
        <v>Queens</v>
      </c>
      <c r="D1109" s="28" t="s">
        <v>1597</v>
      </c>
      <c r="E1109" s="28" t="s">
        <v>1598</v>
      </c>
      <c r="F1109" s="30" t="s">
        <v>5</v>
      </c>
      <c r="G1109" s="31">
        <v>1771</v>
      </c>
      <c r="H1109" s="26" t="str">
        <f t="shared" si="122"/>
        <v>039</v>
      </c>
      <c r="I1109" s="26" t="str">
        <f t="shared" si="123"/>
        <v>16</v>
      </c>
      <c r="J1109" s="26" t="str">
        <f t="shared" si="124"/>
        <v>029</v>
      </c>
      <c r="K1109" s="45">
        <f t="shared" si="125"/>
        <v>1855542.8012460207</v>
      </c>
    </row>
    <row r="1110" spans="1:11" ht="29" x14ac:dyDescent="0.4">
      <c r="A1110" s="26" t="str">
        <f t="shared" si="119"/>
        <v>333200</v>
      </c>
      <c r="B1110" s="26" t="str">
        <f t="shared" si="120"/>
        <v>New York City Geographic District #24</v>
      </c>
      <c r="C1110" s="26" t="str">
        <f t="shared" si="121"/>
        <v>Queens</v>
      </c>
      <c r="D1110" s="28" t="s">
        <v>1599</v>
      </c>
      <c r="E1110" s="28" t="s">
        <v>1600</v>
      </c>
      <c r="F1110" s="30" t="s">
        <v>2</v>
      </c>
      <c r="G1110" s="31">
        <v>1314</v>
      </c>
      <c r="H1110" s="26" t="str">
        <f t="shared" si="122"/>
        <v>039</v>
      </c>
      <c r="I1110" s="26" t="str">
        <f t="shared" si="123"/>
        <v>16</v>
      </c>
      <c r="J1110" s="26" t="str">
        <f t="shared" si="124"/>
        <v>025</v>
      </c>
      <c r="K1110" s="45">
        <f t="shared" si="125"/>
        <v>1376726.8440639589</v>
      </c>
    </row>
    <row r="1111" spans="1:11" ht="29" x14ac:dyDescent="0.4">
      <c r="A1111" s="26" t="str">
        <f t="shared" si="119"/>
        <v>333200</v>
      </c>
      <c r="B1111" s="26" t="str">
        <f t="shared" si="120"/>
        <v>New York City Geographic District #24</v>
      </c>
      <c r="C1111" s="26" t="str">
        <f t="shared" si="121"/>
        <v>Queens</v>
      </c>
      <c r="D1111" s="28" t="s">
        <v>1609</v>
      </c>
      <c r="E1111" s="28" t="s">
        <v>1610</v>
      </c>
      <c r="F1111" s="30" t="s">
        <v>2</v>
      </c>
      <c r="G1111" s="31">
        <v>1180</v>
      </c>
      <c r="H1111" s="26" t="str">
        <f t="shared" si="122"/>
        <v>034</v>
      </c>
      <c r="I1111" s="26" t="str">
        <f t="shared" si="123"/>
        <v>12</v>
      </c>
      <c r="J1111" s="26" t="str">
        <f t="shared" si="124"/>
        <v>026</v>
      </c>
      <c r="K1111" s="45">
        <f t="shared" si="125"/>
        <v>1236330.0426145142</v>
      </c>
    </row>
    <row r="1112" spans="1:11" ht="29" x14ac:dyDescent="0.4">
      <c r="A1112" s="26" t="str">
        <f t="shared" si="119"/>
        <v>333200</v>
      </c>
      <c r="B1112" s="26" t="str">
        <f t="shared" si="120"/>
        <v>New York City Geographic District #24</v>
      </c>
      <c r="C1112" s="26" t="str">
        <f t="shared" si="121"/>
        <v>Queens</v>
      </c>
      <c r="D1112" s="28" t="s">
        <v>1611</v>
      </c>
      <c r="E1112" s="28" t="s">
        <v>1612</v>
      </c>
      <c r="F1112" s="30" t="s">
        <v>2</v>
      </c>
      <c r="G1112" s="31">
        <v>1546</v>
      </c>
      <c r="H1112" s="26" t="str">
        <f t="shared" si="122"/>
        <v>035</v>
      </c>
      <c r="I1112" s="26" t="str">
        <f t="shared" si="123"/>
        <v>16</v>
      </c>
      <c r="J1112" s="26" t="str">
        <f t="shared" si="124"/>
        <v>025</v>
      </c>
      <c r="K1112" s="45">
        <f t="shared" si="125"/>
        <v>1619801.9032898634</v>
      </c>
    </row>
    <row r="1113" spans="1:11" ht="29" x14ac:dyDescent="0.4">
      <c r="A1113" s="26" t="str">
        <f t="shared" si="119"/>
        <v>333200</v>
      </c>
      <c r="B1113" s="26" t="str">
        <f t="shared" si="120"/>
        <v>New York City Geographic District #24</v>
      </c>
      <c r="C1113" s="26" t="str">
        <f t="shared" si="121"/>
        <v>Queens</v>
      </c>
      <c r="D1113" s="28" t="s">
        <v>1613</v>
      </c>
      <c r="E1113" s="28" t="s">
        <v>1614</v>
      </c>
      <c r="F1113" s="30" t="s">
        <v>2</v>
      </c>
      <c r="G1113" s="31">
        <v>1595</v>
      </c>
      <c r="H1113" s="26" t="str">
        <f t="shared" si="122"/>
        <v>039</v>
      </c>
      <c r="I1113" s="26" t="str">
        <f t="shared" si="123"/>
        <v>13</v>
      </c>
      <c r="J1113" s="26" t="str">
        <f t="shared" si="124"/>
        <v>021</v>
      </c>
      <c r="K1113" s="45">
        <f t="shared" si="125"/>
        <v>1671141.0321780932</v>
      </c>
    </row>
    <row r="1114" spans="1:11" ht="29" x14ac:dyDescent="0.4">
      <c r="A1114" s="26" t="str">
        <f t="shared" si="119"/>
        <v>342400</v>
      </c>
      <c r="B1114" s="26" t="str">
        <f t="shared" si="120"/>
        <v>New York City Geographic District #24</v>
      </c>
      <c r="C1114" s="26" t="str">
        <f t="shared" si="121"/>
        <v>Queens</v>
      </c>
      <c r="D1114" s="28" t="s">
        <v>1617</v>
      </c>
      <c r="E1114" s="28" t="s">
        <v>1618</v>
      </c>
      <c r="F1114" s="30" t="s">
        <v>2</v>
      </c>
      <c r="G1114" s="31">
        <v>1465</v>
      </c>
      <c r="H1114" s="26" t="str">
        <f t="shared" si="122"/>
        <v>038</v>
      </c>
      <c r="I1114" s="26" t="str">
        <f t="shared" si="123"/>
        <v>15</v>
      </c>
      <c r="J1114" s="26" t="str">
        <f t="shared" si="124"/>
        <v>021</v>
      </c>
      <c r="K1114" s="45">
        <f t="shared" si="125"/>
        <v>1534935.1800256467</v>
      </c>
    </row>
    <row r="1115" spans="1:11" ht="29" x14ac:dyDescent="0.4">
      <c r="A1115" s="26" t="str">
        <f t="shared" si="119"/>
        <v>342400</v>
      </c>
      <c r="B1115" s="26" t="str">
        <f t="shared" si="120"/>
        <v>New York City Geographic District #24</v>
      </c>
      <c r="C1115" s="26" t="str">
        <f t="shared" si="121"/>
        <v>Queens</v>
      </c>
      <c r="D1115" s="28" t="s">
        <v>1623</v>
      </c>
      <c r="E1115" s="28" t="s">
        <v>1624</v>
      </c>
      <c r="F1115" s="30" t="s">
        <v>2</v>
      </c>
      <c r="G1115" s="31">
        <v>1827</v>
      </c>
      <c r="H1115" s="26" t="str">
        <f t="shared" si="122"/>
        <v>034</v>
      </c>
      <c r="I1115" s="26" t="str">
        <f t="shared" si="123"/>
        <v>13</v>
      </c>
      <c r="J1115" s="26" t="str">
        <f t="shared" si="124"/>
        <v>021</v>
      </c>
      <c r="K1115" s="45">
        <f t="shared" si="125"/>
        <v>1914216.0914039977</v>
      </c>
    </row>
    <row r="1116" spans="1:11" ht="43.5" x14ac:dyDescent="0.4">
      <c r="A1116" s="26" t="str">
        <f t="shared" si="119"/>
        <v>342400</v>
      </c>
      <c r="B1116" s="26" t="str">
        <f t="shared" si="120"/>
        <v>New York City Geographic District #24</v>
      </c>
      <c r="C1116" s="26" t="str">
        <f t="shared" si="121"/>
        <v>Queens</v>
      </c>
      <c r="D1116" s="28" t="s">
        <v>1639</v>
      </c>
      <c r="E1116" s="28" t="s">
        <v>1640</v>
      </c>
      <c r="F1116" s="30" t="s">
        <v>2</v>
      </c>
      <c r="G1116" s="31">
        <v>460</v>
      </c>
      <c r="H1116" s="26" t="str">
        <f t="shared" si="122"/>
        <v>039</v>
      </c>
      <c r="I1116" s="26" t="str">
        <f t="shared" si="123"/>
        <v>13</v>
      </c>
      <c r="J1116" s="26" t="str">
        <f t="shared" si="124"/>
        <v>021</v>
      </c>
      <c r="K1116" s="45">
        <f t="shared" si="125"/>
        <v>481959.1691548106</v>
      </c>
    </row>
    <row r="1117" spans="1:11" ht="29" x14ac:dyDescent="0.4">
      <c r="A1117" s="26" t="str">
        <f t="shared" si="119"/>
        <v>342400</v>
      </c>
      <c r="B1117" s="26" t="str">
        <f t="shared" si="120"/>
        <v>New York City Geographic District #24</v>
      </c>
      <c r="C1117" s="26" t="str">
        <f t="shared" si="121"/>
        <v>Queens</v>
      </c>
      <c r="D1117" s="28" t="s">
        <v>1675</v>
      </c>
      <c r="E1117" s="28" t="s">
        <v>1676</v>
      </c>
      <c r="F1117" s="30" t="s">
        <v>19</v>
      </c>
      <c r="G1117" s="31">
        <v>1178</v>
      </c>
      <c r="H1117" s="26" t="str">
        <f t="shared" si="122"/>
        <v>030</v>
      </c>
      <c r="I1117" s="26" t="str">
        <f t="shared" si="123"/>
        <v>15</v>
      </c>
      <c r="J1117" s="26" t="str">
        <f t="shared" si="124"/>
        <v>030</v>
      </c>
      <c r="K1117" s="45">
        <f t="shared" si="125"/>
        <v>1234234.5679660151</v>
      </c>
    </row>
    <row r="1118" spans="1:11" ht="29" x14ac:dyDescent="0.4">
      <c r="A1118" s="26" t="str">
        <f t="shared" si="119"/>
        <v>342400</v>
      </c>
      <c r="B1118" s="26" t="str">
        <f t="shared" si="120"/>
        <v>New York City Geographic District #24</v>
      </c>
      <c r="C1118" s="26" t="str">
        <f t="shared" si="121"/>
        <v>Queens</v>
      </c>
      <c r="D1118" s="28" t="s">
        <v>1691</v>
      </c>
      <c r="E1118" s="28" t="s">
        <v>1692</v>
      </c>
      <c r="F1118" s="30" t="s">
        <v>2</v>
      </c>
      <c r="G1118" s="31">
        <v>975</v>
      </c>
      <c r="H1118" s="26" t="str">
        <f t="shared" si="122"/>
        <v>030</v>
      </c>
      <c r="I1118" s="26" t="str">
        <f t="shared" si="123"/>
        <v>15</v>
      </c>
      <c r="J1118" s="26" t="str">
        <f t="shared" si="124"/>
        <v>030</v>
      </c>
      <c r="K1118" s="45">
        <f t="shared" si="125"/>
        <v>1021543.8911433485</v>
      </c>
    </row>
    <row r="1119" spans="1:11" ht="29" x14ac:dyDescent="0.4">
      <c r="A1119" s="26" t="str">
        <f t="shared" si="119"/>
        <v>342400</v>
      </c>
      <c r="B1119" s="26" t="str">
        <f t="shared" si="120"/>
        <v>New York City Geographic District #24</v>
      </c>
      <c r="C1119" s="26" t="str">
        <f t="shared" si="121"/>
        <v>Queens</v>
      </c>
      <c r="D1119" s="28" t="s">
        <v>1697</v>
      </c>
      <c r="E1119" s="28" t="s">
        <v>1698</v>
      </c>
      <c r="F1119" s="30" t="s">
        <v>5</v>
      </c>
      <c r="G1119" s="31">
        <v>2277</v>
      </c>
      <c r="H1119" s="26" t="str">
        <f t="shared" si="122"/>
        <v>039</v>
      </c>
      <c r="I1119" s="26" t="str">
        <f t="shared" si="123"/>
        <v>13</v>
      </c>
      <c r="J1119" s="26" t="str">
        <f t="shared" si="124"/>
        <v>025</v>
      </c>
      <c r="K1119" s="45">
        <f t="shared" si="125"/>
        <v>2385697.8873163126</v>
      </c>
    </row>
    <row r="1120" spans="1:11" ht="29" x14ac:dyDescent="0.4">
      <c r="A1120" s="26" t="str">
        <f t="shared" si="119"/>
        <v>342400</v>
      </c>
      <c r="B1120" s="26" t="str">
        <f t="shared" si="120"/>
        <v>New York City Geographic District #24</v>
      </c>
      <c r="C1120" s="26" t="str">
        <f t="shared" si="121"/>
        <v>Queens</v>
      </c>
      <c r="D1120" s="28" t="s">
        <v>1711</v>
      </c>
      <c r="E1120" s="28" t="s">
        <v>1712</v>
      </c>
      <c r="F1120" s="30" t="s">
        <v>2</v>
      </c>
      <c r="G1120" s="31">
        <v>580</v>
      </c>
      <c r="H1120" s="26" t="str">
        <f t="shared" si="122"/>
        <v>038</v>
      </c>
      <c r="I1120" s="26" t="str">
        <f t="shared" si="123"/>
        <v>12</v>
      </c>
      <c r="J1120" s="26" t="str">
        <f t="shared" si="124"/>
        <v>030</v>
      </c>
      <c r="K1120" s="45">
        <f t="shared" si="125"/>
        <v>607687.64806476119</v>
      </c>
    </row>
    <row r="1121" spans="1:11" ht="29" x14ac:dyDescent="0.4">
      <c r="A1121" s="26" t="str">
        <f t="shared" si="119"/>
        <v>342400</v>
      </c>
      <c r="B1121" s="26" t="str">
        <f t="shared" si="120"/>
        <v>New York City Geographic District #24</v>
      </c>
      <c r="C1121" s="26" t="str">
        <f t="shared" si="121"/>
        <v>Queens</v>
      </c>
      <c r="D1121" s="28" t="s">
        <v>1717</v>
      </c>
      <c r="E1121" s="28" t="s">
        <v>1718</v>
      </c>
      <c r="F1121" s="30" t="s">
        <v>2</v>
      </c>
      <c r="G1121" s="31">
        <v>632</v>
      </c>
      <c r="H1121" s="26" t="str">
        <f t="shared" si="122"/>
        <v>037</v>
      </c>
      <c r="I1121" s="26" t="str">
        <f t="shared" si="123"/>
        <v>15</v>
      </c>
      <c r="J1121" s="26" t="str">
        <f t="shared" si="124"/>
        <v>030</v>
      </c>
      <c r="K1121" s="45">
        <f t="shared" si="125"/>
        <v>662169.98892573977</v>
      </c>
    </row>
    <row r="1122" spans="1:11" ht="43.5" x14ac:dyDescent="0.4">
      <c r="A1122" s="26" t="str">
        <f t="shared" si="119"/>
        <v>342400</v>
      </c>
      <c r="B1122" s="26" t="str">
        <f t="shared" si="120"/>
        <v>New York City Geographic District #24</v>
      </c>
      <c r="C1122" s="26" t="str">
        <f t="shared" si="121"/>
        <v>Queens</v>
      </c>
      <c r="D1122" s="28" t="s">
        <v>1721</v>
      </c>
      <c r="E1122" s="28" t="s">
        <v>1722</v>
      </c>
      <c r="F1122" s="30" t="s">
        <v>5</v>
      </c>
      <c r="G1122" s="31">
        <v>1906</v>
      </c>
      <c r="H1122" s="26" t="str">
        <f t="shared" si="122"/>
        <v>030</v>
      </c>
      <c r="I1122" s="26" t="str">
        <f t="shared" si="123"/>
        <v>15</v>
      </c>
      <c r="J1122" s="26" t="str">
        <f t="shared" si="124"/>
        <v>030</v>
      </c>
      <c r="K1122" s="45">
        <f t="shared" si="125"/>
        <v>1996987.3400197153</v>
      </c>
    </row>
    <row r="1123" spans="1:11" ht="29" x14ac:dyDescent="0.4">
      <c r="A1123" s="26" t="str">
        <f t="shared" si="119"/>
        <v>342400</v>
      </c>
      <c r="B1123" s="26" t="str">
        <f t="shared" si="120"/>
        <v>New York City Geographic District #24</v>
      </c>
      <c r="C1123" s="26" t="str">
        <f t="shared" si="121"/>
        <v>Queens</v>
      </c>
      <c r="D1123" s="28" t="s">
        <v>1729</v>
      </c>
      <c r="E1123" s="28" t="s">
        <v>1730</v>
      </c>
      <c r="F1123" s="30" t="s">
        <v>5</v>
      </c>
      <c r="G1123" s="31">
        <v>992</v>
      </c>
      <c r="H1123" s="26" t="str">
        <f t="shared" si="122"/>
        <v>038</v>
      </c>
      <c r="I1123" s="26" t="str">
        <f t="shared" si="123"/>
        <v>12</v>
      </c>
      <c r="J1123" s="26" t="str">
        <f t="shared" si="124"/>
        <v>034</v>
      </c>
      <c r="K1123" s="45">
        <f t="shared" si="125"/>
        <v>1039355.4256555915</v>
      </c>
    </row>
    <row r="1124" spans="1:11" ht="29" x14ac:dyDescent="0.4">
      <c r="A1124" s="26" t="str">
        <f t="shared" si="119"/>
        <v>342400</v>
      </c>
      <c r="B1124" s="26" t="str">
        <f t="shared" si="120"/>
        <v>New York City Geographic District #24</v>
      </c>
      <c r="C1124" s="26" t="str">
        <f t="shared" si="121"/>
        <v>Queens</v>
      </c>
      <c r="D1124" s="28" t="s">
        <v>1737</v>
      </c>
      <c r="E1124" s="28" t="s">
        <v>1738</v>
      </c>
      <c r="F1124" s="30" t="s">
        <v>2</v>
      </c>
      <c r="G1124" s="31">
        <v>576</v>
      </c>
      <c r="H1124" s="26" t="str">
        <f t="shared" si="122"/>
        <v>053</v>
      </c>
      <c r="I1124" s="26" t="str">
        <f t="shared" si="123"/>
        <v>18</v>
      </c>
      <c r="J1124" s="26" t="str">
        <f t="shared" si="124"/>
        <v>034</v>
      </c>
      <c r="K1124" s="45">
        <f t="shared" si="125"/>
        <v>603496.69876776286</v>
      </c>
    </row>
    <row r="1125" spans="1:11" ht="15" x14ac:dyDescent="0.4">
      <c r="A1125" s="26" t="str">
        <f t="shared" si="119"/>
        <v>342400</v>
      </c>
      <c r="B1125" s="26" t="str">
        <f t="shared" si="120"/>
        <v>New York City Geographic District #24</v>
      </c>
      <c r="C1125" s="26" t="str">
        <f t="shared" si="121"/>
        <v>Queens</v>
      </c>
      <c r="D1125" s="28" t="s">
        <v>1747</v>
      </c>
      <c r="E1125" s="28" t="s">
        <v>1748</v>
      </c>
      <c r="F1125" s="30" t="s">
        <v>19</v>
      </c>
      <c r="G1125" s="31">
        <v>561</v>
      </c>
      <c r="H1125" s="26" t="str">
        <f t="shared" si="122"/>
        <v>028</v>
      </c>
      <c r="I1125" s="26" t="str">
        <f t="shared" si="123"/>
        <v>15</v>
      </c>
      <c r="J1125" s="26" t="str">
        <f t="shared" si="124"/>
        <v>030</v>
      </c>
      <c r="K1125" s="45">
        <f t="shared" si="125"/>
        <v>587780.63890401903</v>
      </c>
    </row>
    <row r="1126" spans="1:11" ht="29" x14ac:dyDescent="0.4">
      <c r="A1126" s="26" t="str">
        <f t="shared" si="119"/>
        <v/>
      </c>
      <c r="B1126" s="26" t="str">
        <f t="shared" si="120"/>
        <v/>
      </c>
      <c r="C1126" s="26" t="str">
        <f t="shared" si="121"/>
        <v/>
      </c>
      <c r="D1126" s="28" t="s">
        <v>1749</v>
      </c>
      <c r="E1126" s="28" t="s">
        <v>1750</v>
      </c>
      <c r="F1126" s="30" t="s">
        <v>2</v>
      </c>
      <c r="G1126" s="31">
        <v>841</v>
      </c>
      <c r="H1126" s="26" t="str">
        <f t="shared" si="122"/>
        <v/>
      </c>
      <c r="I1126" s="26" t="str">
        <f t="shared" si="123"/>
        <v/>
      </c>
      <c r="J1126" s="26" t="str">
        <f t="shared" si="124"/>
        <v/>
      </c>
      <c r="K1126" s="45">
        <f t="shared" si="125"/>
        <v>881147.08969390369</v>
      </c>
    </row>
    <row r="1127" spans="1:11" ht="29" x14ac:dyDescent="0.4">
      <c r="A1127" s="26" t="str">
        <f t="shared" si="119"/>
        <v>342400</v>
      </c>
      <c r="B1127" s="26" t="str">
        <f t="shared" si="120"/>
        <v>New York City Geographic District #24</v>
      </c>
      <c r="C1127" s="26" t="str">
        <f t="shared" si="121"/>
        <v>Queens</v>
      </c>
      <c r="D1127" s="28" t="s">
        <v>1751</v>
      </c>
      <c r="E1127" s="28" t="s">
        <v>1752</v>
      </c>
      <c r="F1127" s="30" t="s">
        <v>2</v>
      </c>
      <c r="G1127" s="31">
        <v>1873</v>
      </c>
      <c r="H1127" s="26" t="str">
        <f t="shared" si="122"/>
        <v>039</v>
      </c>
      <c r="I1127" s="26" t="str">
        <f t="shared" si="123"/>
        <v>13</v>
      </c>
      <c r="J1127" s="26" t="str">
        <f t="shared" si="124"/>
        <v>021</v>
      </c>
      <c r="K1127" s="45">
        <f t="shared" si="125"/>
        <v>1962412.0083194787</v>
      </c>
    </row>
    <row r="1128" spans="1:11" ht="29" x14ac:dyDescent="0.4">
      <c r="A1128" s="26" t="str">
        <f t="shared" si="119"/>
        <v>342400</v>
      </c>
      <c r="B1128" s="26" t="str">
        <f t="shared" si="120"/>
        <v>New York City Geographic District #24</v>
      </c>
      <c r="C1128" s="26" t="str">
        <f t="shared" si="121"/>
        <v>Queens</v>
      </c>
      <c r="D1128" s="28" t="s">
        <v>1755</v>
      </c>
      <c r="E1128" s="28" t="s">
        <v>1756</v>
      </c>
      <c r="F1128" s="30" t="s">
        <v>2</v>
      </c>
      <c r="G1128" s="31">
        <v>688</v>
      </c>
      <c r="H1128" s="26" t="str">
        <f t="shared" si="122"/>
        <v>038</v>
      </c>
      <c r="I1128" s="26" t="str">
        <f t="shared" si="123"/>
        <v>15</v>
      </c>
      <c r="J1128" s="26" t="str">
        <f t="shared" si="124"/>
        <v>030</v>
      </c>
      <c r="K1128" s="45">
        <f t="shared" si="125"/>
        <v>720843.27908371668</v>
      </c>
    </row>
    <row r="1129" spans="1:11" ht="29" x14ac:dyDescent="0.4">
      <c r="A1129" s="26" t="str">
        <f t="shared" si="119"/>
        <v>342400</v>
      </c>
      <c r="B1129" s="26" t="str">
        <f t="shared" si="120"/>
        <v>New York City Geographic District #24</v>
      </c>
      <c r="C1129" s="26" t="str">
        <f t="shared" si="121"/>
        <v>Queens</v>
      </c>
      <c r="D1129" s="28" t="s">
        <v>1759</v>
      </c>
      <c r="E1129" s="28" t="s">
        <v>1760</v>
      </c>
      <c r="F1129" s="30" t="s">
        <v>5</v>
      </c>
      <c r="G1129" s="31">
        <v>1110</v>
      </c>
      <c r="H1129" s="26" t="str">
        <f t="shared" si="122"/>
        <v>037</v>
      </c>
      <c r="I1129" s="26" t="str">
        <f t="shared" si="123"/>
        <v>15</v>
      </c>
      <c r="J1129" s="26" t="str">
        <f t="shared" si="124"/>
        <v>030</v>
      </c>
      <c r="K1129" s="45">
        <f t="shared" si="125"/>
        <v>1162988.4299170431</v>
      </c>
    </row>
    <row r="1130" spans="1:11" ht="15" x14ac:dyDescent="0.4">
      <c r="A1130" s="26" t="str">
        <f t="shared" si="119"/>
        <v/>
      </c>
      <c r="B1130" s="26" t="str">
        <f t="shared" si="120"/>
        <v/>
      </c>
      <c r="C1130" s="26" t="str">
        <f t="shared" si="121"/>
        <v/>
      </c>
      <c r="D1130" s="28" t="s">
        <v>1777</v>
      </c>
      <c r="E1130" s="28" t="s">
        <v>1778</v>
      </c>
      <c r="F1130" s="30" t="s">
        <v>19</v>
      </c>
      <c r="G1130" s="31">
        <v>1273</v>
      </c>
      <c r="H1130" s="26" t="str">
        <f t="shared" si="122"/>
        <v/>
      </c>
      <c r="I1130" s="26" t="str">
        <f t="shared" si="123"/>
        <v/>
      </c>
      <c r="J1130" s="26" t="str">
        <f t="shared" si="124"/>
        <v/>
      </c>
      <c r="K1130" s="45">
        <f t="shared" si="125"/>
        <v>1333769.6137697259</v>
      </c>
    </row>
    <row r="1131" spans="1:11" ht="29" x14ac:dyDescent="0.4">
      <c r="A1131" s="26" t="str">
        <f t="shared" si="119"/>
        <v/>
      </c>
      <c r="B1131" s="26" t="str">
        <f t="shared" si="120"/>
        <v/>
      </c>
      <c r="C1131" s="26" t="str">
        <f t="shared" si="121"/>
        <v/>
      </c>
      <c r="D1131" s="28" t="s">
        <v>1791</v>
      </c>
      <c r="E1131" s="28" t="s">
        <v>1792</v>
      </c>
      <c r="F1131" s="30" t="s">
        <v>2</v>
      </c>
      <c r="G1131" s="31">
        <v>900</v>
      </c>
      <c r="H1131" s="26" t="str">
        <f t="shared" si="122"/>
        <v/>
      </c>
      <c r="I1131" s="26" t="str">
        <f t="shared" si="123"/>
        <v/>
      </c>
      <c r="J1131" s="26" t="str">
        <f t="shared" si="124"/>
        <v/>
      </c>
      <c r="K1131" s="45">
        <f t="shared" si="125"/>
        <v>942963.59182462946</v>
      </c>
    </row>
    <row r="1132" spans="1:11" ht="29" x14ac:dyDescent="0.4">
      <c r="A1132" s="26" t="str">
        <f t="shared" si="119"/>
        <v>342400</v>
      </c>
      <c r="B1132" s="26" t="str">
        <f t="shared" si="120"/>
        <v>New York City Geographic District #24</v>
      </c>
      <c r="C1132" s="26" t="str">
        <f t="shared" si="121"/>
        <v>Queens</v>
      </c>
      <c r="D1132" s="28" t="s">
        <v>1797</v>
      </c>
      <c r="E1132" s="28" t="s">
        <v>1798</v>
      </c>
      <c r="F1132" s="30" t="s">
        <v>19</v>
      </c>
      <c r="G1132" s="31">
        <v>871</v>
      </c>
      <c r="H1132" s="26" t="str">
        <f t="shared" si="122"/>
        <v>028</v>
      </c>
      <c r="I1132" s="26" t="str">
        <f t="shared" si="123"/>
        <v>15</v>
      </c>
      <c r="J1132" s="26" t="str">
        <f t="shared" si="124"/>
        <v>030</v>
      </c>
      <c r="K1132" s="45">
        <f t="shared" si="125"/>
        <v>912579.20942139137</v>
      </c>
    </row>
    <row r="1133" spans="1:11" ht="15" x14ac:dyDescent="0.4">
      <c r="A1133" s="26" t="str">
        <f t="shared" si="119"/>
        <v/>
      </c>
      <c r="B1133" s="26" t="str">
        <f t="shared" si="120"/>
        <v/>
      </c>
      <c r="C1133" s="26" t="str">
        <f t="shared" si="121"/>
        <v/>
      </c>
      <c r="D1133" s="28" t="s">
        <v>1809</v>
      </c>
      <c r="E1133" s="28" t="s">
        <v>1810</v>
      </c>
      <c r="F1133" s="30" t="s">
        <v>19</v>
      </c>
      <c r="G1133" s="31">
        <v>1299</v>
      </c>
      <c r="H1133" s="26" t="str">
        <f t="shared" si="122"/>
        <v/>
      </c>
      <c r="I1133" s="26" t="str">
        <f t="shared" si="123"/>
        <v/>
      </c>
      <c r="J1133" s="26" t="str">
        <f t="shared" si="124"/>
        <v/>
      </c>
      <c r="K1133" s="45">
        <f t="shared" si="125"/>
        <v>1361010.7842002152</v>
      </c>
    </row>
    <row r="1134" spans="1:11" ht="29" x14ac:dyDescent="0.4">
      <c r="A1134" s="26" t="str">
        <f t="shared" si="119"/>
        <v/>
      </c>
      <c r="B1134" s="26" t="str">
        <f t="shared" si="120"/>
        <v/>
      </c>
      <c r="C1134" s="26" t="str">
        <f t="shared" si="121"/>
        <v/>
      </c>
      <c r="D1134" s="28" t="s">
        <v>1821</v>
      </c>
      <c r="E1134" s="28" t="s">
        <v>1822</v>
      </c>
      <c r="F1134" s="30" t="s">
        <v>5</v>
      </c>
      <c r="G1134" s="31">
        <v>1510</v>
      </c>
      <c r="H1134" s="26" t="str">
        <f t="shared" si="122"/>
        <v/>
      </c>
      <c r="I1134" s="26" t="str">
        <f t="shared" si="123"/>
        <v/>
      </c>
      <c r="J1134" s="26" t="str">
        <f t="shared" si="124"/>
        <v/>
      </c>
      <c r="K1134" s="45">
        <f t="shared" si="125"/>
        <v>1582083.3596168782</v>
      </c>
    </row>
    <row r="1135" spans="1:11" ht="43.5" x14ac:dyDescent="0.4">
      <c r="A1135" s="26" t="str">
        <f t="shared" si="119"/>
        <v>342400</v>
      </c>
      <c r="B1135" s="26" t="str">
        <f t="shared" si="120"/>
        <v>New York City Geographic District #24</v>
      </c>
      <c r="C1135" s="26" t="str">
        <f t="shared" si="121"/>
        <v>Queens</v>
      </c>
      <c r="D1135" s="28" t="s">
        <v>1827</v>
      </c>
      <c r="E1135" s="28" t="s">
        <v>1828</v>
      </c>
      <c r="F1135" s="30" t="s">
        <v>19</v>
      </c>
      <c r="G1135" s="31">
        <v>940</v>
      </c>
      <c r="H1135" s="26" t="str">
        <f t="shared" si="122"/>
        <v>028</v>
      </c>
      <c r="I1135" s="26" t="str">
        <f t="shared" si="123"/>
        <v>15</v>
      </c>
      <c r="J1135" s="26" t="str">
        <f t="shared" si="124"/>
        <v>030</v>
      </c>
      <c r="K1135" s="45">
        <f t="shared" si="125"/>
        <v>984873.08479461295</v>
      </c>
    </row>
    <row r="1136" spans="1:11" ht="29" x14ac:dyDescent="0.4">
      <c r="A1136" s="26" t="str">
        <f t="shared" si="119"/>
        <v>342400</v>
      </c>
      <c r="B1136" s="26" t="str">
        <f t="shared" si="120"/>
        <v>New York City Geographic District #24</v>
      </c>
      <c r="C1136" s="26" t="str">
        <f t="shared" si="121"/>
        <v>Queens</v>
      </c>
      <c r="D1136" s="28" t="s">
        <v>1855</v>
      </c>
      <c r="E1136" s="28" t="s">
        <v>1856</v>
      </c>
      <c r="F1136" s="30" t="s">
        <v>2</v>
      </c>
      <c r="G1136" s="31">
        <v>1354</v>
      </c>
      <c r="H1136" s="26" t="str">
        <f t="shared" si="122"/>
        <v>035</v>
      </c>
      <c r="I1136" s="26" t="str">
        <f t="shared" si="123"/>
        <v>13</v>
      </c>
      <c r="J1136" s="26" t="str">
        <f t="shared" si="124"/>
        <v>021</v>
      </c>
      <c r="K1136" s="45">
        <f t="shared" si="125"/>
        <v>1418636.3370339426</v>
      </c>
    </row>
    <row r="1137" spans="1:11" ht="29" x14ac:dyDescent="0.4">
      <c r="A1137" s="26" t="str">
        <f t="shared" si="119"/>
        <v>342400</v>
      </c>
      <c r="B1137" s="26" t="str">
        <f t="shared" si="120"/>
        <v>New York City Geographic District #24</v>
      </c>
      <c r="C1137" s="26" t="str">
        <f t="shared" si="121"/>
        <v>Queens</v>
      </c>
      <c r="D1137" s="28" t="s">
        <v>1875</v>
      </c>
      <c r="E1137" s="28" t="s">
        <v>1876</v>
      </c>
      <c r="F1137" s="30" t="s">
        <v>2</v>
      </c>
      <c r="G1137" s="31">
        <v>1061</v>
      </c>
      <c r="H1137" s="26" t="str">
        <f t="shared" si="122"/>
        <v>030</v>
      </c>
      <c r="I1137" s="26" t="str">
        <f t="shared" si="123"/>
        <v>15</v>
      </c>
      <c r="J1137" s="26" t="str">
        <f t="shared" si="124"/>
        <v>030</v>
      </c>
      <c r="K1137" s="45">
        <f t="shared" si="125"/>
        <v>1111649.3010288132</v>
      </c>
    </row>
    <row r="1138" spans="1:11" ht="29" x14ac:dyDescent="0.4">
      <c r="A1138" s="26" t="str">
        <f t="shared" si="119"/>
        <v>342400</v>
      </c>
      <c r="B1138" s="26" t="str">
        <f t="shared" si="120"/>
        <v>New York City Geographic District #24</v>
      </c>
      <c r="C1138" s="26" t="str">
        <f t="shared" si="121"/>
        <v>Queens</v>
      </c>
      <c r="D1138" s="28" t="s">
        <v>1955</v>
      </c>
      <c r="E1138" s="28" t="s">
        <v>1956</v>
      </c>
      <c r="F1138" s="30" t="s">
        <v>2</v>
      </c>
      <c r="G1138" s="31">
        <v>710</v>
      </c>
      <c r="H1138" s="26" t="str">
        <f t="shared" si="122"/>
        <v>037</v>
      </c>
      <c r="I1138" s="26" t="str">
        <f t="shared" si="123"/>
        <v>12</v>
      </c>
      <c r="J1138" s="26" t="str">
        <f t="shared" si="124"/>
        <v>026</v>
      </c>
      <c r="K1138" s="45">
        <f t="shared" si="125"/>
        <v>743893.50021720771</v>
      </c>
    </row>
    <row r="1139" spans="1:11" ht="29" x14ac:dyDescent="0.4">
      <c r="A1139" s="26" t="str">
        <f t="shared" si="119"/>
        <v/>
      </c>
      <c r="B1139" s="26" t="str">
        <f t="shared" si="120"/>
        <v/>
      </c>
      <c r="C1139" s="26" t="str">
        <f t="shared" si="121"/>
        <v/>
      </c>
      <c r="D1139" s="28" t="s">
        <v>1979</v>
      </c>
      <c r="E1139" s="28" t="s">
        <v>1980</v>
      </c>
      <c r="F1139" s="30" t="s">
        <v>2</v>
      </c>
      <c r="G1139" s="31">
        <v>449</v>
      </c>
      <c r="H1139" s="26" t="str">
        <f t="shared" si="122"/>
        <v/>
      </c>
      <c r="I1139" s="26" t="str">
        <f t="shared" si="123"/>
        <v/>
      </c>
      <c r="J1139" s="26" t="str">
        <f t="shared" si="124"/>
        <v/>
      </c>
      <c r="K1139" s="45">
        <f t="shared" si="125"/>
        <v>470434.05858806515</v>
      </c>
    </row>
    <row r="1140" spans="1:11" ht="29" x14ac:dyDescent="0.4">
      <c r="A1140" s="26" t="str">
        <f t="shared" si="119"/>
        <v>342400</v>
      </c>
      <c r="B1140" s="26" t="str">
        <f t="shared" si="120"/>
        <v>New York City Geographic District #24</v>
      </c>
      <c r="C1140" s="26" t="str">
        <f t="shared" si="121"/>
        <v>Queens</v>
      </c>
      <c r="D1140" s="28" t="s">
        <v>2009</v>
      </c>
      <c r="E1140" s="28" t="s">
        <v>2010</v>
      </c>
      <c r="F1140" s="30" t="s">
        <v>2</v>
      </c>
      <c r="G1140" s="31">
        <v>1443</v>
      </c>
      <c r="H1140" s="26" t="str">
        <f t="shared" si="122"/>
        <v>030</v>
      </c>
      <c r="I1140" s="26" t="str">
        <f t="shared" si="123"/>
        <v>15</v>
      </c>
      <c r="J1140" s="26" t="str">
        <f t="shared" si="124"/>
        <v>030</v>
      </c>
      <c r="K1140" s="45">
        <f t="shared" si="125"/>
        <v>1511884.9588921559</v>
      </c>
    </row>
    <row r="1141" spans="1:11" ht="29" x14ac:dyDescent="0.4">
      <c r="A1141" s="26" t="str">
        <f t="shared" si="119"/>
        <v>342400</v>
      </c>
      <c r="B1141" s="26" t="str">
        <f t="shared" si="120"/>
        <v>New York City Geographic District #24</v>
      </c>
      <c r="C1141" s="26" t="str">
        <f t="shared" si="121"/>
        <v>Queens</v>
      </c>
      <c r="D1141" s="28" t="s">
        <v>2027</v>
      </c>
      <c r="E1141" s="28" t="s">
        <v>2028</v>
      </c>
      <c r="F1141" s="30" t="s">
        <v>2</v>
      </c>
      <c r="G1141" s="31">
        <v>490</v>
      </c>
      <c r="H1141" s="26" t="str">
        <f t="shared" si="122"/>
        <v>038</v>
      </c>
      <c r="I1141" s="26" t="str">
        <f t="shared" si="123"/>
        <v>12</v>
      </c>
      <c r="J1141" s="26" t="str">
        <f t="shared" si="124"/>
        <v>034</v>
      </c>
      <c r="K1141" s="45">
        <f t="shared" si="125"/>
        <v>513391.28888229822</v>
      </c>
    </row>
    <row r="1142" spans="1:11" ht="43.5" x14ac:dyDescent="0.4">
      <c r="A1142" s="26" t="str">
        <f t="shared" si="119"/>
        <v>342400</v>
      </c>
      <c r="B1142" s="26" t="str">
        <f t="shared" si="120"/>
        <v>New York City Geographic District #24</v>
      </c>
      <c r="C1142" s="26" t="str">
        <f t="shared" si="121"/>
        <v>Queens</v>
      </c>
      <c r="D1142" s="28" t="s">
        <v>2102</v>
      </c>
      <c r="E1142" s="28" t="s">
        <v>2103</v>
      </c>
      <c r="F1142" s="30" t="s">
        <v>2</v>
      </c>
      <c r="G1142" s="31">
        <v>523</v>
      </c>
      <c r="H1142" s="26" t="str">
        <f t="shared" si="122"/>
        <v>030</v>
      </c>
      <c r="I1142" s="26" t="str">
        <f t="shared" si="123"/>
        <v>15</v>
      </c>
      <c r="J1142" s="26" t="str">
        <f t="shared" si="124"/>
        <v>030</v>
      </c>
      <c r="K1142" s="45">
        <f t="shared" si="125"/>
        <v>547966.6205825347</v>
      </c>
    </row>
    <row r="1143" spans="1:11" ht="29" x14ac:dyDescent="0.4">
      <c r="A1143" s="26" t="str">
        <f t="shared" si="119"/>
        <v>342400</v>
      </c>
      <c r="B1143" s="26" t="str">
        <f t="shared" si="120"/>
        <v>New York City Geographic District #24</v>
      </c>
      <c r="C1143" s="26" t="str">
        <f t="shared" si="121"/>
        <v>Queens</v>
      </c>
      <c r="D1143" s="28" t="s">
        <v>2126</v>
      </c>
      <c r="E1143" s="28" t="s">
        <v>2127</v>
      </c>
      <c r="F1143" s="30" t="s">
        <v>2</v>
      </c>
      <c r="G1143" s="31">
        <v>576</v>
      </c>
      <c r="H1143" s="26" t="str">
        <f t="shared" si="122"/>
        <v>037</v>
      </c>
      <c r="I1143" s="26" t="str">
        <f t="shared" si="123"/>
        <v>12</v>
      </c>
      <c r="J1143" s="26" t="str">
        <f t="shared" si="124"/>
        <v>030</v>
      </c>
      <c r="K1143" s="45">
        <f t="shared" si="125"/>
        <v>603496.69876776286</v>
      </c>
    </row>
    <row r="1144" spans="1:11" ht="29" x14ac:dyDescent="0.4">
      <c r="A1144" s="26" t="str">
        <f t="shared" si="119"/>
        <v>342400</v>
      </c>
      <c r="B1144" s="26" t="str">
        <f t="shared" si="120"/>
        <v>New York City Geographic District #24</v>
      </c>
      <c r="C1144" s="26" t="str">
        <f t="shared" si="121"/>
        <v>Queens</v>
      </c>
      <c r="D1144" s="28" t="s">
        <v>2130</v>
      </c>
      <c r="E1144" s="28" t="s">
        <v>2131</v>
      </c>
      <c r="F1144" s="30" t="s">
        <v>2</v>
      </c>
      <c r="G1144" s="31">
        <v>929</v>
      </c>
      <c r="H1144" s="26" t="str">
        <f t="shared" si="122"/>
        <v>034</v>
      </c>
      <c r="I1144" s="26" t="str">
        <f t="shared" si="123"/>
        <v>13</v>
      </c>
      <c r="J1144" s="26" t="str">
        <f t="shared" si="124"/>
        <v>021</v>
      </c>
      <c r="K1144" s="45">
        <f t="shared" si="125"/>
        <v>973347.97422786744</v>
      </c>
    </row>
    <row r="1145" spans="1:11" ht="29" x14ac:dyDescent="0.4">
      <c r="A1145" s="26" t="str">
        <f t="shared" si="119"/>
        <v/>
      </c>
      <c r="B1145" s="26" t="str">
        <f t="shared" si="120"/>
        <v/>
      </c>
      <c r="C1145" s="26" t="str">
        <f t="shared" si="121"/>
        <v/>
      </c>
      <c r="D1145" s="28" t="s">
        <v>2138</v>
      </c>
      <c r="E1145" s="28" t="s">
        <v>2139</v>
      </c>
      <c r="F1145" s="30" t="s">
        <v>5</v>
      </c>
      <c r="G1145" s="31">
        <v>774</v>
      </c>
      <c r="H1145" s="26" t="str">
        <f t="shared" si="122"/>
        <v/>
      </c>
      <c r="I1145" s="26" t="str">
        <f t="shared" si="123"/>
        <v/>
      </c>
      <c r="J1145" s="26" t="str">
        <f t="shared" si="124"/>
        <v/>
      </c>
      <c r="K1145" s="45">
        <f t="shared" si="125"/>
        <v>810948.68896918127</v>
      </c>
    </row>
    <row r="1146" spans="1:11" ht="29" x14ac:dyDescent="0.4">
      <c r="A1146" s="26" t="str">
        <f t="shared" si="119"/>
        <v>342400</v>
      </c>
      <c r="B1146" s="26" t="str">
        <f t="shared" si="120"/>
        <v>New York City Geographic District #24</v>
      </c>
      <c r="C1146" s="26" t="str">
        <f t="shared" si="121"/>
        <v>Queens</v>
      </c>
      <c r="D1146" s="28" t="s">
        <v>2170</v>
      </c>
      <c r="E1146" s="28" t="s">
        <v>2171</v>
      </c>
      <c r="F1146" s="30" t="s">
        <v>2</v>
      </c>
      <c r="G1146" s="31">
        <v>582</v>
      </c>
      <c r="H1146" s="26" t="str">
        <f t="shared" si="122"/>
        <v>035</v>
      </c>
      <c r="I1146" s="26" t="str">
        <f t="shared" si="123"/>
        <v>16</v>
      </c>
      <c r="J1146" s="26" t="str">
        <f t="shared" si="124"/>
        <v>021</v>
      </c>
      <c r="K1146" s="45">
        <f t="shared" si="125"/>
        <v>609783.12271326035</v>
      </c>
    </row>
    <row r="1147" spans="1:11" ht="29" x14ac:dyDescent="0.4">
      <c r="A1147" s="26" t="str">
        <f t="shared" si="119"/>
        <v/>
      </c>
      <c r="B1147" s="26" t="str">
        <f t="shared" si="120"/>
        <v/>
      </c>
      <c r="C1147" s="26" t="str">
        <f t="shared" si="121"/>
        <v/>
      </c>
      <c r="D1147" s="28" t="s">
        <v>2180</v>
      </c>
      <c r="E1147" s="28" t="s">
        <v>2181</v>
      </c>
      <c r="F1147" s="30" t="s">
        <v>2</v>
      </c>
      <c r="G1147" s="31">
        <v>398</v>
      </c>
      <c r="H1147" s="26" t="str">
        <f t="shared" si="122"/>
        <v/>
      </c>
      <c r="I1147" s="26" t="str">
        <f t="shared" si="123"/>
        <v/>
      </c>
      <c r="J1147" s="26" t="str">
        <f t="shared" si="124"/>
        <v/>
      </c>
      <c r="K1147" s="45">
        <f t="shared" si="125"/>
        <v>416999.45505133615</v>
      </c>
    </row>
    <row r="1148" spans="1:11" ht="29" x14ac:dyDescent="0.4">
      <c r="A1148" s="26" t="str">
        <f t="shared" si="119"/>
        <v/>
      </c>
      <c r="B1148" s="26" t="str">
        <f t="shared" si="120"/>
        <v/>
      </c>
      <c r="C1148" s="26" t="str">
        <f t="shared" si="121"/>
        <v/>
      </c>
      <c r="D1148" s="28" t="s">
        <v>2021</v>
      </c>
      <c r="E1148" s="28" t="s">
        <v>2022</v>
      </c>
      <c r="F1148" s="30" t="s">
        <v>196</v>
      </c>
      <c r="G1148" s="31">
        <v>295</v>
      </c>
      <c r="H1148" s="26" t="str">
        <f t="shared" si="122"/>
        <v/>
      </c>
      <c r="I1148" s="26" t="str">
        <f t="shared" si="123"/>
        <v/>
      </c>
      <c r="J1148" s="26" t="str">
        <f t="shared" si="124"/>
        <v/>
      </c>
      <c r="K1148" s="45">
        <f t="shared" si="125"/>
        <v>309082.51065362856</v>
      </c>
    </row>
    <row r="1149" spans="1:11" ht="29" x14ac:dyDescent="0.4">
      <c r="A1149" s="26" t="str">
        <f t="shared" si="119"/>
        <v>342400</v>
      </c>
      <c r="B1149" s="26" t="str">
        <f t="shared" si="120"/>
        <v>New York City Geographic District #24</v>
      </c>
      <c r="C1149" s="26" t="str">
        <f t="shared" si="121"/>
        <v>Queens</v>
      </c>
      <c r="D1149" s="28" t="s">
        <v>2066</v>
      </c>
      <c r="E1149" s="28" t="s">
        <v>2067</v>
      </c>
      <c r="F1149" s="30" t="s">
        <v>196</v>
      </c>
      <c r="G1149" s="31">
        <v>639</v>
      </c>
      <c r="H1149" s="26" t="str">
        <f t="shared" si="122"/>
        <v>037</v>
      </c>
      <c r="I1149" s="26" t="str">
        <f t="shared" si="123"/>
        <v>12</v>
      </c>
      <c r="J1149" s="26" t="str">
        <f t="shared" si="124"/>
        <v>026</v>
      </c>
      <c r="K1149" s="45">
        <f t="shared" si="125"/>
        <v>669504.15019548684</v>
      </c>
    </row>
    <row r="1150" spans="1:11" ht="29" x14ac:dyDescent="0.4">
      <c r="A1150" s="26" t="str">
        <f t="shared" si="119"/>
        <v>342400</v>
      </c>
      <c r="B1150" s="26" t="str">
        <f t="shared" si="120"/>
        <v>New York City Geographic District #24</v>
      </c>
      <c r="C1150" s="26" t="str">
        <f t="shared" si="121"/>
        <v>Queens</v>
      </c>
      <c r="D1150" s="28" t="s">
        <v>2072</v>
      </c>
      <c r="E1150" s="28" t="s">
        <v>2073</v>
      </c>
      <c r="F1150" s="30" t="s">
        <v>196</v>
      </c>
      <c r="G1150" s="31">
        <v>414</v>
      </c>
      <c r="H1150" s="26" t="str">
        <f t="shared" si="122"/>
        <v>037</v>
      </c>
      <c r="I1150" s="26" t="str">
        <f t="shared" si="123"/>
        <v>12</v>
      </c>
      <c r="J1150" s="26" t="str">
        <f t="shared" si="124"/>
        <v>026</v>
      </c>
      <c r="K1150" s="45">
        <f t="shared" si="125"/>
        <v>433763.25223932957</v>
      </c>
    </row>
    <row r="1151" spans="1:11" ht="29" x14ac:dyDescent="0.4">
      <c r="A1151" s="26" t="str">
        <f t="shared" si="119"/>
        <v>342400</v>
      </c>
      <c r="B1151" s="26" t="str">
        <f t="shared" si="120"/>
        <v>New York City Geographic District #24</v>
      </c>
      <c r="C1151" s="26" t="str">
        <f t="shared" si="121"/>
        <v>Queens</v>
      </c>
      <c r="D1151" s="28" t="s">
        <v>2106</v>
      </c>
      <c r="E1151" s="28" t="s">
        <v>2107</v>
      </c>
      <c r="F1151" s="30" t="s">
        <v>196</v>
      </c>
      <c r="G1151" s="31">
        <v>553</v>
      </c>
      <c r="H1151" s="26" t="str">
        <f t="shared" si="122"/>
        <v>039</v>
      </c>
      <c r="I1151" s="26" t="str">
        <f t="shared" si="123"/>
        <v>13</v>
      </c>
      <c r="J1151" s="26" t="str">
        <f t="shared" si="124"/>
        <v>021</v>
      </c>
      <c r="K1151" s="45">
        <f t="shared" si="125"/>
        <v>579398.74031002226</v>
      </c>
    </row>
    <row r="1152" spans="1:11" ht="29" x14ac:dyDescent="0.4">
      <c r="A1152" s="26" t="str">
        <f t="shared" si="119"/>
        <v>342400</v>
      </c>
      <c r="B1152" s="26" t="str">
        <f t="shared" si="120"/>
        <v>New York City Geographic District #24</v>
      </c>
      <c r="C1152" s="26" t="str">
        <f t="shared" si="121"/>
        <v>Queens</v>
      </c>
      <c r="D1152" s="28" t="s">
        <v>2112</v>
      </c>
      <c r="E1152" s="28" t="s">
        <v>2113</v>
      </c>
      <c r="F1152" s="30" t="s">
        <v>196</v>
      </c>
      <c r="G1152" s="31">
        <v>423</v>
      </c>
      <c r="H1152" s="26" t="str">
        <f t="shared" si="122"/>
        <v>039</v>
      </c>
      <c r="I1152" s="26" t="str">
        <f t="shared" si="123"/>
        <v>13</v>
      </c>
      <c r="J1152" s="26" t="str">
        <f t="shared" si="124"/>
        <v>021</v>
      </c>
      <c r="K1152" s="45">
        <f t="shared" si="125"/>
        <v>443192.88815757586</v>
      </c>
    </row>
    <row r="1153" spans="1:11" ht="29" x14ac:dyDescent="0.4">
      <c r="A1153" s="26" t="str">
        <f t="shared" si="119"/>
        <v>342400</v>
      </c>
      <c r="B1153" s="26" t="str">
        <f t="shared" si="120"/>
        <v>New York City Geographic District #24</v>
      </c>
      <c r="C1153" s="26" t="str">
        <f t="shared" si="121"/>
        <v>Queens</v>
      </c>
      <c r="D1153" s="28" t="s">
        <v>2116</v>
      </c>
      <c r="E1153" s="28" t="s">
        <v>2117</v>
      </c>
      <c r="F1153" s="30" t="s">
        <v>196</v>
      </c>
      <c r="G1153" s="31">
        <v>621</v>
      </c>
      <c r="H1153" s="26" t="str">
        <f t="shared" si="122"/>
        <v>037</v>
      </c>
      <c r="I1153" s="26" t="str">
        <f t="shared" si="123"/>
        <v>12</v>
      </c>
      <c r="J1153" s="26" t="str">
        <f t="shared" si="124"/>
        <v>026</v>
      </c>
      <c r="K1153" s="45">
        <f t="shared" si="125"/>
        <v>650644.87835899426</v>
      </c>
    </row>
    <row r="1154" spans="1:11" ht="29" x14ac:dyDescent="0.4">
      <c r="A1154" s="26" t="str">
        <f t="shared" ref="A1154:A1217" si="126">IFERROR(VLOOKUP($D1154,schools,3,FALSE),"")</f>
        <v>342400</v>
      </c>
      <c r="B1154" s="26" t="str">
        <f t="shared" ref="B1154:B1217" si="127">IFERROR(VLOOKUP($D1154,schools,4,FALSE),"")</f>
        <v>New York City Geographic District #24</v>
      </c>
      <c r="C1154" s="26" t="str">
        <f t="shared" ref="C1154:C1217" si="128">IFERROR(VLOOKUP($D1154,schools,5,FALSE),"")</f>
        <v>Queens</v>
      </c>
      <c r="D1154" s="28" t="s">
        <v>2226</v>
      </c>
      <c r="E1154" s="28" t="s">
        <v>2227</v>
      </c>
      <c r="F1154" s="30" t="s">
        <v>196</v>
      </c>
      <c r="G1154" s="31">
        <v>1814</v>
      </c>
      <c r="H1154" s="26" t="str">
        <f t="shared" ref="H1154:H1217" si="129">IFERROR(VLOOKUP($D1154,schools,6,FALSE),"")</f>
        <v>035</v>
      </c>
      <c r="I1154" s="26" t="str">
        <f t="shared" ref="I1154:I1217" si="130">IFERROR(VLOOKUP($D1154,schools,7,FALSE),"")</f>
        <v>16</v>
      </c>
      <c r="J1154" s="26" t="str">
        <f t="shared" ref="J1154:J1217" si="131">IFERROR(VLOOKUP($D1154,schools,8,FALSE),"")</f>
        <v>025</v>
      </c>
      <c r="K1154" s="45">
        <f t="shared" ref="K1154:K1217" si="132">G1154*L$2</f>
        <v>1900595.5061887531</v>
      </c>
    </row>
    <row r="1155" spans="1:11" ht="29" x14ac:dyDescent="0.4">
      <c r="A1155" s="26" t="str">
        <f t="shared" si="126"/>
        <v>342400</v>
      </c>
      <c r="B1155" s="26" t="str">
        <f t="shared" si="127"/>
        <v>New York City Geographic District #24</v>
      </c>
      <c r="C1155" s="26" t="str">
        <f t="shared" si="128"/>
        <v>Queens</v>
      </c>
      <c r="D1155" s="28" t="s">
        <v>2236</v>
      </c>
      <c r="E1155" s="28" t="s">
        <v>2237</v>
      </c>
      <c r="F1155" s="30" t="s">
        <v>196</v>
      </c>
      <c r="G1155" s="31">
        <v>1693</v>
      </c>
      <c r="H1155" s="26" t="str">
        <f t="shared" si="129"/>
        <v>037</v>
      </c>
      <c r="I1155" s="26" t="str">
        <f t="shared" si="130"/>
        <v>15</v>
      </c>
      <c r="J1155" s="26" t="str">
        <f t="shared" si="131"/>
        <v>030</v>
      </c>
      <c r="K1155" s="45">
        <f t="shared" si="132"/>
        <v>1773819.2899545529</v>
      </c>
    </row>
    <row r="1156" spans="1:11" ht="43.5" x14ac:dyDescent="0.4">
      <c r="A1156" s="26" t="str">
        <f t="shared" si="126"/>
        <v>342400</v>
      </c>
      <c r="B1156" s="26" t="str">
        <f t="shared" si="127"/>
        <v>New York City Geographic District #24</v>
      </c>
      <c r="C1156" s="26" t="str">
        <f t="shared" si="128"/>
        <v>Queens</v>
      </c>
      <c r="D1156" s="28" t="s">
        <v>2253</v>
      </c>
      <c r="E1156" s="28" t="s">
        <v>2254</v>
      </c>
      <c r="F1156" s="30" t="s">
        <v>196</v>
      </c>
      <c r="G1156" s="31">
        <v>503</v>
      </c>
      <c r="H1156" s="26" t="str">
        <f t="shared" si="129"/>
        <v>037</v>
      </c>
      <c r="I1156" s="26" t="str">
        <f t="shared" si="130"/>
        <v>12</v>
      </c>
      <c r="J1156" s="26">
        <f t="shared" si="131"/>
        <v>0</v>
      </c>
      <c r="K1156" s="45">
        <f t="shared" si="132"/>
        <v>527011.87409754284</v>
      </c>
    </row>
    <row r="1157" spans="1:11" ht="43.5" x14ac:dyDescent="0.4">
      <c r="A1157" s="26" t="str">
        <f t="shared" si="126"/>
        <v>342400</v>
      </c>
      <c r="B1157" s="26" t="str">
        <f t="shared" si="127"/>
        <v>New York City Geographic District #24</v>
      </c>
      <c r="C1157" s="26" t="str">
        <f t="shared" si="128"/>
        <v>Queens</v>
      </c>
      <c r="D1157" s="28" t="s">
        <v>2257</v>
      </c>
      <c r="E1157" s="28" t="s">
        <v>2258</v>
      </c>
      <c r="F1157" s="30" t="s">
        <v>196</v>
      </c>
      <c r="G1157" s="31">
        <v>499</v>
      </c>
      <c r="H1157" s="26" t="str">
        <f t="shared" si="129"/>
        <v>037</v>
      </c>
      <c r="I1157" s="26" t="str">
        <f t="shared" si="130"/>
        <v>12</v>
      </c>
      <c r="J1157" s="26" t="str">
        <f t="shared" si="131"/>
        <v>026</v>
      </c>
      <c r="K1157" s="45">
        <f t="shared" si="132"/>
        <v>522820.92480054451</v>
      </c>
    </row>
    <row r="1158" spans="1:11" ht="29" x14ac:dyDescent="0.4">
      <c r="A1158" s="26" t="str">
        <f t="shared" si="126"/>
        <v>342400</v>
      </c>
      <c r="B1158" s="26" t="str">
        <f t="shared" si="127"/>
        <v>New York City Geographic District #24</v>
      </c>
      <c r="C1158" s="26" t="str">
        <f t="shared" si="128"/>
        <v>Queens</v>
      </c>
      <c r="D1158" s="28" t="s">
        <v>2261</v>
      </c>
      <c r="E1158" s="28" t="s">
        <v>2262</v>
      </c>
      <c r="F1158" s="30" t="s">
        <v>196</v>
      </c>
      <c r="G1158" s="31">
        <v>793</v>
      </c>
      <c r="H1158" s="26" t="str">
        <f t="shared" si="129"/>
        <v>035</v>
      </c>
      <c r="I1158" s="26" t="str">
        <f t="shared" si="130"/>
        <v>16</v>
      </c>
      <c r="J1158" s="26" t="str">
        <f t="shared" si="131"/>
        <v>021</v>
      </c>
      <c r="K1158" s="45">
        <f t="shared" si="132"/>
        <v>830855.69812992343</v>
      </c>
    </row>
    <row r="1159" spans="1:11" ht="43.5" x14ac:dyDescent="0.4">
      <c r="A1159" s="26" t="str">
        <f t="shared" si="126"/>
        <v>342400</v>
      </c>
      <c r="B1159" s="26" t="str">
        <f t="shared" si="127"/>
        <v>New York City Geographic District #24</v>
      </c>
      <c r="C1159" s="26" t="str">
        <f t="shared" si="128"/>
        <v>Queens</v>
      </c>
      <c r="D1159" s="28" t="s">
        <v>2265</v>
      </c>
      <c r="E1159" s="28" t="s">
        <v>2266</v>
      </c>
      <c r="F1159" s="30" t="s">
        <v>118</v>
      </c>
      <c r="G1159" s="31">
        <v>671</v>
      </c>
      <c r="H1159" s="26" t="str">
        <f t="shared" si="129"/>
        <v>037</v>
      </c>
      <c r="I1159" s="26" t="str">
        <f t="shared" si="130"/>
        <v>12</v>
      </c>
      <c r="J1159" s="26" t="str">
        <f t="shared" si="131"/>
        <v>026</v>
      </c>
      <c r="K1159" s="45">
        <f t="shared" si="132"/>
        <v>703031.74457147368</v>
      </c>
    </row>
    <row r="1160" spans="1:11" ht="29" x14ac:dyDescent="0.4">
      <c r="A1160" s="26" t="str">
        <f t="shared" si="126"/>
        <v>342400</v>
      </c>
      <c r="B1160" s="26" t="str">
        <f t="shared" si="127"/>
        <v>New York City Geographic District #24</v>
      </c>
      <c r="C1160" s="26" t="str">
        <f t="shared" si="128"/>
        <v>Queens</v>
      </c>
      <c r="D1160" s="28" t="s">
        <v>2273</v>
      </c>
      <c r="E1160" s="28" t="s">
        <v>2274</v>
      </c>
      <c r="F1160" s="30" t="s">
        <v>196</v>
      </c>
      <c r="G1160" s="31">
        <v>1195</v>
      </c>
      <c r="H1160" s="26" t="str">
        <f t="shared" si="129"/>
        <v>028</v>
      </c>
      <c r="I1160" s="26" t="str">
        <f t="shared" si="130"/>
        <v>15</v>
      </c>
      <c r="J1160" s="26" t="str">
        <f t="shared" si="131"/>
        <v>029</v>
      </c>
      <c r="K1160" s="45">
        <f t="shared" si="132"/>
        <v>1252046.1024782581</v>
      </c>
    </row>
    <row r="1161" spans="1:11" ht="29" x14ac:dyDescent="0.4">
      <c r="A1161" s="26" t="str">
        <f t="shared" si="126"/>
        <v>342400</v>
      </c>
      <c r="B1161" s="26" t="str">
        <f t="shared" si="127"/>
        <v>New York City Geographic District #24</v>
      </c>
      <c r="C1161" s="26" t="str">
        <f t="shared" si="128"/>
        <v>Queens</v>
      </c>
      <c r="D1161" s="28" t="s">
        <v>2275</v>
      </c>
      <c r="E1161" s="28" t="s">
        <v>2276</v>
      </c>
      <c r="F1161" s="30" t="s">
        <v>196</v>
      </c>
      <c r="G1161" s="31">
        <v>1530</v>
      </c>
      <c r="H1161" s="26" t="str">
        <f t="shared" si="129"/>
        <v>037</v>
      </c>
      <c r="I1161" s="26" t="str">
        <f t="shared" si="130"/>
        <v>12</v>
      </c>
      <c r="J1161" s="26" t="str">
        <f t="shared" si="131"/>
        <v>026</v>
      </c>
      <c r="K1161" s="45">
        <f t="shared" si="132"/>
        <v>1603038.1061018701</v>
      </c>
    </row>
    <row r="1162" spans="1:11" ht="43.5" x14ac:dyDescent="0.4">
      <c r="A1162" s="26" t="str">
        <f t="shared" si="126"/>
        <v>342400</v>
      </c>
      <c r="B1162" s="26" t="str">
        <f t="shared" si="127"/>
        <v>New York City Geographic District #25</v>
      </c>
      <c r="C1162" s="26" t="str">
        <f t="shared" si="128"/>
        <v>Queens</v>
      </c>
      <c r="D1162" s="28" t="s">
        <v>2277</v>
      </c>
      <c r="E1162" s="28" t="s">
        <v>2278</v>
      </c>
      <c r="F1162" s="30" t="s">
        <v>196</v>
      </c>
      <c r="G1162" s="31">
        <v>2055</v>
      </c>
      <c r="H1162" s="26" t="str">
        <f t="shared" si="129"/>
        <v>037</v>
      </c>
      <c r="I1162" s="26" t="str">
        <f t="shared" si="130"/>
        <v>12</v>
      </c>
      <c r="J1162" s="26" t="str">
        <f t="shared" si="131"/>
        <v>026</v>
      </c>
      <c r="K1162" s="45">
        <f t="shared" si="132"/>
        <v>2153100.2013329039</v>
      </c>
    </row>
    <row r="1163" spans="1:11" ht="29" x14ac:dyDescent="0.4">
      <c r="A1163" s="26" t="str">
        <f t="shared" si="126"/>
        <v>342400</v>
      </c>
      <c r="B1163" s="26" t="str">
        <f t="shared" si="127"/>
        <v>New York City Geographic District #25</v>
      </c>
      <c r="C1163" s="26" t="str">
        <f t="shared" si="128"/>
        <v>Queens</v>
      </c>
      <c r="D1163" s="28" t="s">
        <v>2295</v>
      </c>
      <c r="E1163" s="28" t="s">
        <v>2296</v>
      </c>
      <c r="F1163" s="30" t="s">
        <v>196</v>
      </c>
      <c r="G1163" s="31">
        <v>205</v>
      </c>
      <c r="H1163" s="26" t="str">
        <f t="shared" si="129"/>
        <v>039</v>
      </c>
      <c r="I1163" s="26" t="str">
        <f t="shared" si="130"/>
        <v>13</v>
      </c>
      <c r="J1163" s="26" t="str">
        <f t="shared" si="131"/>
        <v>021</v>
      </c>
      <c r="K1163" s="45">
        <f t="shared" si="132"/>
        <v>214786.15147116559</v>
      </c>
    </row>
    <row r="1164" spans="1:11" ht="29" x14ac:dyDescent="0.4">
      <c r="A1164" s="26" t="str">
        <f t="shared" si="126"/>
        <v>342400</v>
      </c>
      <c r="B1164" s="26" t="str">
        <f t="shared" si="127"/>
        <v>New York City Geographic District #25</v>
      </c>
      <c r="C1164" s="26" t="str">
        <f t="shared" si="128"/>
        <v>Queens</v>
      </c>
      <c r="D1164" s="28" t="s">
        <v>1625</v>
      </c>
      <c r="E1164" s="28" t="s">
        <v>1626</v>
      </c>
      <c r="F1164" s="30" t="s">
        <v>2</v>
      </c>
      <c r="G1164" s="31">
        <v>1154</v>
      </c>
      <c r="H1164" s="26" t="str">
        <f t="shared" si="129"/>
        <v>040</v>
      </c>
      <c r="I1164" s="26" t="str">
        <f t="shared" si="130"/>
        <v>16</v>
      </c>
      <c r="J1164" s="26" t="str">
        <f t="shared" si="131"/>
        <v>020</v>
      </c>
      <c r="K1164" s="45">
        <f t="shared" si="132"/>
        <v>1209088.8721840249</v>
      </c>
    </row>
    <row r="1165" spans="1:11" ht="29" x14ac:dyDescent="0.4">
      <c r="A1165" s="26" t="str">
        <f t="shared" si="126"/>
        <v>342400</v>
      </c>
      <c r="B1165" s="26" t="str">
        <f t="shared" si="127"/>
        <v>New York City Geographic District #25</v>
      </c>
      <c r="C1165" s="26" t="str">
        <f t="shared" si="128"/>
        <v>Queens</v>
      </c>
      <c r="D1165" s="28" t="s">
        <v>1627</v>
      </c>
      <c r="E1165" s="28" t="s">
        <v>1628</v>
      </c>
      <c r="F1165" s="30" t="s">
        <v>2</v>
      </c>
      <c r="G1165" s="31">
        <v>1302</v>
      </c>
      <c r="H1165" s="26" t="str">
        <f t="shared" si="129"/>
        <v>040</v>
      </c>
      <c r="I1165" s="26" t="str">
        <f t="shared" si="130"/>
        <v>11</v>
      </c>
      <c r="J1165" s="26" t="str">
        <f t="shared" si="131"/>
        <v>020</v>
      </c>
      <c r="K1165" s="45">
        <f t="shared" si="132"/>
        <v>1364153.9961729639</v>
      </c>
    </row>
    <row r="1166" spans="1:11" ht="29" x14ac:dyDescent="0.4">
      <c r="A1166" s="26" t="str">
        <f t="shared" si="126"/>
        <v>342400</v>
      </c>
      <c r="B1166" s="26" t="str">
        <f t="shared" si="127"/>
        <v>New York City Geographic District #25</v>
      </c>
      <c r="C1166" s="26" t="str">
        <f t="shared" si="128"/>
        <v>Queens</v>
      </c>
      <c r="D1166" s="28" t="s">
        <v>1629</v>
      </c>
      <c r="E1166" s="28" t="s">
        <v>1630</v>
      </c>
      <c r="F1166" s="30" t="s">
        <v>2</v>
      </c>
      <c r="G1166" s="31">
        <v>905</v>
      </c>
      <c r="H1166" s="26" t="str">
        <f t="shared" si="129"/>
        <v>040</v>
      </c>
      <c r="I1166" s="26" t="str">
        <f t="shared" si="130"/>
        <v>16</v>
      </c>
      <c r="J1166" s="26" t="str">
        <f t="shared" si="131"/>
        <v>020</v>
      </c>
      <c r="K1166" s="45">
        <f t="shared" si="132"/>
        <v>948202.27844587737</v>
      </c>
    </row>
    <row r="1167" spans="1:11" ht="29" x14ac:dyDescent="0.4">
      <c r="A1167" s="26" t="str">
        <f t="shared" si="126"/>
        <v>342400</v>
      </c>
      <c r="B1167" s="26" t="str">
        <f t="shared" si="127"/>
        <v>New York City Geographic District #25</v>
      </c>
      <c r="C1167" s="26" t="str">
        <f t="shared" si="128"/>
        <v>Queens</v>
      </c>
      <c r="D1167" s="28" t="s">
        <v>1633</v>
      </c>
      <c r="E1167" s="28" t="s">
        <v>1634</v>
      </c>
      <c r="F1167" s="30" t="s">
        <v>2</v>
      </c>
      <c r="G1167" s="31">
        <v>987</v>
      </c>
      <c r="H1167" s="26" t="str">
        <f t="shared" si="129"/>
        <v>025</v>
      </c>
      <c r="I1167" s="26" t="str">
        <f t="shared" si="130"/>
        <v>16</v>
      </c>
      <c r="J1167" s="26" t="str">
        <f t="shared" si="131"/>
        <v>020</v>
      </c>
      <c r="K1167" s="45">
        <f t="shared" si="132"/>
        <v>1034116.7390343436</v>
      </c>
    </row>
    <row r="1168" spans="1:11" ht="29" x14ac:dyDescent="0.4">
      <c r="A1168" s="26" t="str">
        <f t="shared" si="126"/>
        <v>342400</v>
      </c>
      <c r="B1168" s="26" t="str">
        <f t="shared" si="127"/>
        <v>New York City Geographic District #25</v>
      </c>
      <c r="C1168" s="26" t="str">
        <f t="shared" si="128"/>
        <v>Queens</v>
      </c>
      <c r="D1168" s="28" t="s">
        <v>1635</v>
      </c>
      <c r="E1168" s="28" t="s">
        <v>1636</v>
      </c>
      <c r="F1168" s="30" t="s">
        <v>5</v>
      </c>
      <c r="G1168" s="31">
        <v>1076</v>
      </c>
      <c r="H1168" s="26" t="str">
        <f t="shared" si="129"/>
        <v>026</v>
      </c>
      <c r="I1168" s="26" t="str">
        <f t="shared" si="130"/>
        <v>11</v>
      </c>
      <c r="J1168" s="26" t="str">
        <f t="shared" si="131"/>
        <v>019</v>
      </c>
      <c r="K1168" s="45">
        <f t="shared" si="132"/>
        <v>1127365.3608925571</v>
      </c>
    </row>
    <row r="1169" spans="1:11" ht="29" x14ac:dyDescent="0.4">
      <c r="A1169" s="26" t="str">
        <f t="shared" si="126"/>
        <v>342500</v>
      </c>
      <c r="B1169" s="26" t="str">
        <f t="shared" si="127"/>
        <v>New York City Geographic District #25</v>
      </c>
      <c r="C1169" s="26" t="str">
        <f t="shared" si="128"/>
        <v>Queens</v>
      </c>
      <c r="D1169" s="28" t="s">
        <v>1641</v>
      </c>
      <c r="E1169" s="28" t="s">
        <v>1642</v>
      </c>
      <c r="F1169" s="30" t="s">
        <v>2</v>
      </c>
      <c r="G1169" s="31">
        <v>680</v>
      </c>
      <c r="H1169" s="26" t="str">
        <f t="shared" si="129"/>
        <v>027</v>
      </c>
      <c r="I1169" s="26" t="str">
        <f t="shared" si="130"/>
        <v>11</v>
      </c>
      <c r="J1169" s="26" t="str">
        <f t="shared" si="131"/>
        <v>019</v>
      </c>
      <c r="K1169" s="45">
        <f t="shared" si="132"/>
        <v>712461.38048972003</v>
      </c>
    </row>
    <row r="1170" spans="1:11" ht="29" x14ac:dyDescent="0.4">
      <c r="A1170" s="26" t="str">
        <f t="shared" si="126"/>
        <v>342500</v>
      </c>
      <c r="B1170" s="26" t="str">
        <f t="shared" si="127"/>
        <v>New York City Geographic District #25</v>
      </c>
      <c r="C1170" s="26" t="str">
        <f t="shared" si="128"/>
        <v>Queens</v>
      </c>
      <c r="D1170" s="28" t="s">
        <v>1645</v>
      </c>
      <c r="E1170" s="28" t="s">
        <v>1646</v>
      </c>
      <c r="F1170" s="30" t="s">
        <v>2</v>
      </c>
      <c r="G1170" s="31">
        <v>943</v>
      </c>
      <c r="H1170" s="26" t="str">
        <f t="shared" si="129"/>
        <v>026</v>
      </c>
      <c r="I1170" s="26" t="str">
        <f t="shared" si="130"/>
        <v>11</v>
      </c>
      <c r="J1170" s="26" t="str">
        <f t="shared" si="131"/>
        <v>019</v>
      </c>
      <c r="K1170" s="45">
        <f t="shared" si="132"/>
        <v>988016.29676736169</v>
      </c>
    </row>
    <row r="1171" spans="1:11" ht="29" x14ac:dyDescent="0.4">
      <c r="A1171" s="26" t="str">
        <f t="shared" si="126"/>
        <v>342500</v>
      </c>
      <c r="B1171" s="26" t="str">
        <f t="shared" si="127"/>
        <v>New York City Geographic District #25</v>
      </c>
      <c r="C1171" s="26" t="str">
        <f t="shared" si="128"/>
        <v>Queens</v>
      </c>
      <c r="D1171" s="28" t="s">
        <v>1733</v>
      </c>
      <c r="E1171" s="28" t="s">
        <v>1734</v>
      </c>
      <c r="F1171" s="30" t="s">
        <v>2</v>
      </c>
      <c r="G1171" s="31">
        <v>1083</v>
      </c>
      <c r="H1171" s="26" t="str">
        <f t="shared" si="129"/>
        <v>026</v>
      </c>
      <c r="I1171" s="26" t="str">
        <f t="shared" si="130"/>
        <v>11</v>
      </c>
      <c r="J1171" s="26" t="str">
        <f t="shared" si="131"/>
        <v>019</v>
      </c>
      <c r="K1171" s="45">
        <f t="shared" si="132"/>
        <v>1134699.522162304</v>
      </c>
    </row>
    <row r="1172" spans="1:11" ht="29" x14ac:dyDescent="0.4">
      <c r="A1172" s="26" t="str">
        <f t="shared" si="126"/>
        <v>342500</v>
      </c>
      <c r="B1172" s="26" t="str">
        <f t="shared" si="127"/>
        <v>New York City Geographic District #25</v>
      </c>
      <c r="C1172" s="26" t="str">
        <f t="shared" si="128"/>
        <v>Queens</v>
      </c>
      <c r="D1172" s="28" t="s">
        <v>1785</v>
      </c>
      <c r="E1172" s="28" t="s">
        <v>1786</v>
      </c>
      <c r="F1172" s="30" t="s">
        <v>2</v>
      </c>
      <c r="G1172" s="31">
        <v>907</v>
      </c>
      <c r="H1172" s="26" t="str">
        <f t="shared" si="129"/>
        <v>026</v>
      </c>
      <c r="I1172" s="26" t="str">
        <f t="shared" si="130"/>
        <v>11</v>
      </c>
      <c r="J1172" s="26" t="str">
        <f t="shared" si="131"/>
        <v>020</v>
      </c>
      <c r="K1172" s="45">
        <f t="shared" si="132"/>
        <v>950297.75309437653</v>
      </c>
    </row>
    <row r="1173" spans="1:11" ht="29" x14ac:dyDescent="0.4">
      <c r="A1173" s="26" t="str">
        <f t="shared" si="126"/>
        <v>342500</v>
      </c>
      <c r="B1173" s="26" t="str">
        <f t="shared" si="127"/>
        <v>New York City Geographic District #25</v>
      </c>
      <c r="C1173" s="26" t="str">
        <f t="shared" si="128"/>
        <v>Queens</v>
      </c>
      <c r="D1173" s="28" t="s">
        <v>1811</v>
      </c>
      <c r="E1173" s="28" t="s">
        <v>1812</v>
      </c>
      <c r="F1173" s="30" t="s">
        <v>2</v>
      </c>
      <c r="G1173" s="31">
        <v>911</v>
      </c>
      <c r="H1173" s="26" t="str">
        <f t="shared" si="129"/>
        <v>025</v>
      </c>
      <c r="I1173" s="26" t="str">
        <f t="shared" si="130"/>
        <v>16</v>
      </c>
      <c r="J1173" s="26" t="str">
        <f t="shared" si="131"/>
        <v>020</v>
      </c>
      <c r="K1173" s="45">
        <f t="shared" si="132"/>
        <v>954488.70239137486</v>
      </c>
    </row>
    <row r="1174" spans="1:11" ht="29" x14ac:dyDescent="0.4">
      <c r="A1174" s="26" t="str">
        <f t="shared" si="126"/>
        <v/>
      </c>
      <c r="B1174" s="26" t="str">
        <f t="shared" si="127"/>
        <v/>
      </c>
      <c r="C1174" s="26" t="str">
        <f t="shared" si="128"/>
        <v/>
      </c>
      <c r="D1174" s="28" t="s">
        <v>1829</v>
      </c>
      <c r="E1174" s="28" t="s">
        <v>1830</v>
      </c>
      <c r="F1174" s="30" t="s">
        <v>2</v>
      </c>
      <c r="G1174" s="31">
        <v>1077</v>
      </c>
      <c r="H1174" s="26" t="str">
        <f t="shared" si="129"/>
        <v/>
      </c>
      <c r="I1174" s="26" t="str">
        <f t="shared" si="130"/>
        <v/>
      </c>
      <c r="J1174" s="26" t="str">
        <f t="shared" si="131"/>
        <v/>
      </c>
      <c r="K1174" s="45">
        <f t="shared" si="132"/>
        <v>1128413.0982168065</v>
      </c>
    </row>
    <row r="1175" spans="1:11" ht="29" x14ac:dyDescent="0.4">
      <c r="A1175" s="26" t="str">
        <f t="shared" si="126"/>
        <v>342500</v>
      </c>
      <c r="B1175" s="26" t="str">
        <f t="shared" si="127"/>
        <v>New York City Geographic District #25</v>
      </c>
      <c r="C1175" s="26" t="str">
        <f t="shared" si="128"/>
        <v>Queens</v>
      </c>
      <c r="D1175" s="28" t="s">
        <v>1831</v>
      </c>
      <c r="E1175" s="28" t="s">
        <v>1832</v>
      </c>
      <c r="F1175" s="30" t="s">
        <v>2</v>
      </c>
      <c r="G1175" s="31">
        <v>402</v>
      </c>
      <c r="H1175" s="26" t="str">
        <f t="shared" si="129"/>
        <v>026</v>
      </c>
      <c r="I1175" s="26" t="str">
        <f t="shared" si="130"/>
        <v>11</v>
      </c>
      <c r="J1175" s="26" t="str">
        <f t="shared" si="131"/>
        <v>019</v>
      </c>
      <c r="K1175" s="45">
        <f t="shared" si="132"/>
        <v>421190.40434833447</v>
      </c>
    </row>
    <row r="1176" spans="1:11" ht="29" x14ac:dyDescent="0.4">
      <c r="A1176" s="26" t="str">
        <f t="shared" si="126"/>
        <v>342500</v>
      </c>
      <c r="B1176" s="26" t="str">
        <f t="shared" si="127"/>
        <v>New York City Geographic District #25</v>
      </c>
      <c r="C1176" s="26" t="str">
        <f t="shared" si="128"/>
        <v>Queens</v>
      </c>
      <c r="D1176" s="28" t="s">
        <v>1877</v>
      </c>
      <c r="E1176" s="28" t="s">
        <v>1878</v>
      </c>
      <c r="F1176" s="30" t="s">
        <v>2</v>
      </c>
      <c r="G1176" s="31">
        <v>622</v>
      </c>
      <c r="H1176" s="26" t="str">
        <f t="shared" si="129"/>
        <v>025</v>
      </c>
      <c r="I1176" s="26" t="str">
        <f t="shared" si="130"/>
        <v>14</v>
      </c>
      <c r="J1176" s="26" t="str">
        <f t="shared" si="131"/>
        <v>024</v>
      </c>
      <c r="K1176" s="45">
        <f t="shared" si="132"/>
        <v>651692.61568324384</v>
      </c>
    </row>
    <row r="1177" spans="1:11" ht="29" x14ac:dyDescent="0.4">
      <c r="A1177" s="26" t="str">
        <f t="shared" si="126"/>
        <v>342500</v>
      </c>
      <c r="B1177" s="26" t="str">
        <f t="shared" si="127"/>
        <v>New York City Geographic District #25</v>
      </c>
      <c r="C1177" s="26" t="str">
        <f t="shared" si="128"/>
        <v>Queens</v>
      </c>
      <c r="D1177" s="28" t="s">
        <v>1895</v>
      </c>
      <c r="E1177" s="28" t="s">
        <v>1896</v>
      </c>
      <c r="F1177" s="30" t="s">
        <v>2</v>
      </c>
      <c r="G1177" s="31">
        <v>711</v>
      </c>
      <c r="H1177" s="26" t="str">
        <f t="shared" si="129"/>
        <v>025</v>
      </c>
      <c r="I1177" s="26" t="str">
        <f t="shared" si="130"/>
        <v>16</v>
      </c>
      <c r="J1177" s="26" t="str">
        <f t="shared" si="131"/>
        <v>020</v>
      </c>
      <c r="K1177" s="45">
        <f t="shared" si="132"/>
        <v>744941.23754145729</v>
      </c>
    </row>
    <row r="1178" spans="1:11" ht="15" x14ac:dyDescent="0.4">
      <c r="A1178" s="26" t="str">
        <f t="shared" si="126"/>
        <v>342500</v>
      </c>
      <c r="B1178" s="26" t="str">
        <f t="shared" si="127"/>
        <v>New York City Geographic District #25</v>
      </c>
      <c r="C1178" s="26" t="str">
        <f t="shared" si="128"/>
        <v>Queens</v>
      </c>
      <c r="D1178" s="28" t="s">
        <v>1897</v>
      </c>
      <c r="E1178" s="28" t="s">
        <v>1898</v>
      </c>
      <c r="F1178" s="30" t="s">
        <v>19</v>
      </c>
      <c r="G1178" s="31">
        <v>654</v>
      </c>
      <c r="H1178" s="26" t="str">
        <f t="shared" si="129"/>
        <v>027</v>
      </c>
      <c r="I1178" s="26" t="str">
        <f t="shared" si="130"/>
        <v>15</v>
      </c>
      <c r="J1178" s="26" t="str">
        <f t="shared" si="131"/>
        <v>024</v>
      </c>
      <c r="K1178" s="45">
        <f t="shared" si="132"/>
        <v>685220.21005923068</v>
      </c>
    </row>
    <row r="1179" spans="1:11" ht="29" x14ac:dyDescent="0.4">
      <c r="A1179" s="26" t="str">
        <f t="shared" si="126"/>
        <v>342500</v>
      </c>
      <c r="B1179" s="26" t="str">
        <f t="shared" si="127"/>
        <v>New York City Geographic District #25</v>
      </c>
      <c r="C1179" s="26" t="str">
        <f t="shared" si="128"/>
        <v>Queens</v>
      </c>
      <c r="D1179" s="28" t="s">
        <v>1899</v>
      </c>
      <c r="E1179" s="28" t="s">
        <v>1900</v>
      </c>
      <c r="F1179" s="30" t="s">
        <v>2</v>
      </c>
      <c r="G1179" s="31">
        <v>691</v>
      </c>
      <c r="H1179" s="26" t="str">
        <f t="shared" si="129"/>
        <v>027</v>
      </c>
      <c r="I1179" s="26" t="str">
        <f t="shared" si="130"/>
        <v>15</v>
      </c>
      <c r="J1179" s="26" t="str">
        <f t="shared" si="131"/>
        <v>024</v>
      </c>
      <c r="K1179" s="45">
        <f t="shared" si="132"/>
        <v>723986.49105646543</v>
      </c>
    </row>
    <row r="1180" spans="1:11" ht="29" x14ac:dyDescent="0.4">
      <c r="A1180" s="26" t="str">
        <f t="shared" si="126"/>
        <v>342500</v>
      </c>
      <c r="B1180" s="26" t="str">
        <f t="shared" si="127"/>
        <v>New York City Geographic District #25</v>
      </c>
      <c r="C1180" s="26" t="str">
        <f t="shared" si="128"/>
        <v>Queens</v>
      </c>
      <c r="D1180" s="28" t="s">
        <v>1905</v>
      </c>
      <c r="E1180" s="28" t="s">
        <v>1906</v>
      </c>
      <c r="F1180" s="30" t="s">
        <v>2</v>
      </c>
      <c r="G1180" s="31">
        <v>409</v>
      </c>
      <c r="H1180" s="26" t="str">
        <f t="shared" si="129"/>
        <v>026</v>
      </c>
      <c r="I1180" s="26" t="str">
        <f t="shared" si="130"/>
        <v>11</v>
      </c>
      <c r="J1180" s="26" t="str">
        <f t="shared" si="131"/>
        <v>019</v>
      </c>
      <c r="K1180" s="45">
        <f t="shared" si="132"/>
        <v>428524.5656180816</v>
      </c>
    </row>
    <row r="1181" spans="1:11" ht="29" x14ac:dyDescent="0.4">
      <c r="A1181" s="26" t="str">
        <f t="shared" si="126"/>
        <v>342500</v>
      </c>
      <c r="B1181" s="26" t="str">
        <f t="shared" si="127"/>
        <v>New York City Geographic District #25</v>
      </c>
      <c r="C1181" s="26" t="str">
        <f t="shared" si="128"/>
        <v>Queens</v>
      </c>
      <c r="D1181" s="28" t="s">
        <v>1929</v>
      </c>
      <c r="E1181" s="28" t="s">
        <v>1930</v>
      </c>
      <c r="F1181" s="30" t="s">
        <v>2</v>
      </c>
      <c r="G1181" s="31">
        <v>475</v>
      </c>
      <c r="H1181" s="26" t="str">
        <f t="shared" si="129"/>
        <v>026</v>
      </c>
      <c r="I1181" s="26" t="str">
        <f t="shared" si="130"/>
        <v>11</v>
      </c>
      <c r="J1181" s="26" t="str">
        <f t="shared" si="131"/>
        <v>019</v>
      </c>
      <c r="K1181" s="45">
        <f t="shared" si="132"/>
        <v>497675.22901855444</v>
      </c>
    </row>
    <row r="1182" spans="1:11" ht="29" x14ac:dyDescent="0.4">
      <c r="A1182" s="26" t="str">
        <f t="shared" si="126"/>
        <v>342500</v>
      </c>
      <c r="B1182" s="26" t="str">
        <f t="shared" si="127"/>
        <v>New York City Geographic District #25</v>
      </c>
      <c r="C1182" s="26" t="str">
        <f t="shared" si="128"/>
        <v>Queens</v>
      </c>
      <c r="D1182" s="28" t="s">
        <v>1931</v>
      </c>
      <c r="E1182" s="28" t="s">
        <v>1932</v>
      </c>
      <c r="F1182" s="30" t="s">
        <v>5</v>
      </c>
      <c r="G1182" s="31">
        <v>1489</v>
      </c>
      <c r="H1182" s="26" t="str">
        <f t="shared" si="129"/>
        <v>040</v>
      </c>
      <c r="I1182" s="26" t="str">
        <f t="shared" si="130"/>
        <v>11</v>
      </c>
      <c r="J1182" s="26" t="str">
        <f t="shared" si="131"/>
        <v>020</v>
      </c>
      <c r="K1182" s="45">
        <f t="shared" si="132"/>
        <v>1560080.8758076369</v>
      </c>
    </row>
    <row r="1183" spans="1:11" ht="29" x14ac:dyDescent="0.4">
      <c r="A1183" s="26" t="str">
        <f t="shared" si="126"/>
        <v>342500</v>
      </c>
      <c r="B1183" s="26" t="str">
        <f t="shared" si="127"/>
        <v>New York City Geographic District #25</v>
      </c>
      <c r="C1183" s="26" t="str">
        <f t="shared" si="128"/>
        <v>Queens</v>
      </c>
      <c r="D1183" s="28" t="s">
        <v>1937</v>
      </c>
      <c r="E1183" s="28" t="s">
        <v>1938</v>
      </c>
      <c r="F1183" s="30" t="s">
        <v>5</v>
      </c>
      <c r="G1183" s="31">
        <v>783</v>
      </c>
      <c r="H1183" s="26" t="str">
        <f t="shared" si="129"/>
        <v>040</v>
      </c>
      <c r="I1183" s="26" t="str">
        <f t="shared" si="130"/>
        <v>16</v>
      </c>
      <c r="J1183" s="26" t="str">
        <f t="shared" si="131"/>
        <v>020</v>
      </c>
      <c r="K1183" s="45">
        <f t="shared" si="132"/>
        <v>820378.32488742762</v>
      </c>
    </row>
    <row r="1184" spans="1:11" ht="29" x14ac:dyDescent="0.4">
      <c r="A1184" s="26" t="str">
        <f t="shared" si="126"/>
        <v>342500</v>
      </c>
      <c r="B1184" s="26" t="str">
        <f t="shared" si="127"/>
        <v>New York City Geographic District #25</v>
      </c>
      <c r="C1184" s="26" t="str">
        <f t="shared" si="128"/>
        <v>Queens</v>
      </c>
      <c r="D1184" s="28" t="s">
        <v>1945</v>
      </c>
      <c r="E1184" s="28" t="s">
        <v>1946</v>
      </c>
      <c r="F1184" s="30" t="s">
        <v>2</v>
      </c>
      <c r="G1184" s="31">
        <v>506</v>
      </c>
      <c r="H1184" s="26" t="str">
        <f t="shared" si="129"/>
        <v>026</v>
      </c>
      <c r="I1184" s="26" t="str">
        <f t="shared" si="130"/>
        <v>11</v>
      </c>
      <c r="J1184" s="26" t="str">
        <f t="shared" si="131"/>
        <v>019</v>
      </c>
      <c r="K1184" s="45">
        <f t="shared" si="132"/>
        <v>530155.0860702917</v>
      </c>
    </row>
    <row r="1185" spans="1:11" ht="29" x14ac:dyDescent="0.4">
      <c r="A1185" s="26" t="str">
        <f t="shared" si="126"/>
        <v>342500</v>
      </c>
      <c r="B1185" s="26" t="str">
        <f t="shared" si="127"/>
        <v>New York City Geographic District #25</v>
      </c>
      <c r="C1185" s="26" t="str">
        <f t="shared" si="128"/>
        <v>Queens</v>
      </c>
      <c r="D1185" s="28" t="s">
        <v>1947</v>
      </c>
      <c r="E1185" s="28" t="s">
        <v>1948</v>
      </c>
      <c r="F1185" s="30" t="s">
        <v>5</v>
      </c>
      <c r="G1185" s="31">
        <v>1260</v>
      </c>
      <c r="H1185" s="26" t="str">
        <f t="shared" si="129"/>
        <v>026</v>
      </c>
      <c r="I1185" s="26" t="str">
        <f t="shared" si="130"/>
        <v>11</v>
      </c>
      <c r="J1185" s="26" t="str">
        <f t="shared" si="131"/>
        <v>019</v>
      </c>
      <c r="K1185" s="45">
        <f t="shared" si="132"/>
        <v>1320149.0285544812</v>
      </c>
    </row>
    <row r="1186" spans="1:11" ht="43.5" x14ac:dyDescent="0.4">
      <c r="A1186" s="26" t="str">
        <f t="shared" si="126"/>
        <v/>
      </c>
      <c r="B1186" s="26" t="str">
        <f t="shared" si="127"/>
        <v/>
      </c>
      <c r="C1186" s="26" t="str">
        <f t="shared" si="128"/>
        <v/>
      </c>
      <c r="D1186" s="28" t="s">
        <v>1957</v>
      </c>
      <c r="E1186" s="28" t="s">
        <v>1958</v>
      </c>
      <c r="F1186" s="30" t="s">
        <v>19</v>
      </c>
      <c r="G1186" s="31">
        <v>485</v>
      </c>
      <c r="H1186" s="26" t="str">
        <f t="shared" si="129"/>
        <v/>
      </c>
      <c r="I1186" s="26" t="str">
        <f t="shared" si="130"/>
        <v/>
      </c>
      <c r="J1186" s="26" t="str">
        <f t="shared" si="131"/>
        <v/>
      </c>
      <c r="K1186" s="45">
        <f t="shared" si="132"/>
        <v>508152.60226105031</v>
      </c>
    </row>
    <row r="1187" spans="1:11" ht="43.5" x14ac:dyDescent="0.4">
      <c r="A1187" s="26" t="str">
        <f t="shared" si="126"/>
        <v>342500</v>
      </c>
      <c r="B1187" s="26" t="str">
        <f t="shared" si="127"/>
        <v>New York City Geographic District #25</v>
      </c>
      <c r="C1187" s="26" t="str">
        <f t="shared" si="128"/>
        <v>Queens</v>
      </c>
      <c r="D1187" s="28" t="s">
        <v>1959</v>
      </c>
      <c r="E1187" s="28" t="s">
        <v>1960</v>
      </c>
      <c r="F1187" s="30" t="s">
        <v>2</v>
      </c>
      <c r="G1187" s="31">
        <v>414</v>
      </c>
      <c r="H1187" s="26" t="str">
        <f t="shared" si="129"/>
        <v>027</v>
      </c>
      <c r="I1187" s="26" t="str">
        <f t="shared" si="130"/>
        <v>16</v>
      </c>
      <c r="J1187" s="26" t="str">
        <f t="shared" si="131"/>
        <v>024</v>
      </c>
      <c r="K1187" s="45">
        <f t="shared" si="132"/>
        <v>433763.25223932957</v>
      </c>
    </row>
    <row r="1188" spans="1:11" ht="29" x14ac:dyDescent="0.4">
      <c r="A1188" s="26" t="str">
        <f t="shared" si="126"/>
        <v>342500</v>
      </c>
      <c r="B1188" s="26" t="str">
        <f t="shared" si="127"/>
        <v>New York City Geographic District #25</v>
      </c>
      <c r="C1188" s="26" t="str">
        <f t="shared" si="128"/>
        <v>Queens</v>
      </c>
      <c r="D1188" s="28" t="s">
        <v>1975</v>
      </c>
      <c r="E1188" s="28" t="s">
        <v>1976</v>
      </c>
      <c r="F1188" s="30" t="s">
        <v>2</v>
      </c>
      <c r="G1188" s="31">
        <v>579</v>
      </c>
      <c r="H1188" s="26" t="str">
        <f t="shared" si="129"/>
        <v>026</v>
      </c>
      <c r="I1188" s="26" t="str">
        <f t="shared" si="130"/>
        <v>11</v>
      </c>
      <c r="J1188" s="26" t="str">
        <f t="shared" si="131"/>
        <v>019</v>
      </c>
      <c r="K1188" s="45">
        <f t="shared" si="132"/>
        <v>606639.91074051161</v>
      </c>
    </row>
    <row r="1189" spans="1:11" ht="29" x14ac:dyDescent="0.4">
      <c r="A1189" s="26" t="str">
        <f t="shared" si="126"/>
        <v>342500</v>
      </c>
      <c r="B1189" s="26" t="str">
        <f t="shared" si="127"/>
        <v>New York City Geographic District #25</v>
      </c>
      <c r="C1189" s="26" t="str">
        <f t="shared" si="128"/>
        <v>Queens</v>
      </c>
      <c r="D1189" s="28" t="s">
        <v>1985</v>
      </c>
      <c r="E1189" s="28" t="s">
        <v>1986</v>
      </c>
      <c r="F1189" s="30" t="s">
        <v>2</v>
      </c>
      <c r="G1189" s="31">
        <v>422</v>
      </c>
      <c r="H1189" s="26" t="str">
        <f t="shared" si="129"/>
        <v>040</v>
      </c>
      <c r="I1189" s="26" t="str">
        <f t="shared" si="130"/>
        <v>11</v>
      </c>
      <c r="J1189" s="26" t="str">
        <f t="shared" si="131"/>
        <v>020</v>
      </c>
      <c r="K1189" s="45">
        <f t="shared" si="132"/>
        <v>442145.15083332622</v>
      </c>
    </row>
    <row r="1190" spans="1:11" ht="15" x14ac:dyDescent="0.4">
      <c r="A1190" s="26" t="str">
        <f t="shared" si="126"/>
        <v>342500</v>
      </c>
      <c r="B1190" s="26" t="str">
        <f t="shared" si="127"/>
        <v>New York City Geographic District #25</v>
      </c>
      <c r="C1190" s="26" t="str">
        <f t="shared" si="128"/>
        <v>Queens</v>
      </c>
      <c r="D1190" s="28" t="s">
        <v>1991</v>
      </c>
      <c r="E1190" s="28" t="s">
        <v>1992</v>
      </c>
      <c r="F1190" s="30" t="s">
        <v>19</v>
      </c>
      <c r="G1190" s="31">
        <v>585</v>
      </c>
      <c r="H1190" s="26" t="str">
        <f t="shared" si="129"/>
        <v>027</v>
      </c>
      <c r="I1190" s="26" t="str">
        <f t="shared" si="130"/>
        <v>16</v>
      </c>
      <c r="J1190" s="26" t="str">
        <f t="shared" si="131"/>
        <v>024</v>
      </c>
      <c r="K1190" s="45">
        <f t="shared" si="132"/>
        <v>612926.3346860091</v>
      </c>
    </row>
    <row r="1191" spans="1:11" ht="29" x14ac:dyDescent="0.4">
      <c r="A1191" s="26" t="str">
        <f t="shared" si="126"/>
        <v>342500</v>
      </c>
      <c r="B1191" s="26" t="str">
        <f t="shared" si="127"/>
        <v>New York City Geographic District #25</v>
      </c>
      <c r="C1191" s="26" t="str">
        <f t="shared" si="128"/>
        <v>Queens</v>
      </c>
      <c r="D1191" s="28" t="s">
        <v>2023</v>
      </c>
      <c r="E1191" s="28" t="s">
        <v>2024</v>
      </c>
      <c r="F1191" s="30" t="s">
        <v>5</v>
      </c>
      <c r="G1191" s="31">
        <v>1381</v>
      </c>
      <c r="H1191" s="26" t="str">
        <f t="shared" si="129"/>
        <v>025</v>
      </c>
      <c r="I1191" s="26" t="str">
        <f t="shared" si="130"/>
        <v>16</v>
      </c>
      <c r="J1191" s="26" t="str">
        <f t="shared" si="131"/>
        <v>020</v>
      </c>
      <c r="K1191" s="45">
        <f t="shared" si="132"/>
        <v>1446925.2447886814</v>
      </c>
    </row>
    <row r="1192" spans="1:11" ht="29" x14ac:dyDescent="0.4">
      <c r="A1192" s="26" t="str">
        <f t="shared" si="126"/>
        <v>342500</v>
      </c>
      <c r="B1192" s="26" t="str">
        <f t="shared" si="127"/>
        <v>New York City Geographic District #25</v>
      </c>
      <c r="C1192" s="26" t="str">
        <f t="shared" si="128"/>
        <v>Queens</v>
      </c>
      <c r="D1192" s="28" t="s">
        <v>2033</v>
      </c>
      <c r="E1192" s="28" t="s">
        <v>2034</v>
      </c>
      <c r="F1192" s="30" t="s">
        <v>2</v>
      </c>
      <c r="G1192" s="31">
        <v>363</v>
      </c>
      <c r="H1192" s="26" t="str">
        <f t="shared" si="129"/>
        <v>040</v>
      </c>
      <c r="I1192" s="26" t="str">
        <f t="shared" si="130"/>
        <v>11</v>
      </c>
      <c r="J1192" s="26" t="str">
        <f t="shared" si="131"/>
        <v>020</v>
      </c>
      <c r="K1192" s="45">
        <f t="shared" si="132"/>
        <v>380328.64870260056</v>
      </c>
    </row>
    <row r="1193" spans="1:11" ht="29" x14ac:dyDescent="0.4">
      <c r="A1193" s="26" t="str">
        <f t="shared" si="126"/>
        <v>342500</v>
      </c>
      <c r="B1193" s="26" t="str">
        <f t="shared" si="127"/>
        <v>New York City Geographic District #25</v>
      </c>
      <c r="C1193" s="26" t="str">
        <f t="shared" si="128"/>
        <v>Queens</v>
      </c>
      <c r="D1193" s="28" t="s">
        <v>2037</v>
      </c>
      <c r="E1193" s="28" t="s">
        <v>2038</v>
      </c>
      <c r="F1193" s="30" t="s">
        <v>2</v>
      </c>
      <c r="G1193" s="31">
        <v>417</v>
      </c>
      <c r="H1193" s="26" t="str">
        <f t="shared" si="129"/>
        <v>040</v>
      </c>
      <c r="I1193" s="26" t="str">
        <f t="shared" si="130"/>
        <v>16</v>
      </c>
      <c r="J1193" s="26" t="str">
        <f t="shared" si="131"/>
        <v>020</v>
      </c>
      <c r="K1193" s="45">
        <f t="shared" si="132"/>
        <v>436906.46421207831</v>
      </c>
    </row>
    <row r="1194" spans="1:11" ht="43.5" x14ac:dyDescent="0.4">
      <c r="A1194" s="26" t="str">
        <f t="shared" si="126"/>
        <v>342500</v>
      </c>
      <c r="B1194" s="26" t="str">
        <f t="shared" si="127"/>
        <v>New York City Geographic District #25</v>
      </c>
      <c r="C1194" s="26" t="str">
        <f t="shared" si="128"/>
        <v>Queens</v>
      </c>
      <c r="D1194" s="28" t="s">
        <v>2041</v>
      </c>
      <c r="E1194" s="28" t="s">
        <v>2042</v>
      </c>
      <c r="F1194" s="30" t="s">
        <v>5</v>
      </c>
      <c r="G1194" s="31">
        <v>380</v>
      </c>
      <c r="H1194" s="26" t="str">
        <f t="shared" si="129"/>
        <v>025</v>
      </c>
      <c r="I1194" s="26" t="str">
        <f t="shared" si="130"/>
        <v>14</v>
      </c>
      <c r="J1194" s="26" t="str">
        <f t="shared" si="131"/>
        <v>024</v>
      </c>
      <c r="K1194" s="45">
        <f t="shared" si="132"/>
        <v>398140.18321484356</v>
      </c>
    </row>
    <row r="1195" spans="1:11" ht="29" x14ac:dyDescent="0.4">
      <c r="A1195" s="26" t="str">
        <f t="shared" si="126"/>
        <v>342500</v>
      </c>
      <c r="B1195" s="26" t="str">
        <f t="shared" si="127"/>
        <v>New York City Geographic District #25</v>
      </c>
      <c r="C1195" s="26" t="str">
        <f t="shared" si="128"/>
        <v>Queens</v>
      </c>
      <c r="D1195" s="28" t="s">
        <v>2108</v>
      </c>
      <c r="E1195" s="28" t="s">
        <v>2109</v>
      </c>
      <c r="F1195" s="30" t="s">
        <v>5</v>
      </c>
      <c r="G1195" s="31">
        <v>370</v>
      </c>
      <c r="H1195" s="26" t="str">
        <f t="shared" si="129"/>
        <v>026</v>
      </c>
      <c r="I1195" s="26" t="str">
        <f t="shared" si="130"/>
        <v>11</v>
      </c>
      <c r="J1195" s="26" t="str">
        <f t="shared" si="131"/>
        <v>019</v>
      </c>
      <c r="K1195" s="45">
        <f t="shared" si="132"/>
        <v>387662.80997234763</v>
      </c>
    </row>
    <row r="1196" spans="1:11" ht="29" x14ac:dyDescent="0.4">
      <c r="A1196" s="26" t="str">
        <f t="shared" si="126"/>
        <v/>
      </c>
      <c r="B1196" s="26" t="str">
        <f t="shared" si="127"/>
        <v/>
      </c>
      <c r="C1196" s="26" t="str">
        <f t="shared" si="128"/>
        <v/>
      </c>
      <c r="D1196" s="28" t="s">
        <v>2206</v>
      </c>
      <c r="E1196" s="28" t="s">
        <v>2207</v>
      </c>
      <c r="F1196" s="30" t="s">
        <v>5</v>
      </c>
      <c r="G1196" s="31">
        <v>150</v>
      </c>
      <c r="H1196" s="26" t="str">
        <f t="shared" si="129"/>
        <v/>
      </c>
      <c r="I1196" s="26" t="str">
        <f t="shared" si="130"/>
        <v/>
      </c>
      <c r="J1196" s="26" t="str">
        <f t="shared" si="131"/>
        <v/>
      </c>
      <c r="K1196" s="45">
        <f t="shared" si="132"/>
        <v>157160.59863743823</v>
      </c>
    </row>
    <row r="1197" spans="1:11" ht="29" x14ac:dyDescent="0.4">
      <c r="A1197" s="26" t="str">
        <f t="shared" si="126"/>
        <v/>
      </c>
      <c r="B1197" s="26" t="str">
        <f t="shared" si="127"/>
        <v/>
      </c>
      <c r="C1197" s="26" t="str">
        <f t="shared" si="128"/>
        <v/>
      </c>
      <c r="D1197" s="28" t="s">
        <v>2029</v>
      </c>
      <c r="E1197" s="28" t="s">
        <v>2030</v>
      </c>
      <c r="F1197" s="30" t="s">
        <v>196</v>
      </c>
      <c r="G1197" s="31">
        <v>568</v>
      </c>
      <c r="H1197" s="26" t="str">
        <f t="shared" si="129"/>
        <v/>
      </c>
      <c r="I1197" s="26" t="str">
        <f t="shared" si="130"/>
        <v/>
      </c>
      <c r="J1197" s="26" t="str">
        <f t="shared" si="131"/>
        <v/>
      </c>
      <c r="K1197" s="45">
        <f t="shared" si="132"/>
        <v>595114.8001737661</v>
      </c>
    </row>
    <row r="1198" spans="1:11" ht="29" x14ac:dyDescent="0.4">
      <c r="A1198" s="26" t="str">
        <f t="shared" si="126"/>
        <v/>
      </c>
      <c r="B1198" s="26" t="str">
        <f t="shared" si="127"/>
        <v/>
      </c>
      <c r="C1198" s="26" t="str">
        <f t="shared" si="128"/>
        <v/>
      </c>
      <c r="D1198" s="28" t="s">
        <v>2031</v>
      </c>
      <c r="E1198" s="28" t="s">
        <v>2032</v>
      </c>
      <c r="F1198" s="30" t="s">
        <v>196</v>
      </c>
      <c r="G1198" s="31">
        <v>436</v>
      </c>
      <c r="H1198" s="26" t="str">
        <f t="shared" si="129"/>
        <v/>
      </c>
      <c r="I1198" s="26" t="str">
        <f t="shared" si="130"/>
        <v/>
      </c>
      <c r="J1198" s="26" t="str">
        <f t="shared" si="131"/>
        <v/>
      </c>
      <c r="K1198" s="45">
        <f t="shared" si="132"/>
        <v>456813.47337282047</v>
      </c>
    </row>
    <row r="1199" spans="1:11" ht="29" x14ac:dyDescent="0.4">
      <c r="A1199" s="26" t="str">
        <f t="shared" si="126"/>
        <v/>
      </c>
      <c r="B1199" s="26" t="str">
        <f t="shared" si="127"/>
        <v/>
      </c>
      <c r="C1199" s="26" t="str">
        <f t="shared" si="128"/>
        <v/>
      </c>
      <c r="D1199" s="28" t="s">
        <v>2045</v>
      </c>
      <c r="E1199" s="28" t="s">
        <v>2046</v>
      </c>
      <c r="F1199" s="30" t="s">
        <v>118</v>
      </c>
      <c r="G1199" s="31">
        <v>588</v>
      </c>
      <c r="H1199" s="26" t="str">
        <f t="shared" si="129"/>
        <v/>
      </c>
      <c r="I1199" s="26" t="str">
        <f t="shared" si="130"/>
        <v/>
      </c>
      <c r="J1199" s="26" t="str">
        <f t="shared" si="131"/>
        <v/>
      </c>
      <c r="K1199" s="45">
        <f t="shared" si="132"/>
        <v>616069.54665875784</v>
      </c>
    </row>
    <row r="1200" spans="1:11" ht="29" x14ac:dyDescent="0.4">
      <c r="A1200" s="26" t="str">
        <f t="shared" si="126"/>
        <v>342500</v>
      </c>
      <c r="B1200" s="26" t="str">
        <f t="shared" si="127"/>
        <v>New York City Geographic District #25</v>
      </c>
      <c r="C1200" s="26" t="str">
        <f t="shared" si="128"/>
        <v>Queens</v>
      </c>
      <c r="D1200" s="28" t="s">
        <v>2064</v>
      </c>
      <c r="E1200" s="28" t="s">
        <v>2065</v>
      </c>
      <c r="F1200" s="30" t="s">
        <v>196</v>
      </c>
      <c r="G1200" s="31">
        <v>429</v>
      </c>
      <c r="H1200" s="26" t="str">
        <f t="shared" si="129"/>
        <v>040</v>
      </c>
      <c r="I1200" s="26" t="str">
        <f t="shared" si="130"/>
        <v>16</v>
      </c>
      <c r="J1200" s="26" t="str">
        <f t="shared" si="131"/>
        <v>020</v>
      </c>
      <c r="K1200" s="45">
        <f t="shared" si="132"/>
        <v>449479.31210307335</v>
      </c>
    </row>
    <row r="1201" spans="1:11" ht="29" x14ac:dyDescent="0.4">
      <c r="A1201" s="26" t="str">
        <f t="shared" si="126"/>
        <v>342500</v>
      </c>
      <c r="B1201" s="26" t="str">
        <f t="shared" si="127"/>
        <v>New York City Geographic District #25</v>
      </c>
      <c r="C1201" s="26" t="str">
        <f t="shared" si="128"/>
        <v>Queens</v>
      </c>
      <c r="D1201" s="28" t="s">
        <v>2086</v>
      </c>
      <c r="E1201" s="28" t="s">
        <v>2087</v>
      </c>
      <c r="F1201" s="30" t="s">
        <v>118</v>
      </c>
      <c r="G1201" s="31">
        <v>647</v>
      </c>
      <c r="H1201" s="26" t="str">
        <f t="shared" si="129"/>
        <v>025</v>
      </c>
      <c r="I1201" s="26" t="str">
        <f t="shared" si="130"/>
        <v>16</v>
      </c>
      <c r="J1201" s="26" t="str">
        <f t="shared" si="131"/>
        <v>020</v>
      </c>
      <c r="K1201" s="45">
        <f t="shared" si="132"/>
        <v>677886.04878948361</v>
      </c>
    </row>
    <row r="1202" spans="1:11" ht="43.5" x14ac:dyDescent="0.4">
      <c r="A1202" s="26" t="str">
        <f t="shared" si="126"/>
        <v>342500</v>
      </c>
      <c r="B1202" s="26" t="str">
        <f t="shared" si="127"/>
        <v>New York City Geographic District #25</v>
      </c>
      <c r="C1202" s="26" t="str">
        <f t="shared" si="128"/>
        <v>Queens</v>
      </c>
      <c r="D1202" s="28" t="s">
        <v>2094</v>
      </c>
      <c r="E1202" s="28" t="s">
        <v>2095</v>
      </c>
      <c r="F1202" s="30" t="s">
        <v>118</v>
      </c>
      <c r="G1202" s="31">
        <v>565</v>
      </c>
      <c r="H1202" s="26" t="str">
        <f t="shared" si="129"/>
        <v>026</v>
      </c>
      <c r="I1202" s="26" t="str">
        <f t="shared" si="130"/>
        <v>11</v>
      </c>
      <c r="J1202" s="26" t="str">
        <f t="shared" si="131"/>
        <v>019</v>
      </c>
      <c r="K1202" s="45">
        <f t="shared" si="132"/>
        <v>591971.58820101735</v>
      </c>
    </row>
    <row r="1203" spans="1:11" ht="29" x14ac:dyDescent="0.4">
      <c r="A1203" s="26" t="str">
        <f t="shared" si="126"/>
        <v/>
      </c>
      <c r="B1203" s="26" t="str">
        <f t="shared" si="127"/>
        <v/>
      </c>
      <c r="C1203" s="26" t="str">
        <f t="shared" si="128"/>
        <v/>
      </c>
      <c r="D1203" s="28" t="s">
        <v>2214</v>
      </c>
      <c r="E1203" s="28" t="s">
        <v>2215</v>
      </c>
      <c r="F1203" s="30" t="s">
        <v>196</v>
      </c>
      <c r="G1203" s="31">
        <v>3579</v>
      </c>
      <c r="H1203" s="26" t="str">
        <f t="shared" si="129"/>
        <v/>
      </c>
      <c r="I1203" s="26" t="str">
        <f t="shared" si="130"/>
        <v/>
      </c>
      <c r="J1203" s="26" t="str">
        <f t="shared" si="131"/>
        <v/>
      </c>
      <c r="K1203" s="45">
        <f t="shared" si="132"/>
        <v>3749851.8834892763</v>
      </c>
    </row>
    <row r="1204" spans="1:11" ht="29" x14ac:dyDescent="0.4">
      <c r="A1204" s="26" t="str">
        <f t="shared" si="126"/>
        <v>342500</v>
      </c>
      <c r="B1204" s="26" t="str">
        <f t="shared" si="127"/>
        <v>New York City Geographic District #25</v>
      </c>
      <c r="C1204" s="26" t="str">
        <f t="shared" si="128"/>
        <v>Queens</v>
      </c>
      <c r="D1204" s="28" t="s">
        <v>2229</v>
      </c>
      <c r="E1204" s="28" t="s">
        <v>2230</v>
      </c>
      <c r="F1204" s="30" t="s">
        <v>196</v>
      </c>
      <c r="G1204" s="31">
        <v>1538</v>
      </c>
      <c r="H1204" s="26" t="str">
        <f t="shared" si="129"/>
        <v>040</v>
      </c>
      <c r="I1204" s="26" t="str">
        <f t="shared" si="130"/>
        <v>16</v>
      </c>
      <c r="J1204" s="26" t="str">
        <f t="shared" si="131"/>
        <v>020</v>
      </c>
      <c r="K1204" s="45">
        <f t="shared" si="132"/>
        <v>1611420.0046958667</v>
      </c>
    </row>
    <row r="1205" spans="1:11" ht="43.5" x14ac:dyDescent="0.4">
      <c r="A1205" s="26" t="str">
        <f t="shared" si="126"/>
        <v>342500</v>
      </c>
      <c r="B1205" s="26" t="str">
        <f t="shared" si="127"/>
        <v>New York City Geographic District #25</v>
      </c>
      <c r="C1205" s="26" t="str">
        <f t="shared" si="128"/>
        <v>Queens</v>
      </c>
      <c r="D1205" s="28" t="s">
        <v>2245</v>
      </c>
      <c r="E1205" s="28" t="s">
        <v>2246</v>
      </c>
      <c r="F1205" s="30" t="s">
        <v>19</v>
      </c>
      <c r="G1205" s="31">
        <v>482</v>
      </c>
      <c r="H1205" s="26" t="str">
        <f t="shared" si="129"/>
        <v>025</v>
      </c>
      <c r="I1205" s="26" t="str">
        <f t="shared" si="130"/>
        <v>16</v>
      </c>
      <c r="J1205" s="26" t="str">
        <f t="shared" si="131"/>
        <v>024</v>
      </c>
      <c r="K1205" s="45">
        <f t="shared" si="132"/>
        <v>505009.39028830151</v>
      </c>
    </row>
    <row r="1206" spans="1:11" ht="29" x14ac:dyDescent="0.4">
      <c r="A1206" s="26" t="str">
        <f t="shared" si="126"/>
        <v>342500</v>
      </c>
      <c r="B1206" s="26" t="str">
        <f t="shared" si="127"/>
        <v>New York City Geographic District #25</v>
      </c>
      <c r="C1206" s="26" t="str">
        <f t="shared" si="128"/>
        <v>Queens</v>
      </c>
      <c r="D1206" s="28" t="s">
        <v>2255</v>
      </c>
      <c r="E1206" s="28" t="s">
        <v>2256</v>
      </c>
      <c r="F1206" s="30" t="s">
        <v>196</v>
      </c>
      <c r="G1206" s="31">
        <v>1139</v>
      </c>
      <c r="H1206" s="26" t="str">
        <f t="shared" si="129"/>
        <v>027</v>
      </c>
      <c r="I1206" s="26" t="str">
        <f t="shared" si="130"/>
        <v>16</v>
      </c>
      <c r="J1206" s="26" t="str">
        <f t="shared" si="131"/>
        <v>024</v>
      </c>
      <c r="K1206" s="45">
        <f t="shared" si="132"/>
        <v>1193372.8123202811</v>
      </c>
    </row>
    <row r="1207" spans="1:11" ht="29" x14ac:dyDescent="0.4">
      <c r="A1207" s="26" t="str">
        <f t="shared" si="126"/>
        <v>342500</v>
      </c>
      <c r="B1207" s="26" t="str">
        <f t="shared" si="127"/>
        <v>New York City Geographic District #25</v>
      </c>
      <c r="C1207" s="26" t="str">
        <f t="shared" si="128"/>
        <v>Queens</v>
      </c>
      <c r="D1207" s="28" t="s">
        <v>2259</v>
      </c>
      <c r="E1207" s="28" t="s">
        <v>2260</v>
      </c>
      <c r="F1207" s="30" t="s">
        <v>196</v>
      </c>
      <c r="G1207" s="31">
        <v>311</v>
      </c>
      <c r="H1207" s="26" t="str">
        <f t="shared" si="129"/>
        <v>040</v>
      </c>
      <c r="I1207" s="26" t="str">
        <f t="shared" si="130"/>
        <v>11</v>
      </c>
      <c r="J1207" s="26" t="str">
        <f t="shared" si="131"/>
        <v>020</v>
      </c>
      <c r="K1207" s="45">
        <f t="shared" si="132"/>
        <v>325846.30784162192</v>
      </c>
    </row>
    <row r="1208" spans="1:11" ht="29" x14ac:dyDescent="0.4">
      <c r="A1208" s="26" t="str">
        <f t="shared" si="126"/>
        <v>342500</v>
      </c>
      <c r="B1208" s="26" t="str">
        <f t="shared" si="127"/>
        <v>New York City Geographic District #26</v>
      </c>
      <c r="C1208" s="26" t="str">
        <f t="shared" si="128"/>
        <v>Queens</v>
      </c>
      <c r="D1208" s="28" t="s">
        <v>2283</v>
      </c>
      <c r="E1208" s="28" t="s">
        <v>2284</v>
      </c>
      <c r="F1208" s="30" t="s">
        <v>196</v>
      </c>
      <c r="G1208" s="31">
        <v>738</v>
      </c>
      <c r="H1208" s="26" t="str">
        <f t="shared" si="129"/>
        <v>025</v>
      </c>
      <c r="I1208" s="26" t="str">
        <f t="shared" si="130"/>
        <v>14</v>
      </c>
      <c r="J1208" s="26" t="str">
        <f t="shared" si="131"/>
        <v>024</v>
      </c>
      <c r="K1208" s="45">
        <f t="shared" si="132"/>
        <v>773230.1452961961</v>
      </c>
    </row>
    <row r="1209" spans="1:11" ht="29" x14ac:dyDescent="0.4">
      <c r="A1209" s="26" t="str">
        <f t="shared" si="126"/>
        <v>342500</v>
      </c>
      <c r="B1209" s="26" t="str">
        <f t="shared" si="127"/>
        <v>New York City Geographic District #26</v>
      </c>
      <c r="C1209" s="26" t="str">
        <f t="shared" si="128"/>
        <v>Queens</v>
      </c>
      <c r="D1209" s="28" t="s">
        <v>2299</v>
      </c>
      <c r="E1209" s="28" t="s">
        <v>2300</v>
      </c>
      <c r="F1209" s="30" t="s">
        <v>196</v>
      </c>
      <c r="G1209" s="31">
        <v>185</v>
      </c>
      <c r="H1209" s="26" t="str">
        <f t="shared" si="129"/>
        <v>027</v>
      </c>
      <c r="I1209" s="26" t="str">
        <f t="shared" si="130"/>
        <v>15</v>
      </c>
      <c r="J1209" s="26" t="str">
        <f t="shared" si="131"/>
        <v>024</v>
      </c>
      <c r="K1209" s="45">
        <f t="shared" si="132"/>
        <v>193831.40498617382</v>
      </c>
    </row>
    <row r="1210" spans="1:11" ht="29" x14ac:dyDescent="0.4">
      <c r="A1210" s="26" t="str">
        <f t="shared" si="126"/>
        <v>342500</v>
      </c>
      <c r="B1210" s="26" t="str">
        <f t="shared" si="127"/>
        <v>New York City Geographic District #26</v>
      </c>
      <c r="C1210" s="26" t="str">
        <f t="shared" si="128"/>
        <v>Queens</v>
      </c>
      <c r="D1210" s="28" t="s">
        <v>1621</v>
      </c>
      <c r="E1210" s="28" t="s">
        <v>1622</v>
      </c>
      <c r="F1210" s="30" t="s">
        <v>2</v>
      </c>
      <c r="G1210" s="31">
        <v>565</v>
      </c>
      <c r="H1210" s="26" t="str">
        <f t="shared" si="129"/>
        <v>024</v>
      </c>
      <c r="I1210" s="26" t="str">
        <f t="shared" si="130"/>
        <v>11</v>
      </c>
      <c r="J1210" s="26" t="str">
        <f t="shared" si="131"/>
        <v>023</v>
      </c>
      <c r="K1210" s="45">
        <f t="shared" si="132"/>
        <v>591971.58820101735</v>
      </c>
    </row>
    <row r="1211" spans="1:11" ht="29" x14ac:dyDescent="0.4">
      <c r="A1211" s="26" t="str">
        <f t="shared" si="126"/>
        <v>342500</v>
      </c>
      <c r="B1211" s="26" t="str">
        <f t="shared" si="127"/>
        <v>New York City Geographic District #26</v>
      </c>
      <c r="C1211" s="26" t="str">
        <f t="shared" si="128"/>
        <v>Queens</v>
      </c>
      <c r="D1211" s="28" t="s">
        <v>1637</v>
      </c>
      <c r="E1211" s="28" t="s">
        <v>1638</v>
      </c>
      <c r="F1211" s="30" t="s">
        <v>2</v>
      </c>
      <c r="G1211" s="31">
        <v>655</v>
      </c>
      <c r="H1211" s="26" t="str">
        <f t="shared" si="129"/>
        <v>025</v>
      </c>
      <c r="I1211" s="26" t="str">
        <f t="shared" si="130"/>
        <v>11</v>
      </c>
      <c r="J1211" s="26" t="str">
        <f t="shared" si="131"/>
        <v>023</v>
      </c>
      <c r="K1211" s="45">
        <f t="shared" si="132"/>
        <v>686267.94738348026</v>
      </c>
    </row>
    <row r="1212" spans="1:11" ht="29" x14ac:dyDescent="0.4">
      <c r="A1212" s="26" t="str">
        <f t="shared" si="126"/>
        <v>342500</v>
      </c>
      <c r="B1212" s="26" t="str">
        <f t="shared" si="127"/>
        <v>New York City Geographic District #26</v>
      </c>
      <c r="C1212" s="26" t="str">
        <f t="shared" si="128"/>
        <v>Queens</v>
      </c>
      <c r="D1212" s="28" t="s">
        <v>1643</v>
      </c>
      <c r="E1212" s="28" t="s">
        <v>1644</v>
      </c>
      <c r="F1212" s="30" t="s">
        <v>2</v>
      </c>
      <c r="G1212" s="31">
        <v>527</v>
      </c>
      <c r="H1212" s="26" t="str">
        <f t="shared" si="129"/>
        <v>025</v>
      </c>
      <c r="I1212" s="26" t="str">
        <f t="shared" si="130"/>
        <v>11</v>
      </c>
      <c r="J1212" s="26" t="str">
        <f t="shared" si="131"/>
        <v>019</v>
      </c>
      <c r="K1212" s="45">
        <f t="shared" si="132"/>
        <v>552157.56987953302</v>
      </c>
    </row>
    <row r="1213" spans="1:11" ht="29" x14ac:dyDescent="0.4">
      <c r="A1213" s="26" t="str">
        <f t="shared" si="126"/>
        <v>342500</v>
      </c>
      <c r="B1213" s="26" t="str">
        <f t="shared" si="127"/>
        <v>New York City Geographic District #26</v>
      </c>
      <c r="C1213" s="26" t="str">
        <f t="shared" si="128"/>
        <v>Queens</v>
      </c>
      <c r="D1213" s="28" t="s">
        <v>1661</v>
      </c>
      <c r="E1213" s="28" t="s">
        <v>1662</v>
      </c>
      <c r="F1213" s="30" t="s">
        <v>2</v>
      </c>
      <c r="G1213" s="31">
        <v>457</v>
      </c>
      <c r="H1213" s="26" t="str">
        <f t="shared" si="129"/>
        <v>026</v>
      </c>
      <c r="I1213" s="26" t="str">
        <f t="shared" si="130"/>
        <v>11</v>
      </c>
      <c r="J1213" s="26" t="str">
        <f t="shared" si="131"/>
        <v>019</v>
      </c>
      <c r="K1213" s="45">
        <f t="shared" si="132"/>
        <v>478815.95718206186</v>
      </c>
    </row>
    <row r="1214" spans="1:11" ht="29" x14ac:dyDescent="0.4">
      <c r="A1214" s="26" t="str">
        <f t="shared" si="126"/>
        <v/>
      </c>
      <c r="B1214" s="26" t="str">
        <f t="shared" si="127"/>
        <v/>
      </c>
      <c r="C1214" s="26" t="str">
        <f t="shared" si="128"/>
        <v/>
      </c>
      <c r="D1214" s="28" t="s">
        <v>1669</v>
      </c>
      <c r="E1214" s="28" t="s">
        <v>1670</v>
      </c>
      <c r="F1214" s="30" t="s">
        <v>2</v>
      </c>
      <c r="G1214" s="31">
        <v>489</v>
      </c>
      <c r="H1214" s="26" t="str">
        <f t="shared" si="129"/>
        <v/>
      </c>
      <c r="I1214" s="26" t="str">
        <f t="shared" si="130"/>
        <v/>
      </c>
      <c r="J1214" s="26" t="str">
        <f t="shared" si="131"/>
        <v/>
      </c>
      <c r="K1214" s="45">
        <f t="shared" si="132"/>
        <v>512343.55155804864</v>
      </c>
    </row>
    <row r="1215" spans="1:11" ht="29" x14ac:dyDescent="0.4">
      <c r="A1215" s="26" t="str">
        <f t="shared" si="126"/>
        <v>342600</v>
      </c>
      <c r="B1215" s="26" t="str">
        <f t="shared" si="127"/>
        <v>New York City Geographic District #26</v>
      </c>
      <c r="C1215" s="26" t="str">
        <f t="shared" si="128"/>
        <v>Queens</v>
      </c>
      <c r="D1215" s="28" t="s">
        <v>1709</v>
      </c>
      <c r="E1215" s="28" t="s">
        <v>1710</v>
      </c>
      <c r="F1215" s="30" t="s">
        <v>5</v>
      </c>
      <c r="G1215" s="31">
        <v>892</v>
      </c>
      <c r="H1215" s="26" t="str">
        <f t="shared" si="129"/>
        <v>026</v>
      </c>
      <c r="I1215" s="26" t="str">
        <f t="shared" si="130"/>
        <v>11</v>
      </c>
      <c r="J1215" s="26" t="str">
        <f t="shared" si="131"/>
        <v>019</v>
      </c>
      <c r="K1215" s="45">
        <f t="shared" si="132"/>
        <v>934581.69323063269</v>
      </c>
    </row>
    <row r="1216" spans="1:11" ht="29" x14ac:dyDescent="0.4">
      <c r="A1216" s="26" t="str">
        <f t="shared" si="126"/>
        <v>342600</v>
      </c>
      <c r="B1216" s="26" t="str">
        <f t="shared" si="127"/>
        <v>New York City Geographic District #26</v>
      </c>
      <c r="C1216" s="26" t="str">
        <f t="shared" si="128"/>
        <v>Queens</v>
      </c>
      <c r="D1216" s="28" t="s">
        <v>1723</v>
      </c>
      <c r="E1216" s="28" t="s">
        <v>1724</v>
      </c>
      <c r="F1216" s="30" t="s">
        <v>5</v>
      </c>
      <c r="G1216" s="31">
        <v>1166</v>
      </c>
      <c r="H1216" s="26" t="str">
        <f t="shared" si="129"/>
        <v>025</v>
      </c>
      <c r="I1216" s="26" t="str">
        <f t="shared" si="130"/>
        <v>16</v>
      </c>
      <c r="J1216" s="26" t="str">
        <f t="shared" si="131"/>
        <v>023</v>
      </c>
      <c r="K1216" s="45">
        <f t="shared" si="132"/>
        <v>1221661.7200750199</v>
      </c>
    </row>
    <row r="1217" spans="1:11" ht="29" x14ac:dyDescent="0.4">
      <c r="A1217" s="26" t="str">
        <f t="shared" si="126"/>
        <v>342600</v>
      </c>
      <c r="B1217" s="26" t="str">
        <f t="shared" si="127"/>
        <v>New York City Geographic District #26</v>
      </c>
      <c r="C1217" s="26" t="str">
        <f t="shared" si="128"/>
        <v>Queens</v>
      </c>
      <c r="D1217" s="28" t="s">
        <v>1761</v>
      </c>
      <c r="E1217" s="28" t="s">
        <v>1762</v>
      </c>
      <c r="F1217" s="30" t="s">
        <v>2</v>
      </c>
      <c r="G1217" s="31">
        <v>303</v>
      </c>
      <c r="H1217" s="26" t="str">
        <f t="shared" si="129"/>
        <v>026</v>
      </c>
      <c r="I1217" s="26" t="str">
        <f t="shared" si="130"/>
        <v>11</v>
      </c>
      <c r="J1217" s="26" t="str">
        <f t="shared" si="131"/>
        <v>019</v>
      </c>
      <c r="K1217" s="45">
        <f t="shared" si="132"/>
        <v>317464.40924762527</v>
      </c>
    </row>
    <row r="1218" spans="1:11" ht="29" x14ac:dyDescent="0.4">
      <c r="A1218" s="26" t="str">
        <f t="shared" ref="A1218:A1281" si="133">IFERROR(VLOOKUP($D1218,schools,3,FALSE),"")</f>
        <v>342600</v>
      </c>
      <c r="B1218" s="26" t="str">
        <f t="shared" ref="B1218:B1281" si="134">IFERROR(VLOOKUP($D1218,schools,4,FALSE),"")</f>
        <v>New York City Geographic District #26</v>
      </c>
      <c r="C1218" s="26" t="str">
        <f t="shared" ref="C1218:C1281" si="135">IFERROR(VLOOKUP($D1218,schools,5,FALSE),"")</f>
        <v>Queens</v>
      </c>
      <c r="D1218" s="28" t="s">
        <v>1769</v>
      </c>
      <c r="E1218" s="28" t="s">
        <v>1770</v>
      </c>
      <c r="F1218" s="30" t="s">
        <v>2</v>
      </c>
      <c r="G1218" s="31">
        <v>277</v>
      </c>
      <c r="H1218" s="26" t="str">
        <f t="shared" ref="H1218:H1281" si="136">IFERROR(VLOOKUP($D1218,schools,6,FALSE),"")</f>
        <v>026</v>
      </c>
      <c r="I1218" s="26" t="str">
        <f t="shared" ref="I1218:I1281" si="137">IFERROR(VLOOKUP($D1218,schools,7,FALSE),"")</f>
        <v>11</v>
      </c>
      <c r="J1218" s="26" t="str">
        <f t="shared" ref="J1218:J1281" si="138">IFERROR(VLOOKUP($D1218,schools,8,FALSE),"")</f>
        <v>019</v>
      </c>
      <c r="K1218" s="45">
        <f t="shared" ref="K1218:K1281" si="139">G1218*L$2</f>
        <v>290223.23881713592</v>
      </c>
    </row>
    <row r="1219" spans="1:11" ht="29" x14ac:dyDescent="0.4">
      <c r="A1219" s="26" t="str">
        <f t="shared" si="133"/>
        <v>342600</v>
      </c>
      <c r="B1219" s="26" t="str">
        <f t="shared" si="134"/>
        <v>New York City Geographic District #26</v>
      </c>
      <c r="C1219" s="26" t="str">
        <f t="shared" si="135"/>
        <v>Queens</v>
      </c>
      <c r="D1219" s="28" t="s">
        <v>1801</v>
      </c>
      <c r="E1219" s="28" t="s">
        <v>1802</v>
      </c>
      <c r="F1219" s="30" t="s">
        <v>2</v>
      </c>
      <c r="G1219" s="31">
        <v>681</v>
      </c>
      <c r="H1219" s="26" t="str">
        <f t="shared" si="136"/>
        <v>024</v>
      </c>
      <c r="I1219" s="26" t="str">
        <f t="shared" si="137"/>
        <v>11</v>
      </c>
      <c r="J1219" s="26" t="str">
        <f t="shared" si="138"/>
        <v>023</v>
      </c>
      <c r="K1219" s="45">
        <f t="shared" si="139"/>
        <v>713509.11781396961</v>
      </c>
    </row>
    <row r="1220" spans="1:11" ht="29" x14ac:dyDescent="0.4">
      <c r="A1220" s="26" t="str">
        <f t="shared" si="133"/>
        <v>342600</v>
      </c>
      <c r="B1220" s="26" t="str">
        <f t="shared" si="134"/>
        <v>New York City Geographic District #26</v>
      </c>
      <c r="C1220" s="26" t="str">
        <f t="shared" si="135"/>
        <v>Queens</v>
      </c>
      <c r="D1220" s="28" t="s">
        <v>1837</v>
      </c>
      <c r="E1220" s="28" t="s">
        <v>1838</v>
      </c>
      <c r="F1220" s="30" t="s">
        <v>2</v>
      </c>
      <c r="G1220" s="31">
        <v>521</v>
      </c>
      <c r="H1220" s="26" t="str">
        <f t="shared" si="136"/>
        <v>033</v>
      </c>
      <c r="I1220" s="26" t="str">
        <f t="shared" si="137"/>
        <v>11</v>
      </c>
      <c r="J1220" s="26" t="str">
        <f t="shared" si="138"/>
        <v>023</v>
      </c>
      <c r="K1220" s="45">
        <f t="shared" si="139"/>
        <v>545871.14593403554</v>
      </c>
    </row>
    <row r="1221" spans="1:11" ht="29" x14ac:dyDescent="0.4">
      <c r="A1221" s="26" t="str">
        <f t="shared" si="133"/>
        <v>342600</v>
      </c>
      <c r="B1221" s="26" t="str">
        <f t="shared" si="134"/>
        <v>New York City Geographic District #26</v>
      </c>
      <c r="C1221" s="26" t="str">
        <f t="shared" si="135"/>
        <v>Queens</v>
      </c>
      <c r="D1221" s="28" t="s">
        <v>1885</v>
      </c>
      <c r="E1221" s="28" t="s">
        <v>1886</v>
      </c>
      <c r="F1221" s="30" t="s">
        <v>5</v>
      </c>
      <c r="G1221" s="31">
        <v>1013</v>
      </c>
      <c r="H1221" s="26" t="str">
        <f t="shared" si="136"/>
        <v>025</v>
      </c>
      <c r="I1221" s="26" t="str">
        <f t="shared" si="137"/>
        <v>11</v>
      </c>
      <c r="J1221" s="26" t="str">
        <f t="shared" si="138"/>
        <v>019</v>
      </c>
      <c r="K1221" s="45">
        <f t="shared" si="139"/>
        <v>1061357.9094648329</v>
      </c>
    </row>
    <row r="1222" spans="1:11" ht="29" x14ac:dyDescent="0.4">
      <c r="A1222" s="26" t="str">
        <f t="shared" si="133"/>
        <v>342600</v>
      </c>
      <c r="B1222" s="26" t="str">
        <f t="shared" si="134"/>
        <v>New York City Geographic District #26</v>
      </c>
      <c r="C1222" s="26" t="str">
        <f t="shared" si="135"/>
        <v>Queens</v>
      </c>
      <c r="D1222" s="28" t="s">
        <v>1887</v>
      </c>
      <c r="E1222" s="28" t="s">
        <v>1888</v>
      </c>
      <c r="F1222" s="30" t="s">
        <v>2</v>
      </c>
      <c r="G1222" s="31">
        <v>628</v>
      </c>
      <c r="H1222" s="26" t="str">
        <f t="shared" si="136"/>
        <v>026</v>
      </c>
      <c r="I1222" s="26" t="str">
        <f t="shared" si="137"/>
        <v>11</v>
      </c>
      <c r="J1222" s="26" t="str">
        <f t="shared" si="138"/>
        <v>019</v>
      </c>
      <c r="K1222" s="45">
        <f t="shared" si="139"/>
        <v>657979.03962874145</v>
      </c>
    </row>
    <row r="1223" spans="1:11" ht="29" x14ac:dyDescent="0.4">
      <c r="A1223" s="26" t="str">
        <f t="shared" si="133"/>
        <v>342600</v>
      </c>
      <c r="B1223" s="26" t="str">
        <f t="shared" si="134"/>
        <v>New York City Geographic District #26</v>
      </c>
      <c r="C1223" s="26" t="str">
        <f t="shared" si="135"/>
        <v>Queens</v>
      </c>
      <c r="D1223" s="28" t="s">
        <v>1893</v>
      </c>
      <c r="E1223" s="28" t="s">
        <v>1894</v>
      </c>
      <c r="F1223" s="30" t="s">
        <v>2</v>
      </c>
      <c r="G1223" s="31">
        <v>620</v>
      </c>
      <c r="H1223" s="26" t="str">
        <f t="shared" si="136"/>
        <v>025</v>
      </c>
      <c r="I1223" s="26" t="str">
        <f t="shared" si="137"/>
        <v>11</v>
      </c>
      <c r="J1223" s="26" t="str">
        <f t="shared" si="138"/>
        <v>023</v>
      </c>
      <c r="K1223" s="45">
        <f t="shared" si="139"/>
        <v>649597.14103474468</v>
      </c>
    </row>
    <row r="1224" spans="1:11" ht="29" x14ac:dyDescent="0.4">
      <c r="A1224" s="26" t="str">
        <f t="shared" si="133"/>
        <v>342600</v>
      </c>
      <c r="B1224" s="26" t="str">
        <f t="shared" si="134"/>
        <v>New York City Geographic District #26</v>
      </c>
      <c r="C1224" s="26" t="str">
        <f t="shared" si="135"/>
        <v>Queens</v>
      </c>
      <c r="D1224" s="28" t="s">
        <v>1909</v>
      </c>
      <c r="E1224" s="28" t="s">
        <v>1910</v>
      </c>
      <c r="F1224" s="30" t="s">
        <v>5</v>
      </c>
      <c r="G1224" s="31">
        <v>950</v>
      </c>
      <c r="H1224" s="26" t="str">
        <f t="shared" si="136"/>
        <v>024</v>
      </c>
      <c r="I1224" s="26" t="str">
        <f t="shared" si="137"/>
        <v>11</v>
      </c>
      <c r="J1224" s="26" t="str">
        <f t="shared" si="138"/>
        <v>023</v>
      </c>
      <c r="K1224" s="45">
        <f t="shared" si="139"/>
        <v>995350.45803710888</v>
      </c>
    </row>
    <row r="1225" spans="1:11" ht="29" x14ac:dyDescent="0.4">
      <c r="A1225" s="26" t="str">
        <f t="shared" si="133"/>
        <v>342600</v>
      </c>
      <c r="B1225" s="26" t="str">
        <f t="shared" si="134"/>
        <v>New York City Geographic District #26</v>
      </c>
      <c r="C1225" s="26" t="str">
        <f t="shared" si="135"/>
        <v>Queens</v>
      </c>
      <c r="D1225" s="28" t="s">
        <v>1911</v>
      </c>
      <c r="E1225" s="28" t="s">
        <v>1912</v>
      </c>
      <c r="F1225" s="30" t="s">
        <v>2</v>
      </c>
      <c r="G1225" s="31">
        <v>890</v>
      </c>
      <c r="H1225" s="26" t="str">
        <f t="shared" si="136"/>
        <v>025</v>
      </c>
      <c r="I1225" s="26" t="str">
        <f t="shared" si="137"/>
        <v>16</v>
      </c>
      <c r="J1225" s="26" t="str">
        <f t="shared" si="138"/>
        <v>024</v>
      </c>
      <c r="K1225" s="45">
        <f t="shared" si="139"/>
        <v>932486.21858213353</v>
      </c>
    </row>
    <row r="1226" spans="1:11" ht="15" x14ac:dyDescent="0.4">
      <c r="A1226" s="26" t="str">
        <f t="shared" si="133"/>
        <v>342600</v>
      </c>
      <c r="B1226" s="26" t="str">
        <f t="shared" si="134"/>
        <v>New York City Geographic District #26</v>
      </c>
      <c r="C1226" s="26" t="str">
        <f t="shared" si="135"/>
        <v>Queens</v>
      </c>
      <c r="D1226" s="28" t="s">
        <v>1921</v>
      </c>
      <c r="E1226" s="28" t="s">
        <v>1922</v>
      </c>
      <c r="F1226" s="30" t="s">
        <v>19</v>
      </c>
      <c r="G1226" s="31">
        <v>525</v>
      </c>
      <c r="H1226" s="26" t="str">
        <f t="shared" si="136"/>
        <v>024</v>
      </c>
      <c r="I1226" s="26" t="str">
        <f t="shared" si="137"/>
        <v>11</v>
      </c>
      <c r="J1226" s="26" t="str">
        <f t="shared" si="138"/>
        <v>023</v>
      </c>
      <c r="K1226" s="45">
        <f t="shared" si="139"/>
        <v>550062.09523103386</v>
      </c>
    </row>
    <row r="1227" spans="1:11" ht="29" x14ac:dyDescent="0.4">
      <c r="A1227" s="26" t="str">
        <f t="shared" si="133"/>
        <v>342600</v>
      </c>
      <c r="B1227" s="26" t="str">
        <f t="shared" si="134"/>
        <v>New York City Geographic District #26</v>
      </c>
      <c r="C1227" s="26" t="str">
        <f t="shared" si="135"/>
        <v>Queens</v>
      </c>
      <c r="D1227" s="28" t="s">
        <v>1933</v>
      </c>
      <c r="E1227" s="28" t="s">
        <v>1934</v>
      </c>
      <c r="F1227" s="30" t="s">
        <v>2</v>
      </c>
      <c r="G1227" s="31">
        <v>331</v>
      </c>
      <c r="H1227" s="26" t="str">
        <f t="shared" si="136"/>
        <v>024</v>
      </c>
      <c r="I1227" s="26" t="str">
        <f t="shared" si="137"/>
        <v>11</v>
      </c>
      <c r="J1227" s="26" t="str">
        <f t="shared" si="138"/>
        <v>023</v>
      </c>
      <c r="K1227" s="45">
        <f t="shared" si="139"/>
        <v>346801.05432661372</v>
      </c>
    </row>
    <row r="1228" spans="1:11" ht="29" x14ac:dyDescent="0.4">
      <c r="A1228" s="26" t="str">
        <f t="shared" si="133"/>
        <v>342600</v>
      </c>
      <c r="B1228" s="26" t="str">
        <f t="shared" si="134"/>
        <v>New York City Geographic District #26</v>
      </c>
      <c r="C1228" s="26" t="str">
        <f t="shared" si="135"/>
        <v>Queens</v>
      </c>
      <c r="D1228" s="28" t="s">
        <v>1935</v>
      </c>
      <c r="E1228" s="28" t="s">
        <v>1936</v>
      </c>
      <c r="F1228" s="30" t="s">
        <v>2</v>
      </c>
      <c r="G1228" s="31">
        <v>697</v>
      </c>
      <c r="H1228" s="26" t="str">
        <f t="shared" si="136"/>
        <v>024</v>
      </c>
      <c r="I1228" s="26" t="str">
        <f t="shared" si="137"/>
        <v>11</v>
      </c>
      <c r="J1228" s="26" t="str">
        <f t="shared" si="138"/>
        <v>023</v>
      </c>
      <c r="K1228" s="45">
        <f t="shared" si="139"/>
        <v>730272.91500196303</v>
      </c>
    </row>
    <row r="1229" spans="1:11" ht="29" x14ac:dyDescent="0.4">
      <c r="A1229" s="26" t="str">
        <f t="shared" si="133"/>
        <v>342600</v>
      </c>
      <c r="B1229" s="26" t="str">
        <f t="shared" si="134"/>
        <v>New York City Geographic District #26</v>
      </c>
      <c r="C1229" s="26" t="str">
        <f t="shared" si="135"/>
        <v>Queens</v>
      </c>
      <c r="D1229" s="28" t="s">
        <v>1941</v>
      </c>
      <c r="E1229" s="28" t="s">
        <v>1942</v>
      </c>
      <c r="F1229" s="30" t="s">
        <v>2</v>
      </c>
      <c r="G1229" s="31">
        <v>349</v>
      </c>
      <c r="H1229" s="26" t="str">
        <f t="shared" si="136"/>
        <v>033</v>
      </c>
      <c r="I1229" s="26" t="str">
        <f t="shared" si="137"/>
        <v>11</v>
      </c>
      <c r="J1229" s="26" t="str">
        <f t="shared" si="138"/>
        <v>023</v>
      </c>
      <c r="K1229" s="45">
        <f t="shared" si="139"/>
        <v>365660.32616310631</v>
      </c>
    </row>
    <row r="1230" spans="1:11" ht="29" x14ac:dyDescent="0.4">
      <c r="A1230" s="26" t="str">
        <f t="shared" si="133"/>
        <v>342600</v>
      </c>
      <c r="B1230" s="26" t="str">
        <f t="shared" si="134"/>
        <v>New York City Geographic District #26</v>
      </c>
      <c r="C1230" s="26" t="str">
        <f t="shared" si="135"/>
        <v>Queens</v>
      </c>
      <c r="D1230" s="28" t="s">
        <v>1963</v>
      </c>
      <c r="E1230" s="28" t="s">
        <v>1964</v>
      </c>
      <c r="F1230" s="30" t="s">
        <v>2</v>
      </c>
      <c r="G1230" s="31">
        <v>849</v>
      </c>
      <c r="H1230" s="26" t="str">
        <f t="shared" si="136"/>
        <v>026</v>
      </c>
      <c r="I1230" s="26" t="str">
        <f t="shared" si="137"/>
        <v>11</v>
      </c>
      <c r="J1230" s="26" t="str">
        <f t="shared" si="138"/>
        <v>023</v>
      </c>
      <c r="K1230" s="45">
        <f t="shared" si="139"/>
        <v>889528.98828790046</v>
      </c>
    </row>
    <row r="1231" spans="1:11" ht="29" x14ac:dyDescent="0.4">
      <c r="A1231" s="26" t="str">
        <f t="shared" si="133"/>
        <v>342600</v>
      </c>
      <c r="B1231" s="26" t="str">
        <f t="shared" si="134"/>
        <v>New York City Geographic District #26</v>
      </c>
      <c r="C1231" s="26" t="str">
        <f t="shared" si="135"/>
        <v>Queens</v>
      </c>
      <c r="D1231" s="28" t="s">
        <v>1967</v>
      </c>
      <c r="E1231" s="28" t="s">
        <v>1968</v>
      </c>
      <c r="F1231" s="30" t="s">
        <v>2</v>
      </c>
      <c r="G1231" s="31">
        <v>285</v>
      </c>
      <c r="H1231" s="26" t="str">
        <f t="shared" si="136"/>
        <v>024</v>
      </c>
      <c r="I1231" s="26" t="str">
        <f t="shared" si="137"/>
        <v>11</v>
      </c>
      <c r="J1231" s="26" t="str">
        <f t="shared" si="138"/>
        <v>023</v>
      </c>
      <c r="K1231" s="45">
        <f t="shared" si="139"/>
        <v>298605.13741113263</v>
      </c>
    </row>
    <row r="1232" spans="1:11" ht="29" x14ac:dyDescent="0.4">
      <c r="A1232" s="26" t="str">
        <f t="shared" si="133"/>
        <v>342600</v>
      </c>
      <c r="B1232" s="26" t="str">
        <f t="shared" si="134"/>
        <v>New York City Geographic District #26</v>
      </c>
      <c r="C1232" s="26" t="str">
        <f t="shared" si="135"/>
        <v>Queens</v>
      </c>
      <c r="D1232" s="28" t="s">
        <v>1983</v>
      </c>
      <c r="E1232" s="28" t="s">
        <v>1984</v>
      </c>
      <c r="F1232" s="30" t="s">
        <v>2</v>
      </c>
      <c r="G1232" s="31">
        <v>388</v>
      </c>
      <c r="H1232" s="26" t="str">
        <f t="shared" si="136"/>
        <v>025</v>
      </c>
      <c r="I1232" s="26" t="str">
        <f t="shared" si="137"/>
        <v>16</v>
      </c>
      <c r="J1232" s="26" t="str">
        <f t="shared" si="138"/>
        <v>023</v>
      </c>
      <c r="K1232" s="45">
        <f t="shared" si="139"/>
        <v>406522.08180884022</v>
      </c>
    </row>
    <row r="1233" spans="1:11" ht="29" x14ac:dyDescent="0.4">
      <c r="A1233" s="26" t="str">
        <f t="shared" si="133"/>
        <v>342600</v>
      </c>
      <c r="B1233" s="26" t="str">
        <f t="shared" si="134"/>
        <v>New York City Geographic District #26</v>
      </c>
      <c r="C1233" s="26" t="str">
        <f t="shared" si="135"/>
        <v>Queens</v>
      </c>
      <c r="D1233" s="28" t="s">
        <v>1987</v>
      </c>
      <c r="E1233" s="28" t="s">
        <v>1988</v>
      </c>
      <c r="F1233" s="30" t="s">
        <v>5</v>
      </c>
      <c r="G1233" s="31">
        <v>1498</v>
      </c>
      <c r="H1233" s="26" t="str">
        <f t="shared" si="136"/>
        <v>025</v>
      </c>
      <c r="I1233" s="26" t="str">
        <f t="shared" si="137"/>
        <v>16</v>
      </c>
      <c r="J1233" s="26" t="str">
        <f t="shared" si="138"/>
        <v>024</v>
      </c>
      <c r="K1233" s="45">
        <f t="shared" si="139"/>
        <v>1569510.5117258832</v>
      </c>
    </row>
    <row r="1234" spans="1:11" ht="29" x14ac:dyDescent="0.4">
      <c r="A1234" s="26" t="str">
        <f t="shared" si="133"/>
        <v>342600</v>
      </c>
      <c r="B1234" s="26" t="str">
        <f t="shared" si="134"/>
        <v>New York City Geographic District #26</v>
      </c>
      <c r="C1234" s="26" t="str">
        <f t="shared" si="135"/>
        <v>Queens</v>
      </c>
      <c r="D1234" s="28" t="s">
        <v>1995</v>
      </c>
      <c r="E1234" s="28" t="s">
        <v>1996</v>
      </c>
      <c r="F1234" s="30" t="s">
        <v>2</v>
      </c>
      <c r="G1234" s="31">
        <v>612</v>
      </c>
      <c r="H1234" s="26" t="str">
        <f t="shared" si="136"/>
        <v>026</v>
      </c>
      <c r="I1234" s="26" t="str">
        <f t="shared" si="137"/>
        <v>11</v>
      </c>
      <c r="J1234" s="26" t="str">
        <f t="shared" si="138"/>
        <v>023</v>
      </c>
      <c r="K1234" s="45">
        <f t="shared" si="139"/>
        <v>641215.24244074803</v>
      </c>
    </row>
    <row r="1235" spans="1:11" ht="15" x14ac:dyDescent="0.4">
      <c r="A1235" s="26" t="str">
        <f t="shared" si="133"/>
        <v>342600</v>
      </c>
      <c r="B1235" s="26" t="str">
        <f t="shared" si="134"/>
        <v>New York City Geographic District #26</v>
      </c>
      <c r="C1235" s="26" t="str">
        <f t="shared" si="135"/>
        <v>Queens</v>
      </c>
      <c r="D1235" s="28" t="s">
        <v>2070</v>
      </c>
      <c r="E1235" s="28" t="s">
        <v>2071</v>
      </c>
      <c r="F1235" s="30" t="s">
        <v>19</v>
      </c>
      <c r="G1235" s="31">
        <v>622</v>
      </c>
      <c r="H1235" s="26" t="str">
        <f t="shared" si="136"/>
        <v>024</v>
      </c>
      <c r="I1235" s="26" t="str">
        <f t="shared" si="137"/>
        <v>11</v>
      </c>
      <c r="J1235" s="26" t="str">
        <f t="shared" si="138"/>
        <v>023</v>
      </c>
      <c r="K1235" s="45">
        <f t="shared" si="139"/>
        <v>651692.61568324384</v>
      </c>
    </row>
    <row r="1236" spans="1:11" ht="29" x14ac:dyDescent="0.4">
      <c r="A1236" s="26" t="str">
        <f t="shared" si="133"/>
        <v/>
      </c>
      <c r="B1236" s="26" t="str">
        <f t="shared" si="134"/>
        <v/>
      </c>
      <c r="C1236" s="26" t="str">
        <f t="shared" si="135"/>
        <v/>
      </c>
      <c r="D1236" s="28" t="s">
        <v>2203</v>
      </c>
      <c r="E1236" s="28" t="s">
        <v>582</v>
      </c>
      <c r="F1236" s="30" t="s">
        <v>2</v>
      </c>
      <c r="G1236" s="31">
        <v>118</v>
      </c>
      <c r="H1236" s="26" t="str">
        <f t="shared" si="136"/>
        <v/>
      </c>
      <c r="I1236" s="26" t="str">
        <f t="shared" si="137"/>
        <v/>
      </c>
      <c r="J1236" s="26" t="str">
        <f t="shared" si="138"/>
        <v/>
      </c>
      <c r="K1236" s="45">
        <f t="shared" si="139"/>
        <v>123633.00426145141</v>
      </c>
    </row>
    <row r="1237" spans="1:11" ht="29" x14ac:dyDescent="0.4">
      <c r="A1237" s="26" t="str">
        <f t="shared" si="133"/>
        <v/>
      </c>
      <c r="B1237" s="26" t="str">
        <f t="shared" si="134"/>
        <v/>
      </c>
      <c r="C1237" s="26" t="str">
        <f t="shared" si="135"/>
        <v/>
      </c>
      <c r="D1237" s="28" t="s">
        <v>2146</v>
      </c>
      <c r="E1237" s="28" t="s">
        <v>2147</v>
      </c>
      <c r="F1237" s="30" t="s">
        <v>196</v>
      </c>
      <c r="G1237" s="31">
        <v>425</v>
      </c>
      <c r="H1237" s="26" t="str">
        <f t="shared" si="136"/>
        <v/>
      </c>
      <c r="I1237" s="26" t="str">
        <f t="shared" si="137"/>
        <v/>
      </c>
      <c r="J1237" s="26" t="str">
        <f t="shared" si="138"/>
        <v/>
      </c>
      <c r="K1237" s="45">
        <f t="shared" si="139"/>
        <v>445288.36280607502</v>
      </c>
    </row>
    <row r="1238" spans="1:11" ht="29" x14ac:dyDescent="0.4">
      <c r="A1238" s="26" t="str">
        <f t="shared" si="133"/>
        <v>342600</v>
      </c>
      <c r="B1238" s="26" t="str">
        <f t="shared" si="134"/>
        <v>New York City Geographic District #26</v>
      </c>
      <c r="C1238" s="26" t="str">
        <f t="shared" si="135"/>
        <v>Queens</v>
      </c>
      <c r="D1238" s="28" t="s">
        <v>2212</v>
      </c>
      <c r="E1238" s="28" t="s">
        <v>2213</v>
      </c>
      <c r="F1238" s="30" t="s">
        <v>196</v>
      </c>
      <c r="G1238" s="31">
        <v>3659</v>
      </c>
      <c r="H1238" s="26" t="str">
        <f t="shared" si="136"/>
        <v>026</v>
      </c>
      <c r="I1238" s="26" t="str">
        <f t="shared" si="137"/>
        <v>16</v>
      </c>
      <c r="J1238" s="26" t="str">
        <f t="shared" si="138"/>
        <v>023</v>
      </c>
      <c r="K1238" s="45">
        <f t="shared" si="139"/>
        <v>3833670.8694292433</v>
      </c>
    </row>
    <row r="1239" spans="1:11" ht="29" x14ac:dyDescent="0.4">
      <c r="A1239" s="26" t="str">
        <f t="shared" si="133"/>
        <v>342600</v>
      </c>
      <c r="B1239" s="26" t="str">
        <f t="shared" si="134"/>
        <v>New York City Geographic District #26</v>
      </c>
      <c r="C1239" s="26" t="str">
        <f t="shared" si="135"/>
        <v>Queens</v>
      </c>
      <c r="D1239" s="28" t="s">
        <v>2216</v>
      </c>
      <c r="E1239" s="28" t="s">
        <v>2217</v>
      </c>
      <c r="F1239" s="30" t="s">
        <v>196</v>
      </c>
      <c r="G1239" s="31">
        <v>4510</v>
      </c>
      <c r="H1239" s="26" t="str">
        <f t="shared" si="136"/>
        <v>025</v>
      </c>
      <c r="I1239" s="26" t="str">
        <f t="shared" si="137"/>
        <v>16</v>
      </c>
      <c r="J1239" s="26" t="str">
        <f t="shared" si="138"/>
        <v>020</v>
      </c>
      <c r="K1239" s="45">
        <f t="shared" si="139"/>
        <v>4725295.3323656432</v>
      </c>
    </row>
    <row r="1240" spans="1:11" ht="29" x14ac:dyDescent="0.4">
      <c r="A1240" s="26" t="str">
        <f t="shared" si="133"/>
        <v>342600</v>
      </c>
      <c r="B1240" s="26" t="str">
        <f t="shared" si="134"/>
        <v>New York City Geographic District #26</v>
      </c>
      <c r="C1240" s="26" t="str">
        <f t="shared" si="135"/>
        <v>Queens</v>
      </c>
      <c r="D1240" s="28" t="s">
        <v>2218</v>
      </c>
      <c r="E1240" s="28" t="s">
        <v>2219</v>
      </c>
      <c r="F1240" s="30" t="s">
        <v>196</v>
      </c>
      <c r="G1240" s="31">
        <v>1085</v>
      </c>
      <c r="H1240" s="26" t="str">
        <f t="shared" si="136"/>
        <v>024</v>
      </c>
      <c r="I1240" s="26" t="str">
        <f t="shared" si="137"/>
        <v>14</v>
      </c>
      <c r="J1240" s="26" t="str">
        <f t="shared" si="138"/>
        <v>023</v>
      </c>
      <c r="K1240" s="45">
        <f t="shared" si="139"/>
        <v>1136794.9968108032</v>
      </c>
    </row>
    <row r="1241" spans="1:11" ht="29" x14ac:dyDescent="0.4">
      <c r="A1241" s="26" t="str">
        <f t="shared" si="133"/>
        <v>342600</v>
      </c>
      <c r="B1241" s="26" t="str">
        <f t="shared" si="134"/>
        <v>New York City Geographic District #27</v>
      </c>
      <c r="C1241" s="26" t="str">
        <f t="shared" si="135"/>
        <v>Queens</v>
      </c>
      <c r="D1241" s="28" t="s">
        <v>2241</v>
      </c>
      <c r="E1241" s="28" t="s">
        <v>2242</v>
      </c>
      <c r="F1241" s="30" t="s">
        <v>196</v>
      </c>
      <c r="G1241" s="31">
        <v>2973</v>
      </c>
      <c r="H1241" s="26" t="str">
        <f t="shared" si="136"/>
        <v>026</v>
      </c>
      <c r="I1241" s="26" t="str">
        <f t="shared" si="137"/>
        <v>11</v>
      </c>
      <c r="J1241" s="26" t="str">
        <f t="shared" si="138"/>
        <v>019</v>
      </c>
      <c r="K1241" s="45">
        <f t="shared" si="139"/>
        <v>3114923.064994026</v>
      </c>
    </row>
    <row r="1242" spans="1:11" ht="43.5" x14ac:dyDescent="0.4">
      <c r="A1242" s="26" t="str">
        <f t="shared" si="133"/>
        <v>342600</v>
      </c>
      <c r="B1242" s="26" t="str">
        <f t="shared" si="134"/>
        <v>New York City Geographic District #27</v>
      </c>
      <c r="C1242" s="26" t="str">
        <f t="shared" si="135"/>
        <v>Queens</v>
      </c>
      <c r="D1242" s="28" t="s">
        <v>2267</v>
      </c>
      <c r="E1242" s="28" t="s">
        <v>2268</v>
      </c>
      <c r="F1242" s="30" t="s">
        <v>196</v>
      </c>
      <c r="G1242" s="31">
        <v>1041</v>
      </c>
      <c r="H1242" s="26" t="str">
        <f t="shared" si="136"/>
        <v>024</v>
      </c>
      <c r="I1242" s="26" t="str">
        <f t="shared" si="137"/>
        <v>11</v>
      </c>
      <c r="J1242" s="26" t="str">
        <f t="shared" si="138"/>
        <v>023</v>
      </c>
      <c r="K1242" s="45">
        <f t="shared" si="139"/>
        <v>1090694.5545438214</v>
      </c>
    </row>
    <row r="1243" spans="1:11" ht="15" x14ac:dyDescent="0.4">
      <c r="A1243" s="26" t="str">
        <f t="shared" si="133"/>
        <v>342600</v>
      </c>
      <c r="B1243" s="26" t="str">
        <f t="shared" si="134"/>
        <v>New York City Geographic District #27</v>
      </c>
      <c r="C1243" s="26" t="str">
        <f t="shared" si="135"/>
        <v>Queens</v>
      </c>
      <c r="D1243" s="28" t="s">
        <v>1663</v>
      </c>
      <c r="E1243" s="28" t="s">
        <v>1664</v>
      </c>
      <c r="F1243" s="30" t="s">
        <v>19</v>
      </c>
      <c r="G1243" s="31">
        <v>627</v>
      </c>
      <c r="H1243" s="26" t="str">
        <f t="shared" si="136"/>
        <v>031</v>
      </c>
      <c r="I1243" s="26" t="str">
        <f t="shared" si="137"/>
        <v>10</v>
      </c>
      <c r="J1243" s="26" t="str">
        <f t="shared" si="138"/>
        <v>031</v>
      </c>
      <c r="K1243" s="45">
        <f t="shared" si="139"/>
        <v>656931.30230449187</v>
      </c>
    </row>
    <row r="1244" spans="1:11" ht="15" x14ac:dyDescent="0.4">
      <c r="A1244" s="26" t="str">
        <f t="shared" si="133"/>
        <v/>
      </c>
      <c r="B1244" s="26" t="str">
        <f t="shared" si="134"/>
        <v/>
      </c>
      <c r="C1244" s="26" t="str">
        <f t="shared" si="135"/>
        <v/>
      </c>
      <c r="D1244" s="28" t="s">
        <v>1665</v>
      </c>
      <c r="E1244" s="28" t="s">
        <v>1666</v>
      </c>
      <c r="F1244" s="30" t="s">
        <v>19</v>
      </c>
      <c r="G1244" s="31">
        <v>859</v>
      </c>
      <c r="H1244" s="26" t="str">
        <f t="shared" si="136"/>
        <v/>
      </c>
      <c r="I1244" s="26" t="str">
        <f t="shared" si="137"/>
        <v/>
      </c>
      <c r="J1244" s="26" t="str">
        <f t="shared" si="138"/>
        <v/>
      </c>
      <c r="K1244" s="45">
        <f t="shared" si="139"/>
        <v>900006.36153039627</v>
      </c>
    </row>
    <row r="1245" spans="1:11" ht="29" x14ac:dyDescent="0.4">
      <c r="A1245" s="26" t="str">
        <f t="shared" si="133"/>
        <v/>
      </c>
      <c r="B1245" s="26" t="str">
        <f t="shared" si="134"/>
        <v/>
      </c>
      <c r="C1245" s="26" t="str">
        <f t="shared" si="135"/>
        <v/>
      </c>
      <c r="D1245" s="28" t="s">
        <v>1667</v>
      </c>
      <c r="E1245" s="28" t="s">
        <v>1668</v>
      </c>
      <c r="F1245" s="30" t="s">
        <v>2</v>
      </c>
      <c r="G1245" s="31">
        <v>293</v>
      </c>
      <c r="H1245" s="26" t="str">
        <f t="shared" si="136"/>
        <v/>
      </c>
      <c r="I1245" s="26" t="str">
        <f t="shared" si="137"/>
        <v/>
      </c>
      <c r="J1245" s="26" t="str">
        <f t="shared" si="138"/>
        <v/>
      </c>
      <c r="K1245" s="45">
        <f t="shared" si="139"/>
        <v>306987.03600512934</v>
      </c>
    </row>
    <row r="1246" spans="1:11" ht="15" x14ac:dyDescent="0.4">
      <c r="A1246" s="26" t="str">
        <f t="shared" si="133"/>
        <v>342600</v>
      </c>
      <c r="B1246" s="26" t="str">
        <f t="shared" si="134"/>
        <v>New York City Geographic District #27</v>
      </c>
      <c r="C1246" s="26" t="str">
        <f t="shared" si="135"/>
        <v>Queens</v>
      </c>
      <c r="D1246" s="28" t="s">
        <v>1671</v>
      </c>
      <c r="E1246" s="28" t="s">
        <v>1672</v>
      </c>
      <c r="F1246" s="30" t="s">
        <v>19</v>
      </c>
      <c r="G1246" s="31">
        <v>195</v>
      </c>
      <c r="H1246" s="26" t="str">
        <f t="shared" si="136"/>
        <v>023</v>
      </c>
      <c r="I1246" s="26" t="str">
        <f t="shared" si="137"/>
        <v>15</v>
      </c>
      <c r="J1246" s="26" t="str">
        <f t="shared" si="138"/>
        <v>032</v>
      </c>
      <c r="K1246" s="45">
        <f t="shared" si="139"/>
        <v>204308.77822866972</v>
      </c>
    </row>
    <row r="1247" spans="1:11" ht="29" x14ac:dyDescent="0.4">
      <c r="A1247" s="26" t="str">
        <f t="shared" si="133"/>
        <v>342600</v>
      </c>
      <c r="B1247" s="26" t="str">
        <f t="shared" si="134"/>
        <v>New York City Geographic District #27</v>
      </c>
      <c r="C1247" s="26" t="str">
        <f t="shared" si="135"/>
        <v>Queens</v>
      </c>
      <c r="D1247" s="28" t="s">
        <v>1679</v>
      </c>
      <c r="E1247" s="28" t="s">
        <v>1680</v>
      </c>
      <c r="F1247" s="30" t="s">
        <v>2</v>
      </c>
      <c r="G1247" s="31">
        <v>217</v>
      </c>
      <c r="H1247" s="26" t="str">
        <f t="shared" si="136"/>
        <v>024</v>
      </c>
      <c r="I1247" s="26" t="str">
        <f t="shared" si="137"/>
        <v>10</v>
      </c>
      <c r="J1247" s="26" t="str">
        <f t="shared" si="138"/>
        <v>029</v>
      </c>
      <c r="K1247" s="45">
        <f t="shared" si="139"/>
        <v>227358.99936216066</v>
      </c>
    </row>
    <row r="1248" spans="1:11" ht="29" x14ac:dyDescent="0.4">
      <c r="A1248" s="26" t="str">
        <f t="shared" si="133"/>
        <v>342700</v>
      </c>
      <c r="B1248" s="26" t="str">
        <f t="shared" si="134"/>
        <v>New York City Geographic District #27</v>
      </c>
      <c r="C1248" s="26" t="str">
        <f t="shared" si="135"/>
        <v>Queens</v>
      </c>
      <c r="D1248" s="28" t="s">
        <v>1683</v>
      </c>
      <c r="E1248" s="28" t="s">
        <v>1684</v>
      </c>
      <c r="F1248" s="30" t="s">
        <v>5</v>
      </c>
      <c r="G1248" s="31">
        <v>226</v>
      </c>
      <c r="H1248" s="26" t="str">
        <f t="shared" si="136"/>
        <v>023</v>
      </c>
      <c r="I1248" s="26" t="str">
        <f t="shared" si="137"/>
        <v>10</v>
      </c>
      <c r="J1248" s="26" t="str">
        <f t="shared" si="138"/>
        <v>031</v>
      </c>
      <c r="K1248" s="45">
        <f t="shared" si="139"/>
        <v>236788.63528040695</v>
      </c>
    </row>
    <row r="1249" spans="1:11" ht="29" x14ac:dyDescent="0.4">
      <c r="A1249" s="26" t="str">
        <f t="shared" si="133"/>
        <v>342700</v>
      </c>
      <c r="B1249" s="26" t="str">
        <f t="shared" si="134"/>
        <v>New York City Geographic District #27</v>
      </c>
      <c r="C1249" s="26" t="str">
        <f t="shared" si="135"/>
        <v>Queens</v>
      </c>
      <c r="D1249" s="28" t="s">
        <v>1689</v>
      </c>
      <c r="E1249" s="28" t="s">
        <v>1690</v>
      </c>
      <c r="F1249" s="30" t="s">
        <v>2</v>
      </c>
      <c r="G1249" s="31">
        <v>400</v>
      </c>
      <c r="H1249" s="26" t="str">
        <f t="shared" si="136"/>
        <v>028</v>
      </c>
      <c r="I1249" s="26" t="str">
        <f t="shared" si="137"/>
        <v>10</v>
      </c>
      <c r="J1249" s="26" t="str">
        <f t="shared" si="138"/>
        <v>030</v>
      </c>
      <c r="K1249" s="45">
        <f t="shared" si="139"/>
        <v>419094.92969983531</v>
      </c>
    </row>
    <row r="1250" spans="1:11" ht="29" x14ac:dyDescent="0.4">
      <c r="A1250" s="26" t="str">
        <f t="shared" si="133"/>
        <v>342700</v>
      </c>
      <c r="B1250" s="26" t="str">
        <f t="shared" si="134"/>
        <v>New York City Geographic District #27</v>
      </c>
      <c r="C1250" s="26" t="str">
        <f t="shared" si="135"/>
        <v>Queens</v>
      </c>
      <c r="D1250" s="28" t="s">
        <v>1695</v>
      </c>
      <c r="E1250" s="28" t="s">
        <v>1696</v>
      </c>
      <c r="F1250" s="30" t="s">
        <v>2</v>
      </c>
      <c r="G1250" s="31">
        <v>1039</v>
      </c>
      <c r="H1250" s="26" t="str">
        <f t="shared" si="136"/>
        <v>038</v>
      </c>
      <c r="I1250" s="26" t="str">
        <f t="shared" si="137"/>
        <v>15</v>
      </c>
      <c r="J1250" s="26" t="str">
        <f t="shared" si="138"/>
        <v>032</v>
      </c>
      <c r="K1250" s="45">
        <f t="shared" si="139"/>
        <v>1088599.0798953222</v>
      </c>
    </row>
    <row r="1251" spans="1:11" ht="29" x14ac:dyDescent="0.4">
      <c r="A1251" s="26" t="str">
        <f t="shared" si="133"/>
        <v>342700</v>
      </c>
      <c r="B1251" s="26" t="str">
        <f t="shared" si="134"/>
        <v>New York City Geographic District #27</v>
      </c>
      <c r="C1251" s="26" t="str">
        <f t="shared" si="135"/>
        <v>Queens</v>
      </c>
      <c r="D1251" s="28" t="s">
        <v>1699</v>
      </c>
      <c r="E1251" s="28" t="s">
        <v>1700</v>
      </c>
      <c r="F1251" s="30" t="s">
        <v>2</v>
      </c>
      <c r="G1251" s="31">
        <v>907</v>
      </c>
      <c r="H1251" s="26" t="str">
        <f t="shared" si="136"/>
        <v>038</v>
      </c>
      <c r="I1251" s="26" t="str">
        <f t="shared" si="137"/>
        <v>10</v>
      </c>
      <c r="J1251" s="26" t="str">
        <f t="shared" si="138"/>
        <v>028</v>
      </c>
      <c r="K1251" s="45">
        <f t="shared" si="139"/>
        <v>950297.75309437653</v>
      </c>
    </row>
    <row r="1252" spans="1:11" ht="29" x14ac:dyDescent="0.4">
      <c r="A1252" s="26" t="str">
        <f t="shared" si="133"/>
        <v>342700</v>
      </c>
      <c r="B1252" s="26" t="str">
        <f t="shared" si="134"/>
        <v>New York City Geographic District #27</v>
      </c>
      <c r="C1252" s="26" t="str">
        <f t="shared" si="135"/>
        <v>Queens</v>
      </c>
      <c r="D1252" s="28" t="s">
        <v>1701</v>
      </c>
      <c r="E1252" s="28" t="s">
        <v>1702</v>
      </c>
      <c r="F1252" s="30" t="s">
        <v>2</v>
      </c>
      <c r="G1252" s="31">
        <v>1075</v>
      </c>
      <c r="H1252" s="26" t="str">
        <f t="shared" si="136"/>
        <v>023</v>
      </c>
      <c r="I1252" s="26" t="str">
        <f t="shared" si="137"/>
        <v>15</v>
      </c>
      <c r="J1252" s="26" t="str">
        <f t="shared" si="138"/>
        <v>032</v>
      </c>
      <c r="K1252" s="45">
        <f t="shared" si="139"/>
        <v>1126317.6235683074</v>
      </c>
    </row>
    <row r="1253" spans="1:11" ht="29" x14ac:dyDescent="0.4">
      <c r="A1253" s="26" t="str">
        <f t="shared" si="133"/>
        <v>342700</v>
      </c>
      <c r="B1253" s="26" t="str">
        <f t="shared" si="134"/>
        <v>New York City Geographic District #27</v>
      </c>
      <c r="C1253" s="26" t="str">
        <f t="shared" si="135"/>
        <v>Queens</v>
      </c>
      <c r="D1253" s="28" t="s">
        <v>1703</v>
      </c>
      <c r="E1253" s="28" t="s">
        <v>1704</v>
      </c>
      <c r="F1253" s="30" t="s">
        <v>2</v>
      </c>
      <c r="G1253" s="31">
        <v>560</v>
      </c>
      <c r="H1253" s="26" t="str">
        <f t="shared" si="136"/>
        <v>038</v>
      </c>
      <c r="I1253" s="26" t="str">
        <f t="shared" si="137"/>
        <v>15</v>
      </c>
      <c r="J1253" s="26" t="str">
        <f t="shared" si="138"/>
        <v>032</v>
      </c>
      <c r="K1253" s="45">
        <f t="shared" si="139"/>
        <v>586732.90157976944</v>
      </c>
    </row>
    <row r="1254" spans="1:11" ht="29" x14ac:dyDescent="0.4">
      <c r="A1254" s="26" t="str">
        <f t="shared" si="133"/>
        <v>342700</v>
      </c>
      <c r="B1254" s="26" t="str">
        <f t="shared" si="134"/>
        <v>New York City Geographic District #27</v>
      </c>
      <c r="C1254" s="26" t="str">
        <f t="shared" si="135"/>
        <v>Queens</v>
      </c>
      <c r="D1254" s="28" t="s">
        <v>1705</v>
      </c>
      <c r="E1254" s="28" t="s">
        <v>1706</v>
      </c>
      <c r="F1254" s="30" t="s">
        <v>2</v>
      </c>
      <c r="G1254" s="31">
        <v>452</v>
      </c>
      <c r="H1254" s="26" t="str">
        <f t="shared" si="136"/>
        <v>038</v>
      </c>
      <c r="I1254" s="26" t="str">
        <f t="shared" si="137"/>
        <v>15</v>
      </c>
      <c r="J1254" s="26" t="str">
        <f t="shared" si="138"/>
        <v>032</v>
      </c>
      <c r="K1254" s="45">
        <f t="shared" si="139"/>
        <v>473577.27056081389</v>
      </c>
    </row>
    <row r="1255" spans="1:11" ht="29" x14ac:dyDescent="0.4">
      <c r="A1255" s="26" t="str">
        <f t="shared" si="133"/>
        <v>342700</v>
      </c>
      <c r="B1255" s="26" t="str">
        <f t="shared" si="134"/>
        <v>New York City Geographic District #27</v>
      </c>
      <c r="C1255" s="26" t="str">
        <f t="shared" si="135"/>
        <v>Queens</v>
      </c>
      <c r="D1255" s="28" t="s">
        <v>1707</v>
      </c>
      <c r="E1255" s="28" t="s">
        <v>1708</v>
      </c>
      <c r="F1255" s="30" t="s">
        <v>2</v>
      </c>
      <c r="G1255" s="31">
        <v>442</v>
      </c>
      <c r="H1255" s="26" t="str">
        <f t="shared" si="136"/>
        <v>038</v>
      </c>
      <c r="I1255" s="26" t="str">
        <f t="shared" si="137"/>
        <v>10</v>
      </c>
      <c r="J1255" s="26" t="str">
        <f t="shared" si="138"/>
        <v>030</v>
      </c>
      <c r="K1255" s="45">
        <f t="shared" si="139"/>
        <v>463099.89731831802</v>
      </c>
    </row>
    <row r="1256" spans="1:11" ht="29" x14ac:dyDescent="0.4">
      <c r="A1256" s="26" t="str">
        <f t="shared" si="133"/>
        <v>342700</v>
      </c>
      <c r="B1256" s="26" t="str">
        <f t="shared" si="134"/>
        <v>New York City Geographic District #27</v>
      </c>
      <c r="C1256" s="26" t="str">
        <f t="shared" si="135"/>
        <v>Queens</v>
      </c>
      <c r="D1256" s="28" t="s">
        <v>1753</v>
      </c>
      <c r="E1256" s="28" t="s">
        <v>1754</v>
      </c>
      <c r="F1256" s="30" t="s">
        <v>2</v>
      </c>
      <c r="G1256" s="31">
        <v>788</v>
      </c>
      <c r="H1256" s="26" t="str">
        <f t="shared" si="136"/>
        <v>028</v>
      </c>
      <c r="I1256" s="26" t="str">
        <f t="shared" si="137"/>
        <v>15</v>
      </c>
      <c r="J1256" s="26" t="str">
        <f t="shared" si="138"/>
        <v>030</v>
      </c>
      <c r="K1256" s="45">
        <f t="shared" si="139"/>
        <v>825617.01150867552</v>
      </c>
    </row>
    <row r="1257" spans="1:11" ht="29" x14ac:dyDescent="0.4">
      <c r="A1257" s="26" t="str">
        <f t="shared" si="133"/>
        <v/>
      </c>
      <c r="B1257" s="26" t="str">
        <f t="shared" si="134"/>
        <v/>
      </c>
      <c r="C1257" s="26" t="str">
        <f t="shared" si="135"/>
        <v/>
      </c>
      <c r="D1257" s="28" t="s">
        <v>1765</v>
      </c>
      <c r="E1257" s="28" t="s">
        <v>1766</v>
      </c>
      <c r="F1257" s="30" t="s">
        <v>2</v>
      </c>
      <c r="G1257" s="31">
        <v>264</v>
      </c>
      <c r="H1257" s="26" t="str">
        <f t="shared" si="136"/>
        <v/>
      </c>
      <c r="I1257" s="26" t="str">
        <f t="shared" si="137"/>
        <v/>
      </c>
      <c r="J1257" s="26" t="str">
        <f t="shared" si="138"/>
        <v/>
      </c>
      <c r="K1257" s="45">
        <f t="shared" si="139"/>
        <v>276602.6536018913</v>
      </c>
    </row>
    <row r="1258" spans="1:11" ht="29" x14ac:dyDescent="0.4">
      <c r="A1258" s="26" t="str">
        <f t="shared" si="133"/>
        <v>342700</v>
      </c>
      <c r="B1258" s="26" t="str">
        <f t="shared" si="134"/>
        <v>New York City Geographic District #27</v>
      </c>
      <c r="C1258" s="26" t="str">
        <f t="shared" si="135"/>
        <v>Queens</v>
      </c>
      <c r="D1258" s="28" t="s">
        <v>1767</v>
      </c>
      <c r="E1258" s="28" t="s">
        <v>1768</v>
      </c>
      <c r="F1258" s="30" t="s">
        <v>2</v>
      </c>
      <c r="G1258" s="31">
        <v>673</v>
      </c>
      <c r="H1258" s="26" t="str">
        <f t="shared" si="136"/>
        <v>038</v>
      </c>
      <c r="I1258" s="26" t="str">
        <f t="shared" si="137"/>
        <v>15</v>
      </c>
      <c r="J1258" s="26" t="str">
        <f t="shared" si="138"/>
        <v>030</v>
      </c>
      <c r="K1258" s="45">
        <f t="shared" si="139"/>
        <v>705127.21921997285</v>
      </c>
    </row>
    <row r="1259" spans="1:11" ht="29" x14ac:dyDescent="0.4">
      <c r="A1259" s="26" t="str">
        <f t="shared" si="133"/>
        <v/>
      </c>
      <c r="B1259" s="26" t="str">
        <f t="shared" si="134"/>
        <v/>
      </c>
      <c r="C1259" s="26" t="str">
        <f t="shared" si="135"/>
        <v/>
      </c>
      <c r="D1259" s="28" t="s">
        <v>1773</v>
      </c>
      <c r="E1259" s="28" t="s">
        <v>1774</v>
      </c>
      <c r="F1259" s="30" t="s">
        <v>2</v>
      </c>
      <c r="G1259" s="31">
        <v>887</v>
      </c>
      <c r="H1259" s="26" t="str">
        <f t="shared" si="136"/>
        <v/>
      </c>
      <c r="I1259" s="26" t="str">
        <f t="shared" si="137"/>
        <v/>
      </c>
      <c r="J1259" s="26" t="str">
        <f t="shared" si="138"/>
        <v/>
      </c>
      <c r="K1259" s="45">
        <f t="shared" si="139"/>
        <v>929343.00660938479</v>
      </c>
    </row>
    <row r="1260" spans="1:11" ht="29" x14ac:dyDescent="0.4">
      <c r="A1260" s="26" t="str">
        <f t="shared" si="133"/>
        <v>342700</v>
      </c>
      <c r="B1260" s="26" t="str">
        <f t="shared" si="134"/>
        <v>New York City Geographic District #27</v>
      </c>
      <c r="C1260" s="26" t="str">
        <f t="shared" si="135"/>
        <v>Queens</v>
      </c>
      <c r="D1260" s="28" t="s">
        <v>1779</v>
      </c>
      <c r="E1260" s="28" t="s">
        <v>1780</v>
      </c>
      <c r="F1260" s="30" t="s">
        <v>2</v>
      </c>
      <c r="G1260" s="31">
        <v>627</v>
      </c>
      <c r="H1260" s="26" t="str">
        <f t="shared" si="136"/>
        <v>023</v>
      </c>
      <c r="I1260" s="26" t="str">
        <f t="shared" si="137"/>
        <v>10</v>
      </c>
      <c r="J1260" s="26" t="str">
        <f t="shared" si="138"/>
        <v>031</v>
      </c>
      <c r="K1260" s="45">
        <f t="shared" si="139"/>
        <v>656931.30230449187</v>
      </c>
    </row>
    <row r="1261" spans="1:11" ht="15" x14ac:dyDescent="0.4">
      <c r="A1261" s="26" t="str">
        <f t="shared" si="133"/>
        <v>342700</v>
      </c>
      <c r="B1261" s="26" t="str">
        <f t="shared" si="134"/>
        <v>New York City Geographic District #27</v>
      </c>
      <c r="C1261" s="26" t="str">
        <f t="shared" si="135"/>
        <v>Queens</v>
      </c>
      <c r="D1261" s="28" t="s">
        <v>1781</v>
      </c>
      <c r="E1261" s="28" t="s">
        <v>1782</v>
      </c>
      <c r="F1261" s="30" t="s">
        <v>19</v>
      </c>
      <c r="G1261" s="31">
        <v>782</v>
      </c>
      <c r="H1261" s="26" t="str">
        <f t="shared" si="136"/>
        <v>031</v>
      </c>
      <c r="I1261" s="26" t="str">
        <f t="shared" si="137"/>
        <v>10</v>
      </c>
      <c r="J1261" s="26" t="str">
        <f t="shared" si="138"/>
        <v>031</v>
      </c>
      <c r="K1261" s="45">
        <f t="shared" si="139"/>
        <v>819330.58756317804</v>
      </c>
    </row>
    <row r="1262" spans="1:11" ht="29" x14ac:dyDescent="0.4">
      <c r="A1262" s="26" t="str">
        <f t="shared" si="133"/>
        <v>342700</v>
      </c>
      <c r="B1262" s="26" t="str">
        <f t="shared" si="134"/>
        <v>New York City Geographic District #27</v>
      </c>
      <c r="C1262" s="26" t="str">
        <f t="shared" si="135"/>
        <v>Queens</v>
      </c>
      <c r="D1262" s="28" t="s">
        <v>1783</v>
      </c>
      <c r="E1262" s="28" t="s">
        <v>1784</v>
      </c>
      <c r="F1262" s="30" t="s">
        <v>2</v>
      </c>
      <c r="G1262" s="31">
        <v>191</v>
      </c>
      <c r="H1262" s="26" t="str">
        <f t="shared" si="136"/>
        <v>023</v>
      </c>
      <c r="I1262" s="26" t="str">
        <f t="shared" si="137"/>
        <v>15</v>
      </c>
      <c r="J1262" s="26" t="str">
        <f t="shared" si="138"/>
        <v>031</v>
      </c>
      <c r="K1262" s="45">
        <f t="shared" si="139"/>
        <v>200117.82893167136</v>
      </c>
    </row>
    <row r="1263" spans="1:11" ht="29" x14ac:dyDescent="0.4">
      <c r="A1263" s="26" t="str">
        <f t="shared" si="133"/>
        <v>342700</v>
      </c>
      <c r="B1263" s="26" t="str">
        <f t="shared" si="134"/>
        <v>New York City Geographic District #27</v>
      </c>
      <c r="C1263" s="26" t="str">
        <f t="shared" si="135"/>
        <v>Queens</v>
      </c>
      <c r="D1263" s="28" t="s">
        <v>1787</v>
      </c>
      <c r="E1263" s="28" t="s">
        <v>1788</v>
      </c>
      <c r="F1263" s="30" t="s">
        <v>2</v>
      </c>
      <c r="G1263" s="31">
        <v>1394</v>
      </c>
      <c r="H1263" s="26" t="str">
        <f t="shared" si="136"/>
        <v>031</v>
      </c>
      <c r="I1263" s="26" t="str">
        <f t="shared" si="137"/>
        <v>10</v>
      </c>
      <c r="J1263" s="26" t="str">
        <f t="shared" si="138"/>
        <v>032</v>
      </c>
      <c r="K1263" s="45">
        <f t="shared" si="139"/>
        <v>1460545.8300039261</v>
      </c>
    </row>
    <row r="1264" spans="1:11" ht="15" x14ac:dyDescent="0.4">
      <c r="A1264" s="26" t="str">
        <f t="shared" si="133"/>
        <v>342700</v>
      </c>
      <c r="B1264" s="26" t="str">
        <f t="shared" si="134"/>
        <v>New York City Geographic District #27</v>
      </c>
      <c r="C1264" s="26" t="str">
        <f t="shared" si="135"/>
        <v>Queens</v>
      </c>
      <c r="D1264" s="28" t="s">
        <v>1799</v>
      </c>
      <c r="E1264" s="28" t="s">
        <v>1800</v>
      </c>
      <c r="F1264" s="30" t="s">
        <v>19</v>
      </c>
      <c r="G1264" s="31">
        <v>629</v>
      </c>
      <c r="H1264" s="26" t="str">
        <f t="shared" si="136"/>
        <v>023</v>
      </c>
      <c r="I1264" s="26" t="str">
        <f t="shared" si="137"/>
        <v>15</v>
      </c>
      <c r="J1264" s="26" t="str">
        <f t="shared" si="138"/>
        <v>032</v>
      </c>
      <c r="K1264" s="45">
        <f t="shared" si="139"/>
        <v>659026.77695299103</v>
      </c>
    </row>
    <row r="1265" spans="1:11" ht="29" x14ac:dyDescent="0.4">
      <c r="A1265" s="26" t="str">
        <f t="shared" si="133"/>
        <v>342700</v>
      </c>
      <c r="B1265" s="26" t="str">
        <f t="shared" si="134"/>
        <v>New York City Geographic District #27</v>
      </c>
      <c r="C1265" s="26" t="str">
        <f t="shared" si="135"/>
        <v>Queens</v>
      </c>
      <c r="D1265" s="28" t="s">
        <v>1817</v>
      </c>
      <c r="E1265" s="28" t="s">
        <v>1818</v>
      </c>
      <c r="F1265" s="30" t="s">
        <v>2</v>
      </c>
      <c r="G1265" s="31">
        <v>631</v>
      </c>
      <c r="H1265" s="26" t="str">
        <f t="shared" si="136"/>
        <v>032</v>
      </c>
      <c r="I1265" s="26" t="str">
        <f t="shared" si="137"/>
        <v>10</v>
      </c>
      <c r="J1265" s="26" t="str">
        <f t="shared" si="138"/>
        <v>028</v>
      </c>
      <c r="K1265" s="45">
        <f t="shared" si="139"/>
        <v>661122.25160149019</v>
      </c>
    </row>
    <row r="1266" spans="1:11" ht="15" x14ac:dyDescent="0.4">
      <c r="A1266" s="26" t="str">
        <f t="shared" si="133"/>
        <v>342700</v>
      </c>
      <c r="B1266" s="26" t="str">
        <f t="shared" si="134"/>
        <v>New York City Geographic District #27</v>
      </c>
      <c r="C1266" s="26" t="str">
        <f t="shared" si="135"/>
        <v>Queens</v>
      </c>
      <c r="D1266" s="28" t="s">
        <v>1819</v>
      </c>
      <c r="E1266" s="28" t="s">
        <v>1820</v>
      </c>
      <c r="F1266" s="30" t="s">
        <v>19</v>
      </c>
      <c r="G1266" s="31">
        <v>1221</v>
      </c>
      <c r="H1266" s="26" t="str">
        <f t="shared" si="136"/>
        <v>031</v>
      </c>
      <c r="I1266" s="26" t="str">
        <f t="shared" si="137"/>
        <v>10</v>
      </c>
      <c r="J1266" s="26" t="str">
        <f t="shared" si="138"/>
        <v>028</v>
      </c>
      <c r="K1266" s="45">
        <f t="shared" si="139"/>
        <v>1279287.2729087472</v>
      </c>
    </row>
    <row r="1267" spans="1:11" ht="29" x14ac:dyDescent="0.4">
      <c r="A1267" s="26" t="str">
        <f t="shared" si="133"/>
        <v>342700</v>
      </c>
      <c r="B1267" s="26" t="str">
        <f t="shared" si="134"/>
        <v>New York City Geographic District #27</v>
      </c>
      <c r="C1267" s="26" t="str">
        <f t="shared" si="135"/>
        <v>Queens</v>
      </c>
      <c r="D1267" s="28" t="s">
        <v>1845</v>
      </c>
      <c r="E1267" s="28" t="s">
        <v>1846</v>
      </c>
      <c r="F1267" s="30" t="s">
        <v>5</v>
      </c>
      <c r="G1267" s="31">
        <v>1866</v>
      </c>
      <c r="H1267" s="26" t="str">
        <f t="shared" si="136"/>
        <v>023</v>
      </c>
      <c r="I1267" s="26" t="str">
        <f t="shared" si="137"/>
        <v>15</v>
      </c>
      <c r="J1267" s="26" t="str">
        <f t="shared" si="138"/>
        <v>032</v>
      </c>
      <c r="K1267" s="45">
        <f t="shared" si="139"/>
        <v>1955077.8470497318</v>
      </c>
    </row>
    <row r="1268" spans="1:11" ht="15" x14ac:dyDescent="0.4">
      <c r="A1268" s="26" t="str">
        <f t="shared" si="133"/>
        <v>342700</v>
      </c>
      <c r="B1268" s="26" t="str">
        <f t="shared" si="134"/>
        <v>New York City Geographic District #27</v>
      </c>
      <c r="C1268" s="26" t="str">
        <f t="shared" si="135"/>
        <v>Queens</v>
      </c>
      <c r="D1268" s="28" t="s">
        <v>1861</v>
      </c>
      <c r="E1268" s="28" t="s">
        <v>1862</v>
      </c>
      <c r="F1268" s="30" t="s">
        <v>19</v>
      </c>
      <c r="G1268" s="31">
        <v>623</v>
      </c>
      <c r="H1268" s="26" t="str">
        <f t="shared" si="136"/>
        <v>023</v>
      </c>
      <c r="I1268" s="26" t="str">
        <f t="shared" si="137"/>
        <v>15</v>
      </c>
      <c r="J1268" s="26" t="str">
        <f t="shared" si="138"/>
        <v>032</v>
      </c>
      <c r="K1268" s="45">
        <f t="shared" si="139"/>
        <v>652740.35300749354</v>
      </c>
    </row>
    <row r="1269" spans="1:11" ht="29" x14ac:dyDescent="0.4">
      <c r="A1269" s="26" t="str">
        <f t="shared" si="133"/>
        <v>342700</v>
      </c>
      <c r="B1269" s="26" t="str">
        <f t="shared" si="134"/>
        <v>New York City Geographic District #27</v>
      </c>
      <c r="C1269" s="26" t="str">
        <f t="shared" si="135"/>
        <v>Queens</v>
      </c>
      <c r="D1269" s="28" t="s">
        <v>1879</v>
      </c>
      <c r="E1269" s="28" t="s">
        <v>1880</v>
      </c>
      <c r="F1269" s="30" t="s">
        <v>2</v>
      </c>
      <c r="G1269" s="31">
        <v>451</v>
      </c>
      <c r="H1269" s="26" t="str">
        <f t="shared" si="136"/>
        <v>031</v>
      </c>
      <c r="I1269" s="26" t="str">
        <f t="shared" si="137"/>
        <v>10</v>
      </c>
      <c r="J1269" s="26" t="str">
        <f t="shared" si="138"/>
        <v>028</v>
      </c>
      <c r="K1269" s="45">
        <f t="shared" si="139"/>
        <v>472529.53323656431</v>
      </c>
    </row>
    <row r="1270" spans="1:11" ht="29" x14ac:dyDescent="0.4">
      <c r="A1270" s="26" t="str">
        <f t="shared" si="133"/>
        <v>342700</v>
      </c>
      <c r="B1270" s="26" t="str">
        <f t="shared" si="134"/>
        <v>New York City Geographic District #27</v>
      </c>
      <c r="C1270" s="26" t="str">
        <f t="shared" si="135"/>
        <v>Queens</v>
      </c>
      <c r="D1270" s="28" t="s">
        <v>1927</v>
      </c>
      <c r="E1270" s="28" t="s">
        <v>1928</v>
      </c>
      <c r="F1270" s="30" t="s">
        <v>19</v>
      </c>
      <c r="G1270" s="31">
        <v>499</v>
      </c>
      <c r="H1270" s="26" t="str">
        <f t="shared" si="136"/>
        <v>031</v>
      </c>
      <c r="I1270" s="26" t="str">
        <f t="shared" si="137"/>
        <v>10</v>
      </c>
      <c r="J1270" s="26" t="str">
        <f t="shared" si="138"/>
        <v>031</v>
      </c>
      <c r="K1270" s="45">
        <f t="shared" si="139"/>
        <v>522820.92480054451</v>
      </c>
    </row>
    <row r="1271" spans="1:11" ht="29" x14ac:dyDescent="0.4">
      <c r="A1271" s="26" t="str">
        <f t="shared" si="133"/>
        <v>342700</v>
      </c>
      <c r="B1271" s="26" t="str">
        <f t="shared" si="134"/>
        <v>New York City Geographic District #27</v>
      </c>
      <c r="C1271" s="26" t="str">
        <f t="shared" si="135"/>
        <v>Queens</v>
      </c>
      <c r="D1271" s="28" t="s">
        <v>1953</v>
      </c>
      <c r="E1271" s="28" t="s">
        <v>1954</v>
      </c>
      <c r="F1271" s="30" t="s">
        <v>2</v>
      </c>
      <c r="G1271" s="31">
        <v>443</v>
      </c>
      <c r="H1271" s="26" t="str">
        <f t="shared" si="136"/>
        <v>023</v>
      </c>
      <c r="I1271" s="26" t="str">
        <f t="shared" si="137"/>
        <v>15</v>
      </c>
      <c r="J1271" s="26" t="str">
        <f t="shared" si="138"/>
        <v>031</v>
      </c>
      <c r="K1271" s="45">
        <f t="shared" si="139"/>
        <v>464147.6346425676</v>
      </c>
    </row>
    <row r="1272" spans="1:11" ht="29" x14ac:dyDescent="0.4">
      <c r="A1272" s="26" t="str">
        <f t="shared" si="133"/>
        <v/>
      </c>
      <c r="B1272" s="26" t="str">
        <f t="shared" si="134"/>
        <v/>
      </c>
      <c r="C1272" s="26" t="str">
        <f t="shared" si="135"/>
        <v/>
      </c>
      <c r="D1272" s="28" t="s">
        <v>1961</v>
      </c>
      <c r="E1272" s="28" t="s">
        <v>1962</v>
      </c>
      <c r="F1272" s="30" t="s">
        <v>5</v>
      </c>
      <c r="G1272" s="31">
        <v>1105</v>
      </c>
      <c r="H1272" s="26" t="str">
        <f t="shared" si="136"/>
        <v/>
      </c>
      <c r="I1272" s="26" t="str">
        <f t="shared" si="137"/>
        <v/>
      </c>
      <c r="J1272" s="26" t="str">
        <f t="shared" si="138"/>
        <v/>
      </c>
      <c r="K1272" s="45">
        <f t="shared" si="139"/>
        <v>1157749.7432957951</v>
      </c>
    </row>
    <row r="1273" spans="1:11" ht="15" x14ac:dyDescent="0.4">
      <c r="A1273" s="26" t="str">
        <f t="shared" si="133"/>
        <v>342700</v>
      </c>
      <c r="B1273" s="26" t="str">
        <f t="shared" si="134"/>
        <v>New York City Geographic District #27</v>
      </c>
      <c r="C1273" s="26" t="str">
        <f t="shared" si="135"/>
        <v>Queens</v>
      </c>
      <c r="D1273" s="28" t="s">
        <v>1971</v>
      </c>
      <c r="E1273" s="28" t="s">
        <v>1972</v>
      </c>
      <c r="F1273" s="30" t="s">
        <v>19</v>
      </c>
      <c r="G1273" s="31">
        <v>588</v>
      </c>
      <c r="H1273" s="26" t="str">
        <f t="shared" si="136"/>
        <v>023</v>
      </c>
      <c r="I1273" s="26" t="str">
        <f t="shared" si="137"/>
        <v>15</v>
      </c>
      <c r="J1273" s="26" t="str">
        <f t="shared" si="138"/>
        <v>032</v>
      </c>
      <c r="K1273" s="45">
        <f t="shared" si="139"/>
        <v>616069.54665875784</v>
      </c>
    </row>
    <row r="1274" spans="1:11" ht="29" x14ac:dyDescent="0.4">
      <c r="A1274" s="26" t="str">
        <f t="shared" si="133"/>
        <v/>
      </c>
      <c r="B1274" s="26" t="str">
        <f t="shared" si="134"/>
        <v/>
      </c>
      <c r="C1274" s="26" t="str">
        <f t="shared" si="135"/>
        <v/>
      </c>
      <c r="D1274" s="28" t="s">
        <v>1977</v>
      </c>
      <c r="E1274" s="28" t="s">
        <v>1978</v>
      </c>
      <c r="F1274" s="30" t="s">
        <v>5</v>
      </c>
      <c r="G1274" s="31">
        <v>1888</v>
      </c>
      <c r="H1274" s="26" t="str">
        <f t="shared" si="136"/>
        <v/>
      </c>
      <c r="I1274" s="26" t="str">
        <f t="shared" si="137"/>
        <v/>
      </c>
      <c r="J1274" s="26" t="str">
        <f t="shared" si="138"/>
        <v/>
      </c>
      <c r="K1274" s="45">
        <f t="shared" si="139"/>
        <v>1978128.0681832226</v>
      </c>
    </row>
    <row r="1275" spans="1:11" ht="29" x14ac:dyDescent="0.4">
      <c r="A1275" s="26" t="str">
        <f t="shared" si="133"/>
        <v>342700</v>
      </c>
      <c r="B1275" s="26" t="str">
        <f t="shared" si="134"/>
        <v>New York City Geographic District #27</v>
      </c>
      <c r="C1275" s="26" t="str">
        <f t="shared" si="135"/>
        <v>Queens</v>
      </c>
      <c r="D1275" s="28" t="s">
        <v>1999</v>
      </c>
      <c r="E1275" s="28" t="s">
        <v>2000</v>
      </c>
      <c r="F1275" s="30" t="s">
        <v>2</v>
      </c>
      <c r="G1275" s="31">
        <v>527</v>
      </c>
      <c r="H1275" s="26" t="str">
        <f t="shared" si="136"/>
        <v>032</v>
      </c>
      <c r="I1275" s="26" t="str">
        <f t="shared" si="137"/>
        <v>10</v>
      </c>
      <c r="J1275" s="26">
        <f t="shared" si="138"/>
        <v>0</v>
      </c>
      <c r="K1275" s="45">
        <f t="shared" si="139"/>
        <v>552157.56987953302</v>
      </c>
    </row>
    <row r="1276" spans="1:11" ht="29" x14ac:dyDescent="0.4">
      <c r="A1276" s="26" t="str">
        <f t="shared" si="133"/>
        <v>342700</v>
      </c>
      <c r="B1276" s="26" t="str">
        <f t="shared" si="134"/>
        <v>New York City Geographic District #27</v>
      </c>
      <c r="C1276" s="26" t="str">
        <f t="shared" si="135"/>
        <v>Queens</v>
      </c>
      <c r="D1276" s="28" t="s">
        <v>2003</v>
      </c>
      <c r="E1276" s="28" t="s">
        <v>2004</v>
      </c>
      <c r="F1276" s="30" t="s">
        <v>5</v>
      </c>
      <c r="G1276" s="31">
        <v>864</v>
      </c>
      <c r="H1276" s="26" t="str">
        <f t="shared" si="136"/>
        <v>031</v>
      </c>
      <c r="I1276" s="26" t="str">
        <f t="shared" si="137"/>
        <v>10</v>
      </c>
      <c r="J1276" s="26" t="str">
        <f t="shared" si="138"/>
        <v>032</v>
      </c>
      <c r="K1276" s="45">
        <f t="shared" si="139"/>
        <v>905245.0481516443</v>
      </c>
    </row>
    <row r="1277" spans="1:11" ht="15" x14ac:dyDescent="0.4">
      <c r="A1277" s="26" t="str">
        <f t="shared" si="133"/>
        <v>342700</v>
      </c>
      <c r="B1277" s="26" t="str">
        <f t="shared" si="134"/>
        <v>New York City Geographic District #27</v>
      </c>
      <c r="C1277" s="26" t="str">
        <f t="shared" si="135"/>
        <v>Queens</v>
      </c>
      <c r="D1277" s="28" t="s">
        <v>2013</v>
      </c>
      <c r="E1277" s="28" t="s">
        <v>2014</v>
      </c>
      <c r="F1277" s="30" t="s">
        <v>19</v>
      </c>
      <c r="G1277" s="31">
        <v>899</v>
      </c>
      <c r="H1277" s="26" t="str">
        <f t="shared" si="136"/>
        <v>023</v>
      </c>
      <c r="I1277" s="26" t="str">
        <f t="shared" si="137"/>
        <v>15</v>
      </c>
      <c r="J1277" s="26" t="str">
        <f t="shared" si="138"/>
        <v>032</v>
      </c>
      <c r="K1277" s="45">
        <f t="shared" si="139"/>
        <v>941915.85450037988</v>
      </c>
    </row>
    <row r="1278" spans="1:11" ht="29" x14ac:dyDescent="0.4">
      <c r="A1278" s="26" t="str">
        <f t="shared" si="133"/>
        <v>342700</v>
      </c>
      <c r="B1278" s="26" t="str">
        <f t="shared" si="134"/>
        <v>New York City Geographic District #27</v>
      </c>
      <c r="C1278" s="26" t="str">
        <f t="shared" si="135"/>
        <v>Brooklyn</v>
      </c>
      <c r="D1278" s="28" t="s">
        <v>2047</v>
      </c>
      <c r="E1278" s="28" t="s">
        <v>420</v>
      </c>
      <c r="F1278" s="30" t="s">
        <v>2</v>
      </c>
      <c r="G1278" s="31">
        <v>479</v>
      </c>
      <c r="H1278" s="26" t="str">
        <f t="shared" si="136"/>
        <v>045</v>
      </c>
      <c r="I1278" s="26" t="str">
        <f t="shared" si="137"/>
        <v>23</v>
      </c>
      <c r="J1278" s="26" t="str">
        <f t="shared" si="138"/>
        <v>048</v>
      </c>
      <c r="K1278" s="45">
        <f t="shared" si="139"/>
        <v>501866.17831555277</v>
      </c>
    </row>
    <row r="1279" spans="1:11" ht="29" x14ac:dyDescent="0.4">
      <c r="A1279" s="26" t="str">
        <f t="shared" si="133"/>
        <v>342700</v>
      </c>
      <c r="B1279" s="26" t="str">
        <f t="shared" si="134"/>
        <v>New York City Geographic District #27</v>
      </c>
      <c r="C1279" s="26" t="str">
        <f t="shared" si="135"/>
        <v>Queens</v>
      </c>
      <c r="D1279" s="28" t="s">
        <v>2048</v>
      </c>
      <c r="E1279" s="28" t="s">
        <v>2049</v>
      </c>
      <c r="F1279" s="30" t="s">
        <v>2</v>
      </c>
      <c r="G1279" s="31">
        <v>589</v>
      </c>
      <c r="H1279" s="26" t="str">
        <f t="shared" si="136"/>
        <v>038</v>
      </c>
      <c r="I1279" s="26" t="str">
        <f t="shared" si="137"/>
        <v>15</v>
      </c>
      <c r="J1279" s="26" t="str">
        <f t="shared" si="138"/>
        <v>030</v>
      </c>
      <c r="K1279" s="45">
        <f t="shared" si="139"/>
        <v>617117.28398300754</v>
      </c>
    </row>
    <row r="1280" spans="1:11" ht="29" x14ac:dyDescent="0.4">
      <c r="A1280" s="26" t="str">
        <f t="shared" si="133"/>
        <v>342700</v>
      </c>
      <c r="B1280" s="26" t="str">
        <f t="shared" si="134"/>
        <v>New York City Geographic District #27</v>
      </c>
      <c r="C1280" s="26" t="str">
        <f t="shared" si="135"/>
        <v>Queens</v>
      </c>
      <c r="D1280" s="28" t="s">
        <v>2080</v>
      </c>
      <c r="E1280" s="28" t="s">
        <v>2081</v>
      </c>
      <c r="F1280" s="30" t="s">
        <v>2</v>
      </c>
      <c r="G1280" s="31">
        <v>274</v>
      </c>
      <c r="H1280" s="26" t="str">
        <f t="shared" si="136"/>
        <v>038</v>
      </c>
      <c r="I1280" s="26" t="str">
        <f t="shared" si="137"/>
        <v>10</v>
      </c>
      <c r="J1280" s="26" t="str">
        <f t="shared" si="138"/>
        <v>030</v>
      </c>
      <c r="K1280" s="45">
        <f t="shared" si="139"/>
        <v>287080.02684438718</v>
      </c>
    </row>
    <row r="1281" spans="1:11" ht="29" x14ac:dyDescent="0.4">
      <c r="A1281" s="26" t="str">
        <f t="shared" si="133"/>
        <v/>
      </c>
      <c r="B1281" s="26" t="str">
        <f t="shared" si="134"/>
        <v/>
      </c>
      <c r="C1281" s="26" t="str">
        <f t="shared" si="135"/>
        <v/>
      </c>
      <c r="D1281" s="28" t="s">
        <v>2088</v>
      </c>
      <c r="E1281" s="28" t="s">
        <v>2089</v>
      </c>
      <c r="F1281" s="30" t="s">
        <v>5</v>
      </c>
      <c r="G1281" s="31">
        <v>268</v>
      </c>
      <c r="H1281" s="26" t="str">
        <f t="shared" si="136"/>
        <v/>
      </c>
      <c r="I1281" s="26" t="str">
        <f t="shared" si="137"/>
        <v/>
      </c>
      <c r="J1281" s="26" t="str">
        <f t="shared" si="138"/>
        <v/>
      </c>
      <c r="K1281" s="45">
        <f t="shared" si="139"/>
        <v>280793.60289888963</v>
      </c>
    </row>
    <row r="1282" spans="1:11" ht="29" x14ac:dyDescent="0.4">
      <c r="A1282" s="26" t="str">
        <f t="shared" ref="A1282:A1345" si="140">IFERROR(VLOOKUP($D1282,schools,3,FALSE),"")</f>
        <v/>
      </c>
      <c r="B1282" s="26" t="str">
        <f t="shared" ref="B1282:B1345" si="141">IFERROR(VLOOKUP($D1282,schools,4,FALSE),"")</f>
        <v/>
      </c>
      <c r="C1282" s="26" t="str">
        <f t="shared" ref="C1282:C1345" si="142">IFERROR(VLOOKUP($D1282,schools,5,FALSE),"")</f>
        <v/>
      </c>
      <c r="D1282" s="28" t="s">
        <v>2114</v>
      </c>
      <c r="E1282" s="28" t="s">
        <v>2115</v>
      </c>
      <c r="F1282" s="30" t="s">
        <v>5</v>
      </c>
      <c r="G1282" s="31">
        <v>362</v>
      </c>
      <c r="H1282" s="26" t="str">
        <f t="shared" ref="H1282:H1345" si="143">IFERROR(VLOOKUP($D1282,schools,6,FALSE),"")</f>
        <v/>
      </c>
      <c r="I1282" s="26" t="str">
        <f t="shared" ref="I1282:I1345" si="144">IFERROR(VLOOKUP($D1282,schools,7,FALSE),"")</f>
        <v/>
      </c>
      <c r="J1282" s="26" t="str">
        <f t="shared" ref="J1282:J1345" si="145">IFERROR(VLOOKUP($D1282,schools,8,FALSE),"")</f>
        <v/>
      </c>
      <c r="K1282" s="45">
        <f t="shared" ref="K1282:K1345" si="146">G1282*L$2</f>
        <v>379280.91137835092</v>
      </c>
    </row>
    <row r="1283" spans="1:11" ht="29" x14ac:dyDescent="0.4">
      <c r="A1283" s="26" t="str">
        <f t="shared" si="140"/>
        <v>342700</v>
      </c>
      <c r="B1283" s="26" t="str">
        <f t="shared" si="141"/>
        <v>New York City Geographic District #27</v>
      </c>
      <c r="C1283" s="26" t="str">
        <f t="shared" si="142"/>
        <v>Queens</v>
      </c>
      <c r="D1283" s="28" t="s">
        <v>2128</v>
      </c>
      <c r="E1283" s="28" t="s">
        <v>2129</v>
      </c>
      <c r="F1283" s="30" t="s">
        <v>2</v>
      </c>
      <c r="G1283" s="31">
        <v>340</v>
      </c>
      <c r="H1283" s="26" t="str">
        <f t="shared" si="143"/>
        <v>038</v>
      </c>
      <c r="I1283" s="26" t="str">
        <f t="shared" si="144"/>
        <v>10</v>
      </c>
      <c r="J1283" s="26" t="str">
        <f t="shared" si="145"/>
        <v>030</v>
      </c>
      <c r="K1283" s="45">
        <f t="shared" si="146"/>
        <v>356230.69024486002</v>
      </c>
    </row>
    <row r="1284" spans="1:11" ht="29" x14ac:dyDescent="0.4">
      <c r="A1284" s="26" t="str">
        <f t="shared" si="140"/>
        <v/>
      </c>
      <c r="B1284" s="26" t="str">
        <f t="shared" si="141"/>
        <v/>
      </c>
      <c r="C1284" s="26" t="str">
        <f t="shared" si="142"/>
        <v/>
      </c>
      <c r="D1284" s="28" t="s">
        <v>2144</v>
      </c>
      <c r="E1284" s="28" t="s">
        <v>2145</v>
      </c>
      <c r="F1284" s="30" t="s">
        <v>196</v>
      </c>
      <c r="G1284" s="31">
        <v>399</v>
      </c>
      <c r="H1284" s="26" t="str">
        <f t="shared" si="143"/>
        <v/>
      </c>
      <c r="I1284" s="26" t="str">
        <f t="shared" si="144"/>
        <v/>
      </c>
      <c r="J1284" s="26" t="str">
        <f t="shared" si="145"/>
        <v/>
      </c>
      <c r="K1284" s="45">
        <f t="shared" si="146"/>
        <v>418047.19237558573</v>
      </c>
    </row>
    <row r="1285" spans="1:11" ht="29" x14ac:dyDescent="0.4">
      <c r="A1285" s="26" t="str">
        <f t="shared" si="140"/>
        <v/>
      </c>
      <c r="B1285" s="26" t="str">
        <f t="shared" si="141"/>
        <v/>
      </c>
      <c r="C1285" s="26" t="str">
        <f t="shared" si="142"/>
        <v/>
      </c>
      <c r="D1285" s="28" t="s">
        <v>2148</v>
      </c>
      <c r="E1285" s="28" t="s">
        <v>2149</v>
      </c>
      <c r="F1285" s="30" t="s">
        <v>2</v>
      </c>
      <c r="G1285" s="31">
        <v>346</v>
      </c>
      <c r="H1285" s="26" t="str">
        <f t="shared" si="143"/>
        <v/>
      </c>
      <c r="I1285" s="26" t="str">
        <f t="shared" si="144"/>
        <v/>
      </c>
      <c r="J1285" s="26" t="str">
        <f t="shared" si="145"/>
        <v/>
      </c>
      <c r="K1285" s="45">
        <f t="shared" si="146"/>
        <v>362517.11419035756</v>
      </c>
    </row>
    <row r="1286" spans="1:11" ht="29" x14ac:dyDescent="0.4">
      <c r="A1286" s="26" t="str">
        <f t="shared" si="140"/>
        <v>342700</v>
      </c>
      <c r="B1286" s="26" t="str">
        <f t="shared" si="141"/>
        <v>New York City Geographic District #27</v>
      </c>
      <c r="C1286" s="26" t="str">
        <f t="shared" si="142"/>
        <v>Queens</v>
      </c>
      <c r="D1286" s="28" t="s">
        <v>2150</v>
      </c>
      <c r="E1286" s="28" t="s">
        <v>2151</v>
      </c>
      <c r="F1286" s="30" t="s">
        <v>2</v>
      </c>
      <c r="G1286" s="31">
        <v>450</v>
      </c>
      <c r="H1286" s="26" t="str">
        <f t="shared" si="143"/>
        <v>023</v>
      </c>
      <c r="I1286" s="26" t="str">
        <f t="shared" si="144"/>
        <v>15</v>
      </c>
      <c r="J1286" s="26" t="str">
        <f t="shared" si="145"/>
        <v>032</v>
      </c>
      <c r="K1286" s="45">
        <f t="shared" si="146"/>
        <v>471481.79591231473</v>
      </c>
    </row>
    <row r="1287" spans="1:11" ht="29" x14ac:dyDescent="0.4">
      <c r="A1287" s="26" t="str">
        <f t="shared" si="140"/>
        <v>342700</v>
      </c>
      <c r="B1287" s="26" t="str">
        <f t="shared" si="141"/>
        <v>New York City Geographic District #27</v>
      </c>
      <c r="C1287" s="26" t="str">
        <f t="shared" si="142"/>
        <v>Queens</v>
      </c>
      <c r="D1287" s="28" t="s">
        <v>2152</v>
      </c>
      <c r="E1287" s="28" t="s">
        <v>2153</v>
      </c>
      <c r="F1287" s="30" t="s">
        <v>5</v>
      </c>
      <c r="G1287" s="31">
        <v>231</v>
      </c>
      <c r="H1287" s="26" t="str">
        <f t="shared" si="143"/>
        <v>023</v>
      </c>
      <c r="I1287" s="26" t="str">
        <f t="shared" si="144"/>
        <v>15</v>
      </c>
      <c r="J1287" s="26" t="str">
        <f t="shared" si="145"/>
        <v>032</v>
      </c>
      <c r="K1287" s="45">
        <f t="shared" si="146"/>
        <v>242027.32190165488</v>
      </c>
    </row>
    <row r="1288" spans="1:11" ht="29" x14ac:dyDescent="0.4">
      <c r="A1288" s="26" t="str">
        <f t="shared" si="140"/>
        <v>342700</v>
      </c>
      <c r="B1288" s="26" t="str">
        <f t="shared" si="141"/>
        <v>New York City Geographic District #27</v>
      </c>
      <c r="C1288" s="26" t="str">
        <f t="shared" si="142"/>
        <v>Queens</v>
      </c>
      <c r="D1288" s="28" t="s">
        <v>2154</v>
      </c>
      <c r="E1288" s="28" t="s">
        <v>2155</v>
      </c>
      <c r="F1288" s="30" t="s">
        <v>5</v>
      </c>
      <c r="G1288" s="31">
        <v>405</v>
      </c>
      <c r="H1288" s="26" t="str">
        <f t="shared" si="143"/>
        <v>023</v>
      </c>
      <c r="I1288" s="26" t="str">
        <f t="shared" si="144"/>
        <v>10</v>
      </c>
      <c r="J1288" s="26" t="str">
        <f t="shared" si="145"/>
        <v>031</v>
      </c>
      <c r="K1288" s="45">
        <f t="shared" si="146"/>
        <v>424333.61632108322</v>
      </c>
    </row>
    <row r="1289" spans="1:11" ht="29" x14ac:dyDescent="0.4">
      <c r="A1289" s="26" t="str">
        <f t="shared" si="140"/>
        <v>342700</v>
      </c>
      <c r="B1289" s="26" t="str">
        <f t="shared" si="141"/>
        <v>New York City Geographic District #27</v>
      </c>
      <c r="C1289" s="26" t="str">
        <f t="shared" si="142"/>
        <v>Queens</v>
      </c>
      <c r="D1289" s="28" t="s">
        <v>2156</v>
      </c>
      <c r="E1289" s="28" t="s">
        <v>2157</v>
      </c>
      <c r="F1289" s="30" t="s">
        <v>118</v>
      </c>
      <c r="G1289" s="31">
        <v>1375</v>
      </c>
      <c r="H1289" s="26" t="str">
        <f t="shared" si="143"/>
        <v>023</v>
      </c>
      <c r="I1289" s="26" t="str">
        <f t="shared" si="144"/>
        <v>15</v>
      </c>
      <c r="J1289" s="26" t="str">
        <f t="shared" si="145"/>
        <v>032</v>
      </c>
      <c r="K1289" s="45">
        <f t="shared" si="146"/>
        <v>1440638.8208431839</v>
      </c>
    </row>
    <row r="1290" spans="1:11" ht="15" x14ac:dyDescent="0.4">
      <c r="A1290" s="26" t="str">
        <f t="shared" si="140"/>
        <v>342700</v>
      </c>
      <c r="B1290" s="26" t="str">
        <f t="shared" si="141"/>
        <v>New York City Geographic District #27</v>
      </c>
      <c r="C1290" s="26" t="str">
        <f t="shared" si="142"/>
        <v>Queens</v>
      </c>
      <c r="D1290" s="28" t="s">
        <v>2174</v>
      </c>
      <c r="E1290" s="28" t="s">
        <v>2175</v>
      </c>
      <c r="F1290" s="30" t="s">
        <v>19</v>
      </c>
      <c r="G1290" s="31">
        <v>363</v>
      </c>
      <c r="H1290" s="26" t="str">
        <f t="shared" si="143"/>
        <v>031</v>
      </c>
      <c r="I1290" s="26" t="str">
        <f t="shared" si="144"/>
        <v>10</v>
      </c>
      <c r="J1290" s="26" t="str">
        <f t="shared" si="145"/>
        <v>031</v>
      </c>
      <c r="K1290" s="45">
        <f t="shared" si="146"/>
        <v>380328.64870260056</v>
      </c>
    </row>
    <row r="1291" spans="1:11" ht="29" x14ac:dyDescent="0.4">
      <c r="A1291" s="26" t="str">
        <f t="shared" si="140"/>
        <v/>
      </c>
      <c r="B1291" s="26" t="str">
        <f t="shared" si="141"/>
        <v/>
      </c>
      <c r="C1291" s="26" t="str">
        <f t="shared" si="142"/>
        <v/>
      </c>
      <c r="D1291" s="28" t="s">
        <v>2201</v>
      </c>
      <c r="E1291" s="28" t="s">
        <v>2202</v>
      </c>
      <c r="F1291" s="30" t="s">
        <v>2</v>
      </c>
      <c r="G1291" s="31">
        <v>479</v>
      </c>
      <c r="H1291" s="26" t="str">
        <f t="shared" si="143"/>
        <v/>
      </c>
      <c r="I1291" s="26" t="str">
        <f t="shared" si="144"/>
        <v/>
      </c>
      <c r="J1291" s="26" t="str">
        <f t="shared" si="145"/>
        <v/>
      </c>
      <c r="K1291" s="45">
        <f t="shared" si="146"/>
        <v>501866.17831555277</v>
      </c>
    </row>
    <row r="1292" spans="1:11" ht="29" x14ac:dyDescent="0.4">
      <c r="A1292" s="26" t="str">
        <f t="shared" si="140"/>
        <v/>
      </c>
      <c r="B1292" s="26" t="str">
        <f t="shared" si="141"/>
        <v/>
      </c>
      <c r="C1292" s="26" t="str">
        <f t="shared" si="142"/>
        <v/>
      </c>
      <c r="D1292" s="28" t="s">
        <v>2204</v>
      </c>
      <c r="E1292" s="28" t="s">
        <v>2205</v>
      </c>
      <c r="F1292" s="30" t="s">
        <v>2</v>
      </c>
      <c r="G1292" s="31">
        <v>92</v>
      </c>
      <c r="H1292" s="26" t="str">
        <f t="shared" si="143"/>
        <v/>
      </c>
      <c r="I1292" s="26" t="str">
        <f t="shared" si="144"/>
        <v/>
      </c>
      <c r="J1292" s="26" t="str">
        <f t="shared" si="145"/>
        <v/>
      </c>
      <c r="K1292" s="45">
        <f t="shared" si="146"/>
        <v>96391.833830962118</v>
      </c>
    </row>
    <row r="1293" spans="1:11" ht="29" x14ac:dyDescent="0.4">
      <c r="A1293" s="26" t="str">
        <f t="shared" si="140"/>
        <v>342700</v>
      </c>
      <c r="B1293" s="26" t="str">
        <f t="shared" si="141"/>
        <v>New York City Geographic District #27</v>
      </c>
      <c r="C1293" s="26" t="str">
        <f t="shared" si="142"/>
        <v>Queens</v>
      </c>
      <c r="D1293" s="28" t="s">
        <v>2058</v>
      </c>
      <c r="E1293" s="28" t="s">
        <v>2059</v>
      </c>
      <c r="F1293" s="30" t="s">
        <v>196</v>
      </c>
      <c r="G1293" s="31">
        <v>334</v>
      </c>
      <c r="H1293" s="26" t="str">
        <f t="shared" si="143"/>
        <v>023</v>
      </c>
      <c r="I1293" s="26" t="str">
        <f t="shared" si="144"/>
        <v>10</v>
      </c>
      <c r="J1293" s="26" t="str">
        <f t="shared" si="145"/>
        <v>031</v>
      </c>
      <c r="K1293" s="45">
        <f t="shared" si="146"/>
        <v>349944.26629936247</v>
      </c>
    </row>
    <row r="1294" spans="1:11" ht="29" x14ac:dyDescent="0.4">
      <c r="A1294" s="26" t="str">
        <f t="shared" si="140"/>
        <v/>
      </c>
      <c r="B1294" s="26" t="str">
        <f t="shared" si="141"/>
        <v/>
      </c>
      <c r="C1294" s="26" t="str">
        <f t="shared" si="142"/>
        <v/>
      </c>
      <c r="D1294" s="28" t="s">
        <v>2060</v>
      </c>
      <c r="E1294" s="28" t="s">
        <v>2061</v>
      </c>
      <c r="F1294" s="30" t="s">
        <v>196</v>
      </c>
      <c r="G1294" s="31">
        <v>269</v>
      </c>
      <c r="H1294" s="26" t="str">
        <f t="shared" si="143"/>
        <v/>
      </c>
      <c r="I1294" s="26" t="str">
        <f t="shared" si="144"/>
        <v/>
      </c>
      <c r="J1294" s="26" t="str">
        <f t="shared" si="145"/>
        <v/>
      </c>
      <c r="K1294" s="45">
        <f t="shared" si="146"/>
        <v>281841.34022313927</v>
      </c>
    </row>
    <row r="1295" spans="1:11" ht="29" x14ac:dyDescent="0.4">
      <c r="A1295" s="26" t="str">
        <f t="shared" si="140"/>
        <v>342700</v>
      </c>
      <c r="B1295" s="26" t="str">
        <f t="shared" si="141"/>
        <v>New York City Geographic District #27</v>
      </c>
      <c r="C1295" s="26" t="str">
        <f t="shared" si="142"/>
        <v>Queens</v>
      </c>
      <c r="D1295" s="28" t="s">
        <v>2062</v>
      </c>
      <c r="E1295" s="28" t="s">
        <v>2063</v>
      </c>
      <c r="F1295" s="30" t="s">
        <v>118</v>
      </c>
      <c r="G1295" s="31">
        <v>953</v>
      </c>
      <c r="H1295" s="26" t="str">
        <f t="shared" si="143"/>
        <v>023</v>
      </c>
      <c r="I1295" s="26" t="str">
        <f t="shared" si="144"/>
        <v>15</v>
      </c>
      <c r="J1295" s="26" t="str">
        <f t="shared" si="145"/>
        <v>032</v>
      </c>
      <c r="K1295" s="45">
        <f t="shared" si="146"/>
        <v>998493.67000985763</v>
      </c>
    </row>
    <row r="1296" spans="1:11" ht="43.5" x14ac:dyDescent="0.4">
      <c r="A1296" s="26" t="str">
        <f t="shared" si="140"/>
        <v>342700</v>
      </c>
      <c r="B1296" s="26" t="str">
        <f t="shared" si="141"/>
        <v>New York City Geographic District #27</v>
      </c>
      <c r="C1296" s="26" t="str">
        <f t="shared" si="142"/>
        <v>Queens</v>
      </c>
      <c r="D1296" s="28" t="s">
        <v>2122</v>
      </c>
      <c r="E1296" s="28" t="s">
        <v>2123</v>
      </c>
      <c r="F1296" s="30" t="s">
        <v>196</v>
      </c>
      <c r="G1296" s="31">
        <v>438</v>
      </c>
      <c r="H1296" s="26" t="str">
        <f t="shared" si="143"/>
        <v>023</v>
      </c>
      <c r="I1296" s="26" t="str">
        <f t="shared" si="144"/>
        <v>10</v>
      </c>
      <c r="J1296" s="26" t="str">
        <f t="shared" si="145"/>
        <v>031</v>
      </c>
      <c r="K1296" s="45">
        <f t="shared" si="146"/>
        <v>458908.94802131964</v>
      </c>
    </row>
    <row r="1297" spans="1:11" ht="43.5" x14ac:dyDescent="0.4">
      <c r="A1297" s="26" t="str">
        <f t="shared" si="140"/>
        <v>342700</v>
      </c>
      <c r="B1297" s="26" t="str">
        <f t="shared" si="141"/>
        <v>New York City Geographic District #27</v>
      </c>
      <c r="C1297" s="26" t="str">
        <f t="shared" si="142"/>
        <v>Queens</v>
      </c>
      <c r="D1297" s="28" t="s">
        <v>2132</v>
      </c>
      <c r="E1297" s="28" t="s">
        <v>2133</v>
      </c>
      <c r="F1297" s="30" t="s">
        <v>196</v>
      </c>
      <c r="G1297" s="31">
        <v>619</v>
      </c>
      <c r="H1297" s="26" t="str">
        <f t="shared" si="143"/>
        <v>023</v>
      </c>
      <c r="I1297" s="26" t="str">
        <f t="shared" si="144"/>
        <v>15</v>
      </c>
      <c r="J1297" s="26" t="str">
        <f t="shared" si="145"/>
        <v>032</v>
      </c>
      <c r="K1297" s="45">
        <f t="shared" si="146"/>
        <v>648549.4037104951</v>
      </c>
    </row>
    <row r="1298" spans="1:11" ht="43.5" x14ac:dyDescent="0.4">
      <c r="A1298" s="26" t="str">
        <f t="shared" si="140"/>
        <v>342700</v>
      </c>
      <c r="B1298" s="26" t="str">
        <f t="shared" si="141"/>
        <v>New York City Geographic District #27</v>
      </c>
      <c r="C1298" s="26" t="str">
        <f t="shared" si="142"/>
        <v>Queens</v>
      </c>
      <c r="D1298" s="28" t="s">
        <v>2134</v>
      </c>
      <c r="E1298" s="28" t="s">
        <v>2135</v>
      </c>
      <c r="F1298" s="30" t="s">
        <v>118</v>
      </c>
      <c r="G1298" s="31">
        <v>655</v>
      </c>
      <c r="H1298" s="26" t="str">
        <f t="shared" si="143"/>
        <v>023</v>
      </c>
      <c r="I1298" s="26" t="str">
        <f t="shared" si="144"/>
        <v>10</v>
      </c>
      <c r="J1298" s="26" t="str">
        <f t="shared" si="145"/>
        <v>031</v>
      </c>
      <c r="K1298" s="45">
        <f t="shared" si="146"/>
        <v>686267.94738348026</v>
      </c>
    </row>
    <row r="1299" spans="1:11" ht="43.5" x14ac:dyDescent="0.4">
      <c r="A1299" s="26" t="str">
        <f t="shared" si="140"/>
        <v>342700</v>
      </c>
      <c r="B1299" s="26" t="str">
        <f t="shared" si="141"/>
        <v>New York City Geographic District #27</v>
      </c>
      <c r="C1299" s="26" t="str">
        <f t="shared" si="142"/>
        <v>Queens</v>
      </c>
      <c r="D1299" s="28" t="s">
        <v>2158</v>
      </c>
      <c r="E1299" s="28" t="s">
        <v>2159</v>
      </c>
      <c r="F1299" s="30" t="s">
        <v>196</v>
      </c>
      <c r="G1299" s="31">
        <v>283</v>
      </c>
      <c r="H1299" s="26" t="str">
        <f t="shared" si="143"/>
        <v>023</v>
      </c>
      <c r="I1299" s="26" t="str">
        <f t="shared" si="144"/>
        <v>15</v>
      </c>
      <c r="J1299" s="26" t="str">
        <f t="shared" si="145"/>
        <v>032</v>
      </c>
      <c r="K1299" s="45">
        <f t="shared" si="146"/>
        <v>296509.66276263347</v>
      </c>
    </row>
    <row r="1300" spans="1:11" ht="29" x14ac:dyDescent="0.4">
      <c r="A1300" s="26" t="str">
        <f t="shared" si="140"/>
        <v/>
      </c>
      <c r="B1300" s="26" t="str">
        <f t="shared" si="141"/>
        <v/>
      </c>
      <c r="C1300" s="26" t="str">
        <f t="shared" si="142"/>
        <v/>
      </c>
      <c r="D1300" s="28" t="s">
        <v>2176</v>
      </c>
      <c r="E1300" s="28" t="s">
        <v>2177</v>
      </c>
      <c r="F1300" s="30" t="s">
        <v>196</v>
      </c>
      <c r="G1300" s="31">
        <v>405</v>
      </c>
      <c r="H1300" s="26" t="str">
        <f t="shared" si="143"/>
        <v/>
      </c>
      <c r="I1300" s="26" t="str">
        <f t="shared" si="144"/>
        <v/>
      </c>
      <c r="J1300" s="26" t="str">
        <f t="shared" si="145"/>
        <v/>
      </c>
      <c r="K1300" s="45">
        <f t="shared" si="146"/>
        <v>424333.61632108322</v>
      </c>
    </row>
    <row r="1301" spans="1:11" ht="29" x14ac:dyDescent="0.4">
      <c r="A1301" s="26" t="str">
        <f t="shared" si="140"/>
        <v>342700</v>
      </c>
      <c r="B1301" s="26" t="str">
        <f t="shared" si="141"/>
        <v>New York City Geographic District #27</v>
      </c>
      <c r="C1301" s="26" t="str">
        <f t="shared" si="142"/>
        <v>Queens</v>
      </c>
      <c r="D1301" s="28" t="s">
        <v>2187</v>
      </c>
      <c r="E1301" s="28" t="s">
        <v>2188</v>
      </c>
      <c r="F1301" s="30" t="s">
        <v>196</v>
      </c>
      <c r="G1301" s="31">
        <v>292</v>
      </c>
      <c r="H1301" s="26" t="str">
        <f t="shared" si="143"/>
        <v>023</v>
      </c>
      <c r="I1301" s="26" t="str">
        <f t="shared" si="144"/>
        <v>15</v>
      </c>
      <c r="J1301" s="26" t="str">
        <f t="shared" si="145"/>
        <v>032</v>
      </c>
      <c r="K1301" s="45">
        <f t="shared" si="146"/>
        <v>305939.29868087976</v>
      </c>
    </row>
    <row r="1302" spans="1:11" ht="29" x14ac:dyDescent="0.4">
      <c r="A1302" s="26" t="str">
        <f t="shared" si="140"/>
        <v>342700</v>
      </c>
      <c r="B1302" s="26" t="str">
        <f t="shared" si="141"/>
        <v>New York City Geographic District #27</v>
      </c>
      <c r="C1302" s="26" t="str">
        <f t="shared" si="142"/>
        <v>Queens</v>
      </c>
      <c r="D1302" s="28" t="s">
        <v>2210</v>
      </c>
      <c r="E1302" s="28" t="s">
        <v>2211</v>
      </c>
      <c r="F1302" s="30" t="s">
        <v>196</v>
      </c>
      <c r="G1302" s="31">
        <v>294</v>
      </c>
      <c r="H1302" s="26" t="str">
        <f t="shared" si="143"/>
        <v>032</v>
      </c>
      <c r="I1302" s="26" t="str">
        <f t="shared" si="144"/>
        <v>10</v>
      </c>
      <c r="J1302" s="26" t="str">
        <f t="shared" si="145"/>
        <v>028</v>
      </c>
      <c r="K1302" s="45">
        <f t="shared" si="146"/>
        <v>308034.77332937892</v>
      </c>
    </row>
    <row r="1303" spans="1:11" ht="29" x14ac:dyDescent="0.4">
      <c r="A1303" s="26" t="str">
        <f t="shared" si="140"/>
        <v>342700</v>
      </c>
      <c r="B1303" s="26" t="str">
        <f t="shared" si="141"/>
        <v>New York City Geographic District #27</v>
      </c>
      <c r="C1303" s="26" t="str">
        <f t="shared" si="142"/>
        <v>Queens</v>
      </c>
      <c r="D1303" s="28" t="s">
        <v>2232</v>
      </c>
      <c r="E1303" s="28" t="s">
        <v>2233</v>
      </c>
      <c r="F1303" s="30" t="s">
        <v>196</v>
      </c>
      <c r="G1303" s="31">
        <v>1602</v>
      </c>
      <c r="H1303" s="26" t="str">
        <f t="shared" si="143"/>
        <v>024</v>
      </c>
      <c r="I1303" s="26" t="str">
        <f t="shared" si="144"/>
        <v>10</v>
      </c>
      <c r="J1303" s="26" t="str">
        <f t="shared" si="145"/>
        <v>028</v>
      </c>
      <c r="K1303" s="45">
        <f t="shared" si="146"/>
        <v>1678475.1934478404</v>
      </c>
    </row>
    <row r="1304" spans="1:11" ht="29" x14ac:dyDescent="0.4">
      <c r="A1304" s="26" t="str">
        <f t="shared" si="140"/>
        <v>342700</v>
      </c>
      <c r="B1304" s="26" t="str">
        <f t="shared" si="141"/>
        <v>New York City Geographic District #28</v>
      </c>
      <c r="C1304" s="26" t="str">
        <f t="shared" si="142"/>
        <v>Queens</v>
      </c>
      <c r="D1304" s="28" t="s">
        <v>2234</v>
      </c>
      <c r="E1304" s="28" t="s">
        <v>2235</v>
      </c>
      <c r="F1304" s="30" t="s">
        <v>196</v>
      </c>
      <c r="G1304" s="31">
        <v>2264</v>
      </c>
      <c r="H1304" s="26" t="str">
        <f t="shared" si="143"/>
        <v>023</v>
      </c>
      <c r="I1304" s="26" t="str">
        <f t="shared" si="144"/>
        <v>15</v>
      </c>
      <c r="J1304" s="26" t="str">
        <f t="shared" si="145"/>
        <v>032</v>
      </c>
      <c r="K1304" s="45">
        <f t="shared" si="146"/>
        <v>2372077.3021010677</v>
      </c>
    </row>
    <row r="1305" spans="1:11" ht="58" x14ac:dyDescent="0.4">
      <c r="A1305" s="26" t="str">
        <f t="shared" si="140"/>
        <v>342700</v>
      </c>
      <c r="B1305" s="26" t="str">
        <f t="shared" si="141"/>
        <v>New York City Geographic District #28</v>
      </c>
      <c r="C1305" s="26" t="str">
        <f t="shared" si="142"/>
        <v>Queens</v>
      </c>
      <c r="D1305" s="28" t="s">
        <v>2281</v>
      </c>
      <c r="E1305" s="28" t="s">
        <v>2282</v>
      </c>
      <c r="F1305" s="30" t="s">
        <v>196</v>
      </c>
      <c r="G1305" s="31">
        <v>1038</v>
      </c>
      <c r="H1305" s="26" t="str">
        <f t="shared" si="143"/>
        <v>038</v>
      </c>
      <c r="I1305" s="26" t="str">
        <f t="shared" si="144"/>
        <v>10</v>
      </c>
      <c r="J1305" s="26" t="str">
        <f t="shared" si="145"/>
        <v>028</v>
      </c>
      <c r="K1305" s="45">
        <f t="shared" si="146"/>
        <v>1087551.3425710725</v>
      </c>
    </row>
    <row r="1306" spans="1:11" ht="29" x14ac:dyDescent="0.4">
      <c r="A1306" s="26" t="str">
        <f t="shared" si="140"/>
        <v>342700</v>
      </c>
      <c r="B1306" s="26" t="str">
        <f t="shared" si="141"/>
        <v>New York City Geographic District #28</v>
      </c>
      <c r="C1306" s="26" t="str">
        <f t="shared" si="142"/>
        <v>Queens</v>
      </c>
      <c r="D1306" s="28" t="s">
        <v>1601</v>
      </c>
      <c r="E1306" s="28" t="s">
        <v>1602</v>
      </c>
      <c r="F1306" s="30" t="s">
        <v>5</v>
      </c>
      <c r="G1306" s="31">
        <v>352</v>
      </c>
      <c r="H1306" s="26" t="str">
        <f t="shared" si="143"/>
        <v>032</v>
      </c>
      <c r="I1306" s="26" t="str">
        <f t="shared" si="144"/>
        <v>14</v>
      </c>
      <c r="J1306" s="26" t="str">
        <f t="shared" si="145"/>
        <v>027</v>
      </c>
      <c r="K1306" s="45">
        <f t="shared" si="146"/>
        <v>368803.53813585505</v>
      </c>
    </row>
    <row r="1307" spans="1:11" ht="29" x14ac:dyDescent="0.4">
      <c r="A1307" s="26" t="str">
        <f t="shared" si="140"/>
        <v>342700</v>
      </c>
      <c r="B1307" s="26" t="str">
        <f t="shared" si="141"/>
        <v>New York City Geographic District #28</v>
      </c>
      <c r="C1307" s="26" t="str">
        <f t="shared" si="142"/>
        <v>Queens</v>
      </c>
      <c r="D1307" s="28" t="s">
        <v>1659</v>
      </c>
      <c r="E1307" s="28" t="s">
        <v>1660</v>
      </c>
      <c r="F1307" s="30" t="s">
        <v>2</v>
      </c>
      <c r="G1307" s="31">
        <v>358</v>
      </c>
      <c r="H1307" s="26" t="str">
        <f t="shared" si="143"/>
        <v>032</v>
      </c>
      <c r="I1307" s="26" t="str">
        <f t="shared" si="144"/>
        <v>10</v>
      </c>
      <c r="J1307" s="26" t="str">
        <f t="shared" si="145"/>
        <v>028</v>
      </c>
      <c r="K1307" s="45">
        <f t="shared" si="146"/>
        <v>375089.9620813526</v>
      </c>
    </row>
    <row r="1308" spans="1:11" ht="29" x14ac:dyDescent="0.4">
      <c r="A1308" s="26" t="str">
        <f t="shared" si="140"/>
        <v/>
      </c>
      <c r="B1308" s="26" t="str">
        <f t="shared" si="141"/>
        <v/>
      </c>
      <c r="C1308" s="26" t="str">
        <f t="shared" si="142"/>
        <v/>
      </c>
      <c r="D1308" s="28" t="s">
        <v>1673</v>
      </c>
      <c r="E1308" s="28" t="s">
        <v>1674</v>
      </c>
      <c r="F1308" s="30" t="s">
        <v>2</v>
      </c>
      <c r="G1308" s="31">
        <v>501</v>
      </c>
      <c r="H1308" s="26" t="str">
        <f t="shared" si="143"/>
        <v/>
      </c>
      <c r="I1308" s="26" t="str">
        <f t="shared" si="144"/>
        <v/>
      </c>
      <c r="J1308" s="26" t="str">
        <f t="shared" si="145"/>
        <v/>
      </c>
      <c r="K1308" s="45">
        <f t="shared" si="146"/>
        <v>524916.39944904367</v>
      </c>
    </row>
    <row r="1309" spans="1:11" ht="29" x14ac:dyDescent="0.4">
      <c r="A1309" s="26" t="str">
        <f t="shared" si="140"/>
        <v/>
      </c>
      <c r="B1309" s="26" t="str">
        <f t="shared" si="141"/>
        <v/>
      </c>
      <c r="C1309" s="26" t="str">
        <f t="shared" si="142"/>
        <v/>
      </c>
      <c r="D1309" s="28" t="s">
        <v>1677</v>
      </c>
      <c r="E1309" s="28" t="s">
        <v>1678</v>
      </c>
      <c r="F1309" s="30" t="s">
        <v>2</v>
      </c>
      <c r="G1309" s="31">
        <v>722</v>
      </c>
      <c r="H1309" s="26" t="str">
        <f t="shared" si="143"/>
        <v/>
      </c>
      <c r="I1309" s="26" t="str">
        <f t="shared" si="144"/>
        <v/>
      </c>
      <c r="J1309" s="26" t="str">
        <f t="shared" si="145"/>
        <v/>
      </c>
      <c r="K1309" s="45">
        <f t="shared" si="146"/>
        <v>756466.34810820268</v>
      </c>
    </row>
    <row r="1310" spans="1:11" ht="29" x14ac:dyDescent="0.4">
      <c r="A1310" s="26" t="str">
        <f t="shared" si="140"/>
        <v>342800</v>
      </c>
      <c r="B1310" s="26" t="str">
        <f t="shared" si="141"/>
        <v>New York City Geographic District #28</v>
      </c>
      <c r="C1310" s="26" t="str">
        <f t="shared" si="142"/>
        <v>Queens</v>
      </c>
      <c r="D1310" s="28" t="s">
        <v>1685</v>
      </c>
      <c r="E1310" s="28" t="s">
        <v>1686</v>
      </c>
      <c r="F1310" s="30" t="s">
        <v>2</v>
      </c>
      <c r="G1310" s="31">
        <v>569</v>
      </c>
      <c r="H1310" s="26" t="str">
        <f t="shared" si="143"/>
        <v>027</v>
      </c>
      <c r="I1310" s="26" t="str">
        <f t="shared" si="144"/>
        <v>14</v>
      </c>
      <c r="J1310" s="26" t="str">
        <f t="shared" si="145"/>
        <v>029</v>
      </c>
      <c r="K1310" s="45">
        <f t="shared" si="146"/>
        <v>596162.53749801568</v>
      </c>
    </row>
    <row r="1311" spans="1:11" ht="29" x14ac:dyDescent="0.4">
      <c r="A1311" s="26" t="str">
        <f t="shared" si="140"/>
        <v>342800</v>
      </c>
      <c r="B1311" s="26" t="str">
        <f t="shared" si="141"/>
        <v>New York City Geographic District #28</v>
      </c>
      <c r="C1311" s="26" t="str">
        <f t="shared" si="142"/>
        <v>Queens</v>
      </c>
      <c r="D1311" s="28" t="s">
        <v>1687</v>
      </c>
      <c r="E1311" s="28" t="s">
        <v>1688</v>
      </c>
      <c r="F1311" s="30" t="s">
        <v>2</v>
      </c>
      <c r="G1311" s="31">
        <v>458</v>
      </c>
      <c r="H1311" s="26" t="str">
        <f t="shared" si="143"/>
        <v>032</v>
      </c>
      <c r="I1311" s="26" t="str">
        <f t="shared" si="144"/>
        <v>10</v>
      </c>
      <c r="J1311" s="26" t="str">
        <f t="shared" si="145"/>
        <v>028</v>
      </c>
      <c r="K1311" s="45">
        <f t="shared" si="146"/>
        <v>479863.69450631144</v>
      </c>
    </row>
    <row r="1312" spans="1:11" ht="29" x14ac:dyDescent="0.4">
      <c r="A1312" s="26" t="str">
        <f t="shared" si="140"/>
        <v>342800</v>
      </c>
      <c r="B1312" s="26" t="str">
        <f t="shared" si="141"/>
        <v>New York City Geographic District #28</v>
      </c>
      <c r="C1312" s="26" t="str">
        <f t="shared" si="142"/>
        <v>Queens</v>
      </c>
      <c r="D1312" s="28" t="s">
        <v>1719</v>
      </c>
      <c r="E1312" s="28" t="s">
        <v>1720</v>
      </c>
      <c r="F1312" s="30" t="s">
        <v>5</v>
      </c>
      <c r="G1312" s="31">
        <v>353</v>
      </c>
      <c r="H1312" s="26" t="str">
        <f t="shared" si="143"/>
        <v>032</v>
      </c>
      <c r="I1312" s="26" t="str">
        <f t="shared" si="144"/>
        <v>10</v>
      </c>
      <c r="J1312" s="26" t="str">
        <f t="shared" si="145"/>
        <v>028</v>
      </c>
      <c r="K1312" s="45">
        <f t="shared" si="146"/>
        <v>369851.27546010463</v>
      </c>
    </row>
    <row r="1313" spans="1:11" ht="58" x14ac:dyDescent="0.4">
      <c r="A1313" s="26" t="str">
        <f t="shared" si="140"/>
        <v>342800</v>
      </c>
      <c r="B1313" s="26" t="str">
        <f t="shared" si="141"/>
        <v>New York City Geographic District #28</v>
      </c>
      <c r="C1313" s="26" t="str">
        <f t="shared" si="142"/>
        <v>Queens</v>
      </c>
      <c r="D1313" s="28" t="s">
        <v>1735</v>
      </c>
      <c r="E1313" s="28" t="s">
        <v>1736</v>
      </c>
      <c r="F1313" s="30" t="s">
        <v>2</v>
      </c>
      <c r="G1313" s="31">
        <v>484</v>
      </c>
      <c r="H1313" s="26" t="str">
        <f t="shared" si="143"/>
        <v>032</v>
      </c>
      <c r="I1313" s="26" t="str">
        <f t="shared" si="144"/>
        <v>10</v>
      </c>
      <c r="J1313" s="26" t="str">
        <f t="shared" si="145"/>
        <v>028</v>
      </c>
      <c r="K1313" s="45">
        <f t="shared" si="146"/>
        <v>507104.86493680073</v>
      </c>
    </row>
    <row r="1314" spans="1:11" ht="29" x14ac:dyDescent="0.4">
      <c r="A1314" s="26" t="str">
        <f t="shared" si="140"/>
        <v>342800</v>
      </c>
      <c r="B1314" s="26" t="str">
        <f t="shared" si="141"/>
        <v>New York City Geographic District #28</v>
      </c>
      <c r="C1314" s="26" t="str">
        <f t="shared" si="142"/>
        <v>Queens</v>
      </c>
      <c r="D1314" s="28" t="s">
        <v>1739</v>
      </c>
      <c r="E1314" s="28" t="s">
        <v>1740</v>
      </c>
      <c r="F1314" s="30" t="s">
        <v>2</v>
      </c>
      <c r="G1314" s="31">
        <v>654</v>
      </c>
      <c r="H1314" s="26" t="str">
        <f t="shared" si="143"/>
        <v>024</v>
      </c>
      <c r="I1314" s="26" t="str">
        <f t="shared" si="144"/>
        <v>14</v>
      </c>
      <c r="J1314" s="26" t="str">
        <f t="shared" si="145"/>
        <v>024</v>
      </c>
      <c r="K1314" s="45">
        <f t="shared" si="146"/>
        <v>685220.21005923068</v>
      </c>
    </row>
    <row r="1315" spans="1:11" ht="29" x14ac:dyDescent="0.4">
      <c r="A1315" s="26" t="str">
        <f t="shared" si="140"/>
        <v>342800</v>
      </c>
      <c r="B1315" s="26" t="str">
        <f t="shared" si="141"/>
        <v>New York City Geographic District #28</v>
      </c>
      <c r="C1315" s="26" t="str">
        <f t="shared" si="142"/>
        <v>Queens</v>
      </c>
      <c r="D1315" s="28" t="s">
        <v>1745</v>
      </c>
      <c r="E1315" s="28" t="s">
        <v>1746</v>
      </c>
      <c r="F1315" s="30" t="s">
        <v>2</v>
      </c>
      <c r="G1315" s="31">
        <v>838</v>
      </c>
      <c r="H1315" s="26" t="str">
        <f t="shared" si="143"/>
        <v>024</v>
      </c>
      <c r="I1315" s="26" t="str">
        <f t="shared" si="144"/>
        <v>11</v>
      </c>
      <c r="J1315" s="26" t="str">
        <f t="shared" si="145"/>
        <v>024</v>
      </c>
      <c r="K1315" s="45">
        <f t="shared" si="146"/>
        <v>878003.87772115495</v>
      </c>
    </row>
    <row r="1316" spans="1:11" ht="29" x14ac:dyDescent="0.4">
      <c r="A1316" s="26" t="str">
        <f t="shared" si="140"/>
        <v>342800</v>
      </c>
      <c r="B1316" s="26" t="str">
        <f t="shared" si="141"/>
        <v>New York City Geographic District #28</v>
      </c>
      <c r="C1316" s="26" t="str">
        <f t="shared" si="142"/>
        <v>Queens</v>
      </c>
      <c r="D1316" s="28" t="s">
        <v>1771</v>
      </c>
      <c r="E1316" s="28" t="s">
        <v>1772</v>
      </c>
      <c r="F1316" s="30" t="s">
        <v>2</v>
      </c>
      <c r="G1316" s="31">
        <v>783</v>
      </c>
      <c r="H1316" s="26" t="str">
        <f t="shared" si="143"/>
        <v>027</v>
      </c>
      <c r="I1316" s="26" t="str">
        <f t="shared" si="144"/>
        <v>15</v>
      </c>
      <c r="J1316" s="26" t="str">
        <f t="shared" si="145"/>
        <v>029</v>
      </c>
      <c r="K1316" s="45">
        <f t="shared" si="146"/>
        <v>820378.32488742762</v>
      </c>
    </row>
    <row r="1317" spans="1:11" ht="29" x14ac:dyDescent="0.4">
      <c r="A1317" s="26" t="str">
        <f t="shared" si="140"/>
        <v>342800</v>
      </c>
      <c r="B1317" s="26" t="str">
        <f t="shared" si="141"/>
        <v>New York City Geographic District #28</v>
      </c>
      <c r="C1317" s="26" t="str">
        <f t="shared" si="142"/>
        <v>Queens</v>
      </c>
      <c r="D1317" s="28" t="s">
        <v>1775</v>
      </c>
      <c r="E1317" s="28" t="s">
        <v>1776</v>
      </c>
      <c r="F1317" s="30" t="s">
        <v>2</v>
      </c>
      <c r="G1317" s="31">
        <v>664</v>
      </c>
      <c r="H1317" s="26" t="str">
        <f t="shared" si="143"/>
        <v>028</v>
      </c>
      <c r="I1317" s="26" t="str">
        <f t="shared" si="144"/>
        <v>15</v>
      </c>
      <c r="J1317" s="26" t="str">
        <f t="shared" si="145"/>
        <v>029</v>
      </c>
      <c r="K1317" s="45">
        <f t="shared" si="146"/>
        <v>695697.58330172661</v>
      </c>
    </row>
    <row r="1318" spans="1:11" ht="29" x14ac:dyDescent="0.4">
      <c r="A1318" s="26" t="str">
        <f t="shared" si="140"/>
        <v>342800</v>
      </c>
      <c r="B1318" s="26" t="str">
        <f t="shared" si="141"/>
        <v>New York City Geographic District #28</v>
      </c>
      <c r="C1318" s="26" t="str">
        <f t="shared" si="142"/>
        <v>Queens</v>
      </c>
      <c r="D1318" s="28" t="s">
        <v>1805</v>
      </c>
      <c r="E1318" s="28" t="s">
        <v>1806</v>
      </c>
      <c r="F1318" s="30" t="s">
        <v>2</v>
      </c>
      <c r="G1318" s="31">
        <v>897</v>
      </c>
      <c r="H1318" s="26" t="str">
        <f t="shared" si="143"/>
        <v>024</v>
      </c>
      <c r="I1318" s="26" t="str">
        <f t="shared" si="144"/>
        <v>14</v>
      </c>
      <c r="J1318" s="26" t="str">
        <f t="shared" si="145"/>
        <v>024</v>
      </c>
      <c r="K1318" s="45">
        <f t="shared" si="146"/>
        <v>939820.37985188072</v>
      </c>
    </row>
    <row r="1319" spans="1:11" ht="29" x14ac:dyDescent="0.4">
      <c r="A1319" s="26" t="str">
        <f t="shared" si="140"/>
        <v/>
      </c>
      <c r="B1319" s="26" t="str">
        <f t="shared" si="141"/>
        <v/>
      </c>
      <c r="C1319" s="26" t="str">
        <f t="shared" si="142"/>
        <v/>
      </c>
      <c r="D1319" s="28" t="s">
        <v>1813</v>
      </c>
      <c r="E1319" s="28" t="s">
        <v>1814</v>
      </c>
      <c r="F1319" s="30" t="s">
        <v>2</v>
      </c>
      <c r="G1319" s="31">
        <v>830</v>
      </c>
      <c r="H1319" s="26" t="str">
        <f t="shared" si="143"/>
        <v/>
      </c>
      <c r="I1319" s="26" t="str">
        <f t="shared" si="144"/>
        <v/>
      </c>
      <c r="J1319" s="26" t="str">
        <f t="shared" si="145"/>
        <v/>
      </c>
      <c r="K1319" s="45">
        <f t="shared" si="146"/>
        <v>869621.97912715829</v>
      </c>
    </row>
    <row r="1320" spans="1:11" ht="29" x14ac:dyDescent="0.4">
      <c r="A1320" s="26" t="str">
        <f t="shared" si="140"/>
        <v>342800</v>
      </c>
      <c r="B1320" s="26" t="str">
        <f t="shared" si="141"/>
        <v>New York City Geographic District #28</v>
      </c>
      <c r="C1320" s="26" t="str">
        <f t="shared" si="142"/>
        <v>Queens</v>
      </c>
      <c r="D1320" s="28" t="s">
        <v>1849</v>
      </c>
      <c r="E1320" s="28" t="s">
        <v>1850</v>
      </c>
      <c r="F1320" s="30" t="s">
        <v>2</v>
      </c>
      <c r="G1320" s="31">
        <v>742</v>
      </c>
      <c r="H1320" s="26" t="str">
        <f t="shared" si="143"/>
        <v>028</v>
      </c>
      <c r="I1320" s="26" t="str">
        <f t="shared" si="144"/>
        <v>16</v>
      </c>
      <c r="J1320" s="26" t="str">
        <f t="shared" si="145"/>
        <v>029</v>
      </c>
      <c r="K1320" s="45">
        <f t="shared" si="146"/>
        <v>777421.09459319443</v>
      </c>
    </row>
    <row r="1321" spans="1:11" ht="29" x14ac:dyDescent="0.4">
      <c r="A1321" s="26" t="str">
        <f t="shared" si="140"/>
        <v>342800</v>
      </c>
      <c r="B1321" s="26" t="str">
        <f t="shared" si="141"/>
        <v>New York City Geographic District #28</v>
      </c>
      <c r="C1321" s="26" t="str">
        <f t="shared" si="142"/>
        <v>Queens</v>
      </c>
      <c r="D1321" s="28" t="s">
        <v>1851</v>
      </c>
      <c r="E1321" s="28" t="s">
        <v>1852</v>
      </c>
      <c r="F1321" s="30" t="s">
        <v>2</v>
      </c>
      <c r="G1321" s="31">
        <v>474</v>
      </c>
      <c r="H1321" s="26" t="str">
        <f t="shared" si="143"/>
        <v>032</v>
      </c>
      <c r="I1321" s="26" t="str">
        <f t="shared" si="144"/>
        <v>14</v>
      </c>
      <c r="J1321" s="26" t="str">
        <f t="shared" si="145"/>
        <v>027</v>
      </c>
      <c r="K1321" s="45">
        <f t="shared" si="146"/>
        <v>496627.49169430486</v>
      </c>
    </row>
    <row r="1322" spans="1:11" ht="29" x14ac:dyDescent="0.4">
      <c r="A1322" s="26" t="str">
        <f t="shared" si="140"/>
        <v>342800</v>
      </c>
      <c r="B1322" s="26" t="str">
        <f t="shared" si="141"/>
        <v>New York City Geographic District #28</v>
      </c>
      <c r="C1322" s="26" t="str">
        <f t="shared" si="142"/>
        <v>Queens</v>
      </c>
      <c r="D1322" s="28" t="s">
        <v>1857</v>
      </c>
      <c r="E1322" s="28" t="s">
        <v>1858</v>
      </c>
      <c r="F1322" s="30" t="s">
        <v>2</v>
      </c>
      <c r="G1322" s="31">
        <v>805</v>
      </c>
      <c r="H1322" s="26" t="str">
        <f t="shared" si="143"/>
        <v>028</v>
      </c>
      <c r="I1322" s="26" t="str">
        <f t="shared" si="144"/>
        <v>15</v>
      </c>
      <c r="J1322" s="26" t="str">
        <f t="shared" si="145"/>
        <v>029</v>
      </c>
      <c r="K1322" s="45">
        <f t="shared" si="146"/>
        <v>843428.54602091853</v>
      </c>
    </row>
    <row r="1323" spans="1:11" ht="29" x14ac:dyDescent="0.4">
      <c r="A1323" s="26" t="str">
        <f t="shared" si="140"/>
        <v>342800</v>
      </c>
      <c r="B1323" s="26" t="str">
        <f t="shared" si="141"/>
        <v>New York City Geographic District #28</v>
      </c>
      <c r="C1323" s="26" t="str">
        <f t="shared" si="142"/>
        <v>Queens</v>
      </c>
      <c r="D1323" s="28" t="s">
        <v>1883</v>
      </c>
      <c r="E1323" s="28" t="s">
        <v>1884</v>
      </c>
      <c r="F1323" s="30" t="s">
        <v>5</v>
      </c>
      <c r="G1323" s="31">
        <v>1673</v>
      </c>
      <c r="H1323" s="26" t="str">
        <f t="shared" si="143"/>
        <v>027</v>
      </c>
      <c r="I1323" s="26" t="str">
        <f t="shared" si="144"/>
        <v>16</v>
      </c>
      <c r="J1323" s="26" t="str">
        <f t="shared" si="145"/>
        <v>029</v>
      </c>
      <c r="K1323" s="45">
        <f t="shared" si="146"/>
        <v>1752864.5434695613</v>
      </c>
    </row>
    <row r="1324" spans="1:11" ht="29" x14ac:dyDescent="0.4">
      <c r="A1324" s="26" t="str">
        <f t="shared" si="140"/>
        <v>342800</v>
      </c>
      <c r="B1324" s="26" t="str">
        <f t="shared" si="141"/>
        <v>New York City Geographic District #28</v>
      </c>
      <c r="C1324" s="26" t="str">
        <f t="shared" si="142"/>
        <v>Queens</v>
      </c>
      <c r="D1324" s="28" t="s">
        <v>1889</v>
      </c>
      <c r="E1324" s="28" t="s">
        <v>1890</v>
      </c>
      <c r="F1324" s="30" t="s">
        <v>2</v>
      </c>
      <c r="G1324" s="31">
        <v>553</v>
      </c>
      <c r="H1324" s="26" t="str">
        <f t="shared" si="143"/>
        <v>032</v>
      </c>
      <c r="I1324" s="26" t="str">
        <f t="shared" si="144"/>
        <v>10</v>
      </c>
      <c r="J1324" s="26" t="str">
        <f t="shared" si="145"/>
        <v>028</v>
      </c>
      <c r="K1324" s="45">
        <f t="shared" si="146"/>
        <v>579398.74031002226</v>
      </c>
    </row>
    <row r="1325" spans="1:11" ht="29" x14ac:dyDescent="0.4">
      <c r="A1325" s="26" t="str">
        <f t="shared" si="140"/>
        <v>342800</v>
      </c>
      <c r="B1325" s="26" t="str">
        <f t="shared" si="141"/>
        <v>New York City Geographic District #28</v>
      </c>
      <c r="C1325" s="26" t="str">
        <f t="shared" si="142"/>
        <v>Queens</v>
      </c>
      <c r="D1325" s="28" t="s">
        <v>1891</v>
      </c>
      <c r="E1325" s="28" t="s">
        <v>1892</v>
      </c>
      <c r="F1325" s="30" t="s">
        <v>2</v>
      </c>
      <c r="G1325" s="31">
        <v>646</v>
      </c>
      <c r="H1325" s="26" t="str">
        <f t="shared" si="143"/>
        <v>024</v>
      </c>
      <c r="I1325" s="26" t="str">
        <f t="shared" si="144"/>
        <v>10</v>
      </c>
      <c r="J1325" s="26" t="str">
        <f t="shared" si="145"/>
        <v>028</v>
      </c>
      <c r="K1325" s="45">
        <f t="shared" si="146"/>
        <v>676838.31146523403</v>
      </c>
    </row>
    <row r="1326" spans="1:11" ht="29" x14ac:dyDescent="0.4">
      <c r="A1326" s="26" t="str">
        <f t="shared" si="140"/>
        <v>342800</v>
      </c>
      <c r="B1326" s="26" t="str">
        <f t="shared" si="141"/>
        <v>New York City Geographic District #28</v>
      </c>
      <c r="C1326" s="26" t="str">
        <f t="shared" si="142"/>
        <v>Queens</v>
      </c>
      <c r="D1326" s="28" t="s">
        <v>1913</v>
      </c>
      <c r="E1326" s="28" t="s">
        <v>1914</v>
      </c>
      <c r="F1326" s="30" t="s">
        <v>2</v>
      </c>
      <c r="G1326" s="31">
        <v>633</v>
      </c>
      <c r="H1326" s="26" t="str">
        <f t="shared" si="143"/>
        <v>028</v>
      </c>
      <c r="I1326" s="26" t="str">
        <f t="shared" si="144"/>
        <v>15</v>
      </c>
      <c r="J1326" s="26" t="str">
        <f t="shared" si="145"/>
        <v>029</v>
      </c>
      <c r="K1326" s="45">
        <f t="shared" si="146"/>
        <v>663217.72624998935</v>
      </c>
    </row>
    <row r="1327" spans="1:11" ht="29" x14ac:dyDescent="0.4">
      <c r="A1327" s="26" t="str">
        <f t="shared" si="140"/>
        <v>342800</v>
      </c>
      <c r="B1327" s="26" t="str">
        <f t="shared" si="141"/>
        <v>New York City Geographic District #28</v>
      </c>
      <c r="C1327" s="26" t="str">
        <f t="shared" si="142"/>
        <v>Queens</v>
      </c>
      <c r="D1327" s="28" t="s">
        <v>1915</v>
      </c>
      <c r="E1327" s="28" t="s">
        <v>1916</v>
      </c>
      <c r="F1327" s="30" t="s">
        <v>2</v>
      </c>
      <c r="G1327" s="31">
        <v>774</v>
      </c>
      <c r="H1327" s="26" t="str">
        <f t="shared" si="143"/>
        <v>027</v>
      </c>
      <c r="I1327" s="26" t="str">
        <f t="shared" si="144"/>
        <v>16</v>
      </c>
      <c r="J1327" s="26" t="str">
        <f t="shared" si="145"/>
        <v>029</v>
      </c>
      <c r="K1327" s="45">
        <f t="shared" si="146"/>
        <v>810948.68896918127</v>
      </c>
    </row>
    <row r="1328" spans="1:11" ht="29" x14ac:dyDescent="0.4">
      <c r="A1328" s="26" t="str">
        <f t="shared" si="140"/>
        <v>342800</v>
      </c>
      <c r="B1328" s="26" t="str">
        <f t="shared" si="141"/>
        <v>New York City Geographic District #28</v>
      </c>
      <c r="C1328" s="26" t="str">
        <f t="shared" si="142"/>
        <v>Queens</v>
      </c>
      <c r="D1328" s="28" t="s">
        <v>1925</v>
      </c>
      <c r="E1328" s="28" t="s">
        <v>1926</v>
      </c>
      <c r="F1328" s="30" t="s">
        <v>2</v>
      </c>
      <c r="G1328" s="31">
        <v>699</v>
      </c>
      <c r="H1328" s="26" t="str">
        <f t="shared" si="143"/>
        <v>032</v>
      </c>
      <c r="I1328" s="26" t="str">
        <f t="shared" si="144"/>
        <v>14</v>
      </c>
      <c r="J1328" s="26" t="str">
        <f t="shared" si="145"/>
        <v>024</v>
      </c>
      <c r="K1328" s="45">
        <f t="shared" si="146"/>
        <v>732368.3896504622</v>
      </c>
    </row>
    <row r="1329" spans="1:11" ht="29" x14ac:dyDescent="0.4">
      <c r="A1329" s="26" t="str">
        <f t="shared" si="140"/>
        <v>342800</v>
      </c>
      <c r="B1329" s="26" t="str">
        <f t="shared" si="141"/>
        <v>New York City Geographic District #28</v>
      </c>
      <c r="C1329" s="26" t="str">
        <f t="shared" si="142"/>
        <v>Queens</v>
      </c>
      <c r="D1329" s="28" t="s">
        <v>1939</v>
      </c>
      <c r="E1329" s="28" t="s">
        <v>1940</v>
      </c>
      <c r="F1329" s="30" t="s">
        <v>5</v>
      </c>
      <c r="G1329" s="31">
        <v>1102</v>
      </c>
      <c r="H1329" s="26" t="str">
        <f t="shared" si="143"/>
        <v>028</v>
      </c>
      <c r="I1329" s="26" t="str">
        <f t="shared" si="144"/>
        <v>16</v>
      </c>
      <c r="J1329" s="26" t="str">
        <f t="shared" si="145"/>
        <v>029</v>
      </c>
      <c r="K1329" s="45">
        <f t="shared" si="146"/>
        <v>1154606.5313230462</v>
      </c>
    </row>
    <row r="1330" spans="1:11" ht="29" x14ac:dyDescent="0.4">
      <c r="A1330" s="26" t="str">
        <f t="shared" si="140"/>
        <v>342800</v>
      </c>
      <c r="B1330" s="26" t="str">
        <f t="shared" si="141"/>
        <v>New York City Geographic District #28</v>
      </c>
      <c r="C1330" s="26" t="str">
        <f t="shared" si="142"/>
        <v>Queens</v>
      </c>
      <c r="D1330" s="28" t="s">
        <v>1951</v>
      </c>
      <c r="E1330" s="28" t="s">
        <v>1952</v>
      </c>
      <c r="F1330" s="30" t="s">
        <v>2</v>
      </c>
      <c r="G1330" s="31">
        <v>998</v>
      </c>
      <c r="H1330" s="26" t="str">
        <f t="shared" si="143"/>
        <v>027</v>
      </c>
      <c r="I1330" s="26" t="str">
        <f t="shared" si="144"/>
        <v>15</v>
      </c>
      <c r="J1330" s="26" t="str">
        <f t="shared" si="145"/>
        <v>029</v>
      </c>
      <c r="K1330" s="45">
        <f t="shared" si="146"/>
        <v>1045641.849601089</v>
      </c>
    </row>
    <row r="1331" spans="1:11" ht="29" x14ac:dyDescent="0.4">
      <c r="A1331" s="26" t="str">
        <f t="shared" si="140"/>
        <v>342800</v>
      </c>
      <c r="B1331" s="26" t="str">
        <f t="shared" si="141"/>
        <v>New York City Geographic District #28</v>
      </c>
      <c r="C1331" s="26" t="str">
        <f t="shared" si="142"/>
        <v>Queens</v>
      </c>
      <c r="D1331" s="28" t="s">
        <v>1969</v>
      </c>
      <c r="E1331" s="28" t="s">
        <v>1970</v>
      </c>
      <c r="F1331" s="30" t="s">
        <v>2</v>
      </c>
      <c r="G1331" s="31">
        <v>583</v>
      </c>
      <c r="H1331" s="26" t="str">
        <f t="shared" si="143"/>
        <v>035</v>
      </c>
      <c r="I1331" s="26" t="str">
        <f t="shared" si="144"/>
        <v>16</v>
      </c>
      <c r="J1331" s="26" t="str">
        <f t="shared" si="145"/>
        <v>025</v>
      </c>
      <c r="K1331" s="45">
        <f t="shared" si="146"/>
        <v>610830.86003750993</v>
      </c>
    </row>
    <row r="1332" spans="1:11" ht="29" x14ac:dyDescent="0.4">
      <c r="A1332" s="26" t="str">
        <f t="shared" si="140"/>
        <v>342800</v>
      </c>
      <c r="B1332" s="26" t="str">
        <f t="shared" si="141"/>
        <v>New York City Geographic District #28</v>
      </c>
      <c r="C1332" s="26" t="str">
        <f t="shared" si="142"/>
        <v>Queens</v>
      </c>
      <c r="D1332" s="28" t="s">
        <v>1989</v>
      </c>
      <c r="E1332" s="28" t="s">
        <v>1990</v>
      </c>
      <c r="F1332" s="30" t="s">
        <v>5</v>
      </c>
      <c r="G1332" s="31">
        <v>1644</v>
      </c>
      <c r="H1332" s="26" t="str">
        <f t="shared" si="143"/>
        <v>024</v>
      </c>
      <c r="I1332" s="26" t="str">
        <f t="shared" si="144"/>
        <v>14</v>
      </c>
      <c r="J1332" s="26" t="str">
        <f t="shared" si="145"/>
        <v>024</v>
      </c>
      <c r="K1332" s="45">
        <f t="shared" si="146"/>
        <v>1722480.1610663231</v>
      </c>
    </row>
    <row r="1333" spans="1:11" ht="29" x14ac:dyDescent="0.4">
      <c r="A1333" s="26" t="str">
        <f t="shared" si="140"/>
        <v>342800</v>
      </c>
      <c r="B1333" s="26" t="str">
        <f t="shared" si="141"/>
        <v>New York City Geographic District #28</v>
      </c>
      <c r="C1333" s="26" t="str">
        <f t="shared" si="142"/>
        <v>Queens</v>
      </c>
      <c r="D1333" s="28" t="s">
        <v>1993</v>
      </c>
      <c r="E1333" s="28" t="s">
        <v>1994</v>
      </c>
      <c r="F1333" s="30" t="s">
        <v>2</v>
      </c>
      <c r="G1333" s="31">
        <v>678</v>
      </c>
      <c r="H1333" s="26" t="str">
        <f t="shared" si="143"/>
        <v>035</v>
      </c>
      <c r="I1333" s="26" t="str">
        <f t="shared" si="144"/>
        <v>16</v>
      </c>
      <c r="J1333" s="26" t="str">
        <f t="shared" si="145"/>
        <v>024</v>
      </c>
      <c r="K1333" s="45">
        <f t="shared" si="146"/>
        <v>710365.90584122087</v>
      </c>
    </row>
    <row r="1334" spans="1:11" ht="29" x14ac:dyDescent="0.4">
      <c r="A1334" s="26" t="str">
        <f t="shared" si="140"/>
        <v/>
      </c>
      <c r="B1334" s="26" t="str">
        <f t="shared" si="141"/>
        <v/>
      </c>
      <c r="C1334" s="26" t="str">
        <f t="shared" si="142"/>
        <v/>
      </c>
      <c r="D1334" s="28" t="s">
        <v>2098</v>
      </c>
      <c r="E1334" s="28" t="s">
        <v>2099</v>
      </c>
      <c r="F1334" s="30" t="s">
        <v>5</v>
      </c>
      <c r="G1334" s="31">
        <v>371</v>
      </c>
      <c r="H1334" s="26" t="str">
        <f t="shared" si="143"/>
        <v/>
      </c>
      <c r="I1334" s="26" t="str">
        <f t="shared" si="144"/>
        <v/>
      </c>
      <c r="J1334" s="26" t="str">
        <f t="shared" si="145"/>
        <v/>
      </c>
      <c r="K1334" s="45">
        <f t="shared" si="146"/>
        <v>388710.54729659721</v>
      </c>
    </row>
    <row r="1335" spans="1:11" ht="43.5" x14ac:dyDescent="0.4">
      <c r="A1335" s="26" t="str">
        <f t="shared" si="140"/>
        <v>342800</v>
      </c>
      <c r="B1335" s="26" t="str">
        <f t="shared" si="141"/>
        <v>New York City Geographic District #28</v>
      </c>
      <c r="C1335" s="26" t="str">
        <f t="shared" si="142"/>
        <v>Queens</v>
      </c>
      <c r="D1335" s="28" t="s">
        <v>2124</v>
      </c>
      <c r="E1335" s="28" t="s">
        <v>2125</v>
      </c>
      <c r="F1335" s="30" t="s">
        <v>2</v>
      </c>
      <c r="G1335" s="31">
        <v>188</v>
      </c>
      <c r="H1335" s="26" t="str">
        <f t="shared" si="143"/>
        <v>028</v>
      </c>
      <c r="I1335" s="26" t="str">
        <f t="shared" si="144"/>
        <v>15</v>
      </c>
      <c r="J1335" s="26" t="str">
        <f t="shared" si="145"/>
        <v>024</v>
      </c>
      <c r="K1335" s="45">
        <f t="shared" si="146"/>
        <v>196974.61695892259</v>
      </c>
    </row>
    <row r="1336" spans="1:11" ht="29" x14ac:dyDescent="0.4">
      <c r="A1336" s="26" t="str">
        <f t="shared" si="140"/>
        <v>342800</v>
      </c>
      <c r="B1336" s="26" t="str">
        <f t="shared" si="141"/>
        <v>New York City Geographic District #28</v>
      </c>
      <c r="C1336" s="26" t="str">
        <f t="shared" si="142"/>
        <v>Queens</v>
      </c>
      <c r="D1336" s="28" t="s">
        <v>2140</v>
      </c>
      <c r="E1336" s="28" t="s">
        <v>2141</v>
      </c>
      <c r="F1336" s="30" t="s">
        <v>2</v>
      </c>
      <c r="G1336" s="31">
        <v>200</v>
      </c>
      <c r="H1336" s="26" t="str">
        <f t="shared" si="143"/>
        <v>024</v>
      </c>
      <c r="I1336" s="26" t="str">
        <f t="shared" si="144"/>
        <v>14</v>
      </c>
      <c r="J1336" s="26" t="str">
        <f t="shared" si="145"/>
        <v>024</v>
      </c>
      <c r="K1336" s="45">
        <f t="shared" si="146"/>
        <v>209547.46484991765</v>
      </c>
    </row>
    <row r="1337" spans="1:11" ht="29" x14ac:dyDescent="0.4">
      <c r="A1337" s="26" t="str">
        <f t="shared" si="140"/>
        <v/>
      </c>
      <c r="B1337" s="26" t="str">
        <f t="shared" si="141"/>
        <v/>
      </c>
      <c r="C1337" s="26" t="str">
        <f t="shared" si="142"/>
        <v/>
      </c>
      <c r="D1337" s="28" t="s">
        <v>2172</v>
      </c>
      <c r="E1337" s="28" t="s">
        <v>2173</v>
      </c>
      <c r="F1337" s="30" t="s">
        <v>5</v>
      </c>
      <c r="G1337" s="31">
        <v>299</v>
      </c>
      <c r="H1337" s="26" t="str">
        <f t="shared" si="143"/>
        <v/>
      </c>
      <c r="I1337" s="26" t="str">
        <f t="shared" si="144"/>
        <v/>
      </c>
      <c r="J1337" s="26" t="str">
        <f t="shared" si="145"/>
        <v/>
      </c>
      <c r="K1337" s="45">
        <f t="shared" si="146"/>
        <v>313273.45995062689</v>
      </c>
    </row>
    <row r="1338" spans="1:11" ht="29" x14ac:dyDescent="0.4">
      <c r="A1338" s="26" t="str">
        <f t="shared" si="140"/>
        <v/>
      </c>
      <c r="B1338" s="26" t="str">
        <f t="shared" si="141"/>
        <v/>
      </c>
      <c r="C1338" s="26" t="str">
        <f t="shared" si="142"/>
        <v/>
      </c>
      <c r="D1338" s="28" t="s">
        <v>2183</v>
      </c>
      <c r="E1338" s="28" t="s">
        <v>2184</v>
      </c>
      <c r="F1338" s="30" t="s">
        <v>2</v>
      </c>
      <c r="G1338" s="31">
        <v>393</v>
      </c>
      <c r="H1338" s="26" t="str">
        <f t="shared" si="143"/>
        <v/>
      </c>
      <c r="I1338" s="26" t="str">
        <f t="shared" si="144"/>
        <v/>
      </c>
      <c r="J1338" s="26" t="str">
        <f t="shared" si="145"/>
        <v/>
      </c>
      <c r="K1338" s="45">
        <f t="shared" si="146"/>
        <v>411760.76843008818</v>
      </c>
    </row>
    <row r="1339" spans="1:11" ht="29" x14ac:dyDescent="0.4">
      <c r="A1339" s="26" t="str">
        <f t="shared" si="140"/>
        <v>342800</v>
      </c>
      <c r="B1339" s="26" t="str">
        <f t="shared" si="141"/>
        <v>New York City Geographic District #28</v>
      </c>
      <c r="C1339" s="26" t="str">
        <f t="shared" si="142"/>
        <v>Queens</v>
      </c>
      <c r="D1339" s="28" t="s">
        <v>2189</v>
      </c>
      <c r="E1339" s="28" t="s">
        <v>2190</v>
      </c>
      <c r="F1339" s="30" t="s">
        <v>2</v>
      </c>
      <c r="G1339" s="31">
        <v>563</v>
      </c>
      <c r="H1339" s="26" t="str">
        <f t="shared" si="143"/>
        <v>032</v>
      </c>
      <c r="I1339" s="26" t="str">
        <f t="shared" si="144"/>
        <v>10</v>
      </c>
      <c r="J1339" s="26" t="str">
        <f t="shared" si="145"/>
        <v>028</v>
      </c>
      <c r="K1339" s="45">
        <f t="shared" si="146"/>
        <v>589876.11355251819</v>
      </c>
    </row>
    <row r="1340" spans="1:11" ht="29" x14ac:dyDescent="0.4">
      <c r="A1340" s="26" t="str">
        <f t="shared" si="140"/>
        <v/>
      </c>
      <c r="B1340" s="26" t="str">
        <f t="shared" si="141"/>
        <v/>
      </c>
      <c r="C1340" s="26" t="str">
        <f t="shared" si="142"/>
        <v/>
      </c>
      <c r="D1340" s="28" t="s">
        <v>2195</v>
      </c>
      <c r="E1340" s="28" t="s">
        <v>2196</v>
      </c>
      <c r="F1340" s="30" t="s">
        <v>5</v>
      </c>
      <c r="G1340" s="31">
        <v>365</v>
      </c>
      <c r="H1340" s="26" t="str">
        <f t="shared" si="143"/>
        <v/>
      </c>
      <c r="I1340" s="26" t="str">
        <f t="shared" si="144"/>
        <v/>
      </c>
      <c r="J1340" s="26" t="str">
        <f t="shared" si="145"/>
        <v/>
      </c>
      <c r="K1340" s="45">
        <f t="shared" si="146"/>
        <v>382424.12335109973</v>
      </c>
    </row>
    <row r="1341" spans="1:11" ht="29" x14ac:dyDescent="0.4">
      <c r="A1341" s="26" t="str">
        <f t="shared" si="140"/>
        <v/>
      </c>
      <c r="B1341" s="26" t="str">
        <f t="shared" si="141"/>
        <v/>
      </c>
      <c r="C1341" s="26" t="str">
        <f t="shared" si="142"/>
        <v/>
      </c>
      <c r="D1341" s="28" t="s">
        <v>1903</v>
      </c>
      <c r="E1341" s="28" t="s">
        <v>1904</v>
      </c>
      <c r="F1341" s="30" t="s">
        <v>118</v>
      </c>
      <c r="G1341" s="31">
        <v>837</v>
      </c>
      <c r="H1341" s="26" t="str">
        <f t="shared" si="143"/>
        <v/>
      </c>
      <c r="I1341" s="26" t="str">
        <f t="shared" si="144"/>
        <v/>
      </c>
      <c r="J1341" s="26" t="str">
        <f t="shared" si="145"/>
        <v/>
      </c>
      <c r="K1341" s="45">
        <f t="shared" si="146"/>
        <v>876956.14039690536</v>
      </c>
    </row>
    <row r="1342" spans="1:11" ht="29" x14ac:dyDescent="0.4">
      <c r="A1342" s="26" t="str">
        <f t="shared" si="140"/>
        <v>342800</v>
      </c>
      <c r="B1342" s="26" t="str">
        <f t="shared" si="141"/>
        <v>New York City Geographic District #28</v>
      </c>
      <c r="C1342" s="26" t="str">
        <f t="shared" si="142"/>
        <v>Queens</v>
      </c>
      <c r="D1342" s="28" t="s">
        <v>2092</v>
      </c>
      <c r="E1342" s="28" t="s">
        <v>2093</v>
      </c>
      <c r="F1342" s="30" t="s">
        <v>118</v>
      </c>
      <c r="G1342" s="31">
        <v>675</v>
      </c>
      <c r="H1342" s="26" t="str">
        <f t="shared" si="143"/>
        <v>032</v>
      </c>
      <c r="I1342" s="26" t="str">
        <f t="shared" si="144"/>
        <v>14</v>
      </c>
      <c r="J1342" s="26" t="str">
        <f t="shared" si="145"/>
        <v>027</v>
      </c>
      <c r="K1342" s="45">
        <f t="shared" si="146"/>
        <v>707222.69386847212</v>
      </c>
    </row>
    <row r="1343" spans="1:11" ht="29" x14ac:dyDescent="0.4">
      <c r="A1343" s="26" t="str">
        <f t="shared" si="140"/>
        <v>342800</v>
      </c>
      <c r="B1343" s="26" t="str">
        <f t="shared" si="141"/>
        <v>New York City Geographic District #28</v>
      </c>
      <c r="C1343" s="26" t="str">
        <f t="shared" si="142"/>
        <v>Queens</v>
      </c>
      <c r="D1343" s="28" t="s">
        <v>2136</v>
      </c>
      <c r="E1343" s="28" t="s">
        <v>2137</v>
      </c>
      <c r="F1343" s="30" t="s">
        <v>118</v>
      </c>
      <c r="G1343" s="31">
        <v>668</v>
      </c>
      <c r="H1343" s="26" t="str">
        <f t="shared" si="143"/>
        <v>024</v>
      </c>
      <c r="I1343" s="26" t="str">
        <f t="shared" si="144"/>
        <v>14</v>
      </c>
      <c r="J1343" s="26" t="str">
        <f t="shared" si="145"/>
        <v>024</v>
      </c>
      <c r="K1343" s="45">
        <f t="shared" si="146"/>
        <v>699888.53259872494</v>
      </c>
    </row>
    <row r="1344" spans="1:11" ht="29" x14ac:dyDescent="0.4">
      <c r="A1344" s="26" t="str">
        <f t="shared" si="140"/>
        <v>342800</v>
      </c>
      <c r="B1344" s="26" t="str">
        <f t="shared" si="141"/>
        <v>New York City Geographic District #28</v>
      </c>
      <c r="C1344" s="26" t="str">
        <f t="shared" si="142"/>
        <v>Queens</v>
      </c>
      <c r="D1344" s="28" t="s">
        <v>2160</v>
      </c>
      <c r="E1344" s="28" t="s">
        <v>2161</v>
      </c>
      <c r="F1344" s="30" t="s">
        <v>196</v>
      </c>
      <c r="G1344" s="31">
        <v>428</v>
      </c>
      <c r="H1344" s="26" t="str">
        <f t="shared" si="143"/>
        <v>024</v>
      </c>
      <c r="I1344" s="26" t="str">
        <f t="shared" si="144"/>
        <v>14</v>
      </c>
      <c r="J1344" s="26" t="str">
        <f t="shared" si="145"/>
        <v>024</v>
      </c>
      <c r="K1344" s="45">
        <f t="shared" si="146"/>
        <v>448431.57477882376</v>
      </c>
    </row>
    <row r="1345" spans="1:11" ht="29" x14ac:dyDescent="0.4">
      <c r="A1345" s="26" t="str">
        <f t="shared" si="140"/>
        <v>342800</v>
      </c>
      <c r="B1345" s="26" t="str">
        <f t="shared" si="141"/>
        <v>New York City Geographic District #28</v>
      </c>
      <c r="C1345" s="26" t="str">
        <f t="shared" si="142"/>
        <v>Queens</v>
      </c>
      <c r="D1345" s="28" t="s">
        <v>2166</v>
      </c>
      <c r="E1345" s="28" t="s">
        <v>2167</v>
      </c>
      <c r="F1345" s="30" t="s">
        <v>196</v>
      </c>
      <c r="G1345" s="31">
        <v>473</v>
      </c>
      <c r="H1345" s="26" t="str">
        <f t="shared" si="143"/>
        <v>024</v>
      </c>
      <c r="I1345" s="26" t="str">
        <f t="shared" si="144"/>
        <v>14</v>
      </c>
      <c r="J1345" s="26" t="str">
        <f t="shared" si="145"/>
        <v>024</v>
      </c>
      <c r="K1345" s="45">
        <f t="shared" si="146"/>
        <v>495579.75437005522</v>
      </c>
    </row>
    <row r="1346" spans="1:11" ht="29" x14ac:dyDescent="0.4">
      <c r="A1346" s="26" t="str">
        <f t="shared" ref="A1346:A1409" si="147">IFERROR(VLOOKUP($D1346,schools,3,FALSE),"")</f>
        <v>342800</v>
      </c>
      <c r="B1346" s="26" t="str">
        <f t="shared" ref="B1346:B1409" si="148">IFERROR(VLOOKUP($D1346,schools,4,FALSE),"")</f>
        <v>New York City Geographic District #28</v>
      </c>
      <c r="C1346" s="26" t="str">
        <f t="shared" ref="C1346:C1409" si="149">IFERROR(VLOOKUP($D1346,schools,5,FALSE),"")</f>
        <v>Queens</v>
      </c>
      <c r="D1346" s="28" t="s">
        <v>2178</v>
      </c>
      <c r="E1346" s="28" t="s">
        <v>2179</v>
      </c>
      <c r="F1346" s="30" t="s">
        <v>196</v>
      </c>
      <c r="G1346" s="31">
        <v>193</v>
      </c>
      <c r="H1346" s="26" t="str">
        <f t="shared" ref="H1346:H1409" si="150">IFERROR(VLOOKUP($D1346,schools,6,FALSE),"")</f>
        <v>024</v>
      </c>
      <c r="I1346" s="26" t="str">
        <f t="shared" ref="I1346:I1409" si="151">IFERROR(VLOOKUP($D1346,schools,7,FALSE),"")</f>
        <v>14</v>
      </c>
      <c r="J1346" s="26" t="str">
        <f t="shared" ref="J1346:J1409" si="152">IFERROR(VLOOKUP($D1346,schools,8,FALSE),"")</f>
        <v>024</v>
      </c>
      <c r="K1346" s="45">
        <f t="shared" ref="K1346:K1409" si="153">G1346*L$2</f>
        <v>202213.30358017053</v>
      </c>
    </row>
    <row r="1347" spans="1:11" ht="29" x14ac:dyDescent="0.4">
      <c r="A1347" s="26" t="str">
        <f t="shared" si="147"/>
        <v/>
      </c>
      <c r="B1347" s="26" t="str">
        <f t="shared" si="148"/>
        <v/>
      </c>
      <c r="C1347" s="26" t="str">
        <f t="shared" si="149"/>
        <v/>
      </c>
      <c r="D1347" s="28" t="s">
        <v>2185</v>
      </c>
      <c r="E1347" s="28" t="s">
        <v>2186</v>
      </c>
      <c r="F1347" s="30" t="s">
        <v>196</v>
      </c>
      <c r="G1347" s="31">
        <v>498</v>
      </c>
      <c r="H1347" s="26" t="str">
        <f t="shared" si="150"/>
        <v/>
      </c>
      <c r="I1347" s="26" t="str">
        <f t="shared" si="151"/>
        <v/>
      </c>
      <c r="J1347" s="26" t="str">
        <f t="shared" si="152"/>
        <v/>
      </c>
      <c r="K1347" s="45">
        <f t="shared" si="153"/>
        <v>521773.18747629493</v>
      </c>
    </row>
    <row r="1348" spans="1:11" ht="29" x14ac:dyDescent="0.4">
      <c r="A1348" s="26" t="str">
        <f t="shared" si="147"/>
        <v>342800</v>
      </c>
      <c r="B1348" s="26" t="str">
        <f t="shared" si="148"/>
        <v>New York City Geographic District #28</v>
      </c>
      <c r="C1348" s="26" t="str">
        <f t="shared" si="149"/>
        <v>Queens</v>
      </c>
      <c r="D1348" s="28" t="s">
        <v>2220</v>
      </c>
      <c r="E1348" s="28" t="s">
        <v>2221</v>
      </c>
      <c r="F1348" s="30" t="s">
        <v>196</v>
      </c>
      <c r="G1348" s="31">
        <v>3628</v>
      </c>
      <c r="H1348" s="26" t="str">
        <f t="shared" si="150"/>
        <v>028</v>
      </c>
      <c r="I1348" s="26" t="str">
        <f t="shared" si="151"/>
        <v>15</v>
      </c>
      <c r="J1348" s="26" t="str">
        <f t="shared" si="152"/>
        <v>029</v>
      </c>
      <c r="K1348" s="45">
        <f t="shared" si="153"/>
        <v>3801191.0123775061</v>
      </c>
    </row>
    <row r="1349" spans="1:11" ht="29" x14ac:dyDescent="0.4">
      <c r="A1349" s="26" t="str">
        <f t="shared" si="147"/>
        <v>342800</v>
      </c>
      <c r="B1349" s="26" t="str">
        <f t="shared" si="148"/>
        <v>New York City Geographic District #28</v>
      </c>
      <c r="C1349" s="26" t="str">
        <f t="shared" si="149"/>
        <v>Queens</v>
      </c>
      <c r="D1349" s="28" t="s">
        <v>2251</v>
      </c>
      <c r="E1349" s="28" t="s">
        <v>2252</v>
      </c>
      <c r="F1349" s="30" t="s">
        <v>196</v>
      </c>
      <c r="G1349" s="31">
        <v>3219</v>
      </c>
      <c r="H1349" s="26" t="str">
        <f t="shared" si="150"/>
        <v>024</v>
      </c>
      <c r="I1349" s="26" t="str">
        <f t="shared" si="151"/>
        <v>14</v>
      </c>
      <c r="J1349" s="26" t="str">
        <f t="shared" si="152"/>
        <v>024</v>
      </c>
      <c r="K1349" s="45">
        <f t="shared" si="153"/>
        <v>3372666.4467594246</v>
      </c>
    </row>
    <row r="1350" spans="1:11" ht="43.5" x14ac:dyDescent="0.4">
      <c r="A1350" s="26" t="str">
        <f t="shared" si="147"/>
        <v>342800</v>
      </c>
      <c r="B1350" s="26" t="str">
        <f t="shared" si="148"/>
        <v>New York City Geographic District #28</v>
      </c>
      <c r="C1350" s="26" t="str">
        <f t="shared" si="149"/>
        <v>Queens</v>
      </c>
      <c r="D1350" s="28" t="s">
        <v>2279</v>
      </c>
      <c r="E1350" s="28" t="s">
        <v>2280</v>
      </c>
      <c r="F1350" s="30" t="s">
        <v>196</v>
      </c>
      <c r="G1350" s="31">
        <v>2163</v>
      </c>
      <c r="H1350" s="26" t="str">
        <f t="shared" si="150"/>
        <v>024</v>
      </c>
      <c r="I1350" s="26" t="str">
        <f t="shared" si="151"/>
        <v>11</v>
      </c>
      <c r="J1350" s="26" t="str">
        <f t="shared" si="152"/>
        <v>024</v>
      </c>
      <c r="K1350" s="45">
        <f t="shared" si="153"/>
        <v>2266255.8323518592</v>
      </c>
    </row>
    <row r="1351" spans="1:11" ht="29" x14ac:dyDescent="0.4">
      <c r="A1351" s="26" t="str">
        <f t="shared" si="147"/>
        <v>342800</v>
      </c>
      <c r="B1351" s="26" t="str">
        <f t="shared" si="148"/>
        <v>New York City Geographic District #28</v>
      </c>
      <c r="C1351" s="26" t="str">
        <f t="shared" si="149"/>
        <v>Queens</v>
      </c>
      <c r="D1351" s="28" t="s">
        <v>2285</v>
      </c>
      <c r="E1351" s="28" t="s">
        <v>2286</v>
      </c>
      <c r="F1351" s="30" t="s">
        <v>118</v>
      </c>
      <c r="G1351" s="31">
        <v>675</v>
      </c>
      <c r="H1351" s="26" t="str">
        <f t="shared" si="150"/>
        <v>025</v>
      </c>
      <c r="I1351" s="26" t="str">
        <f t="shared" si="151"/>
        <v>14</v>
      </c>
      <c r="J1351" s="26" t="str">
        <f t="shared" si="152"/>
        <v>024</v>
      </c>
      <c r="K1351" s="45">
        <f t="shared" si="153"/>
        <v>707222.69386847212</v>
      </c>
    </row>
    <row r="1352" spans="1:11" ht="29" x14ac:dyDescent="0.4">
      <c r="A1352" s="26" t="str">
        <f t="shared" si="147"/>
        <v>342800</v>
      </c>
      <c r="B1352" s="26" t="str">
        <f t="shared" si="148"/>
        <v>New York City Geographic District #28</v>
      </c>
      <c r="C1352" s="26" t="str">
        <f t="shared" si="149"/>
        <v>Queens</v>
      </c>
      <c r="D1352" s="28" t="s">
        <v>2287</v>
      </c>
      <c r="E1352" s="28" t="s">
        <v>2288</v>
      </c>
      <c r="F1352" s="30" t="s">
        <v>196</v>
      </c>
      <c r="G1352" s="31">
        <v>1077</v>
      </c>
      <c r="H1352" s="26" t="str">
        <f t="shared" si="150"/>
        <v>028</v>
      </c>
      <c r="I1352" s="26" t="str">
        <f t="shared" si="151"/>
        <v>15</v>
      </c>
      <c r="J1352" s="26" t="str">
        <f t="shared" si="152"/>
        <v>029</v>
      </c>
      <c r="K1352" s="45">
        <f t="shared" si="153"/>
        <v>1128413.0982168065</v>
      </c>
    </row>
    <row r="1353" spans="1:11" ht="29" x14ac:dyDescent="0.4">
      <c r="A1353" s="26" t="str">
        <f t="shared" si="147"/>
        <v>342800</v>
      </c>
      <c r="B1353" s="26" t="str">
        <f t="shared" si="148"/>
        <v>New York City Geographic District #28</v>
      </c>
      <c r="C1353" s="26" t="str">
        <f t="shared" si="149"/>
        <v>Queens</v>
      </c>
      <c r="D1353" s="28" t="s">
        <v>2289</v>
      </c>
      <c r="E1353" s="28" t="s">
        <v>2290</v>
      </c>
      <c r="F1353" s="30" t="s">
        <v>196</v>
      </c>
      <c r="G1353" s="31">
        <v>473</v>
      </c>
      <c r="H1353" s="26" t="str">
        <f t="shared" si="150"/>
        <v>032</v>
      </c>
      <c r="I1353" s="26" t="str">
        <f t="shared" si="151"/>
        <v>14</v>
      </c>
      <c r="J1353" s="26" t="str">
        <f t="shared" si="152"/>
        <v>027</v>
      </c>
      <c r="K1353" s="45">
        <f t="shared" si="153"/>
        <v>495579.75437005522</v>
      </c>
    </row>
    <row r="1354" spans="1:11" ht="43.5" x14ac:dyDescent="0.4">
      <c r="A1354" s="26" t="str">
        <f t="shared" si="147"/>
        <v>342800</v>
      </c>
      <c r="B1354" s="26" t="str">
        <f t="shared" si="148"/>
        <v>New York City Geographic District #29</v>
      </c>
      <c r="C1354" s="26" t="str">
        <f t="shared" si="149"/>
        <v>Queens</v>
      </c>
      <c r="D1354" s="28" t="s">
        <v>2291</v>
      </c>
      <c r="E1354" s="28" t="s">
        <v>2292</v>
      </c>
      <c r="F1354" s="30" t="s">
        <v>196</v>
      </c>
      <c r="G1354" s="31">
        <v>462</v>
      </c>
      <c r="H1354" s="26" t="str">
        <f t="shared" si="150"/>
        <v>032</v>
      </c>
      <c r="I1354" s="26" t="str">
        <f t="shared" si="151"/>
        <v>10</v>
      </c>
      <c r="J1354" s="26" t="str">
        <f t="shared" si="152"/>
        <v>027</v>
      </c>
      <c r="K1354" s="45">
        <f t="shared" si="153"/>
        <v>484054.64380330977</v>
      </c>
    </row>
    <row r="1355" spans="1:11" ht="29" x14ac:dyDescent="0.4">
      <c r="A1355" s="26" t="str">
        <f t="shared" si="147"/>
        <v>342800</v>
      </c>
      <c r="B1355" s="26" t="str">
        <f t="shared" si="148"/>
        <v>New York City Geographic District #29</v>
      </c>
      <c r="C1355" s="26" t="str">
        <f t="shared" si="149"/>
        <v>Brooklyn</v>
      </c>
      <c r="D1355" s="28" t="s">
        <v>2303</v>
      </c>
      <c r="E1355" s="28" t="s">
        <v>2304</v>
      </c>
      <c r="F1355" s="30" t="s">
        <v>118</v>
      </c>
      <c r="G1355" s="31">
        <v>565</v>
      </c>
      <c r="H1355" s="26" t="str">
        <f t="shared" si="150"/>
        <v>053</v>
      </c>
      <c r="I1355" s="26" t="str">
        <f t="shared" si="151"/>
        <v>18</v>
      </c>
      <c r="J1355" s="26" t="str">
        <f t="shared" si="152"/>
        <v>034</v>
      </c>
      <c r="K1355" s="45">
        <f t="shared" si="153"/>
        <v>591971.58820101735</v>
      </c>
    </row>
    <row r="1356" spans="1:11" ht="29" x14ac:dyDescent="0.4">
      <c r="A1356" s="26" t="str">
        <f t="shared" si="147"/>
        <v>342800</v>
      </c>
      <c r="B1356" s="26" t="str">
        <f t="shared" si="148"/>
        <v>New York City Geographic District #29</v>
      </c>
      <c r="C1356" s="26" t="str">
        <f t="shared" si="149"/>
        <v>Queens</v>
      </c>
      <c r="D1356" s="28" t="s">
        <v>1615</v>
      </c>
      <c r="E1356" s="28" t="s">
        <v>1616</v>
      </c>
      <c r="F1356" s="30" t="s">
        <v>2</v>
      </c>
      <c r="G1356" s="31">
        <v>360</v>
      </c>
      <c r="H1356" s="26" t="str">
        <f t="shared" si="150"/>
        <v>029</v>
      </c>
      <c r="I1356" s="26" t="str">
        <f t="shared" si="151"/>
        <v>14</v>
      </c>
      <c r="J1356" s="26" t="str">
        <f t="shared" si="152"/>
        <v>027</v>
      </c>
      <c r="K1356" s="45">
        <f t="shared" si="153"/>
        <v>377185.43672985176</v>
      </c>
    </row>
    <row r="1357" spans="1:11" ht="29" x14ac:dyDescent="0.4">
      <c r="A1357" s="26" t="str">
        <f t="shared" si="147"/>
        <v>342800</v>
      </c>
      <c r="B1357" s="26" t="str">
        <f t="shared" si="148"/>
        <v>New York City Geographic District #29</v>
      </c>
      <c r="C1357" s="26" t="str">
        <f t="shared" si="149"/>
        <v>Queens</v>
      </c>
      <c r="D1357" s="28" t="s">
        <v>1647</v>
      </c>
      <c r="E1357" s="28" t="s">
        <v>1648</v>
      </c>
      <c r="F1357" s="30" t="s">
        <v>2</v>
      </c>
      <c r="G1357" s="31">
        <v>942</v>
      </c>
      <c r="H1357" s="26" t="str">
        <f t="shared" si="150"/>
        <v>033</v>
      </c>
      <c r="I1357" s="26" t="str">
        <f t="shared" si="151"/>
        <v>11</v>
      </c>
      <c r="J1357" s="26" t="str">
        <f t="shared" si="152"/>
        <v>023</v>
      </c>
      <c r="K1357" s="45">
        <f t="shared" si="153"/>
        <v>986968.55944311211</v>
      </c>
    </row>
    <row r="1358" spans="1:11" ht="29" x14ac:dyDescent="0.4">
      <c r="A1358" s="26" t="str">
        <f t="shared" si="147"/>
        <v>342800</v>
      </c>
      <c r="B1358" s="26" t="str">
        <f t="shared" si="148"/>
        <v>New York City Geographic District #29</v>
      </c>
      <c r="C1358" s="26" t="str">
        <f t="shared" si="149"/>
        <v>Queens</v>
      </c>
      <c r="D1358" s="28" t="s">
        <v>1649</v>
      </c>
      <c r="E1358" s="28" t="s">
        <v>1650</v>
      </c>
      <c r="F1358" s="30" t="s">
        <v>2</v>
      </c>
      <c r="G1358" s="31">
        <v>558</v>
      </c>
      <c r="H1358" s="26" t="str">
        <f t="shared" si="150"/>
        <v>033</v>
      </c>
      <c r="I1358" s="26" t="str">
        <f t="shared" si="151"/>
        <v>14</v>
      </c>
      <c r="J1358" s="26" t="str">
        <f t="shared" si="152"/>
        <v>027</v>
      </c>
      <c r="K1358" s="45">
        <f t="shared" si="153"/>
        <v>584637.42693127028</v>
      </c>
    </row>
    <row r="1359" spans="1:11" ht="29" x14ac:dyDescent="0.4">
      <c r="A1359" s="26" t="str">
        <f t="shared" si="147"/>
        <v>342800</v>
      </c>
      <c r="B1359" s="26" t="str">
        <f t="shared" si="148"/>
        <v>New York City Geographic District #29</v>
      </c>
      <c r="C1359" s="26" t="str">
        <f t="shared" si="149"/>
        <v>Queens</v>
      </c>
      <c r="D1359" s="28" t="s">
        <v>1651</v>
      </c>
      <c r="E1359" s="28" t="s">
        <v>1652</v>
      </c>
      <c r="F1359" s="30" t="s">
        <v>2</v>
      </c>
      <c r="G1359" s="31">
        <v>668</v>
      </c>
      <c r="H1359" s="26" t="str">
        <f t="shared" si="150"/>
        <v>029</v>
      </c>
      <c r="I1359" s="26" t="str">
        <f t="shared" si="151"/>
        <v>14</v>
      </c>
      <c r="J1359" s="26" t="str">
        <f t="shared" si="152"/>
        <v>023</v>
      </c>
      <c r="K1359" s="45">
        <f t="shared" si="153"/>
        <v>699888.53259872494</v>
      </c>
    </row>
    <row r="1360" spans="1:11" ht="29" x14ac:dyDescent="0.4">
      <c r="A1360" s="26" t="str">
        <f t="shared" si="147"/>
        <v>342800</v>
      </c>
      <c r="B1360" s="26" t="str">
        <f t="shared" si="148"/>
        <v>New York City Geographic District #29</v>
      </c>
      <c r="C1360" s="26" t="str">
        <f t="shared" si="149"/>
        <v>Queens</v>
      </c>
      <c r="D1360" s="28" t="s">
        <v>1653</v>
      </c>
      <c r="E1360" s="28" t="s">
        <v>1654</v>
      </c>
      <c r="F1360" s="30" t="s">
        <v>2</v>
      </c>
      <c r="G1360" s="31">
        <v>427</v>
      </c>
      <c r="H1360" s="26" t="str">
        <f t="shared" si="150"/>
        <v>029</v>
      </c>
      <c r="I1360" s="26" t="str">
        <f t="shared" si="151"/>
        <v>14</v>
      </c>
      <c r="J1360" s="26" t="str">
        <f t="shared" si="152"/>
        <v>027</v>
      </c>
      <c r="K1360" s="45">
        <f t="shared" si="153"/>
        <v>447383.83745457418</v>
      </c>
    </row>
    <row r="1361" spans="1:11" ht="29" x14ac:dyDescent="0.4">
      <c r="A1361" s="26" t="str">
        <f t="shared" si="147"/>
        <v>342900</v>
      </c>
      <c r="B1361" s="26" t="str">
        <f t="shared" si="148"/>
        <v>New York City Geographic District #29</v>
      </c>
      <c r="C1361" s="26" t="str">
        <f t="shared" si="149"/>
        <v>Queens</v>
      </c>
      <c r="D1361" s="28" t="s">
        <v>1655</v>
      </c>
      <c r="E1361" s="28" t="s">
        <v>1656</v>
      </c>
      <c r="F1361" s="30" t="s">
        <v>2</v>
      </c>
      <c r="G1361" s="31">
        <v>358</v>
      </c>
      <c r="H1361" s="26" t="str">
        <f t="shared" si="150"/>
        <v>032</v>
      </c>
      <c r="I1361" s="26" t="str">
        <f t="shared" si="151"/>
        <v>10</v>
      </c>
      <c r="J1361" s="26" t="str">
        <f t="shared" si="152"/>
        <v>031</v>
      </c>
      <c r="K1361" s="45">
        <f t="shared" si="153"/>
        <v>375089.9620813526</v>
      </c>
    </row>
    <row r="1362" spans="1:11" ht="29" x14ac:dyDescent="0.4">
      <c r="A1362" s="26" t="str">
        <f t="shared" si="147"/>
        <v>342900</v>
      </c>
      <c r="B1362" s="26" t="str">
        <f t="shared" si="148"/>
        <v>New York City Geographic District #29</v>
      </c>
      <c r="C1362" s="26" t="str">
        <f t="shared" si="149"/>
        <v>Queens</v>
      </c>
      <c r="D1362" s="28" t="s">
        <v>1657</v>
      </c>
      <c r="E1362" s="28" t="s">
        <v>1658</v>
      </c>
      <c r="F1362" s="30" t="s">
        <v>2</v>
      </c>
      <c r="G1362" s="31">
        <v>284</v>
      </c>
      <c r="H1362" s="26" t="str">
        <f t="shared" si="150"/>
        <v>029</v>
      </c>
      <c r="I1362" s="26" t="str">
        <f t="shared" si="151"/>
        <v>14</v>
      </c>
      <c r="J1362" s="26" t="str">
        <f t="shared" si="152"/>
        <v>031</v>
      </c>
      <c r="K1362" s="45">
        <f t="shared" si="153"/>
        <v>297557.40008688305</v>
      </c>
    </row>
    <row r="1363" spans="1:11" ht="29" x14ac:dyDescent="0.4">
      <c r="A1363" s="26" t="str">
        <f t="shared" si="147"/>
        <v>342900</v>
      </c>
      <c r="B1363" s="26" t="str">
        <f t="shared" si="148"/>
        <v>New York City Geographic District #29</v>
      </c>
      <c r="C1363" s="26" t="str">
        <f t="shared" si="149"/>
        <v>Queens</v>
      </c>
      <c r="D1363" s="28" t="s">
        <v>1681</v>
      </c>
      <c r="E1363" s="28" t="s">
        <v>1682</v>
      </c>
      <c r="F1363" s="30" t="s">
        <v>2</v>
      </c>
      <c r="G1363" s="31">
        <v>413</v>
      </c>
      <c r="H1363" s="26" t="str">
        <f t="shared" si="150"/>
        <v>031</v>
      </c>
      <c r="I1363" s="26" t="str">
        <f t="shared" si="151"/>
        <v>10</v>
      </c>
      <c r="J1363" s="26" t="str">
        <f t="shared" si="152"/>
        <v>031</v>
      </c>
      <c r="K1363" s="45">
        <f t="shared" si="153"/>
        <v>432715.51491507993</v>
      </c>
    </row>
    <row r="1364" spans="1:11" ht="29" x14ac:dyDescent="0.4">
      <c r="A1364" s="26" t="str">
        <f t="shared" si="147"/>
        <v>342900</v>
      </c>
      <c r="B1364" s="26" t="str">
        <f t="shared" si="148"/>
        <v>New York City Geographic District #29</v>
      </c>
      <c r="C1364" s="26" t="str">
        <f t="shared" si="149"/>
        <v>Queens</v>
      </c>
      <c r="D1364" s="28" t="s">
        <v>1693</v>
      </c>
      <c r="E1364" s="28" t="s">
        <v>1694</v>
      </c>
      <c r="F1364" s="30" t="s">
        <v>5</v>
      </c>
      <c r="G1364" s="31">
        <v>575</v>
      </c>
      <c r="H1364" s="26" t="str">
        <f t="shared" si="150"/>
        <v>029</v>
      </c>
      <c r="I1364" s="26" t="str">
        <f t="shared" si="151"/>
        <v>14</v>
      </c>
      <c r="J1364" s="26" t="str">
        <f t="shared" si="152"/>
        <v>027</v>
      </c>
      <c r="K1364" s="45">
        <f t="shared" si="153"/>
        <v>602448.96144351328</v>
      </c>
    </row>
    <row r="1365" spans="1:11" ht="29" x14ac:dyDescent="0.4">
      <c r="A1365" s="26" t="str">
        <f t="shared" si="147"/>
        <v>342900</v>
      </c>
      <c r="B1365" s="26" t="str">
        <f t="shared" si="148"/>
        <v>New York City Geographic District #29</v>
      </c>
      <c r="C1365" s="26" t="str">
        <f t="shared" si="149"/>
        <v>Queens</v>
      </c>
      <c r="D1365" s="28" t="s">
        <v>1763</v>
      </c>
      <c r="E1365" s="28" t="s">
        <v>1764</v>
      </c>
      <c r="F1365" s="30" t="s">
        <v>2</v>
      </c>
      <c r="G1365" s="31">
        <v>1410</v>
      </c>
      <c r="H1365" s="26" t="str">
        <f t="shared" si="150"/>
        <v>029</v>
      </c>
      <c r="I1365" s="26" t="str">
        <f t="shared" si="151"/>
        <v>14</v>
      </c>
      <c r="J1365" s="26" t="str">
        <f t="shared" si="152"/>
        <v>027</v>
      </c>
      <c r="K1365" s="45">
        <f t="shared" si="153"/>
        <v>1477309.6271919194</v>
      </c>
    </row>
    <row r="1366" spans="1:11" ht="29" x14ac:dyDescent="0.4">
      <c r="A1366" s="26" t="str">
        <f t="shared" si="147"/>
        <v>342900</v>
      </c>
      <c r="B1366" s="26" t="str">
        <f t="shared" si="148"/>
        <v>New York City Geographic District #29</v>
      </c>
      <c r="C1366" s="26" t="str">
        <f t="shared" si="149"/>
        <v>Queens</v>
      </c>
      <c r="D1366" s="28" t="s">
        <v>1789</v>
      </c>
      <c r="E1366" s="28" t="s">
        <v>1790</v>
      </c>
      <c r="F1366" s="30" t="s">
        <v>5</v>
      </c>
      <c r="G1366" s="31">
        <v>1159</v>
      </c>
      <c r="H1366" s="26" t="str">
        <f t="shared" si="150"/>
        <v>033</v>
      </c>
      <c r="I1366" s="26" t="str">
        <f t="shared" si="151"/>
        <v>14</v>
      </c>
      <c r="J1366" s="26" t="str">
        <f t="shared" si="152"/>
        <v>023</v>
      </c>
      <c r="K1366" s="45">
        <f t="shared" si="153"/>
        <v>1214327.5588052727</v>
      </c>
    </row>
    <row r="1367" spans="1:11" ht="29" x14ac:dyDescent="0.4">
      <c r="A1367" s="26" t="str">
        <f t="shared" si="147"/>
        <v/>
      </c>
      <c r="B1367" s="26" t="str">
        <f t="shared" si="148"/>
        <v/>
      </c>
      <c r="C1367" s="26" t="str">
        <f t="shared" si="149"/>
        <v/>
      </c>
      <c r="D1367" s="28" t="s">
        <v>1803</v>
      </c>
      <c r="E1367" s="28" t="s">
        <v>1804</v>
      </c>
      <c r="F1367" s="30" t="s">
        <v>19</v>
      </c>
      <c r="G1367" s="31">
        <v>758</v>
      </c>
      <c r="H1367" s="26" t="str">
        <f t="shared" si="150"/>
        <v/>
      </c>
      <c r="I1367" s="26" t="str">
        <f t="shared" si="151"/>
        <v/>
      </c>
      <c r="J1367" s="26" t="str">
        <f t="shared" si="152"/>
        <v/>
      </c>
      <c r="K1367" s="45">
        <f t="shared" si="153"/>
        <v>794184.89178118785</v>
      </c>
    </row>
    <row r="1368" spans="1:11" ht="29" x14ac:dyDescent="0.4">
      <c r="A1368" s="26" t="str">
        <f t="shared" si="147"/>
        <v>342900</v>
      </c>
      <c r="B1368" s="26" t="str">
        <f t="shared" si="148"/>
        <v>New York City Geographic District #29</v>
      </c>
      <c r="C1368" s="26" t="str">
        <f t="shared" si="149"/>
        <v>Queens</v>
      </c>
      <c r="D1368" s="28" t="s">
        <v>1807</v>
      </c>
      <c r="E1368" s="28" t="s">
        <v>1808</v>
      </c>
      <c r="F1368" s="30" t="s">
        <v>2</v>
      </c>
      <c r="G1368" s="31">
        <v>373</v>
      </c>
      <c r="H1368" s="26" t="str">
        <f t="shared" si="150"/>
        <v>033</v>
      </c>
      <c r="I1368" s="26" t="str">
        <f t="shared" si="151"/>
        <v>14</v>
      </c>
      <c r="J1368" s="26" t="str">
        <f t="shared" si="152"/>
        <v>027</v>
      </c>
      <c r="K1368" s="45">
        <f t="shared" si="153"/>
        <v>390806.02194509644</v>
      </c>
    </row>
    <row r="1369" spans="1:11" ht="29" x14ac:dyDescent="0.4">
      <c r="A1369" s="26" t="str">
        <f t="shared" si="147"/>
        <v>342900</v>
      </c>
      <c r="B1369" s="26" t="str">
        <f t="shared" si="148"/>
        <v>New York City Geographic District #29</v>
      </c>
      <c r="C1369" s="26" t="str">
        <f t="shared" si="149"/>
        <v>Queens</v>
      </c>
      <c r="D1369" s="28" t="s">
        <v>1833</v>
      </c>
      <c r="E1369" s="28" t="s">
        <v>1834</v>
      </c>
      <c r="F1369" s="30" t="s">
        <v>2</v>
      </c>
      <c r="G1369" s="31">
        <v>749</v>
      </c>
      <c r="H1369" s="26" t="str">
        <f t="shared" si="150"/>
        <v>024</v>
      </c>
      <c r="I1369" s="26" t="str">
        <f t="shared" si="151"/>
        <v>11</v>
      </c>
      <c r="J1369" s="26" t="str">
        <f t="shared" si="152"/>
        <v>024</v>
      </c>
      <c r="K1369" s="45">
        <f t="shared" si="153"/>
        <v>784755.25586294162</v>
      </c>
    </row>
    <row r="1370" spans="1:11" ht="29" x14ac:dyDescent="0.4">
      <c r="A1370" s="26" t="str">
        <f t="shared" si="147"/>
        <v>342900</v>
      </c>
      <c r="B1370" s="26" t="str">
        <f t="shared" si="148"/>
        <v>New York City Geographic District #29</v>
      </c>
      <c r="C1370" s="26" t="str">
        <f t="shared" si="149"/>
        <v>Queens</v>
      </c>
      <c r="D1370" s="28" t="s">
        <v>1835</v>
      </c>
      <c r="E1370" s="28" t="s">
        <v>1836</v>
      </c>
      <c r="F1370" s="30" t="s">
        <v>2</v>
      </c>
      <c r="G1370" s="31">
        <v>355</v>
      </c>
      <c r="H1370" s="26" t="str">
        <f t="shared" si="150"/>
        <v>029</v>
      </c>
      <c r="I1370" s="26" t="str">
        <f t="shared" si="151"/>
        <v>14</v>
      </c>
      <c r="J1370" s="26" t="str">
        <f t="shared" si="152"/>
        <v>031</v>
      </c>
      <c r="K1370" s="45">
        <f t="shared" si="153"/>
        <v>371946.75010860385</v>
      </c>
    </row>
    <row r="1371" spans="1:11" ht="29" x14ac:dyDescent="0.4">
      <c r="A1371" s="26" t="str">
        <f t="shared" si="147"/>
        <v>342900</v>
      </c>
      <c r="B1371" s="26" t="str">
        <f t="shared" si="148"/>
        <v>New York City Geographic District #29</v>
      </c>
      <c r="C1371" s="26" t="str">
        <f t="shared" si="149"/>
        <v>Queens</v>
      </c>
      <c r="D1371" s="28" t="s">
        <v>1839</v>
      </c>
      <c r="E1371" s="28" t="s">
        <v>1840</v>
      </c>
      <c r="F1371" s="30" t="s">
        <v>2</v>
      </c>
      <c r="G1371" s="31">
        <v>326</v>
      </c>
      <c r="H1371" s="26" t="str">
        <f t="shared" si="150"/>
        <v>033</v>
      </c>
      <c r="I1371" s="26" t="str">
        <f t="shared" si="151"/>
        <v>14</v>
      </c>
      <c r="J1371" s="26" t="str">
        <f t="shared" si="152"/>
        <v>027</v>
      </c>
      <c r="K1371" s="45">
        <f t="shared" si="153"/>
        <v>341562.36770536576</v>
      </c>
    </row>
    <row r="1372" spans="1:11" ht="29" x14ac:dyDescent="0.4">
      <c r="A1372" s="26" t="str">
        <f t="shared" si="147"/>
        <v>342900</v>
      </c>
      <c r="B1372" s="26" t="str">
        <f t="shared" si="148"/>
        <v>New York City Geographic District #29</v>
      </c>
      <c r="C1372" s="26" t="str">
        <f t="shared" si="149"/>
        <v>Queens</v>
      </c>
      <c r="D1372" s="28" t="s">
        <v>1841</v>
      </c>
      <c r="E1372" s="28" t="s">
        <v>1842</v>
      </c>
      <c r="F1372" s="30" t="s">
        <v>2</v>
      </c>
      <c r="G1372" s="31">
        <v>880</v>
      </c>
      <c r="H1372" s="26" t="str">
        <f t="shared" si="150"/>
        <v>033</v>
      </c>
      <c r="I1372" s="26" t="str">
        <f t="shared" si="151"/>
        <v>14</v>
      </c>
      <c r="J1372" s="26" t="str">
        <f t="shared" si="152"/>
        <v>023</v>
      </c>
      <c r="K1372" s="45">
        <f t="shared" si="153"/>
        <v>922008.84533963772</v>
      </c>
    </row>
    <row r="1373" spans="1:11" ht="29" x14ac:dyDescent="0.4">
      <c r="A1373" s="26" t="str">
        <f t="shared" si="147"/>
        <v>342900</v>
      </c>
      <c r="B1373" s="26" t="str">
        <f t="shared" si="148"/>
        <v>New York City Geographic District #29</v>
      </c>
      <c r="C1373" s="26" t="str">
        <f t="shared" si="149"/>
        <v>Queens</v>
      </c>
      <c r="D1373" s="28" t="s">
        <v>1843</v>
      </c>
      <c r="E1373" s="28" t="s">
        <v>1844</v>
      </c>
      <c r="F1373" s="30" t="s">
        <v>2</v>
      </c>
      <c r="G1373" s="31">
        <v>533</v>
      </c>
      <c r="H1373" s="26" t="str">
        <f t="shared" si="150"/>
        <v>033</v>
      </c>
      <c r="I1373" s="26" t="str">
        <f t="shared" si="151"/>
        <v>14</v>
      </c>
      <c r="J1373" s="26" t="str">
        <f t="shared" si="152"/>
        <v>027</v>
      </c>
      <c r="K1373" s="45">
        <f t="shared" si="153"/>
        <v>558443.99382503051</v>
      </c>
    </row>
    <row r="1374" spans="1:11" ht="15" x14ac:dyDescent="0.4">
      <c r="A1374" s="26" t="str">
        <f t="shared" si="147"/>
        <v>342900</v>
      </c>
      <c r="B1374" s="26" t="str">
        <f t="shared" si="148"/>
        <v>New York City Geographic District #29</v>
      </c>
      <c r="C1374" s="26" t="str">
        <f t="shared" si="149"/>
        <v>Queens</v>
      </c>
      <c r="D1374" s="28" t="s">
        <v>1847</v>
      </c>
      <c r="E1374" s="28" t="s">
        <v>1848</v>
      </c>
      <c r="F1374" s="30" t="s">
        <v>19</v>
      </c>
      <c r="G1374" s="31">
        <v>677</v>
      </c>
      <c r="H1374" s="26" t="str">
        <f t="shared" si="150"/>
        <v>029</v>
      </c>
      <c r="I1374" s="26" t="str">
        <f t="shared" si="151"/>
        <v>10</v>
      </c>
      <c r="J1374" s="26" t="str">
        <f t="shared" si="152"/>
        <v>031</v>
      </c>
      <c r="K1374" s="45">
        <f t="shared" si="153"/>
        <v>709318.16851697129</v>
      </c>
    </row>
    <row r="1375" spans="1:11" ht="29" x14ac:dyDescent="0.4">
      <c r="A1375" s="26" t="str">
        <f t="shared" si="147"/>
        <v>342900</v>
      </c>
      <c r="B1375" s="26" t="str">
        <f t="shared" si="148"/>
        <v>New York City Geographic District #29</v>
      </c>
      <c r="C1375" s="26" t="str">
        <f t="shared" si="149"/>
        <v>Queens</v>
      </c>
      <c r="D1375" s="28" t="s">
        <v>1863</v>
      </c>
      <c r="E1375" s="28" t="s">
        <v>1864</v>
      </c>
      <c r="F1375" s="30" t="s">
        <v>19</v>
      </c>
      <c r="G1375" s="31">
        <v>522</v>
      </c>
      <c r="H1375" s="26" t="str">
        <f t="shared" si="150"/>
        <v>033</v>
      </c>
      <c r="I1375" s="26" t="str">
        <f t="shared" si="151"/>
        <v>14</v>
      </c>
      <c r="J1375" s="26" t="str">
        <f t="shared" si="152"/>
        <v>027</v>
      </c>
      <c r="K1375" s="45">
        <f t="shared" si="153"/>
        <v>546918.88325828512</v>
      </c>
    </row>
    <row r="1376" spans="1:11" ht="29" x14ac:dyDescent="0.4">
      <c r="A1376" s="26" t="str">
        <f t="shared" si="147"/>
        <v/>
      </c>
      <c r="B1376" s="26" t="str">
        <f t="shared" si="148"/>
        <v/>
      </c>
      <c r="C1376" s="26" t="str">
        <f t="shared" si="149"/>
        <v/>
      </c>
      <c r="D1376" s="28" t="s">
        <v>1881</v>
      </c>
      <c r="E1376" s="28" t="s">
        <v>1882</v>
      </c>
      <c r="F1376" s="30" t="s">
        <v>2</v>
      </c>
      <c r="G1376" s="31">
        <v>236</v>
      </c>
      <c r="H1376" s="26" t="str">
        <f t="shared" si="150"/>
        <v/>
      </c>
      <c r="I1376" s="26" t="str">
        <f t="shared" si="151"/>
        <v/>
      </c>
      <c r="J1376" s="26" t="str">
        <f t="shared" si="152"/>
        <v/>
      </c>
      <c r="K1376" s="45">
        <f t="shared" si="153"/>
        <v>247266.00852290282</v>
      </c>
    </row>
    <row r="1377" spans="1:11" ht="29" x14ac:dyDescent="0.4">
      <c r="A1377" s="26" t="str">
        <f t="shared" si="147"/>
        <v>342900</v>
      </c>
      <c r="B1377" s="26" t="str">
        <f t="shared" si="148"/>
        <v>New York City Geographic District #29</v>
      </c>
      <c r="C1377" s="26" t="str">
        <f t="shared" si="149"/>
        <v>Queens</v>
      </c>
      <c r="D1377" s="28" t="s">
        <v>1917</v>
      </c>
      <c r="E1377" s="28" t="s">
        <v>1918</v>
      </c>
      <c r="F1377" s="30" t="s">
        <v>2</v>
      </c>
      <c r="G1377" s="31">
        <v>669</v>
      </c>
      <c r="H1377" s="26" t="str">
        <f t="shared" si="150"/>
        <v>033</v>
      </c>
      <c r="I1377" s="26" t="str">
        <f t="shared" si="151"/>
        <v>14</v>
      </c>
      <c r="J1377" s="26" t="str">
        <f t="shared" si="152"/>
        <v>027</v>
      </c>
      <c r="K1377" s="45">
        <f t="shared" si="153"/>
        <v>700936.26992297452</v>
      </c>
    </row>
    <row r="1378" spans="1:11" ht="29" x14ac:dyDescent="0.4">
      <c r="A1378" s="26" t="str">
        <f t="shared" si="147"/>
        <v>342900</v>
      </c>
      <c r="B1378" s="26" t="str">
        <f t="shared" si="148"/>
        <v>New York City Geographic District #29</v>
      </c>
      <c r="C1378" s="26" t="str">
        <f t="shared" si="149"/>
        <v>Queens</v>
      </c>
      <c r="D1378" s="28" t="s">
        <v>1923</v>
      </c>
      <c r="E1378" s="28" t="s">
        <v>1924</v>
      </c>
      <c r="F1378" s="30" t="s">
        <v>2</v>
      </c>
      <c r="G1378" s="31">
        <v>301</v>
      </c>
      <c r="H1378" s="26" t="str">
        <f t="shared" si="150"/>
        <v>031</v>
      </c>
      <c r="I1378" s="26" t="str">
        <f t="shared" si="151"/>
        <v>10</v>
      </c>
      <c r="J1378" s="26" t="str">
        <f t="shared" si="152"/>
        <v>031</v>
      </c>
      <c r="K1378" s="45">
        <f t="shared" si="153"/>
        <v>315368.93459912605</v>
      </c>
    </row>
    <row r="1379" spans="1:11" ht="29" x14ac:dyDescent="0.4">
      <c r="A1379" s="26" t="str">
        <f t="shared" si="147"/>
        <v>342900</v>
      </c>
      <c r="B1379" s="26" t="str">
        <f t="shared" si="148"/>
        <v>New York City Geographic District #29</v>
      </c>
      <c r="C1379" s="26" t="str">
        <f t="shared" si="149"/>
        <v>Queens</v>
      </c>
      <c r="D1379" s="28" t="s">
        <v>1943</v>
      </c>
      <c r="E1379" s="28" t="s">
        <v>1944</v>
      </c>
      <c r="F1379" s="30" t="s">
        <v>5</v>
      </c>
      <c r="G1379" s="31">
        <v>519</v>
      </c>
      <c r="H1379" s="26" t="str">
        <f t="shared" si="150"/>
        <v>033</v>
      </c>
      <c r="I1379" s="26" t="str">
        <f t="shared" si="151"/>
        <v>14</v>
      </c>
      <c r="J1379" s="26" t="str">
        <f t="shared" si="152"/>
        <v>027</v>
      </c>
      <c r="K1379" s="45">
        <f t="shared" si="153"/>
        <v>543775.67128553626</v>
      </c>
    </row>
    <row r="1380" spans="1:11" ht="29" x14ac:dyDescent="0.4">
      <c r="A1380" s="26" t="str">
        <f t="shared" si="147"/>
        <v>342900</v>
      </c>
      <c r="B1380" s="26" t="str">
        <f t="shared" si="148"/>
        <v>New York City Geographic District #29</v>
      </c>
      <c r="C1380" s="26" t="str">
        <f t="shared" si="149"/>
        <v>Queens</v>
      </c>
      <c r="D1380" s="28" t="s">
        <v>1949</v>
      </c>
      <c r="E1380" s="28" t="s">
        <v>1950</v>
      </c>
      <c r="F1380" s="30" t="s">
        <v>2</v>
      </c>
      <c r="G1380" s="31">
        <v>498</v>
      </c>
      <c r="H1380" s="26" t="str">
        <f t="shared" si="150"/>
        <v>029</v>
      </c>
      <c r="I1380" s="26" t="str">
        <f t="shared" si="151"/>
        <v>10</v>
      </c>
      <c r="J1380" s="26" t="str">
        <f t="shared" si="152"/>
        <v>031</v>
      </c>
      <c r="K1380" s="45">
        <f t="shared" si="153"/>
        <v>521773.18747629493</v>
      </c>
    </row>
    <row r="1381" spans="1:11" ht="15" x14ac:dyDescent="0.4">
      <c r="A1381" s="26" t="str">
        <f t="shared" si="147"/>
        <v>342900</v>
      </c>
      <c r="B1381" s="26" t="str">
        <f t="shared" si="148"/>
        <v>New York City Geographic District #29</v>
      </c>
      <c r="C1381" s="26" t="str">
        <f t="shared" si="149"/>
        <v>Queens</v>
      </c>
      <c r="D1381" s="28" t="s">
        <v>1973</v>
      </c>
      <c r="E1381" s="28" t="s">
        <v>1974</v>
      </c>
      <c r="F1381" s="30" t="s">
        <v>19</v>
      </c>
      <c r="G1381" s="31">
        <v>691</v>
      </c>
      <c r="H1381" s="26" t="str">
        <f t="shared" si="150"/>
        <v>024</v>
      </c>
      <c r="I1381" s="26" t="str">
        <f t="shared" si="151"/>
        <v>11</v>
      </c>
      <c r="J1381" s="26" t="str">
        <f t="shared" si="152"/>
        <v>023</v>
      </c>
      <c r="K1381" s="45">
        <f t="shared" si="153"/>
        <v>723986.49105646543</v>
      </c>
    </row>
    <row r="1382" spans="1:11" ht="29" x14ac:dyDescent="0.4">
      <c r="A1382" s="26" t="str">
        <f t="shared" si="147"/>
        <v>342900</v>
      </c>
      <c r="B1382" s="26" t="str">
        <f t="shared" si="148"/>
        <v>New York City Geographic District #29</v>
      </c>
      <c r="C1382" s="26" t="str">
        <f t="shared" si="149"/>
        <v>Queens</v>
      </c>
      <c r="D1382" s="28" t="s">
        <v>2025</v>
      </c>
      <c r="E1382" s="28" t="s">
        <v>2026</v>
      </c>
      <c r="F1382" s="30" t="s">
        <v>5</v>
      </c>
      <c r="G1382" s="31">
        <v>1282</v>
      </c>
      <c r="H1382" s="26" t="str">
        <f t="shared" si="150"/>
        <v>029</v>
      </c>
      <c r="I1382" s="26" t="str">
        <f t="shared" si="151"/>
        <v>11</v>
      </c>
      <c r="J1382" s="26" t="str">
        <f t="shared" si="152"/>
        <v>027</v>
      </c>
      <c r="K1382" s="45">
        <f t="shared" si="153"/>
        <v>1343199.2496879722</v>
      </c>
    </row>
    <row r="1383" spans="1:11" ht="29" x14ac:dyDescent="0.4">
      <c r="A1383" s="26" t="str">
        <f t="shared" si="147"/>
        <v>342900</v>
      </c>
      <c r="B1383" s="26" t="str">
        <f t="shared" si="148"/>
        <v>New York City Geographic District #29</v>
      </c>
      <c r="C1383" s="26" t="str">
        <f t="shared" si="149"/>
        <v>Queens</v>
      </c>
      <c r="D1383" s="28" t="s">
        <v>2043</v>
      </c>
      <c r="E1383" s="28" t="s">
        <v>2044</v>
      </c>
      <c r="F1383" s="30" t="s">
        <v>2</v>
      </c>
      <c r="G1383" s="31">
        <v>282</v>
      </c>
      <c r="H1383" s="26" t="str">
        <f t="shared" si="150"/>
        <v>031</v>
      </c>
      <c r="I1383" s="26" t="str">
        <f t="shared" si="151"/>
        <v>10</v>
      </c>
      <c r="J1383" s="26" t="str">
        <f t="shared" si="152"/>
        <v>031</v>
      </c>
      <c r="K1383" s="45">
        <f t="shared" si="153"/>
        <v>295461.92543838389</v>
      </c>
    </row>
    <row r="1384" spans="1:11" ht="15" x14ac:dyDescent="0.4">
      <c r="A1384" s="26" t="str">
        <f t="shared" si="147"/>
        <v>342900</v>
      </c>
      <c r="B1384" s="26" t="str">
        <f t="shared" si="148"/>
        <v>New York City Geographic District #29</v>
      </c>
      <c r="C1384" s="26" t="str">
        <f t="shared" si="149"/>
        <v>Queens</v>
      </c>
      <c r="D1384" s="28" t="s">
        <v>2074</v>
      </c>
      <c r="E1384" s="28" t="s">
        <v>2075</v>
      </c>
      <c r="F1384" s="30" t="s">
        <v>19</v>
      </c>
      <c r="G1384" s="31">
        <v>633</v>
      </c>
      <c r="H1384" s="26" t="str">
        <f t="shared" si="150"/>
        <v>029</v>
      </c>
      <c r="I1384" s="26" t="str">
        <f t="shared" si="151"/>
        <v>14</v>
      </c>
      <c r="J1384" s="26" t="str">
        <f t="shared" si="152"/>
        <v>027</v>
      </c>
      <c r="K1384" s="45">
        <f t="shared" si="153"/>
        <v>663217.72624998935</v>
      </c>
    </row>
    <row r="1385" spans="1:11" ht="15" x14ac:dyDescent="0.4">
      <c r="A1385" s="26" t="str">
        <f t="shared" si="147"/>
        <v>342900</v>
      </c>
      <c r="B1385" s="26" t="str">
        <f t="shared" si="148"/>
        <v>New York City Geographic District #29</v>
      </c>
      <c r="C1385" s="26" t="str">
        <f t="shared" si="149"/>
        <v>Queens</v>
      </c>
      <c r="D1385" s="28" t="s">
        <v>2076</v>
      </c>
      <c r="E1385" s="28" t="s">
        <v>2077</v>
      </c>
      <c r="F1385" s="30" t="s">
        <v>19</v>
      </c>
      <c r="G1385" s="31">
        <v>741</v>
      </c>
      <c r="H1385" s="26" t="str">
        <f t="shared" si="150"/>
        <v>029</v>
      </c>
      <c r="I1385" s="26" t="str">
        <f t="shared" si="151"/>
        <v>14</v>
      </c>
      <c r="J1385" s="26" t="str">
        <f t="shared" si="152"/>
        <v>031</v>
      </c>
      <c r="K1385" s="45">
        <f t="shared" si="153"/>
        <v>776373.35726894485</v>
      </c>
    </row>
    <row r="1386" spans="1:11" ht="29" x14ac:dyDescent="0.4">
      <c r="A1386" s="26" t="str">
        <f t="shared" si="147"/>
        <v/>
      </c>
      <c r="B1386" s="26" t="str">
        <f t="shared" si="148"/>
        <v/>
      </c>
      <c r="C1386" s="26" t="str">
        <f t="shared" si="149"/>
        <v/>
      </c>
      <c r="D1386" s="28" t="s">
        <v>2100</v>
      </c>
      <c r="E1386" s="28" t="s">
        <v>2101</v>
      </c>
      <c r="F1386" s="30" t="s">
        <v>5</v>
      </c>
      <c r="G1386" s="31">
        <v>169</v>
      </c>
      <c r="H1386" s="26" t="str">
        <f t="shared" si="150"/>
        <v/>
      </c>
      <c r="I1386" s="26" t="str">
        <f t="shared" si="151"/>
        <v/>
      </c>
      <c r="J1386" s="26" t="str">
        <f t="shared" si="152"/>
        <v/>
      </c>
      <c r="K1386" s="45">
        <f t="shared" si="153"/>
        <v>177067.60779818043</v>
      </c>
    </row>
    <row r="1387" spans="1:11" ht="15" x14ac:dyDescent="0.4">
      <c r="A1387" s="26" t="str">
        <f t="shared" si="147"/>
        <v>342900</v>
      </c>
      <c r="B1387" s="26" t="str">
        <f t="shared" si="148"/>
        <v>New York City Geographic District #29</v>
      </c>
      <c r="C1387" s="26" t="str">
        <f t="shared" si="149"/>
        <v>Queens</v>
      </c>
      <c r="D1387" s="28" t="s">
        <v>2110</v>
      </c>
      <c r="E1387" s="28" t="s">
        <v>2111</v>
      </c>
      <c r="F1387" s="30" t="s">
        <v>19</v>
      </c>
      <c r="G1387" s="31">
        <v>453</v>
      </c>
      <c r="H1387" s="26" t="str">
        <f t="shared" si="150"/>
        <v>033</v>
      </c>
      <c r="I1387" s="26" t="str">
        <f t="shared" si="151"/>
        <v>11</v>
      </c>
      <c r="J1387" s="26" t="str">
        <f t="shared" si="152"/>
        <v>023</v>
      </c>
      <c r="K1387" s="45">
        <f t="shared" si="153"/>
        <v>474625.00788506347</v>
      </c>
    </row>
    <row r="1388" spans="1:11" ht="29" x14ac:dyDescent="0.4">
      <c r="A1388" s="26" t="str">
        <f t="shared" si="147"/>
        <v>342900</v>
      </c>
      <c r="B1388" s="26" t="str">
        <f t="shared" si="148"/>
        <v>New York City Geographic District #29</v>
      </c>
      <c r="C1388" s="26" t="str">
        <f t="shared" si="149"/>
        <v>Queens</v>
      </c>
      <c r="D1388" s="28" t="s">
        <v>2191</v>
      </c>
      <c r="E1388" s="28" t="s">
        <v>2192</v>
      </c>
      <c r="F1388" s="30" t="s">
        <v>5</v>
      </c>
      <c r="G1388" s="31">
        <v>307</v>
      </c>
      <c r="H1388" s="26" t="str">
        <f t="shared" si="150"/>
        <v>031</v>
      </c>
      <c r="I1388" s="26" t="str">
        <f t="shared" si="151"/>
        <v>10</v>
      </c>
      <c r="J1388" s="26" t="str">
        <f t="shared" si="152"/>
        <v>031</v>
      </c>
      <c r="K1388" s="45">
        <f t="shared" si="153"/>
        <v>321655.3585446236</v>
      </c>
    </row>
    <row r="1389" spans="1:11" ht="29" x14ac:dyDescent="0.4">
      <c r="A1389" s="26" t="str">
        <f t="shared" si="147"/>
        <v>342900</v>
      </c>
      <c r="B1389" s="26" t="str">
        <f t="shared" si="148"/>
        <v>New York City Geographic District #29</v>
      </c>
      <c r="C1389" s="26" t="str">
        <f t="shared" si="149"/>
        <v>Queens</v>
      </c>
      <c r="D1389" s="28" t="s">
        <v>2193</v>
      </c>
      <c r="E1389" s="28" t="s">
        <v>2194</v>
      </c>
      <c r="F1389" s="30" t="s">
        <v>5</v>
      </c>
      <c r="G1389" s="31">
        <v>301</v>
      </c>
      <c r="H1389" s="26" t="str">
        <f t="shared" si="150"/>
        <v>031</v>
      </c>
      <c r="I1389" s="26" t="str">
        <f t="shared" si="151"/>
        <v>10</v>
      </c>
      <c r="J1389" s="26" t="str">
        <f t="shared" si="152"/>
        <v>031</v>
      </c>
      <c r="K1389" s="45">
        <f t="shared" si="153"/>
        <v>315368.93459912605</v>
      </c>
    </row>
    <row r="1390" spans="1:11" ht="29" x14ac:dyDescent="0.4">
      <c r="A1390" s="26" t="str">
        <f t="shared" si="147"/>
        <v/>
      </c>
      <c r="B1390" s="26" t="str">
        <f t="shared" si="148"/>
        <v/>
      </c>
      <c r="C1390" s="26" t="str">
        <f t="shared" si="149"/>
        <v/>
      </c>
      <c r="D1390" s="28" t="s">
        <v>2197</v>
      </c>
      <c r="E1390" s="28" t="s">
        <v>2198</v>
      </c>
      <c r="F1390" s="30" t="s">
        <v>2</v>
      </c>
      <c r="G1390" s="31">
        <v>178</v>
      </c>
      <c r="H1390" s="26" t="str">
        <f t="shared" si="150"/>
        <v/>
      </c>
      <c r="I1390" s="26" t="str">
        <f t="shared" si="151"/>
        <v/>
      </c>
      <c r="J1390" s="26" t="str">
        <f t="shared" si="152"/>
        <v/>
      </c>
      <c r="K1390" s="45">
        <f t="shared" si="153"/>
        <v>186497.24371642672</v>
      </c>
    </row>
    <row r="1391" spans="1:11" ht="43.5" x14ac:dyDescent="0.4">
      <c r="A1391" s="26" t="str">
        <f t="shared" si="147"/>
        <v/>
      </c>
      <c r="B1391" s="26" t="str">
        <f t="shared" si="148"/>
        <v/>
      </c>
      <c r="C1391" s="26" t="str">
        <f t="shared" si="149"/>
        <v/>
      </c>
      <c r="D1391" s="28" t="s">
        <v>2035</v>
      </c>
      <c r="E1391" s="28" t="s">
        <v>2036</v>
      </c>
      <c r="F1391" s="30" t="s">
        <v>196</v>
      </c>
      <c r="G1391" s="31">
        <v>416</v>
      </c>
      <c r="H1391" s="26" t="str">
        <f t="shared" si="150"/>
        <v/>
      </c>
      <c r="I1391" s="26" t="str">
        <f t="shared" si="151"/>
        <v/>
      </c>
      <c r="J1391" s="26" t="str">
        <f t="shared" si="152"/>
        <v/>
      </c>
      <c r="K1391" s="45">
        <f t="shared" si="153"/>
        <v>435858.72688782873</v>
      </c>
    </row>
    <row r="1392" spans="1:11" ht="29" x14ac:dyDescent="0.4">
      <c r="A1392" s="26" t="str">
        <f t="shared" si="147"/>
        <v>342900</v>
      </c>
      <c r="B1392" s="26" t="str">
        <f t="shared" si="148"/>
        <v>New York City Geographic District #29</v>
      </c>
      <c r="C1392" s="26" t="str">
        <f t="shared" si="149"/>
        <v>Queens</v>
      </c>
      <c r="D1392" s="28" t="s">
        <v>2039</v>
      </c>
      <c r="E1392" s="28" t="s">
        <v>2040</v>
      </c>
      <c r="F1392" s="30" t="s">
        <v>196</v>
      </c>
      <c r="G1392" s="31">
        <v>355</v>
      </c>
      <c r="H1392" s="26" t="str">
        <f t="shared" si="150"/>
        <v>029</v>
      </c>
      <c r="I1392" s="26" t="str">
        <f t="shared" si="151"/>
        <v>14</v>
      </c>
      <c r="J1392" s="26" t="str">
        <f t="shared" si="152"/>
        <v>031</v>
      </c>
      <c r="K1392" s="45">
        <f t="shared" si="153"/>
        <v>371946.75010860385</v>
      </c>
    </row>
    <row r="1393" spans="1:11" ht="43.5" x14ac:dyDescent="0.4">
      <c r="A1393" s="26" t="str">
        <f t="shared" si="147"/>
        <v>342900</v>
      </c>
      <c r="B1393" s="26" t="str">
        <f t="shared" si="148"/>
        <v>New York City Geographic District #29</v>
      </c>
      <c r="C1393" s="26" t="str">
        <f t="shared" si="149"/>
        <v>Queens</v>
      </c>
      <c r="D1393" s="28" t="s">
        <v>2056</v>
      </c>
      <c r="E1393" s="28" t="s">
        <v>2057</v>
      </c>
      <c r="F1393" s="30" t="s">
        <v>118</v>
      </c>
      <c r="G1393" s="31">
        <v>546</v>
      </c>
      <c r="H1393" s="26" t="str">
        <f t="shared" si="150"/>
        <v>033</v>
      </c>
      <c r="I1393" s="26" t="str">
        <f t="shared" si="151"/>
        <v>14</v>
      </c>
      <c r="J1393" s="26" t="str">
        <f t="shared" si="152"/>
        <v>027</v>
      </c>
      <c r="K1393" s="45">
        <f t="shared" si="153"/>
        <v>572064.57904027519</v>
      </c>
    </row>
    <row r="1394" spans="1:11" ht="29" x14ac:dyDescent="0.4">
      <c r="A1394" s="26" t="str">
        <f t="shared" si="147"/>
        <v>342900</v>
      </c>
      <c r="B1394" s="26" t="str">
        <f t="shared" si="148"/>
        <v>New York City Geographic District #29</v>
      </c>
      <c r="C1394" s="26" t="str">
        <f t="shared" si="149"/>
        <v>Queens</v>
      </c>
      <c r="D1394" s="28" t="s">
        <v>2068</v>
      </c>
      <c r="E1394" s="28" t="s">
        <v>2069</v>
      </c>
      <c r="F1394" s="30" t="s">
        <v>196</v>
      </c>
      <c r="G1394" s="31">
        <v>456</v>
      </c>
      <c r="H1394" s="26" t="str">
        <f t="shared" si="150"/>
        <v>029</v>
      </c>
      <c r="I1394" s="26" t="str">
        <f t="shared" si="151"/>
        <v>14</v>
      </c>
      <c r="J1394" s="26" t="str">
        <f t="shared" si="152"/>
        <v>031</v>
      </c>
      <c r="K1394" s="45">
        <f t="shared" si="153"/>
        <v>477768.21985781222</v>
      </c>
    </row>
    <row r="1395" spans="1:11" ht="43.5" x14ac:dyDescent="0.4">
      <c r="A1395" s="26" t="str">
        <f t="shared" si="147"/>
        <v>342900</v>
      </c>
      <c r="B1395" s="26" t="str">
        <f t="shared" si="148"/>
        <v>New York City Geographic District #29</v>
      </c>
      <c r="C1395" s="26" t="str">
        <f t="shared" si="149"/>
        <v>Queens</v>
      </c>
      <c r="D1395" s="28" t="s">
        <v>2078</v>
      </c>
      <c r="E1395" s="28" t="s">
        <v>2079</v>
      </c>
      <c r="F1395" s="30" t="s">
        <v>196</v>
      </c>
      <c r="G1395" s="31">
        <v>431</v>
      </c>
      <c r="H1395" s="26" t="str">
        <f t="shared" si="150"/>
        <v>029</v>
      </c>
      <c r="I1395" s="26" t="str">
        <f t="shared" si="151"/>
        <v>14</v>
      </c>
      <c r="J1395" s="26" t="str">
        <f t="shared" si="152"/>
        <v>031</v>
      </c>
      <c r="K1395" s="45">
        <f t="shared" si="153"/>
        <v>451574.78675157257</v>
      </c>
    </row>
    <row r="1396" spans="1:11" ht="43.5" x14ac:dyDescent="0.4">
      <c r="A1396" s="26" t="str">
        <f t="shared" si="147"/>
        <v>342900</v>
      </c>
      <c r="B1396" s="26" t="str">
        <f t="shared" si="148"/>
        <v>New York City Geographic District #29</v>
      </c>
      <c r="C1396" s="26" t="str">
        <f t="shared" si="149"/>
        <v>Queens</v>
      </c>
      <c r="D1396" s="28" t="s">
        <v>2090</v>
      </c>
      <c r="E1396" s="28" t="s">
        <v>2091</v>
      </c>
      <c r="F1396" s="30" t="s">
        <v>118</v>
      </c>
      <c r="G1396" s="31">
        <v>544</v>
      </c>
      <c r="H1396" s="26" t="str">
        <f t="shared" si="150"/>
        <v>029</v>
      </c>
      <c r="I1396" s="26" t="str">
        <f t="shared" si="151"/>
        <v>14</v>
      </c>
      <c r="J1396" s="26" t="str">
        <f t="shared" si="152"/>
        <v>031</v>
      </c>
      <c r="K1396" s="45">
        <f t="shared" si="153"/>
        <v>569969.10439177603</v>
      </c>
    </row>
    <row r="1397" spans="1:11" ht="43.5" x14ac:dyDescent="0.4">
      <c r="A1397" s="26" t="str">
        <f t="shared" si="147"/>
        <v/>
      </c>
      <c r="B1397" s="26" t="str">
        <f t="shared" si="148"/>
        <v/>
      </c>
      <c r="C1397" s="26" t="str">
        <f t="shared" si="149"/>
        <v/>
      </c>
      <c r="D1397" s="28" t="s">
        <v>2142</v>
      </c>
      <c r="E1397" s="28" t="s">
        <v>2143</v>
      </c>
      <c r="F1397" s="30" t="s">
        <v>196</v>
      </c>
      <c r="G1397" s="31">
        <v>408</v>
      </c>
      <c r="H1397" s="26" t="str">
        <f t="shared" si="150"/>
        <v/>
      </c>
      <c r="I1397" s="26" t="str">
        <f t="shared" si="151"/>
        <v/>
      </c>
      <c r="J1397" s="26" t="str">
        <f t="shared" si="152"/>
        <v/>
      </c>
      <c r="K1397" s="45">
        <f t="shared" si="153"/>
        <v>427476.82829383202</v>
      </c>
    </row>
    <row r="1398" spans="1:11" ht="29" x14ac:dyDescent="0.4">
      <c r="A1398" s="26" t="str">
        <f t="shared" si="147"/>
        <v>342900</v>
      </c>
      <c r="B1398" s="26" t="str">
        <f t="shared" si="148"/>
        <v>New York City Geographic District #29</v>
      </c>
      <c r="C1398" s="26" t="str">
        <f t="shared" si="149"/>
        <v>Queens</v>
      </c>
      <c r="D1398" s="28" t="s">
        <v>2162</v>
      </c>
      <c r="E1398" s="28" t="s">
        <v>2163</v>
      </c>
      <c r="F1398" s="30" t="s">
        <v>196</v>
      </c>
      <c r="G1398" s="31">
        <v>346</v>
      </c>
      <c r="H1398" s="26" t="str">
        <f t="shared" si="150"/>
        <v>029</v>
      </c>
      <c r="I1398" s="26" t="str">
        <f t="shared" si="151"/>
        <v>14</v>
      </c>
      <c r="J1398" s="26" t="str">
        <f t="shared" si="152"/>
        <v>023</v>
      </c>
      <c r="K1398" s="45">
        <f t="shared" si="153"/>
        <v>362517.11419035756</v>
      </c>
    </row>
    <row r="1399" spans="1:11" ht="29" x14ac:dyDescent="0.4">
      <c r="A1399" s="26" t="str">
        <f t="shared" si="147"/>
        <v>342900</v>
      </c>
      <c r="B1399" s="26" t="str">
        <f t="shared" si="148"/>
        <v>New York City Geographic District #29</v>
      </c>
      <c r="C1399" s="26" t="str">
        <f t="shared" si="149"/>
        <v>Queens</v>
      </c>
      <c r="D1399" s="28" t="s">
        <v>2164</v>
      </c>
      <c r="E1399" s="28" t="s">
        <v>2165</v>
      </c>
      <c r="F1399" s="30" t="s">
        <v>118</v>
      </c>
      <c r="G1399" s="31">
        <v>575</v>
      </c>
      <c r="H1399" s="26" t="str">
        <f t="shared" si="150"/>
        <v>029</v>
      </c>
      <c r="I1399" s="26" t="str">
        <f t="shared" si="151"/>
        <v>14</v>
      </c>
      <c r="J1399" s="26" t="str">
        <f t="shared" si="152"/>
        <v>027</v>
      </c>
      <c r="K1399" s="45">
        <f t="shared" si="153"/>
        <v>602448.96144351328</v>
      </c>
    </row>
    <row r="1400" spans="1:11" ht="43.5" x14ac:dyDescent="0.4">
      <c r="A1400" s="26" t="str">
        <f t="shared" si="147"/>
        <v>342900</v>
      </c>
      <c r="B1400" s="26" t="str">
        <f t="shared" si="148"/>
        <v>New York City Geographic District #30</v>
      </c>
      <c r="C1400" s="26" t="str">
        <f t="shared" si="149"/>
        <v>Queens</v>
      </c>
      <c r="D1400" s="28" t="s">
        <v>2239</v>
      </c>
      <c r="E1400" s="28" t="s">
        <v>2240</v>
      </c>
      <c r="F1400" s="30" t="s">
        <v>196</v>
      </c>
      <c r="G1400" s="31">
        <v>371</v>
      </c>
      <c r="H1400" s="26" t="str">
        <f t="shared" si="150"/>
        <v>033</v>
      </c>
      <c r="I1400" s="26" t="str">
        <f t="shared" si="151"/>
        <v>14</v>
      </c>
      <c r="J1400" s="26" t="str">
        <f t="shared" si="152"/>
        <v>027</v>
      </c>
      <c r="K1400" s="45">
        <f t="shared" si="153"/>
        <v>388710.54729659721</v>
      </c>
    </row>
    <row r="1401" spans="1:11" ht="29" x14ac:dyDescent="0.4">
      <c r="A1401" s="26" t="str">
        <f t="shared" si="147"/>
        <v>342900</v>
      </c>
      <c r="B1401" s="26" t="str">
        <f t="shared" si="148"/>
        <v>New York City Geographic District #30</v>
      </c>
      <c r="C1401" s="26" t="str">
        <f t="shared" si="149"/>
        <v>Queens</v>
      </c>
      <c r="D1401" s="28" t="s">
        <v>2243</v>
      </c>
      <c r="E1401" s="28" t="s">
        <v>2244</v>
      </c>
      <c r="F1401" s="30" t="s">
        <v>196</v>
      </c>
      <c r="G1401" s="31">
        <v>421</v>
      </c>
      <c r="H1401" s="26" t="str">
        <f t="shared" si="150"/>
        <v>033</v>
      </c>
      <c r="I1401" s="26" t="str">
        <f t="shared" si="151"/>
        <v>14</v>
      </c>
      <c r="J1401" s="26" t="str">
        <f t="shared" si="152"/>
        <v>027</v>
      </c>
      <c r="K1401" s="45">
        <f t="shared" si="153"/>
        <v>441097.41350907664</v>
      </c>
    </row>
    <row r="1402" spans="1:11" ht="29" x14ac:dyDescent="0.4">
      <c r="A1402" s="26" t="str">
        <f t="shared" si="147"/>
        <v>342900</v>
      </c>
      <c r="B1402" s="26" t="str">
        <f t="shared" si="148"/>
        <v>New York City Geographic District #30</v>
      </c>
      <c r="C1402" s="26" t="str">
        <f t="shared" si="149"/>
        <v>Queens</v>
      </c>
      <c r="D1402" s="28" t="s">
        <v>1593</v>
      </c>
      <c r="E1402" s="28" t="s">
        <v>1594</v>
      </c>
      <c r="F1402" s="30" t="s">
        <v>2</v>
      </c>
      <c r="G1402" s="31">
        <v>536</v>
      </c>
      <c r="H1402" s="26" t="str">
        <f t="shared" si="150"/>
        <v>036</v>
      </c>
      <c r="I1402" s="26" t="str">
        <f t="shared" si="151"/>
        <v>13</v>
      </c>
      <c r="J1402" s="26" t="str">
        <f t="shared" si="152"/>
        <v>022</v>
      </c>
      <c r="K1402" s="45">
        <f t="shared" si="153"/>
        <v>561587.20579777926</v>
      </c>
    </row>
    <row r="1403" spans="1:11" ht="29" x14ac:dyDescent="0.4">
      <c r="A1403" s="26" t="str">
        <f t="shared" si="147"/>
        <v>342900</v>
      </c>
      <c r="B1403" s="26" t="str">
        <f t="shared" si="148"/>
        <v>New York City Geographic District #30</v>
      </c>
      <c r="C1403" s="26" t="str">
        <f t="shared" si="149"/>
        <v>Queens</v>
      </c>
      <c r="D1403" s="28" t="s">
        <v>1605</v>
      </c>
      <c r="E1403" s="28" t="s">
        <v>1606</v>
      </c>
      <c r="F1403" s="30" t="s">
        <v>5</v>
      </c>
      <c r="G1403" s="31">
        <v>768</v>
      </c>
      <c r="H1403" s="26" t="str">
        <f t="shared" si="150"/>
        <v>036</v>
      </c>
      <c r="I1403" s="26" t="str">
        <f t="shared" si="151"/>
        <v>12</v>
      </c>
      <c r="J1403" s="26" t="str">
        <f t="shared" si="152"/>
        <v>022</v>
      </c>
      <c r="K1403" s="45">
        <f t="shared" si="153"/>
        <v>804662.26502368378</v>
      </c>
    </row>
    <row r="1404" spans="1:11" ht="29" x14ac:dyDescent="0.4">
      <c r="A1404" s="26" t="str">
        <f t="shared" si="147"/>
        <v>342900</v>
      </c>
      <c r="B1404" s="26" t="str">
        <f t="shared" si="148"/>
        <v>New York City Geographic District #30</v>
      </c>
      <c r="C1404" s="26" t="str">
        <f t="shared" si="149"/>
        <v>Queens</v>
      </c>
      <c r="D1404" s="28" t="s">
        <v>1607</v>
      </c>
      <c r="E1404" s="28" t="s">
        <v>1608</v>
      </c>
      <c r="F1404" s="30" t="s">
        <v>2</v>
      </c>
      <c r="G1404" s="31">
        <v>971</v>
      </c>
      <c r="H1404" s="26" t="str">
        <f t="shared" si="150"/>
        <v>030</v>
      </c>
      <c r="I1404" s="26" t="str">
        <f t="shared" si="151"/>
        <v>12</v>
      </c>
      <c r="J1404" s="26" t="str">
        <f t="shared" si="152"/>
        <v>026</v>
      </c>
      <c r="K1404" s="45">
        <f t="shared" si="153"/>
        <v>1017352.9418463502</v>
      </c>
    </row>
    <row r="1405" spans="1:11" ht="29" x14ac:dyDescent="0.4">
      <c r="A1405" s="26" t="str">
        <f t="shared" si="147"/>
        <v>342900</v>
      </c>
      <c r="B1405" s="26" t="str">
        <f t="shared" si="148"/>
        <v>New York City Geographic District #30</v>
      </c>
      <c r="C1405" s="26" t="str">
        <f t="shared" si="149"/>
        <v>Queens</v>
      </c>
      <c r="D1405" s="28" t="s">
        <v>1619</v>
      </c>
      <c r="E1405" s="28" t="s">
        <v>1620</v>
      </c>
      <c r="F1405" s="30" t="s">
        <v>2</v>
      </c>
      <c r="G1405" s="31">
        <v>473</v>
      </c>
      <c r="H1405" s="26" t="str">
        <f t="shared" si="150"/>
        <v>036</v>
      </c>
      <c r="I1405" s="26" t="str">
        <f t="shared" si="151"/>
        <v>12</v>
      </c>
      <c r="J1405" s="26" t="str">
        <f t="shared" si="152"/>
        <v>022</v>
      </c>
      <c r="K1405" s="45">
        <f t="shared" si="153"/>
        <v>495579.75437005522</v>
      </c>
    </row>
    <row r="1406" spans="1:11" ht="29" x14ac:dyDescent="0.4">
      <c r="A1406" s="26" t="str">
        <f t="shared" si="147"/>
        <v>342900</v>
      </c>
      <c r="B1406" s="26" t="str">
        <f t="shared" si="148"/>
        <v>New York City Geographic District #30</v>
      </c>
      <c r="C1406" s="26" t="str">
        <f t="shared" si="149"/>
        <v>Queens</v>
      </c>
      <c r="D1406" s="28" t="s">
        <v>1713</v>
      </c>
      <c r="E1406" s="28" t="s">
        <v>1714</v>
      </c>
      <c r="F1406" s="30" t="s">
        <v>2</v>
      </c>
      <c r="G1406" s="31">
        <v>964</v>
      </c>
      <c r="H1406" s="26" t="str">
        <f t="shared" si="150"/>
        <v>039</v>
      </c>
      <c r="I1406" s="26" t="str">
        <f t="shared" si="151"/>
        <v>13</v>
      </c>
      <c r="J1406" s="26" t="str">
        <f t="shared" si="152"/>
        <v>025</v>
      </c>
      <c r="K1406" s="45">
        <f t="shared" si="153"/>
        <v>1010018.780576603</v>
      </c>
    </row>
    <row r="1407" spans="1:11" ht="29" x14ac:dyDescent="0.4">
      <c r="A1407" s="26" t="str">
        <f t="shared" si="147"/>
        <v/>
      </c>
      <c r="B1407" s="26" t="str">
        <f t="shared" si="148"/>
        <v/>
      </c>
      <c r="C1407" s="26" t="str">
        <f t="shared" si="149"/>
        <v/>
      </c>
      <c r="D1407" s="28" t="s">
        <v>1715</v>
      </c>
      <c r="E1407" s="28" t="s">
        <v>1716</v>
      </c>
      <c r="F1407" s="30" t="s">
        <v>2</v>
      </c>
      <c r="G1407" s="31">
        <v>761</v>
      </c>
      <c r="H1407" s="26" t="str">
        <f t="shared" si="150"/>
        <v/>
      </c>
      <c r="I1407" s="26" t="str">
        <f t="shared" si="151"/>
        <v/>
      </c>
      <c r="J1407" s="26" t="str">
        <f t="shared" si="152"/>
        <v/>
      </c>
      <c r="K1407" s="45">
        <f t="shared" si="153"/>
        <v>797328.10375393671</v>
      </c>
    </row>
    <row r="1408" spans="1:11" ht="29" x14ac:dyDescent="0.4">
      <c r="A1408" s="26" t="str">
        <f t="shared" si="147"/>
        <v/>
      </c>
      <c r="B1408" s="26" t="str">
        <f t="shared" si="148"/>
        <v/>
      </c>
      <c r="C1408" s="26" t="str">
        <f t="shared" si="149"/>
        <v/>
      </c>
      <c r="D1408" s="28" t="s">
        <v>1727</v>
      </c>
      <c r="E1408" s="28" t="s">
        <v>1728</v>
      </c>
      <c r="F1408" s="30" t="s">
        <v>2</v>
      </c>
      <c r="G1408" s="31">
        <v>404</v>
      </c>
      <c r="H1408" s="26" t="str">
        <f t="shared" si="150"/>
        <v/>
      </c>
      <c r="I1408" s="26" t="str">
        <f t="shared" si="151"/>
        <v/>
      </c>
      <c r="J1408" s="26" t="str">
        <f t="shared" si="152"/>
        <v/>
      </c>
      <c r="K1408" s="45">
        <f t="shared" si="153"/>
        <v>423285.87899683364</v>
      </c>
    </row>
    <row r="1409" spans="1:11" ht="15" x14ac:dyDescent="0.4">
      <c r="A1409" s="26" t="str">
        <f t="shared" si="147"/>
        <v>343000</v>
      </c>
      <c r="B1409" s="26" t="str">
        <f t="shared" si="148"/>
        <v>New York City Geographic District #30</v>
      </c>
      <c r="C1409" s="26" t="str">
        <f t="shared" si="149"/>
        <v>Queens</v>
      </c>
      <c r="D1409" s="28" t="s">
        <v>1731</v>
      </c>
      <c r="E1409" s="28" t="s">
        <v>1732</v>
      </c>
      <c r="F1409" s="30" t="s">
        <v>19</v>
      </c>
      <c r="G1409" s="31">
        <v>686</v>
      </c>
      <c r="H1409" s="26" t="str">
        <f t="shared" si="150"/>
        <v>037</v>
      </c>
      <c r="I1409" s="26" t="str">
        <f t="shared" si="151"/>
        <v>12</v>
      </c>
      <c r="J1409" s="26" t="str">
        <f t="shared" si="152"/>
        <v>026</v>
      </c>
      <c r="K1409" s="45">
        <f t="shared" si="153"/>
        <v>718747.80443521752</v>
      </c>
    </row>
    <row r="1410" spans="1:11" ht="29" x14ac:dyDescent="0.4">
      <c r="A1410" s="26" t="str">
        <f t="shared" ref="A1410:A1473" si="154">IFERROR(VLOOKUP($D1410,schools,3,FALSE),"")</f>
        <v>343000</v>
      </c>
      <c r="B1410" s="26" t="str">
        <f t="shared" ref="B1410:B1473" si="155">IFERROR(VLOOKUP($D1410,schools,4,FALSE),"")</f>
        <v>New York City Geographic District #30</v>
      </c>
      <c r="C1410" s="26" t="str">
        <f t="shared" ref="C1410:C1473" si="156">IFERROR(VLOOKUP($D1410,schools,5,FALSE),"")</f>
        <v>Queens</v>
      </c>
      <c r="D1410" s="28" t="s">
        <v>1741</v>
      </c>
      <c r="E1410" s="28" t="s">
        <v>1742</v>
      </c>
      <c r="F1410" s="30" t="s">
        <v>2</v>
      </c>
      <c r="G1410" s="31">
        <v>219</v>
      </c>
      <c r="H1410" s="26" t="str">
        <f t="shared" ref="H1410:H1473" si="157">IFERROR(VLOOKUP($D1410,schools,6,FALSE),"")</f>
        <v>036</v>
      </c>
      <c r="I1410" s="26" t="str">
        <f t="shared" ref="I1410:I1473" si="158">IFERROR(VLOOKUP($D1410,schools,7,FALSE),"")</f>
        <v>13</v>
      </c>
      <c r="J1410" s="26" t="str">
        <f t="shared" ref="J1410:J1473" si="159">IFERROR(VLOOKUP($D1410,schools,8,FALSE),"")</f>
        <v>022</v>
      </c>
      <c r="K1410" s="45">
        <f t="shared" ref="K1410:K1473" si="160">G1410*L$2</f>
        <v>229454.47401065982</v>
      </c>
    </row>
    <row r="1411" spans="1:11" ht="29" x14ac:dyDescent="0.4">
      <c r="A1411" s="26" t="str">
        <f t="shared" si="154"/>
        <v>343000</v>
      </c>
      <c r="B1411" s="26" t="str">
        <f t="shared" si="155"/>
        <v>New York City Geographic District #30</v>
      </c>
      <c r="C1411" s="26" t="str">
        <f t="shared" si="156"/>
        <v>Queens</v>
      </c>
      <c r="D1411" s="28" t="s">
        <v>1743</v>
      </c>
      <c r="E1411" s="28" t="s">
        <v>1744</v>
      </c>
      <c r="F1411" s="30" t="s">
        <v>2</v>
      </c>
      <c r="G1411" s="31">
        <v>569</v>
      </c>
      <c r="H1411" s="26" t="str">
        <f t="shared" si="157"/>
        <v>036</v>
      </c>
      <c r="I1411" s="26" t="str">
        <f t="shared" si="158"/>
        <v>12</v>
      </c>
      <c r="J1411" s="26" t="str">
        <f t="shared" si="159"/>
        <v>022</v>
      </c>
      <c r="K1411" s="45">
        <f t="shared" si="160"/>
        <v>596162.53749801568</v>
      </c>
    </row>
    <row r="1412" spans="1:11" ht="29" x14ac:dyDescent="0.4">
      <c r="A1412" s="26" t="str">
        <f t="shared" si="154"/>
        <v>343000</v>
      </c>
      <c r="B1412" s="26" t="str">
        <f t="shared" si="155"/>
        <v>New York City Geographic District #30</v>
      </c>
      <c r="C1412" s="26" t="str">
        <f t="shared" si="156"/>
        <v>Queens</v>
      </c>
      <c r="D1412" s="28" t="s">
        <v>1757</v>
      </c>
      <c r="E1412" s="28" t="s">
        <v>1758</v>
      </c>
      <c r="F1412" s="30" t="s">
        <v>2</v>
      </c>
      <c r="G1412" s="31">
        <v>824</v>
      </c>
      <c r="H1412" s="26" t="str">
        <f t="shared" si="157"/>
        <v>035</v>
      </c>
      <c r="I1412" s="26" t="str">
        <f t="shared" si="158"/>
        <v>13</v>
      </c>
      <c r="J1412" s="26" t="str">
        <f t="shared" si="159"/>
        <v>021</v>
      </c>
      <c r="K1412" s="45">
        <f t="shared" si="160"/>
        <v>863335.55518166069</v>
      </c>
    </row>
    <row r="1413" spans="1:11" ht="15" x14ac:dyDescent="0.4">
      <c r="A1413" s="26" t="str">
        <f t="shared" si="154"/>
        <v>343000</v>
      </c>
      <c r="B1413" s="26" t="str">
        <f t="shared" si="155"/>
        <v>New York City Geographic District #30</v>
      </c>
      <c r="C1413" s="26" t="str">
        <f t="shared" si="156"/>
        <v>Queens</v>
      </c>
      <c r="D1413" s="28" t="s">
        <v>1793</v>
      </c>
      <c r="E1413" s="28" t="s">
        <v>1794</v>
      </c>
      <c r="F1413" s="30" t="s">
        <v>19</v>
      </c>
      <c r="G1413" s="31">
        <v>322</v>
      </c>
      <c r="H1413" s="26" t="str">
        <f t="shared" si="157"/>
        <v>037</v>
      </c>
      <c r="I1413" s="26" t="str">
        <f t="shared" si="158"/>
        <v>12</v>
      </c>
      <c r="J1413" s="26" t="str">
        <f t="shared" si="159"/>
        <v>026</v>
      </c>
      <c r="K1413" s="45">
        <f t="shared" si="160"/>
        <v>337371.41840836743</v>
      </c>
    </row>
    <row r="1414" spans="1:11" ht="29" x14ac:dyDescent="0.4">
      <c r="A1414" s="26" t="str">
        <f t="shared" si="154"/>
        <v>343000</v>
      </c>
      <c r="B1414" s="26" t="str">
        <f t="shared" si="155"/>
        <v>New York City Geographic District #30</v>
      </c>
      <c r="C1414" s="26" t="str">
        <f t="shared" si="156"/>
        <v>Queens</v>
      </c>
      <c r="D1414" s="28" t="s">
        <v>1795</v>
      </c>
      <c r="E1414" s="28" t="s">
        <v>1796</v>
      </c>
      <c r="F1414" s="30" t="s">
        <v>2</v>
      </c>
      <c r="G1414" s="31">
        <v>407</v>
      </c>
      <c r="H1414" s="26" t="str">
        <f t="shared" si="157"/>
        <v>030</v>
      </c>
      <c r="I1414" s="26" t="str">
        <f t="shared" si="158"/>
        <v>12</v>
      </c>
      <c r="J1414" s="26" t="str">
        <f t="shared" si="159"/>
        <v>026</v>
      </c>
      <c r="K1414" s="45">
        <f t="shared" si="160"/>
        <v>426429.09096958244</v>
      </c>
    </row>
    <row r="1415" spans="1:11" ht="15" x14ac:dyDescent="0.4">
      <c r="A1415" s="26" t="str">
        <f t="shared" si="154"/>
        <v>343000</v>
      </c>
      <c r="B1415" s="26" t="str">
        <f t="shared" si="155"/>
        <v>New York City Geographic District #30</v>
      </c>
      <c r="C1415" s="26" t="str">
        <f t="shared" si="156"/>
        <v>Queens</v>
      </c>
      <c r="D1415" s="28" t="s">
        <v>1815</v>
      </c>
      <c r="E1415" s="28" t="s">
        <v>1816</v>
      </c>
      <c r="F1415" s="30" t="s">
        <v>19</v>
      </c>
      <c r="G1415" s="31">
        <v>1333</v>
      </c>
      <c r="H1415" s="26" t="str">
        <f t="shared" si="157"/>
        <v>036</v>
      </c>
      <c r="I1415" s="26" t="str">
        <f t="shared" si="158"/>
        <v>12</v>
      </c>
      <c r="J1415" s="26" t="str">
        <f t="shared" si="159"/>
        <v>022</v>
      </c>
      <c r="K1415" s="45">
        <f t="shared" si="160"/>
        <v>1396633.8532247012</v>
      </c>
    </row>
    <row r="1416" spans="1:11" ht="29" x14ac:dyDescent="0.4">
      <c r="A1416" s="26" t="str">
        <f t="shared" si="154"/>
        <v>343000</v>
      </c>
      <c r="B1416" s="26" t="str">
        <f t="shared" si="155"/>
        <v>New York City Geographic District #30</v>
      </c>
      <c r="C1416" s="26" t="str">
        <f t="shared" si="156"/>
        <v>Queens</v>
      </c>
      <c r="D1416" s="28" t="s">
        <v>1823</v>
      </c>
      <c r="E1416" s="28" t="s">
        <v>1824</v>
      </c>
      <c r="F1416" s="30" t="s">
        <v>5</v>
      </c>
      <c r="G1416" s="31">
        <v>705</v>
      </c>
      <c r="H1416" s="26" t="str">
        <f t="shared" si="157"/>
        <v>036</v>
      </c>
      <c r="I1416" s="26" t="str">
        <f t="shared" si="158"/>
        <v>12</v>
      </c>
      <c r="J1416" s="26" t="str">
        <f t="shared" si="159"/>
        <v>022</v>
      </c>
      <c r="K1416" s="45">
        <f t="shared" si="160"/>
        <v>738654.81359595968</v>
      </c>
    </row>
    <row r="1417" spans="1:11" ht="29" x14ac:dyDescent="0.4">
      <c r="A1417" s="26" t="str">
        <f t="shared" si="154"/>
        <v>343000</v>
      </c>
      <c r="B1417" s="26" t="str">
        <f t="shared" si="155"/>
        <v>New York City Geographic District #30</v>
      </c>
      <c r="C1417" s="26" t="str">
        <f t="shared" si="156"/>
        <v>Queens</v>
      </c>
      <c r="D1417" s="28" t="s">
        <v>1825</v>
      </c>
      <c r="E1417" s="28" t="s">
        <v>1826</v>
      </c>
      <c r="F1417" s="30" t="s">
        <v>19</v>
      </c>
      <c r="G1417" s="31">
        <v>1247</v>
      </c>
      <c r="H1417" s="26" t="str">
        <f t="shared" si="157"/>
        <v>035</v>
      </c>
      <c r="I1417" s="26" t="str">
        <f t="shared" si="158"/>
        <v>13</v>
      </c>
      <c r="J1417" s="26" t="str">
        <f t="shared" si="159"/>
        <v>021</v>
      </c>
      <c r="K1417" s="45">
        <f t="shared" si="160"/>
        <v>1306528.4433392365</v>
      </c>
    </row>
    <row r="1418" spans="1:11" ht="29" x14ac:dyDescent="0.4">
      <c r="A1418" s="26" t="str">
        <f t="shared" si="154"/>
        <v>343000</v>
      </c>
      <c r="B1418" s="26" t="str">
        <f t="shared" si="155"/>
        <v>New York City Geographic District #30</v>
      </c>
      <c r="C1418" s="26" t="str">
        <f t="shared" si="156"/>
        <v>Queens</v>
      </c>
      <c r="D1418" s="28" t="s">
        <v>1853</v>
      </c>
      <c r="E1418" s="28" t="s">
        <v>1854</v>
      </c>
      <c r="F1418" s="30" t="s">
        <v>5</v>
      </c>
      <c r="G1418" s="31">
        <v>1150</v>
      </c>
      <c r="H1418" s="26" t="str">
        <f t="shared" si="157"/>
        <v>036</v>
      </c>
      <c r="I1418" s="26" t="str">
        <f t="shared" si="158"/>
        <v>13</v>
      </c>
      <c r="J1418" s="26" t="str">
        <f t="shared" si="159"/>
        <v>022</v>
      </c>
      <c r="K1418" s="45">
        <f t="shared" si="160"/>
        <v>1204897.9228870266</v>
      </c>
    </row>
    <row r="1419" spans="1:11" ht="29" x14ac:dyDescent="0.4">
      <c r="A1419" s="26" t="str">
        <f t="shared" si="154"/>
        <v>343000</v>
      </c>
      <c r="B1419" s="26" t="str">
        <f t="shared" si="155"/>
        <v>New York City Geographic District #30</v>
      </c>
      <c r="C1419" s="26" t="str">
        <f t="shared" si="156"/>
        <v>Queens</v>
      </c>
      <c r="D1419" s="28" t="s">
        <v>1859</v>
      </c>
      <c r="E1419" s="28" t="s">
        <v>1860</v>
      </c>
      <c r="F1419" s="30" t="s">
        <v>5</v>
      </c>
      <c r="G1419" s="31">
        <v>1652</v>
      </c>
      <c r="H1419" s="26" t="str">
        <f t="shared" si="157"/>
        <v>034</v>
      </c>
      <c r="I1419" s="26" t="str">
        <f t="shared" si="158"/>
        <v>13</v>
      </c>
      <c r="J1419" s="26" t="str">
        <f t="shared" si="159"/>
        <v>025</v>
      </c>
      <c r="K1419" s="45">
        <f t="shared" si="160"/>
        <v>1730862.0596603197</v>
      </c>
    </row>
    <row r="1420" spans="1:11" ht="29" x14ac:dyDescent="0.4">
      <c r="A1420" s="26" t="str">
        <f t="shared" si="154"/>
        <v/>
      </c>
      <c r="B1420" s="26" t="str">
        <f t="shared" si="155"/>
        <v/>
      </c>
      <c r="C1420" s="26" t="str">
        <f t="shared" si="156"/>
        <v/>
      </c>
      <c r="D1420" s="28" t="s">
        <v>1865</v>
      </c>
      <c r="E1420" s="28" t="s">
        <v>1866</v>
      </c>
      <c r="F1420" s="30" t="s">
        <v>2</v>
      </c>
      <c r="G1420" s="31">
        <v>782</v>
      </c>
      <c r="H1420" s="26" t="str">
        <f t="shared" si="157"/>
        <v/>
      </c>
      <c r="I1420" s="26" t="str">
        <f t="shared" si="158"/>
        <v/>
      </c>
      <c r="J1420" s="26" t="str">
        <f t="shared" si="159"/>
        <v/>
      </c>
      <c r="K1420" s="45">
        <f t="shared" si="160"/>
        <v>819330.58756317804</v>
      </c>
    </row>
    <row r="1421" spans="1:11" ht="29" x14ac:dyDescent="0.4">
      <c r="A1421" s="26" t="str">
        <f t="shared" si="154"/>
        <v>343000</v>
      </c>
      <c r="B1421" s="26" t="str">
        <f t="shared" si="155"/>
        <v>New York City Geographic District #30</v>
      </c>
      <c r="C1421" s="26" t="str">
        <f t="shared" si="156"/>
        <v>Queens</v>
      </c>
      <c r="D1421" s="28" t="s">
        <v>1867</v>
      </c>
      <c r="E1421" s="28" t="s">
        <v>1868</v>
      </c>
      <c r="F1421" s="30" t="s">
        <v>2</v>
      </c>
      <c r="G1421" s="31">
        <v>1011</v>
      </c>
      <c r="H1421" s="26" t="str">
        <f t="shared" si="157"/>
        <v>034</v>
      </c>
      <c r="I1421" s="26" t="str">
        <f t="shared" si="158"/>
        <v>13</v>
      </c>
      <c r="J1421" s="26" t="str">
        <f t="shared" si="159"/>
        <v>025</v>
      </c>
      <c r="K1421" s="45">
        <f t="shared" si="160"/>
        <v>1059262.4348163337</v>
      </c>
    </row>
    <row r="1422" spans="1:11" ht="29" x14ac:dyDescent="0.4">
      <c r="A1422" s="26" t="str">
        <f t="shared" si="154"/>
        <v>343000</v>
      </c>
      <c r="B1422" s="26" t="str">
        <f t="shared" si="155"/>
        <v>New York City Geographic District #30</v>
      </c>
      <c r="C1422" s="26" t="str">
        <f t="shared" si="156"/>
        <v>Manhattan</v>
      </c>
      <c r="D1422" s="28" t="s">
        <v>1869</v>
      </c>
      <c r="E1422" s="28" t="s">
        <v>1870</v>
      </c>
      <c r="F1422" s="30" t="s">
        <v>2</v>
      </c>
      <c r="G1422" s="31">
        <v>975</v>
      </c>
      <c r="H1422" s="26" t="str">
        <f t="shared" si="157"/>
        <v>066</v>
      </c>
      <c r="I1422" s="26" t="str">
        <f t="shared" si="158"/>
        <v>26</v>
      </c>
      <c r="J1422" s="26" t="str">
        <f t="shared" si="159"/>
        <v>001</v>
      </c>
      <c r="K1422" s="45">
        <f t="shared" si="160"/>
        <v>1021543.8911433485</v>
      </c>
    </row>
    <row r="1423" spans="1:11" ht="29" x14ac:dyDescent="0.4">
      <c r="A1423" s="26" t="str">
        <f t="shared" si="154"/>
        <v>343000</v>
      </c>
      <c r="B1423" s="26" t="str">
        <f t="shared" si="155"/>
        <v>New York City Geographic District #30</v>
      </c>
      <c r="C1423" s="26" t="str">
        <f t="shared" si="156"/>
        <v>Queens</v>
      </c>
      <c r="D1423" s="28" t="s">
        <v>1871</v>
      </c>
      <c r="E1423" s="28" t="s">
        <v>1872</v>
      </c>
      <c r="F1423" s="30" t="s">
        <v>2</v>
      </c>
      <c r="G1423" s="31">
        <v>332</v>
      </c>
      <c r="H1423" s="26" t="str">
        <f t="shared" si="157"/>
        <v>030</v>
      </c>
      <c r="I1423" s="26" t="str">
        <f t="shared" si="158"/>
        <v>13</v>
      </c>
      <c r="J1423" s="26" t="str">
        <f t="shared" si="159"/>
        <v>022</v>
      </c>
      <c r="K1423" s="45">
        <f t="shared" si="160"/>
        <v>347848.79165086331</v>
      </c>
    </row>
    <row r="1424" spans="1:11" ht="29" x14ac:dyDescent="0.4">
      <c r="A1424" s="26" t="str">
        <f t="shared" si="154"/>
        <v>343000</v>
      </c>
      <c r="B1424" s="26" t="str">
        <f t="shared" si="155"/>
        <v>New York City Geographic District #30</v>
      </c>
      <c r="C1424" s="26" t="str">
        <f t="shared" si="156"/>
        <v>Queens</v>
      </c>
      <c r="D1424" s="28" t="s">
        <v>1873</v>
      </c>
      <c r="E1424" s="28" t="s">
        <v>1874</v>
      </c>
      <c r="F1424" s="30" t="s">
        <v>2</v>
      </c>
      <c r="G1424" s="31">
        <v>970</v>
      </c>
      <c r="H1424" s="26" t="str">
        <f t="shared" si="157"/>
        <v>034</v>
      </c>
      <c r="I1424" s="26" t="str">
        <f t="shared" si="158"/>
        <v>16</v>
      </c>
      <c r="J1424" s="26" t="str">
        <f t="shared" si="159"/>
        <v>026</v>
      </c>
      <c r="K1424" s="45">
        <f t="shared" si="160"/>
        <v>1016305.2045221006</v>
      </c>
    </row>
    <row r="1425" spans="1:11" ht="29" x14ac:dyDescent="0.4">
      <c r="A1425" s="26" t="str">
        <f t="shared" si="154"/>
        <v>343000</v>
      </c>
      <c r="B1425" s="26" t="str">
        <f t="shared" si="155"/>
        <v>New York City Geographic District #30</v>
      </c>
      <c r="C1425" s="26" t="str">
        <f t="shared" si="156"/>
        <v>Queens</v>
      </c>
      <c r="D1425" s="28" t="s">
        <v>1901</v>
      </c>
      <c r="E1425" s="28" t="s">
        <v>1902</v>
      </c>
      <c r="F1425" s="30" t="s">
        <v>2</v>
      </c>
      <c r="G1425" s="31">
        <v>960</v>
      </c>
      <c r="H1425" s="26" t="str">
        <f t="shared" si="157"/>
        <v>030</v>
      </c>
      <c r="I1425" s="26" t="str">
        <f t="shared" si="158"/>
        <v>12</v>
      </c>
      <c r="J1425" s="26" t="str">
        <f t="shared" si="159"/>
        <v>026</v>
      </c>
      <c r="K1425" s="45">
        <f t="shared" si="160"/>
        <v>1005827.8312796047</v>
      </c>
    </row>
    <row r="1426" spans="1:11" ht="29" x14ac:dyDescent="0.4">
      <c r="A1426" s="26" t="str">
        <f t="shared" si="154"/>
        <v>343000</v>
      </c>
      <c r="B1426" s="26" t="str">
        <f t="shared" si="155"/>
        <v>New York City Geographic District #30</v>
      </c>
      <c r="C1426" s="26" t="str">
        <f t="shared" si="156"/>
        <v>Queens</v>
      </c>
      <c r="D1426" s="28" t="s">
        <v>1907</v>
      </c>
      <c r="E1426" s="28" t="s">
        <v>1908</v>
      </c>
      <c r="F1426" s="30" t="s">
        <v>2</v>
      </c>
      <c r="G1426" s="31">
        <v>438</v>
      </c>
      <c r="H1426" s="26" t="str">
        <f t="shared" si="157"/>
        <v>036</v>
      </c>
      <c r="I1426" s="26" t="str">
        <f t="shared" si="158"/>
        <v>12</v>
      </c>
      <c r="J1426" s="26" t="str">
        <f t="shared" si="159"/>
        <v>022</v>
      </c>
      <c r="K1426" s="45">
        <f t="shared" si="160"/>
        <v>458908.94802131964</v>
      </c>
    </row>
    <row r="1427" spans="1:11" ht="29" x14ac:dyDescent="0.4">
      <c r="A1427" s="26" t="str">
        <f t="shared" si="154"/>
        <v>343000</v>
      </c>
      <c r="B1427" s="26" t="str">
        <f t="shared" si="155"/>
        <v>New York City Geographic District #30</v>
      </c>
      <c r="C1427" s="26" t="str">
        <f t="shared" si="156"/>
        <v>Queens</v>
      </c>
      <c r="D1427" s="28" t="s">
        <v>1965</v>
      </c>
      <c r="E1427" s="28" t="s">
        <v>1966</v>
      </c>
      <c r="F1427" s="30" t="s">
        <v>5</v>
      </c>
      <c r="G1427" s="31">
        <v>490</v>
      </c>
      <c r="H1427" s="26" t="str">
        <f t="shared" si="157"/>
        <v>030</v>
      </c>
      <c r="I1427" s="26" t="str">
        <f t="shared" si="158"/>
        <v>12</v>
      </c>
      <c r="J1427" s="26" t="str">
        <f t="shared" si="159"/>
        <v>026</v>
      </c>
      <c r="K1427" s="45">
        <f t="shared" si="160"/>
        <v>513391.28888229822</v>
      </c>
    </row>
    <row r="1428" spans="1:11" ht="29" x14ac:dyDescent="0.4">
      <c r="A1428" s="26" t="str">
        <f t="shared" si="154"/>
        <v>343000</v>
      </c>
      <c r="B1428" s="26" t="str">
        <f t="shared" si="155"/>
        <v>New York City Geographic District #30</v>
      </c>
      <c r="C1428" s="26" t="str">
        <f t="shared" si="156"/>
        <v>Bronx</v>
      </c>
      <c r="D1428" s="28" t="s">
        <v>1981</v>
      </c>
      <c r="E1428" s="28" t="s">
        <v>1982</v>
      </c>
      <c r="F1428" s="30" t="s">
        <v>2</v>
      </c>
      <c r="G1428" s="31">
        <v>697</v>
      </c>
      <c r="H1428" s="26" t="str">
        <f t="shared" si="157"/>
        <v>079</v>
      </c>
      <c r="I1428" s="26" t="str">
        <f t="shared" si="158"/>
        <v>32</v>
      </c>
      <c r="J1428" s="26" t="str">
        <f t="shared" si="159"/>
        <v>016</v>
      </c>
      <c r="K1428" s="45">
        <f t="shared" si="160"/>
        <v>730272.91500196303</v>
      </c>
    </row>
    <row r="1429" spans="1:11" ht="43.5" x14ac:dyDescent="0.4">
      <c r="A1429" s="26" t="str">
        <f t="shared" si="154"/>
        <v>343000</v>
      </c>
      <c r="B1429" s="26" t="str">
        <f t="shared" si="155"/>
        <v>New York City Geographic District #30</v>
      </c>
      <c r="C1429" s="26" t="str">
        <f t="shared" si="156"/>
        <v>Queens</v>
      </c>
      <c r="D1429" s="28" t="s">
        <v>1997</v>
      </c>
      <c r="E1429" s="28" t="s">
        <v>1998</v>
      </c>
      <c r="F1429" s="30" t="s">
        <v>2</v>
      </c>
      <c r="G1429" s="31">
        <v>248</v>
      </c>
      <c r="H1429" s="26" t="str">
        <f t="shared" si="157"/>
        <v>034</v>
      </c>
      <c r="I1429" s="26" t="str">
        <f t="shared" si="158"/>
        <v>13</v>
      </c>
      <c r="J1429" s="26" t="str">
        <f t="shared" si="159"/>
        <v>025</v>
      </c>
      <c r="K1429" s="45">
        <f t="shared" si="160"/>
        <v>259838.85641389788</v>
      </c>
    </row>
    <row r="1430" spans="1:11" ht="29" x14ac:dyDescent="0.4">
      <c r="A1430" s="26" t="str">
        <f t="shared" si="154"/>
        <v>343000</v>
      </c>
      <c r="B1430" s="26" t="str">
        <f t="shared" si="155"/>
        <v>New York City Geographic District #30</v>
      </c>
      <c r="C1430" s="26" t="str">
        <f t="shared" si="156"/>
        <v>Queens</v>
      </c>
      <c r="D1430" s="28" t="s">
        <v>2007</v>
      </c>
      <c r="E1430" s="28" t="s">
        <v>2008</v>
      </c>
      <c r="F1430" s="30" t="s">
        <v>2</v>
      </c>
      <c r="G1430" s="31">
        <v>265</v>
      </c>
      <c r="H1430" s="26" t="str">
        <f t="shared" si="157"/>
        <v>034</v>
      </c>
      <c r="I1430" s="26" t="str">
        <f t="shared" si="158"/>
        <v>13</v>
      </c>
      <c r="J1430" s="26" t="str">
        <f t="shared" si="159"/>
        <v>021</v>
      </c>
      <c r="K1430" s="45">
        <f t="shared" si="160"/>
        <v>277650.39092614088</v>
      </c>
    </row>
    <row r="1431" spans="1:11" ht="29" x14ac:dyDescent="0.4">
      <c r="A1431" s="26" t="str">
        <f t="shared" si="154"/>
        <v>343000</v>
      </c>
      <c r="B1431" s="26" t="str">
        <f t="shared" si="155"/>
        <v>New York City Geographic District #30</v>
      </c>
      <c r="C1431" s="26" t="str">
        <f t="shared" si="156"/>
        <v>Queens</v>
      </c>
      <c r="D1431" s="28" t="s">
        <v>2011</v>
      </c>
      <c r="E1431" s="28" t="s">
        <v>2012</v>
      </c>
      <c r="F1431" s="30" t="s">
        <v>5</v>
      </c>
      <c r="G1431" s="31">
        <v>1291</v>
      </c>
      <c r="H1431" s="26" t="str">
        <f t="shared" si="157"/>
        <v>034</v>
      </c>
      <c r="I1431" s="26" t="str">
        <f t="shared" si="158"/>
        <v>13</v>
      </c>
      <c r="J1431" s="26" t="str">
        <f t="shared" si="159"/>
        <v>025</v>
      </c>
      <c r="K1431" s="45">
        <f t="shared" si="160"/>
        <v>1352628.8856062184</v>
      </c>
    </row>
    <row r="1432" spans="1:11" ht="29" x14ac:dyDescent="0.4">
      <c r="A1432" s="26" t="str">
        <f t="shared" si="154"/>
        <v>343000</v>
      </c>
      <c r="B1432" s="26" t="str">
        <f t="shared" si="155"/>
        <v>New York City Geographic District #30</v>
      </c>
      <c r="C1432" s="26" t="str">
        <f t="shared" si="156"/>
        <v>Queens</v>
      </c>
      <c r="D1432" s="28" t="s">
        <v>2017</v>
      </c>
      <c r="E1432" s="28" t="s">
        <v>2018</v>
      </c>
      <c r="F1432" s="30" t="s">
        <v>2</v>
      </c>
      <c r="G1432" s="31">
        <v>449</v>
      </c>
      <c r="H1432" s="26" t="str">
        <f t="shared" si="157"/>
        <v>036</v>
      </c>
      <c r="I1432" s="26" t="str">
        <f t="shared" si="158"/>
        <v>12</v>
      </c>
      <c r="J1432" s="26" t="str">
        <f t="shared" si="159"/>
        <v>022</v>
      </c>
      <c r="K1432" s="45">
        <f t="shared" si="160"/>
        <v>470434.05858806515</v>
      </c>
    </row>
    <row r="1433" spans="1:11" ht="29" x14ac:dyDescent="0.4">
      <c r="A1433" s="26" t="str">
        <f t="shared" si="154"/>
        <v>343000</v>
      </c>
      <c r="B1433" s="26" t="str">
        <f t="shared" si="155"/>
        <v>New York City Geographic District #30</v>
      </c>
      <c r="C1433" s="26" t="str">
        <f t="shared" si="156"/>
        <v>Queens</v>
      </c>
      <c r="D1433" s="28" t="s">
        <v>2019</v>
      </c>
      <c r="E1433" s="28" t="s">
        <v>2020</v>
      </c>
      <c r="F1433" s="30" t="s">
        <v>5</v>
      </c>
      <c r="G1433" s="31">
        <v>100</v>
      </c>
      <c r="H1433" s="26" t="str">
        <f t="shared" si="157"/>
        <v>036</v>
      </c>
      <c r="I1433" s="26" t="str">
        <f t="shared" si="158"/>
        <v>12</v>
      </c>
      <c r="J1433" s="26" t="str">
        <f t="shared" si="159"/>
        <v>022</v>
      </c>
      <c r="K1433" s="45">
        <f t="shared" si="160"/>
        <v>104773.73242495883</v>
      </c>
    </row>
    <row r="1434" spans="1:11" ht="29" x14ac:dyDescent="0.4">
      <c r="A1434" s="26" t="str">
        <f t="shared" si="154"/>
        <v>343000</v>
      </c>
      <c r="B1434" s="26" t="str">
        <f t="shared" si="155"/>
        <v>New York City Geographic District #30</v>
      </c>
      <c r="C1434" s="26" t="str">
        <f t="shared" si="156"/>
        <v>Queens</v>
      </c>
      <c r="D1434" s="28" t="s">
        <v>2084</v>
      </c>
      <c r="E1434" s="28" t="s">
        <v>2085</v>
      </c>
      <c r="F1434" s="30" t="s">
        <v>2</v>
      </c>
      <c r="G1434" s="31">
        <v>652</v>
      </c>
      <c r="H1434" s="26" t="str">
        <f t="shared" si="157"/>
        <v>034</v>
      </c>
      <c r="I1434" s="26" t="str">
        <f t="shared" si="158"/>
        <v>13</v>
      </c>
      <c r="J1434" s="26" t="str">
        <f t="shared" si="159"/>
        <v>025</v>
      </c>
      <c r="K1434" s="45">
        <f t="shared" si="160"/>
        <v>683124.73541073152</v>
      </c>
    </row>
    <row r="1435" spans="1:11" ht="29" x14ac:dyDescent="0.4">
      <c r="A1435" s="26" t="str">
        <f t="shared" si="154"/>
        <v/>
      </c>
      <c r="B1435" s="26" t="str">
        <f t="shared" si="155"/>
        <v/>
      </c>
      <c r="C1435" s="26" t="str">
        <f t="shared" si="156"/>
        <v/>
      </c>
      <c r="D1435" s="28" t="s">
        <v>2104</v>
      </c>
      <c r="E1435" s="28" t="s">
        <v>2105</v>
      </c>
      <c r="F1435" s="30" t="s">
        <v>5</v>
      </c>
      <c r="G1435" s="31">
        <v>429</v>
      </c>
      <c r="H1435" s="26" t="str">
        <f t="shared" si="157"/>
        <v/>
      </c>
      <c r="I1435" s="26" t="str">
        <f t="shared" si="158"/>
        <v/>
      </c>
      <c r="J1435" s="26" t="str">
        <f t="shared" si="159"/>
        <v/>
      </c>
      <c r="K1435" s="45">
        <f t="shared" si="160"/>
        <v>449479.31210307335</v>
      </c>
    </row>
    <row r="1436" spans="1:11" ht="29" x14ac:dyDescent="0.4">
      <c r="A1436" s="26" t="str">
        <f t="shared" si="154"/>
        <v/>
      </c>
      <c r="B1436" s="26" t="str">
        <f t="shared" si="155"/>
        <v/>
      </c>
      <c r="C1436" s="26" t="str">
        <f t="shared" si="156"/>
        <v/>
      </c>
      <c r="D1436" s="28" t="s">
        <v>2118</v>
      </c>
      <c r="E1436" s="28" t="s">
        <v>2119</v>
      </c>
      <c r="F1436" s="30" t="s">
        <v>19</v>
      </c>
      <c r="G1436" s="31">
        <v>560</v>
      </c>
      <c r="H1436" s="26" t="str">
        <f t="shared" si="157"/>
        <v/>
      </c>
      <c r="I1436" s="26" t="str">
        <f t="shared" si="158"/>
        <v/>
      </c>
      <c r="J1436" s="26" t="str">
        <f t="shared" si="159"/>
        <v/>
      </c>
      <c r="K1436" s="45">
        <f t="shared" si="160"/>
        <v>586732.90157976944</v>
      </c>
    </row>
    <row r="1437" spans="1:11" ht="29" x14ac:dyDescent="0.4">
      <c r="A1437" s="26" t="str">
        <f t="shared" si="154"/>
        <v/>
      </c>
      <c r="B1437" s="26" t="str">
        <f t="shared" si="155"/>
        <v/>
      </c>
      <c r="C1437" s="26" t="str">
        <f t="shared" si="156"/>
        <v/>
      </c>
      <c r="D1437" s="28" t="s">
        <v>2168</v>
      </c>
      <c r="E1437" s="28" t="s">
        <v>2169</v>
      </c>
      <c r="F1437" s="30" t="s">
        <v>2</v>
      </c>
      <c r="G1437" s="31">
        <v>440</v>
      </c>
      <c r="H1437" s="26" t="str">
        <f t="shared" si="157"/>
        <v/>
      </c>
      <c r="I1437" s="26" t="str">
        <f t="shared" si="158"/>
        <v/>
      </c>
      <c r="J1437" s="26" t="str">
        <f t="shared" si="159"/>
        <v/>
      </c>
      <c r="K1437" s="45">
        <f t="shared" si="160"/>
        <v>461004.42266981886</v>
      </c>
    </row>
    <row r="1438" spans="1:11" ht="29" x14ac:dyDescent="0.4">
      <c r="A1438" s="26" t="str">
        <f t="shared" si="154"/>
        <v/>
      </c>
      <c r="B1438" s="26" t="str">
        <f t="shared" si="155"/>
        <v/>
      </c>
      <c r="C1438" s="26" t="str">
        <f t="shared" si="156"/>
        <v/>
      </c>
      <c r="D1438" s="28" t="s">
        <v>2199</v>
      </c>
      <c r="E1438" s="28" t="s">
        <v>2200</v>
      </c>
      <c r="F1438" s="30" t="s">
        <v>2</v>
      </c>
      <c r="G1438" s="31">
        <v>275</v>
      </c>
      <c r="H1438" s="26" t="str">
        <f t="shared" si="157"/>
        <v/>
      </c>
      <c r="I1438" s="26" t="str">
        <f t="shared" si="158"/>
        <v/>
      </c>
      <c r="J1438" s="26" t="str">
        <f t="shared" si="159"/>
        <v/>
      </c>
      <c r="K1438" s="45">
        <f t="shared" si="160"/>
        <v>288127.76416863676</v>
      </c>
    </row>
    <row r="1439" spans="1:11" ht="29" x14ac:dyDescent="0.4">
      <c r="A1439" s="26" t="str">
        <f t="shared" si="154"/>
        <v/>
      </c>
      <c r="B1439" s="26" t="str">
        <f t="shared" si="155"/>
        <v/>
      </c>
      <c r="C1439" s="26" t="str">
        <f t="shared" si="156"/>
        <v/>
      </c>
      <c r="D1439" s="28" t="s">
        <v>2208</v>
      </c>
      <c r="E1439" s="28" t="s">
        <v>2209</v>
      </c>
      <c r="F1439" s="30" t="s">
        <v>2</v>
      </c>
      <c r="G1439" s="31">
        <v>75</v>
      </c>
      <c r="H1439" s="26" t="str">
        <f t="shared" si="157"/>
        <v/>
      </c>
      <c r="I1439" s="26" t="str">
        <f t="shared" si="158"/>
        <v/>
      </c>
      <c r="J1439" s="26" t="str">
        <f t="shared" si="159"/>
        <v/>
      </c>
      <c r="K1439" s="45">
        <f t="shared" si="160"/>
        <v>78580.299318719117</v>
      </c>
    </row>
    <row r="1440" spans="1:11" ht="29" x14ac:dyDescent="0.4">
      <c r="A1440" s="26" t="str">
        <f t="shared" si="154"/>
        <v>343000</v>
      </c>
      <c r="B1440" s="26" t="str">
        <f t="shared" si="155"/>
        <v>New York City Geographic District #30</v>
      </c>
      <c r="C1440" s="26" t="str">
        <f t="shared" si="156"/>
        <v>Queens</v>
      </c>
      <c r="D1440" s="28" t="s">
        <v>2005</v>
      </c>
      <c r="E1440" s="28" t="s">
        <v>2006</v>
      </c>
      <c r="F1440" s="30" t="s">
        <v>5</v>
      </c>
      <c r="G1440" s="31">
        <v>1571</v>
      </c>
      <c r="H1440" s="26" t="str">
        <f t="shared" si="157"/>
        <v>034</v>
      </c>
      <c r="I1440" s="26" t="str">
        <f t="shared" si="158"/>
        <v>13</v>
      </c>
      <c r="J1440" s="26" t="str">
        <f t="shared" si="159"/>
        <v>021</v>
      </c>
      <c r="K1440" s="45">
        <f t="shared" si="160"/>
        <v>1645995.3363961033</v>
      </c>
    </row>
    <row r="1441" spans="1:11" ht="29" x14ac:dyDescent="0.4">
      <c r="A1441" s="26" t="str">
        <f t="shared" si="154"/>
        <v/>
      </c>
      <c r="B1441" s="26" t="str">
        <f t="shared" si="155"/>
        <v/>
      </c>
      <c r="C1441" s="26" t="str">
        <f t="shared" si="156"/>
        <v/>
      </c>
      <c r="D1441" s="28" t="s">
        <v>2054</v>
      </c>
      <c r="E1441" s="28" t="s">
        <v>2055</v>
      </c>
      <c r="F1441" s="30" t="s">
        <v>196</v>
      </c>
      <c r="G1441" s="31">
        <v>549</v>
      </c>
      <c r="H1441" s="26" t="str">
        <f t="shared" si="157"/>
        <v/>
      </c>
      <c r="I1441" s="26" t="str">
        <f t="shared" si="158"/>
        <v/>
      </c>
      <c r="J1441" s="26" t="str">
        <f t="shared" si="159"/>
        <v/>
      </c>
      <c r="K1441" s="45">
        <f t="shared" si="160"/>
        <v>575207.79101302393</v>
      </c>
    </row>
    <row r="1442" spans="1:11" ht="29" x14ac:dyDescent="0.4">
      <c r="A1442" s="26" t="str">
        <f t="shared" si="154"/>
        <v/>
      </c>
      <c r="B1442" s="26" t="str">
        <f t="shared" si="155"/>
        <v/>
      </c>
      <c r="C1442" s="26" t="str">
        <f t="shared" si="156"/>
        <v/>
      </c>
      <c r="D1442" s="28" t="s">
        <v>2096</v>
      </c>
      <c r="E1442" s="28" t="s">
        <v>2097</v>
      </c>
      <c r="F1442" s="30" t="s">
        <v>118</v>
      </c>
      <c r="G1442" s="31">
        <v>564</v>
      </c>
      <c r="H1442" s="26" t="str">
        <f t="shared" si="157"/>
        <v/>
      </c>
      <c r="I1442" s="26" t="str">
        <f t="shared" si="158"/>
        <v/>
      </c>
      <c r="J1442" s="26" t="str">
        <f t="shared" si="159"/>
        <v/>
      </c>
      <c r="K1442" s="45">
        <f t="shared" si="160"/>
        <v>590923.85087676777</v>
      </c>
    </row>
    <row r="1443" spans="1:11" ht="29" x14ac:dyDescent="0.4">
      <c r="A1443" s="26" t="str">
        <f t="shared" si="154"/>
        <v>343000</v>
      </c>
      <c r="B1443" s="26" t="str">
        <f t="shared" si="155"/>
        <v>New York City Geographic District #30</v>
      </c>
      <c r="C1443" s="26" t="str">
        <f t="shared" si="156"/>
        <v>Queens</v>
      </c>
      <c r="D1443" s="28" t="s">
        <v>2120</v>
      </c>
      <c r="E1443" s="28" t="s">
        <v>2121</v>
      </c>
      <c r="F1443" s="30" t="s">
        <v>196</v>
      </c>
      <c r="G1443" s="31">
        <v>562</v>
      </c>
      <c r="H1443" s="26" t="str">
        <f t="shared" si="157"/>
        <v>030</v>
      </c>
      <c r="I1443" s="26" t="str">
        <f t="shared" si="158"/>
        <v>12</v>
      </c>
      <c r="J1443" s="26" t="str">
        <f t="shared" si="159"/>
        <v>026</v>
      </c>
      <c r="K1443" s="45">
        <f t="shared" si="160"/>
        <v>588828.37622826861</v>
      </c>
    </row>
    <row r="1444" spans="1:11" ht="29" x14ac:dyDescent="0.4">
      <c r="A1444" s="26" t="str">
        <f t="shared" si="154"/>
        <v>343000</v>
      </c>
      <c r="B1444" s="26" t="str">
        <f t="shared" si="155"/>
        <v>New York City Geographic District #30</v>
      </c>
      <c r="C1444" s="26" t="str">
        <f t="shared" si="156"/>
        <v>Queens</v>
      </c>
      <c r="D1444" s="28" t="s">
        <v>2222</v>
      </c>
      <c r="E1444" s="28" t="s">
        <v>2223</v>
      </c>
      <c r="F1444" s="30" t="s">
        <v>196</v>
      </c>
      <c r="G1444" s="31">
        <v>2351</v>
      </c>
      <c r="H1444" s="26" t="str">
        <f t="shared" si="157"/>
        <v>036</v>
      </c>
      <c r="I1444" s="26" t="str">
        <f t="shared" si="158"/>
        <v>12</v>
      </c>
      <c r="J1444" s="26" t="str">
        <f t="shared" si="159"/>
        <v>026</v>
      </c>
      <c r="K1444" s="45">
        <f t="shared" si="160"/>
        <v>2463230.4493107819</v>
      </c>
    </row>
    <row r="1445" spans="1:11" ht="29" x14ac:dyDescent="0.4">
      <c r="A1445" s="26" t="str">
        <f t="shared" si="154"/>
        <v>343000</v>
      </c>
      <c r="B1445" s="26" t="str">
        <f t="shared" si="155"/>
        <v>New York City Geographic District #30</v>
      </c>
      <c r="C1445" s="26" t="str">
        <f t="shared" si="156"/>
        <v>Queens</v>
      </c>
      <c r="D1445" s="28" t="s">
        <v>2224</v>
      </c>
      <c r="E1445" s="28" t="s">
        <v>2225</v>
      </c>
      <c r="F1445" s="30" t="s">
        <v>196</v>
      </c>
      <c r="G1445" s="31">
        <v>2377</v>
      </c>
      <c r="H1445" s="26" t="str">
        <f t="shared" si="157"/>
        <v>037</v>
      </c>
      <c r="I1445" s="26" t="str">
        <f t="shared" si="158"/>
        <v>12</v>
      </c>
      <c r="J1445" s="26" t="str">
        <f t="shared" si="159"/>
        <v>022</v>
      </c>
      <c r="K1445" s="45">
        <f t="shared" si="160"/>
        <v>2490471.6197412712</v>
      </c>
    </row>
    <row r="1446" spans="1:11" ht="29" x14ac:dyDescent="0.4">
      <c r="A1446" s="26" t="str">
        <f t="shared" si="154"/>
        <v>343000</v>
      </c>
      <c r="B1446" s="26" t="str">
        <f t="shared" si="155"/>
        <v>New York City Geographic District #30</v>
      </c>
      <c r="C1446" s="26" t="str">
        <f t="shared" si="156"/>
        <v>Queens</v>
      </c>
      <c r="D1446" s="28" t="s">
        <v>2247</v>
      </c>
      <c r="E1446" s="28" t="s">
        <v>2248</v>
      </c>
      <c r="F1446" s="30" t="s">
        <v>196</v>
      </c>
      <c r="G1446" s="31">
        <v>834</v>
      </c>
      <c r="H1446" s="26" t="str">
        <f t="shared" si="157"/>
        <v>030</v>
      </c>
      <c r="I1446" s="26" t="str">
        <f t="shared" si="158"/>
        <v>12</v>
      </c>
      <c r="J1446" s="26" t="str">
        <f t="shared" si="159"/>
        <v>026</v>
      </c>
      <c r="K1446" s="45">
        <f t="shared" si="160"/>
        <v>873812.92842415662</v>
      </c>
    </row>
    <row r="1447" spans="1:11" ht="29" x14ac:dyDescent="0.4">
      <c r="A1447" s="26" t="str">
        <f t="shared" si="154"/>
        <v>343000</v>
      </c>
      <c r="B1447" s="26" t="str">
        <f t="shared" si="155"/>
        <v>New York City Geographic District #30</v>
      </c>
      <c r="C1447" s="26" t="str">
        <f t="shared" si="156"/>
        <v>Queens</v>
      </c>
      <c r="D1447" s="28" t="s">
        <v>2249</v>
      </c>
      <c r="E1447" s="28" t="s">
        <v>2250</v>
      </c>
      <c r="F1447" s="30" t="s">
        <v>196</v>
      </c>
      <c r="G1447" s="31">
        <v>1013</v>
      </c>
      <c r="H1447" s="26" t="str">
        <f t="shared" si="157"/>
        <v>037</v>
      </c>
      <c r="I1447" s="26" t="str">
        <f t="shared" si="158"/>
        <v>12</v>
      </c>
      <c r="J1447" s="26" t="str">
        <f t="shared" si="159"/>
        <v>026</v>
      </c>
      <c r="K1447" s="45">
        <f t="shared" si="160"/>
        <v>1061357.9094648329</v>
      </c>
    </row>
    <row r="1448" spans="1:11" ht="29" x14ac:dyDescent="0.4">
      <c r="A1448" s="26" t="str">
        <f t="shared" si="154"/>
        <v>343000</v>
      </c>
      <c r="B1448" s="26" t="str">
        <f t="shared" si="155"/>
        <v>New York City Geographic District #30</v>
      </c>
      <c r="C1448" s="26" t="str">
        <f t="shared" si="156"/>
        <v>Queens</v>
      </c>
      <c r="D1448" s="28" t="s">
        <v>2263</v>
      </c>
      <c r="E1448" s="28" t="s">
        <v>2264</v>
      </c>
      <c r="F1448" s="30" t="s">
        <v>196</v>
      </c>
      <c r="G1448" s="31">
        <v>893</v>
      </c>
      <c r="H1448" s="26" t="str">
        <f t="shared" si="157"/>
        <v>037</v>
      </c>
      <c r="I1448" s="26" t="str">
        <f t="shared" si="158"/>
        <v>12</v>
      </c>
      <c r="J1448" s="26" t="str">
        <f t="shared" si="159"/>
        <v>026</v>
      </c>
      <c r="K1448" s="45">
        <f t="shared" si="160"/>
        <v>935629.43055488227</v>
      </c>
    </row>
    <row r="1449" spans="1:11" ht="29" x14ac:dyDescent="0.4">
      <c r="A1449" s="26" t="str">
        <f t="shared" si="154"/>
        <v>343000</v>
      </c>
      <c r="B1449" s="26" t="str">
        <f t="shared" si="155"/>
        <v>New York City Geographic District #31</v>
      </c>
      <c r="C1449" s="26" t="str">
        <f t="shared" si="156"/>
        <v>Queens</v>
      </c>
      <c r="D1449" s="28" t="s">
        <v>2269</v>
      </c>
      <c r="E1449" s="28" t="s">
        <v>2270</v>
      </c>
      <c r="F1449" s="30" t="s">
        <v>196</v>
      </c>
      <c r="G1449" s="31">
        <v>970</v>
      </c>
      <c r="H1449" s="26" t="str">
        <f t="shared" si="157"/>
        <v>037</v>
      </c>
      <c r="I1449" s="26" t="str">
        <f t="shared" si="158"/>
        <v>12</v>
      </c>
      <c r="J1449" s="26" t="str">
        <f t="shared" si="159"/>
        <v>026</v>
      </c>
      <c r="K1449" s="45">
        <f t="shared" si="160"/>
        <v>1016305.2045221006</v>
      </c>
    </row>
    <row r="1450" spans="1:11" ht="29" x14ac:dyDescent="0.4">
      <c r="A1450" s="26" t="str">
        <f t="shared" si="154"/>
        <v>343000</v>
      </c>
      <c r="B1450" s="26" t="str">
        <f t="shared" si="155"/>
        <v>New York City Geographic District #31</v>
      </c>
      <c r="C1450" s="26" t="str">
        <f t="shared" si="156"/>
        <v>Queens</v>
      </c>
      <c r="D1450" s="28" t="s">
        <v>2271</v>
      </c>
      <c r="E1450" s="28" t="s">
        <v>2272</v>
      </c>
      <c r="F1450" s="30" t="s">
        <v>118</v>
      </c>
      <c r="G1450" s="31">
        <v>533</v>
      </c>
      <c r="H1450" s="26" t="str">
        <f t="shared" si="157"/>
        <v>037</v>
      </c>
      <c r="I1450" s="26" t="str">
        <f t="shared" si="158"/>
        <v>12</v>
      </c>
      <c r="J1450" s="26" t="str">
        <f t="shared" si="159"/>
        <v>026</v>
      </c>
      <c r="K1450" s="45">
        <f t="shared" si="160"/>
        <v>558443.99382503051</v>
      </c>
    </row>
    <row r="1451" spans="1:11" ht="29" x14ac:dyDescent="0.4">
      <c r="A1451" s="26" t="str">
        <f t="shared" si="154"/>
        <v>343000</v>
      </c>
      <c r="B1451" s="26" t="str">
        <f t="shared" si="155"/>
        <v>New York City Geographic District #31</v>
      </c>
      <c r="C1451" s="26" t="str">
        <f t="shared" si="156"/>
        <v>Staten Island</v>
      </c>
      <c r="D1451" s="28" t="s">
        <v>2314</v>
      </c>
      <c r="E1451" s="28" t="s">
        <v>2315</v>
      </c>
      <c r="F1451" s="30" t="s">
        <v>2</v>
      </c>
      <c r="G1451" s="31">
        <v>399</v>
      </c>
      <c r="H1451" s="26" t="str">
        <f t="shared" si="157"/>
        <v>062</v>
      </c>
      <c r="I1451" s="26" t="str">
        <f t="shared" si="158"/>
        <v>24</v>
      </c>
      <c r="J1451" s="26" t="str">
        <f t="shared" si="159"/>
        <v>051</v>
      </c>
      <c r="K1451" s="45">
        <f t="shared" si="160"/>
        <v>418047.19237558573</v>
      </c>
    </row>
    <row r="1452" spans="1:11" ht="29" x14ac:dyDescent="0.4">
      <c r="A1452" s="26" t="str">
        <f t="shared" si="154"/>
        <v>343000</v>
      </c>
      <c r="B1452" s="26" t="str">
        <f t="shared" si="155"/>
        <v>New York City Geographic District #31</v>
      </c>
      <c r="C1452" s="26" t="str">
        <f t="shared" si="156"/>
        <v>Staten Island</v>
      </c>
      <c r="D1452" s="28" t="s">
        <v>2316</v>
      </c>
      <c r="E1452" s="28" t="s">
        <v>2317</v>
      </c>
      <c r="F1452" s="30" t="s">
        <v>5</v>
      </c>
      <c r="G1452" s="31">
        <v>1079</v>
      </c>
      <c r="H1452" s="26" t="str">
        <f t="shared" si="157"/>
        <v>064</v>
      </c>
      <c r="I1452" s="26" t="str">
        <f t="shared" si="158"/>
        <v>24</v>
      </c>
      <c r="J1452" s="26" t="str">
        <f t="shared" si="159"/>
        <v>050</v>
      </c>
      <c r="K1452" s="45">
        <f t="shared" si="160"/>
        <v>1130508.5728653057</v>
      </c>
    </row>
    <row r="1453" spans="1:11" ht="29" x14ac:dyDescent="0.4">
      <c r="A1453" s="26" t="str">
        <f t="shared" si="154"/>
        <v>343000</v>
      </c>
      <c r="B1453" s="26" t="str">
        <f t="shared" si="155"/>
        <v>New York City Geographic District #31</v>
      </c>
      <c r="C1453" s="26" t="str">
        <f t="shared" si="156"/>
        <v>Staten Island</v>
      </c>
      <c r="D1453" s="28" t="s">
        <v>2318</v>
      </c>
      <c r="E1453" s="28" t="s">
        <v>2319</v>
      </c>
      <c r="F1453" s="30" t="s">
        <v>2</v>
      </c>
      <c r="G1453" s="31">
        <v>716</v>
      </c>
      <c r="H1453" s="26" t="str">
        <f t="shared" si="157"/>
        <v>062</v>
      </c>
      <c r="I1453" s="26" t="str">
        <f t="shared" si="158"/>
        <v>24</v>
      </c>
      <c r="J1453" s="26" t="str">
        <f t="shared" si="159"/>
        <v>051</v>
      </c>
      <c r="K1453" s="45">
        <f t="shared" si="160"/>
        <v>750179.9241627052</v>
      </c>
    </row>
    <row r="1454" spans="1:11" ht="29" x14ac:dyDescent="0.4">
      <c r="A1454" s="26" t="str">
        <f t="shared" si="154"/>
        <v>343000</v>
      </c>
      <c r="B1454" s="26" t="str">
        <f t="shared" si="155"/>
        <v>New York City Geographic District #31</v>
      </c>
      <c r="C1454" s="26" t="str">
        <f t="shared" si="156"/>
        <v>Staten Island</v>
      </c>
      <c r="D1454" s="28" t="s">
        <v>2320</v>
      </c>
      <c r="E1454" s="28" t="s">
        <v>2321</v>
      </c>
      <c r="F1454" s="30" t="s">
        <v>2</v>
      </c>
      <c r="G1454" s="31">
        <v>661</v>
      </c>
      <c r="H1454" s="26" t="str">
        <f t="shared" si="157"/>
        <v>063</v>
      </c>
      <c r="I1454" s="26" t="str">
        <f t="shared" si="158"/>
        <v>24</v>
      </c>
      <c r="J1454" s="26" t="str">
        <f t="shared" si="159"/>
        <v>051</v>
      </c>
      <c r="K1454" s="45">
        <f t="shared" si="160"/>
        <v>692554.37132897787</v>
      </c>
    </row>
    <row r="1455" spans="1:11" ht="29" x14ac:dyDescent="0.4">
      <c r="A1455" s="26" t="str">
        <f t="shared" si="154"/>
        <v>343000</v>
      </c>
      <c r="B1455" s="26" t="str">
        <f t="shared" si="155"/>
        <v>New York City Geographic District #31</v>
      </c>
      <c r="C1455" s="26" t="str">
        <f t="shared" si="156"/>
        <v>Staten Island</v>
      </c>
      <c r="D1455" s="28" t="s">
        <v>2322</v>
      </c>
      <c r="E1455" s="28" t="s">
        <v>2323</v>
      </c>
      <c r="F1455" s="30" t="s">
        <v>2</v>
      </c>
      <c r="G1455" s="31">
        <v>314</v>
      </c>
      <c r="H1455" s="26" t="str">
        <f t="shared" si="157"/>
        <v>062</v>
      </c>
      <c r="I1455" s="26" t="str">
        <f t="shared" si="158"/>
        <v>24</v>
      </c>
      <c r="J1455" s="26" t="str">
        <f t="shared" si="159"/>
        <v>051</v>
      </c>
      <c r="K1455" s="45">
        <f t="shared" si="160"/>
        <v>328989.51981437072</v>
      </c>
    </row>
    <row r="1456" spans="1:11" ht="29" x14ac:dyDescent="0.4">
      <c r="A1456" s="26" t="str">
        <f t="shared" si="154"/>
        <v>353100</v>
      </c>
      <c r="B1456" s="26" t="str">
        <f t="shared" si="155"/>
        <v>New York City Geographic District #31</v>
      </c>
      <c r="C1456" s="26" t="str">
        <f t="shared" si="156"/>
        <v>Staten Island</v>
      </c>
      <c r="D1456" s="28" t="s">
        <v>2324</v>
      </c>
      <c r="E1456" s="28" t="s">
        <v>2325</v>
      </c>
      <c r="F1456" s="30" t="s">
        <v>2</v>
      </c>
      <c r="G1456" s="31">
        <v>474</v>
      </c>
      <c r="H1456" s="26" t="str">
        <f t="shared" si="157"/>
        <v>062</v>
      </c>
      <c r="I1456" s="26" t="str">
        <f t="shared" si="158"/>
        <v>24</v>
      </c>
      <c r="J1456" s="26" t="str">
        <f t="shared" si="159"/>
        <v>051</v>
      </c>
      <c r="K1456" s="45">
        <f t="shared" si="160"/>
        <v>496627.49169430486</v>
      </c>
    </row>
    <row r="1457" spans="1:11" ht="29" x14ac:dyDescent="0.4">
      <c r="A1457" s="26" t="str">
        <f t="shared" si="154"/>
        <v>353100</v>
      </c>
      <c r="B1457" s="26" t="str">
        <f t="shared" si="155"/>
        <v>New York City Geographic District #31</v>
      </c>
      <c r="C1457" s="26" t="str">
        <f t="shared" si="156"/>
        <v>Staten Island</v>
      </c>
      <c r="D1457" s="28" t="s">
        <v>2326</v>
      </c>
      <c r="E1457" s="28" t="s">
        <v>2327</v>
      </c>
      <c r="F1457" s="30" t="s">
        <v>5</v>
      </c>
      <c r="G1457" s="31">
        <v>1171</v>
      </c>
      <c r="H1457" s="26" t="str">
        <f t="shared" si="157"/>
        <v>062</v>
      </c>
      <c r="I1457" s="26" t="str">
        <f t="shared" si="158"/>
        <v>24</v>
      </c>
      <c r="J1457" s="26" t="str">
        <f t="shared" si="159"/>
        <v>051</v>
      </c>
      <c r="K1457" s="45">
        <f t="shared" si="160"/>
        <v>1226900.4066962679</v>
      </c>
    </row>
    <row r="1458" spans="1:11" ht="29" x14ac:dyDescent="0.4">
      <c r="A1458" s="26" t="str">
        <f t="shared" si="154"/>
        <v>353100</v>
      </c>
      <c r="B1458" s="26" t="str">
        <f t="shared" si="155"/>
        <v>New York City Geographic District #31</v>
      </c>
      <c r="C1458" s="26" t="str">
        <f t="shared" si="156"/>
        <v>Staten Island</v>
      </c>
      <c r="D1458" s="28" t="s">
        <v>2328</v>
      </c>
      <c r="E1458" s="28" t="s">
        <v>2329</v>
      </c>
      <c r="F1458" s="30" t="s">
        <v>2</v>
      </c>
      <c r="G1458" s="31">
        <v>564</v>
      </c>
      <c r="H1458" s="26" t="str">
        <f t="shared" si="157"/>
        <v>064</v>
      </c>
      <c r="I1458" s="26" t="str">
        <f t="shared" si="158"/>
        <v>24</v>
      </c>
      <c r="J1458" s="26" t="str">
        <f t="shared" si="159"/>
        <v>051</v>
      </c>
      <c r="K1458" s="45">
        <f t="shared" si="160"/>
        <v>590923.85087676777</v>
      </c>
    </row>
    <row r="1459" spans="1:11" ht="29" x14ac:dyDescent="0.4">
      <c r="A1459" s="26" t="str">
        <f t="shared" si="154"/>
        <v/>
      </c>
      <c r="B1459" s="26" t="str">
        <f t="shared" si="155"/>
        <v/>
      </c>
      <c r="C1459" s="26" t="str">
        <f t="shared" si="156"/>
        <v/>
      </c>
      <c r="D1459" s="28" t="s">
        <v>2330</v>
      </c>
      <c r="E1459" s="28" t="s">
        <v>2331</v>
      </c>
      <c r="F1459" s="30" t="s">
        <v>2</v>
      </c>
      <c r="G1459" s="31">
        <v>285</v>
      </c>
      <c r="H1459" s="26" t="str">
        <f t="shared" si="157"/>
        <v/>
      </c>
      <c r="I1459" s="26" t="str">
        <f t="shared" si="158"/>
        <v/>
      </c>
      <c r="J1459" s="26" t="str">
        <f t="shared" si="159"/>
        <v/>
      </c>
      <c r="K1459" s="45">
        <f t="shared" si="160"/>
        <v>298605.13741113263</v>
      </c>
    </row>
    <row r="1460" spans="1:11" ht="29" x14ac:dyDescent="0.4">
      <c r="A1460" s="26" t="str">
        <f t="shared" si="154"/>
        <v/>
      </c>
      <c r="B1460" s="26" t="str">
        <f t="shared" si="155"/>
        <v/>
      </c>
      <c r="C1460" s="26" t="str">
        <f t="shared" si="156"/>
        <v/>
      </c>
      <c r="D1460" s="28" t="s">
        <v>2332</v>
      </c>
      <c r="E1460" s="28" t="s">
        <v>2333</v>
      </c>
      <c r="F1460" s="30" t="s">
        <v>2</v>
      </c>
      <c r="G1460" s="31">
        <v>179</v>
      </c>
      <c r="H1460" s="26" t="str">
        <f t="shared" si="157"/>
        <v/>
      </c>
      <c r="I1460" s="26" t="str">
        <f t="shared" si="158"/>
        <v/>
      </c>
      <c r="J1460" s="26" t="str">
        <f t="shared" si="159"/>
        <v/>
      </c>
      <c r="K1460" s="45">
        <f t="shared" si="160"/>
        <v>187544.9810406763</v>
      </c>
    </row>
    <row r="1461" spans="1:11" ht="29" x14ac:dyDescent="0.4">
      <c r="A1461" s="26" t="str">
        <f t="shared" si="154"/>
        <v>353100</v>
      </c>
      <c r="B1461" s="26" t="str">
        <f t="shared" si="155"/>
        <v>New York City Geographic District #31</v>
      </c>
      <c r="C1461" s="26" t="str">
        <f t="shared" si="156"/>
        <v>Staten Island</v>
      </c>
      <c r="D1461" s="28" t="s">
        <v>2334</v>
      </c>
      <c r="E1461" s="28" t="s">
        <v>2335</v>
      </c>
      <c r="F1461" s="30" t="s">
        <v>2</v>
      </c>
      <c r="G1461" s="31">
        <v>287</v>
      </c>
      <c r="H1461" s="26" t="str">
        <f t="shared" si="157"/>
        <v>063</v>
      </c>
      <c r="I1461" s="26" t="str">
        <f t="shared" si="158"/>
        <v>24</v>
      </c>
      <c r="J1461" s="26" t="str">
        <f t="shared" si="159"/>
        <v>050</v>
      </c>
      <c r="K1461" s="45">
        <f t="shared" si="160"/>
        <v>300700.61205963185</v>
      </c>
    </row>
    <row r="1462" spans="1:11" ht="29" x14ac:dyDescent="0.4">
      <c r="A1462" s="26" t="str">
        <f t="shared" si="154"/>
        <v/>
      </c>
      <c r="B1462" s="26" t="str">
        <f t="shared" si="155"/>
        <v/>
      </c>
      <c r="C1462" s="26" t="str">
        <f t="shared" si="156"/>
        <v/>
      </c>
      <c r="D1462" s="28" t="s">
        <v>2336</v>
      </c>
      <c r="E1462" s="28" t="s">
        <v>2337</v>
      </c>
      <c r="F1462" s="30" t="s">
        <v>2</v>
      </c>
      <c r="G1462" s="31">
        <v>855</v>
      </c>
      <c r="H1462" s="26" t="str">
        <f t="shared" si="157"/>
        <v/>
      </c>
      <c r="I1462" s="26" t="str">
        <f t="shared" si="158"/>
        <v/>
      </c>
      <c r="J1462" s="26" t="str">
        <f t="shared" si="159"/>
        <v/>
      </c>
      <c r="K1462" s="45">
        <f t="shared" si="160"/>
        <v>895815.41223339795</v>
      </c>
    </row>
    <row r="1463" spans="1:11" ht="29" x14ac:dyDescent="0.4">
      <c r="A1463" s="26" t="str">
        <f t="shared" si="154"/>
        <v>353100</v>
      </c>
      <c r="B1463" s="26" t="str">
        <f t="shared" si="155"/>
        <v>New York City Geographic District #31</v>
      </c>
      <c r="C1463" s="26" t="str">
        <f t="shared" si="156"/>
        <v>Staten Island</v>
      </c>
      <c r="D1463" s="28" t="s">
        <v>2338</v>
      </c>
      <c r="E1463" s="28" t="s">
        <v>2339</v>
      </c>
      <c r="F1463" s="30" t="s">
        <v>2</v>
      </c>
      <c r="G1463" s="31">
        <v>430</v>
      </c>
      <c r="H1463" s="26" t="str">
        <f t="shared" si="157"/>
        <v>061</v>
      </c>
      <c r="I1463" s="26" t="str">
        <f t="shared" si="158"/>
        <v>23</v>
      </c>
      <c r="J1463" s="26" t="str">
        <f t="shared" si="159"/>
        <v>049</v>
      </c>
      <c r="K1463" s="45">
        <f t="shared" si="160"/>
        <v>450527.04942732293</v>
      </c>
    </row>
    <row r="1464" spans="1:11" ht="29" x14ac:dyDescent="0.4">
      <c r="A1464" s="26" t="str">
        <f t="shared" si="154"/>
        <v>353100</v>
      </c>
      <c r="B1464" s="26" t="str">
        <f t="shared" si="155"/>
        <v>New York City Geographic District #31</v>
      </c>
      <c r="C1464" s="26" t="str">
        <f t="shared" si="156"/>
        <v>Staten Island</v>
      </c>
      <c r="D1464" s="28" t="s">
        <v>2340</v>
      </c>
      <c r="E1464" s="28" t="s">
        <v>2341</v>
      </c>
      <c r="F1464" s="30" t="s">
        <v>2</v>
      </c>
      <c r="G1464" s="31">
        <v>519</v>
      </c>
      <c r="H1464" s="26" t="str">
        <f t="shared" si="157"/>
        <v>061</v>
      </c>
      <c r="I1464" s="26" t="str">
        <f t="shared" si="158"/>
        <v>23</v>
      </c>
      <c r="J1464" s="26" t="str">
        <f t="shared" si="159"/>
        <v>049</v>
      </c>
      <c r="K1464" s="45">
        <f t="shared" si="160"/>
        <v>543775.67128553626</v>
      </c>
    </row>
    <row r="1465" spans="1:11" ht="29" x14ac:dyDescent="0.4">
      <c r="A1465" s="26" t="str">
        <f t="shared" si="154"/>
        <v>353100</v>
      </c>
      <c r="B1465" s="26" t="str">
        <f t="shared" si="155"/>
        <v>New York City Geographic District #31</v>
      </c>
      <c r="C1465" s="26" t="str">
        <f t="shared" si="156"/>
        <v>Staten Island</v>
      </c>
      <c r="D1465" s="28" t="s">
        <v>2342</v>
      </c>
      <c r="E1465" s="28" t="s">
        <v>2343</v>
      </c>
      <c r="F1465" s="30" t="s">
        <v>2</v>
      </c>
      <c r="G1465" s="31">
        <v>479</v>
      </c>
      <c r="H1465" s="26" t="str">
        <f t="shared" si="157"/>
        <v>061</v>
      </c>
      <c r="I1465" s="26" t="str">
        <f t="shared" si="158"/>
        <v>23</v>
      </c>
      <c r="J1465" s="26" t="str">
        <f t="shared" si="159"/>
        <v>049</v>
      </c>
      <c r="K1465" s="45">
        <f t="shared" si="160"/>
        <v>501866.17831555277</v>
      </c>
    </row>
    <row r="1466" spans="1:11" ht="29" x14ac:dyDescent="0.4">
      <c r="A1466" s="26" t="str">
        <f t="shared" si="154"/>
        <v>353100</v>
      </c>
      <c r="B1466" s="26" t="str">
        <f t="shared" si="155"/>
        <v>New York City Geographic District #31</v>
      </c>
      <c r="C1466" s="26" t="str">
        <f t="shared" si="156"/>
        <v>Staten Island</v>
      </c>
      <c r="D1466" s="28" t="s">
        <v>2344</v>
      </c>
      <c r="E1466" s="28" t="s">
        <v>2345</v>
      </c>
      <c r="F1466" s="30" t="s">
        <v>2</v>
      </c>
      <c r="G1466" s="31">
        <v>433</v>
      </c>
      <c r="H1466" s="26" t="str">
        <f t="shared" si="157"/>
        <v>061</v>
      </c>
      <c r="I1466" s="26" t="str">
        <f t="shared" si="158"/>
        <v>23</v>
      </c>
      <c r="J1466" s="26" t="str">
        <f t="shared" si="159"/>
        <v>049</v>
      </c>
      <c r="K1466" s="45">
        <f t="shared" si="160"/>
        <v>453670.26140007173</v>
      </c>
    </row>
    <row r="1467" spans="1:11" ht="29" x14ac:dyDescent="0.4">
      <c r="A1467" s="26" t="str">
        <f t="shared" si="154"/>
        <v>353100</v>
      </c>
      <c r="B1467" s="26" t="str">
        <f t="shared" si="155"/>
        <v>New York City Geographic District #31</v>
      </c>
      <c r="C1467" s="26" t="str">
        <f t="shared" si="156"/>
        <v>Staten Island</v>
      </c>
      <c r="D1467" s="28" t="s">
        <v>2346</v>
      </c>
      <c r="E1467" s="28" t="s">
        <v>2347</v>
      </c>
      <c r="F1467" s="30" t="s">
        <v>2</v>
      </c>
      <c r="G1467" s="31">
        <v>356</v>
      </c>
      <c r="H1467" s="26" t="str">
        <f t="shared" si="157"/>
        <v>061</v>
      </c>
      <c r="I1467" s="26" t="str">
        <f t="shared" si="158"/>
        <v>23</v>
      </c>
      <c r="J1467" s="26" t="str">
        <f t="shared" si="159"/>
        <v>049</v>
      </c>
      <c r="K1467" s="45">
        <f t="shared" si="160"/>
        <v>372994.48743285344</v>
      </c>
    </row>
    <row r="1468" spans="1:11" ht="29" x14ac:dyDescent="0.4">
      <c r="A1468" s="26" t="str">
        <f t="shared" si="154"/>
        <v>353100</v>
      </c>
      <c r="B1468" s="26" t="str">
        <f t="shared" si="155"/>
        <v>New York City Geographic District #31</v>
      </c>
      <c r="C1468" s="26" t="str">
        <f t="shared" si="156"/>
        <v>Staten Island</v>
      </c>
      <c r="D1468" s="28" t="s">
        <v>2348</v>
      </c>
      <c r="E1468" s="28" t="s">
        <v>2349</v>
      </c>
      <c r="F1468" s="30" t="s">
        <v>2</v>
      </c>
      <c r="G1468" s="31">
        <v>925</v>
      </c>
      <c r="H1468" s="26" t="str">
        <f t="shared" si="157"/>
        <v>061</v>
      </c>
      <c r="I1468" s="26" t="str">
        <f t="shared" si="158"/>
        <v>23</v>
      </c>
      <c r="J1468" s="26" t="str">
        <f t="shared" si="159"/>
        <v>049</v>
      </c>
      <c r="K1468" s="45">
        <f t="shared" si="160"/>
        <v>969157.02493086911</v>
      </c>
    </row>
    <row r="1469" spans="1:11" ht="29" x14ac:dyDescent="0.4">
      <c r="A1469" s="26" t="str">
        <f t="shared" si="154"/>
        <v>353100</v>
      </c>
      <c r="B1469" s="26" t="str">
        <f t="shared" si="155"/>
        <v>New York City Geographic District #31</v>
      </c>
      <c r="C1469" s="26" t="str">
        <f t="shared" si="156"/>
        <v>Staten Island</v>
      </c>
      <c r="D1469" s="28" t="s">
        <v>2350</v>
      </c>
      <c r="E1469" s="28" t="s">
        <v>2351</v>
      </c>
      <c r="F1469" s="30" t="s">
        <v>2</v>
      </c>
      <c r="G1469" s="31">
        <v>533</v>
      </c>
      <c r="H1469" s="26" t="str">
        <f t="shared" si="157"/>
        <v>062</v>
      </c>
      <c r="I1469" s="26" t="str">
        <f t="shared" si="158"/>
        <v>24</v>
      </c>
      <c r="J1469" s="26" t="str">
        <f t="shared" si="159"/>
        <v>050</v>
      </c>
      <c r="K1469" s="45">
        <f t="shared" si="160"/>
        <v>558443.99382503051</v>
      </c>
    </row>
    <row r="1470" spans="1:11" ht="29" x14ac:dyDescent="0.4">
      <c r="A1470" s="26" t="str">
        <f t="shared" si="154"/>
        <v>353100</v>
      </c>
      <c r="B1470" s="26" t="str">
        <f t="shared" si="155"/>
        <v>New York City Geographic District #31</v>
      </c>
      <c r="C1470" s="26" t="str">
        <f t="shared" si="156"/>
        <v>Staten Island</v>
      </c>
      <c r="D1470" s="28" t="s">
        <v>2352</v>
      </c>
      <c r="E1470" s="28" t="s">
        <v>2353</v>
      </c>
      <c r="F1470" s="30" t="s">
        <v>5</v>
      </c>
      <c r="G1470" s="31">
        <v>1323</v>
      </c>
      <c r="H1470" s="26" t="str">
        <f t="shared" si="157"/>
        <v>064</v>
      </c>
      <c r="I1470" s="26" t="str">
        <f t="shared" si="158"/>
        <v>24</v>
      </c>
      <c r="J1470" s="26" t="str">
        <f t="shared" si="159"/>
        <v>051</v>
      </c>
      <c r="K1470" s="45">
        <f t="shared" si="160"/>
        <v>1386156.4799822052</v>
      </c>
    </row>
    <row r="1471" spans="1:11" ht="29" x14ac:dyDescent="0.4">
      <c r="A1471" s="26" t="str">
        <f t="shared" si="154"/>
        <v>353100</v>
      </c>
      <c r="B1471" s="26" t="str">
        <f t="shared" si="155"/>
        <v>New York City Geographic District #31</v>
      </c>
      <c r="C1471" s="26" t="str">
        <f t="shared" si="156"/>
        <v>Staten Island</v>
      </c>
      <c r="D1471" s="28" t="s">
        <v>2356</v>
      </c>
      <c r="E1471" s="28" t="s">
        <v>2357</v>
      </c>
      <c r="F1471" s="30" t="s">
        <v>2</v>
      </c>
      <c r="G1471" s="31">
        <v>264</v>
      </c>
      <c r="H1471" s="26" t="str">
        <f t="shared" si="157"/>
        <v>063</v>
      </c>
      <c r="I1471" s="26" t="str">
        <f t="shared" si="158"/>
        <v>24</v>
      </c>
      <c r="J1471" s="26" t="str">
        <f t="shared" si="159"/>
        <v>050</v>
      </c>
      <c r="K1471" s="45">
        <f t="shared" si="160"/>
        <v>276602.6536018913</v>
      </c>
    </row>
    <row r="1472" spans="1:11" ht="29" x14ac:dyDescent="0.4">
      <c r="A1472" s="26" t="str">
        <f t="shared" si="154"/>
        <v>353100</v>
      </c>
      <c r="B1472" s="26" t="str">
        <f t="shared" si="155"/>
        <v>New York City Geographic District #31</v>
      </c>
      <c r="C1472" s="26" t="str">
        <f t="shared" si="156"/>
        <v>Staten Island</v>
      </c>
      <c r="D1472" s="28" t="s">
        <v>2358</v>
      </c>
      <c r="E1472" s="28" t="s">
        <v>2359</v>
      </c>
      <c r="F1472" s="30" t="s">
        <v>5</v>
      </c>
      <c r="G1472" s="31">
        <v>1009</v>
      </c>
      <c r="H1472" s="26" t="str">
        <f t="shared" si="157"/>
        <v>061</v>
      </c>
      <c r="I1472" s="26" t="str">
        <f t="shared" si="158"/>
        <v>24</v>
      </c>
      <c r="J1472" s="26" t="str">
        <f t="shared" si="159"/>
        <v>049</v>
      </c>
      <c r="K1472" s="45">
        <f t="shared" si="160"/>
        <v>1057166.9601678345</v>
      </c>
    </row>
    <row r="1473" spans="1:11" ht="43.5" x14ac:dyDescent="0.4">
      <c r="A1473" s="26" t="str">
        <f t="shared" si="154"/>
        <v/>
      </c>
      <c r="B1473" s="26" t="str">
        <f t="shared" si="155"/>
        <v/>
      </c>
      <c r="C1473" s="26" t="str">
        <f t="shared" si="156"/>
        <v/>
      </c>
      <c r="D1473" s="28" t="s">
        <v>2360</v>
      </c>
      <c r="E1473" s="28" t="s">
        <v>2361</v>
      </c>
      <c r="F1473" s="30" t="s">
        <v>118</v>
      </c>
      <c r="G1473" s="31">
        <v>282</v>
      </c>
      <c r="H1473" s="26" t="str">
        <f t="shared" si="157"/>
        <v/>
      </c>
      <c r="I1473" s="26" t="str">
        <f t="shared" si="158"/>
        <v/>
      </c>
      <c r="J1473" s="26" t="str">
        <f t="shared" si="159"/>
        <v/>
      </c>
      <c r="K1473" s="45">
        <f t="shared" si="160"/>
        <v>295461.92543838389</v>
      </c>
    </row>
    <row r="1474" spans="1:11" ht="29" x14ac:dyDescent="0.4">
      <c r="A1474" s="26" t="str">
        <f t="shared" ref="A1474:A1537" si="161">IFERROR(VLOOKUP($D1474,schools,3,FALSE),"")</f>
        <v>353100</v>
      </c>
      <c r="B1474" s="26" t="str">
        <f t="shared" ref="B1474:B1537" si="162">IFERROR(VLOOKUP($D1474,schools,4,FALSE),"")</f>
        <v>New York City Geographic District #31</v>
      </c>
      <c r="C1474" s="26" t="str">
        <f t="shared" ref="C1474:C1537" si="163">IFERROR(VLOOKUP($D1474,schools,5,FALSE),"")</f>
        <v>Staten Island</v>
      </c>
      <c r="D1474" s="28" t="s">
        <v>2363</v>
      </c>
      <c r="E1474" s="28" t="s">
        <v>2364</v>
      </c>
      <c r="F1474" s="30" t="s">
        <v>2</v>
      </c>
      <c r="G1474" s="31">
        <v>585</v>
      </c>
      <c r="H1474" s="26" t="str">
        <f t="shared" ref="H1474:K1537" si="164">IFERROR(VLOOKUP($D1474,schools,6,FALSE),"")</f>
        <v>063</v>
      </c>
      <c r="I1474" s="26" t="str">
        <f t="shared" ref="I1474:L1537" si="165">IFERROR(VLOOKUP($D1474,schools,7,FALSE),"")</f>
        <v>24</v>
      </c>
      <c r="J1474" s="26" t="str">
        <f t="shared" ref="J1474:M1537" si="166">IFERROR(VLOOKUP($D1474,schools,8,FALSE),"")</f>
        <v>049</v>
      </c>
      <c r="K1474" s="45">
        <f t="shared" ref="K1474:K1537" si="167">G1474*L$2</f>
        <v>612926.3346860091</v>
      </c>
    </row>
    <row r="1475" spans="1:11" ht="29" x14ac:dyDescent="0.4">
      <c r="A1475" s="26" t="str">
        <f t="shared" si="161"/>
        <v>353100</v>
      </c>
      <c r="B1475" s="26" t="str">
        <f t="shared" si="162"/>
        <v>New York City Geographic District #31</v>
      </c>
      <c r="C1475" s="26" t="str">
        <f t="shared" si="163"/>
        <v>Staten Island</v>
      </c>
      <c r="D1475" s="28" t="s">
        <v>2365</v>
      </c>
      <c r="E1475" s="28" t="s">
        <v>2366</v>
      </c>
      <c r="F1475" s="30" t="s">
        <v>2</v>
      </c>
      <c r="G1475" s="31">
        <v>807</v>
      </c>
      <c r="H1475" s="26" t="str">
        <f t="shared" si="164"/>
        <v>063</v>
      </c>
      <c r="I1475" s="26" t="str">
        <f t="shared" si="165"/>
        <v>24</v>
      </c>
      <c r="J1475" s="26" t="str">
        <f t="shared" si="166"/>
        <v>049</v>
      </c>
      <c r="K1475" s="45">
        <f t="shared" si="167"/>
        <v>845524.02066941769</v>
      </c>
    </row>
    <row r="1476" spans="1:11" ht="29" x14ac:dyDescent="0.4">
      <c r="A1476" s="26" t="str">
        <f t="shared" si="161"/>
        <v>353100</v>
      </c>
      <c r="B1476" s="26" t="str">
        <f t="shared" si="162"/>
        <v>New York City Geographic District #31</v>
      </c>
      <c r="C1476" s="26" t="str">
        <f t="shared" si="163"/>
        <v>Staten Island</v>
      </c>
      <c r="D1476" s="28" t="s">
        <v>2367</v>
      </c>
      <c r="E1476" s="28" t="s">
        <v>2368</v>
      </c>
      <c r="F1476" s="30" t="s">
        <v>2</v>
      </c>
      <c r="G1476" s="31">
        <v>316</v>
      </c>
      <c r="H1476" s="26" t="str">
        <f t="shared" si="164"/>
        <v>061</v>
      </c>
      <c r="I1476" s="26" t="str">
        <f t="shared" si="165"/>
        <v>23</v>
      </c>
      <c r="J1476" s="26" t="str">
        <f t="shared" si="166"/>
        <v>049</v>
      </c>
      <c r="K1476" s="45">
        <f t="shared" si="167"/>
        <v>331084.99446286989</v>
      </c>
    </row>
    <row r="1477" spans="1:11" ht="29" x14ac:dyDescent="0.4">
      <c r="A1477" s="26" t="str">
        <f t="shared" si="161"/>
        <v>353100</v>
      </c>
      <c r="B1477" s="26" t="str">
        <f t="shared" si="162"/>
        <v>New York City Geographic District #31</v>
      </c>
      <c r="C1477" s="26" t="str">
        <f t="shared" si="163"/>
        <v>Staten Island</v>
      </c>
      <c r="D1477" s="28" t="s">
        <v>2369</v>
      </c>
      <c r="E1477" s="28" t="s">
        <v>2370</v>
      </c>
      <c r="F1477" s="30" t="s">
        <v>2</v>
      </c>
      <c r="G1477" s="31">
        <v>604</v>
      </c>
      <c r="H1477" s="26" t="str">
        <f t="shared" si="164"/>
        <v>062</v>
      </c>
      <c r="I1477" s="26" t="str">
        <f t="shared" si="165"/>
        <v>24</v>
      </c>
      <c r="J1477" s="26" t="str">
        <f t="shared" si="166"/>
        <v>051</v>
      </c>
      <c r="K1477" s="45">
        <f t="shared" si="167"/>
        <v>632833.34384675126</v>
      </c>
    </row>
    <row r="1478" spans="1:11" ht="29" x14ac:dyDescent="0.4">
      <c r="A1478" s="26" t="str">
        <f t="shared" si="161"/>
        <v>353100</v>
      </c>
      <c r="B1478" s="26" t="str">
        <f t="shared" si="162"/>
        <v>New York City Geographic District #31</v>
      </c>
      <c r="C1478" s="26" t="str">
        <f t="shared" si="163"/>
        <v>Staten Island</v>
      </c>
      <c r="D1478" s="28" t="s">
        <v>2371</v>
      </c>
      <c r="E1478" s="28" t="s">
        <v>2372</v>
      </c>
      <c r="F1478" s="30" t="s">
        <v>5</v>
      </c>
      <c r="G1478" s="31">
        <v>1065</v>
      </c>
      <c r="H1478" s="26" t="str">
        <f t="shared" si="164"/>
        <v>062</v>
      </c>
      <c r="I1478" s="26" t="str">
        <f t="shared" si="165"/>
        <v>24</v>
      </c>
      <c r="J1478" s="26" t="str">
        <f t="shared" si="166"/>
        <v>051</v>
      </c>
      <c r="K1478" s="45">
        <f t="shared" si="167"/>
        <v>1115840.2503258116</v>
      </c>
    </row>
    <row r="1479" spans="1:11" ht="29" x14ac:dyDescent="0.4">
      <c r="A1479" s="26" t="str">
        <f t="shared" si="161"/>
        <v>353100</v>
      </c>
      <c r="B1479" s="26" t="str">
        <f t="shared" si="162"/>
        <v>New York City Geographic District #31</v>
      </c>
      <c r="C1479" s="26" t="str">
        <f t="shared" si="163"/>
        <v>Staten Island</v>
      </c>
      <c r="D1479" s="28" t="s">
        <v>2373</v>
      </c>
      <c r="E1479" s="28" t="s">
        <v>2374</v>
      </c>
      <c r="F1479" s="30" t="s">
        <v>2</v>
      </c>
      <c r="G1479" s="31">
        <v>398</v>
      </c>
      <c r="H1479" s="26" t="str">
        <f t="shared" si="164"/>
        <v>063</v>
      </c>
      <c r="I1479" s="26" t="str">
        <f t="shared" si="165"/>
        <v>24</v>
      </c>
      <c r="J1479" s="26" t="str">
        <f t="shared" si="166"/>
        <v>049</v>
      </c>
      <c r="K1479" s="45">
        <f t="shared" si="167"/>
        <v>416999.45505133615</v>
      </c>
    </row>
    <row r="1480" spans="1:11" ht="29" x14ac:dyDescent="0.4">
      <c r="A1480" s="26" t="str">
        <f t="shared" si="161"/>
        <v>353100</v>
      </c>
      <c r="B1480" s="26" t="str">
        <f t="shared" si="162"/>
        <v>New York City Geographic District #31</v>
      </c>
      <c r="C1480" s="26" t="str">
        <f t="shared" si="163"/>
        <v>Staten Island</v>
      </c>
      <c r="D1480" s="28" t="s">
        <v>2375</v>
      </c>
      <c r="E1480" s="28" t="s">
        <v>2376</v>
      </c>
      <c r="F1480" s="30" t="s">
        <v>2</v>
      </c>
      <c r="G1480" s="31">
        <v>739</v>
      </c>
      <c r="H1480" s="26" t="str">
        <f t="shared" si="164"/>
        <v>062</v>
      </c>
      <c r="I1480" s="26" t="str">
        <f t="shared" si="165"/>
        <v>24</v>
      </c>
      <c r="J1480" s="26" t="str">
        <f t="shared" si="166"/>
        <v>051</v>
      </c>
      <c r="K1480" s="45">
        <f t="shared" si="167"/>
        <v>774277.88262044569</v>
      </c>
    </row>
    <row r="1481" spans="1:11" ht="29" x14ac:dyDescent="0.4">
      <c r="A1481" s="26" t="str">
        <f t="shared" si="161"/>
        <v>353100</v>
      </c>
      <c r="B1481" s="26" t="str">
        <f t="shared" si="162"/>
        <v>New York City Geographic District #31</v>
      </c>
      <c r="C1481" s="26" t="str">
        <f t="shared" si="163"/>
        <v>Staten Island</v>
      </c>
      <c r="D1481" s="28" t="s">
        <v>2379</v>
      </c>
      <c r="E1481" s="28" t="s">
        <v>2380</v>
      </c>
      <c r="F1481" s="30" t="s">
        <v>2</v>
      </c>
      <c r="G1481" s="31">
        <v>324</v>
      </c>
      <c r="H1481" s="26" t="str">
        <f t="shared" si="164"/>
        <v>064</v>
      </c>
      <c r="I1481" s="26" t="str">
        <f t="shared" si="165"/>
        <v>24</v>
      </c>
      <c r="J1481" s="26" t="str">
        <f t="shared" si="166"/>
        <v>050</v>
      </c>
      <c r="K1481" s="45">
        <f t="shared" si="167"/>
        <v>339466.8930568666</v>
      </c>
    </row>
    <row r="1482" spans="1:11" ht="29" x14ac:dyDescent="0.4">
      <c r="A1482" s="26" t="str">
        <f t="shared" si="161"/>
        <v>353100</v>
      </c>
      <c r="B1482" s="26" t="str">
        <f t="shared" si="162"/>
        <v>New York City Geographic District #31</v>
      </c>
      <c r="C1482" s="26" t="str">
        <f t="shared" si="163"/>
        <v>Staten Island</v>
      </c>
      <c r="D1482" s="28" t="s">
        <v>2381</v>
      </c>
      <c r="E1482" s="28" t="s">
        <v>2382</v>
      </c>
      <c r="F1482" s="30" t="s">
        <v>2</v>
      </c>
      <c r="G1482" s="31">
        <v>548</v>
      </c>
      <c r="H1482" s="26" t="str">
        <f t="shared" si="164"/>
        <v>064</v>
      </c>
      <c r="I1482" s="26" t="str">
        <f t="shared" si="165"/>
        <v>23</v>
      </c>
      <c r="J1482" s="26" t="str">
        <f t="shared" si="166"/>
        <v>050</v>
      </c>
      <c r="K1482" s="45">
        <f t="shared" si="167"/>
        <v>574160.05368877435</v>
      </c>
    </row>
    <row r="1483" spans="1:11" ht="29" x14ac:dyDescent="0.4">
      <c r="A1483" s="26" t="str">
        <f t="shared" si="161"/>
        <v>353100</v>
      </c>
      <c r="B1483" s="26" t="str">
        <f t="shared" si="162"/>
        <v>New York City Geographic District #31</v>
      </c>
      <c r="C1483" s="26" t="str">
        <f t="shared" si="163"/>
        <v>Staten Island</v>
      </c>
      <c r="D1483" s="28" t="s">
        <v>2383</v>
      </c>
      <c r="E1483" s="28" t="s">
        <v>2384</v>
      </c>
      <c r="F1483" s="30" t="s">
        <v>2</v>
      </c>
      <c r="G1483" s="31">
        <v>631</v>
      </c>
      <c r="H1483" s="26" t="str">
        <f t="shared" si="164"/>
        <v>064</v>
      </c>
      <c r="I1483" s="26" t="str">
        <f t="shared" si="165"/>
        <v>24</v>
      </c>
      <c r="J1483" s="26" t="str">
        <f t="shared" si="166"/>
        <v>050</v>
      </c>
      <c r="K1483" s="45">
        <f t="shared" si="167"/>
        <v>661122.25160149019</v>
      </c>
    </row>
    <row r="1484" spans="1:11" ht="29" x14ac:dyDescent="0.4">
      <c r="A1484" s="26" t="str">
        <f t="shared" si="161"/>
        <v>353100</v>
      </c>
      <c r="B1484" s="26" t="str">
        <f t="shared" si="162"/>
        <v>New York City Geographic District #31</v>
      </c>
      <c r="C1484" s="26" t="str">
        <f t="shared" si="163"/>
        <v>Staten Island</v>
      </c>
      <c r="D1484" s="28" t="s">
        <v>2385</v>
      </c>
      <c r="E1484" s="28" t="s">
        <v>2386</v>
      </c>
      <c r="F1484" s="30" t="s">
        <v>2</v>
      </c>
      <c r="G1484" s="31">
        <v>978</v>
      </c>
      <c r="H1484" s="26" t="str">
        <f t="shared" si="164"/>
        <v>062</v>
      </c>
      <c r="I1484" s="26" t="str">
        <f t="shared" si="165"/>
        <v>24</v>
      </c>
      <c r="J1484" s="26" t="str">
        <f t="shared" si="166"/>
        <v>051</v>
      </c>
      <c r="K1484" s="45">
        <f t="shared" si="167"/>
        <v>1024687.1031160973</v>
      </c>
    </row>
    <row r="1485" spans="1:11" ht="29" x14ac:dyDescent="0.4">
      <c r="A1485" s="26" t="str">
        <f t="shared" si="161"/>
        <v>353100</v>
      </c>
      <c r="B1485" s="26" t="str">
        <f t="shared" si="162"/>
        <v>New York City Geographic District #31</v>
      </c>
      <c r="C1485" s="26" t="str">
        <f t="shared" si="163"/>
        <v>Staten Island</v>
      </c>
      <c r="D1485" s="28" t="s">
        <v>2387</v>
      </c>
      <c r="E1485" s="28" t="s">
        <v>2388</v>
      </c>
      <c r="F1485" s="30" t="s">
        <v>2</v>
      </c>
      <c r="G1485" s="31">
        <v>772</v>
      </c>
      <c r="H1485" s="26" t="str">
        <f t="shared" si="164"/>
        <v>061</v>
      </c>
      <c r="I1485" s="26" t="str">
        <f t="shared" si="165"/>
        <v>23</v>
      </c>
      <c r="J1485" s="26" t="str">
        <f t="shared" si="166"/>
        <v>049</v>
      </c>
      <c r="K1485" s="45">
        <f t="shared" si="167"/>
        <v>808853.21432068211</v>
      </c>
    </row>
    <row r="1486" spans="1:11" ht="29" x14ac:dyDescent="0.4">
      <c r="A1486" s="26" t="str">
        <f t="shared" si="161"/>
        <v>353100</v>
      </c>
      <c r="B1486" s="26" t="str">
        <f t="shared" si="162"/>
        <v>New York City Geographic District #31</v>
      </c>
      <c r="C1486" s="26" t="str">
        <f t="shared" si="163"/>
        <v>Staten Island</v>
      </c>
      <c r="D1486" s="28" t="s">
        <v>2389</v>
      </c>
      <c r="E1486" s="28" t="s">
        <v>2390</v>
      </c>
      <c r="F1486" s="30" t="s">
        <v>2</v>
      </c>
      <c r="G1486" s="31">
        <v>827</v>
      </c>
      <c r="H1486" s="26" t="str">
        <f t="shared" si="164"/>
        <v>061</v>
      </c>
      <c r="I1486" s="26" t="str">
        <f t="shared" si="165"/>
        <v>24</v>
      </c>
      <c r="J1486" s="26" t="str">
        <f t="shared" si="166"/>
        <v>049</v>
      </c>
      <c r="K1486" s="45">
        <f t="shared" si="167"/>
        <v>866478.76715440943</v>
      </c>
    </row>
    <row r="1487" spans="1:11" ht="29" x14ac:dyDescent="0.4">
      <c r="A1487" s="26" t="str">
        <f t="shared" si="161"/>
        <v>353100</v>
      </c>
      <c r="B1487" s="26" t="str">
        <f t="shared" si="162"/>
        <v>New York City Geographic District #31</v>
      </c>
      <c r="C1487" s="26" t="str">
        <f t="shared" si="163"/>
        <v>Staten Island</v>
      </c>
      <c r="D1487" s="28" t="s">
        <v>2391</v>
      </c>
      <c r="E1487" s="28" t="s">
        <v>2392</v>
      </c>
      <c r="F1487" s="30" t="s">
        <v>2</v>
      </c>
      <c r="G1487" s="31">
        <v>235</v>
      </c>
      <c r="H1487" s="26" t="str">
        <f t="shared" si="164"/>
        <v>064</v>
      </c>
      <c r="I1487" s="26" t="str">
        <f t="shared" si="165"/>
        <v>23</v>
      </c>
      <c r="J1487" s="26" t="str">
        <f t="shared" si="166"/>
        <v>050</v>
      </c>
      <c r="K1487" s="45">
        <f t="shared" si="167"/>
        <v>246218.27119865324</v>
      </c>
    </row>
    <row r="1488" spans="1:11" ht="15" x14ac:dyDescent="0.4">
      <c r="A1488" s="26" t="str">
        <f t="shared" si="161"/>
        <v>353100</v>
      </c>
      <c r="B1488" s="26" t="str">
        <f t="shared" si="162"/>
        <v>New York City Geographic District #31</v>
      </c>
      <c r="C1488" s="26" t="str">
        <f t="shared" si="163"/>
        <v>Staten Island</v>
      </c>
      <c r="D1488" s="28" t="s">
        <v>2395</v>
      </c>
      <c r="E1488" s="28" t="s">
        <v>2396</v>
      </c>
      <c r="F1488" s="30" t="s">
        <v>19</v>
      </c>
      <c r="G1488" s="31">
        <v>930</v>
      </c>
      <c r="H1488" s="26" t="str">
        <f t="shared" si="164"/>
        <v>063</v>
      </c>
      <c r="I1488" s="26" t="str">
        <f t="shared" si="165"/>
        <v>24</v>
      </c>
      <c r="J1488" s="26" t="str">
        <f t="shared" si="166"/>
        <v>050</v>
      </c>
      <c r="K1488" s="45">
        <f t="shared" si="167"/>
        <v>974395.71155211702</v>
      </c>
    </row>
    <row r="1489" spans="1:11" ht="29" x14ac:dyDescent="0.4">
      <c r="A1489" s="26" t="str">
        <f t="shared" si="161"/>
        <v>353100</v>
      </c>
      <c r="B1489" s="26" t="str">
        <f t="shared" si="162"/>
        <v>New York City Geographic District #31</v>
      </c>
      <c r="C1489" s="26" t="str">
        <f t="shared" si="163"/>
        <v>Staten Island</v>
      </c>
      <c r="D1489" s="28" t="s">
        <v>2397</v>
      </c>
      <c r="E1489" s="28" t="s">
        <v>2398</v>
      </c>
      <c r="F1489" s="30" t="s">
        <v>5</v>
      </c>
      <c r="G1489" s="31">
        <v>517</v>
      </c>
      <c r="H1489" s="26" t="str">
        <f t="shared" si="164"/>
        <v>061</v>
      </c>
      <c r="I1489" s="26" t="str">
        <f t="shared" si="165"/>
        <v>23</v>
      </c>
      <c r="J1489" s="26" t="str">
        <f t="shared" si="166"/>
        <v>049</v>
      </c>
      <c r="K1489" s="45">
        <f t="shared" si="167"/>
        <v>541680.19663703709</v>
      </c>
    </row>
    <row r="1490" spans="1:11" ht="29" x14ac:dyDescent="0.4">
      <c r="A1490" s="26" t="str">
        <f t="shared" si="161"/>
        <v>353100</v>
      </c>
      <c r="B1490" s="26" t="str">
        <f t="shared" si="162"/>
        <v>New York City Geographic District #31</v>
      </c>
      <c r="C1490" s="26" t="str">
        <f t="shared" si="163"/>
        <v>Staten Island</v>
      </c>
      <c r="D1490" s="28" t="s">
        <v>2399</v>
      </c>
      <c r="E1490" s="28" t="s">
        <v>2400</v>
      </c>
      <c r="F1490" s="30" t="s">
        <v>2</v>
      </c>
      <c r="G1490" s="31">
        <v>673</v>
      </c>
      <c r="H1490" s="26" t="str">
        <f t="shared" si="164"/>
        <v>064</v>
      </c>
      <c r="I1490" s="26" t="str">
        <f t="shared" si="165"/>
        <v>24</v>
      </c>
      <c r="J1490" s="26" t="str">
        <f t="shared" si="166"/>
        <v>050</v>
      </c>
      <c r="K1490" s="45">
        <f t="shared" si="167"/>
        <v>705127.21921997285</v>
      </c>
    </row>
    <row r="1491" spans="1:11" ht="29" x14ac:dyDescent="0.4">
      <c r="A1491" s="26" t="str">
        <f t="shared" si="161"/>
        <v>353100</v>
      </c>
      <c r="B1491" s="26" t="str">
        <f t="shared" si="162"/>
        <v>New York City Geographic District #31</v>
      </c>
      <c r="C1491" s="26" t="str">
        <f t="shared" si="163"/>
        <v>Staten Island</v>
      </c>
      <c r="D1491" s="28" t="s">
        <v>2401</v>
      </c>
      <c r="E1491" s="28" t="s">
        <v>2402</v>
      </c>
      <c r="F1491" s="30" t="s">
        <v>5</v>
      </c>
      <c r="G1491" s="31">
        <v>1303</v>
      </c>
      <c r="H1491" s="26" t="str">
        <f t="shared" si="164"/>
        <v>061</v>
      </c>
      <c r="I1491" s="26" t="str">
        <f t="shared" si="165"/>
        <v>24</v>
      </c>
      <c r="J1491" s="26" t="str">
        <f t="shared" si="166"/>
        <v>049</v>
      </c>
      <c r="K1491" s="45">
        <f t="shared" si="167"/>
        <v>1365201.7334972136</v>
      </c>
    </row>
    <row r="1492" spans="1:11" ht="29" x14ac:dyDescent="0.4">
      <c r="A1492" s="26" t="str">
        <f t="shared" si="161"/>
        <v>353100</v>
      </c>
      <c r="B1492" s="26" t="str">
        <f t="shared" si="162"/>
        <v>New York City Geographic District #31</v>
      </c>
      <c r="C1492" s="26" t="str">
        <f t="shared" si="163"/>
        <v>Staten Island</v>
      </c>
      <c r="D1492" s="28" t="s">
        <v>2403</v>
      </c>
      <c r="E1492" s="28" t="s">
        <v>2404</v>
      </c>
      <c r="F1492" s="30" t="s">
        <v>2</v>
      </c>
      <c r="G1492" s="31">
        <v>497</v>
      </c>
      <c r="H1492" s="26" t="str">
        <f t="shared" si="164"/>
        <v>064</v>
      </c>
      <c r="I1492" s="26" t="str">
        <f t="shared" si="165"/>
        <v>24</v>
      </c>
      <c r="J1492" s="26" t="str">
        <f t="shared" si="166"/>
        <v>050</v>
      </c>
      <c r="K1492" s="45">
        <f t="shared" si="167"/>
        <v>520725.45015204535</v>
      </c>
    </row>
    <row r="1493" spans="1:11" ht="29" x14ac:dyDescent="0.4">
      <c r="A1493" s="26" t="str">
        <f t="shared" si="161"/>
        <v>353100</v>
      </c>
      <c r="B1493" s="26" t="str">
        <f t="shared" si="162"/>
        <v>New York City Geographic District #31</v>
      </c>
      <c r="C1493" s="26" t="str">
        <f t="shared" si="163"/>
        <v>Staten Island</v>
      </c>
      <c r="D1493" s="28" t="s">
        <v>2405</v>
      </c>
      <c r="E1493" s="28" t="s">
        <v>2406</v>
      </c>
      <c r="F1493" s="30" t="s">
        <v>2</v>
      </c>
      <c r="G1493" s="31">
        <v>760</v>
      </c>
      <c r="H1493" s="26" t="str">
        <f t="shared" si="164"/>
        <v>064</v>
      </c>
      <c r="I1493" s="26" t="str">
        <f t="shared" si="165"/>
        <v>24</v>
      </c>
      <c r="J1493" s="26" t="str">
        <f t="shared" si="166"/>
        <v>051</v>
      </c>
      <c r="K1493" s="45">
        <f t="shared" si="167"/>
        <v>796280.36642968713</v>
      </c>
    </row>
    <row r="1494" spans="1:11" ht="29" x14ac:dyDescent="0.4">
      <c r="A1494" s="26" t="str">
        <f t="shared" si="161"/>
        <v>353100</v>
      </c>
      <c r="B1494" s="26" t="str">
        <f t="shared" si="162"/>
        <v>New York City Geographic District #31</v>
      </c>
      <c r="C1494" s="26" t="str">
        <f t="shared" si="163"/>
        <v>Staten Island</v>
      </c>
      <c r="D1494" s="28" t="s">
        <v>2407</v>
      </c>
      <c r="E1494" s="28" t="s">
        <v>2408</v>
      </c>
      <c r="F1494" s="30" t="s">
        <v>2</v>
      </c>
      <c r="G1494" s="31">
        <v>752</v>
      </c>
      <c r="H1494" s="26" t="str">
        <f t="shared" si="164"/>
        <v>063</v>
      </c>
      <c r="I1494" s="26" t="str">
        <f t="shared" si="165"/>
        <v>24</v>
      </c>
      <c r="J1494" s="26" t="str">
        <f t="shared" si="166"/>
        <v>050</v>
      </c>
      <c r="K1494" s="45">
        <f t="shared" si="167"/>
        <v>787898.46783569036</v>
      </c>
    </row>
    <row r="1495" spans="1:11" ht="29" x14ac:dyDescent="0.4">
      <c r="A1495" s="26" t="str">
        <f t="shared" si="161"/>
        <v>353100</v>
      </c>
      <c r="B1495" s="26" t="str">
        <f t="shared" si="162"/>
        <v>New York City Geographic District #31</v>
      </c>
      <c r="C1495" s="26" t="str">
        <f t="shared" si="163"/>
        <v>Staten Island</v>
      </c>
      <c r="D1495" s="28" t="s">
        <v>2409</v>
      </c>
      <c r="E1495" s="28" t="s">
        <v>2410</v>
      </c>
      <c r="F1495" s="30" t="s">
        <v>2</v>
      </c>
      <c r="G1495" s="31">
        <v>545</v>
      </c>
      <c r="H1495" s="26" t="str">
        <f t="shared" si="164"/>
        <v>062</v>
      </c>
      <c r="I1495" s="26" t="str">
        <f t="shared" si="165"/>
        <v>24</v>
      </c>
      <c r="J1495" s="26" t="str">
        <f t="shared" si="166"/>
        <v>051</v>
      </c>
      <c r="K1495" s="45">
        <f t="shared" si="167"/>
        <v>571016.84171602561</v>
      </c>
    </row>
    <row r="1496" spans="1:11" ht="29" x14ac:dyDescent="0.4">
      <c r="A1496" s="26" t="str">
        <f t="shared" si="161"/>
        <v>353100</v>
      </c>
      <c r="B1496" s="26" t="str">
        <f t="shared" si="162"/>
        <v>New York City Geographic District #31</v>
      </c>
      <c r="C1496" s="26" t="str">
        <f t="shared" si="163"/>
        <v>Staten Island</v>
      </c>
      <c r="D1496" s="28" t="s">
        <v>2411</v>
      </c>
      <c r="E1496" s="28" t="s">
        <v>2412</v>
      </c>
      <c r="F1496" s="30" t="s">
        <v>2</v>
      </c>
      <c r="G1496" s="31">
        <v>511</v>
      </c>
      <c r="H1496" s="26" t="str">
        <f t="shared" si="164"/>
        <v>062</v>
      </c>
      <c r="I1496" s="26" t="str">
        <f t="shared" si="165"/>
        <v>24</v>
      </c>
      <c r="J1496" s="26" t="str">
        <f t="shared" si="166"/>
        <v>051</v>
      </c>
      <c r="K1496" s="45">
        <f t="shared" si="167"/>
        <v>535393.77269153961</v>
      </c>
    </row>
    <row r="1497" spans="1:11" ht="29" x14ac:dyDescent="0.4">
      <c r="A1497" s="26" t="str">
        <f t="shared" si="161"/>
        <v>353100</v>
      </c>
      <c r="B1497" s="26" t="str">
        <f t="shared" si="162"/>
        <v>New York City Geographic District #31</v>
      </c>
      <c r="C1497" s="26" t="str">
        <f t="shared" si="163"/>
        <v>Staten Island</v>
      </c>
      <c r="D1497" s="28" t="s">
        <v>2413</v>
      </c>
      <c r="E1497" s="28" t="s">
        <v>2414</v>
      </c>
      <c r="F1497" s="30" t="s">
        <v>2</v>
      </c>
      <c r="G1497" s="31">
        <v>625</v>
      </c>
      <c r="H1497" s="26" t="str">
        <f t="shared" si="164"/>
        <v>061</v>
      </c>
      <c r="I1497" s="26" t="str">
        <f t="shared" si="165"/>
        <v>23</v>
      </c>
      <c r="J1497" s="26" t="str">
        <f t="shared" si="166"/>
        <v>049</v>
      </c>
      <c r="K1497" s="45">
        <f t="shared" si="167"/>
        <v>654835.8276559927</v>
      </c>
    </row>
    <row r="1498" spans="1:11" ht="29" x14ac:dyDescent="0.4">
      <c r="A1498" s="26" t="str">
        <f t="shared" si="161"/>
        <v>353100</v>
      </c>
      <c r="B1498" s="26" t="str">
        <f t="shared" si="162"/>
        <v>New York City Geographic District #31</v>
      </c>
      <c r="C1498" s="26" t="str">
        <f t="shared" si="163"/>
        <v>Staten Island</v>
      </c>
      <c r="D1498" s="28" t="s">
        <v>2415</v>
      </c>
      <c r="E1498" s="28" t="s">
        <v>2416</v>
      </c>
      <c r="F1498" s="30" t="s">
        <v>2</v>
      </c>
      <c r="G1498" s="31">
        <v>605</v>
      </c>
      <c r="H1498" s="26" t="str">
        <f t="shared" si="164"/>
        <v>063</v>
      </c>
      <c r="I1498" s="26" t="str">
        <f t="shared" si="165"/>
        <v>24</v>
      </c>
      <c r="J1498" s="26" t="str">
        <f t="shared" si="166"/>
        <v>051</v>
      </c>
      <c r="K1498" s="45">
        <f t="shared" si="167"/>
        <v>633881.08117100084</v>
      </c>
    </row>
    <row r="1499" spans="1:11" ht="29" x14ac:dyDescent="0.4">
      <c r="A1499" s="26" t="str">
        <f t="shared" si="161"/>
        <v/>
      </c>
      <c r="B1499" s="26" t="str">
        <f t="shared" si="162"/>
        <v/>
      </c>
      <c r="C1499" s="26" t="str">
        <f t="shared" si="163"/>
        <v/>
      </c>
      <c r="D1499" s="28" t="s">
        <v>2417</v>
      </c>
      <c r="E1499" s="28" t="s">
        <v>2418</v>
      </c>
      <c r="F1499" s="30" t="s">
        <v>2</v>
      </c>
      <c r="G1499" s="31">
        <v>275</v>
      </c>
      <c r="H1499" s="26" t="str">
        <f t="shared" si="164"/>
        <v/>
      </c>
      <c r="I1499" s="26" t="str">
        <f t="shared" si="165"/>
        <v/>
      </c>
      <c r="J1499" s="26" t="str">
        <f t="shared" si="166"/>
        <v/>
      </c>
      <c r="K1499" s="45">
        <f t="shared" si="167"/>
        <v>288127.76416863676</v>
      </c>
    </row>
    <row r="1500" spans="1:11" ht="29" x14ac:dyDescent="0.4">
      <c r="A1500" s="26" t="str">
        <f t="shared" si="161"/>
        <v>353100</v>
      </c>
      <c r="B1500" s="26" t="str">
        <f t="shared" si="162"/>
        <v>New York City Geographic District #31</v>
      </c>
      <c r="C1500" s="26" t="str">
        <f t="shared" si="163"/>
        <v>Staten Island</v>
      </c>
      <c r="D1500" s="28" t="s">
        <v>2419</v>
      </c>
      <c r="E1500" s="28" t="s">
        <v>2420</v>
      </c>
      <c r="F1500" s="30" t="s">
        <v>2</v>
      </c>
      <c r="G1500" s="31">
        <v>820</v>
      </c>
      <c r="H1500" s="26" t="str">
        <f t="shared" si="164"/>
        <v>063</v>
      </c>
      <c r="I1500" s="26" t="str">
        <f t="shared" si="165"/>
        <v>24</v>
      </c>
      <c r="J1500" s="26" t="str">
        <f t="shared" si="166"/>
        <v>050</v>
      </c>
      <c r="K1500" s="45">
        <f t="shared" si="167"/>
        <v>859144.60588466236</v>
      </c>
    </row>
    <row r="1501" spans="1:11" ht="29" x14ac:dyDescent="0.4">
      <c r="A1501" s="26" t="str">
        <f t="shared" si="161"/>
        <v>353100</v>
      </c>
      <c r="B1501" s="26" t="str">
        <f t="shared" si="162"/>
        <v>New York City Geographic District #31</v>
      </c>
      <c r="C1501" s="26" t="str">
        <f t="shared" si="163"/>
        <v>Staten Island</v>
      </c>
      <c r="D1501" s="28" t="s">
        <v>2421</v>
      </c>
      <c r="E1501" s="28" t="s">
        <v>2422</v>
      </c>
      <c r="F1501" s="30" t="s">
        <v>5</v>
      </c>
      <c r="G1501" s="31">
        <v>977</v>
      </c>
      <c r="H1501" s="26" t="str">
        <f t="shared" si="164"/>
        <v>061</v>
      </c>
      <c r="I1501" s="26" t="str">
        <f t="shared" si="165"/>
        <v>24</v>
      </c>
      <c r="J1501" s="26" t="str">
        <f t="shared" si="166"/>
        <v>049</v>
      </c>
      <c r="K1501" s="45">
        <f t="shared" si="167"/>
        <v>1023639.3657918477</v>
      </c>
    </row>
    <row r="1502" spans="1:11" ht="43.5" x14ac:dyDescent="0.4">
      <c r="A1502" s="26" t="str">
        <f t="shared" si="161"/>
        <v/>
      </c>
      <c r="B1502" s="26" t="str">
        <f t="shared" si="162"/>
        <v/>
      </c>
      <c r="C1502" s="26" t="str">
        <f t="shared" si="163"/>
        <v/>
      </c>
      <c r="D1502" s="28" t="s">
        <v>2423</v>
      </c>
      <c r="E1502" s="28" t="s">
        <v>2424</v>
      </c>
      <c r="F1502" s="30" t="s">
        <v>2</v>
      </c>
      <c r="G1502" s="31">
        <v>254</v>
      </c>
      <c r="H1502" s="26" t="str">
        <f t="shared" si="164"/>
        <v/>
      </c>
      <c r="I1502" s="26" t="str">
        <f t="shared" si="165"/>
        <v/>
      </c>
      <c r="J1502" s="26" t="str">
        <f t="shared" si="166"/>
        <v/>
      </c>
      <c r="K1502" s="45">
        <f t="shared" si="167"/>
        <v>266125.28035939543</v>
      </c>
    </row>
    <row r="1503" spans="1:11" ht="29" x14ac:dyDescent="0.4">
      <c r="A1503" s="26" t="str">
        <f t="shared" si="161"/>
        <v>353100</v>
      </c>
      <c r="B1503" s="26" t="str">
        <f t="shared" si="162"/>
        <v>New York City Geographic District #31</v>
      </c>
      <c r="C1503" s="26" t="str">
        <f t="shared" si="163"/>
        <v>Staten Island</v>
      </c>
      <c r="D1503" s="28" t="s">
        <v>2425</v>
      </c>
      <c r="E1503" s="28" t="s">
        <v>2426</v>
      </c>
      <c r="F1503" s="30" t="s">
        <v>5</v>
      </c>
      <c r="G1503" s="31">
        <v>448</v>
      </c>
      <c r="H1503" s="26" t="str">
        <f t="shared" si="164"/>
        <v>063</v>
      </c>
      <c r="I1503" s="26" t="str">
        <f t="shared" si="165"/>
        <v>24</v>
      </c>
      <c r="J1503" s="26" t="str">
        <f t="shared" si="166"/>
        <v>051</v>
      </c>
      <c r="K1503" s="45">
        <f t="shared" si="167"/>
        <v>469386.32126381551</v>
      </c>
    </row>
    <row r="1504" spans="1:11" ht="29" x14ac:dyDescent="0.4">
      <c r="A1504" s="26" t="str">
        <f t="shared" si="161"/>
        <v>353100</v>
      </c>
      <c r="B1504" s="26" t="str">
        <f t="shared" si="162"/>
        <v>New York City Geographic District #31</v>
      </c>
      <c r="C1504" s="26" t="str">
        <f t="shared" si="163"/>
        <v>Staten Island</v>
      </c>
      <c r="D1504" s="28" t="s">
        <v>2429</v>
      </c>
      <c r="E1504" s="28" t="s">
        <v>2430</v>
      </c>
      <c r="F1504" s="30" t="s">
        <v>2</v>
      </c>
      <c r="G1504" s="31">
        <v>381</v>
      </c>
      <c r="H1504" s="26" t="str">
        <f t="shared" si="164"/>
        <v>061</v>
      </c>
      <c r="I1504" s="26" t="str">
        <f t="shared" si="165"/>
        <v>23</v>
      </c>
      <c r="J1504" s="26" t="str">
        <f t="shared" si="166"/>
        <v>049</v>
      </c>
      <c r="K1504" s="45">
        <f t="shared" si="167"/>
        <v>399187.92053909315</v>
      </c>
    </row>
    <row r="1505" spans="1:11" ht="29" x14ac:dyDescent="0.4">
      <c r="A1505" s="26" t="str">
        <f t="shared" si="161"/>
        <v/>
      </c>
      <c r="B1505" s="26" t="str">
        <f t="shared" si="162"/>
        <v/>
      </c>
      <c r="C1505" s="26" t="str">
        <f t="shared" si="163"/>
        <v/>
      </c>
      <c r="D1505" s="28" t="s">
        <v>2431</v>
      </c>
      <c r="E1505" s="28" t="s">
        <v>2432</v>
      </c>
      <c r="F1505" s="30" t="s">
        <v>2</v>
      </c>
      <c r="G1505" s="31">
        <v>158</v>
      </c>
      <c r="H1505" s="26" t="str">
        <f t="shared" si="164"/>
        <v/>
      </c>
      <c r="I1505" s="26" t="str">
        <f t="shared" si="165"/>
        <v/>
      </c>
      <c r="J1505" s="26" t="str">
        <f t="shared" si="166"/>
        <v/>
      </c>
      <c r="K1505" s="45">
        <f t="shared" si="167"/>
        <v>165542.49723143494</v>
      </c>
    </row>
    <row r="1506" spans="1:11" ht="29" x14ac:dyDescent="0.4">
      <c r="A1506" s="26" t="str">
        <f t="shared" si="161"/>
        <v>353100</v>
      </c>
      <c r="B1506" s="26" t="str">
        <f t="shared" si="162"/>
        <v>New York City Geographic District #31</v>
      </c>
      <c r="C1506" s="26" t="str">
        <f t="shared" si="163"/>
        <v>Staten Island</v>
      </c>
      <c r="D1506" s="28" t="s">
        <v>2433</v>
      </c>
      <c r="E1506" s="28" t="s">
        <v>2434</v>
      </c>
      <c r="F1506" s="30" t="s">
        <v>2</v>
      </c>
      <c r="G1506" s="31">
        <v>870</v>
      </c>
      <c r="H1506" s="26" t="str">
        <f t="shared" si="164"/>
        <v>063</v>
      </c>
      <c r="I1506" s="26" t="str">
        <f t="shared" si="165"/>
        <v>24</v>
      </c>
      <c r="J1506" s="26" t="str">
        <f t="shared" si="166"/>
        <v>051</v>
      </c>
      <c r="K1506" s="45">
        <f t="shared" si="167"/>
        <v>911531.47209714178</v>
      </c>
    </row>
    <row r="1507" spans="1:11" ht="29" x14ac:dyDescent="0.4">
      <c r="A1507" s="26" t="str">
        <f t="shared" si="161"/>
        <v>353100</v>
      </c>
      <c r="B1507" s="26" t="str">
        <f t="shared" si="162"/>
        <v>New York City Geographic District #31</v>
      </c>
      <c r="C1507" s="26" t="str">
        <f t="shared" si="163"/>
        <v>Staten Island</v>
      </c>
      <c r="D1507" s="28" t="s">
        <v>2435</v>
      </c>
      <c r="E1507" s="28" t="s">
        <v>2436</v>
      </c>
      <c r="F1507" s="30" t="s">
        <v>5</v>
      </c>
      <c r="G1507" s="31">
        <v>1500</v>
      </c>
      <c r="H1507" s="26" t="str">
        <f t="shared" si="164"/>
        <v>063</v>
      </c>
      <c r="I1507" s="26" t="str">
        <f t="shared" si="165"/>
        <v>24</v>
      </c>
      <c r="J1507" s="26" t="str">
        <f t="shared" si="166"/>
        <v>051</v>
      </c>
      <c r="K1507" s="45">
        <f t="shared" si="167"/>
        <v>1571605.9863743824</v>
      </c>
    </row>
    <row r="1508" spans="1:11" ht="29" x14ac:dyDescent="0.4">
      <c r="A1508" s="26" t="str">
        <f t="shared" si="161"/>
        <v/>
      </c>
      <c r="B1508" s="26" t="str">
        <f t="shared" si="162"/>
        <v/>
      </c>
      <c r="C1508" s="26" t="str">
        <f t="shared" si="163"/>
        <v/>
      </c>
      <c r="D1508" s="28" t="s">
        <v>2437</v>
      </c>
      <c r="E1508" s="28" t="s">
        <v>2438</v>
      </c>
      <c r="F1508" s="30" t="s">
        <v>2</v>
      </c>
      <c r="G1508" s="31">
        <v>304</v>
      </c>
      <c r="H1508" s="26" t="str">
        <f t="shared" si="164"/>
        <v/>
      </c>
      <c r="I1508" s="26" t="str">
        <f t="shared" si="165"/>
        <v/>
      </c>
      <c r="J1508" s="26" t="str">
        <f t="shared" si="166"/>
        <v/>
      </c>
      <c r="K1508" s="45">
        <f t="shared" si="167"/>
        <v>318512.14657187485</v>
      </c>
    </row>
    <row r="1509" spans="1:11" ht="29" x14ac:dyDescent="0.4">
      <c r="A1509" s="26" t="str">
        <f t="shared" si="161"/>
        <v>353100</v>
      </c>
      <c r="B1509" s="26" t="str">
        <f t="shared" si="162"/>
        <v>New York City Geographic District #31</v>
      </c>
      <c r="C1509" s="26" t="str">
        <f t="shared" si="163"/>
        <v>Staten Island</v>
      </c>
      <c r="D1509" s="28" t="s">
        <v>2439</v>
      </c>
      <c r="E1509" s="28" t="s">
        <v>2440</v>
      </c>
      <c r="F1509" s="30" t="s">
        <v>5</v>
      </c>
      <c r="G1509" s="31">
        <v>1380</v>
      </c>
      <c r="H1509" s="26" t="str">
        <f t="shared" si="164"/>
        <v>062</v>
      </c>
      <c r="I1509" s="26" t="str">
        <f t="shared" si="165"/>
        <v>24</v>
      </c>
      <c r="J1509" s="26" t="str">
        <f t="shared" si="166"/>
        <v>051</v>
      </c>
      <c r="K1509" s="45">
        <f t="shared" si="167"/>
        <v>1445877.5074644317</v>
      </c>
    </row>
    <row r="1510" spans="1:11" ht="29" x14ac:dyDescent="0.4">
      <c r="A1510" s="26" t="str">
        <f t="shared" si="161"/>
        <v/>
      </c>
      <c r="B1510" s="26" t="str">
        <f t="shared" si="162"/>
        <v/>
      </c>
      <c r="C1510" s="26" t="str">
        <f t="shared" si="163"/>
        <v/>
      </c>
      <c r="D1510" s="28" t="s">
        <v>2441</v>
      </c>
      <c r="E1510" s="28" t="s">
        <v>2442</v>
      </c>
      <c r="F1510" s="30" t="s">
        <v>2</v>
      </c>
      <c r="G1510" s="31">
        <v>787</v>
      </c>
      <c r="H1510" s="26" t="str">
        <f t="shared" si="164"/>
        <v/>
      </c>
      <c r="I1510" s="26" t="str">
        <f t="shared" si="165"/>
        <v/>
      </c>
      <c r="J1510" s="26" t="str">
        <f t="shared" si="166"/>
        <v/>
      </c>
      <c r="K1510" s="45">
        <f t="shared" si="167"/>
        <v>824569.27418442594</v>
      </c>
    </row>
    <row r="1511" spans="1:11" ht="29" x14ac:dyDescent="0.4">
      <c r="A1511" s="26" t="str">
        <f t="shared" si="161"/>
        <v>353100</v>
      </c>
      <c r="B1511" s="26" t="str">
        <f t="shared" si="162"/>
        <v>New York City Geographic District #31</v>
      </c>
      <c r="C1511" s="26" t="str">
        <f t="shared" si="163"/>
        <v>Staten Island</v>
      </c>
      <c r="D1511" s="28" t="s">
        <v>2466</v>
      </c>
      <c r="E1511" s="28" t="s">
        <v>2467</v>
      </c>
      <c r="F1511" s="30" t="s">
        <v>19</v>
      </c>
      <c r="G1511" s="31">
        <v>886</v>
      </c>
      <c r="H1511" s="26" t="str">
        <f t="shared" si="164"/>
        <v>063</v>
      </c>
      <c r="I1511" s="26" t="str">
        <f t="shared" si="165"/>
        <v>23</v>
      </c>
      <c r="J1511" s="26" t="str">
        <f t="shared" si="166"/>
        <v>049</v>
      </c>
      <c r="K1511" s="45">
        <f t="shared" si="167"/>
        <v>928295.2692851352</v>
      </c>
    </row>
    <row r="1512" spans="1:11" ht="29" x14ac:dyDescent="0.4">
      <c r="A1512" s="26" t="str">
        <f t="shared" si="161"/>
        <v>353100</v>
      </c>
      <c r="B1512" s="26" t="str">
        <f t="shared" si="162"/>
        <v>New York City Geographic District #31</v>
      </c>
      <c r="C1512" s="26" t="str">
        <f t="shared" si="163"/>
        <v>Staten Island</v>
      </c>
      <c r="D1512" s="28" t="s">
        <v>2393</v>
      </c>
      <c r="E1512" s="28" t="s">
        <v>2394</v>
      </c>
      <c r="F1512" s="30" t="s">
        <v>196</v>
      </c>
      <c r="G1512" s="31">
        <v>497</v>
      </c>
      <c r="H1512" s="26" t="str">
        <f t="shared" si="164"/>
        <v>063</v>
      </c>
      <c r="I1512" s="26" t="str">
        <f t="shared" si="165"/>
        <v>24</v>
      </c>
      <c r="J1512" s="26" t="str">
        <f t="shared" si="166"/>
        <v>051</v>
      </c>
      <c r="K1512" s="45">
        <f t="shared" si="167"/>
        <v>520725.45015204535</v>
      </c>
    </row>
    <row r="1513" spans="1:11" ht="43.5" x14ac:dyDescent="0.4">
      <c r="A1513" s="26" t="str">
        <f t="shared" si="161"/>
        <v>353100</v>
      </c>
      <c r="B1513" s="26" t="str">
        <f t="shared" si="162"/>
        <v>New York City Geographic District #31</v>
      </c>
      <c r="C1513" s="26" t="str">
        <f t="shared" si="163"/>
        <v>Staten Island</v>
      </c>
      <c r="D1513" s="28" t="s">
        <v>2427</v>
      </c>
      <c r="E1513" s="28" t="s">
        <v>2428</v>
      </c>
      <c r="F1513" s="30" t="s">
        <v>196</v>
      </c>
      <c r="G1513" s="31">
        <v>436</v>
      </c>
      <c r="H1513" s="26" t="str">
        <f t="shared" si="164"/>
        <v>063</v>
      </c>
      <c r="I1513" s="26" t="str">
        <f t="shared" si="165"/>
        <v>24</v>
      </c>
      <c r="J1513" s="26" t="str">
        <f t="shared" si="166"/>
        <v>051</v>
      </c>
      <c r="K1513" s="45">
        <f t="shared" si="167"/>
        <v>456813.47337282047</v>
      </c>
    </row>
    <row r="1514" spans="1:11" ht="29" x14ac:dyDescent="0.4">
      <c r="A1514" s="26" t="str">
        <f t="shared" si="161"/>
        <v>353100</v>
      </c>
      <c r="B1514" s="26" t="str">
        <f t="shared" si="162"/>
        <v>New York City Geographic District #31</v>
      </c>
      <c r="C1514" s="26" t="str">
        <f t="shared" si="163"/>
        <v>Staten Island</v>
      </c>
      <c r="D1514" s="28" t="s">
        <v>2443</v>
      </c>
      <c r="E1514" s="28" t="s">
        <v>2444</v>
      </c>
      <c r="F1514" s="30" t="s">
        <v>1342</v>
      </c>
      <c r="G1514" s="31">
        <v>1257</v>
      </c>
      <c r="H1514" s="26" t="str">
        <f t="shared" si="164"/>
        <v>063</v>
      </c>
      <c r="I1514" s="26" t="str">
        <f t="shared" si="165"/>
        <v>24</v>
      </c>
      <c r="J1514" s="26" t="str">
        <f t="shared" si="166"/>
        <v>049</v>
      </c>
      <c r="K1514" s="45">
        <f t="shared" si="167"/>
        <v>1317005.8165817324</v>
      </c>
    </row>
    <row r="1515" spans="1:11" ht="29" x14ac:dyDescent="0.4">
      <c r="A1515" s="26" t="str">
        <f t="shared" si="161"/>
        <v>353100</v>
      </c>
      <c r="B1515" s="26" t="str">
        <f t="shared" si="162"/>
        <v>New York City Geographic District #31</v>
      </c>
      <c r="C1515" s="26" t="str">
        <f t="shared" si="163"/>
        <v>Staten Island</v>
      </c>
      <c r="D1515" s="28" t="s">
        <v>2447</v>
      </c>
      <c r="E1515" s="28" t="s">
        <v>2448</v>
      </c>
      <c r="F1515" s="30" t="s">
        <v>196</v>
      </c>
      <c r="G1515" s="31">
        <v>3023</v>
      </c>
      <c r="H1515" s="26" t="str">
        <f t="shared" si="164"/>
        <v>064</v>
      </c>
      <c r="I1515" s="26" t="str">
        <f t="shared" si="165"/>
        <v>24</v>
      </c>
      <c r="J1515" s="26" t="str">
        <f t="shared" si="166"/>
        <v>050</v>
      </c>
      <c r="K1515" s="45">
        <f t="shared" si="167"/>
        <v>3167309.9312065053</v>
      </c>
    </row>
    <row r="1516" spans="1:11" ht="29" x14ac:dyDescent="0.4">
      <c r="A1516" s="26" t="str">
        <f t="shared" si="161"/>
        <v>353100</v>
      </c>
      <c r="B1516" s="26" t="str">
        <f t="shared" si="162"/>
        <v>New York City Geographic District #31</v>
      </c>
      <c r="C1516" s="26" t="str">
        <f t="shared" si="163"/>
        <v>Staten Island</v>
      </c>
      <c r="D1516" s="28" t="s">
        <v>2449</v>
      </c>
      <c r="E1516" s="28" t="s">
        <v>2450</v>
      </c>
      <c r="F1516" s="30" t="s">
        <v>196</v>
      </c>
      <c r="G1516" s="31">
        <v>1403</v>
      </c>
      <c r="H1516" s="26" t="str">
        <f t="shared" si="164"/>
        <v>061</v>
      </c>
      <c r="I1516" s="26" t="str">
        <f t="shared" si="165"/>
        <v>23</v>
      </c>
      <c r="J1516" s="26" t="str">
        <f t="shared" si="166"/>
        <v>049</v>
      </c>
      <c r="K1516" s="45">
        <f t="shared" si="167"/>
        <v>1469975.4659221724</v>
      </c>
    </row>
    <row r="1517" spans="1:11" ht="29" x14ac:dyDescent="0.4">
      <c r="A1517" s="26" t="str">
        <f t="shared" si="161"/>
        <v>353100</v>
      </c>
      <c r="B1517" s="26" t="str">
        <f t="shared" si="162"/>
        <v>New York City Geographic District #31</v>
      </c>
      <c r="C1517" s="26" t="str">
        <f t="shared" si="163"/>
        <v>Staten Island</v>
      </c>
      <c r="D1517" s="28" t="s">
        <v>2451</v>
      </c>
      <c r="E1517" s="28" t="s">
        <v>2452</v>
      </c>
      <c r="F1517" s="30" t="s">
        <v>196</v>
      </c>
      <c r="G1517" s="31">
        <v>2590</v>
      </c>
      <c r="H1517" s="26" t="str">
        <f t="shared" si="164"/>
        <v>061</v>
      </c>
      <c r="I1517" s="26" t="str">
        <f t="shared" si="165"/>
        <v>23</v>
      </c>
      <c r="J1517" s="26" t="str">
        <f t="shared" si="166"/>
        <v>049</v>
      </c>
      <c r="K1517" s="45">
        <f t="shared" si="167"/>
        <v>2713639.6698064334</v>
      </c>
    </row>
    <row r="1518" spans="1:11" ht="29" x14ac:dyDescent="0.4">
      <c r="A1518" s="26" t="str">
        <f t="shared" si="161"/>
        <v>353100</v>
      </c>
      <c r="B1518" s="26" t="str">
        <f t="shared" si="162"/>
        <v>New York City Geographic District #31</v>
      </c>
      <c r="C1518" s="26" t="str">
        <f t="shared" si="163"/>
        <v>Staten Island</v>
      </c>
      <c r="D1518" s="28" t="s">
        <v>2453</v>
      </c>
      <c r="E1518" s="28" t="s">
        <v>2454</v>
      </c>
      <c r="F1518" s="30" t="s">
        <v>196</v>
      </c>
      <c r="G1518" s="31">
        <v>3721</v>
      </c>
      <c r="H1518" s="26" t="str">
        <f t="shared" si="164"/>
        <v>062</v>
      </c>
      <c r="I1518" s="26" t="str">
        <f t="shared" si="165"/>
        <v>24</v>
      </c>
      <c r="J1518" s="26" t="str">
        <f t="shared" si="166"/>
        <v>051</v>
      </c>
      <c r="K1518" s="45">
        <f t="shared" si="167"/>
        <v>3898630.583532718</v>
      </c>
    </row>
    <row r="1519" spans="1:11" ht="29" x14ac:dyDescent="0.4">
      <c r="A1519" s="26" t="str">
        <f t="shared" si="161"/>
        <v/>
      </c>
      <c r="B1519" s="26" t="str">
        <f t="shared" si="162"/>
        <v/>
      </c>
      <c r="C1519" s="26" t="str">
        <f t="shared" si="163"/>
        <v/>
      </c>
      <c r="D1519" s="28" t="s">
        <v>2455</v>
      </c>
      <c r="E1519" s="28" t="s">
        <v>2456</v>
      </c>
      <c r="F1519" s="30" t="s">
        <v>196</v>
      </c>
      <c r="G1519" s="31">
        <v>3224</v>
      </c>
      <c r="H1519" s="26" t="str">
        <f t="shared" si="164"/>
        <v/>
      </c>
      <c r="I1519" s="26" t="str">
        <f t="shared" si="165"/>
        <v/>
      </c>
      <c r="J1519" s="26" t="str">
        <f t="shared" si="166"/>
        <v/>
      </c>
      <c r="K1519" s="45">
        <f t="shared" si="167"/>
        <v>3377905.1333806724</v>
      </c>
    </row>
    <row r="1520" spans="1:11" ht="29" x14ac:dyDescent="0.4">
      <c r="A1520" s="26" t="str">
        <f t="shared" si="161"/>
        <v>353100</v>
      </c>
      <c r="B1520" s="26" t="str">
        <f t="shared" si="162"/>
        <v>New York City Geographic District #31</v>
      </c>
      <c r="C1520" s="26" t="str">
        <f t="shared" si="163"/>
        <v>Staten Island</v>
      </c>
      <c r="D1520" s="28" t="s">
        <v>2457</v>
      </c>
      <c r="E1520" s="28" t="s">
        <v>2458</v>
      </c>
      <c r="F1520" s="30" t="s">
        <v>196</v>
      </c>
      <c r="G1520" s="31">
        <v>168</v>
      </c>
      <c r="H1520" s="26" t="str">
        <f t="shared" si="164"/>
        <v>061</v>
      </c>
      <c r="I1520" s="26" t="str">
        <f t="shared" si="165"/>
        <v>23</v>
      </c>
      <c r="J1520" s="26" t="str">
        <f t="shared" si="166"/>
        <v>049</v>
      </c>
      <c r="K1520" s="45">
        <f t="shared" si="167"/>
        <v>176019.87047393082</v>
      </c>
    </row>
    <row r="1521" spans="1:14" ht="43.5" x14ac:dyDescent="0.4">
      <c r="A1521" s="26" t="str">
        <f t="shared" si="161"/>
        <v>353100</v>
      </c>
      <c r="B1521" s="26">
        <f t="shared" si="162"/>
        <v>0</v>
      </c>
      <c r="C1521" s="26" t="str">
        <f t="shared" si="163"/>
        <v>Staten Island</v>
      </c>
      <c r="D1521" s="28" t="s">
        <v>2459</v>
      </c>
      <c r="E1521" s="28" t="s">
        <v>2460</v>
      </c>
      <c r="F1521" s="30" t="s">
        <v>196</v>
      </c>
      <c r="G1521" s="31">
        <v>832</v>
      </c>
      <c r="H1521" s="26" t="str">
        <f t="shared" si="164"/>
        <v>061</v>
      </c>
      <c r="I1521" s="26" t="str">
        <f t="shared" si="165"/>
        <v>23</v>
      </c>
      <c r="J1521" s="26" t="str">
        <f t="shared" si="166"/>
        <v>049</v>
      </c>
      <c r="K1521" s="45">
        <f t="shared" si="167"/>
        <v>871717.45377565746</v>
      </c>
    </row>
    <row r="1522" spans="1:14" ht="29" x14ac:dyDescent="0.4">
      <c r="A1522" s="26">
        <f t="shared" si="161"/>
        <v>0</v>
      </c>
      <c r="B1522" s="26">
        <f t="shared" si="162"/>
        <v>0</v>
      </c>
      <c r="C1522" s="26" t="str">
        <f t="shared" si="163"/>
        <v>Staten Island</v>
      </c>
      <c r="D1522" s="28" t="s">
        <v>2461</v>
      </c>
      <c r="E1522" s="28" t="s">
        <v>2462</v>
      </c>
      <c r="F1522" s="30" t="s">
        <v>196</v>
      </c>
      <c r="G1522" s="31">
        <v>1335</v>
      </c>
      <c r="H1522" s="26" t="str">
        <f t="shared" si="164"/>
        <v>064</v>
      </c>
      <c r="I1522" s="26" t="str">
        <f t="shared" si="165"/>
        <v>24</v>
      </c>
      <c r="J1522" s="26" t="str">
        <f t="shared" si="166"/>
        <v>050</v>
      </c>
      <c r="K1522" s="45">
        <f t="shared" si="167"/>
        <v>1398729.3278732004</v>
      </c>
    </row>
    <row r="1523" spans="1:14" ht="29" x14ac:dyDescent="0.4">
      <c r="A1523" s="26" t="str">
        <f t="shared" si="161"/>
        <v/>
      </c>
      <c r="B1523" s="26" t="str">
        <f t="shared" si="162"/>
        <v/>
      </c>
      <c r="C1523" s="26" t="str">
        <f t="shared" si="163"/>
        <v/>
      </c>
      <c r="D1523" s="28" t="s">
        <v>621</v>
      </c>
      <c r="E1523" s="28" t="s">
        <v>622</v>
      </c>
      <c r="F1523" s="30" t="s">
        <v>196</v>
      </c>
      <c r="G1523" s="31">
        <v>212</v>
      </c>
      <c r="H1523" s="26" t="str">
        <f t="shared" si="164"/>
        <v/>
      </c>
      <c r="I1523" s="26" t="str">
        <f t="shared" si="165"/>
        <v/>
      </c>
      <c r="J1523" s="26" t="str">
        <f t="shared" si="166"/>
        <v/>
      </c>
      <c r="K1523" s="45">
        <f t="shared" si="167"/>
        <v>222120.31274091272</v>
      </c>
    </row>
    <row r="1524" spans="1:14" ht="29" x14ac:dyDescent="0.4">
      <c r="A1524" s="26" t="str">
        <f t="shared" si="161"/>
        <v/>
      </c>
      <c r="B1524" s="26" t="str">
        <f t="shared" si="162"/>
        <v/>
      </c>
      <c r="C1524" s="26" t="str">
        <f t="shared" si="163"/>
        <v/>
      </c>
      <c r="D1524" s="28" t="s">
        <v>621</v>
      </c>
      <c r="E1524" s="28" t="s">
        <v>627</v>
      </c>
      <c r="F1524" s="30" t="s">
        <v>2</v>
      </c>
      <c r="G1524" s="31">
        <v>227</v>
      </c>
      <c r="H1524" s="26" t="str">
        <f t="shared" si="164"/>
        <v/>
      </c>
      <c r="I1524" s="26" t="str">
        <f t="shared" si="165"/>
        <v/>
      </c>
      <c r="J1524" s="26" t="str">
        <f t="shared" si="166"/>
        <v/>
      </c>
      <c r="K1524" s="45">
        <f t="shared" si="167"/>
        <v>237836.37260465653</v>
      </c>
    </row>
    <row r="1525" spans="1:14" ht="29" x14ac:dyDescent="0.4">
      <c r="A1525" s="26" t="str">
        <f t="shared" si="161"/>
        <v/>
      </c>
      <c r="B1525" s="26" t="str">
        <f t="shared" si="162"/>
        <v/>
      </c>
      <c r="C1525" s="26" t="str">
        <f t="shared" si="163"/>
        <v/>
      </c>
      <c r="D1525" s="28" t="s">
        <v>621</v>
      </c>
      <c r="E1525" s="28" t="s">
        <v>640</v>
      </c>
      <c r="F1525" s="30" t="s">
        <v>196</v>
      </c>
      <c r="G1525" s="31">
        <v>199</v>
      </c>
      <c r="H1525" s="26" t="str">
        <f t="shared" si="164"/>
        <v/>
      </c>
      <c r="I1525" s="26" t="str">
        <f t="shared" si="165"/>
        <v/>
      </c>
      <c r="J1525" s="26" t="str">
        <f t="shared" si="166"/>
        <v/>
      </c>
      <c r="K1525" s="45">
        <f t="shared" si="167"/>
        <v>208499.72752566807</v>
      </c>
    </row>
    <row r="1526" spans="1:14" ht="29" x14ac:dyDescent="0.4">
      <c r="A1526" s="26" t="str">
        <f t="shared" si="161"/>
        <v/>
      </c>
      <c r="B1526" s="26" t="str">
        <f t="shared" si="162"/>
        <v/>
      </c>
      <c r="C1526" s="26" t="str">
        <f t="shared" si="163"/>
        <v/>
      </c>
      <c r="D1526" s="28" t="s">
        <v>621</v>
      </c>
      <c r="E1526" s="28" t="s">
        <v>669</v>
      </c>
      <c r="F1526" s="30" t="s">
        <v>196</v>
      </c>
      <c r="G1526" s="31">
        <v>210</v>
      </c>
      <c r="H1526" s="26" t="str">
        <f t="shared" ref="H1526:H1537" si="168">IFERROR(VLOOKUP($D1526,schools,3,FALSE),"")</f>
        <v/>
      </c>
      <c r="I1526" s="26" t="str">
        <f t="shared" ref="I1526:I1537" si="169">IFERROR(VLOOKUP($D1526,schools,4,FALSE),"")</f>
        <v/>
      </c>
      <c r="J1526" s="26" t="str">
        <f t="shared" ref="J1526:J1537" si="170">IFERROR(VLOOKUP($D1526,schools,5,FALSE),"")</f>
        <v/>
      </c>
      <c r="K1526" s="26" t="str">
        <f t="shared" si="164"/>
        <v/>
      </c>
      <c r="L1526" s="26" t="str">
        <f t="shared" si="165"/>
        <v/>
      </c>
      <c r="M1526" s="26" t="str">
        <f t="shared" si="166"/>
        <v/>
      </c>
      <c r="N1526" s="45">
        <f t="shared" ref="N1526:N1563" si="171">G1526*L$2</f>
        <v>220024.83809241353</v>
      </c>
    </row>
    <row r="1527" spans="1:14" ht="29" x14ac:dyDescent="0.4">
      <c r="A1527" s="26" t="str">
        <f t="shared" si="161"/>
        <v/>
      </c>
      <c r="B1527" s="26" t="str">
        <f t="shared" si="162"/>
        <v/>
      </c>
      <c r="C1527" s="26" t="str">
        <f t="shared" si="163"/>
        <v/>
      </c>
      <c r="D1527" s="28" t="s">
        <v>621</v>
      </c>
      <c r="E1527" s="28" t="s">
        <v>698</v>
      </c>
      <c r="F1527" s="30" t="s">
        <v>196</v>
      </c>
      <c r="G1527" s="31">
        <v>211</v>
      </c>
      <c r="H1527" s="26" t="str">
        <f t="shared" si="168"/>
        <v/>
      </c>
      <c r="I1527" s="26" t="str">
        <f t="shared" si="169"/>
        <v/>
      </c>
      <c r="J1527" s="26" t="str">
        <f t="shared" si="170"/>
        <v/>
      </c>
      <c r="K1527" s="26" t="str">
        <f t="shared" si="164"/>
        <v/>
      </c>
      <c r="L1527" s="26" t="str">
        <f t="shared" si="165"/>
        <v/>
      </c>
      <c r="M1527" s="26" t="str">
        <f t="shared" si="166"/>
        <v/>
      </c>
      <c r="N1527" s="45">
        <f t="shared" si="171"/>
        <v>221072.57541666311</v>
      </c>
    </row>
    <row r="1528" spans="1:14" ht="29" x14ac:dyDescent="0.4">
      <c r="A1528" s="26" t="str">
        <f t="shared" si="161"/>
        <v/>
      </c>
      <c r="B1528" s="26" t="str">
        <f t="shared" si="162"/>
        <v/>
      </c>
      <c r="C1528" s="26" t="str">
        <f t="shared" si="163"/>
        <v/>
      </c>
      <c r="D1528" s="28" t="s">
        <v>621</v>
      </c>
      <c r="E1528" s="28" t="s">
        <v>869</v>
      </c>
      <c r="F1528" s="30" t="s">
        <v>196</v>
      </c>
      <c r="G1528" s="31">
        <v>225</v>
      </c>
      <c r="H1528" s="26" t="str">
        <f t="shared" si="168"/>
        <v/>
      </c>
      <c r="I1528" s="26" t="str">
        <f t="shared" si="169"/>
        <v/>
      </c>
      <c r="J1528" s="26" t="str">
        <f t="shared" si="170"/>
        <v/>
      </c>
      <c r="K1528" s="26" t="str">
        <f t="shared" si="164"/>
        <v/>
      </c>
      <c r="L1528" s="26" t="str">
        <f t="shared" si="165"/>
        <v/>
      </c>
      <c r="M1528" s="26" t="str">
        <f t="shared" si="166"/>
        <v/>
      </c>
      <c r="N1528" s="45">
        <f t="shared" si="171"/>
        <v>235740.89795615737</v>
      </c>
    </row>
    <row r="1529" spans="1:14" ht="29" x14ac:dyDescent="0.4">
      <c r="A1529" s="26" t="str">
        <f t="shared" si="161"/>
        <v/>
      </c>
      <c r="B1529" s="26" t="str">
        <f t="shared" si="162"/>
        <v/>
      </c>
      <c r="C1529" s="26" t="str">
        <f t="shared" si="163"/>
        <v/>
      </c>
      <c r="D1529" s="28" t="s">
        <v>621</v>
      </c>
      <c r="E1529" s="28" t="s">
        <v>870</v>
      </c>
      <c r="F1529" s="30" t="s">
        <v>196</v>
      </c>
      <c r="G1529" s="31">
        <v>223</v>
      </c>
      <c r="H1529" s="26" t="str">
        <f t="shared" si="168"/>
        <v/>
      </c>
      <c r="I1529" s="26" t="str">
        <f t="shared" si="169"/>
        <v/>
      </c>
      <c r="J1529" s="26" t="str">
        <f t="shared" si="170"/>
        <v/>
      </c>
      <c r="K1529" s="26" t="str">
        <f t="shared" si="164"/>
        <v/>
      </c>
      <c r="L1529" s="26" t="str">
        <f t="shared" si="165"/>
        <v/>
      </c>
      <c r="M1529" s="26" t="str">
        <f t="shared" si="166"/>
        <v/>
      </c>
      <c r="N1529" s="45">
        <f t="shared" si="171"/>
        <v>233645.42330765817</v>
      </c>
    </row>
    <row r="1530" spans="1:14" ht="29" x14ac:dyDescent="0.4">
      <c r="A1530" s="26" t="str">
        <f t="shared" si="161"/>
        <v/>
      </c>
      <c r="B1530" s="26" t="str">
        <f t="shared" si="162"/>
        <v/>
      </c>
      <c r="C1530" s="26" t="str">
        <f t="shared" si="163"/>
        <v/>
      </c>
      <c r="D1530" s="28" t="s">
        <v>621</v>
      </c>
      <c r="E1530" s="28" t="s">
        <v>969</v>
      </c>
      <c r="F1530" s="30" t="s">
        <v>196</v>
      </c>
      <c r="G1530" s="31">
        <v>204</v>
      </c>
      <c r="H1530" s="26" t="str">
        <f t="shared" si="168"/>
        <v/>
      </c>
      <c r="I1530" s="26" t="str">
        <f t="shared" si="169"/>
        <v/>
      </c>
      <c r="J1530" s="26" t="str">
        <f t="shared" si="170"/>
        <v/>
      </c>
      <c r="K1530" s="26" t="str">
        <f t="shared" si="164"/>
        <v/>
      </c>
      <c r="L1530" s="26" t="str">
        <f t="shared" si="165"/>
        <v/>
      </c>
      <c r="M1530" s="26" t="str">
        <f t="shared" si="166"/>
        <v/>
      </c>
      <c r="N1530" s="45">
        <f t="shared" si="171"/>
        <v>213738.41414691601</v>
      </c>
    </row>
    <row r="1531" spans="1:14" ht="29" x14ac:dyDescent="0.4">
      <c r="A1531" s="26" t="str">
        <f t="shared" si="161"/>
        <v/>
      </c>
      <c r="B1531" s="26" t="str">
        <f t="shared" si="162"/>
        <v/>
      </c>
      <c r="C1531" s="26" t="str">
        <f t="shared" si="163"/>
        <v/>
      </c>
      <c r="D1531" s="28" t="s">
        <v>621</v>
      </c>
      <c r="E1531" s="28" t="s">
        <v>970</v>
      </c>
      <c r="F1531" s="30" t="s">
        <v>971</v>
      </c>
      <c r="G1531" s="31">
        <v>202</v>
      </c>
      <c r="H1531" s="26" t="str">
        <f t="shared" si="168"/>
        <v/>
      </c>
      <c r="I1531" s="26" t="str">
        <f t="shared" si="169"/>
        <v/>
      </c>
      <c r="J1531" s="26" t="str">
        <f t="shared" si="170"/>
        <v/>
      </c>
      <c r="K1531" s="26" t="str">
        <f t="shared" si="164"/>
        <v/>
      </c>
      <c r="L1531" s="26" t="str">
        <f t="shared" si="165"/>
        <v/>
      </c>
      <c r="M1531" s="26" t="str">
        <f t="shared" si="166"/>
        <v/>
      </c>
      <c r="N1531" s="45">
        <f t="shared" si="171"/>
        <v>211642.93949841682</v>
      </c>
    </row>
    <row r="1532" spans="1:14" ht="29" x14ac:dyDescent="0.4">
      <c r="A1532" s="26" t="str">
        <f t="shared" si="161"/>
        <v/>
      </c>
      <c r="B1532" s="26" t="str">
        <f t="shared" si="162"/>
        <v/>
      </c>
      <c r="C1532" s="26" t="str">
        <f t="shared" si="163"/>
        <v/>
      </c>
      <c r="D1532" s="28" t="s">
        <v>621</v>
      </c>
      <c r="E1532" s="28" t="s">
        <v>972</v>
      </c>
      <c r="F1532" s="30" t="s">
        <v>196</v>
      </c>
      <c r="G1532" s="31">
        <v>192</v>
      </c>
      <c r="H1532" s="26" t="str">
        <f t="shared" si="168"/>
        <v/>
      </c>
      <c r="I1532" s="26" t="str">
        <f t="shared" si="169"/>
        <v/>
      </c>
      <c r="J1532" s="26" t="str">
        <f t="shared" si="170"/>
        <v/>
      </c>
      <c r="K1532" s="26" t="str">
        <f t="shared" si="164"/>
        <v/>
      </c>
      <c r="L1532" s="26" t="str">
        <f t="shared" si="165"/>
        <v/>
      </c>
      <c r="M1532" s="26" t="str">
        <f t="shared" si="166"/>
        <v/>
      </c>
      <c r="N1532" s="45">
        <f t="shared" si="171"/>
        <v>201165.56625592094</v>
      </c>
    </row>
    <row r="1533" spans="1:14" ht="15" x14ac:dyDescent="0.4">
      <c r="A1533" s="26" t="str">
        <f t="shared" si="161"/>
        <v/>
      </c>
      <c r="B1533" s="26" t="str">
        <f t="shared" si="162"/>
        <v/>
      </c>
      <c r="C1533" s="26" t="str">
        <f t="shared" si="163"/>
        <v/>
      </c>
      <c r="D1533" s="28" t="s">
        <v>621</v>
      </c>
      <c r="E1533" s="28" t="s">
        <v>975</v>
      </c>
      <c r="F1533" s="30" t="s">
        <v>976</v>
      </c>
      <c r="G1533" s="31">
        <v>0</v>
      </c>
      <c r="H1533" s="26" t="str">
        <f t="shared" si="168"/>
        <v/>
      </c>
      <c r="I1533" s="26" t="str">
        <f t="shared" si="169"/>
        <v/>
      </c>
      <c r="J1533" s="26" t="str">
        <f t="shared" si="170"/>
        <v/>
      </c>
      <c r="K1533" s="26" t="str">
        <f t="shared" si="164"/>
        <v/>
      </c>
      <c r="L1533" s="26" t="str">
        <f t="shared" si="165"/>
        <v/>
      </c>
      <c r="M1533" s="26" t="str">
        <f t="shared" si="166"/>
        <v/>
      </c>
      <c r="N1533" s="45">
        <f t="shared" si="171"/>
        <v>0</v>
      </c>
    </row>
    <row r="1534" spans="1:14" ht="15" x14ac:dyDescent="0.4">
      <c r="A1534" s="26" t="str">
        <f t="shared" si="161"/>
        <v/>
      </c>
      <c r="B1534" s="26" t="str">
        <f t="shared" si="162"/>
        <v/>
      </c>
      <c r="C1534" s="26" t="str">
        <f t="shared" si="163"/>
        <v/>
      </c>
      <c r="D1534" s="28" t="s">
        <v>621</v>
      </c>
      <c r="E1534" s="28" t="s">
        <v>977</v>
      </c>
      <c r="F1534" s="30" t="s">
        <v>976</v>
      </c>
      <c r="G1534" s="31">
        <v>0</v>
      </c>
      <c r="H1534" s="26" t="str">
        <f t="shared" si="168"/>
        <v/>
      </c>
      <c r="I1534" s="26" t="str">
        <f t="shared" si="169"/>
        <v/>
      </c>
      <c r="J1534" s="26" t="str">
        <f t="shared" si="170"/>
        <v/>
      </c>
      <c r="K1534" s="26" t="str">
        <f t="shared" si="164"/>
        <v/>
      </c>
      <c r="L1534" s="26" t="str">
        <f t="shared" si="165"/>
        <v/>
      </c>
      <c r="M1534" s="26" t="str">
        <f t="shared" si="166"/>
        <v/>
      </c>
      <c r="N1534" s="45">
        <f t="shared" si="171"/>
        <v>0</v>
      </c>
    </row>
    <row r="1535" spans="1:14" ht="15" x14ac:dyDescent="0.4">
      <c r="A1535" s="26" t="str">
        <f t="shared" si="161"/>
        <v/>
      </c>
      <c r="B1535" s="26" t="str">
        <f t="shared" si="162"/>
        <v/>
      </c>
      <c r="C1535" s="26" t="str">
        <f t="shared" si="163"/>
        <v/>
      </c>
      <c r="D1535" s="28" t="s">
        <v>621</v>
      </c>
      <c r="E1535" s="28" t="s">
        <v>978</v>
      </c>
      <c r="F1535" s="30" t="s">
        <v>976</v>
      </c>
      <c r="G1535" s="31">
        <v>0</v>
      </c>
      <c r="H1535" s="26" t="str">
        <f t="shared" si="168"/>
        <v/>
      </c>
      <c r="I1535" s="26" t="str">
        <f t="shared" si="169"/>
        <v/>
      </c>
      <c r="J1535" s="26" t="str">
        <f t="shared" si="170"/>
        <v/>
      </c>
      <c r="K1535" s="26" t="str">
        <f t="shared" si="164"/>
        <v/>
      </c>
      <c r="L1535" s="26" t="str">
        <f t="shared" si="165"/>
        <v/>
      </c>
      <c r="M1535" s="26" t="str">
        <f t="shared" si="166"/>
        <v/>
      </c>
      <c r="N1535" s="45">
        <f t="shared" si="171"/>
        <v>0</v>
      </c>
    </row>
    <row r="1536" spans="1:14" ht="15" x14ac:dyDescent="0.4">
      <c r="A1536" s="26" t="str">
        <f t="shared" si="161"/>
        <v/>
      </c>
      <c r="B1536" s="26" t="str">
        <f t="shared" si="162"/>
        <v/>
      </c>
      <c r="C1536" s="26" t="str">
        <f t="shared" si="163"/>
        <v/>
      </c>
      <c r="D1536" s="28" t="s">
        <v>621</v>
      </c>
      <c r="E1536" s="28" t="s">
        <v>979</v>
      </c>
      <c r="F1536" s="30" t="s">
        <v>976</v>
      </c>
      <c r="G1536" s="31">
        <v>0</v>
      </c>
      <c r="H1536" s="26" t="str">
        <f t="shared" si="168"/>
        <v/>
      </c>
      <c r="I1536" s="26" t="str">
        <f t="shared" si="169"/>
        <v/>
      </c>
      <c r="J1536" s="26" t="str">
        <f t="shared" si="170"/>
        <v/>
      </c>
      <c r="K1536" s="26" t="str">
        <f t="shared" si="164"/>
        <v/>
      </c>
      <c r="L1536" s="26" t="str">
        <f t="shared" si="165"/>
        <v/>
      </c>
      <c r="M1536" s="26" t="str">
        <f t="shared" si="166"/>
        <v/>
      </c>
      <c r="N1536" s="45">
        <f t="shared" si="171"/>
        <v>0</v>
      </c>
    </row>
    <row r="1537" spans="1:14" ht="15" x14ac:dyDescent="0.4">
      <c r="A1537" s="26" t="str">
        <f t="shared" si="161"/>
        <v/>
      </c>
      <c r="B1537" s="26" t="str">
        <f t="shared" si="162"/>
        <v/>
      </c>
      <c r="C1537" s="26" t="str">
        <f t="shared" si="163"/>
        <v/>
      </c>
      <c r="D1537" s="28" t="s">
        <v>621</v>
      </c>
      <c r="E1537" s="28" t="s">
        <v>980</v>
      </c>
      <c r="F1537" s="30" t="s">
        <v>976</v>
      </c>
      <c r="G1537" s="31">
        <v>0</v>
      </c>
      <c r="H1537" s="26" t="str">
        <f t="shared" si="168"/>
        <v/>
      </c>
      <c r="I1537" s="26" t="str">
        <f t="shared" si="169"/>
        <v/>
      </c>
      <c r="J1537" s="26" t="str">
        <f t="shared" si="170"/>
        <v/>
      </c>
      <c r="K1537" s="26" t="str">
        <f t="shared" si="164"/>
        <v/>
      </c>
      <c r="L1537" s="26" t="str">
        <f t="shared" si="165"/>
        <v/>
      </c>
      <c r="M1537" s="26" t="str">
        <f t="shared" si="166"/>
        <v/>
      </c>
      <c r="N1537" s="45">
        <f t="shared" si="171"/>
        <v>0</v>
      </c>
    </row>
    <row r="1538" spans="1:14" ht="29" x14ac:dyDescent="0.4">
      <c r="A1538" s="26" t="str">
        <f t="shared" ref="A1538:A1563" si="172">IFERROR(VLOOKUP($D1538,schools,3,FALSE),"")</f>
        <v/>
      </c>
      <c r="B1538" s="26" t="str">
        <f t="shared" ref="B1538:B1563" si="173">IFERROR(VLOOKUP($D1538,schools,4,FALSE),"")</f>
        <v/>
      </c>
      <c r="C1538" s="26" t="str">
        <f t="shared" ref="C1538:C1564" si="174">IFERROR(VLOOKUP($D1538,schools,5,FALSE),"")</f>
        <v/>
      </c>
      <c r="D1538" s="28" t="s">
        <v>621</v>
      </c>
      <c r="E1538" s="28" t="s">
        <v>1445</v>
      </c>
      <c r="F1538" s="30" t="s">
        <v>196</v>
      </c>
      <c r="G1538" s="31">
        <v>221</v>
      </c>
      <c r="H1538" s="26" t="str">
        <f t="shared" ref="H1538:H1563" si="175">IFERROR(VLOOKUP($D1538,schools,3,FALSE),"")</f>
        <v/>
      </c>
      <c r="I1538" s="26" t="str">
        <f t="shared" ref="I1538:I1563" si="176">IFERROR(VLOOKUP($D1538,schools,4,FALSE),"")</f>
        <v/>
      </c>
      <c r="J1538" s="26" t="str">
        <f t="shared" ref="J1538:J1564" si="177">IFERROR(VLOOKUP($D1538,schools,5,FALSE),"")</f>
        <v/>
      </c>
      <c r="K1538" s="26" t="str">
        <f t="shared" ref="K1538:K1564" si="178">IFERROR(VLOOKUP($D1538,schools,6,FALSE),"")</f>
        <v/>
      </c>
      <c r="L1538" s="26" t="str">
        <f t="shared" ref="L1538:L1563" si="179">IFERROR(VLOOKUP($D1538,schools,7,FALSE),"")</f>
        <v/>
      </c>
      <c r="M1538" s="26" t="str">
        <f t="shared" ref="M1538:M1563" si="180">IFERROR(VLOOKUP($D1538,schools,8,FALSE),"")</f>
        <v/>
      </c>
      <c r="N1538" s="45">
        <f t="shared" si="171"/>
        <v>231549.94865915901</v>
      </c>
    </row>
    <row r="1539" spans="1:14" ht="15" x14ac:dyDescent="0.4">
      <c r="A1539" s="26" t="str">
        <f t="shared" si="172"/>
        <v/>
      </c>
      <c r="B1539" s="26" t="str">
        <f t="shared" si="173"/>
        <v/>
      </c>
      <c r="C1539" s="26" t="str">
        <f t="shared" si="174"/>
        <v/>
      </c>
      <c r="D1539" s="28" t="s">
        <v>621</v>
      </c>
      <c r="E1539" s="28" t="s">
        <v>1458</v>
      </c>
      <c r="F1539" s="30" t="s">
        <v>971</v>
      </c>
      <c r="G1539" s="31">
        <v>223</v>
      </c>
      <c r="H1539" s="26" t="str">
        <f t="shared" si="175"/>
        <v/>
      </c>
      <c r="I1539" s="26" t="str">
        <f t="shared" si="176"/>
        <v/>
      </c>
      <c r="J1539" s="26" t="str">
        <f t="shared" si="177"/>
        <v/>
      </c>
      <c r="K1539" s="26" t="str">
        <f t="shared" si="178"/>
        <v/>
      </c>
      <c r="L1539" s="26" t="str">
        <f t="shared" si="179"/>
        <v/>
      </c>
      <c r="M1539" s="26" t="str">
        <f t="shared" si="180"/>
        <v/>
      </c>
      <c r="N1539" s="45">
        <f t="shared" si="171"/>
        <v>233645.42330765817</v>
      </c>
    </row>
    <row r="1540" spans="1:14" ht="29" x14ac:dyDescent="0.4">
      <c r="A1540" s="26" t="str">
        <f t="shared" si="172"/>
        <v/>
      </c>
      <c r="B1540" s="26" t="str">
        <f t="shared" si="173"/>
        <v/>
      </c>
      <c r="C1540" s="26" t="str">
        <f t="shared" si="174"/>
        <v/>
      </c>
      <c r="D1540" s="28" t="s">
        <v>621</v>
      </c>
      <c r="E1540" s="28" t="s">
        <v>1591</v>
      </c>
      <c r="F1540" s="30" t="s">
        <v>118</v>
      </c>
      <c r="G1540" s="31">
        <v>442</v>
      </c>
      <c r="H1540" s="26" t="str">
        <f t="shared" si="175"/>
        <v/>
      </c>
      <c r="I1540" s="26" t="str">
        <f t="shared" si="176"/>
        <v/>
      </c>
      <c r="J1540" s="26" t="str">
        <f t="shared" si="177"/>
        <v/>
      </c>
      <c r="K1540" s="26" t="str">
        <f t="shared" si="178"/>
        <v/>
      </c>
      <c r="L1540" s="26" t="str">
        <f t="shared" si="179"/>
        <v/>
      </c>
      <c r="M1540" s="26" t="str">
        <f t="shared" si="180"/>
        <v/>
      </c>
      <c r="N1540" s="45">
        <f t="shared" si="171"/>
        <v>463099.89731831802</v>
      </c>
    </row>
    <row r="1541" spans="1:14" ht="15" x14ac:dyDescent="0.4">
      <c r="A1541" s="26" t="str">
        <f t="shared" si="172"/>
        <v/>
      </c>
      <c r="B1541" s="26" t="str">
        <f t="shared" si="173"/>
        <v/>
      </c>
      <c r="C1541" s="26" t="str">
        <f t="shared" si="174"/>
        <v/>
      </c>
      <c r="D1541" s="28" t="s">
        <v>621</v>
      </c>
      <c r="E1541" s="28" t="s">
        <v>1592</v>
      </c>
      <c r="F1541" s="30" t="s">
        <v>976</v>
      </c>
      <c r="G1541" s="31">
        <v>0</v>
      </c>
      <c r="H1541" s="26" t="str">
        <f t="shared" si="175"/>
        <v/>
      </c>
      <c r="I1541" s="26" t="str">
        <f t="shared" si="176"/>
        <v/>
      </c>
      <c r="J1541" s="26" t="str">
        <f t="shared" si="177"/>
        <v/>
      </c>
      <c r="K1541" s="26" t="str">
        <f t="shared" si="178"/>
        <v/>
      </c>
      <c r="L1541" s="26" t="str">
        <f t="shared" si="179"/>
        <v/>
      </c>
      <c r="M1541" s="26" t="str">
        <f t="shared" si="180"/>
        <v/>
      </c>
      <c r="N1541" s="45">
        <f t="shared" si="171"/>
        <v>0</v>
      </c>
    </row>
    <row r="1542" spans="1:14" ht="29" x14ac:dyDescent="0.4">
      <c r="A1542" s="26" t="str">
        <f t="shared" si="172"/>
        <v/>
      </c>
      <c r="B1542" s="26" t="str">
        <f t="shared" si="173"/>
        <v/>
      </c>
      <c r="C1542" s="26" t="str">
        <f t="shared" si="174"/>
        <v/>
      </c>
      <c r="D1542" s="28" t="s">
        <v>621</v>
      </c>
      <c r="E1542" s="28" t="s">
        <v>2182</v>
      </c>
      <c r="F1542" s="30" t="s">
        <v>118</v>
      </c>
      <c r="G1542" s="31">
        <v>330</v>
      </c>
      <c r="H1542" s="26" t="str">
        <f t="shared" si="175"/>
        <v/>
      </c>
      <c r="I1542" s="26" t="str">
        <f t="shared" si="176"/>
        <v/>
      </c>
      <c r="J1542" s="26" t="str">
        <f t="shared" si="177"/>
        <v/>
      </c>
      <c r="K1542" s="26" t="str">
        <f t="shared" si="178"/>
        <v/>
      </c>
      <c r="L1542" s="26" t="str">
        <f t="shared" si="179"/>
        <v/>
      </c>
      <c r="M1542" s="26" t="str">
        <f t="shared" si="180"/>
        <v/>
      </c>
      <c r="N1542" s="45">
        <f t="shared" si="171"/>
        <v>345753.31700236414</v>
      </c>
    </row>
    <row r="1543" spans="1:14" ht="29" x14ac:dyDescent="0.4">
      <c r="A1543" s="26" t="str">
        <f t="shared" si="172"/>
        <v/>
      </c>
      <c r="B1543" s="26" t="str">
        <f t="shared" si="173"/>
        <v/>
      </c>
      <c r="C1543" s="26" t="str">
        <f t="shared" si="174"/>
        <v/>
      </c>
      <c r="D1543" s="28" t="s">
        <v>621</v>
      </c>
      <c r="E1543" s="28" t="s">
        <v>2228</v>
      </c>
      <c r="F1543" s="30" t="s">
        <v>196</v>
      </c>
      <c r="G1543" s="31">
        <v>239</v>
      </c>
      <c r="H1543" s="26" t="str">
        <f t="shared" si="175"/>
        <v/>
      </c>
      <c r="I1543" s="26" t="str">
        <f t="shared" si="176"/>
        <v/>
      </c>
      <c r="J1543" s="26" t="str">
        <f t="shared" si="177"/>
        <v/>
      </c>
      <c r="K1543" s="26" t="str">
        <f t="shared" si="178"/>
        <v/>
      </c>
      <c r="L1543" s="26" t="str">
        <f t="shared" si="179"/>
        <v/>
      </c>
      <c r="M1543" s="26" t="str">
        <f t="shared" si="180"/>
        <v/>
      </c>
      <c r="N1543" s="45">
        <f t="shared" si="171"/>
        <v>250409.22049565159</v>
      </c>
    </row>
    <row r="1544" spans="1:14" ht="29" x14ac:dyDescent="0.4">
      <c r="A1544" s="26" t="str">
        <f t="shared" si="172"/>
        <v/>
      </c>
      <c r="B1544" s="26" t="str">
        <f t="shared" si="173"/>
        <v/>
      </c>
      <c r="C1544" s="26" t="str">
        <f t="shared" si="174"/>
        <v/>
      </c>
      <c r="D1544" s="28" t="s">
        <v>621</v>
      </c>
      <c r="E1544" s="28" t="s">
        <v>2231</v>
      </c>
      <c r="F1544" s="30" t="s">
        <v>196</v>
      </c>
      <c r="G1544" s="31">
        <v>280</v>
      </c>
      <c r="H1544" s="26" t="str">
        <f t="shared" si="175"/>
        <v/>
      </c>
      <c r="I1544" s="26" t="str">
        <f t="shared" si="176"/>
        <v/>
      </c>
      <c r="J1544" s="26" t="str">
        <f t="shared" si="177"/>
        <v/>
      </c>
      <c r="K1544" s="26" t="str">
        <f t="shared" si="178"/>
        <v/>
      </c>
      <c r="L1544" s="26" t="str">
        <f t="shared" si="179"/>
        <v/>
      </c>
      <c r="M1544" s="26" t="str">
        <f t="shared" si="180"/>
        <v/>
      </c>
      <c r="N1544" s="45">
        <f t="shared" si="171"/>
        <v>293366.45078988472</v>
      </c>
    </row>
    <row r="1545" spans="1:14" ht="29" x14ac:dyDescent="0.4">
      <c r="A1545" s="26" t="str">
        <f t="shared" si="172"/>
        <v/>
      </c>
      <c r="B1545" s="26" t="str">
        <f t="shared" si="173"/>
        <v/>
      </c>
      <c r="C1545" s="26" t="str">
        <f t="shared" si="174"/>
        <v/>
      </c>
      <c r="D1545" s="28" t="s">
        <v>621</v>
      </c>
      <c r="E1545" s="28" t="s">
        <v>2238</v>
      </c>
      <c r="F1545" s="30" t="s">
        <v>196</v>
      </c>
      <c r="G1545" s="31">
        <v>165</v>
      </c>
      <c r="H1545" s="26" t="str">
        <f t="shared" si="175"/>
        <v/>
      </c>
      <c r="I1545" s="26" t="str">
        <f t="shared" si="176"/>
        <v/>
      </c>
      <c r="J1545" s="26" t="str">
        <f t="shared" si="177"/>
        <v/>
      </c>
      <c r="K1545" s="26" t="str">
        <f t="shared" si="178"/>
        <v/>
      </c>
      <c r="L1545" s="26" t="str">
        <f t="shared" si="179"/>
        <v/>
      </c>
      <c r="M1545" s="26" t="str">
        <f t="shared" si="180"/>
        <v/>
      </c>
      <c r="N1545" s="45">
        <f t="shared" si="171"/>
        <v>172876.65850118207</v>
      </c>
    </row>
    <row r="1546" spans="1:14" ht="29" x14ac:dyDescent="0.4">
      <c r="A1546" s="26" t="str">
        <f t="shared" si="172"/>
        <v/>
      </c>
      <c r="B1546" s="26" t="str">
        <f t="shared" si="173"/>
        <v/>
      </c>
      <c r="C1546" s="26" t="str">
        <f t="shared" si="174"/>
        <v/>
      </c>
      <c r="D1546" s="28" t="s">
        <v>621</v>
      </c>
      <c r="E1546" s="28" t="s">
        <v>2305</v>
      </c>
      <c r="F1546" s="30" t="s">
        <v>196</v>
      </c>
      <c r="G1546" s="31">
        <v>3528</v>
      </c>
      <c r="H1546" s="26" t="str">
        <f t="shared" si="175"/>
        <v/>
      </c>
      <c r="I1546" s="26" t="str">
        <f t="shared" si="176"/>
        <v/>
      </c>
      <c r="J1546" s="26" t="str">
        <f t="shared" si="177"/>
        <v/>
      </c>
      <c r="K1546" s="26" t="str">
        <f t="shared" si="178"/>
        <v/>
      </c>
      <c r="L1546" s="26" t="str">
        <f t="shared" si="179"/>
        <v/>
      </c>
      <c r="M1546" s="26" t="str">
        <f t="shared" si="180"/>
        <v/>
      </c>
      <c r="N1546" s="45">
        <f t="shared" si="171"/>
        <v>3696417.2799525475</v>
      </c>
    </row>
    <row r="1547" spans="1:14" ht="15" x14ac:dyDescent="0.4">
      <c r="A1547" s="26" t="str">
        <f t="shared" si="172"/>
        <v/>
      </c>
      <c r="B1547" s="26" t="str">
        <f t="shared" si="173"/>
        <v/>
      </c>
      <c r="C1547" s="26" t="str">
        <f t="shared" si="174"/>
        <v/>
      </c>
      <c r="D1547" s="28" t="s">
        <v>621</v>
      </c>
      <c r="E1547" s="28" t="s">
        <v>2308</v>
      </c>
      <c r="F1547" s="30" t="s">
        <v>976</v>
      </c>
      <c r="G1547" s="31">
        <v>0</v>
      </c>
      <c r="H1547" s="26" t="str">
        <f t="shared" si="175"/>
        <v/>
      </c>
      <c r="I1547" s="26" t="str">
        <f t="shared" si="176"/>
        <v/>
      </c>
      <c r="J1547" s="26" t="str">
        <f t="shared" si="177"/>
        <v/>
      </c>
      <c r="K1547" s="26" t="str">
        <f t="shared" si="178"/>
        <v/>
      </c>
      <c r="L1547" s="26" t="str">
        <f t="shared" si="179"/>
        <v/>
      </c>
      <c r="M1547" s="26" t="str">
        <f t="shared" si="180"/>
        <v/>
      </c>
      <c r="N1547" s="45">
        <f t="shared" si="171"/>
        <v>0</v>
      </c>
    </row>
    <row r="1548" spans="1:14" ht="15" x14ac:dyDescent="0.4">
      <c r="A1548" s="26" t="str">
        <f t="shared" si="172"/>
        <v/>
      </c>
      <c r="B1548" s="26" t="str">
        <f t="shared" si="173"/>
        <v/>
      </c>
      <c r="C1548" s="26" t="str">
        <f t="shared" si="174"/>
        <v/>
      </c>
      <c r="D1548" s="28" t="s">
        <v>621</v>
      </c>
      <c r="E1548" s="28" t="s">
        <v>2309</v>
      </c>
      <c r="F1548" s="30" t="s">
        <v>976</v>
      </c>
      <c r="G1548" s="31">
        <v>0</v>
      </c>
      <c r="H1548" s="26" t="str">
        <f t="shared" si="175"/>
        <v/>
      </c>
      <c r="I1548" s="26" t="str">
        <f t="shared" si="176"/>
        <v/>
      </c>
      <c r="J1548" s="26" t="str">
        <f t="shared" si="177"/>
        <v/>
      </c>
      <c r="K1548" s="26" t="str">
        <f t="shared" si="178"/>
        <v/>
      </c>
      <c r="L1548" s="26" t="str">
        <f t="shared" si="179"/>
        <v/>
      </c>
      <c r="M1548" s="26" t="str">
        <f t="shared" si="180"/>
        <v/>
      </c>
      <c r="N1548" s="45">
        <f t="shared" si="171"/>
        <v>0</v>
      </c>
    </row>
    <row r="1549" spans="1:14" ht="15" x14ac:dyDescent="0.4">
      <c r="A1549" s="26" t="str">
        <f t="shared" si="172"/>
        <v/>
      </c>
      <c r="B1549" s="26" t="str">
        <f t="shared" si="173"/>
        <v/>
      </c>
      <c r="C1549" s="26" t="str">
        <f t="shared" si="174"/>
        <v/>
      </c>
      <c r="D1549" s="28" t="s">
        <v>621</v>
      </c>
      <c r="E1549" s="28" t="s">
        <v>2310</v>
      </c>
      <c r="F1549" s="30" t="s">
        <v>976</v>
      </c>
      <c r="G1549" s="31">
        <v>0</v>
      </c>
      <c r="H1549" s="26" t="str">
        <f t="shared" si="175"/>
        <v/>
      </c>
      <c r="I1549" s="26" t="str">
        <f t="shared" si="176"/>
        <v/>
      </c>
      <c r="J1549" s="26" t="str">
        <f t="shared" si="177"/>
        <v/>
      </c>
      <c r="K1549" s="26" t="str">
        <f t="shared" si="178"/>
        <v/>
      </c>
      <c r="L1549" s="26" t="str">
        <f t="shared" si="179"/>
        <v/>
      </c>
      <c r="M1549" s="26" t="str">
        <f t="shared" si="180"/>
        <v/>
      </c>
      <c r="N1549" s="45">
        <f t="shared" si="171"/>
        <v>0</v>
      </c>
    </row>
    <row r="1550" spans="1:14" ht="15" x14ac:dyDescent="0.4">
      <c r="A1550" s="26" t="str">
        <f t="shared" si="172"/>
        <v/>
      </c>
      <c r="B1550" s="26" t="str">
        <f t="shared" si="173"/>
        <v/>
      </c>
      <c r="C1550" s="26" t="str">
        <f t="shared" si="174"/>
        <v/>
      </c>
      <c r="D1550" s="28" t="s">
        <v>621</v>
      </c>
      <c r="E1550" s="28" t="s">
        <v>2311</v>
      </c>
      <c r="F1550" s="30" t="s">
        <v>976</v>
      </c>
      <c r="G1550" s="31">
        <v>0</v>
      </c>
      <c r="H1550" s="26" t="str">
        <f t="shared" si="175"/>
        <v/>
      </c>
      <c r="I1550" s="26" t="str">
        <f t="shared" si="176"/>
        <v/>
      </c>
      <c r="J1550" s="26" t="str">
        <f t="shared" si="177"/>
        <v/>
      </c>
      <c r="K1550" s="26" t="str">
        <f t="shared" si="178"/>
        <v/>
      </c>
      <c r="L1550" s="26" t="str">
        <f t="shared" si="179"/>
        <v/>
      </c>
      <c r="M1550" s="26" t="str">
        <f t="shared" si="180"/>
        <v/>
      </c>
      <c r="N1550" s="45">
        <f t="shared" si="171"/>
        <v>0</v>
      </c>
    </row>
    <row r="1551" spans="1:14" ht="15" x14ac:dyDescent="0.4">
      <c r="A1551" s="26" t="str">
        <f t="shared" si="172"/>
        <v/>
      </c>
      <c r="B1551" s="26" t="str">
        <f t="shared" si="173"/>
        <v/>
      </c>
      <c r="C1551" s="26" t="str">
        <f t="shared" si="174"/>
        <v/>
      </c>
      <c r="D1551" s="28" t="s">
        <v>621</v>
      </c>
      <c r="E1551" s="28" t="s">
        <v>2312</v>
      </c>
      <c r="F1551" s="30" t="s">
        <v>976</v>
      </c>
      <c r="G1551" s="31">
        <v>0</v>
      </c>
      <c r="H1551" s="26" t="str">
        <f t="shared" si="175"/>
        <v/>
      </c>
      <c r="I1551" s="26" t="str">
        <f t="shared" si="176"/>
        <v/>
      </c>
      <c r="J1551" s="26" t="str">
        <f t="shared" si="177"/>
        <v/>
      </c>
      <c r="K1551" s="26" t="str">
        <f t="shared" si="178"/>
        <v/>
      </c>
      <c r="L1551" s="26" t="str">
        <f t="shared" si="179"/>
        <v/>
      </c>
      <c r="M1551" s="26" t="str">
        <f t="shared" si="180"/>
        <v/>
      </c>
      <c r="N1551" s="45">
        <f t="shared" si="171"/>
        <v>0</v>
      </c>
    </row>
    <row r="1552" spans="1:14" ht="15" x14ac:dyDescent="0.4">
      <c r="A1552" s="26" t="str">
        <f t="shared" si="172"/>
        <v/>
      </c>
      <c r="B1552" s="26" t="str">
        <f t="shared" si="173"/>
        <v/>
      </c>
      <c r="C1552" s="26" t="str">
        <f t="shared" si="174"/>
        <v/>
      </c>
      <c r="D1552" s="28" t="s">
        <v>621</v>
      </c>
      <c r="E1552" s="28" t="s">
        <v>2313</v>
      </c>
      <c r="F1552" s="30" t="s">
        <v>976</v>
      </c>
      <c r="G1552" s="31">
        <v>0</v>
      </c>
      <c r="H1552" s="26" t="str">
        <f t="shared" si="175"/>
        <v/>
      </c>
      <c r="I1552" s="26" t="str">
        <f t="shared" si="176"/>
        <v/>
      </c>
      <c r="J1552" s="26" t="str">
        <f t="shared" si="177"/>
        <v/>
      </c>
      <c r="K1552" s="26" t="str">
        <f t="shared" si="178"/>
        <v/>
      </c>
      <c r="L1552" s="26" t="str">
        <f t="shared" si="179"/>
        <v/>
      </c>
      <c r="M1552" s="26" t="str">
        <f t="shared" si="180"/>
        <v/>
      </c>
      <c r="N1552" s="45">
        <f t="shared" si="171"/>
        <v>0</v>
      </c>
    </row>
    <row r="1553" spans="1:14" ht="29" x14ac:dyDescent="0.4">
      <c r="A1553" s="26" t="str">
        <f t="shared" si="172"/>
        <v/>
      </c>
      <c r="B1553" s="26" t="str">
        <f t="shared" si="173"/>
        <v/>
      </c>
      <c r="C1553" s="26" t="str">
        <f t="shared" si="174"/>
        <v/>
      </c>
      <c r="D1553" s="28" t="s">
        <v>621</v>
      </c>
      <c r="E1553" s="28" t="s">
        <v>2463</v>
      </c>
      <c r="F1553" s="30" t="s">
        <v>196</v>
      </c>
      <c r="G1553" s="31">
        <v>205</v>
      </c>
      <c r="H1553" s="26" t="str">
        <f t="shared" si="175"/>
        <v/>
      </c>
      <c r="I1553" s="26" t="str">
        <f t="shared" si="176"/>
        <v/>
      </c>
      <c r="J1553" s="26" t="str">
        <f t="shared" si="177"/>
        <v/>
      </c>
      <c r="K1553" s="26" t="str">
        <f t="shared" si="178"/>
        <v/>
      </c>
      <c r="L1553" s="26" t="str">
        <f t="shared" si="179"/>
        <v/>
      </c>
      <c r="M1553" s="26" t="str">
        <f t="shared" si="180"/>
        <v/>
      </c>
      <c r="N1553" s="45">
        <f t="shared" si="171"/>
        <v>214786.15147116559</v>
      </c>
    </row>
    <row r="1554" spans="1:14" ht="15" x14ac:dyDescent="0.4">
      <c r="A1554" s="26" t="str">
        <f t="shared" si="172"/>
        <v/>
      </c>
      <c r="B1554" s="26" t="str">
        <f t="shared" si="173"/>
        <v/>
      </c>
      <c r="C1554" s="26" t="str">
        <f t="shared" si="174"/>
        <v/>
      </c>
      <c r="D1554" s="28" t="s">
        <v>621</v>
      </c>
      <c r="E1554" s="28" t="s">
        <v>2468</v>
      </c>
      <c r="F1554" s="30" t="s">
        <v>976</v>
      </c>
      <c r="G1554" s="31">
        <v>0</v>
      </c>
      <c r="H1554" s="26" t="str">
        <f t="shared" si="175"/>
        <v/>
      </c>
      <c r="I1554" s="26" t="str">
        <f t="shared" si="176"/>
        <v/>
      </c>
      <c r="J1554" s="26" t="str">
        <f t="shared" si="177"/>
        <v/>
      </c>
      <c r="K1554" s="26" t="str">
        <f t="shared" si="178"/>
        <v/>
      </c>
      <c r="L1554" s="26" t="str">
        <f t="shared" si="179"/>
        <v/>
      </c>
      <c r="M1554" s="26" t="str">
        <f t="shared" si="180"/>
        <v/>
      </c>
      <c r="N1554" s="45">
        <f t="shared" si="171"/>
        <v>0</v>
      </c>
    </row>
    <row r="1555" spans="1:14" ht="29" x14ac:dyDescent="0.4">
      <c r="A1555" s="26" t="str">
        <f t="shared" si="172"/>
        <v/>
      </c>
      <c r="B1555" s="26" t="str">
        <f t="shared" si="173"/>
        <v/>
      </c>
      <c r="C1555" s="26" t="str">
        <f t="shared" si="174"/>
        <v/>
      </c>
      <c r="D1555" s="28" t="s">
        <v>621</v>
      </c>
      <c r="E1555" s="28" t="s">
        <v>3015</v>
      </c>
      <c r="F1555" s="30" t="s">
        <v>196</v>
      </c>
      <c r="G1555" s="31">
        <v>253</v>
      </c>
      <c r="H1555" s="26" t="str">
        <f t="shared" si="175"/>
        <v/>
      </c>
      <c r="I1555" s="26" t="str">
        <f t="shared" si="176"/>
        <v/>
      </c>
      <c r="J1555" s="26" t="str">
        <f t="shared" si="177"/>
        <v/>
      </c>
      <c r="K1555" s="26" t="str">
        <f t="shared" si="178"/>
        <v/>
      </c>
      <c r="L1555" s="26" t="str">
        <f t="shared" si="179"/>
        <v/>
      </c>
      <c r="M1555" s="26" t="str">
        <f t="shared" si="180"/>
        <v/>
      </c>
      <c r="N1555" s="45">
        <f t="shared" si="171"/>
        <v>265077.54303514585</v>
      </c>
    </row>
    <row r="1556" spans="1:14" ht="29" x14ac:dyDescent="0.4">
      <c r="A1556" s="26" t="str">
        <f t="shared" si="172"/>
        <v/>
      </c>
      <c r="B1556" s="26" t="str">
        <f t="shared" si="173"/>
        <v/>
      </c>
      <c r="C1556" s="26" t="str">
        <f t="shared" si="174"/>
        <v/>
      </c>
      <c r="D1556" s="28" t="s">
        <v>621</v>
      </c>
      <c r="E1556" s="28" t="s">
        <v>3020</v>
      </c>
      <c r="F1556" s="30" t="s">
        <v>196</v>
      </c>
      <c r="G1556" s="31">
        <v>138</v>
      </c>
      <c r="H1556" s="26" t="str">
        <f t="shared" si="175"/>
        <v/>
      </c>
      <c r="I1556" s="26" t="str">
        <f t="shared" si="176"/>
        <v/>
      </c>
      <c r="J1556" s="26" t="str">
        <f t="shared" si="177"/>
        <v/>
      </c>
      <c r="K1556" s="26" t="str">
        <f t="shared" si="178"/>
        <v/>
      </c>
      <c r="L1556" s="26" t="str">
        <f t="shared" si="179"/>
        <v/>
      </c>
      <c r="M1556" s="26" t="str">
        <f t="shared" si="180"/>
        <v/>
      </c>
      <c r="N1556" s="45">
        <f t="shared" si="171"/>
        <v>144587.75074644317</v>
      </c>
    </row>
    <row r="1557" spans="1:14" ht="29" x14ac:dyDescent="0.4">
      <c r="A1557" s="26" t="str">
        <f t="shared" si="172"/>
        <v/>
      </c>
      <c r="B1557" s="26" t="str">
        <f t="shared" si="173"/>
        <v/>
      </c>
      <c r="C1557" s="26" t="str">
        <f t="shared" si="174"/>
        <v/>
      </c>
      <c r="D1557" s="28" t="s">
        <v>621</v>
      </c>
      <c r="E1557" s="28" t="s">
        <v>3027</v>
      </c>
      <c r="F1557" s="30" t="s">
        <v>196</v>
      </c>
      <c r="G1557" s="31">
        <v>146</v>
      </c>
      <c r="H1557" s="26" t="str">
        <f t="shared" si="175"/>
        <v/>
      </c>
      <c r="I1557" s="26" t="str">
        <f t="shared" si="176"/>
        <v/>
      </c>
      <c r="J1557" s="26" t="str">
        <f t="shared" si="177"/>
        <v/>
      </c>
      <c r="K1557" s="26" t="str">
        <f t="shared" si="178"/>
        <v/>
      </c>
      <c r="L1557" s="26" t="str">
        <f t="shared" si="179"/>
        <v/>
      </c>
      <c r="M1557" s="26" t="str">
        <f t="shared" si="180"/>
        <v/>
      </c>
      <c r="N1557" s="45">
        <f t="shared" si="171"/>
        <v>152969.64934043988</v>
      </c>
    </row>
    <row r="1558" spans="1:14" ht="29" x14ac:dyDescent="0.4">
      <c r="A1558" s="26" t="str">
        <f t="shared" si="172"/>
        <v/>
      </c>
      <c r="B1558" s="26" t="str">
        <f t="shared" si="173"/>
        <v/>
      </c>
      <c r="C1558" s="26" t="str">
        <f t="shared" si="174"/>
        <v/>
      </c>
      <c r="D1558" s="28" t="s">
        <v>621</v>
      </c>
      <c r="E1558" s="28" t="s">
        <v>3062</v>
      </c>
      <c r="F1558" s="30" t="s">
        <v>196</v>
      </c>
      <c r="G1558" s="31">
        <v>253</v>
      </c>
      <c r="H1558" s="26" t="str">
        <f t="shared" si="175"/>
        <v/>
      </c>
      <c r="I1558" s="26" t="str">
        <f t="shared" si="176"/>
        <v/>
      </c>
      <c r="J1558" s="26" t="str">
        <f t="shared" si="177"/>
        <v/>
      </c>
      <c r="K1558" s="26" t="str">
        <f t="shared" si="178"/>
        <v/>
      </c>
      <c r="L1558" s="26" t="str">
        <f t="shared" si="179"/>
        <v/>
      </c>
      <c r="M1558" s="26" t="str">
        <f t="shared" si="180"/>
        <v/>
      </c>
      <c r="N1558" s="45">
        <f t="shared" si="171"/>
        <v>265077.54303514585</v>
      </c>
    </row>
    <row r="1559" spans="1:14" ht="29" x14ac:dyDescent="0.4">
      <c r="A1559" s="26" t="str">
        <f t="shared" si="172"/>
        <v/>
      </c>
      <c r="B1559" s="26" t="str">
        <f t="shared" si="173"/>
        <v/>
      </c>
      <c r="C1559" s="26" t="str">
        <f t="shared" si="174"/>
        <v/>
      </c>
      <c r="D1559" s="28" t="s">
        <v>621</v>
      </c>
      <c r="E1559" s="28" t="s">
        <v>3099</v>
      </c>
      <c r="F1559" s="30" t="s">
        <v>196</v>
      </c>
      <c r="G1559" s="31">
        <v>195</v>
      </c>
      <c r="H1559" s="26" t="str">
        <f t="shared" si="175"/>
        <v/>
      </c>
      <c r="I1559" s="26" t="str">
        <f t="shared" si="176"/>
        <v/>
      </c>
      <c r="J1559" s="26" t="str">
        <f t="shared" si="177"/>
        <v/>
      </c>
      <c r="K1559" s="26" t="str">
        <f t="shared" si="178"/>
        <v/>
      </c>
      <c r="L1559" s="26" t="str">
        <f t="shared" si="179"/>
        <v/>
      </c>
      <c r="M1559" s="26" t="str">
        <f t="shared" si="180"/>
        <v/>
      </c>
      <c r="N1559" s="45">
        <f t="shared" si="171"/>
        <v>204308.77822866972</v>
      </c>
    </row>
    <row r="1560" spans="1:14" ht="29" x14ac:dyDescent="0.4">
      <c r="A1560" s="26" t="str">
        <f t="shared" si="172"/>
        <v/>
      </c>
      <c r="B1560" s="26" t="str">
        <f t="shared" si="173"/>
        <v/>
      </c>
      <c r="C1560" s="26" t="str">
        <f t="shared" si="174"/>
        <v/>
      </c>
      <c r="D1560" s="28" t="s">
        <v>621</v>
      </c>
      <c r="E1560" s="28" t="s">
        <v>3100</v>
      </c>
      <c r="F1560" s="30" t="s">
        <v>196</v>
      </c>
      <c r="G1560" s="31">
        <v>128</v>
      </c>
      <c r="H1560" s="26" t="str">
        <f t="shared" si="175"/>
        <v/>
      </c>
      <c r="I1560" s="26" t="str">
        <f t="shared" si="176"/>
        <v/>
      </c>
      <c r="J1560" s="26" t="str">
        <f t="shared" si="177"/>
        <v/>
      </c>
      <c r="K1560" s="26" t="str">
        <f t="shared" si="178"/>
        <v/>
      </c>
      <c r="L1560" s="26" t="str">
        <f t="shared" si="179"/>
        <v/>
      </c>
      <c r="M1560" s="26" t="str">
        <f t="shared" si="180"/>
        <v/>
      </c>
      <c r="N1560" s="45">
        <f t="shared" si="171"/>
        <v>134110.3775039473</v>
      </c>
    </row>
    <row r="1561" spans="1:14" ht="29" x14ac:dyDescent="0.4">
      <c r="A1561" s="26" t="str">
        <f t="shared" si="172"/>
        <v/>
      </c>
      <c r="B1561" s="26" t="str">
        <f t="shared" si="173"/>
        <v/>
      </c>
      <c r="C1561" s="26" t="str">
        <f t="shared" si="174"/>
        <v/>
      </c>
      <c r="D1561" s="28" t="s">
        <v>621</v>
      </c>
      <c r="E1561" s="28" t="s">
        <v>3103</v>
      </c>
      <c r="F1561" s="30" t="s">
        <v>196</v>
      </c>
      <c r="G1561" s="31">
        <v>92</v>
      </c>
      <c r="H1561" s="26" t="str">
        <f t="shared" si="175"/>
        <v/>
      </c>
      <c r="I1561" s="26" t="str">
        <f t="shared" si="176"/>
        <v/>
      </c>
      <c r="J1561" s="26" t="str">
        <f t="shared" si="177"/>
        <v/>
      </c>
      <c r="K1561" s="26" t="str">
        <f t="shared" si="178"/>
        <v/>
      </c>
      <c r="L1561" s="26" t="str">
        <f t="shared" si="179"/>
        <v/>
      </c>
      <c r="M1561" s="26" t="str">
        <f t="shared" si="180"/>
        <v/>
      </c>
      <c r="N1561" s="45">
        <f t="shared" si="171"/>
        <v>96391.833830962118</v>
      </c>
    </row>
    <row r="1562" spans="1:14" ht="29" x14ac:dyDescent="0.4">
      <c r="A1562" s="26" t="str">
        <f t="shared" si="172"/>
        <v/>
      </c>
      <c r="B1562" s="26" t="str">
        <f t="shared" si="173"/>
        <v/>
      </c>
      <c r="C1562" s="26" t="str">
        <f t="shared" si="174"/>
        <v/>
      </c>
      <c r="D1562" s="28" t="s">
        <v>621</v>
      </c>
      <c r="E1562" s="28" t="s">
        <v>3194</v>
      </c>
      <c r="F1562" s="30" t="s">
        <v>196</v>
      </c>
      <c r="G1562" s="31">
        <v>125</v>
      </c>
      <c r="H1562" s="26" t="str">
        <f t="shared" si="175"/>
        <v/>
      </c>
      <c r="I1562" s="26" t="str">
        <f t="shared" si="176"/>
        <v/>
      </c>
      <c r="J1562" s="26" t="str">
        <f t="shared" si="177"/>
        <v/>
      </c>
      <c r="K1562" s="26" t="str">
        <f t="shared" si="178"/>
        <v/>
      </c>
      <c r="L1562" s="26" t="str">
        <f t="shared" si="179"/>
        <v/>
      </c>
      <c r="M1562" s="26" t="str">
        <f t="shared" si="180"/>
        <v/>
      </c>
      <c r="N1562" s="45">
        <f t="shared" si="171"/>
        <v>130967.16553119854</v>
      </c>
    </row>
    <row r="1563" spans="1:14" ht="29" x14ac:dyDescent="0.4">
      <c r="A1563" s="26" t="str">
        <f t="shared" si="172"/>
        <v/>
      </c>
      <c r="B1563" s="26" t="str">
        <f t="shared" si="173"/>
        <v/>
      </c>
      <c r="C1563" s="26" t="str">
        <f t="shared" si="174"/>
        <v/>
      </c>
      <c r="D1563" s="28" t="s">
        <v>621</v>
      </c>
      <c r="E1563" s="28" t="s">
        <v>3203</v>
      </c>
      <c r="F1563" s="30" t="s">
        <v>118</v>
      </c>
      <c r="G1563" s="31">
        <v>223</v>
      </c>
      <c r="H1563" s="26" t="str">
        <f t="shared" si="175"/>
        <v/>
      </c>
      <c r="I1563" s="26" t="str">
        <f t="shared" si="176"/>
        <v/>
      </c>
      <c r="J1563" s="26" t="str">
        <f t="shared" si="177"/>
        <v/>
      </c>
      <c r="K1563" s="26" t="str">
        <f t="shared" si="178"/>
        <v/>
      </c>
      <c r="L1563" s="26" t="str">
        <f t="shared" si="179"/>
        <v/>
      </c>
      <c r="M1563" s="26" t="str">
        <f t="shared" si="180"/>
        <v/>
      </c>
      <c r="N1563" s="45">
        <f t="shared" si="171"/>
        <v>233645.42330765817</v>
      </c>
    </row>
    <row r="1564" spans="1:14" x14ac:dyDescent="0.35">
      <c r="C1564" s="26" t="str">
        <f t="shared" si="174"/>
        <v/>
      </c>
      <c r="J1564" s="26" t="str">
        <f t="shared" si="177"/>
        <v/>
      </c>
      <c r="K1564" s="26" t="str">
        <f t="shared" si="178"/>
        <v/>
      </c>
    </row>
    <row r="1566" spans="1:14" x14ac:dyDescent="0.35">
      <c r="N1566" s="45">
        <f>SUM(N2:N1563)</f>
        <v>9066071.0667316876</v>
      </c>
    </row>
  </sheetData>
  <conditionalFormatting sqref="D2:G1564">
    <cfRule type="containsBlanks" dxfId="18" priority="1">
      <formula>LEN(TRIM(D2))=0</formula>
    </cfRule>
  </conditionalFormatting>
  <dataValidations count="2">
    <dataValidation type="textLength" operator="equal" allowBlank="1" showInputMessage="1" showErrorMessage="1" errorTitle="BEDS Code Input Error" error="Please input the 12 digit school code assigned by the State Education Department." sqref="D2:D1564">
      <formula1>12</formula1>
    </dataValidation>
    <dataValidation type="list" operator="equal" allowBlank="1" showErrorMessage="1" errorTitle="Input Erro" error="Please select a school type from the drop-down list." sqref="F2:F1564">
      <formula1>#REF!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72"/>
  <sheetViews>
    <sheetView topLeftCell="H1" workbookViewId="0">
      <selection activeCell="L1" sqref="L1"/>
    </sheetView>
  </sheetViews>
  <sheetFormatPr defaultColWidth="25" defaultRowHeight="14.5" outlineLevelRow="2" x14ac:dyDescent="0.35"/>
  <cols>
    <col min="1" max="1" width="25" style="26"/>
    <col min="2" max="2" width="31.6328125" style="26" customWidth="1"/>
    <col min="3" max="3" width="9.453125" style="26" customWidth="1"/>
    <col min="4" max="6" width="25" style="26"/>
    <col min="7" max="7" width="14.08984375" style="26" customWidth="1"/>
    <col min="8" max="8" width="14.26953125" style="26" customWidth="1"/>
    <col min="9" max="9" width="15.453125" style="26" customWidth="1"/>
    <col min="10" max="10" width="17.36328125" style="26" customWidth="1"/>
    <col min="11" max="12" width="25" style="26"/>
    <col min="13" max="13" width="25" style="42"/>
    <col min="14" max="16384" width="25" style="26"/>
  </cols>
  <sheetData>
    <row r="1" spans="1:13" s="40" customFormat="1" ht="29" x14ac:dyDescent="0.35">
      <c r="A1" s="37" t="s">
        <v>4957</v>
      </c>
      <c r="B1" s="37" t="s">
        <v>4958</v>
      </c>
      <c r="C1" s="38" t="s">
        <v>4959</v>
      </c>
      <c r="D1" s="39" t="s">
        <v>4679</v>
      </c>
      <c r="E1" s="39" t="s">
        <v>4960</v>
      </c>
      <c r="F1" s="39" t="s">
        <v>4680</v>
      </c>
      <c r="G1" s="39" t="s">
        <v>4681</v>
      </c>
      <c r="H1" s="37" t="s">
        <v>4961</v>
      </c>
      <c r="I1" s="37" t="s">
        <v>4962</v>
      </c>
      <c r="J1" s="37" t="s">
        <v>3221</v>
      </c>
      <c r="K1" s="37" t="s">
        <v>4682</v>
      </c>
      <c r="L1" s="37" t="s">
        <v>4963</v>
      </c>
    </row>
    <row r="2" spans="1:13" ht="29" outlineLevel="2" x14ac:dyDescent="0.4">
      <c r="A2" s="26" t="str">
        <f t="shared" ref="A2:A65" si="0">IFERROR(VLOOKUP($D2,schools,3,FALSE),"")</f>
        <v>320700</v>
      </c>
      <c r="B2" s="26" t="str">
        <f t="shared" ref="B2:B65" si="1">IFERROR(VLOOKUP($D2,schools,4,FALSE),"")</f>
        <v>New York City Geographic District # 7</v>
      </c>
      <c r="C2" s="26" t="str">
        <f t="shared" ref="C2:C65" si="2">IFERROR(VLOOKUP($D2,schools,5,FALSE),"")</f>
        <v>Bronx</v>
      </c>
      <c r="D2" s="28" t="s">
        <v>3195</v>
      </c>
      <c r="E2" s="28" t="s">
        <v>3196</v>
      </c>
      <c r="F2" s="30" t="s">
        <v>196</v>
      </c>
      <c r="G2" s="31">
        <v>484</v>
      </c>
      <c r="H2" s="26" t="str">
        <f t="shared" ref="H2:H65" si="3">IFERROR(VLOOKUP($D2,schools,6,FALSE),"")</f>
        <v>084</v>
      </c>
      <c r="I2" s="26" t="str">
        <f t="shared" ref="I2:I65" si="4">IFERROR(VLOOKUP($D2,schools,7,FALSE),"")</f>
        <v>29</v>
      </c>
      <c r="J2" s="26" t="str">
        <f t="shared" ref="J2:J65" si="5">IFERROR(VLOOKUP($D2,schools,8,FALSE),"")</f>
        <v>017</v>
      </c>
      <c r="K2" s="42">
        <f t="shared" ref="K2:K65" si="6">G2*L$302</f>
        <v>507104.86493680073</v>
      </c>
      <c r="L2" s="42">
        <v>1047.7373242495883</v>
      </c>
      <c r="M2" s="26"/>
    </row>
    <row r="3" spans="1:13" ht="43.5" outlineLevel="2" x14ac:dyDescent="0.4">
      <c r="A3" s="26" t="str">
        <f t="shared" si="0"/>
        <v>320700</v>
      </c>
      <c r="B3" s="26" t="str">
        <f t="shared" si="1"/>
        <v>New York City Geographic District # 7</v>
      </c>
      <c r="C3" s="26" t="str">
        <f t="shared" si="2"/>
        <v>Bronx</v>
      </c>
      <c r="D3" s="28" t="s">
        <v>3192</v>
      </c>
      <c r="E3" s="28" t="s">
        <v>3193</v>
      </c>
      <c r="F3" s="30" t="s">
        <v>196</v>
      </c>
      <c r="G3" s="31">
        <v>454</v>
      </c>
      <c r="H3" s="26" t="str">
        <f t="shared" si="3"/>
        <v>084</v>
      </c>
      <c r="I3" s="26" t="str">
        <f t="shared" si="4"/>
        <v>29</v>
      </c>
      <c r="J3" s="26" t="str">
        <f t="shared" si="5"/>
        <v>017</v>
      </c>
      <c r="K3" s="42">
        <f t="shared" si="6"/>
        <v>475672.74520931306</v>
      </c>
      <c r="M3" s="26"/>
    </row>
    <row r="4" spans="1:13" ht="29" outlineLevel="2" x14ac:dyDescent="0.4">
      <c r="A4" s="26" t="str">
        <f t="shared" si="0"/>
        <v>320700</v>
      </c>
      <c r="B4" s="26" t="str">
        <f t="shared" si="1"/>
        <v>New York City Geographic District # 7</v>
      </c>
      <c r="C4" s="26" t="str">
        <f t="shared" si="2"/>
        <v>Bronx</v>
      </c>
      <c r="D4" s="28" t="s">
        <v>3154</v>
      </c>
      <c r="E4" s="28" t="s">
        <v>3155</v>
      </c>
      <c r="F4" s="30" t="s">
        <v>118</v>
      </c>
      <c r="G4" s="31">
        <v>595</v>
      </c>
      <c r="H4" s="26" t="str">
        <f t="shared" si="3"/>
        <v>084</v>
      </c>
      <c r="I4" s="26" t="str">
        <f t="shared" si="4"/>
        <v>29</v>
      </c>
      <c r="J4" s="26" t="str">
        <f t="shared" si="5"/>
        <v>017</v>
      </c>
      <c r="K4" s="42">
        <f t="shared" si="6"/>
        <v>623403.70792850503</v>
      </c>
      <c r="M4" s="26"/>
    </row>
    <row r="5" spans="1:13" ht="29" outlineLevel="2" x14ac:dyDescent="0.4">
      <c r="A5" s="26" t="str">
        <f t="shared" si="0"/>
        <v>320700</v>
      </c>
      <c r="B5" s="26" t="str">
        <f t="shared" si="1"/>
        <v>New York City Geographic District # 7</v>
      </c>
      <c r="C5" s="26" t="str">
        <f t="shared" si="2"/>
        <v>Bronx</v>
      </c>
      <c r="D5" s="28" t="s">
        <v>3148</v>
      </c>
      <c r="E5" s="28" t="s">
        <v>3149</v>
      </c>
      <c r="F5" s="30" t="s">
        <v>196</v>
      </c>
      <c r="G5" s="31">
        <v>475</v>
      </c>
      <c r="H5" s="26" t="str">
        <f t="shared" si="3"/>
        <v>084</v>
      </c>
      <c r="I5" s="26" t="str">
        <f t="shared" si="4"/>
        <v>29</v>
      </c>
      <c r="J5" s="26" t="str">
        <f t="shared" si="5"/>
        <v>017</v>
      </c>
      <c r="K5" s="42">
        <f t="shared" si="6"/>
        <v>497675.22901855444</v>
      </c>
      <c r="M5" s="26"/>
    </row>
    <row r="6" spans="1:13" ht="29" outlineLevel="2" x14ac:dyDescent="0.4">
      <c r="A6" s="26" t="str">
        <f t="shared" si="0"/>
        <v>320700</v>
      </c>
      <c r="B6" s="26" t="str">
        <f t="shared" si="1"/>
        <v>New York City Geographic District # 7</v>
      </c>
      <c r="C6" s="26" t="str">
        <f t="shared" si="2"/>
        <v>Bronx</v>
      </c>
      <c r="D6" s="28" t="s">
        <v>3124</v>
      </c>
      <c r="E6" s="28" t="s">
        <v>3125</v>
      </c>
      <c r="F6" s="30" t="s">
        <v>196</v>
      </c>
      <c r="G6" s="31">
        <v>522</v>
      </c>
      <c r="H6" s="26" t="str">
        <f t="shared" si="3"/>
        <v>084</v>
      </c>
      <c r="I6" s="26" t="str">
        <f t="shared" si="4"/>
        <v>29</v>
      </c>
      <c r="J6" s="26" t="str">
        <f t="shared" si="5"/>
        <v>017</v>
      </c>
      <c r="K6" s="42">
        <f t="shared" si="6"/>
        <v>546918.88325828512</v>
      </c>
      <c r="M6" s="26"/>
    </row>
    <row r="7" spans="1:13" ht="29" outlineLevel="2" x14ac:dyDescent="0.4">
      <c r="A7" s="26" t="str">
        <f t="shared" si="0"/>
        <v>320700</v>
      </c>
      <c r="B7" s="26" t="str">
        <f t="shared" si="1"/>
        <v>New York City Geographic District # 7</v>
      </c>
      <c r="C7" s="26" t="str">
        <f t="shared" si="2"/>
        <v>Bronx</v>
      </c>
      <c r="D7" s="28" t="s">
        <v>3118</v>
      </c>
      <c r="E7" s="28" t="s">
        <v>3119</v>
      </c>
      <c r="F7" s="30" t="s">
        <v>196</v>
      </c>
      <c r="G7" s="31">
        <v>462</v>
      </c>
      <c r="H7" s="26" t="str">
        <f t="shared" si="3"/>
        <v>084</v>
      </c>
      <c r="I7" s="26" t="str">
        <f t="shared" si="4"/>
        <v>29</v>
      </c>
      <c r="J7" s="26" t="str">
        <f t="shared" si="5"/>
        <v>017</v>
      </c>
      <c r="K7" s="42">
        <f t="shared" si="6"/>
        <v>484054.64380330977</v>
      </c>
      <c r="M7" s="26"/>
    </row>
    <row r="8" spans="1:13" ht="29" outlineLevel="2" x14ac:dyDescent="0.4">
      <c r="A8" s="26" t="str">
        <f t="shared" si="0"/>
        <v>320700</v>
      </c>
      <c r="B8" s="26" t="str">
        <f t="shared" si="1"/>
        <v>New York City Geographic District # 7</v>
      </c>
      <c r="C8" s="26" t="str">
        <f t="shared" si="2"/>
        <v>Bronx</v>
      </c>
      <c r="D8" s="28" t="s">
        <v>3097</v>
      </c>
      <c r="E8" s="28" t="s">
        <v>3098</v>
      </c>
      <c r="F8" s="30" t="s">
        <v>118</v>
      </c>
      <c r="G8" s="31">
        <v>506</v>
      </c>
      <c r="H8" s="26" t="str">
        <f t="shared" si="3"/>
        <v>084</v>
      </c>
      <c r="I8" s="26" t="str">
        <f t="shared" si="4"/>
        <v>29</v>
      </c>
      <c r="J8" s="26" t="str">
        <f t="shared" si="5"/>
        <v>017</v>
      </c>
      <c r="K8" s="42">
        <f t="shared" si="6"/>
        <v>530155.0860702917</v>
      </c>
      <c r="M8" s="26"/>
    </row>
    <row r="9" spans="1:13" ht="29" outlineLevel="2" x14ac:dyDescent="0.4">
      <c r="A9" s="26" t="str">
        <f t="shared" si="0"/>
        <v>320700</v>
      </c>
      <c r="B9" s="26" t="str">
        <f t="shared" si="1"/>
        <v>New York City Geographic District # 7</v>
      </c>
      <c r="C9" s="26" t="str">
        <f t="shared" si="2"/>
        <v>Bronx</v>
      </c>
      <c r="D9" s="28" t="s">
        <v>3093</v>
      </c>
      <c r="E9" s="28" t="s">
        <v>3094</v>
      </c>
      <c r="F9" s="30" t="s">
        <v>196</v>
      </c>
      <c r="G9" s="31">
        <v>514</v>
      </c>
      <c r="H9" s="26" t="str">
        <f t="shared" si="3"/>
        <v>079</v>
      </c>
      <c r="I9" s="26" t="str">
        <f t="shared" si="4"/>
        <v>32</v>
      </c>
      <c r="J9" s="26" t="str">
        <f t="shared" si="5"/>
        <v>017</v>
      </c>
      <c r="K9" s="42">
        <f t="shared" si="6"/>
        <v>538536.98466428835</v>
      </c>
      <c r="M9" s="26"/>
    </row>
    <row r="10" spans="1:13" ht="29" outlineLevel="2" x14ac:dyDescent="0.4">
      <c r="A10" s="26" t="str">
        <f t="shared" si="0"/>
        <v>320700</v>
      </c>
      <c r="B10" s="26" t="str">
        <f t="shared" si="1"/>
        <v>New York City Geographic District # 7</v>
      </c>
      <c r="C10" s="26" t="str">
        <f t="shared" si="2"/>
        <v>Bronx</v>
      </c>
      <c r="D10" s="28" t="s">
        <v>3079</v>
      </c>
      <c r="E10" s="28" t="s">
        <v>3080</v>
      </c>
      <c r="F10" s="30" t="s">
        <v>196</v>
      </c>
      <c r="G10" s="31">
        <v>327</v>
      </c>
      <c r="H10" s="26" t="str">
        <f t="shared" si="3"/>
        <v>079</v>
      </c>
      <c r="I10" s="26" t="str">
        <f t="shared" si="4"/>
        <v>32</v>
      </c>
      <c r="J10" s="26" t="str">
        <f t="shared" si="5"/>
        <v>017</v>
      </c>
      <c r="K10" s="42">
        <f t="shared" si="6"/>
        <v>342610.10502961534</v>
      </c>
      <c r="M10" s="26"/>
    </row>
    <row r="11" spans="1:13" ht="29" outlineLevel="2" x14ac:dyDescent="0.4">
      <c r="A11" s="26" t="str">
        <f t="shared" si="0"/>
        <v>320700</v>
      </c>
      <c r="B11" s="26" t="str">
        <f t="shared" si="1"/>
        <v>New York City Geographic District # 7</v>
      </c>
      <c r="C11" s="26" t="str">
        <f t="shared" si="2"/>
        <v>Bronx</v>
      </c>
      <c r="D11" s="28" t="s">
        <v>3025</v>
      </c>
      <c r="E11" s="28" t="s">
        <v>3026</v>
      </c>
      <c r="F11" s="30" t="s">
        <v>196</v>
      </c>
      <c r="G11" s="31">
        <v>322</v>
      </c>
      <c r="H11" s="26" t="str">
        <f t="shared" si="3"/>
        <v>084</v>
      </c>
      <c r="I11" s="26" t="str">
        <f t="shared" si="4"/>
        <v>29</v>
      </c>
      <c r="J11" s="26" t="str">
        <f t="shared" si="5"/>
        <v>017</v>
      </c>
      <c r="K11" s="42">
        <f t="shared" si="6"/>
        <v>337371.41840836743</v>
      </c>
      <c r="M11" s="26"/>
    </row>
    <row r="12" spans="1:13" ht="15" outlineLevel="2" x14ac:dyDescent="0.4">
      <c r="A12" s="26" t="str">
        <f t="shared" si="0"/>
        <v>320700</v>
      </c>
      <c r="B12" s="26" t="str">
        <f t="shared" si="1"/>
        <v>New York City Geographic District # 7</v>
      </c>
      <c r="C12" s="26" t="str">
        <f t="shared" si="2"/>
        <v>Bronx</v>
      </c>
      <c r="D12" s="28" t="s">
        <v>2989</v>
      </c>
      <c r="E12" s="28" t="s">
        <v>2990</v>
      </c>
      <c r="F12" s="30" t="s">
        <v>196</v>
      </c>
      <c r="G12" s="31">
        <v>177</v>
      </c>
      <c r="H12" s="26" t="str">
        <f t="shared" si="3"/>
        <v>084</v>
      </c>
      <c r="I12" s="26" t="str">
        <f t="shared" si="4"/>
        <v>29</v>
      </c>
      <c r="J12" s="26" t="str">
        <f t="shared" si="5"/>
        <v>017</v>
      </c>
      <c r="K12" s="42">
        <f t="shared" si="6"/>
        <v>185449.50639217711</v>
      </c>
      <c r="M12" s="26"/>
    </row>
    <row r="13" spans="1:13" ht="29" outlineLevel="2" x14ac:dyDescent="0.4">
      <c r="A13" s="26" t="str">
        <f t="shared" si="0"/>
        <v>320700</v>
      </c>
      <c r="B13" s="26" t="str">
        <f t="shared" si="1"/>
        <v>New York City Geographic District # 7</v>
      </c>
      <c r="C13" s="26" t="str">
        <f t="shared" si="2"/>
        <v>Bronx</v>
      </c>
      <c r="D13" s="28" t="s">
        <v>2987</v>
      </c>
      <c r="E13" s="28" t="s">
        <v>2988</v>
      </c>
      <c r="F13" s="30" t="s">
        <v>196</v>
      </c>
      <c r="G13" s="31">
        <v>216</v>
      </c>
      <c r="H13" s="26" t="str">
        <f t="shared" si="3"/>
        <v>079</v>
      </c>
      <c r="I13" s="26" t="str">
        <f t="shared" si="4"/>
        <v>32</v>
      </c>
      <c r="J13" s="26" t="str">
        <f t="shared" si="5"/>
        <v>017</v>
      </c>
      <c r="K13" s="42">
        <f t="shared" si="6"/>
        <v>226311.26203791107</v>
      </c>
      <c r="M13" s="26"/>
    </row>
    <row r="14" spans="1:13" ht="29" outlineLevel="2" x14ac:dyDescent="0.4">
      <c r="A14" s="26" t="str">
        <f t="shared" si="0"/>
        <v>320700</v>
      </c>
      <c r="B14" s="26" t="str">
        <f t="shared" si="1"/>
        <v>New York City Geographic District # 7</v>
      </c>
      <c r="C14" s="26" t="str">
        <f t="shared" si="2"/>
        <v>Bronx</v>
      </c>
      <c r="D14" s="28" t="s">
        <v>2928</v>
      </c>
      <c r="E14" s="28" t="s">
        <v>2929</v>
      </c>
      <c r="F14" s="30" t="s">
        <v>196</v>
      </c>
      <c r="G14" s="31">
        <v>430</v>
      </c>
      <c r="H14" s="26" t="str">
        <f t="shared" si="3"/>
        <v>084</v>
      </c>
      <c r="I14" s="26" t="str">
        <f t="shared" si="4"/>
        <v>29</v>
      </c>
      <c r="J14" s="26" t="str">
        <f t="shared" si="5"/>
        <v>008</v>
      </c>
      <c r="K14" s="42">
        <f t="shared" si="6"/>
        <v>450527.04942732293</v>
      </c>
      <c r="M14" s="26"/>
    </row>
    <row r="15" spans="1:13" ht="29" outlineLevel="2" x14ac:dyDescent="0.4">
      <c r="A15" s="26" t="str">
        <f t="shared" si="0"/>
        <v>320700</v>
      </c>
      <c r="B15" s="26" t="str">
        <f t="shared" si="1"/>
        <v>New York City Geographic District # 7</v>
      </c>
      <c r="C15" s="26" t="str">
        <f t="shared" si="2"/>
        <v>Bronx</v>
      </c>
      <c r="D15" s="28" t="s">
        <v>2770</v>
      </c>
      <c r="E15" s="28" t="s">
        <v>2771</v>
      </c>
      <c r="F15" s="30" t="s">
        <v>118</v>
      </c>
      <c r="G15" s="31">
        <v>636</v>
      </c>
      <c r="H15" s="26" t="str">
        <f t="shared" si="3"/>
        <v>084</v>
      </c>
      <c r="I15" s="26" t="str">
        <f t="shared" si="4"/>
        <v>29</v>
      </c>
      <c r="J15" s="26" t="str">
        <f t="shared" si="5"/>
        <v>017</v>
      </c>
      <c r="K15" s="42">
        <f t="shared" si="6"/>
        <v>666360.9382227381</v>
      </c>
      <c r="M15" s="26"/>
    </row>
    <row r="16" spans="1:13" ht="29" outlineLevel="2" x14ac:dyDescent="0.4">
      <c r="A16" s="26" t="str">
        <f t="shared" si="0"/>
        <v>320700</v>
      </c>
      <c r="B16" s="26" t="str">
        <f t="shared" si="1"/>
        <v>New York City Geographic District # 7</v>
      </c>
      <c r="C16" s="26" t="str">
        <f t="shared" si="2"/>
        <v>Bronx</v>
      </c>
      <c r="D16" s="28" t="s">
        <v>2973</v>
      </c>
      <c r="E16" s="28" t="s">
        <v>2974</v>
      </c>
      <c r="F16" s="30" t="s">
        <v>2</v>
      </c>
      <c r="G16" s="31">
        <v>216</v>
      </c>
      <c r="H16" s="26" t="str">
        <f t="shared" si="3"/>
        <v>084</v>
      </c>
      <c r="I16" s="26" t="str">
        <f t="shared" si="4"/>
        <v>29</v>
      </c>
      <c r="J16" s="26" t="str">
        <f t="shared" si="5"/>
        <v>008</v>
      </c>
      <c r="K16" s="42">
        <f t="shared" si="6"/>
        <v>226311.26203791107</v>
      </c>
      <c r="M16" s="26"/>
    </row>
    <row r="17" spans="1:13" ht="43.5" outlineLevel="2" x14ac:dyDescent="0.4">
      <c r="A17" s="26" t="str">
        <f t="shared" si="0"/>
        <v>320700</v>
      </c>
      <c r="B17" s="26" t="str">
        <f t="shared" si="1"/>
        <v>New York City Geographic District # 7</v>
      </c>
      <c r="C17" s="26" t="str">
        <f t="shared" si="2"/>
        <v>Bronx</v>
      </c>
      <c r="D17" s="28" t="s">
        <v>2940</v>
      </c>
      <c r="E17" s="28" t="s">
        <v>2941</v>
      </c>
      <c r="F17" s="30" t="s">
        <v>5</v>
      </c>
      <c r="G17" s="31">
        <v>302</v>
      </c>
      <c r="H17" s="26" t="str">
        <f t="shared" si="3"/>
        <v>084</v>
      </c>
      <c r="I17" s="26" t="str">
        <f t="shared" si="4"/>
        <v>29</v>
      </c>
      <c r="J17" s="26" t="str">
        <f t="shared" si="5"/>
        <v>008</v>
      </c>
      <c r="K17" s="42">
        <f t="shared" si="6"/>
        <v>316416.67192337563</v>
      </c>
      <c r="M17" s="26"/>
    </row>
    <row r="18" spans="1:13" ht="15" outlineLevel="2" x14ac:dyDescent="0.4">
      <c r="A18" s="26" t="str">
        <f t="shared" si="0"/>
        <v>320700</v>
      </c>
      <c r="B18" s="26" t="str">
        <f t="shared" si="1"/>
        <v>New York City Geographic District # 7</v>
      </c>
      <c r="C18" s="26" t="str">
        <f t="shared" si="2"/>
        <v>Bronx</v>
      </c>
      <c r="D18" s="28" t="s">
        <v>2872</v>
      </c>
      <c r="E18" s="28" t="s">
        <v>2873</v>
      </c>
      <c r="F18" s="30" t="s">
        <v>5</v>
      </c>
      <c r="G18" s="31">
        <v>255</v>
      </c>
      <c r="H18" s="26" t="str">
        <f t="shared" si="3"/>
        <v>079</v>
      </c>
      <c r="I18" s="26" t="str">
        <f t="shared" si="4"/>
        <v>32</v>
      </c>
      <c r="J18" s="26" t="str">
        <f t="shared" si="5"/>
        <v>017</v>
      </c>
      <c r="K18" s="42">
        <f t="shared" si="6"/>
        <v>267173.01768364501</v>
      </c>
      <c r="M18" s="26"/>
    </row>
    <row r="19" spans="1:13" ht="29" outlineLevel="2" x14ac:dyDescent="0.4">
      <c r="A19" s="26" t="str">
        <f t="shared" si="0"/>
        <v>320700</v>
      </c>
      <c r="B19" s="26" t="str">
        <f t="shared" si="1"/>
        <v>New York City Geographic District # 7</v>
      </c>
      <c r="C19" s="26" t="str">
        <f t="shared" si="2"/>
        <v>Bronx</v>
      </c>
      <c r="D19" s="28" t="s">
        <v>2868</v>
      </c>
      <c r="E19" s="28" t="s">
        <v>2869</v>
      </c>
      <c r="F19" s="30" t="s">
        <v>5</v>
      </c>
      <c r="G19" s="31">
        <v>241</v>
      </c>
      <c r="H19" s="26" t="str">
        <f t="shared" si="3"/>
        <v>079</v>
      </c>
      <c r="I19" s="26" t="str">
        <f t="shared" si="4"/>
        <v>32</v>
      </c>
      <c r="J19" s="26" t="str">
        <f t="shared" si="5"/>
        <v>017</v>
      </c>
      <c r="K19" s="42">
        <f t="shared" si="6"/>
        <v>252504.69514415076</v>
      </c>
      <c r="M19" s="26"/>
    </row>
    <row r="20" spans="1:13" ht="15" outlineLevel="2" x14ac:dyDescent="0.4">
      <c r="A20" s="26" t="str">
        <f t="shared" si="0"/>
        <v>320700</v>
      </c>
      <c r="B20" s="26" t="str">
        <f t="shared" si="1"/>
        <v>New York City Geographic District # 7</v>
      </c>
      <c r="C20" s="26" t="str">
        <f t="shared" si="2"/>
        <v>Bronx</v>
      </c>
      <c r="D20" s="28" t="s">
        <v>2844</v>
      </c>
      <c r="E20" s="28" t="s">
        <v>2845</v>
      </c>
      <c r="F20" s="30" t="s">
        <v>2</v>
      </c>
      <c r="G20" s="31">
        <v>420</v>
      </c>
      <c r="H20" s="26" t="str">
        <f t="shared" si="3"/>
        <v>084</v>
      </c>
      <c r="I20" s="26" t="str">
        <f t="shared" si="4"/>
        <v>29</v>
      </c>
      <c r="J20" s="26" t="str">
        <f t="shared" si="5"/>
        <v>017</v>
      </c>
      <c r="K20" s="42">
        <f t="shared" si="6"/>
        <v>440049.67618482705</v>
      </c>
      <c r="M20" s="26"/>
    </row>
    <row r="21" spans="1:13" ht="15" outlineLevel="2" x14ac:dyDescent="0.4">
      <c r="A21" s="26" t="str">
        <f t="shared" si="0"/>
        <v>320700</v>
      </c>
      <c r="B21" s="26" t="str">
        <f t="shared" si="1"/>
        <v>New York City Geographic District # 7</v>
      </c>
      <c r="C21" s="26" t="str">
        <f t="shared" si="2"/>
        <v>Bronx</v>
      </c>
      <c r="D21" s="28" t="s">
        <v>2774</v>
      </c>
      <c r="E21" s="28" t="s">
        <v>2775</v>
      </c>
      <c r="F21" s="30" t="s">
        <v>5</v>
      </c>
      <c r="G21" s="31">
        <v>336</v>
      </c>
      <c r="H21" s="26" t="str">
        <f t="shared" si="3"/>
        <v>084</v>
      </c>
      <c r="I21" s="26" t="str">
        <f t="shared" si="4"/>
        <v>29</v>
      </c>
      <c r="J21" s="26" t="str">
        <f t="shared" si="5"/>
        <v>008</v>
      </c>
      <c r="K21" s="42">
        <f t="shared" si="6"/>
        <v>352039.74094786163</v>
      </c>
      <c r="M21" s="26"/>
    </row>
    <row r="22" spans="1:13" ht="43.5" outlineLevel="2" x14ac:dyDescent="0.4">
      <c r="A22" s="26" t="str">
        <f t="shared" si="0"/>
        <v>320700</v>
      </c>
      <c r="B22" s="26" t="str">
        <f t="shared" si="1"/>
        <v>New York City Geographic District # 7</v>
      </c>
      <c r="C22" s="26" t="str">
        <f t="shared" si="2"/>
        <v>Bronx</v>
      </c>
      <c r="D22" s="28" t="s">
        <v>2772</v>
      </c>
      <c r="E22" s="28" t="s">
        <v>2773</v>
      </c>
      <c r="F22" s="30" t="s">
        <v>118</v>
      </c>
      <c r="G22" s="31">
        <v>666</v>
      </c>
      <c r="H22" s="26" t="str">
        <f t="shared" si="3"/>
        <v>084</v>
      </c>
      <c r="I22" s="26" t="str">
        <f t="shared" si="4"/>
        <v>29</v>
      </c>
      <c r="J22" s="26" t="str">
        <f t="shared" si="5"/>
        <v>017</v>
      </c>
      <c r="K22" s="42">
        <f t="shared" si="6"/>
        <v>697793.05795022578</v>
      </c>
      <c r="M22" s="26"/>
    </row>
    <row r="23" spans="1:13" ht="15" outlineLevel="2" x14ac:dyDescent="0.4">
      <c r="A23" s="26" t="str">
        <f t="shared" si="0"/>
        <v>320700</v>
      </c>
      <c r="B23" s="26" t="str">
        <f t="shared" si="1"/>
        <v>New York City Geographic District # 7</v>
      </c>
      <c r="C23" s="26" t="str">
        <f t="shared" si="2"/>
        <v>Bronx</v>
      </c>
      <c r="D23" s="28" t="s">
        <v>2721</v>
      </c>
      <c r="E23" s="28" t="s">
        <v>2722</v>
      </c>
      <c r="F23" s="30" t="s">
        <v>2</v>
      </c>
      <c r="G23" s="31">
        <v>298</v>
      </c>
      <c r="H23" s="26" t="str">
        <f t="shared" si="3"/>
        <v>084</v>
      </c>
      <c r="I23" s="26" t="str">
        <f t="shared" si="4"/>
        <v>29</v>
      </c>
      <c r="J23" s="26" t="str">
        <f t="shared" si="5"/>
        <v>008</v>
      </c>
      <c r="K23" s="42">
        <f t="shared" si="6"/>
        <v>312225.7226263773</v>
      </c>
      <c r="M23" s="26"/>
    </row>
    <row r="24" spans="1:13" ht="29" outlineLevel="2" x14ac:dyDescent="0.4">
      <c r="A24" s="26" t="str">
        <f t="shared" si="0"/>
        <v>320700</v>
      </c>
      <c r="B24" s="26" t="str">
        <f t="shared" si="1"/>
        <v>New York City Geographic District # 7</v>
      </c>
      <c r="C24" s="26" t="str">
        <f t="shared" si="2"/>
        <v>Bronx</v>
      </c>
      <c r="D24" s="28" t="s">
        <v>2705</v>
      </c>
      <c r="E24" s="28" t="s">
        <v>2706</v>
      </c>
      <c r="F24" s="30" t="s">
        <v>2</v>
      </c>
      <c r="G24" s="31">
        <v>451</v>
      </c>
      <c r="H24" s="26" t="str">
        <f t="shared" si="3"/>
        <v>084</v>
      </c>
      <c r="I24" s="26" t="str">
        <f t="shared" si="4"/>
        <v>29</v>
      </c>
      <c r="J24" s="26" t="str">
        <f t="shared" si="5"/>
        <v>017</v>
      </c>
      <c r="K24" s="42">
        <f t="shared" si="6"/>
        <v>472529.53323656431</v>
      </c>
      <c r="M24" s="26"/>
    </row>
    <row r="25" spans="1:13" ht="15" outlineLevel="2" x14ac:dyDescent="0.4">
      <c r="A25" s="26" t="str">
        <f t="shared" si="0"/>
        <v>320700</v>
      </c>
      <c r="B25" s="26" t="str">
        <f t="shared" si="1"/>
        <v>New York City Geographic District # 7</v>
      </c>
      <c r="C25" s="26" t="str">
        <f t="shared" si="2"/>
        <v>Bronx</v>
      </c>
      <c r="D25" s="28" t="s">
        <v>2699</v>
      </c>
      <c r="E25" s="28" t="s">
        <v>2700</v>
      </c>
      <c r="F25" s="30" t="s">
        <v>2</v>
      </c>
      <c r="G25" s="31">
        <v>582</v>
      </c>
      <c r="H25" s="26" t="str">
        <f t="shared" si="3"/>
        <v>079</v>
      </c>
      <c r="I25" s="26" t="str">
        <f t="shared" si="4"/>
        <v>32</v>
      </c>
      <c r="J25" s="26" t="str">
        <f t="shared" si="5"/>
        <v>017</v>
      </c>
      <c r="K25" s="42">
        <f t="shared" si="6"/>
        <v>609783.12271326035</v>
      </c>
      <c r="M25" s="26"/>
    </row>
    <row r="26" spans="1:13" ht="15" outlineLevel="2" x14ac:dyDescent="0.4">
      <c r="A26" s="26" t="str">
        <f t="shared" si="0"/>
        <v>320700</v>
      </c>
      <c r="B26" s="26" t="str">
        <f t="shared" si="1"/>
        <v>New York City Geographic District # 7</v>
      </c>
      <c r="C26" s="26" t="str">
        <f t="shared" si="2"/>
        <v>Bronx</v>
      </c>
      <c r="D26" s="28" t="s">
        <v>2697</v>
      </c>
      <c r="E26" s="28" t="s">
        <v>2698</v>
      </c>
      <c r="F26" s="30" t="s">
        <v>2</v>
      </c>
      <c r="G26" s="31">
        <v>316</v>
      </c>
      <c r="H26" s="26" t="str">
        <f t="shared" si="3"/>
        <v>084</v>
      </c>
      <c r="I26" s="26" t="str">
        <f t="shared" si="4"/>
        <v>29</v>
      </c>
      <c r="J26" s="26" t="str">
        <f t="shared" si="5"/>
        <v>017</v>
      </c>
      <c r="K26" s="42">
        <f t="shared" si="6"/>
        <v>331084.99446286989</v>
      </c>
      <c r="M26" s="26"/>
    </row>
    <row r="27" spans="1:13" ht="15" outlineLevel="2" x14ac:dyDescent="0.4">
      <c r="A27" s="26" t="str">
        <f t="shared" si="0"/>
        <v>320700</v>
      </c>
      <c r="B27" s="26" t="str">
        <f t="shared" si="1"/>
        <v>New York City Geographic District # 7</v>
      </c>
      <c r="C27" s="26" t="str">
        <f t="shared" si="2"/>
        <v>Bronx</v>
      </c>
      <c r="D27" s="28" t="s">
        <v>2691</v>
      </c>
      <c r="E27" s="28" t="s">
        <v>2692</v>
      </c>
      <c r="F27" s="30" t="s">
        <v>5</v>
      </c>
      <c r="G27" s="31">
        <v>256</v>
      </c>
      <c r="H27" s="26" t="str">
        <f t="shared" si="3"/>
        <v>079</v>
      </c>
      <c r="I27" s="26" t="str">
        <f t="shared" si="4"/>
        <v>29</v>
      </c>
      <c r="J27" s="26" t="str">
        <f t="shared" si="5"/>
        <v>017</v>
      </c>
      <c r="K27" s="42">
        <f t="shared" si="6"/>
        <v>268220.75500789459</v>
      </c>
      <c r="M27" s="26"/>
    </row>
    <row r="28" spans="1:13" ht="29" outlineLevel="2" x14ac:dyDescent="0.4">
      <c r="A28" s="26" t="str">
        <f t="shared" si="0"/>
        <v>320700</v>
      </c>
      <c r="B28" s="26" t="str">
        <f t="shared" si="1"/>
        <v>New York City Geographic District # 7</v>
      </c>
      <c r="C28" s="26" t="str">
        <f t="shared" si="2"/>
        <v>Bronx</v>
      </c>
      <c r="D28" s="28" t="s">
        <v>2573</v>
      </c>
      <c r="E28" s="28" t="s">
        <v>2574</v>
      </c>
      <c r="F28" s="30" t="s">
        <v>2</v>
      </c>
      <c r="G28" s="31">
        <v>366</v>
      </c>
      <c r="H28" s="26" t="str">
        <f t="shared" si="3"/>
        <v>084</v>
      </c>
      <c r="I28" s="26" t="str">
        <f t="shared" si="4"/>
        <v>29</v>
      </c>
      <c r="J28" s="26" t="str">
        <f t="shared" si="5"/>
        <v>017</v>
      </c>
      <c r="K28" s="42">
        <f t="shared" si="6"/>
        <v>383471.86067534931</v>
      </c>
      <c r="M28" s="26"/>
    </row>
    <row r="29" spans="1:13" ht="15" outlineLevel="2" x14ac:dyDescent="0.4">
      <c r="A29" s="26" t="str">
        <f t="shared" si="0"/>
        <v>320700</v>
      </c>
      <c r="B29" s="26" t="str">
        <f t="shared" si="1"/>
        <v>New York City Geographic District # 7</v>
      </c>
      <c r="C29" s="26" t="str">
        <f t="shared" si="2"/>
        <v>Bronx</v>
      </c>
      <c r="D29" s="28" t="s">
        <v>2549</v>
      </c>
      <c r="E29" s="28" t="s">
        <v>2550</v>
      </c>
      <c r="F29" s="30" t="s">
        <v>2</v>
      </c>
      <c r="G29" s="31">
        <v>543</v>
      </c>
      <c r="H29" s="26" t="str">
        <f t="shared" si="3"/>
        <v>084</v>
      </c>
      <c r="I29" s="26" t="str">
        <f t="shared" si="4"/>
        <v>29</v>
      </c>
      <c r="J29" s="26" t="str">
        <f t="shared" si="5"/>
        <v>017</v>
      </c>
      <c r="K29" s="42">
        <f t="shared" si="6"/>
        <v>568921.36706752644</v>
      </c>
      <c r="M29" s="26"/>
    </row>
    <row r="30" spans="1:13" ht="15" outlineLevel="2" x14ac:dyDescent="0.4">
      <c r="A30" s="26" t="str">
        <f t="shared" si="0"/>
        <v>320700</v>
      </c>
      <c r="B30" s="26" t="str">
        <f t="shared" si="1"/>
        <v>New York City Geographic District # 7</v>
      </c>
      <c r="C30" s="26" t="str">
        <f t="shared" si="2"/>
        <v>Bronx</v>
      </c>
      <c r="D30" s="28" t="s">
        <v>2537</v>
      </c>
      <c r="E30" s="28" t="s">
        <v>2538</v>
      </c>
      <c r="F30" s="30" t="s">
        <v>2</v>
      </c>
      <c r="G30" s="31">
        <v>383</v>
      </c>
      <c r="H30" s="26" t="str">
        <f t="shared" si="3"/>
        <v>084</v>
      </c>
      <c r="I30" s="26" t="str">
        <f t="shared" si="4"/>
        <v>29</v>
      </c>
      <c r="J30" s="26" t="str">
        <f t="shared" si="5"/>
        <v>008</v>
      </c>
      <c r="K30" s="42">
        <f t="shared" si="6"/>
        <v>401283.39518759231</v>
      </c>
      <c r="M30" s="26"/>
    </row>
    <row r="31" spans="1:13" ht="29" outlineLevel="2" x14ac:dyDescent="0.4">
      <c r="A31" s="26" t="str">
        <f t="shared" si="0"/>
        <v>320700</v>
      </c>
      <c r="B31" s="26" t="str">
        <f t="shared" si="1"/>
        <v>New York City Geographic District # 7</v>
      </c>
      <c r="C31" s="26" t="str">
        <f t="shared" si="2"/>
        <v>Bronx</v>
      </c>
      <c r="D31" s="28" t="s">
        <v>2521</v>
      </c>
      <c r="E31" s="28" t="s">
        <v>2522</v>
      </c>
      <c r="F31" s="30" t="s">
        <v>19</v>
      </c>
      <c r="G31" s="31">
        <v>637</v>
      </c>
      <c r="H31" s="26" t="str">
        <f t="shared" si="3"/>
        <v>079</v>
      </c>
      <c r="I31" s="26" t="str">
        <f t="shared" si="4"/>
        <v>29</v>
      </c>
      <c r="J31" s="26" t="str">
        <f t="shared" si="5"/>
        <v>017</v>
      </c>
      <c r="K31" s="42">
        <f t="shared" si="6"/>
        <v>667408.67554698768</v>
      </c>
      <c r="M31" s="26"/>
    </row>
    <row r="32" spans="1:13" ht="15" outlineLevel="2" x14ac:dyDescent="0.4">
      <c r="A32" s="26" t="str">
        <f t="shared" si="0"/>
        <v>320700</v>
      </c>
      <c r="B32" s="26" t="str">
        <f t="shared" si="1"/>
        <v>New York City Geographic District # 7</v>
      </c>
      <c r="C32" s="26" t="str">
        <f t="shared" si="2"/>
        <v>Bronx</v>
      </c>
      <c r="D32" s="28" t="s">
        <v>2517</v>
      </c>
      <c r="E32" s="28" t="s">
        <v>2518</v>
      </c>
      <c r="F32" s="30" t="s">
        <v>19</v>
      </c>
      <c r="G32" s="31">
        <v>736</v>
      </c>
      <c r="H32" s="26" t="str">
        <f t="shared" si="3"/>
        <v>079</v>
      </c>
      <c r="I32" s="26" t="str">
        <f t="shared" si="4"/>
        <v>32</v>
      </c>
      <c r="J32" s="26" t="str">
        <f t="shared" si="5"/>
        <v>017</v>
      </c>
      <c r="K32" s="42">
        <f t="shared" si="6"/>
        <v>771134.67064769694</v>
      </c>
      <c r="M32" s="26"/>
    </row>
    <row r="33" spans="1:13" ht="15" outlineLevel="2" x14ac:dyDescent="0.4">
      <c r="A33" s="26" t="str">
        <f t="shared" si="0"/>
        <v>320700</v>
      </c>
      <c r="B33" s="26" t="str">
        <f t="shared" si="1"/>
        <v>New York City Geographic District # 7</v>
      </c>
      <c r="C33" s="26" t="str">
        <f t="shared" si="2"/>
        <v>Bronx</v>
      </c>
      <c r="D33" s="28" t="s">
        <v>2513</v>
      </c>
      <c r="E33" s="28" t="s">
        <v>2514</v>
      </c>
      <c r="F33" s="30" t="s">
        <v>2</v>
      </c>
      <c r="G33" s="31">
        <v>497</v>
      </c>
      <c r="H33" s="26" t="str">
        <f t="shared" si="3"/>
        <v>084</v>
      </c>
      <c r="I33" s="26" t="str">
        <f t="shared" si="4"/>
        <v>29</v>
      </c>
      <c r="J33" s="26" t="str">
        <f t="shared" si="5"/>
        <v>017</v>
      </c>
      <c r="K33" s="42">
        <f t="shared" si="6"/>
        <v>520725.45015204535</v>
      </c>
      <c r="M33" s="26"/>
    </row>
    <row r="34" spans="1:13" ht="15" outlineLevel="2" x14ac:dyDescent="0.4">
      <c r="A34" s="26" t="str">
        <f t="shared" si="0"/>
        <v>320700</v>
      </c>
      <c r="B34" s="26" t="str">
        <f t="shared" si="1"/>
        <v>New York City Geographic District # 7</v>
      </c>
      <c r="C34" s="26" t="str">
        <f t="shared" si="2"/>
        <v>Bronx</v>
      </c>
      <c r="D34" s="28" t="s">
        <v>2499</v>
      </c>
      <c r="E34" s="28" t="s">
        <v>2500</v>
      </c>
      <c r="F34" s="30" t="s">
        <v>2</v>
      </c>
      <c r="G34" s="31">
        <v>550</v>
      </c>
      <c r="H34" s="26" t="str">
        <f t="shared" si="3"/>
        <v>084</v>
      </c>
      <c r="I34" s="26" t="str">
        <f t="shared" si="4"/>
        <v>29</v>
      </c>
      <c r="J34" s="26" t="str">
        <f t="shared" si="5"/>
        <v>017</v>
      </c>
      <c r="K34" s="42">
        <f t="shared" si="6"/>
        <v>576255.52833727351</v>
      </c>
      <c r="M34" s="26"/>
    </row>
    <row r="35" spans="1:13" ht="15" outlineLevel="2" x14ac:dyDescent="0.4">
      <c r="A35" s="26" t="str">
        <f t="shared" si="0"/>
        <v>320700</v>
      </c>
      <c r="B35" s="26" t="str">
        <f t="shared" si="1"/>
        <v>New York City Geographic District # 7</v>
      </c>
      <c r="C35" s="26" t="str">
        <f t="shared" si="2"/>
        <v>Bronx</v>
      </c>
      <c r="D35" s="28" t="s">
        <v>2475</v>
      </c>
      <c r="E35" s="28" t="s">
        <v>2476</v>
      </c>
      <c r="F35" s="30" t="s">
        <v>19</v>
      </c>
      <c r="G35" s="31">
        <v>681</v>
      </c>
      <c r="H35" s="26" t="str">
        <f t="shared" si="3"/>
        <v>084</v>
      </c>
      <c r="I35" s="26" t="str">
        <f t="shared" si="4"/>
        <v>29</v>
      </c>
      <c r="J35" s="26" t="str">
        <f t="shared" si="5"/>
        <v>017</v>
      </c>
      <c r="K35" s="42">
        <f t="shared" si="6"/>
        <v>713509.11781396961</v>
      </c>
      <c r="M35" s="26"/>
    </row>
    <row r="36" spans="1:13" ht="15" outlineLevel="2" x14ac:dyDescent="0.4">
      <c r="A36" s="26" t="str">
        <f t="shared" si="0"/>
        <v>320700</v>
      </c>
      <c r="B36" s="26" t="str">
        <f t="shared" si="1"/>
        <v>New York City Geographic District # 7</v>
      </c>
      <c r="C36" s="26" t="str">
        <f t="shared" si="2"/>
        <v>Bronx</v>
      </c>
      <c r="D36" s="28" t="s">
        <v>2469</v>
      </c>
      <c r="E36" s="28" t="s">
        <v>2470</v>
      </c>
      <c r="F36" s="30" t="s">
        <v>2</v>
      </c>
      <c r="G36" s="31">
        <v>591</v>
      </c>
      <c r="H36" s="26" t="str">
        <f t="shared" si="3"/>
        <v>084</v>
      </c>
      <c r="I36" s="26" t="str">
        <f t="shared" si="4"/>
        <v>29</v>
      </c>
      <c r="J36" s="26" t="str">
        <f t="shared" si="5"/>
        <v>017</v>
      </c>
      <c r="K36" s="42">
        <f t="shared" si="6"/>
        <v>619212.7586315067</v>
      </c>
      <c r="M36" s="26"/>
    </row>
    <row r="37" spans="1:13" ht="15" outlineLevel="2" x14ac:dyDescent="0.4">
      <c r="A37" s="26" t="str">
        <f t="shared" si="0"/>
        <v>320800</v>
      </c>
      <c r="B37" s="26" t="str">
        <f t="shared" si="1"/>
        <v>New York City Geographic District # 8</v>
      </c>
      <c r="C37" s="26" t="str">
        <f t="shared" si="2"/>
        <v>Bronx</v>
      </c>
      <c r="D37" s="28" t="s">
        <v>3166</v>
      </c>
      <c r="E37" s="28" t="s">
        <v>3167</v>
      </c>
      <c r="F37" s="30" t="s">
        <v>196</v>
      </c>
      <c r="G37" s="31">
        <v>424</v>
      </c>
      <c r="H37" s="26" t="str">
        <f t="shared" si="3"/>
        <v>085</v>
      </c>
      <c r="I37" s="26" t="str">
        <f t="shared" si="4"/>
        <v>34</v>
      </c>
      <c r="J37" s="26" t="str">
        <f t="shared" si="5"/>
        <v>018</v>
      </c>
      <c r="K37" s="42">
        <f t="shared" si="6"/>
        <v>444240.62548182544</v>
      </c>
      <c r="M37" s="26"/>
    </row>
    <row r="38" spans="1:13" ht="15" outlineLevel="2" x14ac:dyDescent="0.4">
      <c r="A38" s="26" t="str">
        <f t="shared" si="0"/>
        <v>320800</v>
      </c>
      <c r="B38" s="26" t="str">
        <f t="shared" si="1"/>
        <v>New York City Geographic District # 8</v>
      </c>
      <c r="C38" s="26" t="str">
        <f t="shared" si="2"/>
        <v>Bronx</v>
      </c>
      <c r="D38" s="28" t="s">
        <v>3136</v>
      </c>
      <c r="E38" s="28" t="s">
        <v>3137</v>
      </c>
      <c r="F38" s="30" t="s">
        <v>196</v>
      </c>
      <c r="G38" s="31">
        <v>184</v>
      </c>
      <c r="H38" s="26" t="str">
        <f t="shared" si="3"/>
        <v>085</v>
      </c>
      <c r="I38" s="26" t="str">
        <f t="shared" si="4"/>
        <v>34</v>
      </c>
      <c r="J38" s="26" t="str">
        <f t="shared" si="5"/>
        <v>017</v>
      </c>
      <c r="K38" s="42">
        <f t="shared" si="6"/>
        <v>192783.66766192424</v>
      </c>
      <c r="M38" s="26"/>
    </row>
    <row r="39" spans="1:13" ht="29" outlineLevel="2" x14ac:dyDescent="0.4">
      <c r="A39" s="26" t="str">
        <f t="shared" si="0"/>
        <v>320800</v>
      </c>
      <c r="B39" s="26" t="str">
        <f t="shared" si="1"/>
        <v>New York City Geographic District # 8</v>
      </c>
      <c r="C39" s="26" t="str">
        <f t="shared" si="2"/>
        <v>Bronx</v>
      </c>
      <c r="D39" s="28" t="s">
        <v>3128</v>
      </c>
      <c r="E39" s="28" t="s">
        <v>3129</v>
      </c>
      <c r="F39" s="30" t="s">
        <v>196</v>
      </c>
      <c r="G39" s="31">
        <v>333</v>
      </c>
      <c r="H39" s="26" t="str">
        <f t="shared" si="3"/>
        <v>084</v>
      </c>
      <c r="I39" s="26" t="str">
        <f t="shared" si="4"/>
        <v>32</v>
      </c>
      <c r="J39" s="26" t="str">
        <f t="shared" si="5"/>
        <v>017</v>
      </c>
      <c r="K39" s="42">
        <f t="shared" si="6"/>
        <v>348896.52897511289</v>
      </c>
      <c r="M39" s="26"/>
    </row>
    <row r="40" spans="1:13" ht="29" outlineLevel="2" x14ac:dyDescent="0.4">
      <c r="A40" s="26" t="str">
        <f t="shared" si="0"/>
        <v>320800</v>
      </c>
      <c r="B40" s="26" t="str">
        <f t="shared" si="1"/>
        <v>New York City Geographic District # 8</v>
      </c>
      <c r="C40" s="26" t="str">
        <f t="shared" si="2"/>
        <v>Bronx</v>
      </c>
      <c r="D40" s="28" t="s">
        <v>3056</v>
      </c>
      <c r="E40" s="28" t="s">
        <v>3057</v>
      </c>
      <c r="F40" s="30" t="s">
        <v>196</v>
      </c>
      <c r="G40" s="31">
        <v>511</v>
      </c>
      <c r="H40" s="26" t="str">
        <f t="shared" si="3"/>
        <v>087</v>
      </c>
      <c r="I40" s="26" t="str">
        <f t="shared" si="4"/>
        <v>32</v>
      </c>
      <c r="J40" s="26" t="str">
        <f t="shared" si="5"/>
        <v>018</v>
      </c>
      <c r="K40" s="42">
        <f t="shared" si="6"/>
        <v>535393.77269153961</v>
      </c>
      <c r="M40" s="26"/>
    </row>
    <row r="41" spans="1:13" ht="15" outlineLevel="2" x14ac:dyDescent="0.4">
      <c r="A41" s="26" t="str">
        <f t="shared" si="0"/>
        <v>320800</v>
      </c>
      <c r="B41" s="26" t="str">
        <f t="shared" si="1"/>
        <v>New York City Geographic District # 8</v>
      </c>
      <c r="C41" s="26" t="str">
        <f t="shared" si="2"/>
        <v>Bronx</v>
      </c>
      <c r="D41" s="28" t="s">
        <v>3028</v>
      </c>
      <c r="E41" s="28" t="s">
        <v>3029</v>
      </c>
      <c r="F41" s="30" t="s">
        <v>196</v>
      </c>
      <c r="G41" s="31">
        <v>347</v>
      </c>
      <c r="H41" s="26" t="str">
        <f t="shared" si="3"/>
        <v>087</v>
      </c>
      <c r="I41" s="26" t="str">
        <f t="shared" si="4"/>
        <v>32</v>
      </c>
      <c r="J41" s="26" t="str">
        <f t="shared" si="5"/>
        <v>018</v>
      </c>
      <c r="K41" s="42">
        <f t="shared" si="6"/>
        <v>363564.85151460714</v>
      </c>
      <c r="M41" s="26"/>
    </row>
    <row r="42" spans="1:13" ht="29" outlineLevel="2" x14ac:dyDescent="0.4">
      <c r="A42" s="26" t="str">
        <f t="shared" si="0"/>
        <v>320800</v>
      </c>
      <c r="B42" s="26" t="str">
        <f t="shared" si="1"/>
        <v>New York City Geographic District # 8</v>
      </c>
      <c r="C42" s="26" t="str">
        <f t="shared" si="2"/>
        <v>Bronx</v>
      </c>
      <c r="D42" s="28" t="s">
        <v>3013</v>
      </c>
      <c r="E42" s="28" t="s">
        <v>3014</v>
      </c>
      <c r="F42" s="30" t="s">
        <v>196</v>
      </c>
      <c r="G42" s="31">
        <v>654</v>
      </c>
      <c r="H42" s="26" t="str">
        <f t="shared" si="3"/>
        <v>082</v>
      </c>
      <c r="I42" s="26" t="str">
        <f t="shared" si="4"/>
        <v>34</v>
      </c>
      <c r="J42" s="26" t="str">
        <f t="shared" si="5"/>
        <v>013</v>
      </c>
      <c r="K42" s="42">
        <f t="shared" si="6"/>
        <v>685220.21005923068</v>
      </c>
      <c r="M42" s="26"/>
    </row>
    <row r="43" spans="1:13" ht="29" outlineLevel="2" x14ac:dyDescent="0.4">
      <c r="A43" s="26" t="str">
        <f t="shared" si="0"/>
        <v>320800</v>
      </c>
      <c r="B43" s="26" t="str">
        <f t="shared" si="1"/>
        <v>New York City Geographic District # 8</v>
      </c>
      <c r="C43" s="26" t="str">
        <f t="shared" si="2"/>
        <v>Bronx</v>
      </c>
      <c r="D43" s="28" t="s">
        <v>2985</v>
      </c>
      <c r="E43" s="28" t="s">
        <v>2986</v>
      </c>
      <c r="F43" s="30" t="s">
        <v>196</v>
      </c>
      <c r="G43" s="31">
        <v>148</v>
      </c>
      <c r="H43" s="26" t="str">
        <f t="shared" si="3"/>
        <v>087</v>
      </c>
      <c r="I43" s="26" t="str">
        <f t="shared" si="4"/>
        <v>32</v>
      </c>
      <c r="J43" s="26" t="str">
        <f t="shared" si="5"/>
        <v>018</v>
      </c>
      <c r="K43" s="42">
        <f t="shared" si="6"/>
        <v>155065.12398893907</v>
      </c>
      <c r="M43" s="26"/>
    </row>
    <row r="44" spans="1:13" ht="43.5" outlineLevel="2" x14ac:dyDescent="0.4">
      <c r="A44" s="26" t="str">
        <f t="shared" si="0"/>
        <v>320800</v>
      </c>
      <c r="B44" s="26" t="str">
        <f t="shared" si="1"/>
        <v>New York City Geographic District # 8</v>
      </c>
      <c r="C44" s="26" t="str">
        <f t="shared" si="2"/>
        <v>Bronx</v>
      </c>
      <c r="D44" s="28" t="s">
        <v>2983</v>
      </c>
      <c r="E44" s="28" t="s">
        <v>2984</v>
      </c>
      <c r="F44" s="30" t="s">
        <v>118</v>
      </c>
      <c r="G44" s="31">
        <v>413</v>
      </c>
      <c r="H44" s="26" t="str">
        <f t="shared" si="3"/>
        <v>087</v>
      </c>
      <c r="I44" s="26" t="str">
        <f t="shared" si="4"/>
        <v>32</v>
      </c>
      <c r="J44" s="26" t="str">
        <f t="shared" si="5"/>
        <v>018</v>
      </c>
      <c r="K44" s="42">
        <f t="shared" si="6"/>
        <v>432715.51491507993</v>
      </c>
      <c r="M44" s="26"/>
    </row>
    <row r="45" spans="1:13" ht="43.5" outlineLevel="2" x14ac:dyDescent="0.4">
      <c r="A45" s="26" t="str">
        <f t="shared" si="0"/>
        <v>320800</v>
      </c>
      <c r="B45" s="26" t="str">
        <f t="shared" si="1"/>
        <v>New York City Geographic District # 8</v>
      </c>
      <c r="C45" s="26" t="str">
        <f t="shared" si="2"/>
        <v>Bronx</v>
      </c>
      <c r="D45" s="28" t="s">
        <v>2969</v>
      </c>
      <c r="E45" s="28" t="s">
        <v>2970</v>
      </c>
      <c r="F45" s="30" t="s">
        <v>118</v>
      </c>
      <c r="G45" s="31">
        <v>674</v>
      </c>
      <c r="H45" s="26" t="str">
        <f t="shared" si="3"/>
        <v>085</v>
      </c>
      <c r="I45" s="26" t="str">
        <f t="shared" si="4"/>
        <v>34</v>
      </c>
      <c r="J45" s="26">
        <f t="shared" si="5"/>
        <v>0</v>
      </c>
      <c r="K45" s="42">
        <f t="shared" si="6"/>
        <v>706174.95654422243</v>
      </c>
      <c r="M45" s="26"/>
    </row>
    <row r="46" spans="1:13" ht="43.5" outlineLevel="2" x14ac:dyDescent="0.4">
      <c r="A46" s="26" t="str">
        <f t="shared" si="0"/>
        <v>320800</v>
      </c>
      <c r="B46" s="26" t="str">
        <f t="shared" si="1"/>
        <v>New York City Geographic District # 8</v>
      </c>
      <c r="C46" s="26" t="str">
        <f t="shared" si="2"/>
        <v>Bronx</v>
      </c>
      <c r="D46" s="28" t="s">
        <v>2864</v>
      </c>
      <c r="E46" s="28" t="s">
        <v>2865</v>
      </c>
      <c r="F46" s="30" t="s">
        <v>196</v>
      </c>
      <c r="G46" s="31">
        <v>469</v>
      </c>
      <c r="H46" s="26" t="str">
        <f t="shared" si="3"/>
        <v>082</v>
      </c>
      <c r="I46" s="26" t="str">
        <f t="shared" si="4"/>
        <v>34</v>
      </c>
      <c r="J46" s="26" t="str">
        <f t="shared" si="5"/>
        <v>013</v>
      </c>
      <c r="K46" s="42">
        <f t="shared" si="6"/>
        <v>491388.80507305689</v>
      </c>
      <c r="M46" s="26"/>
    </row>
    <row r="47" spans="1:13" ht="29" outlineLevel="2" x14ac:dyDescent="0.4">
      <c r="A47" s="26" t="str">
        <f t="shared" si="0"/>
        <v>320800</v>
      </c>
      <c r="B47" s="26" t="str">
        <f t="shared" si="1"/>
        <v>New York City Geographic District # 8</v>
      </c>
      <c r="C47" s="26" t="str">
        <f t="shared" si="2"/>
        <v>Bronx</v>
      </c>
      <c r="D47" s="28" t="s">
        <v>2850</v>
      </c>
      <c r="E47" s="28" t="s">
        <v>2851</v>
      </c>
      <c r="F47" s="30" t="s">
        <v>196</v>
      </c>
      <c r="G47" s="31">
        <v>252</v>
      </c>
      <c r="H47" s="26" t="str">
        <f t="shared" si="3"/>
        <v>085</v>
      </c>
      <c r="I47" s="26" t="str">
        <f t="shared" si="4"/>
        <v>34</v>
      </c>
      <c r="J47" s="26" t="str">
        <f t="shared" si="5"/>
        <v>018</v>
      </c>
      <c r="K47" s="42">
        <f t="shared" si="6"/>
        <v>264029.80571089627</v>
      </c>
      <c r="M47" s="26"/>
    </row>
    <row r="48" spans="1:13" ht="29" outlineLevel="2" x14ac:dyDescent="0.4">
      <c r="A48" s="26" t="str">
        <f t="shared" si="0"/>
        <v>320800</v>
      </c>
      <c r="B48" s="26" t="str">
        <f t="shared" si="1"/>
        <v>New York City Geographic District # 8</v>
      </c>
      <c r="C48" s="26" t="str">
        <f t="shared" si="2"/>
        <v>Bronx</v>
      </c>
      <c r="D48" s="28" t="s">
        <v>2832</v>
      </c>
      <c r="E48" s="28" t="s">
        <v>2833</v>
      </c>
      <c r="F48" s="30" t="s">
        <v>118</v>
      </c>
      <c r="G48" s="31">
        <v>660</v>
      </c>
      <c r="H48" s="26" t="str">
        <f t="shared" si="3"/>
        <v>085</v>
      </c>
      <c r="I48" s="26" t="str">
        <f t="shared" si="4"/>
        <v>32</v>
      </c>
      <c r="J48" s="26" t="str">
        <f t="shared" si="5"/>
        <v>017</v>
      </c>
      <c r="K48" s="42">
        <f t="shared" si="6"/>
        <v>691506.63400472829</v>
      </c>
      <c r="M48" s="26"/>
    </row>
    <row r="49" spans="1:13" ht="29" outlineLevel="2" x14ac:dyDescent="0.4">
      <c r="A49" s="26" t="str">
        <f t="shared" si="0"/>
        <v>320800</v>
      </c>
      <c r="B49" s="26" t="str">
        <f t="shared" si="1"/>
        <v>New York City Geographic District # 8</v>
      </c>
      <c r="C49" s="26" t="str">
        <f t="shared" si="2"/>
        <v>Bronx</v>
      </c>
      <c r="D49" s="28" t="s">
        <v>3073</v>
      </c>
      <c r="E49" s="28" t="s">
        <v>3074</v>
      </c>
      <c r="F49" s="30" t="s">
        <v>5</v>
      </c>
      <c r="G49" s="31">
        <v>331</v>
      </c>
      <c r="H49" s="26" t="str">
        <f t="shared" si="3"/>
        <v>082</v>
      </c>
      <c r="I49" s="26" t="str">
        <f t="shared" si="4"/>
        <v>34</v>
      </c>
      <c r="J49" s="26" t="str">
        <f t="shared" si="5"/>
        <v>013</v>
      </c>
      <c r="K49" s="42">
        <f t="shared" si="6"/>
        <v>346801.05432661372</v>
      </c>
      <c r="M49" s="26"/>
    </row>
    <row r="50" spans="1:13" ht="29" outlineLevel="2" x14ac:dyDescent="0.4">
      <c r="A50" s="26" t="str">
        <f t="shared" si="0"/>
        <v>320800</v>
      </c>
      <c r="B50" s="26" t="str">
        <f t="shared" si="1"/>
        <v>New York City Geographic District # 8</v>
      </c>
      <c r="C50" s="26" t="str">
        <f t="shared" si="2"/>
        <v>Bronx</v>
      </c>
      <c r="D50" s="28" t="s">
        <v>3052</v>
      </c>
      <c r="E50" s="28" t="s">
        <v>3053</v>
      </c>
      <c r="F50" s="30" t="s">
        <v>5</v>
      </c>
      <c r="G50" s="31">
        <v>394</v>
      </c>
      <c r="H50" s="26" t="str">
        <f t="shared" si="3"/>
        <v>085</v>
      </c>
      <c r="I50" s="26" t="str">
        <f t="shared" si="4"/>
        <v>34</v>
      </c>
      <c r="J50" s="26" t="str">
        <f t="shared" si="5"/>
        <v>018</v>
      </c>
      <c r="K50" s="42">
        <f t="shared" si="6"/>
        <v>412808.50575433776</v>
      </c>
      <c r="M50" s="26"/>
    </row>
    <row r="51" spans="1:13" ht="29" outlineLevel="2" x14ac:dyDescent="0.4">
      <c r="A51" s="26" t="str">
        <f t="shared" si="0"/>
        <v>320800</v>
      </c>
      <c r="B51" s="26" t="str">
        <f t="shared" si="1"/>
        <v>New York City Geographic District # 8</v>
      </c>
      <c r="C51" s="26" t="str">
        <f t="shared" si="2"/>
        <v>Bronx</v>
      </c>
      <c r="D51" s="28" t="s">
        <v>2981</v>
      </c>
      <c r="E51" s="28" t="s">
        <v>2982</v>
      </c>
      <c r="F51" s="30" t="s">
        <v>5</v>
      </c>
      <c r="G51" s="31">
        <v>242</v>
      </c>
      <c r="H51" s="26" t="str">
        <f t="shared" si="3"/>
        <v>085</v>
      </c>
      <c r="I51" s="26" t="str">
        <f t="shared" si="4"/>
        <v>34</v>
      </c>
      <c r="J51" s="26" t="str">
        <f t="shared" si="5"/>
        <v>018</v>
      </c>
      <c r="K51" s="42">
        <f t="shared" si="6"/>
        <v>253552.43246840037</v>
      </c>
      <c r="M51" s="26"/>
    </row>
    <row r="52" spans="1:13" ht="29" outlineLevel="2" x14ac:dyDescent="0.4">
      <c r="A52" s="26" t="str">
        <f t="shared" si="0"/>
        <v>320800</v>
      </c>
      <c r="B52" s="26" t="str">
        <f t="shared" si="1"/>
        <v>New York City Geographic District # 8</v>
      </c>
      <c r="C52" s="26" t="str">
        <f t="shared" si="2"/>
        <v>Bronx</v>
      </c>
      <c r="D52" s="28" t="s">
        <v>2977</v>
      </c>
      <c r="E52" s="28" t="s">
        <v>2978</v>
      </c>
      <c r="F52" s="30" t="s">
        <v>5</v>
      </c>
      <c r="G52" s="31">
        <v>366</v>
      </c>
      <c r="H52" s="26" t="str">
        <f t="shared" si="3"/>
        <v>082</v>
      </c>
      <c r="I52" s="26" t="str">
        <f t="shared" si="4"/>
        <v>34</v>
      </c>
      <c r="J52" s="26" t="str">
        <f t="shared" si="5"/>
        <v>013</v>
      </c>
      <c r="K52" s="42">
        <f t="shared" si="6"/>
        <v>383471.86067534931</v>
      </c>
      <c r="M52" s="26"/>
    </row>
    <row r="53" spans="1:13" ht="29" outlineLevel="2" x14ac:dyDescent="0.4">
      <c r="A53" s="26" t="str">
        <f t="shared" si="0"/>
        <v>320800</v>
      </c>
      <c r="B53" s="26" t="str">
        <f t="shared" si="1"/>
        <v>New York City Geographic District # 8</v>
      </c>
      <c r="C53" s="26" t="str">
        <f t="shared" si="2"/>
        <v>Bronx</v>
      </c>
      <c r="D53" s="28" t="s">
        <v>2930</v>
      </c>
      <c r="E53" s="28" t="s">
        <v>2931</v>
      </c>
      <c r="F53" s="30" t="s">
        <v>5</v>
      </c>
      <c r="G53" s="31">
        <v>532</v>
      </c>
      <c r="H53" s="26" t="str">
        <f t="shared" si="3"/>
        <v>085</v>
      </c>
      <c r="I53" s="26" t="str">
        <f t="shared" si="4"/>
        <v>32</v>
      </c>
      <c r="J53" s="26" t="str">
        <f t="shared" si="5"/>
        <v>018</v>
      </c>
      <c r="K53" s="42">
        <f t="shared" si="6"/>
        <v>557396.25650078093</v>
      </c>
      <c r="M53" s="26"/>
    </row>
    <row r="54" spans="1:13" ht="29" outlineLevel="2" x14ac:dyDescent="0.4">
      <c r="A54" s="26" t="str">
        <f t="shared" si="0"/>
        <v>320800</v>
      </c>
      <c r="B54" s="26" t="str">
        <f t="shared" si="1"/>
        <v>New York City Geographic District # 8</v>
      </c>
      <c r="C54" s="26" t="str">
        <f t="shared" si="2"/>
        <v>Bronx</v>
      </c>
      <c r="D54" s="28" t="s">
        <v>2926</v>
      </c>
      <c r="E54" s="28" t="s">
        <v>2927</v>
      </c>
      <c r="F54" s="30" t="s">
        <v>2</v>
      </c>
      <c r="G54" s="31">
        <v>595</v>
      </c>
      <c r="H54" s="26" t="str">
        <f t="shared" si="3"/>
        <v>085</v>
      </c>
      <c r="I54" s="26" t="str">
        <f t="shared" si="4"/>
        <v>32</v>
      </c>
      <c r="J54" s="26" t="str">
        <f t="shared" si="5"/>
        <v>017</v>
      </c>
      <c r="K54" s="42">
        <f t="shared" si="6"/>
        <v>623403.70792850503</v>
      </c>
      <c r="M54" s="26"/>
    </row>
    <row r="55" spans="1:13" ht="15" outlineLevel="2" x14ac:dyDescent="0.4">
      <c r="A55" s="26" t="str">
        <f t="shared" si="0"/>
        <v>320800</v>
      </c>
      <c r="B55" s="26" t="str">
        <f t="shared" si="1"/>
        <v>New York City Geographic District # 8</v>
      </c>
      <c r="C55" s="26" t="str">
        <f t="shared" si="2"/>
        <v>Bronx</v>
      </c>
      <c r="D55" s="28" t="s">
        <v>2896</v>
      </c>
      <c r="E55" s="28" t="s">
        <v>2897</v>
      </c>
      <c r="F55" s="30" t="s">
        <v>196</v>
      </c>
      <c r="G55" s="31">
        <v>418</v>
      </c>
      <c r="H55" s="26" t="str">
        <f t="shared" si="3"/>
        <v>087</v>
      </c>
      <c r="I55" s="26" t="str">
        <f t="shared" si="4"/>
        <v>32</v>
      </c>
      <c r="J55" s="26" t="str">
        <f t="shared" si="5"/>
        <v>018</v>
      </c>
      <c r="K55" s="42">
        <f t="shared" si="6"/>
        <v>437954.20153632789</v>
      </c>
      <c r="M55" s="26"/>
    </row>
    <row r="56" spans="1:13" ht="29" outlineLevel="2" x14ac:dyDescent="0.4">
      <c r="A56" s="26" t="str">
        <f t="shared" si="0"/>
        <v>320800</v>
      </c>
      <c r="B56" s="26" t="str">
        <f t="shared" si="1"/>
        <v>New York City Geographic District # 8</v>
      </c>
      <c r="C56" s="26" t="str">
        <f t="shared" si="2"/>
        <v>Bronx</v>
      </c>
      <c r="D56" s="28" t="s">
        <v>2884</v>
      </c>
      <c r="E56" s="28" t="s">
        <v>2885</v>
      </c>
      <c r="F56" s="30" t="s">
        <v>2</v>
      </c>
      <c r="G56" s="31">
        <v>470</v>
      </c>
      <c r="H56" s="26" t="str">
        <f t="shared" si="3"/>
        <v>082</v>
      </c>
      <c r="I56" s="26" t="str">
        <f t="shared" si="4"/>
        <v>34</v>
      </c>
      <c r="J56" s="26" t="str">
        <f t="shared" si="5"/>
        <v>013</v>
      </c>
      <c r="K56" s="42">
        <f t="shared" si="6"/>
        <v>492436.54239730648</v>
      </c>
      <c r="M56" s="26"/>
    </row>
    <row r="57" spans="1:13" ht="15" outlineLevel="2" x14ac:dyDescent="0.4">
      <c r="A57" s="26" t="str">
        <f t="shared" si="0"/>
        <v>320800</v>
      </c>
      <c r="B57" s="26" t="str">
        <f t="shared" si="1"/>
        <v>New York City Geographic District # 8</v>
      </c>
      <c r="C57" s="26" t="str">
        <f t="shared" si="2"/>
        <v>Bronx</v>
      </c>
      <c r="D57" s="28" t="s">
        <v>2880</v>
      </c>
      <c r="E57" s="28" t="s">
        <v>2881</v>
      </c>
      <c r="F57" s="30" t="s">
        <v>5</v>
      </c>
      <c r="G57" s="31">
        <v>499</v>
      </c>
      <c r="H57" s="26" t="str">
        <f t="shared" si="3"/>
        <v>084</v>
      </c>
      <c r="I57" s="26" t="str">
        <f t="shared" si="4"/>
        <v>32</v>
      </c>
      <c r="J57" s="26" t="str">
        <f t="shared" si="5"/>
        <v>017</v>
      </c>
      <c r="K57" s="42">
        <f t="shared" si="6"/>
        <v>522820.92480054451</v>
      </c>
      <c r="M57" s="26"/>
    </row>
    <row r="58" spans="1:13" ht="15" outlineLevel="2" x14ac:dyDescent="0.4">
      <c r="A58" s="26" t="str">
        <f t="shared" si="0"/>
        <v>320800</v>
      </c>
      <c r="B58" s="26" t="str">
        <f t="shared" si="1"/>
        <v>New York City Geographic District # 8</v>
      </c>
      <c r="C58" s="26" t="str">
        <f t="shared" si="2"/>
        <v>Bronx</v>
      </c>
      <c r="D58" s="28" t="s">
        <v>2878</v>
      </c>
      <c r="E58" s="28" t="s">
        <v>2879</v>
      </c>
      <c r="F58" s="30" t="s">
        <v>5</v>
      </c>
      <c r="G58" s="31">
        <v>249</v>
      </c>
      <c r="H58" s="26" t="str">
        <f t="shared" si="3"/>
        <v>079</v>
      </c>
      <c r="I58" s="26" t="str">
        <f t="shared" si="4"/>
        <v>32</v>
      </c>
      <c r="J58" s="26" t="str">
        <f t="shared" si="5"/>
        <v>016</v>
      </c>
      <c r="K58" s="42">
        <f t="shared" si="6"/>
        <v>260886.59373814747</v>
      </c>
      <c r="M58" s="26"/>
    </row>
    <row r="59" spans="1:13" ht="15" outlineLevel="2" x14ac:dyDescent="0.4">
      <c r="A59" s="26" t="str">
        <f t="shared" si="0"/>
        <v>320800</v>
      </c>
      <c r="B59" s="26" t="str">
        <f t="shared" si="1"/>
        <v>New York City Geographic District # 8</v>
      </c>
      <c r="C59" s="26" t="str">
        <f t="shared" si="2"/>
        <v>Bronx</v>
      </c>
      <c r="D59" s="28" t="s">
        <v>2727</v>
      </c>
      <c r="E59" s="28" t="s">
        <v>2728</v>
      </c>
      <c r="F59" s="30" t="s">
        <v>2</v>
      </c>
      <c r="G59" s="31">
        <v>698</v>
      </c>
      <c r="H59" s="26" t="str">
        <f t="shared" si="3"/>
        <v>087</v>
      </c>
      <c r="I59" s="26" t="str">
        <f t="shared" si="4"/>
        <v>34</v>
      </c>
      <c r="J59" s="26" t="str">
        <f t="shared" si="5"/>
        <v>018</v>
      </c>
      <c r="K59" s="42">
        <f t="shared" si="6"/>
        <v>731320.65232621261</v>
      </c>
      <c r="M59" s="26"/>
    </row>
    <row r="60" spans="1:13" ht="15" outlineLevel="2" x14ac:dyDescent="0.4">
      <c r="A60" s="26" t="str">
        <f t="shared" si="0"/>
        <v>320800</v>
      </c>
      <c r="B60" s="26" t="str">
        <f t="shared" si="1"/>
        <v>New York City Geographic District # 8</v>
      </c>
      <c r="C60" s="26" t="str">
        <f t="shared" si="2"/>
        <v>Bronx</v>
      </c>
      <c r="D60" s="28" t="s">
        <v>2693</v>
      </c>
      <c r="E60" s="28" t="s">
        <v>2694</v>
      </c>
      <c r="F60" s="30" t="s">
        <v>2</v>
      </c>
      <c r="G60" s="31">
        <v>800</v>
      </c>
      <c r="H60" s="26" t="str">
        <f t="shared" si="3"/>
        <v>085</v>
      </c>
      <c r="I60" s="26" t="str">
        <f t="shared" si="4"/>
        <v>32</v>
      </c>
      <c r="J60" s="26" t="str">
        <f t="shared" si="5"/>
        <v>017</v>
      </c>
      <c r="K60" s="42">
        <f t="shared" si="6"/>
        <v>838189.85939967062</v>
      </c>
      <c r="M60" s="26"/>
    </row>
    <row r="61" spans="1:13" ht="15" outlineLevel="2" x14ac:dyDescent="0.4">
      <c r="A61" s="26" t="str">
        <f t="shared" si="0"/>
        <v>320800</v>
      </c>
      <c r="B61" s="26" t="str">
        <f t="shared" si="1"/>
        <v>New York City Geographic District # 8</v>
      </c>
      <c r="C61" s="26" t="str">
        <f t="shared" si="2"/>
        <v>Bronx</v>
      </c>
      <c r="D61" s="28" t="s">
        <v>2687</v>
      </c>
      <c r="E61" s="28" t="s">
        <v>2688</v>
      </c>
      <c r="F61" s="30" t="s">
        <v>2</v>
      </c>
      <c r="G61" s="31">
        <v>367</v>
      </c>
      <c r="H61" s="26" t="str">
        <f t="shared" si="3"/>
        <v>079</v>
      </c>
      <c r="I61" s="26" t="str">
        <f t="shared" si="4"/>
        <v>32</v>
      </c>
      <c r="J61" s="26" t="str">
        <f t="shared" si="5"/>
        <v>016</v>
      </c>
      <c r="K61" s="42">
        <f t="shared" si="6"/>
        <v>384519.59799959889</v>
      </c>
      <c r="M61" s="26"/>
    </row>
    <row r="62" spans="1:13" ht="15" outlineLevel="2" x14ac:dyDescent="0.4">
      <c r="A62" s="26" t="str">
        <f t="shared" si="0"/>
        <v>320800</v>
      </c>
      <c r="B62" s="26" t="str">
        <f t="shared" si="1"/>
        <v>New York City Geographic District # 8</v>
      </c>
      <c r="C62" s="26" t="str">
        <f t="shared" si="2"/>
        <v>Bronx</v>
      </c>
      <c r="D62" s="28" t="s">
        <v>2681</v>
      </c>
      <c r="E62" s="28" t="s">
        <v>2682</v>
      </c>
      <c r="F62" s="30" t="s">
        <v>2</v>
      </c>
      <c r="G62" s="31">
        <v>603</v>
      </c>
      <c r="H62" s="26" t="str">
        <f t="shared" si="3"/>
        <v>079</v>
      </c>
      <c r="I62" s="26" t="str">
        <f t="shared" si="4"/>
        <v>32</v>
      </c>
      <c r="J62" s="26" t="str">
        <f t="shared" si="5"/>
        <v>016</v>
      </c>
      <c r="K62" s="42">
        <f t="shared" si="6"/>
        <v>631785.60652250168</v>
      </c>
      <c r="M62" s="26"/>
    </row>
    <row r="63" spans="1:13" ht="15" outlineLevel="2" x14ac:dyDescent="0.4">
      <c r="A63" s="26" t="str">
        <f t="shared" si="0"/>
        <v>320800</v>
      </c>
      <c r="B63" s="26" t="str">
        <f t="shared" si="1"/>
        <v>New York City Geographic District # 8</v>
      </c>
      <c r="C63" s="26" t="str">
        <f t="shared" si="2"/>
        <v>Bronx</v>
      </c>
      <c r="D63" s="28" t="s">
        <v>2679</v>
      </c>
      <c r="E63" s="28" t="s">
        <v>2680</v>
      </c>
      <c r="F63" s="30" t="s">
        <v>2</v>
      </c>
      <c r="G63" s="31">
        <v>614</v>
      </c>
      <c r="H63" s="26" t="str">
        <f t="shared" si="3"/>
        <v>087</v>
      </c>
      <c r="I63" s="26" t="str">
        <f t="shared" si="4"/>
        <v>34</v>
      </c>
      <c r="J63" s="26" t="str">
        <f t="shared" si="5"/>
        <v>018</v>
      </c>
      <c r="K63" s="42">
        <f t="shared" si="6"/>
        <v>643310.71708924719</v>
      </c>
      <c r="M63" s="26"/>
    </row>
    <row r="64" spans="1:13" ht="15" outlineLevel="2" x14ac:dyDescent="0.4">
      <c r="A64" s="26" t="str">
        <f t="shared" si="0"/>
        <v>320800</v>
      </c>
      <c r="B64" s="26" t="str">
        <f t="shared" si="1"/>
        <v>New York City Geographic District # 8</v>
      </c>
      <c r="C64" s="26" t="str">
        <f t="shared" si="2"/>
        <v>Bronx</v>
      </c>
      <c r="D64" s="28" t="s">
        <v>2673</v>
      </c>
      <c r="E64" s="28" t="s">
        <v>2674</v>
      </c>
      <c r="F64" s="30" t="s">
        <v>5</v>
      </c>
      <c r="G64" s="31">
        <v>469</v>
      </c>
      <c r="H64" s="26" t="str">
        <f t="shared" si="3"/>
        <v>085</v>
      </c>
      <c r="I64" s="26" t="str">
        <f t="shared" si="4"/>
        <v>34</v>
      </c>
      <c r="J64" s="26" t="str">
        <f t="shared" si="5"/>
        <v>018</v>
      </c>
      <c r="K64" s="42">
        <f t="shared" si="6"/>
        <v>491388.80507305689</v>
      </c>
      <c r="M64" s="26"/>
    </row>
    <row r="65" spans="1:13" ht="29" outlineLevel="2" x14ac:dyDescent="0.4">
      <c r="A65" s="26" t="str">
        <f t="shared" si="0"/>
        <v>320800</v>
      </c>
      <c r="B65" s="26" t="str">
        <f t="shared" si="1"/>
        <v>New York City Geographic District # 8</v>
      </c>
      <c r="C65" s="26" t="str">
        <f t="shared" si="2"/>
        <v>Bronx</v>
      </c>
      <c r="D65" s="28" t="s">
        <v>2671</v>
      </c>
      <c r="E65" s="28" t="s">
        <v>2672</v>
      </c>
      <c r="F65" s="30" t="s">
        <v>2</v>
      </c>
      <c r="G65" s="31">
        <v>445</v>
      </c>
      <c r="H65" s="26" t="str">
        <f t="shared" si="3"/>
        <v>079</v>
      </c>
      <c r="I65" s="26" t="str">
        <f t="shared" si="4"/>
        <v>32</v>
      </c>
      <c r="J65" s="26" t="str">
        <f t="shared" si="5"/>
        <v>017</v>
      </c>
      <c r="K65" s="42">
        <f t="shared" si="6"/>
        <v>466243.10929106676</v>
      </c>
      <c r="M65" s="26"/>
    </row>
    <row r="66" spans="1:13" ht="15" outlineLevel="2" x14ac:dyDescent="0.4">
      <c r="A66" s="26" t="str">
        <f t="shared" ref="A66:A129" si="7">IFERROR(VLOOKUP($D66,schools,3,FALSE),"")</f>
        <v>320800</v>
      </c>
      <c r="B66" s="26" t="str">
        <f t="shared" ref="B66:B129" si="8">IFERROR(VLOOKUP($D66,schools,4,FALSE),"")</f>
        <v>New York City Geographic District # 8</v>
      </c>
      <c r="C66" s="26" t="str">
        <f t="shared" ref="C66:C129" si="9">IFERROR(VLOOKUP($D66,schools,5,FALSE),"")</f>
        <v>Bronx</v>
      </c>
      <c r="D66" s="28" t="s">
        <v>2661</v>
      </c>
      <c r="E66" s="28" t="s">
        <v>2662</v>
      </c>
      <c r="F66" s="30" t="s">
        <v>5</v>
      </c>
      <c r="G66" s="31">
        <v>401</v>
      </c>
      <c r="H66" s="26" t="str">
        <f t="shared" ref="H66:H129" si="10">IFERROR(VLOOKUP($D66,schools,6,FALSE),"")</f>
        <v>085</v>
      </c>
      <c r="I66" s="26" t="str">
        <f t="shared" ref="I66:I129" si="11">IFERROR(VLOOKUP($D66,schools,7,FALSE),"")</f>
        <v>32</v>
      </c>
      <c r="J66" s="26" t="str">
        <f t="shared" ref="J66:J129" si="12">IFERROR(VLOOKUP($D66,schools,8,FALSE),"")</f>
        <v>018</v>
      </c>
      <c r="K66" s="42">
        <f t="shared" ref="K66:K129" si="13">G66*L$302</f>
        <v>420142.66702408489</v>
      </c>
      <c r="M66" s="26"/>
    </row>
    <row r="67" spans="1:13" ht="29" outlineLevel="2" x14ac:dyDescent="0.4">
      <c r="A67" s="26" t="str">
        <f t="shared" si="7"/>
        <v>320800</v>
      </c>
      <c r="B67" s="26" t="str">
        <f t="shared" si="8"/>
        <v>New York City Geographic District # 8</v>
      </c>
      <c r="C67" s="26" t="str">
        <f t="shared" si="9"/>
        <v>Bronx</v>
      </c>
      <c r="D67" s="28" t="s">
        <v>2657</v>
      </c>
      <c r="E67" s="28" t="s">
        <v>2658</v>
      </c>
      <c r="F67" s="30" t="s">
        <v>2</v>
      </c>
      <c r="G67" s="31">
        <v>759</v>
      </c>
      <c r="H67" s="26" t="str">
        <f t="shared" si="10"/>
        <v>087</v>
      </c>
      <c r="I67" s="26" t="str">
        <f t="shared" si="11"/>
        <v>34</v>
      </c>
      <c r="J67" s="26" t="str">
        <f t="shared" si="12"/>
        <v>018</v>
      </c>
      <c r="K67" s="42">
        <f t="shared" si="13"/>
        <v>795232.62910543743</v>
      </c>
      <c r="M67" s="26"/>
    </row>
    <row r="68" spans="1:13" ht="15" outlineLevel="2" x14ac:dyDescent="0.4">
      <c r="A68" s="26" t="str">
        <f t="shared" si="7"/>
        <v>320800</v>
      </c>
      <c r="B68" s="26" t="str">
        <f t="shared" si="8"/>
        <v>New York City Geographic District # 8</v>
      </c>
      <c r="C68" s="26" t="str">
        <f t="shared" si="9"/>
        <v>Bronx</v>
      </c>
      <c r="D68" s="28" t="s">
        <v>2639</v>
      </c>
      <c r="E68" s="28" t="s">
        <v>2640</v>
      </c>
      <c r="F68" s="30" t="s">
        <v>2</v>
      </c>
      <c r="G68" s="31">
        <v>440</v>
      </c>
      <c r="H68" s="26" t="str">
        <f t="shared" si="10"/>
        <v>085</v>
      </c>
      <c r="I68" s="26" t="str">
        <f t="shared" si="11"/>
        <v>34</v>
      </c>
      <c r="J68" s="26" t="str">
        <f t="shared" si="12"/>
        <v>018</v>
      </c>
      <c r="K68" s="42">
        <f t="shared" si="13"/>
        <v>461004.42266981886</v>
      </c>
      <c r="M68" s="26"/>
    </row>
    <row r="69" spans="1:13" ht="15" outlineLevel="2" x14ac:dyDescent="0.4">
      <c r="A69" s="26" t="str">
        <f t="shared" si="7"/>
        <v>320800</v>
      </c>
      <c r="B69" s="26" t="str">
        <f t="shared" si="8"/>
        <v>New York City Geographic District # 8</v>
      </c>
      <c r="C69" s="26" t="str">
        <f t="shared" si="9"/>
        <v>Bronx</v>
      </c>
      <c r="D69" s="28" t="s">
        <v>2631</v>
      </c>
      <c r="E69" s="28" t="s">
        <v>2632</v>
      </c>
      <c r="F69" s="30" t="s">
        <v>5</v>
      </c>
      <c r="G69" s="31">
        <v>563</v>
      </c>
      <c r="H69" s="26" t="str">
        <f t="shared" si="10"/>
        <v>082</v>
      </c>
      <c r="I69" s="26" t="str">
        <f t="shared" si="11"/>
        <v>34</v>
      </c>
      <c r="J69" s="26" t="str">
        <f t="shared" si="12"/>
        <v>013</v>
      </c>
      <c r="K69" s="42">
        <f t="shared" si="13"/>
        <v>589876.11355251819</v>
      </c>
      <c r="M69" s="26"/>
    </row>
    <row r="70" spans="1:13" ht="15" outlineLevel="2" x14ac:dyDescent="0.4">
      <c r="A70" s="26" t="str">
        <f t="shared" si="7"/>
        <v>320800</v>
      </c>
      <c r="B70" s="26" t="str">
        <f t="shared" si="8"/>
        <v>New York City Geographic District # 8</v>
      </c>
      <c r="C70" s="26" t="str">
        <f t="shared" si="9"/>
        <v>Bronx</v>
      </c>
      <c r="D70" s="28" t="s">
        <v>2629</v>
      </c>
      <c r="E70" s="28" t="s">
        <v>2630</v>
      </c>
      <c r="F70" s="30" t="s">
        <v>2</v>
      </c>
      <c r="G70" s="31">
        <v>556</v>
      </c>
      <c r="H70" s="26" t="str">
        <f t="shared" si="10"/>
        <v>085</v>
      </c>
      <c r="I70" s="26" t="str">
        <f t="shared" si="11"/>
        <v>32</v>
      </c>
      <c r="J70" s="26" t="str">
        <f t="shared" si="12"/>
        <v>018</v>
      </c>
      <c r="K70" s="42">
        <f t="shared" si="13"/>
        <v>582541.95228277112</v>
      </c>
      <c r="M70" s="26"/>
    </row>
    <row r="71" spans="1:13" ht="15" outlineLevel="2" x14ac:dyDescent="0.4">
      <c r="A71" s="26" t="str">
        <f t="shared" si="7"/>
        <v>320800</v>
      </c>
      <c r="B71" s="26" t="str">
        <f t="shared" si="8"/>
        <v>New York City Geographic District # 8</v>
      </c>
      <c r="C71" s="26" t="str">
        <f t="shared" si="9"/>
        <v>Bronx</v>
      </c>
      <c r="D71" s="28" t="s">
        <v>2617</v>
      </c>
      <c r="E71" s="28" t="s">
        <v>2618</v>
      </c>
      <c r="F71" s="30" t="s">
        <v>2</v>
      </c>
      <c r="G71" s="31">
        <v>270</v>
      </c>
      <c r="H71" s="26" t="str">
        <f t="shared" si="10"/>
        <v>085</v>
      </c>
      <c r="I71" s="26" t="str">
        <f t="shared" si="11"/>
        <v>32</v>
      </c>
      <c r="J71" s="26" t="str">
        <f t="shared" si="12"/>
        <v>018</v>
      </c>
      <c r="K71" s="42">
        <f t="shared" si="13"/>
        <v>282889.07754738885</v>
      </c>
      <c r="M71" s="26"/>
    </row>
    <row r="72" spans="1:13" ht="29" outlineLevel="2" x14ac:dyDescent="0.4">
      <c r="A72" s="26" t="str">
        <f t="shared" si="7"/>
        <v>320800</v>
      </c>
      <c r="B72" s="26" t="str">
        <f t="shared" si="8"/>
        <v>New York City Geographic District # 8</v>
      </c>
      <c r="C72" s="26" t="str">
        <f t="shared" si="9"/>
        <v>Bronx</v>
      </c>
      <c r="D72" s="28" t="s">
        <v>2591</v>
      </c>
      <c r="E72" s="28" t="s">
        <v>2592</v>
      </c>
      <c r="F72" s="30" t="s">
        <v>2</v>
      </c>
      <c r="G72" s="31">
        <v>546</v>
      </c>
      <c r="H72" s="26" t="str">
        <f t="shared" si="10"/>
        <v>085</v>
      </c>
      <c r="I72" s="26" t="str">
        <f t="shared" si="11"/>
        <v>32</v>
      </c>
      <c r="J72" s="26" t="str">
        <f t="shared" si="12"/>
        <v>017</v>
      </c>
      <c r="K72" s="42">
        <f t="shared" si="13"/>
        <v>572064.57904027519</v>
      </c>
      <c r="M72" s="26"/>
    </row>
    <row r="73" spans="1:13" ht="15" outlineLevel="2" x14ac:dyDescent="0.4">
      <c r="A73" s="26" t="str">
        <f t="shared" si="7"/>
        <v>320800</v>
      </c>
      <c r="B73" s="26" t="str">
        <f t="shared" si="8"/>
        <v>New York City Geographic District # 8</v>
      </c>
      <c r="C73" s="26" t="str">
        <f t="shared" si="9"/>
        <v>Bronx</v>
      </c>
      <c r="D73" s="28" t="s">
        <v>2587</v>
      </c>
      <c r="E73" s="28" t="s">
        <v>2588</v>
      </c>
      <c r="F73" s="30" t="s">
        <v>2</v>
      </c>
      <c r="G73" s="31">
        <v>720</v>
      </c>
      <c r="H73" s="26" t="str">
        <f t="shared" si="10"/>
        <v>082</v>
      </c>
      <c r="I73" s="26" t="str">
        <f t="shared" si="11"/>
        <v>34</v>
      </c>
      <c r="J73" s="26" t="str">
        <f t="shared" si="12"/>
        <v>013</v>
      </c>
      <c r="K73" s="42">
        <f t="shared" si="13"/>
        <v>754370.87345970352</v>
      </c>
      <c r="M73" s="26"/>
    </row>
    <row r="74" spans="1:13" ht="15" outlineLevel="2" x14ac:dyDescent="0.4">
      <c r="A74" s="26" t="str">
        <f t="shared" si="7"/>
        <v>320800</v>
      </c>
      <c r="B74" s="26" t="str">
        <f t="shared" si="8"/>
        <v>New York City Geographic District # 8</v>
      </c>
      <c r="C74" s="26" t="str">
        <f t="shared" si="9"/>
        <v>Bronx</v>
      </c>
      <c r="D74" s="28" t="s">
        <v>2585</v>
      </c>
      <c r="E74" s="28" t="s">
        <v>2586</v>
      </c>
      <c r="F74" s="30" t="s">
        <v>19</v>
      </c>
      <c r="G74" s="31">
        <v>1590</v>
      </c>
      <c r="H74" s="26" t="str">
        <f t="shared" si="10"/>
        <v>082</v>
      </c>
      <c r="I74" s="26" t="str">
        <f t="shared" si="11"/>
        <v>34</v>
      </c>
      <c r="J74" s="26" t="str">
        <f t="shared" si="12"/>
        <v>013</v>
      </c>
      <c r="K74" s="42">
        <f t="shared" si="13"/>
        <v>1665902.3455568454</v>
      </c>
      <c r="M74" s="26"/>
    </row>
    <row r="75" spans="1:13" ht="15" outlineLevel="2" x14ac:dyDescent="0.4">
      <c r="A75" s="26" t="str">
        <f t="shared" si="7"/>
        <v>320800</v>
      </c>
      <c r="B75" s="26" t="str">
        <f t="shared" si="8"/>
        <v>New York City Geographic District # 8</v>
      </c>
      <c r="C75" s="26" t="str">
        <f t="shared" si="9"/>
        <v>Bronx</v>
      </c>
      <c r="D75" s="28" t="s">
        <v>2581</v>
      </c>
      <c r="E75" s="28" t="s">
        <v>2582</v>
      </c>
      <c r="F75" s="30" t="s">
        <v>2</v>
      </c>
      <c r="G75" s="31">
        <v>549</v>
      </c>
      <c r="H75" s="26" t="str">
        <f t="shared" si="10"/>
        <v>085</v>
      </c>
      <c r="I75" s="26" t="str">
        <f t="shared" si="11"/>
        <v>34</v>
      </c>
      <c r="J75" s="26" t="str">
        <f t="shared" si="12"/>
        <v>018</v>
      </c>
      <c r="K75" s="42">
        <f t="shared" si="13"/>
        <v>575207.79101302393</v>
      </c>
      <c r="M75" s="26"/>
    </row>
    <row r="76" spans="1:13" ht="15" outlineLevel="2" x14ac:dyDescent="0.4">
      <c r="A76" s="26" t="str">
        <f t="shared" si="7"/>
        <v>320800</v>
      </c>
      <c r="B76" s="26" t="str">
        <f t="shared" si="8"/>
        <v>New York City Geographic District # 8</v>
      </c>
      <c r="C76" s="26" t="str">
        <f t="shared" si="9"/>
        <v>Bronx</v>
      </c>
      <c r="D76" s="28" t="s">
        <v>2569</v>
      </c>
      <c r="E76" s="28" t="s">
        <v>2570</v>
      </c>
      <c r="F76" s="30" t="s">
        <v>2</v>
      </c>
      <c r="G76" s="31">
        <v>629</v>
      </c>
      <c r="H76" s="26" t="str">
        <f t="shared" si="10"/>
        <v>084</v>
      </c>
      <c r="I76" s="26" t="str">
        <f t="shared" si="11"/>
        <v>32</v>
      </c>
      <c r="J76" s="26" t="str">
        <f t="shared" si="12"/>
        <v>017</v>
      </c>
      <c r="K76" s="42">
        <f t="shared" si="13"/>
        <v>659026.77695299103</v>
      </c>
      <c r="M76" s="26"/>
    </row>
    <row r="77" spans="1:13" ht="15" outlineLevel="2" x14ac:dyDescent="0.4">
      <c r="A77" s="26" t="str">
        <f t="shared" si="7"/>
        <v>320800</v>
      </c>
      <c r="B77" s="26" t="str">
        <f t="shared" si="8"/>
        <v>New York City Geographic District # 8</v>
      </c>
      <c r="C77" s="26" t="str">
        <f t="shared" si="9"/>
        <v>Bronx</v>
      </c>
      <c r="D77" s="28" t="s">
        <v>2547</v>
      </c>
      <c r="E77" s="28" t="s">
        <v>2548</v>
      </c>
      <c r="F77" s="30" t="s">
        <v>2</v>
      </c>
      <c r="G77" s="31">
        <v>563</v>
      </c>
      <c r="H77" s="26" t="str">
        <f t="shared" si="10"/>
        <v>084</v>
      </c>
      <c r="I77" s="26" t="str">
        <f t="shared" si="11"/>
        <v>34</v>
      </c>
      <c r="J77" s="26" t="str">
        <f t="shared" si="12"/>
        <v>017</v>
      </c>
      <c r="K77" s="42">
        <f t="shared" si="13"/>
        <v>589876.11355251819</v>
      </c>
      <c r="M77" s="26"/>
    </row>
    <row r="78" spans="1:13" ht="29" outlineLevel="2" x14ac:dyDescent="0.4">
      <c r="A78" s="26" t="str">
        <f t="shared" si="7"/>
        <v>320800</v>
      </c>
      <c r="B78" s="26" t="str">
        <f t="shared" si="8"/>
        <v>New York City Geographic District # 8</v>
      </c>
      <c r="C78" s="26" t="str">
        <f t="shared" si="9"/>
        <v>Bronx</v>
      </c>
      <c r="D78" s="28" t="s">
        <v>2491</v>
      </c>
      <c r="E78" s="28" t="s">
        <v>2492</v>
      </c>
      <c r="F78" s="30" t="s">
        <v>2</v>
      </c>
      <c r="G78" s="31">
        <v>561</v>
      </c>
      <c r="H78" s="26" t="str">
        <f t="shared" si="10"/>
        <v>082</v>
      </c>
      <c r="I78" s="26" t="str">
        <f t="shared" si="11"/>
        <v>34</v>
      </c>
      <c r="J78" s="26" t="str">
        <f t="shared" si="12"/>
        <v>013</v>
      </c>
      <c r="K78" s="42">
        <f t="shared" si="13"/>
        <v>587780.63890401903</v>
      </c>
      <c r="M78" s="26"/>
    </row>
    <row r="79" spans="1:13" ht="29" outlineLevel="2" x14ac:dyDescent="0.4">
      <c r="A79" s="26" t="str">
        <f t="shared" si="7"/>
        <v>321000</v>
      </c>
      <c r="B79" s="26" t="str">
        <f t="shared" si="8"/>
        <v>New York City Geographic District # 9</v>
      </c>
      <c r="C79" s="26" t="str">
        <f t="shared" si="9"/>
        <v>Bronx</v>
      </c>
      <c r="D79" s="28" t="s">
        <v>3140</v>
      </c>
      <c r="E79" s="28" t="s">
        <v>3141</v>
      </c>
      <c r="F79" s="30" t="s">
        <v>196</v>
      </c>
      <c r="G79" s="31">
        <v>230</v>
      </c>
      <c r="H79" s="26" t="str">
        <f t="shared" si="10"/>
        <v>079</v>
      </c>
      <c r="I79" s="26" t="str">
        <f t="shared" si="11"/>
        <v>32</v>
      </c>
      <c r="J79" s="26" t="str">
        <f t="shared" si="12"/>
        <v>016</v>
      </c>
      <c r="K79" s="42">
        <f t="shared" si="13"/>
        <v>240979.5845774053</v>
      </c>
      <c r="M79" s="26"/>
    </row>
    <row r="80" spans="1:13" ht="29" outlineLevel="2" x14ac:dyDescent="0.4">
      <c r="A80" s="26" t="str">
        <f t="shared" si="7"/>
        <v>320900</v>
      </c>
      <c r="B80" s="26" t="str">
        <f t="shared" si="8"/>
        <v>New York City Geographic District # 9</v>
      </c>
      <c r="C80" s="26" t="str">
        <f t="shared" si="9"/>
        <v>Bronx</v>
      </c>
      <c r="D80" s="28" t="s">
        <v>3122</v>
      </c>
      <c r="E80" s="28" t="s">
        <v>3123</v>
      </c>
      <c r="F80" s="30" t="s">
        <v>196</v>
      </c>
      <c r="G80" s="31">
        <v>556</v>
      </c>
      <c r="H80" s="26" t="str">
        <f t="shared" si="10"/>
        <v>086</v>
      </c>
      <c r="I80" s="26" t="str">
        <f t="shared" si="11"/>
        <v>33</v>
      </c>
      <c r="J80" s="26" t="str">
        <f t="shared" si="12"/>
        <v>015</v>
      </c>
      <c r="K80" s="42">
        <f t="shared" si="13"/>
        <v>582541.95228277112</v>
      </c>
      <c r="M80" s="26"/>
    </row>
    <row r="81" spans="1:13" ht="43.5" outlineLevel="2" x14ac:dyDescent="0.4">
      <c r="A81" s="26" t="str">
        <f t="shared" si="7"/>
        <v>320900</v>
      </c>
      <c r="B81" s="26" t="str">
        <f t="shared" si="8"/>
        <v>New York City Geographic District # 9</v>
      </c>
      <c r="C81" s="26" t="str">
        <f t="shared" si="9"/>
        <v>Bronx</v>
      </c>
      <c r="D81" s="28" t="s">
        <v>3114</v>
      </c>
      <c r="E81" s="28" t="s">
        <v>3115</v>
      </c>
      <c r="F81" s="30" t="s">
        <v>196</v>
      </c>
      <c r="G81" s="31">
        <v>414</v>
      </c>
      <c r="H81" s="26" t="str">
        <f t="shared" si="10"/>
        <v>079</v>
      </c>
      <c r="I81" s="26" t="str">
        <f t="shared" si="11"/>
        <v>33</v>
      </c>
      <c r="J81" s="26" t="str">
        <f t="shared" si="12"/>
        <v>016</v>
      </c>
      <c r="K81" s="42">
        <f t="shared" si="13"/>
        <v>433763.25223932957</v>
      </c>
      <c r="M81" s="26"/>
    </row>
    <row r="82" spans="1:13" ht="29" outlineLevel="2" x14ac:dyDescent="0.4">
      <c r="A82" s="26" t="str">
        <f t="shared" si="7"/>
        <v>320900</v>
      </c>
      <c r="B82" s="26" t="str">
        <f t="shared" si="8"/>
        <v>New York City Geographic District # 9</v>
      </c>
      <c r="C82" s="26" t="str">
        <f t="shared" si="9"/>
        <v>Bronx</v>
      </c>
      <c r="D82" s="28" t="s">
        <v>3101</v>
      </c>
      <c r="E82" s="28" t="s">
        <v>3102</v>
      </c>
      <c r="F82" s="30" t="s">
        <v>118</v>
      </c>
      <c r="G82" s="31">
        <v>755</v>
      </c>
      <c r="H82" s="26" t="str">
        <f t="shared" si="10"/>
        <v>079</v>
      </c>
      <c r="I82" s="26" t="str">
        <f t="shared" si="11"/>
        <v>32</v>
      </c>
      <c r="J82" s="26" t="str">
        <f t="shared" si="12"/>
        <v>016</v>
      </c>
      <c r="K82" s="42">
        <f t="shared" si="13"/>
        <v>791041.6798084391</v>
      </c>
      <c r="M82" s="26"/>
    </row>
    <row r="83" spans="1:13" ht="29" outlineLevel="2" x14ac:dyDescent="0.4">
      <c r="A83" s="26" t="str">
        <f t="shared" si="7"/>
        <v>320900</v>
      </c>
      <c r="B83" s="26" t="str">
        <f t="shared" si="8"/>
        <v>New York City Geographic District # 9</v>
      </c>
      <c r="C83" s="26" t="str">
        <f t="shared" si="9"/>
        <v>Bronx</v>
      </c>
      <c r="D83" s="28" t="s">
        <v>3018</v>
      </c>
      <c r="E83" s="28" t="s">
        <v>3019</v>
      </c>
      <c r="F83" s="30" t="s">
        <v>118</v>
      </c>
      <c r="G83" s="31">
        <v>444</v>
      </c>
      <c r="H83" s="26" t="str">
        <f t="shared" si="10"/>
        <v>077</v>
      </c>
      <c r="I83" s="26" t="str">
        <f t="shared" si="11"/>
        <v>33</v>
      </c>
      <c r="J83" s="26" t="str">
        <f t="shared" si="12"/>
        <v>016</v>
      </c>
      <c r="K83" s="42">
        <f t="shared" si="13"/>
        <v>465195.37196681718</v>
      </c>
      <c r="M83" s="26"/>
    </row>
    <row r="84" spans="1:13" ht="29" outlineLevel="2" x14ac:dyDescent="0.4">
      <c r="A84" s="26" t="str">
        <f t="shared" si="7"/>
        <v>320900</v>
      </c>
      <c r="B84" s="26" t="str">
        <f t="shared" si="8"/>
        <v>New York City Geographic District # 9</v>
      </c>
      <c r="C84" s="26" t="str">
        <f t="shared" si="9"/>
        <v>Bronx</v>
      </c>
      <c r="D84" s="28" t="s">
        <v>3016</v>
      </c>
      <c r="E84" s="28" t="s">
        <v>3017</v>
      </c>
      <c r="F84" s="30" t="s">
        <v>196</v>
      </c>
      <c r="G84" s="31">
        <v>286</v>
      </c>
      <c r="H84" s="26" t="str">
        <f t="shared" si="10"/>
        <v>077</v>
      </c>
      <c r="I84" s="26" t="str">
        <f t="shared" si="11"/>
        <v>33</v>
      </c>
      <c r="J84" s="26" t="str">
        <f t="shared" si="12"/>
        <v>016</v>
      </c>
      <c r="K84" s="42">
        <f t="shared" si="13"/>
        <v>299652.87473538227</v>
      </c>
      <c r="M84" s="26"/>
    </row>
    <row r="85" spans="1:13" ht="15" outlineLevel="2" x14ac:dyDescent="0.4">
      <c r="A85" s="26" t="str">
        <f t="shared" si="7"/>
        <v>320900</v>
      </c>
      <c r="B85" s="26" t="str">
        <f t="shared" si="8"/>
        <v>New York City Geographic District # 9</v>
      </c>
      <c r="C85" s="26" t="str">
        <f t="shared" si="9"/>
        <v>Bronx</v>
      </c>
      <c r="D85" s="28" t="s">
        <v>3011</v>
      </c>
      <c r="E85" s="28" t="s">
        <v>3012</v>
      </c>
      <c r="F85" s="30" t="s">
        <v>196</v>
      </c>
      <c r="G85" s="31">
        <v>309</v>
      </c>
      <c r="H85" s="26" t="str">
        <f t="shared" si="10"/>
        <v>079</v>
      </c>
      <c r="I85" s="26" t="str">
        <f t="shared" si="11"/>
        <v>32</v>
      </c>
      <c r="J85" s="26" t="str">
        <f t="shared" si="12"/>
        <v>016</v>
      </c>
      <c r="K85" s="42">
        <f t="shared" si="13"/>
        <v>323750.83319312276</v>
      </c>
      <c r="M85" s="26"/>
    </row>
    <row r="86" spans="1:13" ht="29" outlineLevel="2" x14ac:dyDescent="0.4">
      <c r="A86" s="26" t="str">
        <f t="shared" si="7"/>
        <v>320900</v>
      </c>
      <c r="B86" s="26" t="str">
        <f t="shared" si="8"/>
        <v>New York City Geographic District # 9</v>
      </c>
      <c r="C86" s="26" t="str">
        <f t="shared" si="9"/>
        <v>Bronx</v>
      </c>
      <c r="D86" s="28" t="s">
        <v>3009</v>
      </c>
      <c r="E86" s="28" t="s">
        <v>3010</v>
      </c>
      <c r="F86" s="30" t="s">
        <v>196</v>
      </c>
      <c r="G86" s="31">
        <v>394</v>
      </c>
      <c r="H86" s="26" t="str">
        <f t="shared" si="10"/>
        <v>079</v>
      </c>
      <c r="I86" s="26" t="str">
        <f t="shared" si="11"/>
        <v>32</v>
      </c>
      <c r="J86" s="26" t="str">
        <f t="shared" si="12"/>
        <v>016</v>
      </c>
      <c r="K86" s="42">
        <f t="shared" si="13"/>
        <v>412808.50575433776</v>
      </c>
      <c r="M86" s="26"/>
    </row>
    <row r="87" spans="1:13" ht="29" outlineLevel="2" x14ac:dyDescent="0.4">
      <c r="A87" s="26" t="str">
        <f t="shared" si="7"/>
        <v>320900</v>
      </c>
      <c r="B87" s="26" t="str">
        <f t="shared" si="8"/>
        <v>New York City Geographic District # 9</v>
      </c>
      <c r="C87" s="26" t="str">
        <f t="shared" si="9"/>
        <v>Bronx</v>
      </c>
      <c r="D87" s="28" t="s">
        <v>2967</v>
      </c>
      <c r="E87" s="28" t="s">
        <v>2968</v>
      </c>
      <c r="F87" s="30" t="s">
        <v>196</v>
      </c>
      <c r="G87" s="31">
        <v>318</v>
      </c>
      <c r="H87" s="26" t="str">
        <f t="shared" si="10"/>
        <v>077</v>
      </c>
      <c r="I87" s="26" t="str">
        <f t="shared" si="11"/>
        <v>29</v>
      </c>
      <c r="J87" s="26" t="str">
        <f t="shared" si="12"/>
        <v>016</v>
      </c>
      <c r="K87" s="42">
        <f t="shared" si="13"/>
        <v>333180.46911136905</v>
      </c>
      <c r="M87" s="26"/>
    </row>
    <row r="88" spans="1:13" ht="29" outlineLevel="2" x14ac:dyDescent="0.4">
      <c r="A88" s="26" t="str">
        <f t="shared" si="7"/>
        <v>320900</v>
      </c>
      <c r="B88" s="26" t="str">
        <f t="shared" si="8"/>
        <v>New York City Geographic District # 9</v>
      </c>
      <c r="C88" s="26" t="str">
        <f t="shared" si="9"/>
        <v>Bronx</v>
      </c>
      <c r="D88" s="28" t="s">
        <v>2922</v>
      </c>
      <c r="E88" s="28" t="s">
        <v>2923</v>
      </c>
      <c r="F88" s="30" t="s">
        <v>196</v>
      </c>
      <c r="G88" s="31">
        <v>259</v>
      </c>
      <c r="H88" s="26" t="str">
        <f t="shared" si="10"/>
        <v>077</v>
      </c>
      <c r="I88" s="26" t="str">
        <f t="shared" si="11"/>
        <v>33</v>
      </c>
      <c r="J88" s="26" t="str">
        <f t="shared" si="12"/>
        <v>014</v>
      </c>
      <c r="K88" s="42">
        <f t="shared" si="13"/>
        <v>271363.96698064334</v>
      </c>
      <c r="M88" s="26"/>
    </row>
    <row r="89" spans="1:13" ht="43.5" outlineLevel="2" x14ac:dyDescent="0.4">
      <c r="A89" s="26" t="str">
        <f t="shared" si="7"/>
        <v>320900</v>
      </c>
      <c r="B89" s="26" t="str">
        <f t="shared" si="8"/>
        <v>New York City Geographic District # 9</v>
      </c>
      <c r="C89" s="26" t="str">
        <f t="shared" si="9"/>
        <v>Bronx</v>
      </c>
      <c r="D89" s="28" t="s">
        <v>2914</v>
      </c>
      <c r="E89" s="28" t="s">
        <v>2915</v>
      </c>
      <c r="F89" s="30" t="s">
        <v>118</v>
      </c>
      <c r="G89" s="31">
        <v>505</v>
      </c>
      <c r="H89" s="26" t="str">
        <f t="shared" si="10"/>
        <v>079</v>
      </c>
      <c r="I89" s="26" t="str">
        <f t="shared" si="11"/>
        <v>32</v>
      </c>
      <c r="J89" s="26" t="str">
        <f t="shared" si="12"/>
        <v>016</v>
      </c>
      <c r="K89" s="42">
        <f t="shared" si="13"/>
        <v>529107.34874604212</v>
      </c>
      <c r="M89" s="26"/>
    </row>
    <row r="90" spans="1:13" ht="29" outlineLevel="2" x14ac:dyDescent="0.4">
      <c r="A90" s="26" t="str">
        <f t="shared" si="7"/>
        <v>320900</v>
      </c>
      <c r="B90" s="26" t="str">
        <f t="shared" si="8"/>
        <v>New York City Geographic District # 9</v>
      </c>
      <c r="C90" s="26" t="str">
        <f t="shared" si="9"/>
        <v>Bronx</v>
      </c>
      <c r="D90" s="28" t="s">
        <v>2870</v>
      </c>
      <c r="E90" s="28" t="s">
        <v>2871</v>
      </c>
      <c r="F90" s="30" t="s">
        <v>196</v>
      </c>
      <c r="G90" s="31">
        <v>397</v>
      </c>
      <c r="H90" s="26" t="str">
        <f t="shared" si="10"/>
        <v>079</v>
      </c>
      <c r="I90" s="26" t="str">
        <f t="shared" si="11"/>
        <v>32</v>
      </c>
      <c r="J90" s="26" t="str">
        <f t="shared" si="12"/>
        <v>016</v>
      </c>
      <c r="K90" s="42">
        <f t="shared" si="13"/>
        <v>415951.71772708656</v>
      </c>
      <c r="M90" s="26"/>
    </row>
    <row r="91" spans="1:13" ht="29" outlineLevel="2" x14ac:dyDescent="0.4">
      <c r="A91" s="26" t="str">
        <f t="shared" si="7"/>
        <v>320900</v>
      </c>
      <c r="B91" s="26" t="str">
        <f t="shared" si="8"/>
        <v>New York City Geographic District # 9</v>
      </c>
      <c r="C91" s="26" t="str">
        <f t="shared" si="9"/>
        <v>Bronx</v>
      </c>
      <c r="D91" s="28" t="s">
        <v>2822</v>
      </c>
      <c r="E91" s="28" t="s">
        <v>2823</v>
      </c>
      <c r="F91" s="30" t="s">
        <v>196</v>
      </c>
      <c r="G91" s="31">
        <v>359</v>
      </c>
      <c r="H91" s="26" t="str">
        <f t="shared" si="10"/>
        <v>079</v>
      </c>
      <c r="I91" s="26" t="str">
        <f t="shared" si="11"/>
        <v>33</v>
      </c>
      <c r="J91" s="26" t="str">
        <f t="shared" si="12"/>
        <v>016</v>
      </c>
      <c r="K91" s="42">
        <f t="shared" si="13"/>
        <v>376137.69940560218</v>
      </c>
      <c r="M91" s="26"/>
    </row>
    <row r="92" spans="1:13" ht="29" outlineLevel="2" x14ac:dyDescent="0.4">
      <c r="A92" s="26" t="str">
        <f t="shared" si="7"/>
        <v>320900</v>
      </c>
      <c r="B92" s="26" t="str">
        <f t="shared" si="8"/>
        <v>New York City Geographic District # 9</v>
      </c>
      <c r="C92" s="26" t="str">
        <f t="shared" si="9"/>
        <v>Bronx</v>
      </c>
      <c r="D92" s="28" t="s">
        <v>2820</v>
      </c>
      <c r="E92" s="28" t="s">
        <v>2821</v>
      </c>
      <c r="F92" s="30" t="s">
        <v>196</v>
      </c>
      <c r="G92" s="31">
        <v>472</v>
      </c>
      <c r="H92" s="26" t="str">
        <f t="shared" si="10"/>
        <v>079</v>
      </c>
      <c r="I92" s="26" t="str">
        <f t="shared" si="11"/>
        <v>33</v>
      </c>
      <c r="J92" s="26" t="str">
        <f t="shared" si="12"/>
        <v>016</v>
      </c>
      <c r="K92" s="42">
        <f t="shared" si="13"/>
        <v>494532.01704580564</v>
      </c>
      <c r="M92" s="26"/>
    </row>
    <row r="93" spans="1:13" ht="15" outlineLevel="2" x14ac:dyDescent="0.4">
      <c r="A93" s="26" t="str">
        <f t="shared" si="7"/>
        <v>320900</v>
      </c>
      <c r="B93" s="26" t="str">
        <f t="shared" si="8"/>
        <v>New York City Geographic District # 9</v>
      </c>
      <c r="C93" s="26" t="str">
        <f t="shared" si="9"/>
        <v>Bronx</v>
      </c>
      <c r="D93" s="28" t="s">
        <v>2812</v>
      </c>
      <c r="E93" s="28" t="s">
        <v>2813</v>
      </c>
      <c r="F93" s="30" t="s">
        <v>196</v>
      </c>
      <c r="G93" s="31">
        <v>352</v>
      </c>
      <c r="H93" s="26" t="str">
        <f t="shared" si="10"/>
        <v>079</v>
      </c>
      <c r="I93" s="26" t="str">
        <f t="shared" si="11"/>
        <v>33</v>
      </c>
      <c r="J93" s="26" t="str">
        <f t="shared" si="12"/>
        <v>016</v>
      </c>
      <c r="K93" s="42">
        <f t="shared" si="13"/>
        <v>368803.53813585505</v>
      </c>
      <c r="M93" s="26"/>
    </row>
    <row r="94" spans="1:13" ht="43.5" outlineLevel="2" x14ac:dyDescent="0.4">
      <c r="A94" s="26" t="str">
        <f t="shared" si="7"/>
        <v>320900</v>
      </c>
      <c r="B94" s="26" t="str">
        <f t="shared" si="8"/>
        <v>New York City Geographic District # 9</v>
      </c>
      <c r="C94" s="26" t="str">
        <f t="shared" si="9"/>
        <v>Bronx</v>
      </c>
      <c r="D94" s="28" t="s">
        <v>2808</v>
      </c>
      <c r="E94" s="28" t="s">
        <v>2809</v>
      </c>
      <c r="F94" s="30" t="s">
        <v>196</v>
      </c>
      <c r="G94" s="31">
        <v>419</v>
      </c>
      <c r="H94" s="26" t="str">
        <f t="shared" si="10"/>
        <v>079</v>
      </c>
      <c r="I94" s="26" t="str">
        <f t="shared" si="11"/>
        <v>33</v>
      </c>
      <c r="J94" s="26" t="str">
        <f t="shared" si="12"/>
        <v>016</v>
      </c>
      <c r="K94" s="42">
        <f t="shared" si="13"/>
        <v>439001.93886057747</v>
      </c>
      <c r="M94" s="26"/>
    </row>
    <row r="95" spans="1:13" ht="43.5" outlineLevel="2" x14ac:dyDescent="0.4">
      <c r="A95" s="26" t="str">
        <f t="shared" si="7"/>
        <v>320900</v>
      </c>
      <c r="B95" s="26" t="str">
        <f t="shared" si="8"/>
        <v>New York City Geographic District # 9</v>
      </c>
      <c r="C95" s="26" t="str">
        <f t="shared" si="9"/>
        <v>Bronx</v>
      </c>
      <c r="D95" s="28" t="s">
        <v>2794</v>
      </c>
      <c r="E95" s="28" t="s">
        <v>2795</v>
      </c>
      <c r="F95" s="30" t="s">
        <v>118</v>
      </c>
      <c r="G95" s="31">
        <v>608</v>
      </c>
      <c r="H95" s="26" t="str">
        <f t="shared" si="10"/>
        <v>079</v>
      </c>
      <c r="I95" s="26" t="str">
        <f t="shared" si="11"/>
        <v>33</v>
      </c>
      <c r="J95" s="26" t="str">
        <f t="shared" si="12"/>
        <v>016</v>
      </c>
      <c r="K95" s="42">
        <f t="shared" si="13"/>
        <v>637024.2931437497</v>
      </c>
      <c r="M95" s="26"/>
    </row>
    <row r="96" spans="1:13" ht="15" outlineLevel="2" x14ac:dyDescent="0.4">
      <c r="A96" s="26" t="str">
        <f t="shared" si="7"/>
        <v>320900</v>
      </c>
      <c r="B96" s="26" t="str">
        <f t="shared" si="8"/>
        <v>New York City Geographic District # 9</v>
      </c>
      <c r="C96" s="26" t="str">
        <f t="shared" si="9"/>
        <v>Bronx</v>
      </c>
      <c r="D96" s="28" t="s">
        <v>2780</v>
      </c>
      <c r="E96" s="28" t="s">
        <v>2781</v>
      </c>
      <c r="F96" s="30" t="s">
        <v>196</v>
      </c>
      <c r="G96" s="31">
        <v>386</v>
      </c>
      <c r="H96" s="26" t="str">
        <f t="shared" si="10"/>
        <v>077</v>
      </c>
      <c r="I96" s="26" t="str">
        <f t="shared" si="11"/>
        <v>33</v>
      </c>
      <c r="J96" s="26" t="str">
        <f t="shared" si="12"/>
        <v>016</v>
      </c>
      <c r="K96" s="42">
        <f t="shared" si="13"/>
        <v>404426.60716034105</v>
      </c>
      <c r="M96" s="26"/>
    </row>
    <row r="97" spans="1:13" ht="29" outlineLevel="2" x14ac:dyDescent="0.4">
      <c r="A97" s="26" t="str">
        <f t="shared" si="7"/>
        <v>320900</v>
      </c>
      <c r="B97" s="26" t="str">
        <f t="shared" si="8"/>
        <v>New York City Geographic District # 9</v>
      </c>
      <c r="C97" s="26" t="str">
        <f t="shared" si="9"/>
        <v>Bronx</v>
      </c>
      <c r="D97" s="28" t="s">
        <v>3063</v>
      </c>
      <c r="E97" s="28" t="s">
        <v>3064</v>
      </c>
      <c r="F97" s="30" t="s">
        <v>2</v>
      </c>
      <c r="G97" s="31">
        <v>382</v>
      </c>
      <c r="H97" s="26" t="str">
        <f t="shared" si="10"/>
        <v>077</v>
      </c>
      <c r="I97" s="26" t="str">
        <f t="shared" si="11"/>
        <v>32</v>
      </c>
      <c r="J97" s="26" t="str">
        <f t="shared" si="12"/>
        <v>016</v>
      </c>
      <c r="K97" s="42">
        <f t="shared" si="13"/>
        <v>400235.65786334273</v>
      </c>
      <c r="M97" s="26"/>
    </row>
    <row r="98" spans="1:13" ht="43.5" outlineLevel="2" x14ac:dyDescent="0.4">
      <c r="A98" s="26" t="str">
        <f t="shared" si="7"/>
        <v>320900</v>
      </c>
      <c r="B98" s="26" t="str">
        <f t="shared" si="8"/>
        <v>New York City Geographic District # 9</v>
      </c>
      <c r="C98" s="26" t="str">
        <f t="shared" si="9"/>
        <v>Bronx</v>
      </c>
      <c r="D98" s="28" t="s">
        <v>3058</v>
      </c>
      <c r="E98" s="28" t="s">
        <v>3059</v>
      </c>
      <c r="F98" s="30" t="s">
        <v>5</v>
      </c>
      <c r="G98" s="31">
        <v>436</v>
      </c>
      <c r="H98" s="26" t="str">
        <f t="shared" si="10"/>
        <v>079</v>
      </c>
      <c r="I98" s="26" t="str">
        <f t="shared" si="11"/>
        <v>32</v>
      </c>
      <c r="J98" s="26" t="str">
        <f t="shared" si="12"/>
        <v>016</v>
      </c>
      <c r="K98" s="42">
        <f t="shared" si="13"/>
        <v>456813.47337282047</v>
      </c>
      <c r="M98" s="26"/>
    </row>
    <row r="99" spans="1:13" ht="29" outlineLevel="2" x14ac:dyDescent="0.4">
      <c r="A99" s="26" t="str">
        <f t="shared" si="7"/>
        <v>320900</v>
      </c>
      <c r="B99" s="26" t="str">
        <f t="shared" si="8"/>
        <v>New York City Geographic District # 9</v>
      </c>
      <c r="C99" s="26" t="str">
        <f t="shared" si="9"/>
        <v>Bronx</v>
      </c>
      <c r="D99" s="28" t="s">
        <v>3054</v>
      </c>
      <c r="E99" s="28" t="s">
        <v>3055</v>
      </c>
      <c r="F99" s="30" t="s">
        <v>2</v>
      </c>
      <c r="G99" s="31">
        <v>415</v>
      </c>
      <c r="H99" s="26" t="str">
        <f t="shared" si="10"/>
        <v>079</v>
      </c>
      <c r="I99" s="26" t="str">
        <f t="shared" si="11"/>
        <v>32</v>
      </c>
      <c r="J99" s="26" t="str">
        <f t="shared" si="12"/>
        <v>016</v>
      </c>
      <c r="K99" s="42">
        <f t="shared" si="13"/>
        <v>434810.98956357915</v>
      </c>
      <c r="M99" s="26"/>
    </row>
    <row r="100" spans="1:13" ht="15" outlineLevel="2" x14ac:dyDescent="0.4">
      <c r="A100" s="26" t="str">
        <f t="shared" si="7"/>
        <v>320900</v>
      </c>
      <c r="B100" s="26" t="str">
        <f t="shared" si="8"/>
        <v>New York City Geographic District # 9</v>
      </c>
      <c r="C100" s="26" t="str">
        <f t="shared" si="9"/>
        <v>Bronx</v>
      </c>
      <c r="D100" s="28" t="s">
        <v>3044</v>
      </c>
      <c r="E100" s="28" t="s">
        <v>3045</v>
      </c>
      <c r="F100" s="30" t="s">
        <v>2</v>
      </c>
      <c r="G100" s="31">
        <v>529</v>
      </c>
      <c r="H100" s="26" t="str">
        <f t="shared" si="10"/>
        <v>077</v>
      </c>
      <c r="I100" s="26" t="str">
        <f t="shared" si="11"/>
        <v>32</v>
      </c>
      <c r="J100" s="26" t="str">
        <f t="shared" si="12"/>
        <v>016</v>
      </c>
      <c r="K100" s="42">
        <f t="shared" si="13"/>
        <v>554253.04452803219</v>
      </c>
      <c r="M100" s="26"/>
    </row>
    <row r="101" spans="1:13" ht="29" outlineLevel="2" x14ac:dyDescent="0.4">
      <c r="A101" s="26" t="str">
        <f t="shared" si="7"/>
        <v>320900</v>
      </c>
      <c r="B101" s="26" t="str">
        <f t="shared" si="8"/>
        <v>New York City Geographic District # 9</v>
      </c>
      <c r="C101" s="26" t="str">
        <f t="shared" si="9"/>
        <v>Bronx</v>
      </c>
      <c r="D101" s="28" t="s">
        <v>2963</v>
      </c>
      <c r="E101" s="28" t="s">
        <v>2964</v>
      </c>
      <c r="F101" s="30" t="s">
        <v>5</v>
      </c>
      <c r="G101" s="31">
        <v>366</v>
      </c>
      <c r="H101" s="26" t="str">
        <f t="shared" si="10"/>
        <v>077</v>
      </c>
      <c r="I101" s="26" t="str">
        <f t="shared" si="11"/>
        <v>33</v>
      </c>
      <c r="J101" s="26" t="str">
        <f t="shared" si="12"/>
        <v>016</v>
      </c>
      <c r="K101" s="42">
        <f t="shared" si="13"/>
        <v>383471.86067534931</v>
      </c>
      <c r="M101" s="26"/>
    </row>
    <row r="102" spans="1:13" ht="15" outlineLevel="2" x14ac:dyDescent="0.4">
      <c r="A102" s="26" t="str">
        <f t="shared" si="7"/>
        <v>320900</v>
      </c>
      <c r="B102" s="26" t="str">
        <f t="shared" si="8"/>
        <v>New York City Geographic District # 9</v>
      </c>
      <c r="C102" s="26" t="str">
        <f t="shared" si="9"/>
        <v>Bronx</v>
      </c>
      <c r="D102" s="28" t="s">
        <v>2932</v>
      </c>
      <c r="E102" s="28" t="s">
        <v>2933</v>
      </c>
      <c r="F102" s="30" t="s">
        <v>5</v>
      </c>
      <c r="G102" s="31">
        <v>543</v>
      </c>
      <c r="H102" s="26" t="str">
        <f t="shared" si="10"/>
        <v>077</v>
      </c>
      <c r="I102" s="26" t="str">
        <f t="shared" si="11"/>
        <v>33</v>
      </c>
      <c r="J102" s="26" t="str">
        <f t="shared" si="12"/>
        <v>015</v>
      </c>
      <c r="K102" s="42">
        <f t="shared" si="13"/>
        <v>568921.36706752644</v>
      </c>
      <c r="M102" s="26"/>
    </row>
    <row r="103" spans="1:13" ht="29" outlineLevel="2" x14ac:dyDescent="0.4">
      <c r="A103" s="26" t="str">
        <f t="shared" si="7"/>
        <v>320900</v>
      </c>
      <c r="B103" s="26" t="str">
        <f t="shared" si="8"/>
        <v>New York City Geographic District # 9</v>
      </c>
      <c r="C103" s="26" t="str">
        <f t="shared" si="9"/>
        <v>Bronx</v>
      </c>
      <c r="D103" s="28" t="s">
        <v>2920</v>
      </c>
      <c r="E103" s="28" t="s">
        <v>2921</v>
      </c>
      <c r="F103" s="30" t="s">
        <v>5</v>
      </c>
      <c r="G103" s="31">
        <v>255</v>
      </c>
      <c r="H103" s="26" t="str">
        <f t="shared" si="10"/>
        <v>077</v>
      </c>
      <c r="I103" s="26" t="str">
        <f t="shared" si="11"/>
        <v>32</v>
      </c>
      <c r="J103" s="26" t="str">
        <f t="shared" si="12"/>
        <v>016</v>
      </c>
      <c r="K103" s="42">
        <f t="shared" si="13"/>
        <v>267173.01768364501</v>
      </c>
      <c r="M103" s="26"/>
    </row>
    <row r="104" spans="1:13" ht="15" outlineLevel="2" x14ac:dyDescent="0.4">
      <c r="A104" s="26" t="str">
        <f t="shared" si="7"/>
        <v>320900</v>
      </c>
      <c r="B104" s="26" t="str">
        <f t="shared" si="8"/>
        <v>New York City Geographic District # 9</v>
      </c>
      <c r="C104" s="26" t="str">
        <f t="shared" si="9"/>
        <v>Bronx</v>
      </c>
      <c r="D104" s="28" t="s">
        <v>2912</v>
      </c>
      <c r="E104" s="28" t="s">
        <v>2913</v>
      </c>
      <c r="F104" s="30" t="s">
        <v>5</v>
      </c>
      <c r="G104" s="31">
        <v>424</v>
      </c>
      <c r="H104" s="26" t="str">
        <f t="shared" si="10"/>
        <v>077</v>
      </c>
      <c r="I104" s="26" t="str">
        <f t="shared" si="11"/>
        <v>33</v>
      </c>
      <c r="J104" s="26" t="str">
        <f t="shared" si="12"/>
        <v>016</v>
      </c>
      <c r="K104" s="42">
        <f t="shared" si="13"/>
        <v>444240.62548182544</v>
      </c>
      <c r="M104" s="26"/>
    </row>
    <row r="105" spans="1:13" ht="29" outlineLevel="2" x14ac:dyDescent="0.4">
      <c r="A105" s="26" t="str">
        <f t="shared" si="7"/>
        <v>320900</v>
      </c>
      <c r="B105" s="26" t="str">
        <f t="shared" si="8"/>
        <v>New York City Geographic District # 9</v>
      </c>
      <c r="C105" s="26" t="str">
        <f t="shared" si="9"/>
        <v>Bronx</v>
      </c>
      <c r="D105" s="28" t="s">
        <v>2898</v>
      </c>
      <c r="E105" s="28" t="s">
        <v>2899</v>
      </c>
      <c r="F105" s="30" t="s">
        <v>5</v>
      </c>
      <c r="G105" s="31">
        <v>331</v>
      </c>
      <c r="H105" s="26" t="str">
        <f t="shared" si="10"/>
        <v>077</v>
      </c>
      <c r="I105" s="26" t="str">
        <f t="shared" si="11"/>
        <v>33</v>
      </c>
      <c r="J105" s="26" t="str">
        <f t="shared" si="12"/>
        <v>015</v>
      </c>
      <c r="K105" s="42">
        <f t="shared" si="13"/>
        <v>346801.05432661372</v>
      </c>
      <c r="M105" s="26"/>
    </row>
    <row r="106" spans="1:13" ht="29" outlineLevel="2" x14ac:dyDescent="0.4">
      <c r="A106" s="26" t="str">
        <f t="shared" si="7"/>
        <v>320900</v>
      </c>
      <c r="B106" s="26" t="str">
        <f t="shared" si="8"/>
        <v>New York City Geographic District # 9</v>
      </c>
      <c r="C106" s="26" t="str">
        <f t="shared" si="9"/>
        <v>Bronx</v>
      </c>
      <c r="D106" s="28" t="s">
        <v>2882</v>
      </c>
      <c r="E106" s="28" t="s">
        <v>2883</v>
      </c>
      <c r="F106" s="30" t="s">
        <v>5</v>
      </c>
      <c r="G106" s="31">
        <v>300</v>
      </c>
      <c r="H106" s="26" t="str">
        <f t="shared" si="10"/>
        <v>077</v>
      </c>
      <c r="I106" s="26" t="str">
        <f t="shared" si="11"/>
        <v>29</v>
      </c>
      <c r="J106" s="26" t="str">
        <f t="shared" si="12"/>
        <v>016</v>
      </c>
      <c r="K106" s="42">
        <f t="shared" si="13"/>
        <v>314321.19727487647</v>
      </c>
      <c r="M106" s="26"/>
    </row>
    <row r="107" spans="1:13" ht="15" outlineLevel="2" x14ac:dyDescent="0.4">
      <c r="A107" s="26" t="str">
        <f t="shared" si="7"/>
        <v>320900</v>
      </c>
      <c r="B107" s="26" t="str">
        <f t="shared" si="8"/>
        <v>New York City Geographic District # 9</v>
      </c>
      <c r="C107" s="26" t="str">
        <f t="shared" si="9"/>
        <v>Bronx</v>
      </c>
      <c r="D107" s="28" t="s">
        <v>2790</v>
      </c>
      <c r="E107" s="28" t="s">
        <v>2791</v>
      </c>
      <c r="F107" s="30" t="s">
        <v>2</v>
      </c>
      <c r="G107" s="31">
        <v>297</v>
      </c>
      <c r="H107" s="26" t="str">
        <f t="shared" si="10"/>
        <v>086</v>
      </c>
      <c r="I107" s="26" t="str">
        <f t="shared" si="11"/>
        <v>33</v>
      </c>
      <c r="J107" s="26" t="str">
        <f t="shared" si="12"/>
        <v>014</v>
      </c>
      <c r="K107" s="42">
        <f t="shared" si="13"/>
        <v>311177.98530212772</v>
      </c>
      <c r="M107" s="26"/>
    </row>
    <row r="108" spans="1:13" ht="15" outlineLevel="2" x14ac:dyDescent="0.4">
      <c r="A108" s="26" t="str">
        <f t="shared" si="7"/>
        <v>320900</v>
      </c>
      <c r="B108" s="26" t="str">
        <f t="shared" si="8"/>
        <v>New York City Geographic District # 9</v>
      </c>
      <c r="C108" s="26" t="str">
        <f t="shared" si="9"/>
        <v>Bronx</v>
      </c>
      <c r="D108" s="28" t="s">
        <v>2788</v>
      </c>
      <c r="E108" s="28" t="s">
        <v>2789</v>
      </c>
      <c r="F108" s="30" t="s">
        <v>5</v>
      </c>
      <c r="G108" s="31">
        <v>494</v>
      </c>
      <c r="H108" s="26" t="str">
        <f t="shared" si="10"/>
        <v>077</v>
      </c>
      <c r="I108" s="26" t="str">
        <f t="shared" si="11"/>
        <v>29</v>
      </c>
      <c r="J108" s="26" t="str">
        <f t="shared" si="12"/>
        <v>016</v>
      </c>
      <c r="K108" s="42">
        <f t="shared" si="13"/>
        <v>517582.2381792966</v>
      </c>
      <c r="M108" s="26"/>
    </row>
    <row r="109" spans="1:13" ht="15" outlineLevel="2" x14ac:dyDescent="0.4">
      <c r="A109" s="26" t="str">
        <f t="shared" si="7"/>
        <v>320900</v>
      </c>
      <c r="B109" s="26" t="str">
        <f t="shared" si="8"/>
        <v>New York City Geographic District # 9</v>
      </c>
      <c r="C109" s="26" t="str">
        <f t="shared" si="9"/>
        <v>Bronx</v>
      </c>
      <c r="D109" s="28" t="s">
        <v>2784</v>
      </c>
      <c r="E109" s="28" t="s">
        <v>2785</v>
      </c>
      <c r="F109" s="30" t="s">
        <v>5</v>
      </c>
      <c r="G109" s="31">
        <v>261</v>
      </c>
      <c r="H109" s="26" t="str">
        <f t="shared" si="10"/>
        <v>077</v>
      </c>
      <c r="I109" s="26" t="str">
        <f t="shared" si="11"/>
        <v>29</v>
      </c>
      <c r="J109" s="26" t="str">
        <f t="shared" si="12"/>
        <v>016</v>
      </c>
      <c r="K109" s="42">
        <f t="shared" si="13"/>
        <v>273459.44162914256</v>
      </c>
      <c r="M109" s="26"/>
    </row>
    <row r="110" spans="1:13" ht="15" outlineLevel="2" x14ac:dyDescent="0.4">
      <c r="A110" s="26" t="str">
        <f t="shared" si="7"/>
        <v>320900</v>
      </c>
      <c r="B110" s="26" t="str">
        <f t="shared" si="8"/>
        <v>New York City Geographic District # 9</v>
      </c>
      <c r="C110" s="26" t="str">
        <f t="shared" si="9"/>
        <v>Bronx</v>
      </c>
      <c r="D110" s="28" t="s">
        <v>2768</v>
      </c>
      <c r="E110" s="28" t="s">
        <v>2769</v>
      </c>
      <c r="F110" s="30" t="s">
        <v>5</v>
      </c>
      <c r="G110" s="31">
        <v>374</v>
      </c>
      <c r="H110" s="26" t="str">
        <f t="shared" si="10"/>
        <v>079</v>
      </c>
      <c r="I110" s="26" t="str">
        <f t="shared" si="11"/>
        <v>33</v>
      </c>
      <c r="J110" s="26" t="str">
        <f t="shared" si="12"/>
        <v>016</v>
      </c>
      <c r="K110" s="42">
        <f t="shared" si="13"/>
        <v>391853.75926934602</v>
      </c>
      <c r="M110" s="26"/>
    </row>
    <row r="111" spans="1:13" ht="43.5" outlineLevel="2" x14ac:dyDescent="0.4">
      <c r="A111" s="26" t="str">
        <f t="shared" si="7"/>
        <v>320900</v>
      </c>
      <c r="B111" s="26" t="str">
        <f t="shared" si="8"/>
        <v>New York City Geographic District # 9</v>
      </c>
      <c r="C111" s="26" t="str">
        <f t="shared" si="9"/>
        <v>Bronx</v>
      </c>
      <c r="D111" s="28" t="s">
        <v>2766</v>
      </c>
      <c r="E111" s="28" t="s">
        <v>2767</v>
      </c>
      <c r="F111" s="30" t="s">
        <v>19</v>
      </c>
      <c r="G111" s="31">
        <v>1033</v>
      </c>
      <c r="H111" s="26" t="str">
        <f t="shared" si="10"/>
        <v>084</v>
      </c>
      <c r="I111" s="26" t="str">
        <f t="shared" si="11"/>
        <v>29</v>
      </c>
      <c r="J111" s="26" t="str">
        <f t="shared" si="12"/>
        <v>016</v>
      </c>
      <c r="K111" s="42">
        <f t="shared" si="13"/>
        <v>1082312.6559498247</v>
      </c>
      <c r="M111" s="26"/>
    </row>
    <row r="112" spans="1:13" ht="15" outlineLevel="2" x14ac:dyDescent="0.4">
      <c r="A112" s="26" t="str">
        <f t="shared" si="7"/>
        <v>320900</v>
      </c>
      <c r="B112" s="26" t="str">
        <f t="shared" si="8"/>
        <v>New York City Geographic District # 9</v>
      </c>
      <c r="C112" s="26" t="str">
        <f t="shared" si="9"/>
        <v>Bronx</v>
      </c>
      <c r="D112" s="28" t="s">
        <v>2762</v>
      </c>
      <c r="E112" s="28" t="s">
        <v>2763</v>
      </c>
      <c r="F112" s="30" t="s">
        <v>5</v>
      </c>
      <c r="G112" s="31">
        <v>359</v>
      </c>
      <c r="H112" s="26" t="str">
        <f t="shared" si="10"/>
        <v>079</v>
      </c>
      <c r="I112" s="26" t="str">
        <f t="shared" si="11"/>
        <v>33</v>
      </c>
      <c r="J112" s="26" t="str">
        <f t="shared" si="12"/>
        <v>016</v>
      </c>
      <c r="K112" s="42">
        <f t="shared" si="13"/>
        <v>376137.69940560218</v>
      </c>
      <c r="M112" s="26"/>
    </row>
    <row r="113" spans="1:13" ht="15" outlineLevel="2" x14ac:dyDescent="0.4">
      <c r="A113" s="26" t="str">
        <f t="shared" si="7"/>
        <v>320900</v>
      </c>
      <c r="B113" s="26" t="str">
        <f t="shared" si="8"/>
        <v>New York City Geographic District # 9</v>
      </c>
      <c r="C113" s="26" t="str">
        <f t="shared" si="9"/>
        <v>Bronx</v>
      </c>
      <c r="D113" s="28" t="s">
        <v>2745</v>
      </c>
      <c r="E113" s="28" t="s">
        <v>2746</v>
      </c>
      <c r="F113" s="30" t="s">
        <v>2</v>
      </c>
      <c r="G113" s="31">
        <v>560</v>
      </c>
      <c r="H113" s="26" t="str">
        <f t="shared" si="10"/>
        <v>077</v>
      </c>
      <c r="I113" s="26" t="str">
        <f t="shared" si="11"/>
        <v>29</v>
      </c>
      <c r="J113" s="26">
        <f t="shared" si="12"/>
        <v>0</v>
      </c>
      <c r="K113" s="42">
        <f t="shared" si="13"/>
        <v>586732.90157976944</v>
      </c>
      <c r="M113" s="26"/>
    </row>
    <row r="114" spans="1:13" ht="29" outlineLevel="2" x14ac:dyDescent="0.4">
      <c r="A114" s="26" t="str">
        <f t="shared" si="7"/>
        <v>320900</v>
      </c>
      <c r="B114" s="26" t="str">
        <f t="shared" si="8"/>
        <v>New York City Geographic District # 9</v>
      </c>
      <c r="C114" s="26" t="str">
        <f t="shared" si="9"/>
        <v>Bronx</v>
      </c>
      <c r="D114" s="28" t="s">
        <v>2743</v>
      </c>
      <c r="E114" s="28" t="s">
        <v>2744</v>
      </c>
      <c r="F114" s="30" t="s">
        <v>2</v>
      </c>
      <c r="G114" s="31">
        <v>644</v>
      </c>
      <c r="H114" s="26" t="str">
        <f t="shared" si="10"/>
        <v>077</v>
      </c>
      <c r="I114" s="26" t="str">
        <f t="shared" si="11"/>
        <v>29</v>
      </c>
      <c r="J114" s="26" t="str">
        <f t="shared" si="12"/>
        <v>016</v>
      </c>
      <c r="K114" s="42">
        <f t="shared" si="13"/>
        <v>674742.83681673487</v>
      </c>
      <c r="M114" s="26"/>
    </row>
    <row r="115" spans="1:13" ht="15" outlineLevel="2" x14ac:dyDescent="0.4">
      <c r="A115" s="26" t="str">
        <f t="shared" si="7"/>
        <v>320900</v>
      </c>
      <c r="B115" s="26" t="str">
        <f t="shared" si="8"/>
        <v>New York City Geographic District # 9</v>
      </c>
      <c r="C115" s="26" t="str">
        <f t="shared" si="9"/>
        <v>Bronx</v>
      </c>
      <c r="D115" s="28" t="s">
        <v>2713</v>
      </c>
      <c r="E115" s="28" t="s">
        <v>2714</v>
      </c>
      <c r="F115" s="30" t="s">
        <v>2</v>
      </c>
      <c r="G115" s="31">
        <v>250</v>
      </c>
      <c r="H115" s="26" t="str">
        <f t="shared" si="10"/>
        <v>077</v>
      </c>
      <c r="I115" s="26" t="str">
        <f t="shared" si="11"/>
        <v>29</v>
      </c>
      <c r="J115" s="26" t="str">
        <f t="shared" si="12"/>
        <v>014</v>
      </c>
      <c r="K115" s="42">
        <f t="shared" si="13"/>
        <v>261934.33106239708</v>
      </c>
      <c r="M115" s="26"/>
    </row>
    <row r="116" spans="1:13" ht="29" outlineLevel="2" x14ac:dyDescent="0.4">
      <c r="A116" s="26" t="str">
        <f t="shared" si="7"/>
        <v>320900</v>
      </c>
      <c r="B116" s="26" t="str">
        <f t="shared" si="8"/>
        <v>New York City Geographic District # 9</v>
      </c>
      <c r="C116" s="26" t="str">
        <f t="shared" si="9"/>
        <v>Bronx</v>
      </c>
      <c r="D116" s="28" t="s">
        <v>2707</v>
      </c>
      <c r="E116" s="28" t="s">
        <v>2708</v>
      </c>
      <c r="F116" s="30" t="s">
        <v>2</v>
      </c>
      <c r="G116" s="31">
        <v>471</v>
      </c>
      <c r="H116" s="26" t="str">
        <f t="shared" si="10"/>
        <v>086</v>
      </c>
      <c r="I116" s="26" t="str">
        <f t="shared" si="11"/>
        <v>33</v>
      </c>
      <c r="J116" s="26" t="str">
        <f t="shared" si="12"/>
        <v>015</v>
      </c>
      <c r="K116" s="42">
        <f t="shared" si="13"/>
        <v>493484.27972155606</v>
      </c>
      <c r="M116" s="26"/>
    </row>
    <row r="117" spans="1:13" ht="15" outlineLevel="2" x14ac:dyDescent="0.4">
      <c r="A117" s="26" t="str">
        <f t="shared" si="7"/>
        <v>320900</v>
      </c>
      <c r="B117" s="26" t="str">
        <f t="shared" si="8"/>
        <v>New York City Geographic District # 9</v>
      </c>
      <c r="C117" s="26" t="str">
        <f t="shared" si="9"/>
        <v>Bronx</v>
      </c>
      <c r="D117" s="28" t="s">
        <v>2675</v>
      </c>
      <c r="E117" s="28" t="s">
        <v>2676</v>
      </c>
      <c r="F117" s="30" t="s">
        <v>2</v>
      </c>
      <c r="G117" s="31">
        <v>335</v>
      </c>
      <c r="H117" s="26" t="str">
        <f t="shared" si="10"/>
        <v>079</v>
      </c>
      <c r="I117" s="26" t="str">
        <f t="shared" si="11"/>
        <v>32</v>
      </c>
      <c r="J117" s="26" t="str">
        <f t="shared" si="12"/>
        <v>016</v>
      </c>
      <c r="K117" s="42">
        <f t="shared" si="13"/>
        <v>350992.00362361205</v>
      </c>
      <c r="M117" s="26"/>
    </row>
    <row r="118" spans="1:13" ht="29" outlineLevel="2" x14ac:dyDescent="0.4">
      <c r="A118" s="26" t="str">
        <f t="shared" si="7"/>
        <v>320900</v>
      </c>
      <c r="B118" s="26" t="str">
        <f t="shared" si="8"/>
        <v>New York City Geographic District # 9</v>
      </c>
      <c r="C118" s="26" t="str">
        <f t="shared" si="9"/>
        <v>Bronx</v>
      </c>
      <c r="D118" s="28" t="s">
        <v>2663</v>
      </c>
      <c r="E118" s="28" t="s">
        <v>2664</v>
      </c>
      <c r="F118" s="30" t="s">
        <v>2</v>
      </c>
      <c r="G118" s="31">
        <v>516</v>
      </c>
      <c r="H118" s="26" t="str">
        <f t="shared" si="10"/>
        <v>077</v>
      </c>
      <c r="I118" s="26" t="str">
        <f t="shared" si="11"/>
        <v>29</v>
      </c>
      <c r="J118" s="26" t="str">
        <f t="shared" si="12"/>
        <v>016</v>
      </c>
      <c r="K118" s="42">
        <f t="shared" si="13"/>
        <v>540632.45931278751</v>
      </c>
      <c r="M118" s="26"/>
    </row>
    <row r="119" spans="1:13" ht="15" outlineLevel="2" x14ac:dyDescent="0.4">
      <c r="A119" s="26" t="str">
        <f t="shared" si="7"/>
        <v>320900</v>
      </c>
      <c r="B119" s="26" t="str">
        <f t="shared" si="8"/>
        <v>New York City Geographic District # 9</v>
      </c>
      <c r="C119" s="26" t="str">
        <f t="shared" si="9"/>
        <v>Bronx</v>
      </c>
      <c r="D119" s="28" t="s">
        <v>2653</v>
      </c>
      <c r="E119" s="28" t="s">
        <v>2654</v>
      </c>
      <c r="F119" s="30" t="s">
        <v>5</v>
      </c>
      <c r="G119" s="31">
        <v>498</v>
      </c>
      <c r="H119" s="26" t="str">
        <f t="shared" si="10"/>
        <v>086</v>
      </c>
      <c r="I119" s="26" t="str">
        <f t="shared" si="11"/>
        <v>33</v>
      </c>
      <c r="J119" s="26" t="str">
        <f t="shared" si="12"/>
        <v>014</v>
      </c>
      <c r="K119" s="42">
        <f t="shared" si="13"/>
        <v>521773.18747629493</v>
      </c>
      <c r="M119" s="26"/>
    </row>
    <row r="120" spans="1:13" ht="29" outlineLevel="2" x14ac:dyDescent="0.4">
      <c r="A120" s="26" t="str">
        <f t="shared" si="7"/>
        <v>320900</v>
      </c>
      <c r="B120" s="26" t="str">
        <f t="shared" si="8"/>
        <v>New York City Geographic District # 9</v>
      </c>
      <c r="C120" s="26" t="str">
        <f t="shared" si="9"/>
        <v>Bronx</v>
      </c>
      <c r="D120" s="28" t="s">
        <v>2651</v>
      </c>
      <c r="E120" s="28" t="s">
        <v>2652</v>
      </c>
      <c r="F120" s="30" t="s">
        <v>2</v>
      </c>
      <c r="G120" s="31">
        <v>705</v>
      </c>
      <c r="H120" s="26" t="str">
        <f t="shared" si="10"/>
        <v>084</v>
      </c>
      <c r="I120" s="26" t="str">
        <f t="shared" si="11"/>
        <v>29</v>
      </c>
      <c r="J120" s="26" t="str">
        <f t="shared" si="12"/>
        <v>016</v>
      </c>
      <c r="K120" s="42">
        <f t="shared" si="13"/>
        <v>738654.81359595968</v>
      </c>
      <c r="M120" s="26"/>
    </row>
    <row r="121" spans="1:13" ht="29" outlineLevel="2" x14ac:dyDescent="0.4">
      <c r="A121" s="26" t="str">
        <f t="shared" si="7"/>
        <v>320900</v>
      </c>
      <c r="B121" s="26" t="str">
        <f t="shared" si="8"/>
        <v>New York City Geographic District # 9</v>
      </c>
      <c r="C121" s="26" t="str">
        <f t="shared" si="9"/>
        <v>Bronx</v>
      </c>
      <c r="D121" s="28" t="s">
        <v>2645</v>
      </c>
      <c r="E121" s="28" t="s">
        <v>2646</v>
      </c>
      <c r="F121" s="30" t="s">
        <v>2</v>
      </c>
      <c r="G121" s="31">
        <v>416</v>
      </c>
      <c r="H121" s="26" t="str">
        <f t="shared" si="10"/>
        <v>079</v>
      </c>
      <c r="I121" s="26" t="str">
        <f t="shared" si="11"/>
        <v>33</v>
      </c>
      <c r="J121" s="26" t="str">
        <f t="shared" si="12"/>
        <v>016</v>
      </c>
      <c r="K121" s="42">
        <f t="shared" si="13"/>
        <v>435858.72688782873</v>
      </c>
      <c r="M121" s="26"/>
    </row>
    <row r="122" spans="1:13" ht="15" outlineLevel="2" x14ac:dyDescent="0.4">
      <c r="A122" s="26" t="str">
        <f t="shared" si="7"/>
        <v>320900</v>
      </c>
      <c r="B122" s="26" t="str">
        <f t="shared" si="8"/>
        <v>New York City Geographic District # 9</v>
      </c>
      <c r="C122" s="26" t="str">
        <f t="shared" si="9"/>
        <v>Bronx</v>
      </c>
      <c r="D122" s="28" t="s">
        <v>2643</v>
      </c>
      <c r="E122" s="28" t="s">
        <v>2644</v>
      </c>
      <c r="F122" s="30" t="s">
        <v>2</v>
      </c>
      <c r="G122" s="31">
        <v>587</v>
      </c>
      <c r="H122" s="26" t="str">
        <f t="shared" si="10"/>
        <v>077</v>
      </c>
      <c r="I122" s="26" t="str">
        <f t="shared" si="11"/>
        <v>29</v>
      </c>
      <c r="J122" s="26" t="str">
        <f t="shared" si="12"/>
        <v>016</v>
      </c>
      <c r="K122" s="42">
        <f t="shared" si="13"/>
        <v>615021.80933450826</v>
      </c>
      <c r="M122" s="26"/>
    </row>
    <row r="123" spans="1:13" ht="29" outlineLevel="2" x14ac:dyDescent="0.4">
      <c r="A123" s="26" t="str">
        <f t="shared" si="7"/>
        <v>320900</v>
      </c>
      <c r="B123" s="26" t="str">
        <f t="shared" si="8"/>
        <v>New York City Geographic District # 9</v>
      </c>
      <c r="C123" s="26" t="str">
        <f t="shared" si="9"/>
        <v>Bronx</v>
      </c>
      <c r="D123" s="28" t="s">
        <v>2611</v>
      </c>
      <c r="E123" s="28" t="s">
        <v>2612</v>
      </c>
      <c r="F123" s="30" t="s">
        <v>2</v>
      </c>
      <c r="G123" s="31">
        <v>133</v>
      </c>
      <c r="H123" s="26" t="str">
        <f t="shared" si="10"/>
        <v>077</v>
      </c>
      <c r="I123" s="26" t="str">
        <f t="shared" si="11"/>
        <v>29</v>
      </c>
      <c r="J123" s="26" t="str">
        <f t="shared" si="12"/>
        <v>016</v>
      </c>
      <c r="K123" s="42">
        <f t="shared" si="13"/>
        <v>139349.06412519523</v>
      </c>
      <c r="M123" s="26"/>
    </row>
    <row r="124" spans="1:13" ht="15" outlineLevel="2" x14ac:dyDescent="0.4">
      <c r="A124" s="26" t="str">
        <f t="shared" si="7"/>
        <v>320900</v>
      </c>
      <c r="B124" s="26" t="str">
        <f t="shared" si="8"/>
        <v>New York City Geographic District # 9</v>
      </c>
      <c r="C124" s="26" t="str">
        <f t="shared" si="9"/>
        <v>Bronx</v>
      </c>
      <c r="D124" s="28" t="s">
        <v>2589</v>
      </c>
      <c r="E124" s="28" t="s">
        <v>2590</v>
      </c>
      <c r="F124" s="30" t="s">
        <v>2</v>
      </c>
      <c r="G124" s="31">
        <v>598</v>
      </c>
      <c r="H124" s="26" t="str">
        <f t="shared" si="10"/>
        <v>084</v>
      </c>
      <c r="I124" s="26" t="str">
        <f t="shared" si="11"/>
        <v>29</v>
      </c>
      <c r="J124" s="26" t="str">
        <f t="shared" si="12"/>
        <v>017</v>
      </c>
      <c r="K124" s="42">
        <f t="shared" si="13"/>
        <v>626546.91990125377</v>
      </c>
      <c r="M124" s="26"/>
    </row>
    <row r="125" spans="1:13" ht="15" outlineLevel="2" x14ac:dyDescent="0.4">
      <c r="A125" s="26" t="str">
        <f t="shared" si="7"/>
        <v>320900</v>
      </c>
      <c r="B125" s="26" t="str">
        <f t="shared" si="8"/>
        <v>New York City Geographic District # 9</v>
      </c>
      <c r="C125" s="26" t="str">
        <f t="shared" si="9"/>
        <v>Bronx</v>
      </c>
      <c r="D125" s="28" t="s">
        <v>2583</v>
      </c>
      <c r="E125" s="28" t="s">
        <v>2584</v>
      </c>
      <c r="F125" s="30" t="s">
        <v>2</v>
      </c>
      <c r="G125" s="31">
        <v>1216</v>
      </c>
      <c r="H125" s="26" t="str">
        <f t="shared" si="10"/>
        <v>086</v>
      </c>
      <c r="I125" s="26" t="str">
        <f t="shared" si="11"/>
        <v>33</v>
      </c>
      <c r="J125" s="26" t="str">
        <f t="shared" si="12"/>
        <v>014</v>
      </c>
      <c r="K125" s="42">
        <f t="shared" si="13"/>
        <v>1274048.5862874994</v>
      </c>
      <c r="M125" s="26"/>
    </row>
    <row r="126" spans="1:13" ht="15" outlineLevel="2" x14ac:dyDescent="0.4">
      <c r="A126" s="26" t="str">
        <f t="shared" si="7"/>
        <v>320900</v>
      </c>
      <c r="B126" s="26" t="str">
        <f t="shared" si="8"/>
        <v>New York City Geographic District # 9</v>
      </c>
      <c r="C126" s="26" t="str">
        <f t="shared" si="9"/>
        <v>Bronx</v>
      </c>
      <c r="D126" s="28" t="s">
        <v>2571</v>
      </c>
      <c r="E126" s="28" t="s">
        <v>2572</v>
      </c>
      <c r="F126" s="30" t="s">
        <v>2</v>
      </c>
      <c r="G126" s="31">
        <v>482</v>
      </c>
      <c r="H126" s="26" t="str">
        <f t="shared" si="10"/>
        <v>079</v>
      </c>
      <c r="I126" s="26" t="str">
        <f t="shared" si="11"/>
        <v>32</v>
      </c>
      <c r="J126" s="26" t="str">
        <f t="shared" si="12"/>
        <v>016</v>
      </c>
      <c r="K126" s="42">
        <f t="shared" si="13"/>
        <v>505009.39028830151</v>
      </c>
      <c r="M126" s="26"/>
    </row>
    <row r="127" spans="1:13" ht="15" outlineLevel="2" x14ac:dyDescent="0.4">
      <c r="A127" s="26" t="str">
        <f t="shared" si="7"/>
        <v>320900</v>
      </c>
      <c r="B127" s="26" t="str">
        <f t="shared" si="8"/>
        <v>New York City Geographic District # 9</v>
      </c>
      <c r="C127" s="26" t="str">
        <f t="shared" si="9"/>
        <v>Bronx</v>
      </c>
      <c r="D127" s="28" t="s">
        <v>2563</v>
      </c>
      <c r="E127" s="28" t="s">
        <v>2564</v>
      </c>
      <c r="F127" s="30" t="s">
        <v>2</v>
      </c>
      <c r="G127" s="31">
        <v>385</v>
      </c>
      <c r="H127" s="26" t="str">
        <f t="shared" si="10"/>
        <v>086</v>
      </c>
      <c r="I127" s="26" t="str">
        <f t="shared" si="11"/>
        <v>33</v>
      </c>
      <c r="J127" s="26" t="str">
        <f t="shared" si="12"/>
        <v>015</v>
      </c>
      <c r="K127" s="42">
        <f t="shared" si="13"/>
        <v>403378.86983609147</v>
      </c>
      <c r="M127" s="26"/>
    </row>
    <row r="128" spans="1:13" ht="15" outlineLevel="2" x14ac:dyDescent="0.4">
      <c r="A128" s="26" t="str">
        <f t="shared" si="7"/>
        <v>320900</v>
      </c>
      <c r="B128" s="26" t="str">
        <f t="shared" si="8"/>
        <v>New York City Geographic District # 9</v>
      </c>
      <c r="C128" s="26" t="str">
        <f t="shared" si="9"/>
        <v>Bronx</v>
      </c>
      <c r="D128" s="28" t="s">
        <v>2557</v>
      </c>
      <c r="E128" s="28" t="s">
        <v>2558</v>
      </c>
      <c r="F128" s="30" t="s">
        <v>2</v>
      </c>
      <c r="G128" s="31">
        <v>560</v>
      </c>
      <c r="H128" s="26" t="str">
        <f t="shared" si="10"/>
        <v>079</v>
      </c>
      <c r="I128" s="26" t="str">
        <f t="shared" si="11"/>
        <v>33</v>
      </c>
      <c r="J128" s="26" t="str">
        <f t="shared" si="12"/>
        <v>016</v>
      </c>
      <c r="K128" s="42">
        <f t="shared" si="13"/>
        <v>586732.90157976944</v>
      </c>
      <c r="M128" s="26"/>
    </row>
    <row r="129" spans="1:13" ht="15" outlineLevel="2" x14ac:dyDescent="0.4">
      <c r="A129" s="26" t="str">
        <f t="shared" si="7"/>
        <v>320900</v>
      </c>
      <c r="B129" s="26" t="str">
        <f t="shared" si="8"/>
        <v>New York City Geographic District # 9</v>
      </c>
      <c r="C129" s="26" t="str">
        <f t="shared" si="9"/>
        <v>Bronx</v>
      </c>
      <c r="D129" s="28" t="s">
        <v>2553</v>
      </c>
      <c r="E129" s="28" t="s">
        <v>2554</v>
      </c>
      <c r="F129" s="30" t="s">
        <v>2</v>
      </c>
      <c r="G129" s="31">
        <v>1087</v>
      </c>
      <c r="H129" s="26" t="str">
        <f t="shared" si="10"/>
        <v>077</v>
      </c>
      <c r="I129" s="26" t="str">
        <f t="shared" si="11"/>
        <v>32</v>
      </c>
      <c r="J129" s="26" t="str">
        <f t="shared" si="12"/>
        <v>016</v>
      </c>
      <c r="K129" s="42">
        <f t="shared" si="13"/>
        <v>1138890.4714593024</v>
      </c>
      <c r="M129" s="26"/>
    </row>
    <row r="130" spans="1:13" ht="15" outlineLevel="2" x14ac:dyDescent="0.4">
      <c r="A130" s="26" t="str">
        <f t="shared" ref="A130:A193" si="14">IFERROR(VLOOKUP($D130,schools,3,FALSE),"")</f>
        <v>320900</v>
      </c>
      <c r="B130" s="26" t="str">
        <f t="shared" ref="B130:B193" si="15">IFERROR(VLOOKUP($D130,schools,4,FALSE),"")</f>
        <v>New York City Geographic District # 9</v>
      </c>
      <c r="C130" s="26" t="str">
        <f t="shared" ref="C130:C193" si="16">IFERROR(VLOOKUP($D130,schools,5,FALSE),"")</f>
        <v>Bronx</v>
      </c>
      <c r="D130" s="28" t="s">
        <v>2535</v>
      </c>
      <c r="E130" s="28" t="s">
        <v>2536</v>
      </c>
      <c r="F130" s="30" t="s">
        <v>2</v>
      </c>
      <c r="G130" s="31">
        <v>385</v>
      </c>
      <c r="H130" s="26" t="str">
        <f t="shared" ref="H130:H193" si="17">IFERROR(VLOOKUP($D130,schools,6,FALSE),"")</f>
        <v>079</v>
      </c>
      <c r="I130" s="26" t="str">
        <f t="shared" ref="I130:I193" si="18">IFERROR(VLOOKUP($D130,schools,7,FALSE),"")</f>
        <v>33</v>
      </c>
      <c r="J130" s="26" t="str">
        <f t="shared" ref="J130:J193" si="19">IFERROR(VLOOKUP($D130,schools,8,FALSE),"")</f>
        <v>016</v>
      </c>
      <c r="K130" s="42">
        <f t="shared" ref="K130:K193" si="20">G130*L$302</f>
        <v>403378.86983609147</v>
      </c>
      <c r="M130" s="26"/>
    </row>
    <row r="131" spans="1:13" ht="15" outlineLevel="2" x14ac:dyDescent="0.4">
      <c r="A131" s="26" t="str">
        <f t="shared" si="14"/>
        <v>320900</v>
      </c>
      <c r="B131" s="26" t="str">
        <f t="shared" si="15"/>
        <v>New York City Geographic District # 9</v>
      </c>
      <c r="C131" s="26" t="str">
        <f t="shared" si="16"/>
        <v>Bronx</v>
      </c>
      <c r="D131" s="28" t="s">
        <v>2515</v>
      </c>
      <c r="E131" s="28" t="s">
        <v>2516</v>
      </c>
      <c r="F131" s="30" t="s">
        <v>2</v>
      </c>
      <c r="G131" s="31">
        <v>640</v>
      </c>
      <c r="H131" s="26" t="str">
        <f t="shared" si="17"/>
        <v>086</v>
      </c>
      <c r="I131" s="26" t="str">
        <f t="shared" si="18"/>
        <v>33</v>
      </c>
      <c r="J131" s="26" t="str">
        <f t="shared" si="19"/>
        <v>014</v>
      </c>
      <c r="K131" s="42">
        <f t="shared" si="20"/>
        <v>670551.88751973654</v>
      </c>
      <c r="M131" s="26"/>
    </row>
    <row r="132" spans="1:13" ht="15" outlineLevel="2" x14ac:dyDescent="0.4">
      <c r="A132" s="26" t="str">
        <f t="shared" si="14"/>
        <v>320900</v>
      </c>
      <c r="B132" s="26" t="str">
        <f t="shared" si="15"/>
        <v>New York City Geographic District # 9</v>
      </c>
      <c r="C132" s="26" t="str">
        <f t="shared" si="16"/>
        <v>Bronx</v>
      </c>
      <c r="D132" s="28" t="s">
        <v>2507</v>
      </c>
      <c r="E132" s="28" t="s">
        <v>2508</v>
      </c>
      <c r="F132" s="30" t="s">
        <v>5</v>
      </c>
      <c r="G132" s="31">
        <v>451</v>
      </c>
      <c r="H132" s="26" t="str">
        <f t="shared" si="17"/>
        <v>077</v>
      </c>
      <c r="I132" s="26" t="str">
        <f t="shared" si="18"/>
        <v>33</v>
      </c>
      <c r="J132" s="26" t="str">
        <f t="shared" si="19"/>
        <v>016</v>
      </c>
      <c r="K132" s="42">
        <f t="shared" si="20"/>
        <v>472529.53323656431</v>
      </c>
      <c r="M132" s="26"/>
    </row>
    <row r="133" spans="1:13" ht="15" outlineLevel="2" x14ac:dyDescent="0.4">
      <c r="A133" s="26" t="str">
        <f t="shared" si="14"/>
        <v>320900</v>
      </c>
      <c r="B133" s="26" t="str">
        <f t="shared" si="15"/>
        <v>New York City Geographic District # 9</v>
      </c>
      <c r="C133" s="26" t="str">
        <f t="shared" si="16"/>
        <v>Bronx</v>
      </c>
      <c r="D133" s="28" t="s">
        <v>2487</v>
      </c>
      <c r="E133" s="28" t="s">
        <v>2488</v>
      </c>
      <c r="F133" s="30" t="s">
        <v>2</v>
      </c>
      <c r="G133" s="31">
        <v>524</v>
      </c>
      <c r="H133" s="26" t="str">
        <f t="shared" si="17"/>
        <v>077</v>
      </c>
      <c r="I133" s="26" t="str">
        <f t="shared" si="18"/>
        <v>29</v>
      </c>
      <c r="J133" s="26" t="str">
        <f t="shared" si="19"/>
        <v>016</v>
      </c>
      <c r="K133" s="42">
        <f t="shared" si="20"/>
        <v>549014.35790678428</v>
      </c>
      <c r="M133" s="26"/>
    </row>
    <row r="134" spans="1:13" ht="29" outlineLevel="2" x14ac:dyDescent="0.4">
      <c r="A134" s="26" t="str">
        <f t="shared" si="14"/>
        <v>320900</v>
      </c>
      <c r="B134" s="26" t="str">
        <f t="shared" si="15"/>
        <v>New York City Geographic District # 9</v>
      </c>
      <c r="C134" s="26" t="str">
        <f t="shared" si="16"/>
        <v>Bronx</v>
      </c>
      <c r="D134" s="28" t="s">
        <v>2473</v>
      </c>
      <c r="E134" s="28" t="s">
        <v>2474</v>
      </c>
      <c r="F134" s="30" t="s">
        <v>19</v>
      </c>
      <c r="G134" s="31">
        <v>517</v>
      </c>
      <c r="H134" s="26" t="str">
        <f t="shared" si="17"/>
        <v>079</v>
      </c>
      <c r="I134" s="26" t="str">
        <f t="shared" si="18"/>
        <v>33</v>
      </c>
      <c r="J134" s="26" t="str">
        <f t="shared" si="19"/>
        <v>015</v>
      </c>
      <c r="K134" s="42">
        <f t="shared" si="20"/>
        <v>541680.19663703709</v>
      </c>
      <c r="M134" s="26"/>
    </row>
    <row r="135" spans="1:13" ht="29" outlineLevel="2" x14ac:dyDescent="0.4">
      <c r="A135" s="26" t="str">
        <f t="shared" si="14"/>
        <v>321000</v>
      </c>
      <c r="B135" s="26" t="str">
        <f t="shared" si="15"/>
        <v>New York City Geographic District #10</v>
      </c>
      <c r="C135" s="26" t="str">
        <f t="shared" si="16"/>
        <v>Bronx</v>
      </c>
      <c r="D135" s="28" t="s">
        <v>3204</v>
      </c>
      <c r="E135" s="28" t="s">
        <v>3205</v>
      </c>
      <c r="F135" s="30" t="s">
        <v>196</v>
      </c>
      <c r="G135" s="31">
        <v>409</v>
      </c>
      <c r="H135" s="26" t="str">
        <f t="shared" si="17"/>
        <v>081</v>
      </c>
      <c r="I135" s="26" t="str">
        <f t="shared" si="18"/>
        <v>34</v>
      </c>
      <c r="J135" s="26" t="str">
        <f t="shared" si="19"/>
        <v>011</v>
      </c>
      <c r="K135" s="42">
        <f t="shared" si="20"/>
        <v>428524.5656180816</v>
      </c>
      <c r="M135" s="26"/>
    </row>
    <row r="136" spans="1:13" ht="15" outlineLevel="2" x14ac:dyDescent="0.4">
      <c r="A136" s="26" t="str">
        <f t="shared" si="14"/>
        <v>321000</v>
      </c>
      <c r="B136" s="26" t="str">
        <f t="shared" si="15"/>
        <v>New York City Geographic District #10</v>
      </c>
      <c r="C136" s="26" t="str">
        <f t="shared" si="16"/>
        <v>Bronx</v>
      </c>
      <c r="D136" s="28" t="s">
        <v>3150</v>
      </c>
      <c r="E136" s="28" t="s">
        <v>3151</v>
      </c>
      <c r="F136" s="30" t="s">
        <v>196</v>
      </c>
      <c r="G136" s="31">
        <v>417</v>
      </c>
      <c r="H136" s="26" t="str">
        <f t="shared" si="17"/>
        <v>081</v>
      </c>
      <c r="I136" s="26" t="str">
        <f t="shared" si="18"/>
        <v>33</v>
      </c>
      <c r="J136" s="26" t="str">
        <f t="shared" si="19"/>
        <v>011</v>
      </c>
      <c r="K136" s="42">
        <f t="shared" si="20"/>
        <v>436906.46421207831</v>
      </c>
      <c r="M136" s="26"/>
    </row>
    <row r="137" spans="1:13" ht="15" outlineLevel="2" x14ac:dyDescent="0.4">
      <c r="A137" s="26" t="str">
        <f t="shared" si="14"/>
        <v>321000</v>
      </c>
      <c r="B137" s="26" t="str">
        <f t="shared" si="15"/>
        <v>New York City Geographic District #10</v>
      </c>
      <c r="C137" s="26" t="str">
        <f t="shared" si="16"/>
        <v>Bronx</v>
      </c>
      <c r="D137" s="28" t="s">
        <v>3146</v>
      </c>
      <c r="E137" s="28" t="s">
        <v>3147</v>
      </c>
      <c r="F137" s="30" t="s">
        <v>196</v>
      </c>
      <c r="G137" s="31">
        <v>376</v>
      </c>
      <c r="H137" s="26" t="str">
        <f t="shared" si="17"/>
        <v>072</v>
      </c>
      <c r="I137" s="26" t="str">
        <f t="shared" si="18"/>
        <v>31</v>
      </c>
      <c r="J137" s="26">
        <f t="shared" si="19"/>
        <v>0</v>
      </c>
      <c r="K137" s="42">
        <f t="shared" si="20"/>
        <v>393949.23391784518</v>
      </c>
      <c r="M137" s="26"/>
    </row>
    <row r="138" spans="1:13" ht="29" outlineLevel="2" x14ac:dyDescent="0.4">
      <c r="A138" s="26" t="str">
        <f t="shared" si="14"/>
        <v>321000</v>
      </c>
      <c r="B138" s="26" t="str">
        <f t="shared" si="15"/>
        <v>New York City Geographic District #10</v>
      </c>
      <c r="C138" s="26" t="str">
        <f t="shared" si="16"/>
        <v>Bronx</v>
      </c>
      <c r="D138" s="28" t="s">
        <v>3120</v>
      </c>
      <c r="E138" s="28" t="s">
        <v>3121</v>
      </c>
      <c r="F138" s="30" t="s">
        <v>196</v>
      </c>
      <c r="G138" s="31">
        <v>328</v>
      </c>
      <c r="H138" s="26" t="str">
        <f t="shared" si="17"/>
        <v>078</v>
      </c>
      <c r="I138" s="26" t="str">
        <f t="shared" si="18"/>
        <v>33</v>
      </c>
      <c r="J138" s="26" t="str">
        <f t="shared" si="19"/>
        <v>015</v>
      </c>
      <c r="K138" s="42">
        <f t="shared" si="20"/>
        <v>343657.84235386492</v>
      </c>
      <c r="M138" s="26"/>
    </row>
    <row r="139" spans="1:13" ht="29" outlineLevel="2" x14ac:dyDescent="0.4">
      <c r="A139" s="26" t="str">
        <f t="shared" si="14"/>
        <v>321000</v>
      </c>
      <c r="B139" s="26" t="str">
        <f t="shared" si="15"/>
        <v>New York City Geographic District #10</v>
      </c>
      <c r="C139" s="26" t="str">
        <f t="shared" si="16"/>
        <v>Bronx</v>
      </c>
      <c r="D139" s="28" t="s">
        <v>3081</v>
      </c>
      <c r="E139" s="28" t="s">
        <v>3082</v>
      </c>
      <c r="F139" s="30" t="s">
        <v>196</v>
      </c>
      <c r="G139" s="31">
        <v>438</v>
      </c>
      <c r="H139" s="26" t="str">
        <f t="shared" si="17"/>
        <v>072</v>
      </c>
      <c r="I139" s="26" t="str">
        <f t="shared" si="18"/>
        <v>31</v>
      </c>
      <c r="J139" s="26" t="str">
        <f t="shared" si="19"/>
        <v>010</v>
      </c>
      <c r="K139" s="42">
        <f t="shared" si="20"/>
        <v>458908.94802131964</v>
      </c>
      <c r="M139" s="26"/>
    </row>
    <row r="140" spans="1:13" ht="29" outlineLevel="2" x14ac:dyDescent="0.4">
      <c r="A140" s="26" t="str">
        <f t="shared" si="14"/>
        <v>321000</v>
      </c>
      <c r="B140" s="26" t="str">
        <f t="shared" si="15"/>
        <v>New York City Geographic District #10</v>
      </c>
      <c r="C140" s="26" t="str">
        <f t="shared" si="16"/>
        <v>Bronx</v>
      </c>
      <c r="D140" s="28" t="s">
        <v>3067</v>
      </c>
      <c r="E140" s="28" t="s">
        <v>3068</v>
      </c>
      <c r="F140" s="30" t="s">
        <v>5</v>
      </c>
      <c r="G140" s="31">
        <v>291</v>
      </c>
      <c r="H140" s="26" t="str">
        <f t="shared" si="17"/>
        <v>086</v>
      </c>
      <c r="I140" s="26" t="str">
        <f t="shared" si="18"/>
        <v>33</v>
      </c>
      <c r="J140" s="26" t="str">
        <f t="shared" si="19"/>
        <v>014</v>
      </c>
      <c r="K140" s="42">
        <f t="shared" si="20"/>
        <v>304891.56135663018</v>
      </c>
      <c r="M140" s="26"/>
    </row>
    <row r="141" spans="1:13" ht="15" outlineLevel="2" x14ac:dyDescent="0.4">
      <c r="A141" s="26" t="str">
        <f t="shared" si="14"/>
        <v>321000</v>
      </c>
      <c r="B141" s="26" t="str">
        <f t="shared" si="15"/>
        <v>New York City Geographic District #10</v>
      </c>
      <c r="C141" s="26" t="str">
        <f t="shared" si="16"/>
        <v>Bronx</v>
      </c>
      <c r="D141" s="28" t="s">
        <v>3046</v>
      </c>
      <c r="E141" s="28" t="s">
        <v>3047</v>
      </c>
      <c r="F141" s="30" t="s">
        <v>196</v>
      </c>
      <c r="G141" s="31">
        <v>3004</v>
      </c>
      <c r="H141" s="26" t="str">
        <f t="shared" si="17"/>
        <v>081</v>
      </c>
      <c r="I141" s="26" t="str">
        <f t="shared" si="18"/>
        <v>34</v>
      </c>
      <c r="J141" s="26" t="str">
        <f t="shared" si="19"/>
        <v>011</v>
      </c>
      <c r="K141" s="42">
        <f t="shared" si="20"/>
        <v>3147402.9220457631</v>
      </c>
      <c r="M141" s="26"/>
    </row>
    <row r="142" spans="1:13" ht="29" outlineLevel="2" x14ac:dyDescent="0.4">
      <c r="A142" s="26" t="str">
        <f t="shared" si="14"/>
        <v>321000</v>
      </c>
      <c r="B142" s="26" t="str">
        <f t="shared" si="15"/>
        <v>New York City Geographic District #10</v>
      </c>
      <c r="C142" s="26" t="str">
        <f t="shared" si="16"/>
        <v>Bronx</v>
      </c>
      <c r="D142" s="28" t="s">
        <v>3042</v>
      </c>
      <c r="E142" s="28" t="s">
        <v>3043</v>
      </c>
      <c r="F142" s="30" t="s">
        <v>196</v>
      </c>
      <c r="G142" s="31">
        <v>428</v>
      </c>
      <c r="H142" s="26" t="str">
        <f t="shared" si="17"/>
        <v>081</v>
      </c>
      <c r="I142" s="26" t="str">
        <f t="shared" si="18"/>
        <v>33</v>
      </c>
      <c r="J142" s="26" t="str">
        <f t="shared" si="19"/>
        <v>011</v>
      </c>
      <c r="K142" s="42">
        <f t="shared" si="20"/>
        <v>448431.57477882376</v>
      </c>
      <c r="M142" s="26"/>
    </row>
    <row r="143" spans="1:13" ht="15" outlineLevel="2" x14ac:dyDescent="0.4">
      <c r="A143" s="26" t="str">
        <f t="shared" si="14"/>
        <v>321000</v>
      </c>
      <c r="B143" s="26" t="str">
        <f t="shared" si="15"/>
        <v>New York City Geographic District #10</v>
      </c>
      <c r="C143" s="26" t="str">
        <f t="shared" si="16"/>
        <v>Bronx</v>
      </c>
      <c r="D143" s="28" t="s">
        <v>3040</v>
      </c>
      <c r="E143" s="28" t="s">
        <v>3041</v>
      </c>
      <c r="F143" s="30" t="s">
        <v>196</v>
      </c>
      <c r="G143" s="31">
        <v>1011</v>
      </c>
      <c r="H143" s="26" t="str">
        <f t="shared" si="17"/>
        <v>081</v>
      </c>
      <c r="I143" s="26" t="str">
        <f t="shared" si="18"/>
        <v>34</v>
      </c>
      <c r="J143" s="26" t="str">
        <f t="shared" si="19"/>
        <v>011</v>
      </c>
      <c r="K143" s="42">
        <f t="shared" si="20"/>
        <v>1059262.4348163337</v>
      </c>
      <c r="M143" s="26"/>
    </row>
    <row r="144" spans="1:13" ht="29" outlineLevel="2" x14ac:dyDescent="0.4">
      <c r="A144" s="26" t="str">
        <f t="shared" si="14"/>
        <v>321000</v>
      </c>
      <c r="B144" s="26" t="str">
        <f t="shared" si="15"/>
        <v>New York City Geographic District #10</v>
      </c>
      <c r="C144" s="26" t="str">
        <f t="shared" si="16"/>
        <v>Bronx</v>
      </c>
      <c r="D144" s="28" t="s">
        <v>3038</v>
      </c>
      <c r="E144" s="28" t="s">
        <v>3039</v>
      </c>
      <c r="F144" s="30" t="s">
        <v>196</v>
      </c>
      <c r="G144" s="31">
        <v>398</v>
      </c>
      <c r="H144" s="26" t="str">
        <f t="shared" si="17"/>
        <v>078</v>
      </c>
      <c r="I144" s="26" t="str">
        <f t="shared" si="18"/>
        <v>34</v>
      </c>
      <c r="J144" s="26" t="str">
        <f t="shared" si="19"/>
        <v>015</v>
      </c>
      <c r="K144" s="42">
        <f t="shared" si="20"/>
        <v>416999.45505133615</v>
      </c>
      <c r="M144" s="26"/>
    </row>
    <row r="145" spans="1:13" ht="29" outlineLevel="2" x14ac:dyDescent="0.4">
      <c r="A145" s="26" t="str">
        <f t="shared" si="14"/>
        <v>321000</v>
      </c>
      <c r="B145" s="26" t="str">
        <f t="shared" si="15"/>
        <v>New York City Geographic District #10</v>
      </c>
      <c r="C145" s="26" t="str">
        <f t="shared" si="16"/>
        <v>Bronx</v>
      </c>
      <c r="D145" s="28" t="s">
        <v>3036</v>
      </c>
      <c r="E145" s="28" t="s">
        <v>3037</v>
      </c>
      <c r="F145" s="30" t="s">
        <v>196</v>
      </c>
      <c r="G145" s="31">
        <v>335</v>
      </c>
      <c r="H145" s="26" t="str">
        <f t="shared" si="17"/>
        <v>078</v>
      </c>
      <c r="I145" s="26" t="str">
        <f t="shared" si="18"/>
        <v>34</v>
      </c>
      <c r="J145" s="26" t="str">
        <f t="shared" si="19"/>
        <v>015</v>
      </c>
      <c r="K145" s="42">
        <f t="shared" si="20"/>
        <v>350992.00362361205</v>
      </c>
      <c r="M145" s="26"/>
    </row>
    <row r="146" spans="1:13" ht="29" outlineLevel="2" x14ac:dyDescent="0.4">
      <c r="A146" s="26" t="str">
        <f t="shared" si="14"/>
        <v>321000</v>
      </c>
      <c r="B146" s="26" t="str">
        <f t="shared" si="15"/>
        <v>New York City Geographic District #10</v>
      </c>
      <c r="C146" s="26" t="str">
        <f t="shared" si="16"/>
        <v>Bronx</v>
      </c>
      <c r="D146" s="28" t="s">
        <v>3034</v>
      </c>
      <c r="E146" s="28" t="s">
        <v>3035</v>
      </c>
      <c r="F146" s="30" t="s">
        <v>196</v>
      </c>
      <c r="G146" s="31">
        <v>355</v>
      </c>
      <c r="H146" s="26" t="str">
        <f t="shared" si="17"/>
        <v>078</v>
      </c>
      <c r="I146" s="26" t="str">
        <f t="shared" si="18"/>
        <v>34</v>
      </c>
      <c r="J146" s="26" t="str">
        <f t="shared" si="19"/>
        <v>015</v>
      </c>
      <c r="K146" s="42">
        <f t="shared" si="20"/>
        <v>371946.75010860385</v>
      </c>
      <c r="M146" s="26"/>
    </row>
    <row r="147" spans="1:13" ht="29" outlineLevel="2" x14ac:dyDescent="0.4">
      <c r="A147" s="26" t="str">
        <f t="shared" si="14"/>
        <v>321000</v>
      </c>
      <c r="B147" s="26" t="str">
        <f t="shared" si="15"/>
        <v>New York City Geographic District #10</v>
      </c>
      <c r="C147" s="26" t="str">
        <f t="shared" si="16"/>
        <v>Bronx</v>
      </c>
      <c r="D147" s="28" t="s">
        <v>3032</v>
      </c>
      <c r="E147" s="28" t="s">
        <v>3033</v>
      </c>
      <c r="F147" s="30" t="s">
        <v>196</v>
      </c>
      <c r="G147" s="31">
        <v>400</v>
      </c>
      <c r="H147" s="26" t="str">
        <f t="shared" si="17"/>
        <v>078</v>
      </c>
      <c r="I147" s="26" t="str">
        <f t="shared" si="18"/>
        <v>34</v>
      </c>
      <c r="J147" s="26" t="str">
        <f t="shared" si="19"/>
        <v>015</v>
      </c>
      <c r="K147" s="42">
        <f t="shared" si="20"/>
        <v>419094.92969983531</v>
      </c>
      <c r="M147" s="26"/>
    </row>
    <row r="148" spans="1:13" ht="29" outlineLevel="2" x14ac:dyDescent="0.4">
      <c r="A148" s="26" t="str">
        <f t="shared" si="14"/>
        <v>321000</v>
      </c>
      <c r="B148" s="26" t="str">
        <f t="shared" si="15"/>
        <v>New York City Geographic District #10</v>
      </c>
      <c r="C148" s="26" t="str">
        <f t="shared" si="16"/>
        <v>Bronx</v>
      </c>
      <c r="D148" s="28" t="s">
        <v>3030</v>
      </c>
      <c r="E148" s="28" t="s">
        <v>3031</v>
      </c>
      <c r="F148" s="30" t="s">
        <v>196</v>
      </c>
      <c r="G148" s="31">
        <v>403</v>
      </c>
      <c r="H148" s="26" t="str">
        <f t="shared" si="17"/>
        <v>081</v>
      </c>
      <c r="I148" s="26" t="str">
        <f t="shared" si="18"/>
        <v>33</v>
      </c>
      <c r="J148" s="26" t="str">
        <f t="shared" si="19"/>
        <v>011</v>
      </c>
      <c r="K148" s="42">
        <f t="shared" si="20"/>
        <v>422238.14167258405</v>
      </c>
      <c r="M148" s="26"/>
    </row>
    <row r="149" spans="1:13" ht="58" outlineLevel="2" x14ac:dyDescent="0.4">
      <c r="A149" s="26" t="str">
        <f t="shared" si="14"/>
        <v>321000</v>
      </c>
      <c r="B149" s="26" t="str">
        <f t="shared" si="15"/>
        <v>New York City Geographic District #10</v>
      </c>
      <c r="C149" s="26" t="str">
        <f t="shared" si="16"/>
        <v>Bronx</v>
      </c>
      <c r="D149" s="28" t="s">
        <v>3007</v>
      </c>
      <c r="E149" s="28" t="s">
        <v>3008</v>
      </c>
      <c r="F149" s="30" t="s">
        <v>196</v>
      </c>
      <c r="G149" s="31">
        <v>308</v>
      </c>
      <c r="H149" s="26" t="str">
        <f t="shared" si="17"/>
        <v>072</v>
      </c>
      <c r="I149" s="26" t="str">
        <f t="shared" si="18"/>
        <v>31</v>
      </c>
      <c r="J149" s="26" t="str">
        <f t="shared" si="19"/>
        <v>010</v>
      </c>
      <c r="K149" s="42">
        <f t="shared" si="20"/>
        <v>322703.09586887318</v>
      </c>
      <c r="M149" s="26"/>
    </row>
    <row r="150" spans="1:13" ht="58" outlineLevel="2" x14ac:dyDescent="0.4">
      <c r="A150" s="26" t="str">
        <f t="shared" si="14"/>
        <v>321000</v>
      </c>
      <c r="B150" s="26" t="str">
        <f t="shared" si="15"/>
        <v>New York City Geographic District #10</v>
      </c>
      <c r="C150" s="26" t="str">
        <f t="shared" si="16"/>
        <v>Bronx</v>
      </c>
      <c r="D150" s="28" t="s">
        <v>2979</v>
      </c>
      <c r="E150" s="28" t="s">
        <v>2980</v>
      </c>
      <c r="F150" s="30" t="s">
        <v>196</v>
      </c>
      <c r="G150" s="31">
        <v>432</v>
      </c>
      <c r="H150" s="26" t="str">
        <f t="shared" si="17"/>
        <v>078</v>
      </c>
      <c r="I150" s="26" t="str">
        <f t="shared" si="18"/>
        <v>34</v>
      </c>
      <c r="J150" s="26" t="str">
        <f t="shared" si="19"/>
        <v>015</v>
      </c>
      <c r="K150" s="42">
        <f t="shared" si="20"/>
        <v>452622.52407582215</v>
      </c>
      <c r="M150" s="26"/>
    </row>
    <row r="151" spans="1:13" ht="29" outlineLevel="2" x14ac:dyDescent="0.4">
      <c r="A151" s="26" t="str">
        <f t="shared" si="14"/>
        <v>321000</v>
      </c>
      <c r="B151" s="26" t="str">
        <f t="shared" si="15"/>
        <v>New York City Geographic District #10</v>
      </c>
      <c r="C151" s="26" t="str">
        <f t="shared" si="16"/>
        <v>Bronx</v>
      </c>
      <c r="D151" s="28" t="s">
        <v>2938</v>
      </c>
      <c r="E151" s="28" t="s">
        <v>2939</v>
      </c>
      <c r="F151" s="30" t="s">
        <v>118</v>
      </c>
      <c r="G151" s="31">
        <v>501</v>
      </c>
      <c r="H151" s="26" t="str">
        <f t="shared" si="17"/>
        <v>081</v>
      </c>
      <c r="I151" s="26" t="str">
        <f t="shared" si="18"/>
        <v>33</v>
      </c>
      <c r="J151" s="26" t="str">
        <f t="shared" si="19"/>
        <v>011</v>
      </c>
      <c r="K151" s="42">
        <f t="shared" si="20"/>
        <v>524916.39944904367</v>
      </c>
      <c r="M151" s="26"/>
    </row>
    <row r="152" spans="1:13" ht="43.5" outlineLevel="2" x14ac:dyDescent="0.4">
      <c r="A152" s="26" t="str">
        <f t="shared" si="14"/>
        <v>321000</v>
      </c>
      <c r="B152" s="26" t="str">
        <f t="shared" si="15"/>
        <v>New York City Geographic District #10</v>
      </c>
      <c r="C152" s="26" t="str">
        <f t="shared" si="16"/>
        <v>Bronx</v>
      </c>
      <c r="D152" s="28" t="s">
        <v>2908</v>
      </c>
      <c r="E152" s="28" t="s">
        <v>2909</v>
      </c>
      <c r="F152" s="30" t="s">
        <v>196</v>
      </c>
      <c r="G152" s="31">
        <v>236</v>
      </c>
      <c r="H152" s="26" t="str">
        <f t="shared" si="17"/>
        <v>086</v>
      </c>
      <c r="I152" s="26" t="str">
        <f t="shared" si="18"/>
        <v>33</v>
      </c>
      <c r="J152" s="26" t="str">
        <f t="shared" si="19"/>
        <v>015</v>
      </c>
      <c r="K152" s="42">
        <f t="shared" si="20"/>
        <v>247266.00852290282</v>
      </c>
      <c r="M152" s="26"/>
    </row>
    <row r="153" spans="1:13" ht="29" outlineLevel="2" x14ac:dyDescent="0.4">
      <c r="A153" s="26" t="str">
        <f t="shared" si="14"/>
        <v>321000</v>
      </c>
      <c r="B153" s="26" t="str">
        <f t="shared" si="15"/>
        <v>New York City Geographic District #10</v>
      </c>
      <c r="C153" s="26" t="str">
        <f t="shared" si="16"/>
        <v>Bronx</v>
      </c>
      <c r="D153" s="28" t="s">
        <v>2852</v>
      </c>
      <c r="E153" s="28" t="s">
        <v>2853</v>
      </c>
      <c r="F153" s="30" t="s">
        <v>196</v>
      </c>
      <c r="G153" s="31">
        <v>386</v>
      </c>
      <c r="H153" s="26" t="str">
        <f t="shared" si="17"/>
        <v>072</v>
      </c>
      <c r="I153" s="26" t="str">
        <f t="shared" si="18"/>
        <v>31</v>
      </c>
      <c r="J153" s="26">
        <f t="shared" si="19"/>
        <v>0</v>
      </c>
      <c r="K153" s="42">
        <f t="shared" si="20"/>
        <v>404426.60716034105</v>
      </c>
      <c r="M153" s="26"/>
    </row>
    <row r="154" spans="1:13" ht="29" outlineLevel="2" x14ac:dyDescent="0.4">
      <c r="A154" s="26" t="str">
        <f t="shared" si="14"/>
        <v>321000</v>
      </c>
      <c r="B154" s="26" t="str">
        <f t="shared" si="15"/>
        <v>New York City Geographic District #10</v>
      </c>
      <c r="C154" s="26" t="str">
        <f t="shared" si="16"/>
        <v>Bronx</v>
      </c>
      <c r="D154" s="28" t="s">
        <v>2830</v>
      </c>
      <c r="E154" s="28" t="s">
        <v>2831</v>
      </c>
      <c r="F154" s="30" t="s">
        <v>196</v>
      </c>
      <c r="G154" s="31">
        <v>477</v>
      </c>
      <c r="H154" s="26" t="str">
        <f t="shared" si="17"/>
        <v>081</v>
      </c>
      <c r="I154" s="26" t="str">
        <f t="shared" si="18"/>
        <v>33</v>
      </c>
      <c r="J154" s="26" t="str">
        <f t="shared" si="19"/>
        <v>011</v>
      </c>
      <c r="K154" s="42">
        <f t="shared" si="20"/>
        <v>499770.7036670536</v>
      </c>
      <c r="M154" s="26"/>
    </row>
    <row r="155" spans="1:13" ht="29" outlineLevel="2" x14ac:dyDescent="0.4">
      <c r="A155" s="26" t="str">
        <f t="shared" si="14"/>
        <v>321000</v>
      </c>
      <c r="B155" s="26" t="str">
        <f t="shared" si="15"/>
        <v>New York City Geographic District #10</v>
      </c>
      <c r="C155" s="26" t="str">
        <f t="shared" si="16"/>
        <v>Bronx</v>
      </c>
      <c r="D155" s="28" t="s">
        <v>2798</v>
      </c>
      <c r="E155" s="28" t="s">
        <v>2799</v>
      </c>
      <c r="F155" s="30" t="s">
        <v>118</v>
      </c>
      <c r="G155" s="31">
        <v>585</v>
      </c>
      <c r="H155" s="26" t="str">
        <f t="shared" si="17"/>
        <v>078</v>
      </c>
      <c r="I155" s="26" t="str">
        <f t="shared" si="18"/>
        <v>34</v>
      </c>
      <c r="J155" s="26" t="str">
        <f t="shared" si="19"/>
        <v>015</v>
      </c>
      <c r="K155" s="42">
        <f t="shared" si="20"/>
        <v>612926.3346860091</v>
      </c>
      <c r="M155" s="26"/>
    </row>
    <row r="156" spans="1:13" ht="43.5" outlineLevel="2" x14ac:dyDescent="0.4">
      <c r="A156" s="26" t="str">
        <f t="shared" si="14"/>
        <v>321000</v>
      </c>
      <c r="B156" s="26" t="str">
        <f t="shared" si="15"/>
        <v>New York City Geographic District #10</v>
      </c>
      <c r="C156" s="26" t="str">
        <f t="shared" si="16"/>
        <v>Bronx</v>
      </c>
      <c r="D156" s="28" t="s">
        <v>2792</v>
      </c>
      <c r="E156" s="28" t="s">
        <v>2793</v>
      </c>
      <c r="F156" s="30" t="s">
        <v>196</v>
      </c>
      <c r="G156" s="31">
        <v>450</v>
      </c>
      <c r="H156" s="26" t="str">
        <f t="shared" si="17"/>
        <v>081</v>
      </c>
      <c r="I156" s="26" t="str">
        <f t="shared" si="18"/>
        <v>33</v>
      </c>
      <c r="J156" s="26" t="str">
        <f t="shared" si="19"/>
        <v>011</v>
      </c>
      <c r="K156" s="42">
        <f t="shared" si="20"/>
        <v>471481.79591231473</v>
      </c>
      <c r="M156" s="26"/>
    </row>
    <row r="157" spans="1:13" ht="29" outlineLevel="2" x14ac:dyDescent="0.4">
      <c r="A157" s="26" t="str">
        <f t="shared" si="14"/>
        <v>321000</v>
      </c>
      <c r="B157" s="26" t="str">
        <f t="shared" si="15"/>
        <v>New York City Geographic District #10</v>
      </c>
      <c r="C157" s="26" t="str">
        <f t="shared" si="16"/>
        <v>Bronx</v>
      </c>
      <c r="D157" s="28" t="s">
        <v>2758</v>
      </c>
      <c r="E157" s="28" t="s">
        <v>2759</v>
      </c>
      <c r="F157" s="30" t="s">
        <v>196</v>
      </c>
      <c r="G157" s="31">
        <v>391</v>
      </c>
      <c r="H157" s="26" t="str">
        <f t="shared" si="17"/>
        <v>072</v>
      </c>
      <c r="I157" s="26" t="str">
        <f t="shared" si="18"/>
        <v>31</v>
      </c>
      <c r="J157" s="26">
        <f t="shared" si="19"/>
        <v>0</v>
      </c>
      <c r="K157" s="42">
        <f t="shared" si="20"/>
        <v>409665.29378158902</v>
      </c>
      <c r="M157" s="26"/>
    </row>
    <row r="158" spans="1:13" ht="43.5" outlineLevel="2" x14ac:dyDescent="0.4">
      <c r="A158" s="26" t="str">
        <f t="shared" si="14"/>
        <v>321000</v>
      </c>
      <c r="B158" s="26" t="str">
        <f t="shared" si="15"/>
        <v>New York City Geographic District #10</v>
      </c>
      <c r="C158" s="26" t="str">
        <f t="shared" si="16"/>
        <v>Bronx</v>
      </c>
      <c r="D158" s="28" t="s">
        <v>2683</v>
      </c>
      <c r="E158" s="28" t="s">
        <v>2684</v>
      </c>
      <c r="F158" s="30" t="s">
        <v>118</v>
      </c>
      <c r="G158" s="31">
        <v>1563</v>
      </c>
      <c r="H158" s="26" t="str">
        <f t="shared" si="17"/>
        <v>081</v>
      </c>
      <c r="I158" s="26" t="str">
        <f t="shared" si="18"/>
        <v>34</v>
      </c>
      <c r="J158" s="26" t="str">
        <f t="shared" si="19"/>
        <v>011</v>
      </c>
      <c r="K158" s="42">
        <f t="shared" si="20"/>
        <v>1637613.4378021064</v>
      </c>
      <c r="M158" s="26"/>
    </row>
    <row r="159" spans="1:13" ht="15" outlineLevel="2" x14ac:dyDescent="0.4">
      <c r="A159" s="26" t="str">
        <f t="shared" si="14"/>
        <v>321000</v>
      </c>
      <c r="B159" s="26" t="str">
        <f t="shared" si="15"/>
        <v>New York City Geographic District #10</v>
      </c>
      <c r="C159" s="26" t="str">
        <f t="shared" si="16"/>
        <v>Bronx</v>
      </c>
      <c r="D159" s="28" t="s">
        <v>3005</v>
      </c>
      <c r="E159" s="28" t="s">
        <v>3006</v>
      </c>
      <c r="F159" s="30" t="s">
        <v>2</v>
      </c>
      <c r="G159" s="31">
        <v>272</v>
      </c>
      <c r="H159" s="26" t="str">
        <f t="shared" si="17"/>
        <v>086</v>
      </c>
      <c r="I159" s="26" t="str">
        <f t="shared" si="18"/>
        <v>33</v>
      </c>
      <c r="J159" s="26" t="str">
        <f t="shared" si="19"/>
        <v>014</v>
      </c>
      <c r="K159" s="42">
        <f t="shared" si="20"/>
        <v>284984.55219588801</v>
      </c>
      <c r="M159" s="26"/>
    </row>
    <row r="160" spans="1:13" ht="29" outlineLevel="2" x14ac:dyDescent="0.4">
      <c r="A160" s="26" t="str">
        <f t="shared" si="14"/>
        <v>321000</v>
      </c>
      <c r="B160" s="26" t="str">
        <f t="shared" si="15"/>
        <v>New York City Geographic District #10</v>
      </c>
      <c r="C160" s="26" t="str">
        <f t="shared" si="16"/>
        <v>Bronx</v>
      </c>
      <c r="D160" s="28" t="s">
        <v>3001</v>
      </c>
      <c r="E160" s="28" t="s">
        <v>3002</v>
      </c>
      <c r="F160" s="30" t="s">
        <v>5</v>
      </c>
      <c r="G160" s="31">
        <v>540</v>
      </c>
      <c r="H160" s="26" t="str">
        <f t="shared" si="17"/>
        <v>086</v>
      </c>
      <c r="I160" s="26" t="str">
        <f t="shared" si="18"/>
        <v>33</v>
      </c>
      <c r="J160" s="26" t="str">
        <f t="shared" si="19"/>
        <v>015</v>
      </c>
      <c r="K160" s="42">
        <f t="shared" si="20"/>
        <v>565778.1550947777</v>
      </c>
      <c r="M160" s="26"/>
    </row>
    <row r="161" spans="1:13" ht="15" outlineLevel="2" x14ac:dyDescent="0.4">
      <c r="A161" s="26" t="str">
        <f t="shared" si="14"/>
        <v>321000</v>
      </c>
      <c r="B161" s="26" t="str">
        <f t="shared" si="15"/>
        <v>New York City Geographic District #10</v>
      </c>
      <c r="C161" s="26" t="str">
        <f t="shared" si="16"/>
        <v>Bronx</v>
      </c>
      <c r="D161" s="28" t="s">
        <v>2999</v>
      </c>
      <c r="E161" s="28" t="s">
        <v>3000</v>
      </c>
      <c r="F161" s="30" t="s">
        <v>5</v>
      </c>
      <c r="G161" s="31">
        <v>556</v>
      </c>
      <c r="H161" s="26" t="str">
        <f t="shared" si="17"/>
        <v>086</v>
      </c>
      <c r="I161" s="26" t="str">
        <f t="shared" si="18"/>
        <v>33</v>
      </c>
      <c r="J161" s="26" t="str">
        <f t="shared" si="19"/>
        <v>014</v>
      </c>
      <c r="K161" s="42">
        <f t="shared" si="20"/>
        <v>582541.95228277112</v>
      </c>
      <c r="M161" s="26"/>
    </row>
    <row r="162" spans="1:13" ht="29" outlineLevel="2" x14ac:dyDescent="0.4">
      <c r="A162" s="26" t="str">
        <f t="shared" si="14"/>
        <v>321000</v>
      </c>
      <c r="B162" s="26" t="str">
        <f t="shared" si="15"/>
        <v>New York City Geographic District #10</v>
      </c>
      <c r="C162" s="26" t="str">
        <f t="shared" si="16"/>
        <v>Bronx</v>
      </c>
      <c r="D162" s="28" t="s">
        <v>2995</v>
      </c>
      <c r="E162" s="28" t="s">
        <v>2996</v>
      </c>
      <c r="F162" s="30" t="s">
        <v>2</v>
      </c>
      <c r="G162" s="31">
        <v>519</v>
      </c>
      <c r="H162" s="26" t="str">
        <f t="shared" si="17"/>
        <v>086</v>
      </c>
      <c r="I162" s="26" t="str">
        <f t="shared" si="18"/>
        <v>33</v>
      </c>
      <c r="J162" s="26" t="str">
        <f t="shared" si="19"/>
        <v>014</v>
      </c>
      <c r="K162" s="42">
        <f t="shared" si="20"/>
        <v>543775.67128553626</v>
      </c>
      <c r="M162" s="26"/>
    </row>
    <row r="163" spans="1:13" ht="29" outlineLevel="2" x14ac:dyDescent="0.4">
      <c r="A163" s="26" t="str">
        <f t="shared" si="14"/>
        <v>321000</v>
      </c>
      <c r="B163" s="26" t="str">
        <f t="shared" si="15"/>
        <v>New York City Geographic District #10</v>
      </c>
      <c r="C163" s="26" t="str">
        <f t="shared" si="16"/>
        <v>Bronx</v>
      </c>
      <c r="D163" s="28" t="s">
        <v>2991</v>
      </c>
      <c r="E163" s="28" t="s">
        <v>2992</v>
      </c>
      <c r="F163" s="30" t="s">
        <v>2</v>
      </c>
      <c r="G163" s="31">
        <v>256</v>
      </c>
      <c r="H163" s="26" t="str">
        <f t="shared" si="17"/>
        <v>086</v>
      </c>
      <c r="I163" s="26" t="str">
        <f t="shared" si="18"/>
        <v>33</v>
      </c>
      <c r="J163" s="26" t="str">
        <f t="shared" si="19"/>
        <v>014</v>
      </c>
      <c r="K163" s="42">
        <f t="shared" si="20"/>
        <v>268220.75500789459</v>
      </c>
      <c r="M163" s="26"/>
    </row>
    <row r="164" spans="1:13" ht="29" outlineLevel="2" x14ac:dyDescent="0.4">
      <c r="A164" s="26" t="str">
        <f t="shared" si="14"/>
        <v>321000</v>
      </c>
      <c r="B164" s="26" t="str">
        <f t="shared" si="15"/>
        <v>New York City Geographic District #10</v>
      </c>
      <c r="C164" s="26" t="str">
        <f t="shared" si="16"/>
        <v>Bronx</v>
      </c>
      <c r="D164" s="28" t="s">
        <v>2971</v>
      </c>
      <c r="E164" s="28" t="s">
        <v>2972</v>
      </c>
      <c r="F164" s="30" t="s">
        <v>118</v>
      </c>
      <c r="G164" s="31">
        <v>1041</v>
      </c>
      <c r="H164" s="26" t="str">
        <f t="shared" si="17"/>
        <v>081</v>
      </c>
      <c r="I164" s="26" t="str">
        <f t="shared" si="18"/>
        <v>34</v>
      </c>
      <c r="J164" s="26" t="str">
        <f t="shared" si="19"/>
        <v>010</v>
      </c>
      <c r="K164" s="42">
        <f t="shared" si="20"/>
        <v>1090694.5545438214</v>
      </c>
      <c r="M164" s="26"/>
    </row>
    <row r="165" spans="1:13" ht="29" outlineLevel="2" x14ac:dyDescent="0.4">
      <c r="A165" s="26" t="str">
        <f t="shared" si="14"/>
        <v>321000</v>
      </c>
      <c r="B165" s="26" t="str">
        <f t="shared" si="15"/>
        <v>New York City Geographic District #10</v>
      </c>
      <c r="C165" s="26" t="str">
        <f t="shared" si="16"/>
        <v>Bronx</v>
      </c>
      <c r="D165" s="28" t="s">
        <v>2965</v>
      </c>
      <c r="E165" s="28" t="s">
        <v>2966</v>
      </c>
      <c r="F165" s="30" t="s">
        <v>5</v>
      </c>
      <c r="G165" s="31">
        <v>591</v>
      </c>
      <c r="H165" s="26" t="str">
        <f t="shared" si="17"/>
        <v>086</v>
      </c>
      <c r="I165" s="26" t="str">
        <f t="shared" si="18"/>
        <v>33</v>
      </c>
      <c r="J165" s="26" t="str">
        <f t="shared" si="19"/>
        <v>015</v>
      </c>
      <c r="K165" s="42">
        <f t="shared" si="20"/>
        <v>619212.7586315067</v>
      </c>
      <c r="M165" s="26"/>
    </row>
    <row r="166" spans="1:13" ht="15" outlineLevel="2" x14ac:dyDescent="0.4">
      <c r="A166" s="26" t="str">
        <f t="shared" si="14"/>
        <v>321000</v>
      </c>
      <c r="B166" s="26" t="str">
        <f t="shared" si="15"/>
        <v>New York City Geographic District #10</v>
      </c>
      <c r="C166" s="26" t="str">
        <f t="shared" si="16"/>
        <v>Bronx</v>
      </c>
      <c r="D166" s="28" t="s">
        <v>2962</v>
      </c>
      <c r="E166" s="28" t="s">
        <v>2198</v>
      </c>
      <c r="F166" s="30" t="s">
        <v>2</v>
      </c>
      <c r="G166" s="31">
        <v>437</v>
      </c>
      <c r="H166" s="26" t="str">
        <f t="shared" si="17"/>
        <v>081</v>
      </c>
      <c r="I166" s="26" t="str">
        <f t="shared" si="18"/>
        <v>33</v>
      </c>
      <c r="J166" s="26" t="str">
        <f t="shared" si="19"/>
        <v>011</v>
      </c>
      <c r="K166" s="42">
        <f t="shared" si="20"/>
        <v>457861.21069707006</v>
      </c>
      <c r="M166" s="26"/>
    </row>
    <row r="167" spans="1:13" ht="15" outlineLevel="2" x14ac:dyDescent="0.4">
      <c r="A167" s="26" t="str">
        <f t="shared" si="14"/>
        <v>321000</v>
      </c>
      <c r="B167" s="26" t="str">
        <f t="shared" si="15"/>
        <v>New York City Geographic District #10</v>
      </c>
      <c r="C167" s="26" t="str">
        <f t="shared" si="16"/>
        <v>Bronx</v>
      </c>
      <c r="D167" s="28" t="s">
        <v>2942</v>
      </c>
      <c r="E167" s="28" t="s">
        <v>2943</v>
      </c>
      <c r="F167" s="30" t="s">
        <v>2</v>
      </c>
      <c r="G167" s="31">
        <v>352</v>
      </c>
      <c r="H167" s="26" t="str">
        <f t="shared" si="17"/>
        <v>081</v>
      </c>
      <c r="I167" s="26" t="str">
        <f t="shared" si="18"/>
        <v>34</v>
      </c>
      <c r="J167" s="26" t="str">
        <f t="shared" si="19"/>
        <v>011</v>
      </c>
      <c r="K167" s="42">
        <f t="shared" si="20"/>
        <v>368803.53813585505</v>
      </c>
      <c r="M167" s="26"/>
    </row>
    <row r="168" spans="1:13" ht="15" outlineLevel="2" x14ac:dyDescent="0.4">
      <c r="A168" s="26" t="str">
        <f t="shared" si="14"/>
        <v>321000</v>
      </c>
      <c r="B168" s="26" t="str">
        <f t="shared" si="15"/>
        <v>New York City Geographic District #10</v>
      </c>
      <c r="C168" s="26" t="str">
        <f t="shared" si="16"/>
        <v>Bronx</v>
      </c>
      <c r="D168" s="28" t="s">
        <v>2934</v>
      </c>
      <c r="E168" s="28" t="s">
        <v>2935</v>
      </c>
      <c r="F168" s="30" t="s">
        <v>2</v>
      </c>
      <c r="G168" s="31">
        <v>611</v>
      </c>
      <c r="H168" s="26" t="str">
        <f t="shared" si="17"/>
        <v>078</v>
      </c>
      <c r="I168" s="26" t="str">
        <f t="shared" si="18"/>
        <v>33</v>
      </c>
      <c r="J168" s="26" t="str">
        <f t="shared" si="19"/>
        <v>011</v>
      </c>
      <c r="K168" s="42">
        <f t="shared" si="20"/>
        <v>640167.50511649845</v>
      </c>
      <c r="M168" s="26"/>
    </row>
    <row r="169" spans="1:13" ht="29" outlineLevel="2" x14ac:dyDescent="0.4">
      <c r="A169" s="26" t="str">
        <f t="shared" si="14"/>
        <v>321000</v>
      </c>
      <c r="B169" s="26" t="str">
        <f t="shared" si="15"/>
        <v>New York City Geographic District #10</v>
      </c>
      <c r="C169" s="26" t="str">
        <f t="shared" si="16"/>
        <v>Bronx</v>
      </c>
      <c r="D169" s="28" t="s">
        <v>2924</v>
      </c>
      <c r="E169" s="28" t="s">
        <v>2925</v>
      </c>
      <c r="F169" s="30" t="s">
        <v>5</v>
      </c>
      <c r="G169" s="31">
        <v>451</v>
      </c>
      <c r="H169" s="26" t="str">
        <f t="shared" si="17"/>
        <v>086</v>
      </c>
      <c r="I169" s="26" t="str">
        <f t="shared" si="18"/>
        <v>29</v>
      </c>
      <c r="J169" s="26" t="str">
        <f t="shared" si="19"/>
        <v>016</v>
      </c>
      <c r="K169" s="42">
        <f t="shared" si="20"/>
        <v>472529.53323656431</v>
      </c>
      <c r="M169" s="26"/>
    </row>
    <row r="170" spans="1:13" ht="15" outlineLevel="2" x14ac:dyDescent="0.4">
      <c r="A170" s="26" t="str">
        <f t="shared" si="14"/>
        <v>321000</v>
      </c>
      <c r="B170" s="26" t="str">
        <f t="shared" si="15"/>
        <v>New York City Geographic District #10</v>
      </c>
      <c r="C170" s="26" t="str">
        <f t="shared" si="16"/>
        <v>Bronx</v>
      </c>
      <c r="D170" s="28" t="s">
        <v>2902</v>
      </c>
      <c r="E170" s="28" t="s">
        <v>2903</v>
      </c>
      <c r="F170" s="30" t="s">
        <v>19</v>
      </c>
      <c r="G170" s="31">
        <v>223</v>
      </c>
      <c r="H170" s="26" t="str">
        <f t="shared" si="17"/>
        <v>086</v>
      </c>
      <c r="I170" s="26" t="str">
        <f t="shared" si="18"/>
        <v>33</v>
      </c>
      <c r="J170" s="26" t="str">
        <f t="shared" si="19"/>
        <v>014</v>
      </c>
      <c r="K170" s="42">
        <f t="shared" si="20"/>
        <v>233645.42330765817</v>
      </c>
      <c r="M170" s="26"/>
    </row>
    <row r="171" spans="1:13" ht="15" outlineLevel="2" x14ac:dyDescent="0.4">
      <c r="A171" s="26" t="str">
        <f t="shared" si="14"/>
        <v>321000</v>
      </c>
      <c r="B171" s="26" t="str">
        <f t="shared" si="15"/>
        <v>New York City Geographic District #10</v>
      </c>
      <c r="C171" s="26" t="str">
        <f t="shared" si="16"/>
        <v>Bronx</v>
      </c>
      <c r="D171" s="28" t="s">
        <v>2892</v>
      </c>
      <c r="E171" s="28" t="s">
        <v>2893</v>
      </c>
      <c r="F171" s="30" t="s">
        <v>2</v>
      </c>
      <c r="G171" s="31">
        <v>633</v>
      </c>
      <c r="H171" s="26" t="str">
        <f t="shared" si="17"/>
        <v>086</v>
      </c>
      <c r="I171" s="26" t="str">
        <f t="shared" si="18"/>
        <v>33</v>
      </c>
      <c r="J171" s="26" t="str">
        <f t="shared" si="19"/>
        <v>014</v>
      </c>
      <c r="K171" s="42">
        <f t="shared" si="20"/>
        <v>663217.72624998935</v>
      </c>
      <c r="M171" s="26"/>
    </row>
    <row r="172" spans="1:13" ht="29" outlineLevel="2" x14ac:dyDescent="0.4">
      <c r="A172" s="26" t="str">
        <f t="shared" si="14"/>
        <v>321000</v>
      </c>
      <c r="B172" s="26" t="str">
        <f t="shared" si="15"/>
        <v>New York City Geographic District #10</v>
      </c>
      <c r="C172" s="26" t="str">
        <f t="shared" si="16"/>
        <v>Bronx</v>
      </c>
      <c r="D172" s="28" t="s">
        <v>2890</v>
      </c>
      <c r="E172" s="28" t="s">
        <v>2891</v>
      </c>
      <c r="F172" s="30" t="s">
        <v>5</v>
      </c>
      <c r="G172" s="31">
        <v>270</v>
      </c>
      <c r="H172" s="26" t="str">
        <f t="shared" si="17"/>
        <v>081</v>
      </c>
      <c r="I172" s="26" t="str">
        <f t="shared" si="18"/>
        <v>36</v>
      </c>
      <c r="J172" s="26" t="str">
        <f t="shared" si="19"/>
        <v>011</v>
      </c>
      <c r="K172" s="42">
        <f t="shared" si="20"/>
        <v>282889.07754738885</v>
      </c>
      <c r="M172" s="26"/>
    </row>
    <row r="173" spans="1:13" ht="29" outlineLevel="2" x14ac:dyDescent="0.4">
      <c r="A173" s="26" t="str">
        <f t="shared" si="14"/>
        <v>321000</v>
      </c>
      <c r="B173" s="26" t="str">
        <f t="shared" si="15"/>
        <v>New York City Geographic District #10</v>
      </c>
      <c r="C173" s="26" t="str">
        <f t="shared" si="16"/>
        <v>Bronx</v>
      </c>
      <c r="D173" s="28" t="s">
        <v>2888</v>
      </c>
      <c r="E173" s="28" t="s">
        <v>2889</v>
      </c>
      <c r="F173" s="30" t="s">
        <v>2</v>
      </c>
      <c r="G173" s="31">
        <v>359</v>
      </c>
      <c r="H173" s="26" t="str">
        <f t="shared" si="17"/>
        <v>081</v>
      </c>
      <c r="I173" s="26" t="str">
        <f t="shared" si="18"/>
        <v>33</v>
      </c>
      <c r="J173" s="26" t="str">
        <f t="shared" si="19"/>
        <v>014</v>
      </c>
      <c r="K173" s="42">
        <f t="shared" si="20"/>
        <v>376137.69940560218</v>
      </c>
      <c r="M173" s="26"/>
    </row>
    <row r="174" spans="1:13" ht="15" outlineLevel="2" x14ac:dyDescent="0.4">
      <c r="A174" s="26" t="str">
        <f t="shared" si="14"/>
        <v>321000</v>
      </c>
      <c r="B174" s="26" t="str">
        <f t="shared" si="15"/>
        <v>New York City Geographic District #10</v>
      </c>
      <c r="C174" s="26" t="str">
        <f t="shared" si="16"/>
        <v>Bronx</v>
      </c>
      <c r="D174" s="28" t="s">
        <v>2886</v>
      </c>
      <c r="E174" s="28" t="s">
        <v>2887</v>
      </c>
      <c r="F174" s="30" t="s">
        <v>2</v>
      </c>
      <c r="G174" s="31">
        <v>654</v>
      </c>
      <c r="H174" s="26" t="str">
        <f t="shared" si="17"/>
        <v>086</v>
      </c>
      <c r="I174" s="26" t="str">
        <f t="shared" si="18"/>
        <v>29</v>
      </c>
      <c r="J174" s="26" t="str">
        <f t="shared" si="19"/>
        <v>016</v>
      </c>
      <c r="K174" s="42">
        <f t="shared" si="20"/>
        <v>685220.21005923068</v>
      </c>
      <c r="M174" s="26"/>
    </row>
    <row r="175" spans="1:13" ht="29" outlineLevel="2" x14ac:dyDescent="0.4">
      <c r="A175" s="26" t="str">
        <f t="shared" si="14"/>
        <v>321000</v>
      </c>
      <c r="B175" s="26" t="str">
        <f t="shared" si="15"/>
        <v>New York City Geographic District #10</v>
      </c>
      <c r="C175" s="26" t="str">
        <f t="shared" si="16"/>
        <v>Bronx</v>
      </c>
      <c r="D175" s="28" t="s">
        <v>2848</v>
      </c>
      <c r="E175" s="28" t="s">
        <v>2849</v>
      </c>
      <c r="F175" s="30" t="s">
        <v>19</v>
      </c>
      <c r="G175" s="31">
        <v>856</v>
      </c>
      <c r="H175" s="26" t="str">
        <f t="shared" si="17"/>
        <v>080</v>
      </c>
      <c r="I175" s="26" t="str">
        <f t="shared" si="18"/>
        <v>36</v>
      </c>
      <c r="J175" s="26" t="str">
        <f t="shared" si="19"/>
        <v>011</v>
      </c>
      <c r="K175" s="42">
        <f t="shared" si="20"/>
        <v>896863.14955764753</v>
      </c>
      <c r="M175" s="26"/>
    </row>
    <row r="176" spans="1:13" ht="29" outlineLevel="2" x14ac:dyDescent="0.4">
      <c r="A176" s="26" t="str">
        <f t="shared" si="14"/>
        <v>321000</v>
      </c>
      <c r="B176" s="26" t="str">
        <f t="shared" si="15"/>
        <v>New York City Geographic District #10</v>
      </c>
      <c r="C176" s="26" t="str">
        <f t="shared" si="16"/>
        <v>Bronx</v>
      </c>
      <c r="D176" s="28" t="s">
        <v>2846</v>
      </c>
      <c r="E176" s="28" t="s">
        <v>2847</v>
      </c>
      <c r="F176" s="30" t="s">
        <v>19</v>
      </c>
      <c r="G176" s="31">
        <v>1012</v>
      </c>
      <c r="H176" s="26" t="str">
        <f t="shared" si="17"/>
        <v>086</v>
      </c>
      <c r="I176" s="26" t="str">
        <f t="shared" si="18"/>
        <v>33</v>
      </c>
      <c r="J176" s="26" t="str">
        <f t="shared" si="19"/>
        <v>014</v>
      </c>
      <c r="K176" s="42">
        <f t="shared" si="20"/>
        <v>1060310.1721405834</v>
      </c>
      <c r="M176" s="26"/>
    </row>
    <row r="177" spans="1:13" ht="15" outlineLevel="2" x14ac:dyDescent="0.4">
      <c r="A177" s="26" t="str">
        <f t="shared" si="14"/>
        <v>321000</v>
      </c>
      <c r="B177" s="26" t="str">
        <f t="shared" si="15"/>
        <v>New York City Geographic District #10</v>
      </c>
      <c r="C177" s="26" t="str">
        <f t="shared" si="16"/>
        <v>Bronx</v>
      </c>
      <c r="D177" s="28" t="s">
        <v>2802</v>
      </c>
      <c r="E177" s="28" t="s">
        <v>2803</v>
      </c>
      <c r="F177" s="30" t="s">
        <v>2</v>
      </c>
      <c r="G177" s="31">
        <v>701</v>
      </c>
      <c r="H177" s="26" t="str">
        <f t="shared" si="17"/>
        <v>078</v>
      </c>
      <c r="I177" s="26" t="str">
        <f t="shared" si="18"/>
        <v>33</v>
      </c>
      <c r="J177" s="26" t="str">
        <f t="shared" si="19"/>
        <v>015</v>
      </c>
      <c r="K177" s="42">
        <f t="shared" si="20"/>
        <v>734463.86429896136</v>
      </c>
      <c r="M177" s="26"/>
    </row>
    <row r="178" spans="1:13" ht="29" outlineLevel="2" x14ac:dyDescent="0.4">
      <c r="A178" s="26" t="str">
        <f t="shared" si="14"/>
        <v>321000</v>
      </c>
      <c r="B178" s="26" t="str">
        <f t="shared" si="15"/>
        <v>New York City Geographic District #10</v>
      </c>
      <c r="C178" s="26" t="str">
        <f t="shared" si="16"/>
        <v>Bronx</v>
      </c>
      <c r="D178" s="28" t="s">
        <v>2800</v>
      </c>
      <c r="E178" s="28" t="s">
        <v>2801</v>
      </c>
      <c r="F178" s="30" t="s">
        <v>5</v>
      </c>
      <c r="G178" s="31">
        <v>773</v>
      </c>
      <c r="H178" s="26" t="str">
        <f t="shared" si="17"/>
        <v>081</v>
      </c>
      <c r="I178" s="26" t="str">
        <f t="shared" si="18"/>
        <v>33</v>
      </c>
      <c r="J178" s="26" t="str">
        <f t="shared" si="19"/>
        <v>011</v>
      </c>
      <c r="K178" s="42">
        <f t="shared" si="20"/>
        <v>809900.95164493169</v>
      </c>
      <c r="M178" s="26"/>
    </row>
    <row r="179" spans="1:13" ht="15" outlineLevel="2" x14ac:dyDescent="0.4">
      <c r="A179" s="26" t="str">
        <f t="shared" si="14"/>
        <v>321000</v>
      </c>
      <c r="B179" s="26" t="str">
        <f t="shared" si="15"/>
        <v>New York City Geographic District #10</v>
      </c>
      <c r="C179" s="26" t="str">
        <f t="shared" si="16"/>
        <v>Bronx</v>
      </c>
      <c r="D179" s="28" t="s">
        <v>2782</v>
      </c>
      <c r="E179" s="28" t="s">
        <v>2783</v>
      </c>
      <c r="F179" s="30" t="s">
        <v>5</v>
      </c>
      <c r="G179" s="31">
        <v>267</v>
      </c>
      <c r="H179" s="26" t="str">
        <f t="shared" si="17"/>
        <v>078</v>
      </c>
      <c r="I179" s="26" t="str">
        <f t="shared" si="18"/>
        <v>33</v>
      </c>
      <c r="J179" s="26" t="str">
        <f t="shared" si="19"/>
        <v>015</v>
      </c>
      <c r="K179" s="42">
        <f t="shared" si="20"/>
        <v>279745.86557464005</v>
      </c>
      <c r="M179" s="26"/>
    </row>
    <row r="180" spans="1:13" ht="15" outlineLevel="2" x14ac:dyDescent="0.4">
      <c r="A180" s="26" t="str">
        <f t="shared" si="14"/>
        <v>321000</v>
      </c>
      <c r="B180" s="26" t="str">
        <f t="shared" si="15"/>
        <v>New York City Geographic District #10</v>
      </c>
      <c r="C180" s="26" t="str">
        <f t="shared" si="16"/>
        <v>Bronx</v>
      </c>
      <c r="D180" s="28" t="s">
        <v>2778</v>
      </c>
      <c r="E180" s="28" t="s">
        <v>2779</v>
      </c>
      <c r="F180" s="30" t="s">
        <v>2</v>
      </c>
      <c r="G180" s="31">
        <v>444</v>
      </c>
      <c r="H180" s="26" t="str">
        <f t="shared" si="17"/>
        <v>077</v>
      </c>
      <c r="I180" s="26" t="str">
        <f t="shared" si="18"/>
        <v>33</v>
      </c>
      <c r="J180" s="26" t="str">
        <f t="shared" si="19"/>
        <v>014</v>
      </c>
      <c r="K180" s="42">
        <f t="shared" si="20"/>
        <v>465195.37196681718</v>
      </c>
      <c r="M180" s="26"/>
    </row>
    <row r="181" spans="1:13" ht="29" outlineLevel="2" x14ac:dyDescent="0.4">
      <c r="A181" s="26" t="str">
        <f t="shared" si="14"/>
        <v>321000</v>
      </c>
      <c r="B181" s="26" t="str">
        <f t="shared" si="15"/>
        <v>New York City Geographic District #10</v>
      </c>
      <c r="C181" s="26" t="str">
        <f t="shared" si="16"/>
        <v>Bronx</v>
      </c>
      <c r="D181" s="28" t="s">
        <v>2776</v>
      </c>
      <c r="E181" s="28" t="s">
        <v>2777</v>
      </c>
      <c r="F181" s="30" t="s">
        <v>118</v>
      </c>
      <c r="G181" s="31">
        <v>607</v>
      </c>
      <c r="H181" s="26" t="str">
        <f t="shared" si="17"/>
        <v>086</v>
      </c>
      <c r="I181" s="26" t="str">
        <f t="shared" si="18"/>
        <v>33</v>
      </c>
      <c r="J181" s="26" t="str">
        <f t="shared" si="19"/>
        <v>015</v>
      </c>
      <c r="K181" s="42">
        <f t="shared" si="20"/>
        <v>635976.55581950012</v>
      </c>
      <c r="M181" s="26"/>
    </row>
    <row r="182" spans="1:13" ht="15" outlineLevel="2" x14ac:dyDescent="0.4">
      <c r="A182" s="26" t="str">
        <f t="shared" si="14"/>
        <v>321000</v>
      </c>
      <c r="B182" s="26" t="str">
        <f t="shared" si="15"/>
        <v>New York City Geographic District #10</v>
      </c>
      <c r="C182" s="26" t="str">
        <f t="shared" si="16"/>
        <v>Bronx</v>
      </c>
      <c r="D182" s="28" t="s">
        <v>2751</v>
      </c>
      <c r="E182" s="28" t="s">
        <v>2752</v>
      </c>
      <c r="F182" s="30" t="s">
        <v>2</v>
      </c>
      <c r="G182" s="31">
        <v>287</v>
      </c>
      <c r="H182" s="26" t="str">
        <f t="shared" si="17"/>
        <v>081</v>
      </c>
      <c r="I182" s="26" t="str">
        <f t="shared" si="18"/>
        <v>33</v>
      </c>
      <c r="J182" s="26" t="str">
        <f t="shared" si="19"/>
        <v>011</v>
      </c>
      <c r="K182" s="42">
        <f t="shared" si="20"/>
        <v>300700.61205963185</v>
      </c>
      <c r="M182" s="26"/>
    </row>
    <row r="183" spans="1:13" ht="15" outlineLevel="2" x14ac:dyDescent="0.4">
      <c r="A183" s="26" t="str">
        <f t="shared" si="14"/>
        <v>321000</v>
      </c>
      <c r="B183" s="26" t="str">
        <f t="shared" si="15"/>
        <v>New York City Geographic District #10</v>
      </c>
      <c r="C183" s="26" t="str">
        <f t="shared" si="16"/>
        <v>Bronx</v>
      </c>
      <c r="D183" s="28" t="s">
        <v>2749</v>
      </c>
      <c r="E183" s="28" t="s">
        <v>2750</v>
      </c>
      <c r="F183" s="30" t="s">
        <v>5</v>
      </c>
      <c r="G183" s="31">
        <v>232</v>
      </c>
      <c r="H183" s="26" t="str">
        <f t="shared" si="17"/>
        <v>086</v>
      </c>
      <c r="I183" s="26" t="str">
        <f t="shared" si="18"/>
        <v>33</v>
      </c>
      <c r="J183" s="26" t="str">
        <f t="shared" si="19"/>
        <v>014</v>
      </c>
      <c r="K183" s="42">
        <f t="shared" si="20"/>
        <v>243075.05922590446</v>
      </c>
      <c r="M183" s="26"/>
    </row>
    <row r="184" spans="1:13" ht="15" outlineLevel="2" x14ac:dyDescent="0.4">
      <c r="A184" s="26" t="str">
        <f t="shared" si="14"/>
        <v>321000</v>
      </c>
      <c r="B184" s="26" t="str">
        <f t="shared" si="15"/>
        <v>New York City Geographic District #10</v>
      </c>
      <c r="C184" s="26" t="str">
        <f t="shared" si="16"/>
        <v>Bronx</v>
      </c>
      <c r="D184" s="28" t="s">
        <v>2747</v>
      </c>
      <c r="E184" s="28" t="s">
        <v>2748</v>
      </c>
      <c r="F184" s="30" t="s">
        <v>2</v>
      </c>
      <c r="G184" s="31">
        <v>1004</v>
      </c>
      <c r="H184" s="26" t="str">
        <f t="shared" si="17"/>
        <v>078</v>
      </c>
      <c r="I184" s="26" t="str">
        <f t="shared" si="18"/>
        <v>33</v>
      </c>
      <c r="J184" s="26" t="str">
        <f t="shared" si="19"/>
        <v>015</v>
      </c>
      <c r="K184" s="42">
        <f t="shared" si="20"/>
        <v>1051928.2735465865</v>
      </c>
      <c r="M184" s="26"/>
    </row>
    <row r="185" spans="1:13" ht="29" outlineLevel="2" x14ac:dyDescent="0.4">
      <c r="A185" s="26" t="str">
        <f t="shared" si="14"/>
        <v>321000</v>
      </c>
      <c r="B185" s="26" t="str">
        <f t="shared" si="15"/>
        <v>New York City Geographic District #10</v>
      </c>
      <c r="C185" s="26" t="str">
        <f t="shared" si="16"/>
        <v>Bronx</v>
      </c>
      <c r="D185" s="28" t="s">
        <v>2701</v>
      </c>
      <c r="E185" s="28" t="s">
        <v>2702</v>
      </c>
      <c r="F185" s="30" t="s">
        <v>2</v>
      </c>
      <c r="G185" s="31">
        <v>199</v>
      </c>
      <c r="H185" s="26" t="str">
        <f t="shared" si="17"/>
        <v>078</v>
      </c>
      <c r="I185" s="26" t="str">
        <f t="shared" si="18"/>
        <v>33</v>
      </c>
      <c r="J185" s="26" t="str">
        <f t="shared" si="19"/>
        <v>015</v>
      </c>
      <c r="K185" s="42">
        <f t="shared" si="20"/>
        <v>208499.72752566807</v>
      </c>
      <c r="M185" s="26"/>
    </row>
    <row r="186" spans="1:13" ht="15" outlineLevel="2" x14ac:dyDescent="0.4">
      <c r="A186" s="26" t="str">
        <f t="shared" si="14"/>
        <v>321000</v>
      </c>
      <c r="B186" s="26" t="str">
        <f t="shared" si="15"/>
        <v>New York City Geographic District #10</v>
      </c>
      <c r="C186" s="26" t="str">
        <f t="shared" si="16"/>
        <v>Bronx</v>
      </c>
      <c r="D186" s="28" t="s">
        <v>2655</v>
      </c>
      <c r="E186" s="28" t="s">
        <v>2656</v>
      </c>
      <c r="F186" s="30" t="s">
        <v>5</v>
      </c>
      <c r="G186" s="31">
        <v>1130</v>
      </c>
      <c r="H186" s="26" t="str">
        <f t="shared" si="17"/>
        <v>086</v>
      </c>
      <c r="I186" s="26" t="str">
        <f t="shared" si="18"/>
        <v>33</v>
      </c>
      <c r="J186" s="26" t="str">
        <f t="shared" si="19"/>
        <v>015</v>
      </c>
      <c r="K186" s="42">
        <f t="shared" si="20"/>
        <v>1183943.1764020347</v>
      </c>
      <c r="M186" s="26"/>
    </row>
    <row r="187" spans="1:13" ht="15" outlineLevel="2" x14ac:dyDescent="0.4">
      <c r="A187" s="26" t="str">
        <f t="shared" si="14"/>
        <v>321000</v>
      </c>
      <c r="B187" s="26" t="str">
        <f t="shared" si="15"/>
        <v>New York City Geographic District #10</v>
      </c>
      <c r="C187" s="26" t="str">
        <f t="shared" si="16"/>
        <v>Bronx</v>
      </c>
      <c r="D187" s="28" t="s">
        <v>2621</v>
      </c>
      <c r="E187" s="28" t="s">
        <v>2622</v>
      </c>
      <c r="F187" s="30" t="s">
        <v>19</v>
      </c>
      <c r="G187" s="31">
        <v>1238</v>
      </c>
      <c r="H187" s="26" t="str">
        <f t="shared" si="17"/>
        <v>081</v>
      </c>
      <c r="I187" s="26" t="str">
        <f t="shared" si="18"/>
        <v>34</v>
      </c>
      <c r="J187" s="26" t="str">
        <f t="shared" si="19"/>
        <v>011</v>
      </c>
      <c r="K187" s="42">
        <f t="shared" si="20"/>
        <v>1297098.8074209902</v>
      </c>
      <c r="M187" s="26"/>
    </row>
    <row r="188" spans="1:13" ht="15" outlineLevel="2" x14ac:dyDescent="0.4">
      <c r="A188" s="26" t="str">
        <f t="shared" si="14"/>
        <v>321000</v>
      </c>
      <c r="B188" s="26" t="str">
        <f t="shared" si="15"/>
        <v>New York City Geographic District #10</v>
      </c>
      <c r="C188" s="26" t="str">
        <f t="shared" si="16"/>
        <v>Bronx</v>
      </c>
      <c r="D188" s="28" t="s">
        <v>2619</v>
      </c>
      <c r="E188" s="28" t="s">
        <v>2620</v>
      </c>
      <c r="F188" s="30" t="s">
        <v>2</v>
      </c>
      <c r="G188" s="31">
        <v>1252</v>
      </c>
      <c r="H188" s="26" t="str">
        <f t="shared" si="17"/>
        <v>081</v>
      </c>
      <c r="I188" s="26" t="str">
        <f t="shared" si="18"/>
        <v>36</v>
      </c>
      <c r="J188" s="26" t="str">
        <f t="shared" si="19"/>
        <v>011</v>
      </c>
      <c r="K188" s="42">
        <f t="shared" si="20"/>
        <v>1311767.1299604846</v>
      </c>
      <c r="M188" s="26"/>
    </row>
    <row r="189" spans="1:13" ht="15" outlineLevel="2" x14ac:dyDescent="0.4">
      <c r="A189" s="26" t="str">
        <f t="shared" si="14"/>
        <v>321000</v>
      </c>
      <c r="B189" s="26" t="str">
        <f t="shared" si="15"/>
        <v>New York City Geographic District #10</v>
      </c>
      <c r="C189" s="26" t="str">
        <f t="shared" si="16"/>
        <v>Bronx</v>
      </c>
      <c r="D189" s="28" t="s">
        <v>2615</v>
      </c>
      <c r="E189" s="28" t="s">
        <v>2616</v>
      </c>
      <c r="F189" s="30" t="s">
        <v>2</v>
      </c>
      <c r="G189" s="31">
        <v>717</v>
      </c>
      <c r="H189" s="26" t="str">
        <f t="shared" si="17"/>
        <v>086</v>
      </c>
      <c r="I189" s="26" t="str">
        <f t="shared" si="18"/>
        <v>33</v>
      </c>
      <c r="J189" s="26" t="str">
        <f t="shared" si="19"/>
        <v>014</v>
      </c>
      <c r="K189" s="42">
        <f t="shared" si="20"/>
        <v>751227.66148695478</v>
      </c>
      <c r="M189" s="26"/>
    </row>
    <row r="190" spans="1:13" ht="15" outlineLevel="2" x14ac:dyDescent="0.4">
      <c r="A190" s="26" t="str">
        <f t="shared" si="14"/>
        <v>321000</v>
      </c>
      <c r="B190" s="26" t="str">
        <f t="shared" si="15"/>
        <v>New York City Geographic District #10</v>
      </c>
      <c r="C190" s="26" t="str">
        <f t="shared" si="16"/>
        <v>Bronx</v>
      </c>
      <c r="D190" s="28" t="s">
        <v>2607</v>
      </c>
      <c r="E190" s="28" t="s">
        <v>2608</v>
      </c>
      <c r="F190" s="30" t="s">
        <v>2</v>
      </c>
      <c r="G190" s="31">
        <v>1619</v>
      </c>
      <c r="H190" s="26" t="str">
        <f t="shared" si="17"/>
        <v>081</v>
      </c>
      <c r="I190" s="26" t="str">
        <f t="shared" si="18"/>
        <v>33</v>
      </c>
      <c r="J190" s="26" t="str">
        <f t="shared" si="19"/>
        <v>011</v>
      </c>
      <c r="K190" s="42">
        <f t="shared" si="20"/>
        <v>1696286.7279600834</v>
      </c>
      <c r="M190" s="26"/>
    </row>
    <row r="191" spans="1:13" ht="15" outlineLevel="2" x14ac:dyDescent="0.4">
      <c r="A191" s="26" t="str">
        <f t="shared" si="14"/>
        <v>321000</v>
      </c>
      <c r="B191" s="26" t="str">
        <f t="shared" si="15"/>
        <v>New York City Geographic District #10</v>
      </c>
      <c r="C191" s="26" t="str">
        <f t="shared" si="16"/>
        <v>Bronx</v>
      </c>
      <c r="D191" s="28" t="s">
        <v>2605</v>
      </c>
      <c r="E191" s="28" t="s">
        <v>2606</v>
      </c>
      <c r="F191" s="30" t="s">
        <v>2</v>
      </c>
      <c r="G191" s="31">
        <v>841</v>
      </c>
      <c r="H191" s="26" t="str">
        <f t="shared" si="17"/>
        <v>086</v>
      </c>
      <c r="I191" s="26" t="str">
        <f t="shared" si="18"/>
        <v>33</v>
      </c>
      <c r="J191" s="26" t="str">
        <f t="shared" si="19"/>
        <v>015</v>
      </c>
      <c r="K191" s="42">
        <f t="shared" si="20"/>
        <v>881147.08969390369</v>
      </c>
      <c r="M191" s="26"/>
    </row>
    <row r="192" spans="1:13" ht="29" outlineLevel="2" x14ac:dyDescent="0.4">
      <c r="A192" s="26" t="str">
        <f t="shared" si="14"/>
        <v>321000</v>
      </c>
      <c r="B192" s="26" t="str">
        <f t="shared" si="15"/>
        <v>New York City Geographic District #10</v>
      </c>
      <c r="C192" s="26" t="str">
        <f t="shared" si="16"/>
        <v>Bronx</v>
      </c>
      <c r="D192" s="28" t="s">
        <v>2599</v>
      </c>
      <c r="E192" s="28" t="s">
        <v>2600</v>
      </c>
      <c r="F192" s="30" t="s">
        <v>5</v>
      </c>
      <c r="G192" s="31">
        <v>727</v>
      </c>
      <c r="H192" s="26" t="str">
        <f t="shared" si="17"/>
        <v>080</v>
      </c>
      <c r="I192" s="26" t="str">
        <f t="shared" si="18"/>
        <v>36</v>
      </c>
      <c r="J192" s="26" t="str">
        <f t="shared" si="19"/>
        <v>011</v>
      </c>
      <c r="K192" s="42">
        <f t="shared" si="20"/>
        <v>761705.03472945071</v>
      </c>
      <c r="M192" s="26"/>
    </row>
    <row r="193" spans="1:13" ht="29" outlineLevel="2" x14ac:dyDescent="0.4">
      <c r="A193" s="26" t="str">
        <f t="shared" si="14"/>
        <v>321000</v>
      </c>
      <c r="B193" s="26" t="str">
        <f t="shared" si="15"/>
        <v>New York City Geographic District #10</v>
      </c>
      <c r="C193" s="26" t="str">
        <f t="shared" si="16"/>
        <v>Bronx</v>
      </c>
      <c r="D193" s="28" t="s">
        <v>2565</v>
      </c>
      <c r="E193" s="28" t="s">
        <v>2566</v>
      </c>
      <c r="F193" s="30" t="s">
        <v>2</v>
      </c>
      <c r="G193" s="31">
        <v>466</v>
      </c>
      <c r="H193" s="26" t="str">
        <f t="shared" si="17"/>
        <v>086</v>
      </c>
      <c r="I193" s="26" t="str">
        <f t="shared" si="18"/>
        <v>33</v>
      </c>
      <c r="J193" s="26" t="str">
        <f t="shared" si="19"/>
        <v>015</v>
      </c>
      <c r="K193" s="42">
        <f t="shared" si="20"/>
        <v>488245.59310030815</v>
      </c>
      <c r="M193" s="26"/>
    </row>
    <row r="194" spans="1:13" ht="15" outlineLevel="2" x14ac:dyDescent="0.4">
      <c r="A194" s="26" t="str">
        <f t="shared" ref="A194:A257" si="21">IFERROR(VLOOKUP($D194,schools,3,FALSE),"")</f>
        <v>321000</v>
      </c>
      <c r="B194" s="26" t="str">
        <f t="shared" ref="B194:B257" si="22">IFERROR(VLOOKUP($D194,schools,4,FALSE),"")</f>
        <v>New York City Geographic District #10</v>
      </c>
      <c r="C194" s="26" t="str">
        <f t="shared" ref="C194:C257" si="23">IFERROR(VLOOKUP($D194,schools,5,FALSE),"")</f>
        <v>Bronx</v>
      </c>
      <c r="D194" s="28" t="s">
        <v>2559</v>
      </c>
      <c r="E194" s="28" t="s">
        <v>2560</v>
      </c>
      <c r="F194" s="30" t="s">
        <v>2</v>
      </c>
      <c r="G194" s="31">
        <v>711</v>
      </c>
      <c r="H194" s="26" t="str">
        <f t="shared" ref="H194:H257" si="24">IFERROR(VLOOKUP($D194,schools,6,FALSE),"")</f>
        <v>080</v>
      </c>
      <c r="I194" s="26" t="str">
        <f t="shared" ref="I194:I257" si="25">IFERROR(VLOOKUP($D194,schools,7,FALSE),"")</f>
        <v>36</v>
      </c>
      <c r="J194" s="26" t="str">
        <f t="shared" ref="J194:J257" si="26">IFERROR(VLOOKUP($D194,schools,8,FALSE),"")</f>
        <v>011</v>
      </c>
      <c r="K194" s="42">
        <f t="shared" ref="K194:K257" si="27">G194*L$302</f>
        <v>744941.23754145729</v>
      </c>
      <c r="M194" s="26"/>
    </row>
    <row r="195" spans="1:13" ht="15" outlineLevel="2" x14ac:dyDescent="0.4">
      <c r="A195" s="26" t="str">
        <f t="shared" si="21"/>
        <v>321000</v>
      </c>
      <c r="B195" s="26" t="str">
        <f t="shared" si="22"/>
        <v>New York City Geographic District #10</v>
      </c>
      <c r="C195" s="26" t="str">
        <f t="shared" si="23"/>
        <v>Bronx</v>
      </c>
      <c r="D195" s="28" t="s">
        <v>2555</v>
      </c>
      <c r="E195" s="28" t="s">
        <v>2556</v>
      </c>
      <c r="F195" s="30" t="s">
        <v>2</v>
      </c>
      <c r="G195" s="31">
        <v>419</v>
      </c>
      <c r="H195" s="26" t="str">
        <f t="shared" si="24"/>
        <v>078</v>
      </c>
      <c r="I195" s="26" t="str">
        <f t="shared" si="25"/>
        <v>33</v>
      </c>
      <c r="J195" s="26" t="str">
        <f t="shared" si="26"/>
        <v>015</v>
      </c>
      <c r="K195" s="42">
        <f t="shared" si="27"/>
        <v>439001.93886057747</v>
      </c>
      <c r="M195" s="26"/>
    </row>
    <row r="196" spans="1:13" ht="15" outlineLevel="2" x14ac:dyDescent="0.4">
      <c r="A196" s="26" t="str">
        <f t="shared" si="21"/>
        <v>321000</v>
      </c>
      <c r="B196" s="26" t="str">
        <f t="shared" si="22"/>
        <v>New York City Geographic District #10</v>
      </c>
      <c r="C196" s="26" t="str">
        <f t="shared" si="23"/>
        <v>Bronx</v>
      </c>
      <c r="D196" s="28" t="s">
        <v>2551</v>
      </c>
      <c r="E196" s="28" t="s">
        <v>2552</v>
      </c>
      <c r="F196" s="30" t="s">
        <v>2</v>
      </c>
      <c r="G196" s="31">
        <v>188</v>
      </c>
      <c r="H196" s="26" t="str">
        <f t="shared" si="24"/>
        <v>078</v>
      </c>
      <c r="I196" s="26" t="str">
        <f t="shared" si="25"/>
        <v>33</v>
      </c>
      <c r="J196" s="26" t="str">
        <f t="shared" si="26"/>
        <v>015</v>
      </c>
      <c r="K196" s="42">
        <f t="shared" si="27"/>
        <v>196974.61695892259</v>
      </c>
      <c r="M196" s="26"/>
    </row>
    <row r="197" spans="1:13" ht="15" outlineLevel="2" x14ac:dyDescent="0.4">
      <c r="A197" s="26" t="str">
        <f t="shared" si="21"/>
        <v>321000</v>
      </c>
      <c r="B197" s="26" t="str">
        <f t="shared" si="22"/>
        <v>New York City Geographic District #10</v>
      </c>
      <c r="C197" s="26" t="str">
        <f t="shared" si="23"/>
        <v>Bronx</v>
      </c>
      <c r="D197" s="28" t="s">
        <v>2543</v>
      </c>
      <c r="E197" s="28" t="s">
        <v>2544</v>
      </c>
      <c r="F197" s="30" t="s">
        <v>2</v>
      </c>
      <c r="G197" s="31">
        <v>840</v>
      </c>
      <c r="H197" s="26" t="str">
        <f t="shared" si="24"/>
        <v>078</v>
      </c>
      <c r="I197" s="26" t="str">
        <f t="shared" si="25"/>
        <v>33</v>
      </c>
      <c r="J197" s="26" t="str">
        <f t="shared" si="26"/>
        <v>015</v>
      </c>
      <c r="K197" s="42">
        <f t="shared" si="27"/>
        <v>880099.35236965411</v>
      </c>
      <c r="M197" s="26"/>
    </row>
    <row r="198" spans="1:13" ht="29" outlineLevel="2" x14ac:dyDescent="0.4">
      <c r="A198" s="26" t="str">
        <f t="shared" si="21"/>
        <v>321000</v>
      </c>
      <c r="B198" s="26" t="str">
        <f t="shared" si="22"/>
        <v>New York City Geographic District #10</v>
      </c>
      <c r="C198" s="26" t="str">
        <f t="shared" si="23"/>
        <v>Bronx</v>
      </c>
      <c r="D198" s="28" t="s">
        <v>2541</v>
      </c>
      <c r="E198" s="28" t="s">
        <v>2542</v>
      </c>
      <c r="F198" s="30" t="s">
        <v>5</v>
      </c>
      <c r="G198" s="31">
        <v>669</v>
      </c>
      <c r="H198" s="26" t="str">
        <f t="shared" si="24"/>
        <v>078</v>
      </c>
      <c r="I198" s="26" t="str">
        <f t="shared" si="25"/>
        <v>34</v>
      </c>
      <c r="J198" s="26" t="str">
        <f t="shared" si="26"/>
        <v>015</v>
      </c>
      <c r="K198" s="42">
        <f t="shared" si="27"/>
        <v>700936.26992297452</v>
      </c>
      <c r="M198" s="26"/>
    </row>
    <row r="199" spans="1:13" ht="29" outlineLevel="2" x14ac:dyDescent="0.4">
      <c r="A199" s="26" t="str">
        <f t="shared" si="21"/>
        <v>321000</v>
      </c>
      <c r="B199" s="26" t="str">
        <f t="shared" si="22"/>
        <v>New York City Geographic District #10</v>
      </c>
      <c r="C199" s="26" t="str">
        <f t="shared" si="23"/>
        <v>Bronx</v>
      </c>
      <c r="D199" s="28" t="s">
        <v>2531</v>
      </c>
      <c r="E199" s="28" t="s">
        <v>2532</v>
      </c>
      <c r="F199" s="30" t="s">
        <v>19</v>
      </c>
      <c r="G199" s="31">
        <v>612</v>
      </c>
      <c r="H199" s="26" t="str">
        <f t="shared" si="24"/>
        <v>081</v>
      </c>
      <c r="I199" s="26" t="str">
        <f t="shared" si="25"/>
        <v>34</v>
      </c>
      <c r="J199" s="26" t="str">
        <f t="shared" si="26"/>
        <v>011</v>
      </c>
      <c r="K199" s="42">
        <f t="shared" si="27"/>
        <v>641215.24244074803</v>
      </c>
      <c r="M199" s="26"/>
    </row>
    <row r="200" spans="1:13" ht="15" outlineLevel="2" x14ac:dyDescent="0.4">
      <c r="A200" s="26" t="str">
        <f t="shared" si="21"/>
        <v>321000</v>
      </c>
      <c r="B200" s="26" t="str">
        <f t="shared" si="22"/>
        <v>New York City Geographic District #10</v>
      </c>
      <c r="C200" s="26" t="str">
        <f t="shared" si="23"/>
        <v>Bronx</v>
      </c>
      <c r="D200" s="28" t="s">
        <v>2525</v>
      </c>
      <c r="E200" s="28" t="s">
        <v>2526</v>
      </c>
      <c r="F200" s="30" t="s">
        <v>2</v>
      </c>
      <c r="G200" s="31">
        <v>774</v>
      </c>
      <c r="H200" s="26" t="str">
        <f t="shared" si="24"/>
        <v>086</v>
      </c>
      <c r="I200" s="26" t="str">
        <f t="shared" si="25"/>
        <v>33</v>
      </c>
      <c r="J200" s="26" t="str">
        <f t="shared" si="26"/>
        <v>014</v>
      </c>
      <c r="K200" s="42">
        <f t="shared" si="27"/>
        <v>810948.68896918127</v>
      </c>
      <c r="M200" s="26"/>
    </row>
    <row r="201" spans="1:13" ht="15" outlineLevel="2" x14ac:dyDescent="0.4">
      <c r="A201" s="26" t="str">
        <f t="shared" si="21"/>
        <v>321000</v>
      </c>
      <c r="B201" s="26" t="str">
        <f t="shared" si="22"/>
        <v>New York City Geographic District #10</v>
      </c>
      <c r="C201" s="26" t="str">
        <f t="shared" si="23"/>
        <v>Bronx</v>
      </c>
      <c r="D201" s="28" t="s">
        <v>2523</v>
      </c>
      <c r="E201" s="28" t="s">
        <v>2524</v>
      </c>
      <c r="F201" s="30" t="s">
        <v>2</v>
      </c>
      <c r="G201" s="31">
        <v>763</v>
      </c>
      <c r="H201" s="26" t="str">
        <f t="shared" si="24"/>
        <v>078</v>
      </c>
      <c r="I201" s="26" t="str">
        <f t="shared" si="25"/>
        <v>33</v>
      </c>
      <c r="J201" s="26" t="str">
        <f t="shared" si="26"/>
        <v>015</v>
      </c>
      <c r="K201" s="42">
        <f t="shared" si="27"/>
        <v>799423.57840243587</v>
      </c>
      <c r="M201" s="26"/>
    </row>
    <row r="202" spans="1:13" ht="15" outlineLevel="2" x14ac:dyDescent="0.4">
      <c r="A202" s="26" t="str">
        <f t="shared" si="21"/>
        <v>321000</v>
      </c>
      <c r="B202" s="26" t="str">
        <f t="shared" si="22"/>
        <v>New York City Geographic District #10</v>
      </c>
      <c r="C202" s="26" t="str">
        <f t="shared" si="23"/>
        <v>Bronx</v>
      </c>
      <c r="D202" s="28" t="s">
        <v>2511</v>
      </c>
      <c r="E202" s="28" t="s">
        <v>2512</v>
      </c>
      <c r="F202" s="30" t="s">
        <v>2</v>
      </c>
      <c r="G202" s="31">
        <v>935</v>
      </c>
      <c r="H202" s="26" t="str">
        <f t="shared" si="24"/>
        <v>081</v>
      </c>
      <c r="I202" s="26" t="str">
        <f t="shared" si="25"/>
        <v>34</v>
      </c>
      <c r="J202" s="26" t="str">
        <f t="shared" si="26"/>
        <v>011</v>
      </c>
      <c r="K202" s="42">
        <f t="shared" si="27"/>
        <v>979634.39817336504</v>
      </c>
      <c r="M202" s="26"/>
    </row>
    <row r="203" spans="1:13" ht="29" outlineLevel="2" x14ac:dyDescent="0.4">
      <c r="A203" s="26" t="str">
        <f t="shared" si="21"/>
        <v>321000</v>
      </c>
      <c r="B203" s="26" t="str">
        <f t="shared" si="22"/>
        <v>New York City Geographic District #10</v>
      </c>
      <c r="C203" s="26" t="str">
        <f t="shared" si="23"/>
        <v>Bronx</v>
      </c>
      <c r="D203" s="28" t="s">
        <v>2509</v>
      </c>
      <c r="E203" s="28" t="s">
        <v>2510</v>
      </c>
      <c r="F203" s="30" t="s">
        <v>2</v>
      </c>
      <c r="G203" s="31">
        <v>420</v>
      </c>
      <c r="H203" s="26" t="str">
        <f t="shared" si="24"/>
        <v>086</v>
      </c>
      <c r="I203" s="26" t="str">
        <f t="shared" si="25"/>
        <v>33</v>
      </c>
      <c r="J203" s="26" t="str">
        <f t="shared" si="26"/>
        <v>015</v>
      </c>
      <c r="K203" s="42">
        <f t="shared" si="27"/>
        <v>440049.67618482705</v>
      </c>
      <c r="M203" s="26"/>
    </row>
    <row r="204" spans="1:13" ht="29" outlineLevel="2" x14ac:dyDescent="0.4">
      <c r="A204" s="26" t="str">
        <f t="shared" si="21"/>
        <v>321000</v>
      </c>
      <c r="B204" s="26" t="str">
        <f t="shared" si="22"/>
        <v>New York City Geographic District #10</v>
      </c>
      <c r="C204" s="26" t="str">
        <f t="shared" si="23"/>
        <v>Bronx</v>
      </c>
      <c r="D204" s="28" t="s">
        <v>2503</v>
      </c>
      <c r="E204" s="28" t="s">
        <v>2504</v>
      </c>
      <c r="F204" s="30" t="s">
        <v>19</v>
      </c>
      <c r="G204" s="31">
        <v>1041</v>
      </c>
      <c r="H204" s="26" t="str">
        <f t="shared" si="24"/>
        <v>080</v>
      </c>
      <c r="I204" s="26" t="str">
        <f t="shared" si="25"/>
        <v>36</v>
      </c>
      <c r="J204" s="26" t="str">
        <f t="shared" si="26"/>
        <v>011</v>
      </c>
      <c r="K204" s="42">
        <f t="shared" si="27"/>
        <v>1090694.5545438214</v>
      </c>
      <c r="M204" s="26"/>
    </row>
    <row r="205" spans="1:13" ht="29" outlineLevel="2" x14ac:dyDescent="0.4">
      <c r="A205" s="26" t="str">
        <f t="shared" si="21"/>
        <v>321000</v>
      </c>
      <c r="B205" s="26" t="str">
        <f t="shared" si="22"/>
        <v>New York City Geographic District #10</v>
      </c>
      <c r="C205" s="26" t="str">
        <f t="shared" si="23"/>
        <v>Bronx</v>
      </c>
      <c r="D205" s="28" t="s">
        <v>2493</v>
      </c>
      <c r="E205" s="28" t="s">
        <v>2494</v>
      </c>
      <c r="F205" s="30" t="s">
        <v>19</v>
      </c>
      <c r="G205" s="31">
        <v>469</v>
      </c>
      <c r="H205" s="26" t="str">
        <f t="shared" si="24"/>
        <v>086</v>
      </c>
      <c r="I205" s="26" t="str">
        <f t="shared" si="25"/>
        <v>33</v>
      </c>
      <c r="J205" s="26" t="str">
        <f t="shared" si="26"/>
        <v>014</v>
      </c>
      <c r="K205" s="42">
        <f t="shared" si="27"/>
        <v>491388.80507305689</v>
      </c>
      <c r="M205" s="26"/>
    </row>
    <row r="206" spans="1:13" ht="29" outlineLevel="2" x14ac:dyDescent="0.4">
      <c r="A206" s="26" t="str">
        <f t="shared" si="21"/>
        <v>321000</v>
      </c>
      <c r="B206" s="26" t="str">
        <f t="shared" si="22"/>
        <v>New York City Geographic District #10</v>
      </c>
      <c r="C206" s="26" t="str">
        <f t="shared" si="23"/>
        <v>Bronx</v>
      </c>
      <c r="D206" s="28" t="s">
        <v>2483</v>
      </c>
      <c r="E206" s="28" t="s">
        <v>2484</v>
      </c>
      <c r="F206" s="30" t="s">
        <v>2</v>
      </c>
      <c r="G206" s="31">
        <v>755</v>
      </c>
      <c r="H206" s="26" t="str">
        <f t="shared" si="24"/>
        <v>086</v>
      </c>
      <c r="I206" s="26" t="str">
        <f t="shared" si="25"/>
        <v>33</v>
      </c>
      <c r="J206" s="26" t="str">
        <f t="shared" si="26"/>
        <v>015</v>
      </c>
      <c r="K206" s="42">
        <f t="shared" si="27"/>
        <v>791041.6798084391</v>
      </c>
      <c r="M206" s="26"/>
    </row>
    <row r="207" spans="1:13" ht="15" outlineLevel="2" x14ac:dyDescent="0.4">
      <c r="A207" s="26" t="str">
        <f t="shared" si="21"/>
        <v>321000</v>
      </c>
      <c r="B207" s="26" t="str">
        <f t="shared" si="22"/>
        <v>New York City Geographic District #10</v>
      </c>
      <c r="C207" s="26" t="str">
        <f t="shared" si="23"/>
        <v>Bronx</v>
      </c>
      <c r="D207" s="28" t="s">
        <v>2481</v>
      </c>
      <c r="E207" s="28" t="s">
        <v>2482</v>
      </c>
      <c r="F207" s="30" t="s">
        <v>2</v>
      </c>
      <c r="G207" s="31">
        <v>958</v>
      </c>
      <c r="H207" s="26" t="str">
        <f t="shared" si="24"/>
        <v>078</v>
      </c>
      <c r="I207" s="26" t="str">
        <f t="shared" si="25"/>
        <v>36</v>
      </c>
      <c r="J207" s="26" t="str">
        <f t="shared" si="26"/>
        <v>011</v>
      </c>
      <c r="K207" s="42">
        <f t="shared" si="27"/>
        <v>1003732.3566311055</v>
      </c>
      <c r="M207" s="26"/>
    </row>
    <row r="208" spans="1:13" ht="15" outlineLevel="2" x14ac:dyDescent="0.4">
      <c r="A208" s="26" t="str">
        <f t="shared" si="21"/>
        <v>321000</v>
      </c>
      <c r="B208" s="26" t="str">
        <f t="shared" si="22"/>
        <v>New York City Geographic District #10</v>
      </c>
      <c r="C208" s="26" t="str">
        <f t="shared" si="23"/>
        <v>Bronx</v>
      </c>
      <c r="D208" s="28" t="s">
        <v>2479</v>
      </c>
      <c r="E208" s="28" t="s">
        <v>2480</v>
      </c>
      <c r="F208" s="30" t="s">
        <v>2</v>
      </c>
      <c r="G208" s="31">
        <v>706</v>
      </c>
      <c r="H208" s="26" t="str">
        <f t="shared" si="24"/>
        <v>081</v>
      </c>
      <c r="I208" s="26" t="str">
        <f t="shared" si="25"/>
        <v>34</v>
      </c>
      <c r="J208" s="26" t="str">
        <f t="shared" si="26"/>
        <v>011</v>
      </c>
      <c r="K208" s="42">
        <f t="shared" si="27"/>
        <v>739702.55092020927</v>
      </c>
      <c r="M208" s="26"/>
    </row>
    <row r="209" spans="1:13" ht="29" outlineLevel="2" x14ac:dyDescent="0.4">
      <c r="A209" s="26" t="str">
        <f t="shared" si="21"/>
        <v>321000</v>
      </c>
      <c r="B209" s="26" t="str">
        <f t="shared" si="22"/>
        <v>New York City Geographic District #10</v>
      </c>
      <c r="C209" s="26" t="str">
        <f t="shared" si="23"/>
        <v>Bronx</v>
      </c>
      <c r="D209" s="28" t="s">
        <v>2471</v>
      </c>
      <c r="E209" s="28" t="s">
        <v>2472</v>
      </c>
      <c r="F209" s="30" t="s">
        <v>19</v>
      </c>
      <c r="G209" s="31">
        <v>305</v>
      </c>
      <c r="H209" s="26" t="str">
        <f t="shared" si="24"/>
        <v>086</v>
      </c>
      <c r="I209" s="26" t="str">
        <f t="shared" si="25"/>
        <v>33</v>
      </c>
      <c r="J209" s="26" t="str">
        <f t="shared" si="26"/>
        <v>015</v>
      </c>
      <c r="K209" s="42">
        <f t="shared" si="27"/>
        <v>319559.88389612443</v>
      </c>
      <c r="M209" s="26"/>
    </row>
    <row r="210" spans="1:13" ht="29" outlineLevel="2" x14ac:dyDescent="0.4">
      <c r="A210" s="26" t="str">
        <f t="shared" si="21"/>
        <v>321100</v>
      </c>
      <c r="B210" s="26" t="str">
        <f t="shared" si="22"/>
        <v>New York City Geographic District #11</v>
      </c>
      <c r="C210" s="26" t="str">
        <f t="shared" si="23"/>
        <v>Bronx</v>
      </c>
      <c r="D210" s="28" t="s">
        <v>3144</v>
      </c>
      <c r="E210" s="28" t="s">
        <v>3145</v>
      </c>
      <c r="F210" s="30" t="s">
        <v>196</v>
      </c>
      <c r="G210" s="31">
        <v>308</v>
      </c>
      <c r="H210" s="26" t="str">
        <f t="shared" si="24"/>
        <v>083</v>
      </c>
      <c r="I210" s="26" t="str">
        <f t="shared" si="25"/>
        <v>36</v>
      </c>
      <c r="J210" s="26" t="str">
        <f t="shared" si="26"/>
        <v>012</v>
      </c>
      <c r="K210" s="42">
        <f t="shared" si="27"/>
        <v>322703.09586887318</v>
      </c>
      <c r="M210" s="26"/>
    </row>
    <row r="211" spans="1:13" ht="29" outlineLevel="2" x14ac:dyDescent="0.4">
      <c r="A211" s="26" t="str">
        <f t="shared" si="21"/>
        <v>321100</v>
      </c>
      <c r="B211" s="26" t="str">
        <f t="shared" si="22"/>
        <v>New York City Geographic District #11</v>
      </c>
      <c r="C211" s="26" t="str">
        <f t="shared" si="23"/>
        <v>Bronx</v>
      </c>
      <c r="D211" s="28" t="s">
        <v>3142</v>
      </c>
      <c r="E211" s="28" t="s">
        <v>3143</v>
      </c>
      <c r="F211" s="30" t="s">
        <v>196</v>
      </c>
      <c r="G211" s="31">
        <v>433</v>
      </c>
      <c r="H211" s="26" t="str">
        <f t="shared" si="24"/>
        <v>083</v>
      </c>
      <c r="I211" s="26" t="str">
        <f t="shared" si="25"/>
        <v>36</v>
      </c>
      <c r="J211" s="26" t="str">
        <f t="shared" si="26"/>
        <v>012</v>
      </c>
      <c r="K211" s="42">
        <f t="shared" si="27"/>
        <v>453670.26140007173</v>
      </c>
      <c r="M211" s="26"/>
    </row>
    <row r="212" spans="1:13" ht="29" outlineLevel="2" x14ac:dyDescent="0.4">
      <c r="A212" s="26" t="str">
        <f t="shared" si="21"/>
        <v>321100</v>
      </c>
      <c r="B212" s="26" t="str">
        <f t="shared" si="22"/>
        <v>New York City Geographic District #11</v>
      </c>
      <c r="C212" s="26" t="str">
        <f t="shared" si="23"/>
        <v>Bronx</v>
      </c>
      <c r="D212" s="28" t="s">
        <v>3138</v>
      </c>
      <c r="E212" s="28" t="s">
        <v>3139</v>
      </c>
      <c r="F212" s="30" t="s">
        <v>196</v>
      </c>
      <c r="G212" s="31">
        <v>472</v>
      </c>
      <c r="H212" s="26" t="str">
        <f t="shared" si="24"/>
        <v>080</v>
      </c>
      <c r="I212" s="26" t="str">
        <f t="shared" si="25"/>
        <v>34</v>
      </c>
      <c r="J212" s="26" t="str">
        <f t="shared" si="26"/>
        <v>013</v>
      </c>
      <c r="K212" s="42">
        <f t="shared" si="27"/>
        <v>494532.01704580564</v>
      </c>
      <c r="M212" s="26"/>
    </row>
    <row r="213" spans="1:13" ht="29" outlineLevel="2" x14ac:dyDescent="0.4">
      <c r="A213" s="26" t="str">
        <f t="shared" si="21"/>
        <v>321100</v>
      </c>
      <c r="B213" s="26" t="str">
        <f t="shared" si="22"/>
        <v>New York City Geographic District #11</v>
      </c>
      <c r="C213" s="26" t="str">
        <f t="shared" si="23"/>
        <v>Bronx</v>
      </c>
      <c r="D213" s="28" t="s">
        <v>3112</v>
      </c>
      <c r="E213" s="28" t="s">
        <v>3113</v>
      </c>
      <c r="F213" s="30" t="s">
        <v>196</v>
      </c>
      <c r="G213" s="31">
        <v>396</v>
      </c>
      <c r="H213" s="26" t="str">
        <f t="shared" si="24"/>
        <v>083</v>
      </c>
      <c r="I213" s="26" t="str">
        <f t="shared" si="25"/>
        <v>36</v>
      </c>
      <c r="J213" s="26" t="str">
        <f t="shared" si="26"/>
        <v>012</v>
      </c>
      <c r="K213" s="42">
        <f t="shared" si="27"/>
        <v>414903.98040283693</v>
      </c>
      <c r="M213" s="26"/>
    </row>
    <row r="214" spans="1:13" ht="15" outlineLevel="2" x14ac:dyDescent="0.4">
      <c r="A214" s="26" t="str">
        <f t="shared" si="21"/>
        <v>321100</v>
      </c>
      <c r="B214" s="26" t="str">
        <f t="shared" si="22"/>
        <v>New York City Geographic District #11</v>
      </c>
      <c r="C214" s="26" t="str">
        <f t="shared" si="23"/>
        <v>Bronx</v>
      </c>
      <c r="D214" s="28" t="s">
        <v>3110</v>
      </c>
      <c r="E214" s="28" t="s">
        <v>3111</v>
      </c>
      <c r="F214" s="30" t="s">
        <v>196</v>
      </c>
      <c r="G214" s="31">
        <v>400</v>
      </c>
      <c r="H214" s="26" t="str">
        <f t="shared" si="24"/>
        <v>083</v>
      </c>
      <c r="I214" s="26" t="str">
        <f t="shared" si="25"/>
        <v>36</v>
      </c>
      <c r="J214" s="26" t="str">
        <f t="shared" si="26"/>
        <v>012</v>
      </c>
      <c r="K214" s="42">
        <f t="shared" si="27"/>
        <v>419094.92969983531</v>
      </c>
      <c r="M214" s="26"/>
    </row>
    <row r="215" spans="1:13" ht="29" outlineLevel="2" x14ac:dyDescent="0.4">
      <c r="A215" s="26" t="str">
        <f t="shared" si="21"/>
        <v>321100</v>
      </c>
      <c r="B215" s="26" t="str">
        <f t="shared" si="22"/>
        <v>New York City Geographic District #11</v>
      </c>
      <c r="C215" s="26" t="str">
        <f t="shared" si="23"/>
        <v>Bronx</v>
      </c>
      <c r="D215" s="28" t="s">
        <v>3106</v>
      </c>
      <c r="E215" s="28" t="s">
        <v>3107</v>
      </c>
      <c r="F215" s="30" t="s">
        <v>196</v>
      </c>
      <c r="G215" s="31">
        <v>372</v>
      </c>
      <c r="H215" s="26" t="str">
        <f t="shared" si="24"/>
        <v>080</v>
      </c>
      <c r="I215" s="26" t="str">
        <f t="shared" si="25"/>
        <v>34</v>
      </c>
      <c r="J215" s="26" t="str">
        <f t="shared" si="26"/>
        <v>013</v>
      </c>
      <c r="K215" s="42">
        <f t="shared" si="27"/>
        <v>389758.28462084685</v>
      </c>
      <c r="M215" s="26"/>
    </row>
    <row r="216" spans="1:13" ht="15" outlineLevel="2" x14ac:dyDescent="0.4">
      <c r="A216" s="26" t="str">
        <f t="shared" si="21"/>
        <v>321100</v>
      </c>
      <c r="B216" s="26" t="str">
        <f t="shared" si="22"/>
        <v>New York City Geographic District #11</v>
      </c>
      <c r="C216" s="26" t="str">
        <f t="shared" si="23"/>
        <v>Bronx</v>
      </c>
      <c r="D216" s="28" t="s">
        <v>3104</v>
      </c>
      <c r="E216" s="28" t="s">
        <v>3105</v>
      </c>
      <c r="F216" s="30" t="s">
        <v>196</v>
      </c>
      <c r="G216" s="31">
        <v>465</v>
      </c>
      <c r="H216" s="26" t="str">
        <f t="shared" si="24"/>
        <v>080</v>
      </c>
      <c r="I216" s="26" t="str">
        <f t="shared" si="25"/>
        <v>34</v>
      </c>
      <c r="J216" s="26" t="str">
        <f t="shared" si="26"/>
        <v>013</v>
      </c>
      <c r="K216" s="42">
        <f t="shared" si="27"/>
        <v>487197.85577605851</v>
      </c>
      <c r="M216" s="26"/>
    </row>
    <row r="217" spans="1:13" ht="15" outlineLevel="2" x14ac:dyDescent="0.4">
      <c r="A217" s="26" t="str">
        <f t="shared" si="21"/>
        <v>321100</v>
      </c>
      <c r="B217" s="26" t="str">
        <f t="shared" si="22"/>
        <v>New York City Geographic District #11</v>
      </c>
      <c r="C217" s="26" t="str">
        <f t="shared" si="23"/>
        <v>Bronx</v>
      </c>
      <c r="D217" s="28" t="s">
        <v>3060</v>
      </c>
      <c r="E217" s="28" t="s">
        <v>3061</v>
      </c>
      <c r="F217" s="30" t="s">
        <v>196</v>
      </c>
      <c r="G217" s="31">
        <v>1968</v>
      </c>
      <c r="H217" s="26" t="str">
        <f t="shared" si="24"/>
        <v>082</v>
      </c>
      <c r="I217" s="26" t="str">
        <f t="shared" si="25"/>
        <v>36</v>
      </c>
      <c r="J217" s="26" t="str">
        <f t="shared" si="26"/>
        <v>012</v>
      </c>
      <c r="K217" s="42">
        <f t="shared" si="27"/>
        <v>2061947.0541231898</v>
      </c>
      <c r="M217" s="26"/>
    </row>
    <row r="218" spans="1:13" ht="29" outlineLevel="2" x14ac:dyDescent="0.4">
      <c r="A218" s="26" t="str">
        <f t="shared" si="21"/>
        <v>321100</v>
      </c>
      <c r="B218" s="26" t="str">
        <f t="shared" si="22"/>
        <v>New York City Geographic District #11</v>
      </c>
      <c r="C218" s="26" t="str">
        <f t="shared" si="23"/>
        <v>Bronx</v>
      </c>
      <c r="D218" s="28" t="s">
        <v>3021</v>
      </c>
      <c r="E218" s="28" t="s">
        <v>3022</v>
      </c>
      <c r="F218" s="30" t="s">
        <v>196</v>
      </c>
      <c r="G218" s="31">
        <v>410</v>
      </c>
      <c r="H218" s="26" t="str">
        <f t="shared" si="24"/>
        <v>080</v>
      </c>
      <c r="I218" s="26" t="str">
        <f t="shared" si="25"/>
        <v>34</v>
      </c>
      <c r="J218" s="26" t="str">
        <f t="shared" si="26"/>
        <v>013</v>
      </c>
      <c r="K218" s="42">
        <f t="shared" si="27"/>
        <v>429572.30294233118</v>
      </c>
      <c r="M218" s="26"/>
    </row>
    <row r="219" spans="1:13" ht="15" outlineLevel="2" x14ac:dyDescent="0.4">
      <c r="A219" s="26" t="str">
        <f t="shared" si="21"/>
        <v>321100</v>
      </c>
      <c r="B219" s="26" t="str">
        <f t="shared" si="22"/>
        <v>New York City Geographic District #11</v>
      </c>
      <c r="C219" s="26" t="str">
        <f t="shared" si="23"/>
        <v>Bronx</v>
      </c>
      <c r="D219" s="28" t="s">
        <v>2874</v>
      </c>
      <c r="E219" s="28" t="s">
        <v>2875</v>
      </c>
      <c r="F219" s="30" t="s">
        <v>196</v>
      </c>
      <c r="G219" s="31">
        <v>457</v>
      </c>
      <c r="H219" s="26" t="str">
        <f t="shared" si="24"/>
        <v>080</v>
      </c>
      <c r="I219" s="26" t="str">
        <f t="shared" si="25"/>
        <v>34</v>
      </c>
      <c r="J219" s="26" t="str">
        <f t="shared" si="26"/>
        <v>013</v>
      </c>
      <c r="K219" s="42">
        <f t="shared" si="27"/>
        <v>478815.95718206186</v>
      </c>
      <c r="M219" s="26"/>
    </row>
    <row r="220" spans="1:13" ht="29" outlineLevel="2" x14ac:dyDescent="0.4">
      <c r="A220" s="26" t="str">
        <f t="shared" si="21"/>
        <v>321100</v>
      </c>
      <c r="B220" s="26" t="str">
        <f t="shared" si="22"/>
        <v>New York City Geographic District #11</v>
      </c>
      <c r="C220" s="26" t="str">
        <f t="shared" si="23"/>
        <v>Bronx</v>
      </c>
      <c r="D220" s="28" t="s">
        <v>2858</v>
      </c>
      <c r="E220" s="28" t="s">
        <v>2859</v>
      </c>
      <c r="F220" s="30" t="s">
        <v>196</v>
      </c>
      <c r="G220" s="31">
        <v>607</v>
      </c>
      <c r="H220" s="26" t="str">
        <f t="shared" si="24"/>
        <v>080</v>
      </c>
      <c r="I220" s="26" t="str">
        <f t="shared" si="25"/>
        <v>34</v>
      </c>
      <c r="J220" s="26" t="str">
        <f t="shared" si="26"/>
        <v>013</v>
      </c>
      <c r="K220" s="42">
        <f t="shared" si="27"/>
        <v>635976.55581950012</v>
      </c>
      <c r="M220" s="26"/>
    </row>
    <row r="221" spans="1:13" ht="29" outlineLevel="2" x14ac:dyDescent="0.4">
      <c r="A221" s="26" t="str">
        <f t="shared" si="21"/>
        <v>321100</v>
      </c>
      <c r="B221" s="26" t="str">
        <f t="shared" si="22"/>
        <v>New York City Geographic District #11</v>
      </c>
      <c r="C221" s="26" t="str">
        <f t="shared" si="23"/>
        <v>Bronx</v>
      </c>
      <c r="D221" s="28" t="s">
        <v>2842</v>
      </c>
      <c r="E221" s="28" t="s">
        <v>2843</v>
      </c>
      <c r="F221" s="30" t="s">
        <v>196</v>
      </c>
      <c r="G221" s="31">
        <v>570</v>
      </c>
      <c r="H221" s="26" t="str">
        <f t="shared" si="24"/>
        <v>083</v>
      </c>
      <c r="I221" s="26" t="str">
        <f t="shared" si="25"/>
        <v>36</v>
      </c>
      <c r="J221" s="26" t="str">
        <f t="shared" si="26"/>
        <v>012</v>
      </c>
      <c r="K221" s="42">
        <f t="shared" si="27"/>
        <v>597210.27482226526</v>
      </c>
      <c r="M221" s="26"/>
    </row>
    <row r="222" spans="1:13" ht="43.5" outlineLevel="2" x14ac:dyDescent="0.4">
      <c r="A222" s="26" t="str">
        <f t="shared" si="21"/>
        <v>321100</v>
      </c>
      <c r="B222" s="26" t="str">
        <f t="shared" si="22"/>
        <v>New York City Geographic District #11</v>
      </c>
      <c r="C222" s="26" t="str">
        <f t="shared" si="23"/>
        <v>Bronx</v>
      </c>
      <c r="D222" s="28" t="s">
        <v>2834</v>
      </c>
      <c r="E222" s="28" t="s">
        <v>2835</v>
      </c>
      <c r="F222" s="30" t="s">
        <v>196</v>
      </c>
      <c r="G222" s="31">
        <v>359</v>
      </c>
      <c r="H222" s="26" t="str">
        <f t="shared" si="24"/>
        <v>083</v>
      </c>
      <c r="I222" s="26" t="str">
        <f t="shared" si="25"/>
        <v>36</v>
      </c>
      <c r="J222" s="26" t="str">
        <f t="shared" si="26"/>
        <v>012</v>
      </c>
      <c r="K222" s="42">
        <f t="shared" si="27"/>
        <v>376137.69940560218</v>
      </c>
      <c r="M222" s="26"/>
    </row>
    <row r="223" spans="1:13" ht="15" outlineLevel="2" x14ac:dyDescent="0.4">
      <c r="A223" s="26" t="str">
        <f t="shared" si="21"/>
        <v>321100</v>
      </c>
      <c r="B223" s="26" t="str">
        <f t="shared" si="22"/>
        <v>New York City Geographic District #11</v>
      </c>
      <c r="C223" s="26" t="str">
        <f t="shared" si="23"/>
        <v>Bronx</v>
      </c>
      <c r="D223" s="28" t="s">
        <v>2826</v>
      </c>
      <c r="E223" s="28" t="s">
        <v>2827</v>
      </c>
      <c r="F223" s="30" t="s">
        <v>196</v>
      </c>
      <c r="G223" s="31">
        <v>379</v>
      </c>
      <c r="H223" s="26" t="str">
        <f t="shared" si="24"/>
        <v>083</v>
      </c>
      <c r="I223" s="26" t="str">
        <f t="shared" si="25"/>
        <v>36</v>
      </c>
      <c r="J223" s="26" t="str">
        <f t="shared" si="26"/>
        <v>012</v>
      </c>
      <c r="K223" s="42">
        <f t="shared" si="27"/>
        <v>397092.44589059392</v>
      </c>
      <c r="M223" s="26"/>
    </row>
    <row r="224" spans="1:13" ht="43.5" outlineLevel="2" x14ac:dyDescent="0.4">
      <c r="A224" s="26" t="str">
        <f t="shared" si="21"/>
        <v>321100</v>
      </c>
      <c r="B224" s="26" t="str">
        <f t="shared" si="22"/>
        <v>New York City Geographic District #11</v>
      </c>
      <c r="C224" s="26" t="str">
        <f t="shared" si="23"/>
        <v>Bronx</v>
      </c>
      <c r="D224" s="28" t="s">
        <v>2814</v>
      </c>
      <c r="E224" s="28" t="s">
        <v>2815</v>
      </c>
      <c r="F224" s="30" t="s">
        <v>196</v>
      </c>
      <c r="G224" s="31">
        <v>333</v>
      </c>
      <c r="H224" s="26" t="str">
        <f t="shared" si="24"/>
        <v>083</v>
      </c>
      <c r="I224" s="26" t="str">
        <f t="shared" si="25"/>
        <v>36</v>
      </c>
      <c r="J224" s="26" t="str">
        <f t="shared" si="26"/>
        <v>012</v>
      </c>
      <c r="K224" s="42">
        <f t="shared" si="27"/>
        <v>348896.52897511289</v>
      </c>
      <c r="M224" s="26"/>
    </row>
    <row r="225" spans="1:13" ht="29" outlineLevel="2" x14ac:dyDescent="0.4">
      <c r="A225" s="26" t="str">
        <f t="shared" si="21"/>
        <v>321100</v>
      </c>
      <c r="B225" s="26" t="str">
        <f t="shared" si="22"/>
        <v>New York City Geographic District #11</v>
      </c>
      <c r="C225" s="26" t="str">
        <f t="shared" si="23"/>
        <v>Bronx</v>
      </c>
      <c r="D225" s="28" t="s">
        <v>2806</v>
      </c>
      <c r="E225" s="28" t="s">
        <v>2807</v>
      </c>
      <c r="F225" s="30" t="s">
        <v>196</v>
      </c>
      <c r="G225" s="31">
        <v>301</v>
      </c>
      <c r="H225" s="26" t="str">
        <f t="shared" si="24"/>
        <v>082</v>
      </c>
      <c r="I225" s="26" t="str">
        <f t="shared" si="25"/>
        <v>36</v>
      </c>
      <c r="J225" s="26" t="str">
        <f t="shared" si="26"/>
        <v>012</v>
      </c>
      <c r="K225" s="42">
        <f t="shared" si="27"/>
        <v>315368.93459912605</v>
      </c>
      <c r="M225" s="26"/>
    </row>
    <row r="226" spans="1:13" ht="15" outlineLevel="2" x14ac:dyDescent="0.4">
      <c r="A226" s="26" t="str">
        <f t="shared" si="21"/>
        <v>321100</v>
      </c>
      <c r="B226" s="26" t="str">
        <f t="shared" si="22"/>
        <v>New York City Geographic District #11</v>
      </c>
      <c r="C226" s="26" t="str">
        <f t="shared" si="23"/>
        <v>Bronx</v>
      </c>
      <c r="D226" s="28" t="s">
        <v>3132</v>
      </c>
      <c r="E226" s="28" t="s">
        <v>3133</v>
      </c>
      <c r="F226" s="30" t="s">
        <v>5</v>
      </c>
      <c r="G226" s="31">
        <v>276</v>
      </c>
      <c r="H226" s="26" t="str">
        <f t="shared" si="24"/>
        <v>083</v>
      </c>
      <c r="I226" s="26" t="str">
        <f t="shared" si="25"/>
        <v>36</v>
      </c>
      <c r="J226" s="26" t="str">
        <f t="shared" si="26"/>
        <v>012</v>
      </c>
      <c r="K226" s="42">
        <f t="shared" si="27"/>
        <v>289175.50149288634</v>
      </c>
      <c r="M226" s="26"/>
    </row>
    <row r="227" spans="1:13" ht="29" outlineLevel="2" x14ac:dyDescent="0.4">
      <c r="A227" s="26" t="str">
        <f t="shared" si="21"/>
        <v>321100</v>
      </c>
      <c r="B227" s="26" t="str">
        <f t="shared" si="22"/>
        <v>New York City Geographic District #11</v>
      </c>
      <c r="C227" s="26" t="str">
        <f t="shared" si="23"/>
        <v>Bronx</v>
      </c>
      <c r="D227" s="28" t="s">
        <v>3126</v>
      </c>
      <c r="E227" s="28" t="s">
        <v>3127</v>
      </c>
      <c r="F227" s="30" t="s">
        <v>5</v>
      </c>
      <c r="G227" s="31">
        <v>324</v>
      </c>
      <c r="H227" s="26" t="str">
        <f t="shared" si="24"/>
        <v>083</v>
      </c>
      <c r="I227" s="26" t="str">
        <f t="shared" si="25"/>
        <v>36</v>
      </c>
      <c r="J227" s="26" t="str">
        <f t="shared" si="26"/>
        <v>012</v>
      </c>
      <c r="K227" s="42">
        <f t="shared" si="27"/>
        <v>339466.8930568666</v>
      </c>
      <c r="M227" s="26"/>
    </row>
    <row r="228" spans="1:13" ht="29" outlineLevel="2" x14ac:dyDescent="0.4">
      <c r="A228" s="26" t="str">
        <f t="shared" si="21"/>
        <v>321100</v>
      </c>
      <c r="B228" s="26" t="str">
        <f t="shared" si="22"/>
        <v>New York City Geographic District #11</v>
      </c>
      <c r="C228" s="26" t="str">
        <f t="shared" si="23"/>
        <v>Bronx</v>
      </c>
      <c r="D228" s="28" t="s">
        <v>3095</v>
      </c>
      <c r="E228" s="28" t="s">
        <v>3096</v>
      </c>
      <c r="F228" s="30" t="s">
        <v>19</v>
      </c>
      <c r="G228" s="31">
        <v>592</v>
      </c>
      <c r="H228" s="26" t="str">
        <f t="shared" si="24"/>
        <v>080</v>
      </c>
      <c r="I228" s="26" t="str">
        <f t="shared" si="25"/>
        <v>34</v>
      </c>
      <c r="J228" s="26" t="str">
        <f t="shared" si="26"/>
        <v>013</v>
      </c>
      <c r="K228" s="42">
        <f t="shared" si="27"/>
        <v>620260.49595575628</v>
      </c>
      <c r="M228" s="26"/>
    </row>
    <row r="229" spans="1:13" ht="43.5" outlineLevel="2" x14ac:dyDescent="0.4">
      <c r="A229" s="26" t="str">
        <f t="shared" si="21"/>
        <v>321100</v>
      </c>
      <c r="B229" s="26" t="str">
        <f t="shared" si="22"/>
        <v>New York City Geographic District #11</v>
      </c>
      <c r="C229" s="26" t="str">
        <f t="shared" si="23"/>
        <v>Bronx</v>
      </c>
      <c r="D229" s="28" t="s">
        <v>3075</v>
      </c>
      <c r="E229" s="28" t="s">
        <v>3076</v>
      </c>
      <c r="F229" s="30" t="s">
        <v>5</v>
      </c>
      <c r="G229" s="31">
        <v>333</v>
      </c>
      <c r="H229" s="26" t="str">
        <f t="shared" si="24"/>
        <v>080</v>
      </c>
      <c r="I229" s="26" t="str">
        <f t="shared" si="25"/>
        <v>34</v>
      </c>
      <c r="J229" s="26" t="str">
        <f t="shared" si="26"/>
        <v>013</v>
      </c>
      <c r="K229" s="42">
        <f t="shared" si="27"/>
        <v>348896.52897511289</v>
      </c>
      <c r="M229" s="26"/>
    </row>
    <row r="230" spans="1:13" ht="43.5" outlineLevel="2" x14ac:dyDescent="0.4">
      <c r="A230" s="26" t="str">
        <f t="shared" si="21"/>
        <v>321100</v>
      </c>
      <c r="B230" s="26" t="str">
        <f t="shared" si="22"/>
        <v>New York City Geographic District #11</v>
      </c>
      <c r="C230" s="26" t="str">
        <f t="shared" si="23"/>
        <v>Bronx</v>
      </c>
      <c r="D230" s="28" t="s">
        <v>3069</v>
      </c>
      <c r="E230" s="28" t="s">
        <v>3070</v>
      </c>
      <c r="F230" s="30" t="s">
        <v>5</v>
      </c>
      <c r="G230" s="31">
        <v>261</v>
      </c>
      <c r="H230" s="26" t="str">
        <f t="shared" si="24"/>
        <v>083</v>
      </c>
      <c r="I230" s="26" t="str">
        <f t="shared" si="25"/>
        <v>36</v>
      </c>
      <c r="J230" s="26" t="str">
        <f t="shared" si="26"/>
        <v>012</v>
      </c>
      <c r="K230" s="42">
        <f t="shared" si="27"/>
        <v>273459.44162914256</v>
      </c>
      <c r="M230" s="26"/>
    </row>
    <row r="231" spans="1:13" ht="15" outlineLevel="2" x14ac:dyDescent="0.4">
      <c r="A231" s="26" t="str">
        <f t="shared" si="21"/>
        <v>321100</v>
      </c>
      <c r="B231" s="26" t="str">
        <f t="shared" si="22"/>
        <v>New York City Geographic District #11</v>
      </c>
      <c r="C231" s="26" t="str">
        <f t="shared" si="23"/>
        <v>Bronx</v>
      </c>
      <c r="D231" s="28" t="s">
        <v>2975</v>
      </c>
      <c r="E231" s="28" t="s">
        <v>2976</v>
      </c>
      <c r="F231" s="30" t="s">
        <v>5</v>
      </c>
      <c r="G231" s="31">
        <v>414</v>
      </c>
      <c r="H231" s="26" t="str">
        <f t="shared" si="24"/>
        <v>083</v>
      </c>
      <c r="I231" s="26" t="str">
        <f t="shared" si="25"/>
        <v>36</v>
      </c>
      <c r="J231" s="26" t="str">
        <f t="shared" si="26"/>
        <v>012</v>
      </c>
      <c r="K231" s="42">
        <f t="shared" si="27"/>
        <v>433763.25223932957</v>
      </c>
      <c r="M231" s="26"/>
    </row>
    <row r="232" spans="1:13" ht="15" outlineLevel="2" x14ac:dyDescent="0.4">
      <c r="A232" s="26" t="str">
        <f t="shared" si="21"/>
        <v>321100</v>
      </c>
      <c r="B232" s="26" t="str">
        <f t="shared" si="22"/>
        <v>New York City Geographic District #11</v>
      </c>
      <c r="C232" s="26" t="str">
        <f t="shared" si="23"/>
        <v>Bronx</v>
      </c>
      <c r="D232" s="28" t="s">
        <v>2916</v>
      </c>
      <c r="E232" s="28" t="s">
        <v>2917</v>
      </c>
      <c r="F232" s="30" t="s">
        <v>5</v>
      </c>
      <c r="G232" s="31">
        <v>392</v>
      </c>
      <c r="H232" s="26" t="str">
        <f t="shared" si="24"/>
        <v>080</v>
      </c>
      <c r="I232" s="26" t="str">
        <f t="shared" si="25"/>
        <v>34</v>
      </c>
      <c r="J232" s="26" t="str">
        <f t="shared" si="26"/>
        <v>013</v>
      </c>
      <c r="K232" s="42">
        <f t="shared" si="27"/>
        <v>410713.0311058386</v>
      </c>
      <c r="M232" s="26"/>
    </row>
    <row r="233" spans="1:13" ht="29" outlineLevel="2" x14ac:dyDescent="0.4">
      <c r="A233" s="26" t="str">
        <f t="shared" si="21"/>
        <v>321100</v>
      </c>
      <c r="B233" s="26" t="str">
        <f t="shared" si="22"/>
        <v>New York City Geographic District #11</v>
      </c>
      <c r="C233" s="26" t="str">
        <f t="shared" si="23"/>
        <v>Bronx</v>
      </c>
      <c r="D233" s="28" t="s">
        <v>2856</v>
      </c>
      <c r="E233" s="28" t="s">
        <v>2857</v>
      </c>
      <c r="F233" s="30" t="s">
        <v>5</v>
      </c>
      <c r="G233" s="31">
        <v>574</v>
      </c>
      <c r="H233" s="26" t="str">
        <f t="shared" si="24"/>
        <v>083</v>
      </c>
      <c r="I233" s="26" t="str">
        <f t="shared" si="25"/>
        <v>36</v>
      </c>
      <c r="J233" s="26" t="str">
        <f t="shared" si="26"/>
        <v>012</v>
      </c>
      <c r="K233" s="42">
        <f t="shared" si="27"/>
        <v>601401.2241192637</v>
      </c>
      <c r="M233" s="26"/>
    </row>
    <row r="234" spans="1:13" ht="15" outlineLevel="2" x14ac:dyDescent="0.4">
      <c r="A234" s="26" t="str">
        <f t="shared" si="21"/>
        <v>321100</v>
      </c>
      <c r="B234" s="26" t="str">
        <f t="shared" si="22"/>
        <v>New York City Geographic District #11</v>
      </c>
      <c r="C234" s="26" t="str">
        <f t="shared" si="23"/>
        <v>Bronx</v>
      </c>
      <c r="D234" s="28" t="s">
        <v>2737</v>
      </c>
      <c r="E234" s="28" t="s">
        <v>2738</v>
      </c>
      <c r="F234" s="30" t="s">
        <v>19</v>
      </c>
      <c r="G234" s="31">
        <v>1320</v>
      </c>
      <c r="H234" s="26" t="str">
        <f t="shared" si="24"/>
        <v>082</v>
      </c>
      <c r="I234" s="26" t="str">
        <f t="shared" si="25"/>
        <v>34</v>
      </c>
      <c r="J234" s="26" t="str">
        <f t="shared" si="26"/>
        <v>013</v>
      </c>
      <c r="K234" s="42">
        <f t="shared" si="27"/>
        <v>1383013.2680094566</v>
      </c>
      <c r="M234" s="26"/>
    </row>
    <row r="235" spans="1:13" ht="29" outlineLevel="2" x14ac:dyDescent="0.4">
      <c r="A235" s="26" t="str">
        <f t="shared" si="21"/>
        <v>321100</v>
      </c>
      <c r="B235" s="26" t="str">
        <f t="shared" si="22"/>
        <v>New York City Geographic District #11</v>
      </c>
      <c r="C235" s="26" t="str">
        <f t="shared" si="23"/>
        <v>Bronx</v>
      </c>
      <c r="D235" s="28" t="s">
        <v>2733</v>
      </c>
      <c r="E235" s="28" t="s">
        <v>2734</v>
      </c>
      <c r="F235" s="30" t="s">
        <v>2</v>
      </c>
      <c r="G235" s="31">
        <v>343</v>
      </c>
      <c r="H235" s="26" t="str">
        <f t="shared" si="24"/>
        <v>083</v>
      </c>
      <c r="I235" s="26" t="str">
        <f t="shared" si="25"/>
        <v>36</v>
      </c>
      <c r="J235" s="26" t="str">
        <f t="shared" si="26"/>
        <v>012</v>
      </c>
      <c r="K235" s="42">
        <f t="shared" si="27"/>
        <v>359373.90221760876</v>
      </c>
      <c r="M235" s="26"/>
    </row>
    <row r="236" spans="1:13" ht="15" outlineLevel="2" x14ac:dyDescent="0.4">
      <c r="A236" s="26" t="str">
        <f t="shared" si="21"/>
        <v>321100</v>
      </c>
      <c r="B236" s="26" t="str">
        <f t="shared" si="22"/>
        <v>New York City Geographic District #11</v>
      </c>
      <c r="C236" s="26" t="str">
        <f t="shared" si="23"/>
        <v>Bronx</v>
      </c>
      <c r="D236" s="28" t="s">
        <v>2725</v>
      </c>
      <c r="E236" s="28" t="s">
        <v>2726</v>
      </c>
      <c r="F236" s="30" t="s">
        <v>5</v>
      </c>
      <c r="G236" s="31">
        <v>898</v>
      </c>
      <c r="H236" s="26" t="str">
        <f t="shared" si="24"/>
        <v>082</v>
      </c>
      <c r="I236" s="26" t="str">
        <f t="shared" si="25"/>
        <v>36</v>
      </c>
      <c r="J236" s="26" t="str">
        <f t="shared" si="26"/>
        <v>012</v>
      </c>
      <c r="K236" s="42">
        <f t="shared" si="27"/>
        <v>940868.1171761303</v>
      </c>
      <c r="M236" s="26"/>
    </row>
    <row r="237" spans="1:13" ht="29" outlineLevel="2" x14ac:dyDescent="0.4">
      <c r="A237" s="26" t="str">
        <f t="shared" si="21"/>
        <v>321100</v>
      </c>
      <c r="B237" s="26" t="str">
        <f t="shared" si="22"/>
        <v>New York City Geographic District #11</v>
      </c>
      <c r="C237" s="26" t="str">
        <f t="shared" si="23"/>
        <v>Bronx</v>
      </c>
      <c r="D237" s="28" t="s">
        <v>2723</v>
      </c>
      <c r="E237" s="28" t="s">
        <v>2724</v>
      </c>
      <c r="F237" s="30" t="s">
        <v>5</v>
      </c>
      <c r="G237" s="31">
        <v>1034</v>
      </c>
      <c r="H237" s="26" t="str">
        <f t="shared" si="24"/>
        <v>082</v>
      </c>
      <c r="I237" s="26" t="str">
        <f t="shared" si="25"/>
        <v>36</v>
      </c>
      <c r="J237" s="26" t="str">
        <f t="shared" si="26"/>
        <v>012</v>
      </c>
      <c r="K237" s="42">
        <f t="shared" si="27"/>
        <v>1083360.3932740742</v>
      </c>
      <c r="M237" s="26"/>
    </row>
    <row r="238" spans="1:13" ht="29" outlineLevel="2" x14ac:dyDescent="0.4">
      <c r="A238" s="26" t="str">
        <f t="shared" si="21"/>
        <v>321100</v>
      </c>
      <c r="B238" s="26" t="str">
        <f t="shared" si="22"/>
        <v>New York City Geographic District #11</v>
      </c>
      <c r="C238" s="26" t="str">
        <f t="shared" si="23"/>
        <v>Bronx</v>
      </c>
      <c r="D238" s="28" t="s">
        <v>2719</v>
      </c>
      <c r="E238" s="28" t="s">
        <v>2720</v>
      </c>
      <c r="F238" s="30" t="s">
        <v>2</v>
      </c>
      <c r="G238" s="31">
        <v>384</v>
      </c>
      <c r="H238" s="26" t="str">
        <f t="shared" si="24"/>
        <v>082</v>
      </c>
      <c r="I238" s="26" t="str">
        <f t="shared" si="25"/>
        <v>36</v>
      </c>
      <c r="J238" s="26" t="str">
        <f t="shared" si="26"/>
        <v>012</v>
      </c>
      <c r="K238" s="42">
        <f t="shared" si="27"/>
        <v>402331.13251184189</v>
      </c>
      <c r="M238" s="26"/>
    </row>
    <row r="239" spans="1:13" ht="15" outlineLevel="2" x14ac:dyDescent="0.4">
      <c r="A239" s="26" t="str">
        <f t="shared" si="21"/>
        <v>321100</v>
      </c>
      <c r="B239" s="26" t="str">
        <f t="shared" si="22"/>
        <v>New York City Geographic District #11</v>
      </c>
      <c r="C239" s="26" t="str">
        <f t="shared" si="23"/>
        <v>Bronx</v>
      </c>
      <c r="D239" s="28" t="s">
        <v>2715</v>
      </c>
      <c r="E239" s="28" t="s">
        <v>2716</v>
      </c>
      <c r="F239" s="30" t="s">
        <v>19</v>
      </c>
      <c r="G239" s="31">
        <v>334</v>
      </c>
      <c r="H239" s="26" t="str">
        <f t="shared" si="24"/>
        <v>082</v>
      </c>
      <c r="I239" s="26" t="str">
        <f t="shared" si="25"/>
        <v>34</v>
      </c>
      <c r="J239" s="26" t="str">
        <f t="shared" si="26"/>
        <v>013</v>
      </c>
      <c r="K239" s="42">
        <f t="shared" si="27"/>
        <v>349944.26629936247</v>
      </c>
      <c r="M239" s="26"/>
    </row>
    <row r="240" spans="1:13" ht="15" outlineLevel="2" x14ac:dyDescent="0.4">
      <c r="A240" s="26" t="str">
        <f t="shared" si="21"/>
        <v>321100</v>
      </c>
      <c r="B240" s="26" t="str">
        <f t="shared" si="22"/>
        <v>New York City Geographic District #11</v>
      </c>
      <c r="C240" s="26" t="str">
        <f t="shared" si="23"/>
        <v>Bronx</v>
      </c>
      <c r="D240" s="28" t="s">
        <v>2703</v>
      </c>
      <c r="E240" s="28" t="s">
        <v>2704</v>
      </c>
      <c r="F240" s="30" t="s">
        <v>2</v>
      </c>
      <c r="G240" s="31">
        <v>334</v>
      </c>
      <c r="H240" s="26" t="str">
        <f t="shared" si="24"/>
        <v>082</v>
      </c>
      <c r="I240" s="26" t="str">
        <f t="shared" si="25"/>
        <v>36</v>
      </c>
      <c r="J240" s="26" t="str">
        <f t="shared" si="26"/>
        <v>012</v>
      </c>
      <c r="K240" s="42">
        <f t="shared" si="27"/>
        <v>349944.26629936247</v>
      </c>
      <c r="M240" s="26"/>
    </row>
    <row r="241" spans="1:13" ht="15" outlineLevel="2" x14ac:dyDescent="0.4">
      <c r="A241" s="26" t="str">
        <f t="shared" si="21"/>
        <v>321100</v>
      </c>
      <c r="B241" s="26" t="str">
        <f t="shared" si="22"/>
        <v>New York City Geographic District #11</v>
      </c>
      <c r="C241" s="26" t="str">
        <f t="shared" si="23"/>
        <v>Bronx</v>
      </c>
      <c r="D241" s="28" t="s">
        <v>2695</v>
      </c>
      <c r="E241" s="28" t="s">
        <v>2696</v>
      </c>
      <c r="F241" s="30" t="s">
        <v>2</v>
      </c>
      <c r="G241" s="31">
        <v>608</v>
      </c>
      <c r="H241" s="26" t="str">
        <f t="shared" si="24"/>
        <v>082</v>
      </c>
      <c r="I241" s="26" t="str">
        <f t="shared" si="25"/>
        <v>36</v>
      </c>
      <c r="J241" s="26" t="str">
        <f t="shared" si="26"/>
        <v>012</v>
      </c>
      <c r="K241" s="42">
        <f t="shared" si="27"/>
        <v>637024.2931437497</v>
      </c>
      <c r="M241" s="26"/>
    </row>
    <row r="242" spans="1:13" ht="15" outlineLevel="2" x14ac:dyDescent="0.4">
      <c r="A242" s="26" t="str">
        <f t="shared" si="21"/>
        <v>321100</v>
      </c>
      <c r="B242" s="26" t="str">
        <f t="shared" si="22"/>
        <v>New York City Geographic District #11</v>
      </c>
      <c r="C242" s="26" t="str">
        <f t="shared" si="23"/>
        <v>Bronx</v>
      </c>
      <c r="D242" s="28" t="s">
        <v>2685</v>
      </c>
      <c r="E242" s="28" t="s">
        <v>2686</v>
      </c>
      <c r="F242" s="30" t="s">
        <v>5</v>
      </c>
      <c r="G242" s="31">
        <v>472</v>
      </c>
      <c r="H242" s="26" t="str">
        <f t="shared" si="24"/>
        <v>080</v>
      </c>
      <c r="I242" s="26" t="str">
        <f t="shared" si="25"/>
        <v>34</v>
      </c>
      <c r="J242" s="26" t="str">
        <f t="shared" si="26"/>
        <v>013</v>
      </c>
      <c r="K242" s="42">
        <f t="shared" si="27"/>
        <v>494532.01704580564</v>
      </c>
      <c r="M242" s="26"/>
    </row>
    <row r="243" spans="1:13" ht="15" outlineLevel="2" x14ac:dyDescent="0.4">
      <c r="A243" s="26" t="str">
        <f t="shared" si="21"/>
        <v>321100</v>
      </c>
      <c r="B243" s="26" t="str">
        <f t="shared" si="22"/>
        <v>New York City Geographic District #11</v>
      </c>
      <c r="C243" s="26" t="str">
        <f t="shared" si="23"/>
        <v>Bronx</v>
      </c>
      <c r="D243" s="28" t="s">
        <v>2665</v>
      </c>
      <c r="E243" s="28" t="s">
        <v>2666</v>
      </c>
      <c r="F243" s="30" t="s">
        <v>5</v>
      </c>
      <c r="G243" s="31">
        <v>824</v>
      </c>
      <c r="H243" s="26" t="str">
        <f t="shared" si="24"/>
        <v>087</v>
      </c>
      <c r="I243" s="26" t="str">
        <f t="shared" si="25"/>
        <v>32</v>
      </c>
      <c r="J243" s="26" t="str">
        <f t="shared" si="26"/>
        <v>018</v>
      </c>
      <c r="K243" s="42">
        <f t="shared" si="27"/>
        <v>863335.55518166069</v>
      </c>
      <c r="M243" s="26"/>
    </row>
    <row r="244" spans="1:13" ht="15" outlineLevel="2" x14ac:dyDescent="0.4">
      <c r="A244" s="26" t="str">
        <f t="shared" si="21"/>
        <v>321100</v>
      </c>
      <c r="B244" s="26" t="str">
        <f t="shared" si="22"/>
        <v>New York City Geographic District #11</v>
      </c>
      <c r="C244" s="26" t="str">
        <f t="shared" si="23"/>
        <v>Bronx</v>
      </c>
      <c r="D244" s="28" t="s">
        <v>2659</v>
      </c>
      <c r="E244" s="28" t="s">
        <v>2660</v>
      </c>
      <c r="F244" s="30" t="s">
        <v>2</v>
      </c>
      <c r="G244" s="31">
        <v>854</v>
      </c>
      <c r="H244" s="26" t="str">
        <f t="shared" si="24"/>
        <v>080</v>
      </c>
      <c r="I244" s="26" t="str">
        <f t="shared" si="25"/>
        <v>36</v>
      </c>
      <c r="J244" s="26" t="str">
        <f t="shared" si="26"/>
        <v>013</v>
      </c>
      <c r="K244" s="42">
        <f t="shared" si="27"/>
        <v>894767.67490914837</v>
      </c>
      <c r="M244" s="26"/>
    </row>
    <row r="245" spans="1:13" ht="15" outlineLevel="2" x14ac:dyDescent="0.4">
      <c r="A245" s="26" t="str">
        <f t="shared" si="21"/>
        <v>321100</v>
      </c>
      <c r="B245" s="26" t="str">
        <f t="shared" si="22"/>
        <v>New York City Geographic District #11</v>
      </c>
      <c r="C245" s="26" t="str">
        <f t="shared" si="23"/>
        <v>Bronx</v>
      </c>
      <c r="D245" s="28" t="s">
        <v>2649</v>
      </c>
      <c r="E245" s="28" t="s">
        <v>2650</v>
      </c>
      <c r="F245" s="30" t="s">
        <v>2</v>
      </c>
      <c r="G245" s="31">
        <v>403</v>
      </c>
      <c r="H245" s="26" t="str">
        <f t="shared" si="24"/>
        <v>083</v>
      </c>
      <c r="I245" s="26" t="str">
        <f t="shared" si="25"/>
        <v>36</v>
      </c>
      <c r="J245" s="26" t="str">
        <f t="shared" si="26"/>
        <v>012</v>
      </c>
      <c r="K245" s="42">
        <f t="shared" si="27"/>
        <v>422238.14167258405</v>
      </c>
      <c r="M245" s="26"/>
    </row>
    <row r="246" spans="1:13" ht="15" outlineLevel="2" x14ac:dyDescent="0.4">
      <c r="A246" s="26" t="str">
        <f t="shared" si="21"/>
        <v>321100</v>
      </c>
      <c r="B246" s="26" t="str">
        <f t="shared" si="22"/>
        <v>New York City Geographic District #11</v>
      </c>
      <c r="C246" s="26" t="str">
        <f t="shared" si="23"/>
        <v>Bronx</v>
      </c>
      <c r="D246" s="28" t="s">
        <v>2647</v>
      </c>
      <c r="E246" s="28" t="s">
        <v>2648</v>
      </c>
      <c r="F246" s="30" t="s">
        <v>2</v>
      </c>
      <c r="G246" s="31">
        <v>620</v>
      </c>
      <c r="H246" s="26" t="str">
        <f t="shared" si="24"/>
        <v>083</v>
      </c>
      <c r="I246" s="26" t="str">
        <f t="shared" si="25"/>
        <v>36</v>
      </c>
      <c r="J246" s="26" t="str">
        <f t="shared" si="26"/>
        <v>012</v>
      </c>
      <c r="K246" s="42">
        <f t="shared" si="27"/>
        <v>649597.14103474468</v>
      </c>
      <c r="M246" s="26"/>
    </row>
    <row r="247" spans="1:13" ht="15" outlineLevel="2" x14ac:dyDescent="0.4">
      <c r="A247" s="26" t="str">
        <f t="shared" si="21"/>
        <v>321100</v>
      </c>
      <c r="B247" s="26" t="str">
        <f t="shared" si="22"/>
        <v>New York City Geographic District #11</v>
      </c>
      <c r="C247" s="26" t="str">
        <f t="shared" si="23"/>
        <v>Bronx</v>
      </c>
      <c r="D247" s="28" t="s">
        <v>2641</v>
      </c>
      <c r="E247" s="28" t="s">
        <v>2642</v>
      </c>
      <c r="F247" s="30" t="s">
        <v>2</v>
      </c>
      <c r="G247" s="31">
        <v>600</v>
      </c>
      <c r="H247" s="26" t="str">
        <f t="shared" si="24"/>
        <v>080</v>
      </c>
      <c r="I247" s="26" t="str">
        <f t="shared" si="25"/>
        <v>34</v>
      </c>
      <c r="J247" s="26" t="str">
        <f t="shared" si="26"/>
        <v>013</v>
      </c>
      <c r="K247" s="42">
        <f t="shared" si="27"/>
        <v>628642.39454975293</v>
      </c>
      <c r="M247" s="26"/>
    </row>
    <row r="248" spans="1:13" ht="15" outlineLevel="2" x14ac:dyDescent="0.4">
      <c r="A248" s="26" t="str">
        <f t="shared" si="21"/>
        <v>321100</v>
      </c>
      <c r="B248" s="26" t="str">
        <f t="shared" si="22"/>
        <v>New York City Geographic District #11</v>
      </c>
      <c r="C248" s="26" t="str">
        <f t="shared" si="23"/>
        <v>Bronx</v>
      </c>
      <c r="D248" s="28" t="s">
        <v>2637</v>
      </c>
      <c r="E248" s="28" t="s">
        <v>2638</v>
      </c>
      <c r="F248" s="30" t="s">
        <v>2</v>
      </c>
      <c r="G248" s="31">
        <v>1104</v>
      </c>
      <c r="H248" s="26" t="str">
        <f t="shared" si="24"/>
        <v>087</v>
      </c>
      <c r="I248" s="26" t="str">
        <f t="shared" si="25"/>
        <v>32</v>
      </c>
      <c r="J248" s="26" t="str">
        <f t="shared" si="26"/>
        <v>018</v>
      </c>
      <c r="K248" s="42">
        <f t="shared" si="27"/>
        <v>1156702.0059715454</v>
      </c>
      <c r="M248" s="26"/>
    </row>
    <row r="249" spans="1:13" ht="29" outlineLevel="2" x14ac:dyDescent="0.4">
      <c r="A249" s="26" t="str">
        <f t="shared" si="21"/>
        <v>321100</v>
      </c>
      <c r="B249" s="26" t="str">
        <f t="shared" si="22"/>
        <v>New York City Geographic District #11</v>
      </c>
      <c r="C249" s="26" t="str">
        <f t="shared" si="23"/>
        <v>Bronx</v>
      </c>
      <c r="D249" s="28" t="s">
        <v>2635</v>
      </c>
      <c r="E249" s="28" t="s">
        <v>2636</v>
      </c>
      <c r="F249" s="30" t="s">
        <v>2</v>
      </c>
      <c r="G249" s="31">
        <v>928</v>
      </c>
      <c r="H249" s="26" t="str">
        <f t="shared" si="24"/>
        <v>080</v>
      </c>
      <c r="I249" s="26" t="str">
        <f t="shared" si="25"/>
        <v>34</v>
      </c>
      <c r="J249" s="26" t="str">
        <f t="shared" si="26"/>
        <v>013</v>
      </c>
      <c r="K249" s="42">
        <f t="shared" si="27"/>
        <v>972300.23690361786</v>
      </c>
      <c r="M249" s="26"/>
    </row>
    <row r="250" spans="1:13" ht="15" outlineLevel="2" x14ac:dyDescent="0.4">
      <c r="A250" s="26" t="str">
        <f t="shared" si="21"/>
        <v>321100</v>
      </c>
      <c r="B250" s="26" t="str">
        <f t="shared" si="22"/>
        <v>New York City Geographic District #11</v>
      </c>
      <c r="C250" s="26" t="str">
        <f t="shared" si="23"/>
        <v>Bronx</v>
      </c>
      <c r="D250" s="28" t="s">
        <v>2633</v>
      </c>
      <c r="E250" s="28" t="s">
        <v>2634</v>
      </c>
      <c r="F250" s="30" t="s">
        <v>2</v>
      </c>
      <c r="G250" s="31">
        <v>1005</v>
      </c>
      <c r="H250" s="26" t="str">
        <f t="shared" si="24"/>
        <v>081</v>
      </c>
      <c r="I250" s="26" t="str">
        <f t="shared" si="25"/>
        <v>36</v>
      </c>
      <c r="J250" s="26" t="str">
        <f t="shared" si="26"/>
        <v>012</v>
      </c>
      <c r="K250" s="42">
        <f t="shared" si="27"/>
        <v>1052976.0108708362</v>
      </c>
      <c r="M250" s="26"/>
    </row>
    <row r="251" spans="1:13" ht="15" outlineLevel="2" x14ac:dyDescent="0.4">
      <c r="A251" s="26" t="str">
        <f t="shared" si="21"/>
        <v>321100</v>
      </c>
      <c r="B251" s="26" t="str">
        <f t="shared" si="22"/>
        <v>New York City Geographic District #11</v>
      </c>
      <c r="C251" s="26" t="str">
        <f t="shared" si="23"/>
        <v>Bronx</v>
      </c>
      <c r="D251" s="28" t="s">
        <v>2625</v>
      </c>
      <c r="E251" s="28" t="s">
        <v>2626</v>
      </c>
      <c r="F251" s="30" t="s">
        <v>2</v>
      </c>
      <c r="G251" s="31">
        <v>622</v>
      </c>
      <c r="H251" s="26" t="str">
        <f t="shared" si="24"/>
        <v>080</v>
      </c>
      <c r="I251" s="26" t="str">
        <f t="shared" si="25"/>
        <v>34</v>
      </c>
      <c r="J251" s="26" t="str">
        <f t="shared" si="26"/>
        <v>013</v>
      </c>
      <c r="K251" s="42">
        <f t="shared" si="27"/>
        <v>651692.61568324384</v>
      </c>
      <c r="M251" s="26"/>
    </row>
    <row r="252" spans="1:13" ht="15" outlineLevel="2" x14ac:dyDescent="0.4">
      <c r="A252" s="26" t="str">
        <f t="shared" si="21"/>
        <v>321100</v>
      </c>
      <c r="B252" s="26" t="str">
        <f t="shared" si="22"/>
        <v>New York City Geographic District #11</v>
      </c>
      <c r="C252" s="26" t="str">
        <f t="shared" si="23"/>
        <v>Bronx</v>
      </c>
      <c r="D252" s="28" t="s">
        <v>2623</v>
      </c>
      <c r="E252" s="28" t="s">
        <v>2624</v>
      </c>
      <c r="F252" s="30" t="s">
        <v>2</v>
      </c>
      <c r="G252" s="31">
        <v>934</v>
      </c>
      <c r="H252" s="26" t="str">
        <f t="shared" si="24"/>
        <v>078</v>
      </c>
      <c r="I252" s="26" t="str">
        <f t="shared" si="25"/>
        <v>34</v>
      </c>
      <c r="J252" s="26" t="str">
        <f t="shared" si="26"/>
        <v>013</v>
      </c>
      <c r="K252" s="42">
        <f t="shared" si="27"/>
        <v>978586.66084911546</v>
      </c>
      <c r="M252" s="26"/>
    </row>
    <row r="253" spans="1:13" ht="15" outlineLevel="2" x14ac:dyDescent="0.4">
      <c r="A253" s="26" t="str">
        <f t="shared" si="21"/>
        <v>321100</v>
      </c>
      <c r="B253" s="26" t="str">
        <f t="shared" si="22"/>
        <v>New York City Geographic District #11</v>
      </c>
      <c r="C253" s="26" t="str">
        <f t="shared" si="23"/>
        <v>Bronx</v>
      </c>
      <c r="D253" s="28" t="s">
        <v>2613</v>
      </c>
      <c r="E253" s="28" t="s">
        <v>2614</v>
      </c>
      <c r="F253" s="30" t="s">
        <v>19</v>
      </c>
      <c r="G253" s="31">
        <v>1449</v>
      </c>
      <c r="H253" s="26" t="str">
        <f t="shared" si="24"/>
        <v>080</v>
      </c>
      <c r="I253" s="26" t="str">
        <f t="shared" si="25"/>
        <v>34</v>
      </c>
      <c r="J253" s="26" t="str">
        <f t="shared" si="26"/>
        <v>013</v>
      </c>
      <c r="K253" s="42">
        <f t="shared" si="27"/>
        <v>1518171.3828376534</v>
      </c>
      <c r="M253" s="26"/>
    </row>
    <row r="254" spans="1:13" ht="15" outlineLevel="2" x14ac:dyDescent="0.4">
      <c r="A254" s="26" t="str">
        <f t="shared" si="21"/>
        <v>321100</v>
      </c>
      <c r="B254" s="26" t="str">
        <f t="shared" si="22"/>
        <v>New York City Geographic District #11</v>
      </c>
      <c r="C254" s="26" t="str">
        <f t="shared" si="23"/>
        <v>Bronx</v>
      </c>
      <c r="D254" s="28" t="s">
        <v>2609</v>
      </c>
      <c r="E254" s="28" t="s">
        <v>2610</v>
      </c>
      <c r="F254" s="30" t="s">
        <v>2</v>
      </c>
      <c r="G254" s="31">
        <v>595</v>
      </c>
      <c r="H254" s="26" t="str">
        <f t="shared" si="24"/>
        <v>083</v>
      </c>
      <c r="I254" s="26" t="str">
        <f t="shared" si="25"/>
        <v>36</v>
      </c>
      <c r="J254" s="26" t="str">
        <f t="shared" si="26"/>
        <v>012</v>
      </c>
      <c r="K254" s="42">
        <f t="shared" si="27"/>
        <v>623403.70792850503</v>
      </c>
      <c r="M254" s="26"/>
    </row>
    <row r="255" spans="1:13" ht="15" outlineLevel="2" x14ac:dyDescent="0.4">
      <c r="A255" s="26" t="str">
        <f t="shared" si="21"/>
        <v>321100</v>
      </c>
      <c r="B255" s="26" t="str">
        <f t="shared" si="22"/>
        <v>New York City Geographic District #11</v>
      </c>
      <c r="C255" s="26" t="str">
        <f t="shared" si="23"/>
        <v>Bronx</v>
      </c>
      <c r="D255" s="28" t="s">
        <v>2603</v>
      </c>
      <c r="E255" s="28" t="s">
        <v>2604</v>
      </c>
      <c r="F255" s="30" t="s">
        <v>19</v>
      </c>
      <c r="G255" s="31">
        <v>1671</v>
      </c>
      <c r="H255" s="26" t="str">
        <f t="shared" si="24"/>
        <v>080</v>
      </c>
      <c r="I255" s="26" t="str">
        <f t="shared" si="25"/>
        <v>34</v>
      </c>
      <c r="J255" s="26" t="str">
        <f t="shared" si="26"/>
        <v>013</v>
      </c>
      <c r="K255" s="42">
        <f t="shared" si="27"/>
        <v>1750769.0688210619</v>
      </c>
      <c r="M255" s="26"/>
    </row>
    <row r="256" spans="1:13" ht="15" outlineLevel="2" x14ac:dyDescent="0.4">
      <c r="A256" s="26" t="str">
        <f t="shared" si="21"/>
        <v>321100</v>
      </c>
      <c r="B256" s="26" t="str">
        <f t="shared" si="22"/>
        <v>New York City Geographic District #11</v>
      </c>
      <c r="C256" s="26" t="str">
        <f t="shared" si="23"/>
        <v>Bronx</v>
      </c>
      <c r="D256" s="28" t="s">
        <v>2597</v>
      </c>
      <c r="E256" s="28" t="s">
        <v>2598</v>
      </c>
      <c r="F256" s="30" t="s">
        <v>2</v>
      </c>
      <c r="G256" s="31">
        <v>800</v>
      </c>
      <c r="H256" s="26" t="str">
        <f t="shared" si="24"/>
        <v>083</v>
      </c>
      <c r="I256" s="26" t="str">
        <f t="shared" si="25"/>
        <v>36</v>
      </c>
      <c r="J256" s="26" t="str">
        <f t="shared" si="26"/>
        <v>012</v>
      </c>
      <c r="K256" s="42">
        <f t="shared" si="27"/>
        <v>838189.85939967062</v>
      </c>
      <c r="M256" s="26"/>
    </row>
    <row r="257" spans="1:13" ht="29" outlineLevel="2" x14ac:dyDescent="0.4">
      <c r="A257" s="26" t="str">
        <f t="shared" si="21"/>
        <v>321100</v>
      </c>
      <c r="B257" s="26" t="str">
        <f t="shared" si="22"/>
        <v>New York City Geographic District #11</v>
      </c>
      <c r="C257" s="26" t="str">
        <f t="shared" si="23"/>
        <v>Bronx</v>
      </c>
      <c r="D257" s="28" t="s">
        <v>2593</v>
      </c>
      <c r="E257" s="28" t="s">
        <v>2594</v>
      </c>
      <c r="F257" s="30" t="s">
        <v>2</v>
      </c>
      <c r="G257" s="31">
        <v>906</v>
      </c>
      <c r="H257" s="26" t="str">
        <f t="shared" si="24"/>
        <v>080</v>
      </c>
      <c r="I257" s="26" t="str">
        <f t="shared" si="25"/>
        <v>36</v>
      </c>
      <c r="J257" s="26" t="str">
        <f t="shared" si="26"/>
        <v>012</v>
      </c>
      <c r="K257" s="42">
        <f t="shared" si="27"/>
        <v>949250.01577012695</v>
      </c>
      <c r="M257" s="26"/>
    </row>
    <row r="258" spans="1:13" ht="15" outlineLevel="2" x14ac:dyDescent="0.4">
      <c r="A258" s="26" t="str">
        <f t="shared" ref="A258:A301" si="28">IFERROR(VLOOKUP($D258,schools,3,FALSE),"")</f>
        <v>321100</v>
      </c>
      <c r="B258" s="26" t="str">
        <f t="shared" ref="B258:B301" si="29">IFERROR(VLOOKUP($D258,schools,4,FALSE),"")</f>
        <v>New York City Geographic District #11</v>
      </c>
      <c r="C258" s="26" t="str">
        <f t="shared" ref="C258:C301" si="30">IFERROR(VLOOKUP($D258,schools,5,FALSE),"")</f>
        <v>Bronx</v>
      </c>
      <c r="D258" s="28" t="s">
        <v>2579</v>
      </c>
      <c r="E258" s="28" t="s">
        <v>2580</v>
      </c>
      <c r="F258" s="30" t="s">
        <v>2</v>
      </c>
      <c r="G258" s="31">
        <v>617</v>
      </c>
      <c r="H258" s="26" t="str">
        <f t="shared" ref="H258:H301" si="31">IFERROR(VLOOKUP($D258,schools,6,FALSE),"")</f>
        <v>083</v>
      </c>
      <c r="I258" s="26" t="str">
        <f t="shared" ref="I258:I301" si="32">IFERROR(VLOOKUP($D258,schools,7,FALSE),"")</f>
        <v>36</v>
      </c>
      <c r="J258" s="26" t="str">
        <f t="shared" ref="J258:J301" si="33">IFERROR(VLOOKUP($D258,schools,8,FALSE),"")</f>
        <v>012</v>
      </c>
      <c r="K258" s="42">
        <f t="shared" ref="K258:K321" si="34">G258*L$302</f>
        <v>646453.92906199594</v>
      </c>
      <c r="M258" s="26"/>
    </row>
    <row r="259" spans="1:13" ht="15" outlineLevel="2" x14ac:dyDescent="0.4">
      <c r="A259" s="26" t="str">
        <f t="shared" si="28"/>
        <v>321000</v>
      </c>
      <c r="B259" s="26" t="str">
        <f t="shared" si="29"/>
        <v>New York City Geographic District #11</v>
      </c>
      <c r="C259" s="26" t="str">
        <f t="shared" si="30"/>
        <v>Bronx</v>
      </c>
      <c r="D259" s="28" t="s">
        <v>2533</v>
      </c>
      <c r="E259" s="28" t="s">
        <v>2534</v>
      </c>
      <c r="F259" s="30" t="s">
        <v>2</v>
      </c>
      <c r="G259" s="31">
        <v>907</v>
      </c>
      <c r="H259" s="26" t="str">
        <f t="shared" si="31"/>
        <v>080</v>
      </c>
      <c r="I259" s="26" t="str">
        <f t="shared" si="32"/>
        <v>36</v>
      </c>
      <c r="J259" s="26" t="str">
        <f t="shared" si="33"/>
        <v>012</v>
      </c>
      <c r="K259" s="42">
        <f t="shared" si="34"/>
        <v>950297.75309437653</v>
      </c>
      <c r="M259" s="26"/>
    </row>
    <row r="260" spans="1:13" ht="15" outlineLevel="2" x14ac:dyDescent="0.4">
      <c r="A260" s="26" t="str">
        <f t="shared" si="28"/>
        <v>321000</v>
      </c>
      <c r="B260" s="26" t="str">
        <f t="shared" si="29"/>
        <v>New York City Geographic District #11</v>
      </c>
      <c r="C260" s="26" t="str">
        <f t="shared" si="30"/>
        <v>Bronx</v>
      </c>
      <c r="D260" s="28" t="s">
        <v>2505</v>
      </c>
      <c r="E260" s="28" t="s">
        <v>2506</v>
      </c>
      <c r="F260" s="30" t="s">
        <v>2</v>
      </c>
      <c r="G260" s="31">
        <v>722</v>
      </c>
      <c r="H260" s="26" t="str">
        <f t="shared" si="31"/>
        <v>083</v>
      </c>
      <c r="I260" s="26" t="str">
        <f t="shared" si="32"/>
        <v>36</v>
      </c>
      <c r="J260" s="26" t="str">
        <f t="shared" si="33"/>
        <v>012</v>
      </c>
      <c r="K260" s="42">
        <f t="shared" si="34"/>
        <v>756466.34810820268</v>
      </c>
      <c r="M260" s="26"/>
    </row>
    <row r="261" spans="1:13" ht="15" outlineLevel="2" x14ac:dyDescent="0.4">
      <c r="A261" s="26" t="str">
        <f t="shared" si="28"/>
        <v>321000</v>
      </c>
      <c r="B261" s="26" t="str">
        <f t="shared" si="29"/>
        <v>New York City Geographic District #11</v>
      </c>
      <c r="C261" s="26" t="str">
        <f t="shared" si="30"/>
        <v>Bronx</v>
      </c>
      <c r="D261" s="28" t="s">
        <v>2501</v>
      </c>
      <c r="E261" s="28" t="s">
        <v>2502</v>
      </c>
      <c r="F261" s="30" t="s">
        <v>19</v>
      </c>
      <c r="G261" s="31">
        <v>511</v>
      </c>
      <c r="H261" s="26" t="str">
        <f t="shared" si="31"/>
        <v>081</v>
      </c>
      <c r="I261" s="26" t="str">
        <f t="shared" si="32"/>
        <v>34</v>
      </c>
      <c r="J261" s="26" t="str">
        <f t="shared" si="33"/>
        <v>011</v>
      </c>
      <c r="K261" s="42">
        <f t="shared" si="34"/>
        <v>535393.77269153961</v>
      </c>
      <c r="M261" s="26"/>
    </row>
    <row r="262" spans="1:13" ht="15" outlineLevel="2" x14ac:dyDescent="0.4">
      <c r="A262" s="26" t="str">
        <f t="shared" si="28"/>
        <v>321200</v>
      </c>
      <c r="B262" s="26" t="str">
        <f t="shared" si="29"/>
        <v>New York City Geographic District #12</v>
      </c>
      <c r="C262" s="26" t="str">
        <f t="shared" si="30"/>
        <v>Bronx</v>
      </c>
      <c r="D262" s="28" t="s">
        <v>3201</v>
      </c>
      <c r="E262" s="28" t="s">
        <v>3202</v>
      </c>
      <c r="F262" s="30" t="s">
        <v>2</v>
      </c>
      <c r="G262" s="31">
        <v>263</v>
      </c>
      <c r="H262" s="26" t="str">
        <f t="shared" si="31"/>
        <v>087</v>
      </c>
      <c r="I262" s="26" t="str">
        <f t="shared" si="32"/>
        <v>32</v>
      </c>
      <c r="J262" s="26" t="str">
        <f t="shared" si="33"/>
        <v>018</v>
      </c>
      <c r="K262" s="42">
        <f t="shared" si="34"/>
        <v>275554.91627764172</v>
      </c>
      <c r="M262" s="26"/>
    </row>
    <row r="263" spans="1:13" ht="15" outlineLevel="2" x14ac:dyDescent="0.4">
      <c r="A263" s="26" t="str">
        <f t="shared" si="28"/>
        <v>321200</v>
      </c>
      <c r="B263" s="26" t="str">
        <f t="shared" si="29"/>
        <v>New York City Geographic District #12</v>
      </c>
      <c r="C263" s="26" t="str">
        <f t="shared" si="30"/>
        <v>Bronx</v>
      </c>
      <c r="D263" s="28" t="s">
        <v>3199</v>
      </c>
      <c r="E263" s="28" t="s">
        <v>3200</v>
      </c>
      <c r="F263" s="30" t="s">
        <v>196</v>
      </c>
      <c r="G263" s="31">
        <v>480</v>
      </c>
      <c r="H263" s="26" t="str">
        <f t="shared" si="31"/>
        <v>087</v>
      </c>
      <c r="I263" s="26" t="str">
        <f t="shared" si="32"/>
        <v>33</v>
      </c>
      <c r="J263" s="26" t="str">
        <f t="shared" si="33"/>
        <v>015</v>
      </c>
      <c r="K263" s="42">
        <f t="shared" si="34"/>
        <v>502913.91563980235</v>
      </c>
      <c r="M263" s="26"/>
    </row>
    <row r="264" spans="1:13" ht="29" outlineLevel="2" x14ac:dyDescent="0.4">
      <c r="A264" s="26" t="str">
        <f t="shared" si="28"/>
        <v>321200</v>
      </c>
      <c r="B264" s="26" t="str">
        <f t="shared" si="29"/>
        <v>New York City Geographic District #12</v>
      </c>
      <c r="C264" s="26" t="str">
        <f t="shared" si="30"/>
        <v>Bronx</v>
      </c>
      <c r="D264" s="28" t="s">
        <v>3197</v>
      </c>
      <c r="E264" s="28" t="s">
        <v>3198</v>
      </c>
      <c r="F264" s="30" t="s">
        <v>196</v>
      </c>
      <c r="G264" s="31">
        <v>449</v>
      </c>
      <c r="H264" s="26" t="str">
        <f t="shared" si="31"/>
        <v>085</v>
      </c>
      <c r="I264" s="26" t="str">
        <f t="shared" si="32"/>
        <v>32</v>
      </c>
      <c r="J264" s="26" t="str">
        <f t="shared" si="33"/>
        <v>017</v>
      </c>
      <c r="K264" s="42">
        <f t="shared" si="34"/>
        <v>470434.05858806515</v>
      </c>
      <c r="M264" s="26"/>
    </row>
    <row r="265" spans="1:13" ht="29" outlineLevel="2" x14ac:dyDescent="0.4">
      <c r="A265" s="26" t="str">
        <f t="shared" si="28"/>
        <v>321200</v>
      </c>
      <c r="B265" s="26" t="str">
        <f t="shared" si="29"/>
        <v>New York City Geographic District #12</v>
      </c>
      <c r="C265" s="26" t="str">
        <f t="shared" si="30"/>
        <v>Bronx</v>
      </c>
      <c r="D265" s="28" t="s">
        <v>3152</v>
      </c>
      <c r="E265" s="28" t="s">
        <v>3153</v>
      </c>
      <c r="F265" s="30" t="s">
        <v>196</v>
      </c>
      <c r="G265" s="31">
        <v>433</v>
      </c>
      <c r="H265" s="26" t="str">
        <f t="shared" si="31"/>
        <v>085</v>
      </c>
      <c r="I265" s="26" t="str">
        <f t="shared" si="32"/>
        <v>32</v>
      </c>
      <c r="J265" s="26" t="str">
        <f t="shared" si="33"/>
        <v>018</v>
      </c>
      <c r="K265" s="42">
        <f t="shared" si="34"/>
        <v>453670.26140007173</v>
      </c>
      <c r="M265" s="26"/>
    </row>
    <row r="266" spans="1:13" ht="29" outlineLevel="2" x14ac:dyDescent="0.4">
      <c r="A266" s="26" t="str">
        <f t="shared" si="28"/>
        <v>321200</v>
      </c>
      <c r="B266" s="26" t="str">
        <f t="shared" si="29"/>
        <v>New York City Geographic District #12</v>
      </c>
      <c r="C266" s="26" t="str">
        <f t="shared" si="30"/>
        <v>Bronx</v>
      </c>
      <c r="D266" s="28" t="s">
        <v>3116</v>
      </c>
      <c r="E266" s="28" t="s">
        <v>3117</v>
      </c>
      <c r="F266" s="30" t="s">
        <v>196</v>
      </c>
      <c r="G266" s="31">
        <v>416</v>
      </c>
      <c r="H266" s="26" t="str">
        <f t="shared" si="31"/>
        <v>085</v>
      </c>
      <c r="I266" s="26" t="str">
        <f t="shared" si="32"/>
        <v>32</v>
      </c>
      <c r="J266" s="26" t="str">
        <f t="shared" si="33"/>
        <v>018</v>
      </c>
      <c r="K266" s="42">
        <f t="shared" si="34"/>
        <v>435858.72688782873</v>
      </c>
      <c r="M266" s="26"/>
    </row>
    <row r="267" spans="1:13" ht="15" outlineLevel="2" x14ac:dyDescent="0.4">
      <c r="A267" s="26" t="str">
        <f t="shared" si="28"/>
        <v>321200</v>
      </c>
      <c r="B267" s="26" t="str">
        <f t="shared" si="29"/>
        <v>New York City Geographic District #12</v>
      </c>
      <c r="C267" s="26" t="str">
        <f t="shared" si="30"/>
        <v>Bronx</v>
      </c>
      <c r="D267" s="28" t="s">
        <v>3108</v>
      </c>
      <c r="E267" s="28" t="s">
        <v>3109</v>
      </c>
      <c r="F267" s="30" t="s">
        <v>196</v>
      </c>
      <c r="G267" s="31">
        <v>426</v>
      </c>
      <c r="H267" s="26" t="str">
        <f t="shared" si="31"/>
        <v>079</v>
      </c>
      <c r="I267" s="26" t="str">
        <f t="shared" si="32"/>
        <v>33</v>
      </c>
      <c r="J267" s="26" t="str">
        <f t="shared" si="33"/>
        <v>015</v>
      </c>
      <c r="K267" s="42">
        <f t="shared" si="34"/>
        <v>446336.1001303246</v>
      </c>
      <c r="M267" s="26"/>
    </row>
    <row r="268" spans="1:13" ht="15" outlineLevel="2" x14ac:dyDescent="0.4">
      <c r="A268" s="26" t="str">
        <f t="shared" si="28"/>
        <v>321200</v>
      </c>
      <c r="B268" s="26" t="str">
        <f t="shared" si="29"/>
        <v>New York City Geographic District #12</v>
      </c>
      <c r="C268" s="26" t="str">
        <f t="shared" si="30"/>
        <v>Bronx</v>
      </c>
      <c r="D268" s="28" t="s">
        <v>3087</v>
      </c>
      <c r="E268" s="28" t="s">
        <v>3088</v>
      </c>
      <c r="F268" s="30" t="s">
        <v>196</v>
      </c>
      <c r="G268" s="31">
        <v>216</v>
      </c>
      <c r="H268" s="26" t="str">
        <f t="shared" si="31"/>
        <v>079</v>
      </c>
      <c r="I268" s="26" t="str">
        <f t="shared" si="32"/>
        <v>32</v>
      </c>
      <c r="J268" s="26" t="str">
        <f t="shared" si="33"/>
        <v>017</v>
      </c>
      <c r="K268" s="42">
        <f t="shared" si="34"/>
        <v>226311.26203791107</v>
      </c>
      <c r="M268" s="26"/>
    </row>
    <row r="269" spans="1:13" ht="29" outlineLevel="2" x14ac:dyDescent="0.4">
      <c r="A269" s="26" t="str">
        <f t="shared" si="28"/>
        <v>321200</v>
      </c>
      <c r="B269" s="26" t="str">
        <f t="shared" si="29"/>
        <v>New York City Geographic District #12</v>
      </c>
      <c r="C269" s="26" t="str">
        <f t="shared" si="30"/>
        <v>Bronx</v>
      </c>
      <c r="D269" s="28" t="s">
        <v>3085</v>
      </c>
      <c r="E269" s="28" t="s">
        <v>3086</v>
      </c>
      <c r="F269" s="30" t="s">
        <v>196</v>
      </c>
      <c r="G269" s="31">
        <v>220</v>
      </c>
      <c r="H269" s="26" t="str">
        <f t="shared" si="31"/>
        <v>079</v>
      </c>
      <c r="I269" s="26" t="str">
        <f t="shared" si="32"/>
        <v>32</v>
      </c>
      <c r="J269" s="26" t="str">
        <f t="shared" si="33"/>
        <v>016</v>
      </c>
      <c r="K269" s="42">
        <f t="shared" si="34"/>
        <v>230502.21133490943</v>
      </c>
      <c r="M269" s="26"/>
    </row>
    <row r="270" spans="1:13" ht="15" outlineLevel="2" x14ac:dyDescent="0.4">
      <c r="A270" s="26" t="str">
        <f t="shared" si="28"/>
        <v>321200</v>
      </c>
      <c r="B270" s="26" t="str">
        <f t="shared" si="29"/>
        <v>New York City Geographic District #12</v>
      </c>
      <c r="C270" s="26" t="str">
        <f t="shared" si="30"/>
        <v>Bronx</v>
      </c>
      <c r="D270" s="28" t="s">
        <v>3083</v>
      </c>
      <c r="E270" s="28" t="s">
        <v>3084</v>
      </c>
      <c r="F270" s="30" t="s">
        <v>196</v>
      </c>
      <c r="G270" s="31">
        <v>284</v>
      </c>
      <c r="H270" s="26" t="str">
        <f t="shared" si="31"/>
        <v>085</v>
      </c>
      <c r="I270" s="26" t="str">
        <f t="shared" si="32"/>
        <v>32</v>
      </c>
      <c r="J270" s="26" t="str">
        <f t="shared" si="33"/>
        <v>018</v>
      </c>
      <c r="K270" s="42">
        <f t="shared" si="34"/>
        <v>297557.40008688305</v>
      </c>
      <c r="M270" s="26"/>
    </row>
    <row r="271" spans="1:13" ht="29" outlineLevel="2" x14ac:dyDescent="0.4">
      <c r="A271" s="26" t="str">
        <f t="shared" si="28"/>
        <v>321200</v>
      </c>
      <c r="B271" s="26" t="str">
        <f t="shared" si="29"/>
        <v>New York City Geographic District #12</v>
      </c>
      <c r="C271" s="26" t="str">
        <f t="shared" si="30"/>
        <v>Bronx</v>
      </c>
      <c r="D271" s="28" t="s">
        <v>3048</v>
      </c>
      <c r="E271" s="28" t="s">
        <v>3049</v>
      </c>
      <c r="F271" s="30" t="s">
        <v>196</v>
      </c>
      <c r="G271" s="31">
        <v>182</v>
      </c>
      <c r="H271" s="26" t="str">
        <f t="shared" si="31"/>
        <v>085</v>
      </c>
      <c r="I271" s="26" t="str">
        <f t="shared" si="32"/>
        <v>32</v>
      </c>
      <c r="J271" s="26" t="str">
        <f t="shared" si="33"/>
        <v>017</v>
      </c>
      <c r="K271" s="42">
        <f t="shared" si="34"/>
        <v>190688.19301342507</v>
      </c>
      <c r="M271" s="26"/>
    </row>
    <row r="272" spans="1:13" ht="29" outlineLevel="2" x14ac:dyDescent="0.4">
      <c r="A272" s="26" t="str">
        <f t="shared" si="28"/>
        <v>321200</v>
      </c>
      <c r="B272" s="26" t="str">
        <f t="shared" si="29"/>
        <v>New York City Geographic District #12</v>
      </c>
      <c r="C272" s="26" t="str">
        <f t="shared" si="30"/>
        <v>Bronx</v>
      </c>
      <c r="D272" s="28" t="s">
        <v>2997</v>
      </c>
      <c r="E272" s="28" t="s">
        <v>2998</v>
      </c>
      <c r="F272" s="30" t="s">
        <v>196</v>
      </c>
      <c r="G272" s="31">
        <v>456</v>
      </c>
      <c r="H272" s="26" t="str">
        <f t="shared" si="31"/>
        <v>085</v>
      </c>
      <c r="I272" s="26" t="str">
        <f t="shared" si="32"/>
        <v>32</v>
      </c>
      <c r="J272" s="26" t="str">
        <f t="shared" si="33"/>
        <v>018</v>
      </c>
      <c r="K272" s="42">
        <f t="shared" si="34"/>
        <v>477768.21985781222</v>
      </c>
      <c r="M272" s="26"/>
    </row>
    <row r="273" spans="1:13" ht="29" outlineLevel="2" x14ac:dyDescent="0.4">
      <c r="A273" s="26" t="str">
        <f t="shared" si="28"/>
        <v>321200</v>
      </c>
      <c r="B273" s="26" t="str">
        <f t="shared" si="29"/>
        <v>New York City Geographic District #12</v>
      </c>
      <c r="C273" s="26" t="str">
        <f t="shared" si="30"/>
        <v>Bronx</v>
      </c>
      <c r="D273" s="28" t="s">
        <v>2836</v>
      </c>
      <c r="E273" s="28" t="s">
        <v>2837</v>
      </c>
      <c r="F273" s="30" t="s">
        <v>118</v>
      </c>
      <c r="G273" s="31">
        <v>677</v>
      </c>
      <c r="H273" s="26" t="str">
        <f t="shared" si="31"/>
        <v>079</v>
      </c>
      <c r="I273" s="26" t="str">
        <f t="shared" si="32"/>
        <v>33</v>
      </c>
      <c r="J273" s="26" t="str">
        <f t="shared" si="33"/>
        <v>015</v>
      </c>
      <c r="K273" s="42">
        <f t="shared" si="34"/>
        <v>709318.16851697129</v>
      </c>
      <c r="M273" s="26"/>
    </row>
    <row r="274" spans="1:13" ht="15" outlineLevel="2" x14ac:dyDescent="0.4">
      <c r="A274" s="26" t="str">
        <f t="shared" si="28"/>
        <v>321200</v>
      </c>
      <c r="B274" s="26" t="str">
        <f t="shared" si="29"/>
        <v>New York City Geographic District #12</v>
      </c>
      <c r="C274" s="26" t="str">
        <f t="shared" si="30"/>
        <v>Bronx</v>
      </c>
      <c r="D274" s="28" t="s">
        <v>2828</v>
      </c>
      <c r="E274" s="28" t="s">
        <v>2829</v>
      </c>
      <c r="F274" s="30" t="s">
        <v>118</v>
      </c>
      <c r="G274" s="31">
        <v>635</v>
      </c>
      <c r="H274" s="26" t="str">
        <f t="shared" si="31"/>
        <v>079</v>
      </c>
      <c r="I274" s="26" t="str">
        <f t="shared" si="32"/>
        <v>32</v>
      </c>
      <c r="J274" s="26" t="str">
        <f t="shared" si="33"/>
        <v>016</v>
      </c>
      <c r="K274" s="42">
        <f t="shared" si="34"/>
        <v>665313.20089848852</v>
      </c>
      <c r="M274" s="26"/>
    </row>
    <row r="275" spans="1:13" ht="15" outlineLevel="2" x14ac:dyDescent="0.4">
      <c r="A275" s="26" t="str">
        <f t="shared" si="28"/>
        <v>321200</v>
      </c>
      <c r="B275" s="26" t="str">
        <f t="shared" si="29"/>
        <v>New York City Geographic District #12</v>
      </c>
      <c r="C275" s="26" t="str">
        <f t="shared" si="30"/>
        <v>Bronx</v>
      </c>
      <c r="D275" s="28" t="s">
        <v>2810</v>
      </c>
      <c r="E275" s="28" t="s">
        <v>2811</v>
      </c>
      <c r="F275" s="30" t="s">
        <v>196</v>
      </c>
      <c r="G275" s="31">
        <v>324</v>
      </c>
      <c r="H275" s="26" t="str">
        <f t="shared" si="31"/>
        <v>079</v>
      </c>
      <c r="I275" s="26" t="str">
        <f t="shared" si="32"/>
        <v>33</v>
      </c>
      <c r="J275" s="26" t="str">
        <f t="shared" si="33"/>
        <v>015</v>
      </c>
      <c r="K275" s="42">
        <f t="shared" si="34"/>
        <v>339466.8930568666</v>
      </c>
      <c r="M275" s="26"/>
    </row>
    <row r="276" spans="1:13" ht="29" outlineLevel="2" x14ac:dyDescent="0.4">
      <c r="A276" s="26" t="str">
        <f t="shared" si="28"/>
        <v>321200</v>
      </c>
      <c r="B276" s="26" t="str">
        <f t="shared" si="29"/>
        <v>New York City Geographic District #12</v>
      </c>
      <c r="C276" s="26" t="str">
        <f t="shared" si="30"/>
        <v>Bronx</v>
      </c>
      <c r="D276" s="28" t="s">
        <v>2804</v>
      </c>
      <c r="E276" s="28" t="s">
        <v>2805</v>
      </c>
      <c r="F276" s="30" t="s">
        <v>196</v>
      </c>
      <c r="G276" s="31">
        <v>368</v>
      </c>
      <c r="H276" s="26" t="str">
        <f t="shared" si="31"/>
        <v>085</v>
      </c>
      <c r="I276" s="26" t="str">
        <f t="shared" si="32"/>
        <v>32</v>
      </c>
      <c r="J276" s="26" t="str">
        <f t="shared" si="33"/>
        <v>018</v>
      </c>
      <c r="K276" s="42">
        <f t="shared" si="34"/>
        <v>385567.33532384847</v>
      </c>
      <c r="M276" s="26"/>
    </row>
    <row r="277" spans="1:13" ht="15" outlineLevel="2" x14ac:dyDescent="0.4">
      <c r="A277" s="26" t="str">
        <f t="shared" si="28"/>
        <v>321200</v>
      </c>
      <c r="B277" s="26" t="str">
        <f t="shared" si="29"/>
        <v>New York City Geographic District #12</v>
      </c>
      <c r="C277" s="26" t="str">
        <f t="shared" si="30"/>
        <v>Bronx</v>
      </c>
      <c r="D277" s="28" t="s">
        <v>3134</v>
      </c>
      <c r="E277" s="28" t="s">
        <v>3135</v>
      </c>
      <c r="F277" s="30" t="s">
        <v>2</v>
      </c>
      <c r="G277" s="31">
        <v>395</v>
      </c>
      <c r="H277" s="26" t="str">
        <f t="shared" si="31"/>
        <v>087</v>
      </c>
      <c r="I277" s="26" t="str">
        <f t="shared" si="32"/>
        <v>32</v>
      </c>
      <c r="J277" s="26" t="str">
        <f t="shared" si="33"/>
        <v>018</v>
      </c>
      <c r="K277" s="42">
        <f t="shared" si="34"/>
        <v>413856.24307858734</v>
      </c>
      <c r="M277" s="26"/>
    </row>
    <row r="278" spans="1:13" ht="15" outlineLevel="2" x14ac:dyDescent="0.4">
      <c r="A278" s="26" t="str">
        <f t="shared" si="28"/>
        <v>321200</v>
      </c>
      <c r="B278" s="26" t="str">
        <f t="shared" si="29"/>
        <v>New York City Geographic District #12</v>
      </c>
      <c r="C278" s="26" t="str">
        <f t="shared" si="30"/>
        <v>Bronx</v>
      </c>
      <c r="D278" s="28" t="s">
        <v>3130</v>
      </c>
      <c r="E278" s="28" t="s">
        <v>3131</v>
      </c>
      <c r="F278" s="30" t="s">
        <v>2</v>
      </c>
      <c r="G278" s="31">
        <v>479</v>
      </c>
      <c r="H278" s="26" t="str">
        <f t="shared" si="31"/>
        <v>087</v>
      </c>
      <c r="I278" s="26" t="str">
        <f t="shared" si="32"/>
        <v>32</v>
      </c>
      <c r="J278" s="26" t="str">
        <f t="shared" si="33"/>
        <v>018</v>
      </c>
      <c r="K278" s="42">
        <f t="shared" si="34"/>
        <v>501866.17831555277</v>
      </c>
      <c r="M278" s="26"/>
    </row>
    <row r="279" spans="1:13" ht="29" outlineLevel="2" x14ac:dyDescent="0.4">
      <c r="A279" s="26" t="str">
        <f t="shared" si="28"/>
        <v>321200</v>
      </c>
      <c r="B279" s="26" t="str">
        <f t="shared" si="29"/>
        <v>New York City Geographic District #12</v>
      </c>
      <c r="C279" s="26" t="str">
        <f t="shared" si="30"/>
        <v>Bronx</v>
      </c>
      <c r="D279" s="28" t="s">
        <v>3071</v>
      </c>
      <c r="E279" s="28" t="s">
        <v>3072</v>
      </c>
      <c r="F279" s="30" t="s">
        <v>2</v>
      </c>
      <c r="G279" s="31">
        <v>209</v>
      </c>
      <c r="H279" s="26" t="str">
        <f t="shared" si="31"/>
        <v>079</v>
      </c>
      <c r="I279" s="26" t="str">
        <f t="shared" si="32"/>
        <v>32</v>
      </c>
      <c r="J279" s="26" t="str">
        <f t="shared" si="33"/>
        <v>016</v>
      </c>
      <c r="K279" s="42">
        <f t="shared" si="34"/>
        <v>218977.10076816395</v>
      </c>
      <c r="M279" s="26"/>
    </row>
    <row r="280" spans="1:13" ht="15" outlineLevel="2" x14ac:dyDescent="0.4">
      <c r="A280" s="26" t="str">
        <f t="shared" si="28"/>
        <v>321200</v>
      </c>
      <c r="B280" s="26" t="str">
        <f t="shared" si="29"/>
        <v>New York City Geographic District #12</v>
      </c>
      <c r="C280" s="26" t="str">
        <f t="shared" si="30"/>
        <v>Bronx</v>
      </c>
      <c r="D280" s="28" t="s">
        <v>2993</v>
      </c>
      <c r="E280" s="28" t="s">
        <v>2994</v>
      </c>
      <c r="F280" s="30" t="s">
        <v>5</v>
      </c>
      <c r="G280" s="31">
        <v>260</v>
      </c>
      <c r="H280" s="26" t="str">
        <f t="shared" si="31"/>
        <v>087</v>
      </c>
      <c r="I280" s="26" t="str">
        <f t="shared" si="32"/>
        <v>32</v>
      </c>
      <c r="J280" s="26" t="str">
        <f t="shared" si="33"/>
        <v>015</v>
      </c>
      <c r="K280" s="42">
        <f t="shared" si="34"/>
        <v>272411.70430489292</v>
      </c>
      <c r="M280" s="26"/>
    </row>
    <row r="281" spans="1:13" ht="15" outlineLevel="2" x14ac:dyDescent="0.4">
      <c r="A281" s="26" t="str">
        <f t="shared" si="28"/>
        <v>321200</v>
      </c>
      <c r="B281" s="26" t="str">
        <f t="shared" si="29"/>
        <v>New York City Geographic District #12</v>
      </c>
      <c r="C281" s="26" t="str">
        <f t="shared" si="30"/>
        <v>Bronx</v>
      </c>
      <c r="D281" s="28" t="s">
        <v>2936</v>
      </c>
      <c r="E281" s="28" t="s">
        <v>2937</v>
      </c>
      <c r="F281" s="30" t="s">
        <v>5</v>
      </c>
      <c r="G281" s="31">
        <v>268</v>
      </c>
      <c r="H281" s="26" t="str">
        <f t="shared" si="31"/>
        <v>079</v>
      </c>
      <c r="I281" s="26" t="str">
        <f t="shared" si="32"/>
        <v>33</v>
      </c>
      <c r="J281" s="26" t="str">
        <f t="shared" si="33"/>
        <v>015</v>
      </c>
      <c r="K281" s="42">
        <f t="shared" si="34"/>
        <v>280793.60289888963</v>
      </c>
      <c r="M281" s="26"/>
    </row>
    <row r="282" spans="1:13" ht="29" outlineLevel="2" x14ac:dyDescent="0.4">
      <c r="A282" s="26" t="str">
        <f t="shared" si="28"/>
        <v>321200</v>
      </c>
      <c r="B282" s="26" t="str">
        <f t="shared" si="29"/>
        <v>New York City Geographic District #12</v>
      </c>
      <c r="C282" s="26" t="str">
        <f t="shared" si="30"/>
        <v>Bronx</v>
      </c>
      <c r="D282" s="28" t="s">
        <v>2906</v>
      </c>
      <c r="E282" s="28" t="s">
        <v>2907</v>
      </c>
      <c r="F282" s="30" t="s">
        <v>5</v>
      </c>
      <c r="G282" s="31">
        <v>229</v>
      </c>
      <c r="H282" s="26" t="str">
        <f t="shared" si="31"/>
        <v>079</v>
      </c>
      <c r="I282" s="26" t="str">
        <f t="shared" si="32"/>
        <v>33</v>
      </c>
      <c r="J282" s="26" t="str">
        <f t="shared" si="33"/>
        <v>015</v>
      </c>
      <c r="K282" s="42">
        <f t="shared" si="34"/>
        <v>239931.84725315572</v>
      </c>
      <c r="M282" s="26"/>
    </row>
    <row r="283" spans="1:13" ht="29" outlineLevel="2" x14ac:dyDescent="0.4">
      <c r="A283" s="26" t="str">
        <f t="shared" si="28"/>
        <v>321200</v>
      </c>
      <c r="B283" s="26" t="str">
        <f t="shared" si="29"/>
        <v>New York City Geographic District #12</v>
      </c>
      <c r="C283" s="26" t="str">
        <f t="shared" si="30"/>
        <v>Bronx</v>
      </c>
      <c r="D283" s="28" t="s">
        <v>2876</v>
      </c>
      <c r="E283" s="28" t="s">
        <v>2877</v>
      </c>
      <c r="F283" s="30" t="s">
        <v>2</v>
      </c>
      <c r="G283" s="31">
        <v>573</v>
      </c>
      <c r="H283" s="26" t="str">
        <f t="shared" si="31"/>
        <v>079</v>
      </c>
      <c r="I283" s="26" t="str">
        <f t="shared" si="32"/>
        <v>33</v>
      </c>
      <c r="J283" s="26" t="str">
        <f t="shared" si="33"/>
        <v>015</v>
      </c>
      <c r="K283" s="42">
        <f t="shared" si="34"/>
        <v>600353.48679501412</v>
      </c>
      <c r="M283" s="26"/>
    </row>
    <row r="284" spans="1:13" ht="15" outlineLevel="2" x14ac:dyDescent="0.4">
      <c r="A284" s="26" t="str">
        <f t="shared" si="28"/>
        <v>321200</v>
      </c>
      <c r="B284" s="26" t="str">
        <f t="shared" si="29"/>
        <v>New York City Geographic District #12</v>
      </c>
      <c r="C284" s="26" t="str">
        <f t="shared" si="30"/>
        <v>Bronx</v>
      </c>
      <c r="D284" s="28" t="s">
        <v>2796</v>
      </c>
      <c r="E284" s="28" t="s">
        <v>2797</v>
      </c>
      <c r="F284" s="30" t="s">
        <v>118</v>
      </c>
      <c r="G284" s="31">
        <v>673</v>
      </c>
      <c r="H284" s="26" t="str">
        <f t="shared" si="31"/>
        <v>085</v>
      </c>
      <c r="I284" s="26" t="str">
        <f t="shared" si="32"/>
        <v>32</v>
      </c>
      <c r="J284" s="26" t="str">
        <f t="shared" si="33"/>
        <v>018</v>
      </c>
      <c r="K284" s="42">
        <f t="shared" si="34"/>
        <v>705127.21921997285</v>
      </c>
      <c r="M284" s="26"/>
    </row>
    <row r="285" spans="1:13" ht="15" outlineLevel="2" x14ac:dyDescent="0.4">
      <c r="A285" s="26" t="str">
        <f t="shared" si="28"/>
        <v>321200</v>
      </c>
      <c r="B285" s="26" t="str">
        <f t="shared" si="29"/>
        <v>New York City Geographic District #12</v>
      </c>
      <c r="C285" s="26" t="str">
        <f t="shared" si="30"/>
        <v>Bronx</v>
      </c>
      <c r="D285" s="28" t="s">
        <v>2764</v>
      </c>
      <c r="E285" s="28" t="s">
        <v>2765</v>
      </c>
      <c r="F285" s="30" t="s">
        <v>5</v>
      </c>
      <c r="G285" s="31">
        <v>299</v>
      </c>
      <c r="H285" s="26" t="str">
        <f t="shared" si="31"/>
        <v>085</v>
      </c>
      <c r="I285" s="26" t="str">
        <f t="shared" si="32"/>
        <v>32</v>
      </c>
      <c r="J285" s="26" t="str">
        <f t="shared" si="33"/>
        <v>017</v>
      </c>
      <c r="K285" s="42">
        <f t="shared" si="34"/>
        <v>313273.45995062689</v>
      </c>
      <c r="M285" s="26"/>
    </row>
    <row r="286" spans="1:13" ht="15" outlineLevel="2" x14ac:dyDescent="0.4">
      <c r="A286" s="26" t="str">
        <f t="shared" si="28"/>
        <v>321200</v>
      </c>
      <c r="B286" s="26" t="str">
        <f t="shared" si="29"/>
        <v>New York City Geographic District #12</v>
      </c>
      <c r="C286" s="26" t="str">
        <f t="shared" si="30"/>
        <v>Bronx</v>
      </c>
      <c r="D286" s="28" t="s">
        <v>2760</v>
      </c>
      <c r="E286" s="28" t="s">
        <v>2761</v>
      </c>
      <c r="F286" s="30" t="s">
        <v>19</v>
      </c>
      <c r="G286" s="31">
        <v>945</v>
      </c>
      <c r="H286" s="26" t="str">
        <f t="shared" si="31"/>
        <v>087</v>
      </c>
      <c r="I286" s="26" t="str">
        <f t="shared" si="32"/>
        <v>32</v>
      </c>
      <c r="J286" s="26" t="str">
        <f t="shared" si="33"/>
        <v>015</v>
      </c>
      <c r="K286" s="42">
        <f t="shared" si="34"/>
        <v>990111.77141586086</v>
      </c>
      <c r="M286" s="26"/>
    </row>
    <row r="287" spans="1:13" ht="15" outlineLevel="2" x14ac:dyDescent="0.4">
      <c r="A287" s="26" t="str">
        <f t="shared" si="28"/>
        <v>321200</v>
      </c>
      <c r="B287" s="26" t="str">
        <f t="shared" si="29"/>
        <v>New York City Geographic District #12</v>
      </c>
      <c r="C287" s="26" t="str">
        <f t="shared" si="30"/>
        <v>Bronx</v>
      </c>
      <c r="D287" s="28" t="s">
        <v>2741</v>
      </c>
      <c r="E287" s="28" t="s">
        <v>2742</v>
      </c>
      <c r="F287" s="30" t="s">
        <v>2</v>
      </c>
      <c r="G287" s="31">
        <v>838</v>
      </c>
      <c r="H287" s="26" t="str">
        <f t="shared" si="31"/>
        <v>085</v>
      </c>
      <c r="I287" s="26" t="str">
        <f t="shared" si="32"/>
        <v>32</v>
      </c>
      <c r="J287" s="26" t="str">
        <f t="shared" si="33"/>
        <v>018</v>
      </c>
      <c r="K287" s="42">
        <f t="shared" si="34"/>
        <v>878003.87772115495</v>
      </c>
      <c r="M287" s="26"/>
    </row>
    <row r="288" spans="1:13" ht="15" outlineLevel="2" x14ac:dyDescent="0.4">
      <c r="A288" s="26" t="str">
        <f t="shared" si="28"/>
        <v>321200</v>
      </c>
      <c r="B288" s="26" t="str">
        <f t="shared" si="29"/>
        <v>New York City Geographic District #12</v>
      </c>
      <c r="C288" s="26" t="str">
        <f t="shared" si="30"/>
        <v>Bronx</v>
      </c>
      <c r="D288" s="28" t="s">
        <v>2739</v>
      </c>
      <c r="E288" s="28" t="s">
        <v>2740</v>
      </c>
      <c r="F288" s="30" t="s">
        <v>2</v>
      </c>
      <c r="G288" s="31">
        <v>901</v>
      </c>
      <c r="H288" s="26" t="str">
        <f t="shared" si="31"/>
        <v>085</v>
      </c>
      <c r="I288" s="26" t="str">
        <f t="shared" si="32"/>
        <v>32</v>
      </c>
      <c r="J288" s="26" t="str">
        <f t="shared" si="33"/>
        <v>018</v>
      </c>
      <c r="K288" s="42">
        <f t="shared" si="34"/>
        <v>944011.32914887904</v>
      </c>
      <c r="M288" s="26"/>
    </row>
    <row r="289" spans="1:13" ht="15" outlineLevel="2" x14ac:dyDescent="0.4">
      <c r="A289" s="26" t="str">
        <f t="shared" si="28"/>
        <v>321200</v>
      </c>
      <c r="B289" s="26" t="str">
        <f t="shared" si="29"/>
        <v>New York City Geographic District #12</v>
      </c>
      <c r="C289" s="26" t="str">
        <f t="shared" si="30"/>
        <v>Bronx</v>
      </c>
      <c r="D289" s="28" t="s">
        <v>2735</v>
      </c>
      <c r="E289" s="28" t="s">
        <v>2736</v>
      </c>
      <c r="F289" s="30" t="s">
        <v>5</v>
      </c>
      <c r="G289" s="31">
        <v>236</v>
      </c>
      <c r="H289" s="26" t="str">
        <f t="shared" si="31"/>
        <v>079</v>
      </c>
      <c r="I289" s="26" t="str">
        <f t="shared" si="32"/>
        <v>33</v>
      </c>
      <c r="J289" s="26" t="str">
        <f t="shared" si="33"/>
        <v>015</v>
      </c>
      <c r="K289" s="42">
        <f t="shared" si="34"/>
        <v>247266.00852290282</v>
      </c>
      <c r="M289" s="26"/>
    </row>
    <row r="290" spans="1:13" ht="15" outlineLevel="2" x14ac:dyDescent="0.4">
      <c r="A290" s="26" t="str">
        <f t="shared" si="28"/>
        <v>321200</v>
      </c>
      <c r="B290" s="26" t="str">
        <f t="shared" si="29"/>
        <v>New York City Geographic District #12</v>
      </c>
      <c r="C290" s="26" t="str">
        <f t="shared" si="30"/>
        <v>Bronx</v>
      </c>
      <c r="D290" s="28" t="s">
        <v>2689</v>
      </c>
      <c r="E290" s="28" t="s">
        <v>2690</v>
      </c>
      <c r="F290" s="30" t="s">
        <v>2</v>
      </c>
      <c r="G290" s="31">
        <v>718</v>
      </c>
      <c r="H290" s="26" t="str">
        <f t="shared" si="31"/>
        <v>085</v>
      </c>
      <c r="I290" s="26" t="str">
        <f t="shared" si="32"/>
        <v>32</v>
      </c>
      <c r="J290" s="26" t="str">
        <f t="shared" si="33"/>
        <v>017</v>
      </c>
      <c r="K290" s="42">
        <f t="shared" si="34"/>
        <v>752275.39881120436</v>
      </c>
      <c r="M290" s="26"/>
    </row>
    <row r="291" spans="1:13" ht="15" outlineLevel="2" x14ac:dyDescent="0.4">
      <c r="A291" s="26" t="str">
        <f t="shared" si="28"/>
        <v>321200</v>
      </c>
      <c r="B291" s="26" t="str">
        <f t="shared" si="29"/>
        <v>New York City Geographic District #12</v>
      </c>
      <c r="C291" s="26" t="str">
        <f t="shared" si="30"/>
        <v>Bronx</v>
      </c>
      <c r="D291" s="28" t="s">
        <v>2677</v>
      </c>
      <c r="E291" s="28" t="s">
        <v>2678</v>
      </c>
      <c r="F291" s="30" t="s">
        <v>2</v>
      </c>
      <c r="G291" s="31">
        <v>545</v>
      </c>
      <c r="H291" s="26" t="str">
        <f t="shared" si="31"/>
        <v>079</v>
      </c>
      <c r="I291" s="26" t="str">
        <f t="shared" si="32"/>
        <v>32</v>
      </c>
      <c r="J291" s="26" t="str">
        <f t="shared" si="33"/>
        <v>016</v>
      </c>
      <c r="K291" s="42">
        <f t="shared" si="34"/>
        <v>571016.84171602561</v>
      </c>
      <c r="M291" s="26"/>
    </row>
    <row r="292" spans="1:13" ht="43.5" outlineLevel="2" x14ac:dyDescent="0.4">
      <c r="A292" s="26" t="str">
        <f t="shared" si="28"/>
        <v>321200</v>
      </c>
      <c r="B292" s="26" t="str">
        <f t="shared" si="29"/>
        <v>New York City Geographic District #12</v>
      </c>
      <c r="C292" s="26" t="str">
        <f t="shared" si="30"/>
        <v>Bronx</v>
      </c>
      <c r="D292" s="28" t="s">
        <v>2669</v>
      </c>
      <c r="E292" s="28" t="s">
        <v>2670</v>
      </c>
      <c r="F292" s="30" t="s">
        <v>5</v>
      </c>
      <c r="G292" s="31">
        <v>534</v>
      </c>
      <c r="H292" s="26" t="str">
        <f t="shared" si="31"/>
        <v>079</v>
      </c>
      <c r="I292" s="26" t="str">
        <f t="shared" si="32"/>
        <v>33</v>
      </c>
      <c r="J292" s="26" t="str">
        <f t="shared" si="33"/>
        <v>015</v>
      </c>
      <c r="K292" s="42">
        <f t="shared" si="34"/>
        <v>559491.73114928009</v>
      </c>
      <c r="M292" s="26"/>
    </row>
    <row r="293" spans="1:13" ht="15" outlineLevel="2" x14ac:dyDescent="0.4">
      <c r="A293" s="26" t="str">
        <f t="shared" si="28"/>
        <v>321200</v>
      </c>
      <c r="B293" s="26" t="str">
        <f t="shared" si="29"/>
        <v>New York City Geographic District #12</v>
      </c>
      <c r="C293" s="26" t="str">
        <f t="shared" si="30"/>
        <v>Bronx</v>
      </c>
      <c r="D293" s="28" t="s">
        <v>2627</v>
      </c>
      <c r="E293" s="28" t="s">
        <v>2628</v>
      </c>
      <c r="F293" s="30" t="s">
        <v>5</v>
      </c>
      <c r="G293" s="31">
        <v>284</v>
      </c>
      <c r="H293" s="26" t="str">
        <f t="shared" si="31"/>
        <v>079</v>
      </c>
      <c r="I293" s="26" t="str">
        <f t="shared" si="32"/>
        <v>33</v>
      </c>
      <c r="J293" s="26" t="str">
        <f t="shared" si="33"/>
        <v>015</v>
      </c>
      <c r="K293" s="42">
        <f t="shared" si="34"/>
        <v>297557.40008688305</v>
      </c>
      <c r="M293" s="26"/>
    </row>
    <row r="294" spans="1:13" ht="15" outlineLevel="2" x14ac:dyDescent="0.4">
      <c r="A294" s="26" t="str">
        <f t="shared" si="28"/>
        <v>321200</v>
      </c>
      <c r="B294" s="26" t="str">
        <f t="shared" si="29"/>
        <v>New York City Geographic District #12</v>
      </c>
      <c r="C294" s="26" t="str">
        <f t="shared" si="30"/>
        <v>Bronx</v>
      </c>
      <c r="D294" s="28" t="s">
        <v>2577</v>
      </c>
      <c r="E294" s="28" t="s">
        <v>2578</v>
      </c>
      <c r="F294" s="30" t="s">
        <v>2</v>
      </c>
      <c r="G294" s="31">
        <v>459</v>
      </c>
      <c r="H294" s="26" t="str">
        <f t="shared" si="31"/>
        <v>079</v>
      </c>
      <c r="I294" s="26" t="str">
        <f t="shared" si="32"/>
        <v>32</v>
      </c>
      <c r="J294" s="26" t="str">
        <f t="shared" si="33"/>
        <v>015</v>
      </c>
      <c r="K294" s="42">
        <f t="shared" si="34"/>
        <v>480911.43183056102</v>
      </c>
      <c r="M294" s="26"/>
    </row>
    <row r="295" spans="1:13" ht="29" outlineLevel="2" x14ac:dyDescent="0.4">
      <c r="A295" s="26" t="str">
        <f t="shared" si="28"/>
        <v>321200</v>
      </c>
      <c r="B295" s="26" t="str">
        <f t="shared" si="29"/>
        <v>New York City Geographic District #12</v>
      </c>
      <c r="C295" s="26" t="str">
        <f t="shared" si="30"/>
        <v>Bronx</v>
      </c>
      <c r="D295" s="28" t="s">
        <v>2575</v>
      </c>
      <c r="E295" s="28" t="s">
        <v>2576</v>
      </c>
      <c r="F295" s="30" t="s">
        <v>2</v>
      </c>
      <c r="G295" s="31">
        <v>573</v>
      </c>
      <c r="H295" s="26" t="str">
        <f t="shared" si="31"/>
        <v>085</v>
      </c>
      <c r="I295" s="26" t="str">
        <f t="shared" si="32"/>
        <v>32</v>
      </c>
      <c r="J295" s="26" t="str">
        <f t="shared" si="33"/>
        <v>017</v>
      </c>
      <c r="K295" s="42">
        <f t="shared" si="34"/>
        <v>600353.48679501412</v>
      </c>
      <c r="M295" s="26"/>
    </row>
    <row r="296" spans="1:13" ht="15" outlineLevel="2" x14ac:dyDescent="0.4">
      <c r="A296" s="26" t="str">
        <f t="shared" si="28"/>
        <v>321200</v>
      </c>
      <c r="B296" s="26" t="str">
        <f t="shared" si="29"/>
        <v>New York City Geographic District #12</v>
      </c>
      <c r="C296" s="26" t="str">
        <f t="shared" si="30"/>
        <v>Bronx</v>
      </c>
      <c r="D296" s="28" t="s">
        <v>2567</v>
      </c>
      <c r="E296" s="28" t="s">
        <v>2568</v>
      </c>
      <c r="F296" s="30" t="s">
        <v>2</v>
      </c>
      <c r="G296" s="31">
        <v>246</v>
      </c>
      <c r="H296" s="26" t="str">
        <f t="shared" si="31"/>
        <v>079</v>
      </c>
      <c r="I296" s="26" t="str">
        <f t="shared" si="32"/>
        <v>33</v>
      </c>
      <c r="J296" s="26" t="str">
        <f t="shared" si="33"/>
        <v>015</v>
      </c>
      <c r="K296" s="42">
        <f t="shared" si="34"/>
        <v>257743.38176539872</v>
      </c>
      <c r="M296" s="26"/>
    </row>
    <row r="297" spans="1:13" ht="15" outlineLevel="2" x14ac:dyDescent="0.4">
      <c r="A297" s="26" t="str">
        <f t="shared" si="28"/>
        <v>321200</v>
      </c>
      <c r="B297" s="26" t="str">
        <f t="shared" si="29"/>
        <v>New York City Geographic District #12</v>
      </c>
      <c r="C297" s="26" t="str">
        <f t="shared" si="30"/>
        <v>Bronx</v>
      </c>
      <c r="D297" s="28" t="s">
        <v>2561</v>
      </c>
      <c r="E297" s="28" t="s">
        <v>2562</v>
      </c>
      <c r="F297" s="30" t="s">
        <v>2</v>
      </c>
      <c r="G297" s="31">
        <v>441</v>
      </c>
      <c r="H297" s="26" t="str">
        <f t="shared" si="31"/>
        <v>078</v>
      </c>
      <c r="I297" s="26" t="str">
        <f t="shared" si="32"/>
        <v>33</v>
      </c>
      <c r="J297" s="26" t="str">
        <f t="shared" si="33"/>
        <v>015</v>
      </c>
      <c r="K297" s="42">
        <f t="shared" si="34"/>
        <v>462052.15999406844</v>
      </c>
      <c r="M297" s="26"/>
    </row>
    <row r="298" spans="1:13" ht="15" outlineLevel="2" x14ac:dyDescent="0.4">
      <c r="A298" s="26" t="str">
        <f t="shared" si="28"/>
        <v>321100</v>
      </c>
      <c r="B298" s="26" t="str">
        <f t="shared" si="29"/>
        <v>New York City Geographic District #12</v>
      </c>
      <c r="C298" s="26" t="str">
        <f t="shared" si="30"/>
        <v>Bronx</v>
      </c>
      <c r="D298" s="28" t="s">
        <v>2545</v>
      </c>
      <c r="E298" s="28" t="s">
        <v>2546</v>
      </c>
      <c r="F298" s="30" t="s">
        <v>2</v>
      </c>
      <c r="G298" s="31">
        <v>1003</v>
      </c>
      <c r="H298" s="26" t="str">
        <f t="shared" si="31"/>
        <v>087</v>
      </c>
      <c r="I298" s="26" t="str">
        <f t="shared" si="32"/>
        <v>32</v>
      </c>
      <c r="J298" s="26" t="str">
        <f t="shared" si="33"/>
        <v>018</v>
      </c>
      <c r="K298" s="42">
        <f t="shared" si="34"/>
        <v>1050880.536222337</v>
      </c>
      <c r="M298" s="26"/>
    </row>
    <row r="299" spans="1:13" ht="15" outlineLevel="2" x14ac:dyDescent="0.4">
      <c r="A299" s="26" t="str">
        <f t="shared" si="28"/>
        <v>321100</v>
      </c>
      <c r="B299" s="26" t="str">
        <f t="shared" si="29"/>
        <v>New York City Geographic District #12</v>
      </c>
      <c r="C299" s="26" t="str">
        <f t="shared" si="30"/>
        <v>Bronx</v>
      </c>
      <c r="D299" s="28" t="s">
        <v>2539</v>
      </c>
      <c r="E299" s="28" t="s">
        <v>2540</v>
      </c>
      <c r="F299" s="30" t="s">
        <v>2</v>
      </c>
      <c r="G299" s="31">
        <v>258</v>
      </c>
      <c r="H299" s="26" t="str">
        <f t="shared" si="31"/>
        <v>079</v>
      </c>
      <c r="I299" s="26" t="str">
        <f t="shared" si="32"/>
        <v>33</v>
      </c>
      <c r="J299" s="26" t="str">
        <f t="shared" si="33"/>
        <v>015</v>
      </c>
      <c r="K299" s="42">
        <f t="shared" si="34"/>
        <v>270316.22965639376</v>
      </c>
      <c r="M299" s="26"/>
    </row>
    <row r="300" spans="1:13" ht="15" outlineLevel="2" x14ac:dyDescent="0.4">
      <c r="A300" s="26" t="str">
        <f t="shared" si="28"/>
        <v>321100</v>
      </c>
      <c r="B300" s="26" t="str">
        <f t="shared" si="29"/>
        <v>New York City Geographic District #12</v>
      </c>
      <c r="C300" s="26" t="str">
        <f t="shared" si="30"/>
        <v>Bronx</v>
      </c>
      <c r="D300" s="28" t="s">
        <v>2477</v>
      </c>
      <c r="E300" s="28" t="s">
        <v>2478</v>
      </c>
      <c r="F300" s="30" t="s">
        <v>2</v>
      </c>
      <c r="G300" s="31">
        <v>435</v>
      </c>
      <c r="H300" s="26" t="str">
        <f t="shared" si="31"/>
        <v>087</v>
      </c>
      <c r="I300" s="26" t="str">
        <f t="shared" si="32"/>
        <v>32</v>
      </c>
      <c r="J300" s="26" t="str">
        <f t="shared" si="33"/>
        <v>015</v>
      </c>
      <c r="K300" s="42">
        <f t="shared" si="34"/>
        <v>455765.73604857089</v>
      </c>
      <c r="M300" s="26"/>
    </row>
    <row r="301" spans="1:13" ht="15" outlineLevel="2" x14ac:dyDescent="0.4">
      <c r="A301" s="26" t="str">
        <f t="shared" si="28"/>
        <v>343000</v>
      </c>
      <c r="B301" s="26" t="str">
        <f t="shared" si="29"/>
        <v>New York City Geographic District #30</v>
      </c>
      <c r="C301" s="26" t="str">
        <f t="shared" si="30"/>
        <v>Bronx</v>
      </c>
      <c r="D301" s="28" t="s">
        <v>1981</v>
      </c>
      <c r="E301" s="28" t="s">
        <v>1982</v>
      </c>
      <c r="F301" s="30" t="s">
        <v>2</v>
      </c>
      <c r="G301" s="31">
        <v>697</v>
      </c>
      <c r="H301" s="26" t="str">
        <f t="shared" si="31"/>
        <v>079</v>
      </c>
      <c r="I301" s="26" t="str">
        <f t="shared" si="32"/>
        <v>32</v>
      </c>
      <c r="J301" s="26" t="str">
        <f t="shared" si="33"/>
        <v>016</v>
      </c>
      <c r="K301" s="42">
        <f t="shared" si="34"/>
        <v>730272.91500196303</v>
      </c>
      <c r="M301" s="26"/>
    </row>
    <row r="302" spans="1:13" ht="15" outlineLevel="1" x14ac:dyDescent="0.4">
      <c r="C302" s="46" t="s">
        <v>4804</v>
      </c>
      <c r="D302" s="28"/>
      <c r="E302" s="28"/>
      <c r="F302" s="30"/>
      <c r="G302" s="31">
        <f>SUBTOTAL(9,G2:G301)</f>
        <v>161119</v>
      </c>
      <c r="K302" s="42">
        <f>SUBTOTAL(9,K2:K301)</f>
        <v>168810389.94576943</v>
      </c>
      <c r="L302" s="42">
        <v>1047.7373242495883</v>
      </c>
      <c r="M302" s="26"/>
    </row>
    <row r="303" spans="1:13" ht="43.5" outlineLevel="2" x14ac:dyDescent="0.4">
      <c r="A303" s="26" t="str">
        <f t="shared" ref="A303:A366" si="35">IFERROR(VLOOKUP($D303,schools,3,FALSE),"")</f>
        <v>331300</v>
      </c>
      <c r="B303" s="26" t="str">
        <f t="shared" ref="B303:B366" si="36">IFERROR(VLOOKUP($D303,schools,4,FALSE),"")</f>
        <v>New York City Geographic District #13</v>
      </c>
      <c r="C303" s="26" t="str">
        <f t="shared" ref="C303:C366" si="37">IFERROR(VLOOKUP($D303,schools,5,FALSE),"")</f>
        <v>Brooklyn</v>
      </c>
      <c r="D303" s="28" t="s">
        <v>895</v>
      </c>
      <c r="E303" s="28" t="s">
        <v>896</v>
      </c>
      <c r="F303" s="30" t="s">
        <v>196</v>
      </c>
      <c r="G303" s="31">
        <v>427</v>
      </c>
      <c r="H303" s="26" t="str">
        <f t="shared" ref="H303:H366" si="38">IFERROR(VLOOKUP($D303,schools,6,FALSE),"")</f>
        <v>052</v>
      </c>
      <c r="I303" s="26" t="str">
        <f t="shared" ref="I303:I366" si="39">IFERROR(VLOOKUP($D303,schools,7,FALSE),"")</f>
        <v>25</v>
      </c>
      <c r="J303" s="26" t="str">
        <f t="shared" ref="J303:J366" si="40">IFERROR(VLOOKUP($D303,schools,8,FALSE),"")</f>
        <v>033</v>
      </c>
      <c r="K303" s="42">
        <f t="shared" ref="K303:K366" si="41">G303*L$302</f>
        <v>447383.83745457418</v>
      </c>
      <c r="M303" s="26"/>
    </row>
    <row r="304" spans="1:13" ht="29" outlineLevel="2" x14ac:dyDescent="0.4">
      <c r="A304" s="26" t="str">
        <f t="shared" si="35"/>
        <v>331300</v>
      </c>
      <c r="B304" s="26" t="str">
        <f t="shared" si="36"/>
        <v>New York City Geographic District #13</v>
      </c>
      <c r="C304" s="26" t="str">
        <f t="shared" si="37"/>
        <v>Brooklyn</v>
      </c>
      <c r="D304" s="28" t="s">
        <v>889</v>
      </c>
      <c r="E304" s="28" t="s">
        <v>890</v>
      </c>
      <c r="F304" s="30" t="s">
        <v>196</v>
      </c>
      <c r="G304" s="31">
        <v>825</v>
      </c>
      <c r="H304" s="26" t="str">
        <f t="shared" si="38"/>
        <v>050</v>
      </c>
      <c r="I304" s="26" t="str">
        <f t="shared" si="39"/>
        <v>25</v>
      </c>
      <c r="J304" s="26" t="str">
        <f t="shared" si="40"/>
        <v>035</v>
      </c>
      <c r="K304" s="42">
        <f t="shared" si="41"/>
        <v>864383.29250591027</v>
      </c>
      <c r="M304" s="26"/>
    </row>
    <row r="305" spans="1:13" ht="43.5" outlineLevel="2" x14ac:dyDescent="0.4">
      <c r="A305" s="26" t="str">
        <f t="shared" si="35"/>
        <v>331300</v>
      </c>
      <c r="B305" s="26" t="str">
        <f t="shared" si="36"/>
        <v>New York City Geographic District #13</v>
      </c>
      <c r="C305" s="26" t="str">
        <f t="shared" si="37"/>
        <v>Brooklyn</v>
      </c>
      <c r="D305" s="28" t="s">
        <v>831</v>
      </c>
      <c r="E305" s="28" t="s">
        <v>832</v>
      </c>
      <c r="F305" s="30" t="s">
        <v>196</v>
      </c>
      <c r="G305" s="31">
        <v>190</v>
      </c>
      <c r="H305" s="26" t="str">
        <f t="shared" si="38"/>
        <v>057</v>
      </c>
      <c r="I305" s="26" t="str">
        <f t="shared" si="39"/>
        <v>25</v>
      </c>
      <c r="J305" s="26" t="str">
        <f t="shared" si="40"/>
        <v>035</v>
      </c>
      <c r="K305" s="42">
        <f t="shared" si="41"/>
        <v>199070.09160742178</v>
      </c>
      <c r="M305" s="26"/>
    </row>
    <row r="306" spans="1:13" ht="43.5" outlineLevel="2" x14ac:dyDescent="0.4">
      <c r="A306" s="26" t="str">
        <f t="shared" si="35"/>
        <v>331300</v>
      </c>
      <c r="B306" s="26" t="str">
        <f t="shared" si="36"/>
        <v>New York City Geographic District #13</v>
      </c>
      <c r="C306" s="26" t="str">
        <f t="shared" si="37"/>
        <v>Brooklyn</v>
      </c>
      <c r="D306" s="28" t="s">
        <v>819</v>
      </c>
      <c r="E306" s="28" t="s">
        <v>820</v>
      </c>
      <c r="F306" s="30" t="s">
        <v>196</v>
      </c>
      <c r="G306" s="31">
        <v>802</v>
      </c>
      <c r="H306" s="26" t="str">
        <f t="shared" si="38"/>
        <v>052</v>
      </c>
      <c r="I306" s="26" t="str">
        <f t="shared" si="39"/>
        <v>25</v>
      </c>
      <c r="J306" s="26" t="str">
        <f t="shared" si="40"/>
        <v>033</v>
      </c>
      <c r="K306" s="42">
        <f t="shared" si="41"/>
        <v>840285.33404816978</v>
      </c>
      <c r="M306" s="26"/>
    </row>
    <row r="307" spans="1:13" ht="29" outlineLevel="2" x14ac:dyDescent="0.4">
      <c r="A307" s="26" t="str">
        <f t="shared" si="35"/>
        <v>331300</v>
      </c>
      <c r="B307" s="26" t="str">
        <f t="shared" si="36"/>
        <v>New York City Geographic District #13</v>
      </c>
      <c r="C307" s="26" t="str">
        <f t="shared" si="37"/>
        <v>Brooklyn</v>
      </c>
      <c r="D307" s="28" t="s">
        <v>813</v>
      </c>
      <c r="E307" s="28" t="s">
        <v>814</v>
      </c>
      <c r="F307" s="30" t="s">
        <v>196</v>
      </c>
      <c r="G307" s="31">
        <v>359</v>
      </c>
      <c r="H307" s="26" t="str">
        <f t="shared" si="38"/>
        <v>057</v>
      </c>
      <c r="I307" s="26" t="str">
        <f t="shared" si="39"/>
        <v>25</v>
      </c>
      <c r="J307" s="26" t="str">
        <f t="shared" si="40"/>
        <v>036</v>
      </c>
      <c r="K307" s="42">
        <f t="shared" si="41"/>
        <v>376137.69940560218</v>
      </c>
      <c r="M307" s="26"/>
    </row>
    <row r="308" spans="1:13" ht="29" outlineLevel="2" x14ac:dyDescent="0.4">
      <c r="A308" s="26" t="str">
        <f t="shared" si="35"/>
        <v>331300</v>
      </c>
      <c r="B308" s="26" t="str">
        <f t="shared" si="36"/>
        <v>New York City Geographic District #13</v>
      </c>
      <c r="C308" s="26" t="str">
        <f t="shared" si="37"/>
        <v>Brooklyn</v>
      </c>
      <c r="D308" s="28" t="s">
        <v>759</v>
      </c>
      <c r="E308" s="28" t="s">
        <v>760</v>
      </c>
      <c r="F308" s="30" t="s">
        <v>196</v>
      </c>
      <c r="G308" s="31">
        <v>233</v>
      </c>
      <c r="H308" s="26" t="str">
        <f t="shared" si="38"/>
        <v>056</v>
      </c>
      <c r="I308" s="26" t="str">
        <f t="shared" si="39"/>
        <v>25</v>
      </c>
      <c r="J308" s="26" t="str">
        <f t="shared" si="40"/>
        <v>036</v>
      </c>
      <c r="K308" s="42">
        <f t="shared" si="41"/>
        <v>244122.79655015407</v>
      </c>
      <c r="M308" s="26"/>
    </row>
    <row r="309" spans="1:13" ht="43.5" outlineLevel="2" x14ac:dyDescent="0.4">
      <c r="A309" s="26" t="str">
        <f t="shared" si="35"/>
        <v>331300</v>
      </c>
      <c r="B309" s="26" t="str">
        <f t="shared" si="36"/>
        <v>New York City Geographic District #13</v>
      </c>
      <c r="C309" s="26" t="str">
        <f t="shared" si="37"/>
        <v>Brooklyn</v>
      </c>
      <c r="D309" s="28" t="s">
        <v>727</v>
      </c>
      <c r="E309" s="28" t="s">
        <v>728</v>
      </c>
      <c r="F309" s="30" t="s">
        <v>118</v>
      </c>
      <c r="G309" s="31">
        <v>485</v>
      </c>
      <c r="H309" s="26" t="str">
        <f t="shared" si="38"/>
        <v>052</v>
      </c>
      <c r="I309" s="26" t="str">
        <f t="shared" si="39"/>
        <v>25</v>
      </c>
      <c r="J309" s="26" t="str">
        <f t="shared" si="40"/>
        <v>033</v>
      </c>
      <c r="K309" s="42">
        <f t="shared" si="41"/>
        <v>508152.60226105031</v>
      </c>
      <c r="M309" s="26"/>
    </row>
    <row r="310" spans="1:13" ht="29" outlineLevel="2" x14ac:dyDescent="0.4">
      <c r="A310" s="26" t="str">
        <f t="shared" si="35"/>
        <v>331300</v>
      </c>
      <c r="B310" s="26" t="str">
        <f t="shared" si="36"/>
        <v>New York City Geographic District #13</v>
      </c>
      <c r="C310" s="26" t="str">
        <f t="shared" si="37"/>
        <v>Brooklyn</v>
      </c>
      <c r="D310" s="28" t="s">
        <v>696</v>
      </c>
      <c r="E310" s="28" t="s">
        <v>697</v>
      </c>
      <c r="F310" s="30" t="s">
        <v>196</v>
      </c>
      <c r="G310" s="31">
        <v>145</v>
      </c>
      <c r="H310" s="26" t="str">
        <f t="shared" si="38"/>
        <v>057</v>
      </c>
      <c r="I310" s="26" t="str">
        <f t="shared" si="39"/>
        <v>25</v>
      </c>
      <c r="J310" s="26" t="str">
        <f t="shared" si="40"/>
        <v>035</v>
      </c>
      <c r="K310" s="42">
        <f t="shared" si="41"/>
        <v>151921.9120161903</v>
      </c>
      <c r="M310" s="26"/>
    </row>
    <row r="311" spans="1:13" ht="15" outlineLevel="2" x14ac:dyDescent="0.4">
      <c r="A311" s="26" t="str">
        <f t="shared" si="35"/>
        <v>331300</v>
      </c>
      <c r="B311" s="26" t="str">
        <f t="shared" si="36"/>
        <v>New York City Geographic District #13</v>
      </c>
      <c r="C311" s="26" t="str">
        <f t="shared" si="37"/>
        <v>Brooklyn</v>
      </c>
      <c r="D311" s="28" t="s">
        <v>688</v>
      </c>
      <c r="E311" s="28" t="s">
        <v>689</v>
      </c>
      <c r="F311" s="30" t="s">
        <v>19</v>
      </c>
      <c r="G311" s="31">
        <v>526</v>
      </c>
      <c r="H311" s="26" t="str">
        <f t="shared" si="38"/>
        <v>057</v>
      </c>
      <c r="I311" s="26" t="str">
        <f t="shared" si="39"/>
        <v>25</v>
      </c>
      <c r="J311" s="26" t="str">
        <f t="shared" si="40"/>
        <v>035</v>
      </c>
      <c r="K311" s="42">
        <f t="shared" si="41"/>
        <v>551109.83255528344</v>
      </c>
      <c r="M311" s="26"/>
    </row>
    <row r="312" spans="1:13" ht="29" outlineLevel="2" x14ac:dyDescent="0.4">
      <c r="A312" s="26" t="str">
        <f t="shared" si="35"/>
        <v>331300</v>
      </c>
      <c r="B312" s="26" t="str">
        <f t="shared" si="36"/>
        <v>New York City Geographic District #13</v>
      </c>
      <c r="C312" s="26" t="str">
        <f t="shared" si="37"/>
        <v>Brooklyn</v>
      </c>
      <c r="D312" s="28" t="s">
        <v>678</v>
      </c>
      <c r="E312" s="28" t="s">
        <v>679</v>
      </c>
      <c r="F312" s="30" t="s">
        <v>196</v>
      </c>
      <c r="G312" s="31">
        <v>441</v>
      </c>
      <c r="H312" s="26" t="str">
        <f t="shared" si="38"/>
        <v>052</v>
      </c>
      <c r="I312" s="26" t="str">
        <f t="shared" si="39"/>
        <v>25</v>
      </c>
      <c r="J312" s="26" t="str">
        <f t="shared" si="40"/>
        <v>033</v>
      </c>
      <c r="K312" s="42">
        <f t="shared" si="41"/>
        <v>462052.15999406844</v>
      </c>
      <c r="M312" s="26"/>
    </row>
    <row r="313" spans="1:13" ht="29" outlineLevel="2" x14ac:dyDescent="0.4">
      <c r="A313" s="26" t="str">
        <f t="shared" si="35"/>
        <v>331300</v>
      </c>
      <c r="B313" s="26" t="str">
        <f t="shared" si="36"/>
        <v>New York City Geographic District #13</v>
      </c>
      <c r="C313" s="26" t="str">
        <f t="shared" si="37"/>
        <v>Brooklyn</v>
      </c>
      <c r="D313" s="28" t="s">
        <v>641</v>
      </c>
      <c r="E313" s="28" t="s">
        <v>642</v>
      </c>
      <c r="F313" s="30" t="s">
        <v>196</v>
      </c>
      <c r="G313" s="31">
        <v>353</v>
      </c>
      <c r="H313" s="26" t="str">
        <f t="shared" si="38"/>
        <v>052</v>
      </c>
      <c r="I313" s="26" t="str">
        <f t="shared" si="39"/>
        <v>25</v>
      </c>
      <c r="J313" s="26" t="str">
        <f t="shared" si="40"/>
        <v>035</v>
      </c>
      <c r="K313" s="42">
        <f t="shared" si="41"/>
        <v>369851.27546010463</v>
      </c>
      <c r="M313" s="26"/>
    </row>
    <row r="314" spans="1:13" ht="29" outlineLevel="2" x14ac:dyDescent="0.4">
      <c r="A314" s="26" t="str">
        <f t="shared" si="35"/>
        <v>331300</v>
      </c>
      <c r="B314" s="26" t="str">
        <f t="shared" si="36"/>
        <v>New York City Geographic District #13</v>
      </c>
      <c r="C314" s="26" t="str">
        <f t="shared" si="37"/>
        <v>Brooklyn</v>
      </c>
      <c r="D314" s="28" t="s">
        <v>638</v>
      </c>
      <c r="E314" s="28" t="s">
        <v>639</v>
      </c>
      <c r="F314" s="30" t="s">
        <v>196</v>
      </c>
      <c r="G314" s="31">
        <v>5970</v>
      </c>
      <c r="H314" s="26" t="str">
        <f t="shared" si="38"/>
        <v>057</v>
      </c>
      <c r="I314" s="26" t="str">
        <f t="shared" si="39"/>
        <v>25</v>
      </c>
      <c r="J314" s="26" t="str">
        <f t="shared" si="40"/>
        <v>035</v>
      </c>
      <c r="K314" s="42">
        <f t="shared" si="41"/>
        <v>6254991.8257700419</v>
      </c>
      <c r="M314" s="26"/>
    </row>
    <row r="315" spans="1:13" ht="58" outlineLevel="2" x14ac:dyDescent="0.4">
      <c r="A315" s="26" t="str">
        <f t="shared" si="35"/>
        <v>331300</v>
      </c>
      <c r="B315" s="26" t="str">
        <f t="shared" si="36"/>
        <v>New York City Geographic District #13</v>
      </c>
      <c r="C315" s="26" t="str">
        <f t="shared" si="37"/>
        <v>Brooklyn</v>
      </c>
      <c r="D315" s="28" t="s">
        <v>628</v>
      </c>
      <c r="E315" s="28" t="s">
        <v>629</v>
      </c>
      <c r="F315" s="30" t="s">
        <v>196</v>
      </c>
      <c r="G315" s="31">
        <v>578</v>
      </c>
      <c r="H315" s="26" t="str">
        <f t="shared" si="38"/>
        <v>052</v>
      </c>
      <c r="I315" s="26" t="str">
        <f t="shared" si="39"/>
        <v>25</v>
      </c>
      <c r="J315" s="26" t="str">
        <f t="shared" si="40"/>
        <v>033</v>
      </c>
      <c r="K315" s="42">
        <f t="shared" si="41"/>
        <v>605592.17341626203</v>
      </c>
      <c r="M315" s="26"/>
    </row>
    <row r="316" spans="1:13" ht="29" outlineLevel="2" x14ac:dyDescent="0.4">
      <c r="A316" s="26" t="str">
        <f t="shared" si="35"/>
        <v>331300</v>
      </c>
      <c r="B316" s="26" t="str">
        <f t="shared" si="36"/>
        <v>New York City Geographic District #13</v>
      </c>
      <c r="C316" s="26" t="str">
        <f t="shared" si="37"/>
        <v>Brooklyn</v>
      </c>
      <c r="D316" s="28" t="s">
        <v>623</v>
      </c>
      <c r="E316" s="28" t="s">
        <v>624</v>
      </c>
      <c r="F316" s="30" t="s">
        <v>196</v>
      </c>
      <c r="G316" s="31">
        <v>442</v>
      </c>
      <c r="H316" s="26" t="str">
        <f t="shared" si="38"/>
        <v>057</v>
      </c>
      <c r="I316" s="26" t="str">
        <f t="shared" si="39"/>
        <v>25</v>
      </c>
      <c r="J316" s="26" t="str">
        <f t="shared" si="40"/>
        <v>035</v>
      </c>
      <c r="K316" s="42">
        <f t="shared" si="41"/>
        <v>463099.89731831802</v>
      </c>
      <c r="M316" s="26"/>
    </row>
    <row r="317" spans="1:13" ht="29" outlineLevel="2" x14ac:dyDescent="0.4">
      <c r="A317" s="26" t="str">
        <f t="shared" si="35"/>
        <v>331300</v>
      </c>
      <c r="B317" s="26" t="str">
        <f t="shared" si="36"/>
        <v>New York City Geographic District #13</v>
      </c>
      <c r="C317" s="26" t="str">
        <f t="shared" si="37"/>
        <v>Brooklyn</v>
      </c>
      <c r="D317" s="28" t="s">
        <v>549</v>
      </c>
      <c r="E317" s="28" t="s">
        <v>550</v>
      </c>
      <c r="F317" s="30" t="s">
        <v>196</v>
      </c>
      <c r="G317" s="31">
        <v>188</v>
      </c>
      <c r="H317" s="26" t="str">
        <f t="shared" si="38"/>
        <v>052</v>
      </c>
      <c r="I317" s="26" t="str">
        <f t="shared" si="39"/>
        <v>25</v>
      </c>
      <c r="J317" s="26" t="str">
        <f t="shared" si="40"/>
        <v>033</v>
      </c>
      <c r="K317" s="42">
        <f t="shared" si="41"/>
        <v>196974.61695892259</v>
      </c>
      <c r="M317" s="26"/>
    </row>
    <row r="318" spans="1:13" ht="29" outlineLevel="2" x14ac:dyDescent="0.4">
      <c r="A318" s="26" t="str">
        <f t="shared" si="35"/>
        <v>331300</v>
      </c>
      <c r="B318" s="26" t="str">
        <f t="shared" si="36"/>
        <v>New York City Geographic District #13</v>
      </c>
      <c r="C318" s="26" t="str">
        <f t="shared" si="37"/>
        <v>Brooklyn</v>
      </c>
      <c r="D318" s="28" t="s">
        <v>919</v>
      </c>
      <c r="E318" s="28" t="s">
        <v>920</v>
      </c>
      <c r="F318" s="30" t="s">
        <v>5</v>
      </c>
      <c r="G318" s="31">
        <v>184</v>
      </c>
      <c r="H318" s="26" t="str">
        <f t="shared" si="38"/>
        <v>050</v>
      </c>
      <c r="I318" s="26" t="str">
        <f t="shared" si="39"/>
        <v>25</v>
      </c>
      <c r="J318" s="26" t="str">
        <f t="shared" si="40"/>
        <v>035</v>
      </c>
      <c r="K318" s="42">
        <f t="shared" si="41"/>
        <v>192783.66766192424</v>
      </c>
      <c r="M318" s="26"/>
    </row>
    <row r="319" spans="1:13" ht="15" outlineLevel="2" x14ac:dyDescent="0.4">
      <c r="A319" s="26" t="str">
        <f t="shared" si="35"/>
        <v>331300</v>
      </c>
      <c r="B319" s="26" t="str">
        <f t="shared" si="36"/>
        <v>New York City Geographic District #13</v>
      </c>
      <c r="C319" s="26" t="str">
        <f t="shared" si="37"/>
        <v>Brooklyn</v>
      </c>
      <c r="D319" s="28" t="s">
        <v>493</v>
      </c>
      <c r="E319" s="28" t="s">
        <v>494</v>
      </c>
      <c r="F319" s="30" t="s">
        <v>2</v>
      </c>
      <c r="G319" s="31">
        <v>132</v>
      </c>
      <c r="H319" s="26" t="str">
        <f t="shared" si="38"/>
        <v>056</v>
      </c>
      <c r="I319" s="26" t="str">
        <f t="shared" si="39"/>
        <v>25</v>
      </c>
      <c r="J319" s="26" t="str">
        <f t="shared" si="40"/>
        <v>036</v>
      </c>
      <c r="K319" s="42">
        <f t="shared" si="41"/>
        <v>138301.32680094565</v>
      </c>
      <c r="M319" s="26"/>
    </row>
    <row r="320" spans="1:13" ht="15" outlineLevel="2" x14ac:dyDescent="0.4">
      <c r="A320" s="26" t="str">
        <f t="shared" si="35"/>
        <v>331300</v>
      </c>
      <c r="B320" s="26" t="str">
        <f t="shared" si="36"/>
        <v>New York City Geographic District #13</v>
      </c>
      <c r="C320" s="26" t="str">
        <f t="shared" si="37"/>
        <v>Brooklyn</v>
      </c>
      <c r="D320" s="28" t="s">
        <v>489</v>
      </c>
      <c r="E320" s="28" t="s">
        <v>490</v>
      </c>
      <c r="F320" s="30" t="s">
        <v>5</v>
      </c>
      <c r="G320" s="31">
        <v>96</v>
      </c>
      <c r="H320" s="26" t="str">
        <f t="shared" si="38"/>
        <v>056</v>
      </c>
      <c r="I320" s="26" t="str">
        <f t="shared" si="39"/>
        <v>25</v>
      </c>
      <c r="J320" s="26" t="str">
        <f t="shared" si="40"/>
        <v>036</v>
      </c>
      <c r="K320" s="42">
        <f t="shared" si="41"/>
        <v>100582.78312796047</v>
      </c>
      <c r="M320" s="26"/>
    </row>
    <row r="321" spans="1:13" ht="15" outlineLevel="2" x14ac:dyDescent="0.4">
      <c r="A321" s="26" t="str">
        <f t="shared" si="35"/>
        <v>331300</v>
      </c>
      <c r="B321" s="26" t="str">
        <f t="shared" si="36"/>
        <v>New York City Geographic District #13</v>
      </c>
      <c r="C321" s="26" t="str">
        <f t="shared" si="37"/>
        <v>Brooklyn</v>
      </c>
      <c r="D321" s="28" t="s">
        <v>469</v>
      </c>
      <c r="E321" s="28" t="s">
        <v>470</v>
      </c>
      <c r="F321" s="30" t="s">
        <v>2</v>
      </c>
      <c r="G321" s="31">
        <v>159</v>
      </c>
      <c r="H321" s="26" t="str">
        <f t="shared" si="38"/>
        <v>057</v>
      </c>
      <c r="I321" s="26" t="str">
        <f t="shared" si="39"/>
        <v>25</v>
      </c>
      <c r="J321" s="26" t="str">
        <f t="shared" si="40"/>
        <v>035</v>
      </c>
      <c r="K321" s="42">
        <f t="shared" si="41"/>
        <v>166590.23455568452</v>
      </c>
      <c r="M321" s="26"/>
    </row>
    <row r="322" spans="1:13" ht="15" outlineLevel="2" x14ac:dyDescent="0.4">
      <c r="A322" s="26" t="str">
        <f t="shared" si="35"/>
        <v>331300</v>
      </c>
      <c r="B322" s="26" t="str">
        <f t="shared" si="36"/>
        <v>New York City Geographic District #13</v>
      </c>
      <c r="C322" s="26" t="str">
        <f t="shared" si="37"/>
        <v>Brooklyn</v>
      </c>
      <c r="D322" s="28" t="s">
        <v>463</v>
      </c>
      <c r="E322" s="28" t="s">
        <v>464</v>
      </c>
      <c r="F322" s="30" t="s">
        <v>19</v>
      </c>
      <c r="G322" s="31">
        <v>536</v>
      </c>
      <c r="H322" s="26" t="str">
        <f t="shared" si="38"/>
        <v>052</v>
      </c>
      <c r="I322" s="26" t="str">
        <f t="shared" si="39"/>
        <v>25</v>
      </c>
      <c r="J322" s="26" t="str">
        <f t="shared" si="40"/>
        <v>033</v>
      </c>
      <c r="K322" s="42">
        <f t="shared" si="41"/>
        <v>561587.20579777926</v>
      </c>
      <c r="M322" s="26"/>
    </row>
    <row r="323" spans="1:13" ht="15" outlineLevel="2" x14ac:dyDescent="0.4">
      <c r="A323" s="26" t="str">
        <f t="shared" si="35"/>
        <v>331300</v>
      </c>
      <c r="B323" s="26" t="str">
        <f t="shared" si="36"/>
        <v>New York City Geographic District #13</v>
      </c>
      <c r="C323" s="26" t="str">
        <f t="shared" si="37"/>
        <v>Brooklyn</v>
      </c>
      <c r="D323" s="28" t="s">
        <v>445</v>
      </c>
      <c r="E323" s="28" t="s">
        <v>446</v>
      </c>
      <c r="F323" s="30" t="s">
        <v>2</v>
      </c>
      <c r="G323" s="31">
        <v>88</v>
      </c>
      <c r="H323" s="26" t="str">
        <f t="shared" si="38"/>
        <v>057</v>
      </c>
      <c r="I323" s="26" t="str">
        <f t="shared" si="39"/>
        <v>25</v>
      </c>
      <c r="J323" s="26" t="str">
        <f t="shared" si="40"/>
        <v>035</v>
      </c>
      <c r="K323" s="42">
        <f t="shared" si="41"/>
        <v>92200.884533963763</v>
      </c>
      <c r="M323" s="26"/>
    </row>
    <row r="324" spans="1:13" ht="29" outlineLevel="2" x14ac:dyDescent="0.4">
      <c r="A324" s="26" t="str">
        <f t="shared" si="35"/>
        <v>331300</v>
      </c>
      <c r="B324" s="26" t="str">
        <f t="shared" si="36"/>
        <v>New York City Geographic District #13</v>
      </c>
      <c r="C324" s="26" t="str">
        <f t="shared" si="37"/>
        <v>Brooklyn</v>
      </c>
      <c r="D324" s="28" t="s">
        <v>439</v>
      </c>
      <c r="E324" s="28" t="s">
        <v>440</v>
      </c>
      <c r="F324" s="30" t="s">
        <v>5</v>
      </c>
      <c r="G324" s="31">
        <v>151</v>
      </c>
      <c r="H324" s="26" t="str">
        <f t="shared" si="38"/>
        <v>052</v>
      </c>
      <c r="I324" s="26" t="str">
        <f t="shared" si="39"/>
        <v>25</v>
      </c>
      <c r="J324" s="26" t="str">
        <f t="shared" si="40"/>
        <v>036</v>
      </c>
      <c r="K324" s="42">
        <f t="shared" si="41"/>
        <v>158208.33596168782</v>
      </c>
      <c r="M324" s="26"/>
    </row>
    <row r="325" spans="1:13" ht="29" outlineLevel="2" x14ac:dyDescent="0.4">
      <c r="A325" s="26" t="str">
        <f t="shared" si="35"/>
        <v>331300</v>
      </c>
      <c r="B325" s="26" t="str">
        <f t="shared" si="36"/>
        <v>New York City Geographic District #13</v>
      </c>
      <c r="C325" s="26" t="str">
        <f t="shared" si="37"/>
        <v>Brooklyn</v>
      </c>
      <c r="D325" s="28" t="s">
        <v>437</v>
      </c>
      <c r="E325" s="28" t="s">
        <v>438</v>
      </c>
      <c r="F325" s="30" t="s">
        <v>118</v>
      </c>
      <c r="G325" s="31">
        <v>349</v>
      </c>
      <c r="H325" s="26" t="str">
        <f t="shared" si="38"/>
        <v>050</v>
      </c>
      <c r="I325" s="26" t="str">
        <f t="shared" si="39"/>
        <v>25</v>
      </c>
      <c r="J325" s="26" t="str">
        <f t="shared" si="40"/>
        <v>035</v>
      </c>
      <c r="K325" s="42">
        <f t="shared" si="41"/>
        <v>365660.32616310631</v>
      </c>
      <c r="M325" s="26"/>
    </row>
    <row r="326" spans="1:13" ht="15" outlineLevel="2" x14ac:dyDescent="0.4">
      <c r="A326" s="26" t="str">
        <f t="shared" si="35"/>
        <v>331300</v>
      </c>
      <c r="B326" s="26" t="str">
        <f t="shared" si="36"/>
        <v>New York City Geographic District #13</v>
      </c>
      <c r="C326" s="26" t="str">
        <f t="shared" si="37"/>
        <v>Brooklyn</v>
      </c>
      <c r="D326" s="28" t="s">
        <v>425</v>
      </c>
      <c r="E326" s="28" t="s">
        <v>426</v>
      </c>
      <c r="F326" s="30" t="s">
        <v>2</v>
      </c>
      <c r="G326" s="31">
        <v>198</v>
      </c>
      <c r="H326" s="26" t="str">
        <f t="shared" si="38"/>
        <v>056</v>
      </c>
      <c r="I326" s="26" t="str">
        <f t="shared" si="39"/>
        <v>25</v>
      </c>
      <c r="J326" s="26" t="str">
        <f t="shared" si="40"/>
        <v>036</v>
      </c>
      <c r="K326" s="42">
        <f t="shared" si="41"/>
        <v>207451.99020141846</v>
      </c>
      <c r="M326" s="26"/>
    </row>
    <row r="327" spans="1:13" ht="15" outlineLevel="2" x14ac:dyDescent="0.4">
      <c r="A327" s="26" t="str">
        <f t="shared" si="35"/>
        <v>331300</v>
      </c>
      <c r="B327" s="26" t="str">
        <f t="shared" si="36"/>
        <v>New York City Geographic District #13</v>
      </c>
      <c r="C327" s="26" t="str">
        <f t="shared" si="37"/>
        <v>Brooklyn</v>
      </c>
      <c r="D327" s="28" t="s">
        <v>213</v>
      </c>
      <c r="E327" s="28" t="s">
        <v>214</v>
      </c>
      <c r="F327" s="30" t="s">
        <v>2</v>
      </c>
      <c r="G327" s="31">
        <v>701</v>
      </c>
      <c r="H327" s="26" t="str">
        <f t="shared" si="38"/>
        <v>052</v>
      </c>
      <c r="I327" s="26" t="str">
        <f t="shared" si="39"/>
        <v>20</v>
      </c>
      <c r="J327" s="26" t="str">
        <f t="shared" si="40"/>
        <v>038</v>
      </c>
      <c r="K327" s="42">
        <f t="shared" si="41"/>
        <v>734463.86429896136</v>
      </c>
      <c r="M327" s="26"/>
    </row>
    <row r="328" spans="1:13" ht="29" outlineLevel="2" x14ac:dyDescent="0.4">
      <c r="A328" s="26" t="str">
        <f t="shared" si="35"/>
        <v>331300</v>
      </c>
      <c r="B328" s="26" t="str">
        <f t="shared" si="36"/>
        <v>New York City Geographic District #13</v>
      </c>
      <c r="C328" s="26" t="str">
        <f t="shared" si="37"/>
        <v>Brooklyn</v>
      </c>
      <c r="D328" s="28" t="s">
        <v>178</v>
      </c>
      <c r="E328" s="28" t="s">
        <v>179</v>
      </c>
      <c r="F328" s="30" t="s">
        <v>5</v>
      </c>
      <c r="G328" s="31">
        <v>335</v>
      </c>
      <c r="H328" s="26" t="str">
        <f t="shared" si="38"/>
        <v>057</v>
      </c>
      <c r="I328" s="26" t="str">
        <f t="shared" si="39"/>
        <v>25</v>
      </c>
      <c r="J328" s="26" t="str">
        <f t="shared" si="40"/>
        <v>035</v>
      </c>
      <c r="K328" s="42">
        <f t="shared" si="41"/>
        <v>350992.00362361205</v>
      </c>
      <c r="M328" s="26"/>
    </row>
    <row r="329" spans="1:13" ht="15" outlineLevel="2" x14ac:dyDescent="0.4">
      <c r="A329" s="26" t="str">
        <f t="shared" si="35"/>
        <v>331300</v>
      </c>
      <c r="B329" s="26" t="str">
        <f t="shared" si="36"/>
        <v>New York City Geographic District #13</v>
      </c>
      <c r="C329" s="26" t="str">
        <f t="shared" si="37"/>
        <v>Brooklyn</v>
      </c>
      <c r="D329" s="28" t="s">
        <v>142</v>
      </c>
      <c r="E329" s="28" t="s">
        <v>143</v>
      </c>
      <c r="F329" s="30" t="s">
        <v>2</v>
      </c>
      <c r="G329" s="31">
        <v>240</v>
      </c>
      <c r="H329" s="26" t="str">
        <f t="shared" si="38"/>
        <v>056</v>
      </c>
      <c r="I329" s="26" t="str">
        <f t="shared" si="39"/>
        <v>25</v>
      </c>
      <c r="J329" s="26" t="str">
        <f t="shared" si="40"/>
        <v>036</v>
      </c>
      <c r="K329" s="42">
        <f t="shared" si="41"/>
        <v>251456.95781990117</v>
      </c>
      <c r="M329" s="26"/>
    </row>
    <row r="330" spans="1:13" ht="15" outlineLevel="2" x14ac:dyDescent="0.4">
      <c r="A330" s="26" t="str">
        <f t="shared" si="35"/>
        <v>331300</v>
      </c>
      <c r="B330" s="26" t="str">
        <f t="shared" si="36"/>
        <v>New York City Geographic District #13</v>
      </c>
      <c r="C330" s="26" t="str">
        <f t="shared" si="37"/>
        <v>Brooklyn</v>
      </c>
      <c r="D330" s="28" t="s">
        <v>110</v>
      </c>
      <c r="E330" s="28" t="s">
        <v>111</v>
      </c>
      <c r="F330" s="30" t="s">
        <v>2</v>
      </c>
      <c r="G330" s="31">
        <v>211</v>
      </c>
      <c r="H330" s="26" t="str">
        <f t="shared" si="38"/>
        <v>057</v>
      </c>
      <c r="I330" s="26" t="str">
        <f t="shared" si="39"/>
        <v>25</v>
      </c>
      <c r="J330" s="26" t="str">
        <f t="shared" si="40"/>
        <v>035</v>
      </c>
      <c r="K330" s="42">
        <f t="shared" si="41"/>
        <v>221072.57541666311</v>
      </c>
      <c r="M330" s="26"/>
    </row>
    <row r="331" spans="1:13" ht="15" outlineLevel="2" x14ac:dyDescent="0.4">
      <c r="A331" s="26" t="str">
        <f t="shared" si="35"/>
        <v>331300</v>
      </c>
      <c r="B331" s="26" t="str">
        <f t="shared" si="36"/>
        <v>New York City Geographic District #13</v>
      </c>
      <c r="C331" s="26" t="str">
        <f t="shared" si="37"/>
        <v>Brooklyn</v>
      </c>
      <c r="D331" s="28" t="s">
        <v>94</v>
      </c>
      <c r="E331" s="28" t="s">
        <v>95</v>
      </c>
      <c r="F331" s="30" t="s">
        <v>2</v>
      </c>
      <c r="G331" s="31">
        <v>216</v>
      </c>
      <c r="H331" s="26" t="str">
        <f t="shared" si="38"/>
        <v>057</v>
      </c>
      <c r="I331" s="26" t="str">
        <f t="shared" si="39"/>
        <v>25</v>
      </c>
      <c r="J331" s="26" t="str">
        <f t="shared" si="40"/>
        <v>036</v>
      </c>
      <c r="K331" s="42">
        <f t="shared" si="41"/>
        <v>226311.26203791107</v>
      </c>
      <c r="M331" s="26"/>
    </row>
    <row r="332" spans="1:13" ht="15" outlineLevel="2" x14ac:dyDescent="0.4">
      <c r="A332" s="26" t="str">
        <f t="shared" si="35"/>
        <v>331300</v>
      </c>
      <c r="B332" s="26" t="str">
        <f t="shared" si="36"/>
        <v>New York City Geographic District #13</v>
      </c>
      <c r="C332" s="26" t="str">
        <f t="shared" si="37"/>
        <v>Brooklyn</v>
      </c>
      <c r="D332" s="28" t="s">
        <v>92</v>
      </c>
      <c r="E332" s="28" t="s">
        <v>93</v>
      </c>
      <c r="F332" s="30" t="s">
        <v>2</v>
      </c>
      <c r="G332" s="31">
        <v>167</v>
      </c>
      <c r="H332" s="26" t="str">
        <f t="shared" si="38"/>
        <v>057</v>
      </c>
      <c r="I332" s="26" t="str">
        <f t="shared" si="39"/>
        <v>25</v>
      </c>
      <c r="J332" s="26" t="str">
        <f t="shared" si="40"/>
        <v>036</v>
      </c>
      <c r="K332" s="42">
        <f t="shared" si="41"/>
        <v>174972.13314968123</v>
      </c>
      <c r="M332" s="26"/>
    </row>
    <row r="333" spans="1:13" ht="15" outlineLevel="2" x14ac:dyDescent="0.4">
      <c r="A333" s="26" t="str">
        <f t="shared" si="35"/>
        <v>331300</v>
      </c>
      <c r="B333" s="26" t="str">
        <f t="shared" si="36"/>
        <v>New York City Geographic District #13</v>
      </c>
      <c r="C333" s="26" t="str">
        <f t="shared" si="37"/>
        <v>Brooklyn</v>
      </c>
      <c r="D333" s="28" t="s">
        <v>80</v>
      </c>
      <c r="E333" s="28" t="s">
        <v>81</v>
      </c>
      <c r="F333" s="30" t="s">
        <v>2</v>
      </c>
      <c r="G333" s="31">
        <v>196</v>
      </c>
      <c r="H333" s="26" t="str">
        <f t="shared" si="38"/>
        <v>050</v>
      </c>
      <c r="I333" s="26" t="str">
        <f t="shared" si="39"/>
        <v>25</v>
      </c>
      <c r="J333" s="26" t="str">
        <f t="shared" si="40"/>
        <v>035</v>
      </c>
      <c r="K333" s="42">
        <f t="shared" si="41"/>
        <v>205356.5155529193</v>
      </c>
      <c r="M333" s="26"/>
    </row>
    <row r="334" spans="1:13" ht="15" outlineLevel="2" x14ac:dyDescent="0.4">
      <c r="A334" s="26" t="str">
        <f t="shared" si="35"/>
        <v>331300</v>
      </c>
      <c r="B334" s="26" t="str">
        <f t="shared" si="36"/>
        <v>New York City Geographic District #13</v>
      </c>
      <c r="C334" s="26" t="str">
        <f t="shared" si="37"/>
        <v>Brooklyn</v>
      </c>
      <c r="D334" s="28" t="s">
        <v>76</v>
      </c>
      <c r="E334" s="28" t="s">
        <v>77</v>
      </c>
      <c r="F334" s="30" t="s">
        <v>2</v>
      </c>
      <c r="G334" s="31">
        <v>134</v>
      </c>
      <c r="H334" s="26" t="str">
        <f t="shared" si="38"/>
        <v>056</v>
      </c>
      <c r="I334" s="26" t="str">
        <f t="shared" si="39"/>
        <v>25</v>
      </c>
      <c r="J334" s="26" t="str">
        <f t="shared" si="40"/>
        <v>036</v>
      </c>
      <c r="K334" s="42">
        <f t="shared" si="41"/>
        <v>140396.80144944481</v>
      </c>
      <c r="M334" s="26"/>
    </row>
    <row r="335" spans="1:13" ht="15" outlineLevel="2" x14ac:dyDescent="0.4">
      <c r="A335" s="26" t="str">
        <f t="shared" si="35"/>
        <v>321200</v>
      </c>
      <c r="B335" s="26" t="str">
        <f t="shared" si="36"/>
        <v>New York City Geographic District #13</v>
      </c>
      <c r="C335" s="26" t="str">
        <f t="shared" si="37"/>
        <v>Brooklyn</v>
      </c>
      <c r="D335" s="28" t="s">
        <v>40</v>
      </c>
      <c r="E335" s="28" t="s">
        <v>41</v>
      </c>
      <c r="F335" s="30" t="s">
        <v>2</v>
      </c>
      <c r="G335" s="31">
        <v>423</v>
      </c>
      <c r="H335" s="26" t="str">
        <f t="shared" si="38"/>
        <v>057</v>
      </c>
      <c r="I335" s="26" t="str">
        <f t="shared" si="39"/>
        <v>25</v>
      </c>
      <c r="J335" s="26" t="str">
        <f t="shared" si="40"/>
        <v>035</v>
      </c>
      <c r="K335" s="42">
        <f t="shared" si="41"/>
        <v>443192.88815757586</v>
      </c>
      <c r="M335" s="26"/>
    </row>
    <row r="336" spans="1:13" ht="15" outlineLevel="2" x14ac:dyDescent="0.4">
      <c r="A336" s="26" t="str">
        <f t="shared" si="35"/>
        <v>321200</v>
      </c>
      <c r="B336" s="26" t="str">
        <f t="shared" si="36"/>
        <v>New York City Geographic District #13</v>
      </c>
      <c r="C336" s="26" t="str">
        <f t="shared" si="37"/>
        <v>Brooklyn</v>
      </c>
      <c r="D336" s="28" t="s">
        <v>24</v>
      </c>
      <c r="E336" s="28" t="s">
        <v>25</v>
      </c>
      <c r="F336" s="30" t="s">
        <v>2</v>
      </c>
      <c r="G336" s="31">
        <v>814</v>
      </c>
      <c r="H336" s="26" t="str">
        <f t="shared" si="38"/>
        <v>057</v>
      </c>
      <c r="I336" s="26" t="str">
        <f t="shared" si="39"/>
        <v>25</v>
      </c>
      <c r="J336" s="26" t="str">
        <f t="shared" si="40"/>
        <v>035</v>
      </c>
      <c r="K336" s="42">
        <f t="shared" si="41"/>
        <v>852858.18193916488</v>
      </c>
      <c r="M336" s="26"/>
    </row>
    <row r="337" spans="1:13" ht="15" outlineLevel="2" x14ac:dyDescent="0.4">
      <c r="A337" s="26" t="str">
        <f t="shared" si="35"/>
        <v>321200</v>
      </c>
      <c r="B337" s="26" t="str">
        <f t="shared" si="36"/>
        <v>New York City Geographic District #13</v>
      </c>
      <c r="C337" s="26" t="str">
        <f t="shared" si="37"/>
        <v>Brooklyn</v>
      </c>
      <c r="D337" s="28" t="s">
        <v>20</v>
      </c>
      <c r="E337" s="28" t="s">
        <v>21</v>
      </c>
      <c r="F337" s="30" t="s">
        <v>2</v>
      </c>
      <c r="G337" s="31">
        <v>794</v>
      </c>
      <c r="H337" s="26" t="str">
        <f t="shared" si="38"/>
        <v>057</v>
      </c>
      <c r="I337" s="26" t="str">
        <f t="shared" si="39"/>
        <v>25</v>
      </c>
      <c r="J337" s="26" t="str">
        <f t="shared" si="40"/>
        <v>035</v>
      </c>
      <c r="K337" s="42">
        <f t="shared" si="41"/>
        <v>831903.43545417313</v>
      </c>
      <c r="M337" s="26"/>
    </row>
    <row r="338" spans="1:13" ht="15" outlineLevel="2" x14ac:dyDescent="0.4">
      <c r="A338" s="26" t="str">
        <f t="shared" si="35"/>
        <v>321200</v>
      </c>
      <c r="B338" s="26" t="str">
        <f t="shared" si="36"/>
        <v>New York City Geographic District #13</v>
      </c>
      <c r="C338" s="26" t="str">
        <f t="shared" si="37"/>
        <v>Brooklyn</v>
      </c>
      <c r="D338" s="28" t="s">
        <v>17</v>
      </c>
      <c r="E338" s="28" t="s">
        <v>18</v>
      </c>
      <c r="F338" s="30" t="s">
        <v>19</v>
      </c>
      <c r="G338" s="31">
        <v>925</v>
      </c>
      <c r="H338" s="26" t="str">
        <f t="shared" si="38"/>
        <v>052</v>
      </c>
      <c r="I338" s="26" t="str">
        <f t="shared" si="39"/>
        <v>26</v>
      </c>
      <c r="J338" s="26" t="str">
        <f t="shared" si="40"/>
        <v>033</v>
      </c>
      <c r="K338" s="42">
        <f t="shared" si="41"/>
        <v>969157.02493086911</v>
      </c>
      <c r="M338" s="26"/>
    </row>
    <row r="339" spans="1:13" ht="15" outlineLevel="2" x14ac:dyDescent="0.4">
      <c r="A339" s="26" t="str">
        <f t="shared" si="35"/>
        <v>321200</v>
      </c>
      <c r="B339" s="26" t="str">
        <f t="shared" si="36"/>
        <v>New York City Geographic District #13</v>
      </c>
      <c r="C339" s="26" t="str">
        <f t="shared" si="37"/>
        <v>Brooklyn</v>
      </c>
      <c r="D339" s="44" t="s">
        <v>6</v>
      </c>
      <c r="E339" s="28" t="s">
        <v>7</v>
      </c>
      <c r="F339" s="30" t="s">
        <v>2</v>
      </c>
      <c r="G339" s="31">
        <v>313</v>
      </c>
      <c r="H339" s="26" t="str">
        <f t="shared" si="38"/>
        <v>057</v>
      </c>
      <c r="I339" s="26" t="str">
        <f t="shared" si="39"/>
        <v>25</v>
      </c>
      <c r="J339" s="26" t="str">
        <f t="shared" si="40"/>
        <v>036</v>
      </c>
      <c r="K339" s="42">
        <f t="shared" si="41"/>
        <v>327941.78249012114</v>
      </c>
      <c r="M339" s="26"/>
    </row>
    <row r="340" spans="1:13" ht="29" outlineLevel="2" x14ac:dyDescent="0.4">
      <c r="A340" s="26" t="str">
        <f t="shared" si="35"/>
        <v>331400</v>
      </c>
      <c r="B340" s="26" t="str">
        <f t="shared" si="36"/>
        <v>New York City Geographic District #14</v>
      </c>
      <c r="C340" s="26" t="str">
        <f t="shared" si="37"/>
        <v>Brooklyn</v>
      </c>
      <c r="D340" s="28" t="s">
        <v>911</v>
      </c>
      <c r="E340" s="28" t="s">
        <v>912</v>
      </c>
      <c r="F340" s="30" t="s">
        <v>196</v>
      </c>
      <c r="G340" s="31">
        <v>217</v>
      </c>
      <c r="H340" s="26" t="str">
        <f t="shared" si="38"/>
        <v>050</v>
      </c>
      <c r="I340" s="26" t="str">
        <f t="shared" si="39"/>
        <v>26</v>
      </c>
      <c r="J340" s="26" t="str">
        <f t="shared" si="40"/>
        <v>033</v>
      </c>
      <c r="K340" s="42">
        <f t="shared" si="41"/>
        <v>227358.99936216066</v>
      </c>
      <c r="M340" s="26"/>
    </row>
    <row r="341" spans="1:13" ht="15" outlineLevel="2" x14ac:dyDescent="0.4">
      <c r="A341" s="26" t="str">
        <f t="shared" si="35"/>
        <v>331400</v>
      </c>
      <c r="B341" s="26" t="str">
        <f t="shared" si="36"/>
        <v>New York City Geographic District #14</v>
      </c>
      <c r="C341" s="26" t="str">
        <f t="shared" si="37"/>
        <v>Brooklyn</v>
      </c>
      <c r="D341" s="28" t="s">
        <v>823</v>
      </c>
      <c r="E341" s="28" t="s">
        <v>824</v>
      </c>
      <c r="F341" s="30" t="s">
        <v>196</v>
      </c>
      <c r="G341" s="31">
        <v>202</v>
      </c>
      <c r="H341" s="26" t="str">
        <f t="shared" si="38"/>
        <v>050</v>
      </c>
      <c r="I341" s="26" t="str">
        <f t="shared" si="39"/>
        <v>26</v>
      </c>
      <c r="J341" s="26" t="str">
        <f t="shared" si="40"/>
        <v>033</v>
      </c>
      <c r="K341" s="42">
        <f t="shared" si="41"/>
        <v>211642.93949841682</v>
      </c>
      <c r="M341" s="26"/>
    </row>
    <row r="342" spans="1:13" ht="15" outlineLevel="2" x14ac:dyDescent="0.4">
      <c r="A342" s="26" t="str">
        <f t="shared" si="35"/>
        <v>331400</v>
      </c>
      <c r="B342" s="26" t="str">
        <f t="shared" si="36"/>
        <v>New York City Geographic District #14</v>
      </c>
      <c r="C342" s="26" t="str">
        <f t="shared" si="37"/>
        <v>Brooklyn</v>
      </c>
      <c r="D342" s="28" t="s">
        <v>803</v>
      </c>
      <c r="E342" s="28" t="s">
        <v>804</v>
      </c>
      <c r="F342" s="30" t="s">
        <v>118</v>
      </c>
      <c r="G342" s="31">
        <v>424</v>
      </c>
      <c r="H342" s="26" t="str">
        <f t="shared" si="38"/>
        <v>053</v>
      </c>
      <c r="I342" s="26" t="str">
        <f t="shared" si="39"/>
        <v>18</v>
      </c>
      <c r="J342" s="26" t="str">
        <f t="shared" si="40"/>
        <v>034</v>
      </c>
      <c r="K342" s="42">
        <f t="shared" si="41"/>
        <v>444240.62548182544</v>
      </c>
      <c r="M342" s="26"/>
    </row>
    <row r="343" spans="1:13" ht="29" outlineLevel="2" x14ac:dyDescent="0.4">
      <c r="A343" s="26" t="str">
        <f t="shared" si="35"/>
        <v>331400</v>
      </c>
      <c r="B343" s="26" t="str">
        <f t="shared" si="36"/>
        <v>New York City Geographic District #14</v>
      </c>
      <c r="C343" s="26" t="str">
        <f t="shared" si="37"/>
        <v>Brooklyn</v>
      </c>
      <c r="D343" s="28" t="s">
        <v>773</v>
      </c>
      <c r="E343" s="28" t="s">
        <v>774</v>
      </c>
      <c r="F343" s="30" t="s">
        <v>196</v>
      </c>
      <c r="G343" s="31">
        <v>669</v>
      </c>
      <c r="H343" s="26" t="str">
        <f t="shared" si="38"/>
        <v>050</v>
      </c>
      <c r="I343" s="26" t="str">
        <f t="shared" si="39"/>
        <v>18</v>
      </c>
      <c r="J343" s="26" t="str">
        <f t="shared" si="40"/>
        <v>033</v>
      </c>
      <c r="K343" s="42">
        <f t="shared" si="41"/>
        <v>700936.26992297452</v>
      </c>
      <c r="M343" s="26"/>
    </row>
    <row r="344" spans="1:13" ht="29" outlineLevel="2" x14ac:dyDescent="0.4">
      <c r="A344" s="26" t="str">
        <f t="shared" si="35"/>
        <v>331400</v>
      </c>
      <c r="B344" s="26" t="str">
        <f t="shared" si="36"/>
        <v>New York City Geographic District #14</v>
      </c>
      <c r="C344" s="26" t="str">
        <f t="shared" si="37"/>
        <v>Brooklyn</v>
      </c>
      <c r="D344" s="28" t="s">
        <v>769</v>
      </c>
      <c r="E344" s="28" t="s">
        <v>770</v>
      </c>
      <c r="F344" s="30" t="s">
        <v>196</v>
      </c>
      <c r="G344" s="31">
        <v>565</v>
      </c>
      <c r="H344" s="26" t="str">
        <f t="shared" si="38"/>
        <v>050</v>
      </c>
      <c r="I344" s="26" t="str">
        <f t="shared" si="39"/>
        <v>18</v>
      </c>
      <c r="J344" s="26" t="str">
        <f t="shared" si="40"/>
        <v>033</v>
      </c>
      <c r="K344" s="42">
        <f t="shared" si="41"/>
        <v>591971.58820101735</v>
      </c>
      <c r="M344" s="26"/>
    </row>
    <row r="345" spans="1:13" ht="29" outlineLevel="2" x14ac:dyDescent="0.4">
      <c r="A345" s="26" t="str">
        <f t="shared" si="35"/>
        <v>331400</v>
      </c>
      <c r="B345" s="26" t="str">
        <f t="shared" si="36"/>
        <v>New York City Geographic District #14</v>
      </c>
      <c r="C345" s="26" t="str">
        <f t="shared" si="37"/>
        <v>Brooklyn</v>
      </c>
      <c r="D345" s="28" t="s">
        <v>684</v>
      </c>
      <c r="E345" s="28" t="s">
        <v>685</v>
      </c>
      <c r="F345" s="30" t="s">
        <v>196</v>
      </c>
      <c r="G345" s="31">
        <v>505</v>
      </c>
      <c r="H345" s="26" t="str">
        <f t="shared" si="38"/>
        <v>050</v>
      </c>
      <c r="I345" s="26" t="str">
        <f t="shared" si="39"/>
        <v>18</v>
      </c>
      <c r="J345" s="26" t="str">
        <f t="shared" si="40"/>
        <v>033</v>
      </c>
      <c r="K345" s="42">
        <f t="shared" si="41"/>
        <v>529107.34874604212</v>
      </c>
      <c r="M345" s="26"/>
    </row>
    <row r="346" spans="1:13" ht="43.5" outlineLevel="2" x14ac:dyDescent="0.4">
      <c r="A346" s="26" t="str">
        <f t="shared" si="35"/>
        <v>331400</v>
      </c>
      <c r="B346" s="26" t="str">
        <f t="shared" si="36"/>
        <v>New York City Geographic District #14</v>
      </c>
      <c r="C346" s="26" t="str">
        <f t="shared" si="37"/>
        <v>Brooklyn</v>
      </c>
      <c r="D346" s="28" t="s">
        <v>676</v>
      </c>
      <c r="E346" s="28" t="s">
        <v>677</v>
      </c>
      <c r="F346" s="30" t="s">
        <v>196</v>
      </c>
      <c r="G346" s="31">
        <v>821</v>
      </c>
      <c r="H346" s="26" t="str">
        <f t="shared" si="38"/>
        <v>053</v>
      </c>
      <c r="I346" s="26" t="str">
        <f t="shared" si="39"/>
        <v>18</v>
      </c>
      <c r="J346" s="26" t="str">
        <f t="shared" si="40"/>
        <v>034</v>
      </c>
      <c r="K346" s="42">
        <f t="shared" si="41"/>
        <v>860192.34320891195</v>
      </c>
      <c r="M346" s="26"/>
    </row>
    <row r="347" spans="1:13" ht="29" outlineLevel="2" x14ac:dyDescent="0.4">
      <c r="A347" s="26" t="str">
        <f t="shared" si="35"/>
        <v>331400</v>
      </c>
      <c r="B347" s="26" t="str">
        <f t="shared" si="36"/>
        <v>New York City Geographic District #14</v>
      </c>
      <c r="C347" s="26" t="str">
        <f t="shared" si="37"/>
        <v>Brooklyn</v>
      </c>
      <c r="D347" s="28" t="s">
        <v>674</v>
      </c>
      <c r="E347" s="28" t="s">
        <v>675</v>
      </c>
      <c r="F347" s="30" t="s">
        <v>196</v>
      </c>
      <c r="G347" s="31">
        <v>263</v>
      </c>
      <c r="H347" s="26" t="str">
        <f t="shared" si="38"/>
        <v>053</v>
      </c>
      <c r="I347" s="26" t="str">
        <f t="shared" si="39"/>
        <v>18</v>
      </c>
      <c r="J347" s="26" t="str">
        <f t="shared" si="40"/>
        <v>034</v>
      </c>
      <c r="K347" s="42">
        <f t="shared" si="41"/>
        <v>275554.91627764172</v>
      </c>
      <c r="M347" s="26"/>
    </row>
    <row r="348" spans="1:13" ht="29" outlineLevel="2" x14ac:dyDescent="0.4">
      <c r="A348" s="26" t="str">
        <f t="shared" si="35"/>
        <v>331400</v>
      </c>
      <c r="B348" s="26" t="str">
        <f t="shared" si="36"/>
        <v>New York City Geographic District #14</v>
      </c>
      <c r="C348" s="26" t="str">
        <f t="shared" si="37"/>
        <v>Brooklyn</v>
      </c>
      <c r="D348" s="28" t="s">
        <v>672</v>
      </c>
      <c r="E348" s="28" t="s">
        <v>673</v>
      </c>
      <c r="F348" s="30" t="s">
        <v>196</v>
      </c>
      <c r="G348" s="31">
        <v>667</v>
      </c>
      <c r="H348" s="26" t="str">
        <f t="shared" si="38"/>
        <v>053</v>
      </c>
      <c r="I348" s="26" t="str">
        <f t="shared" si="39"/>
        <v>18</v>
      </c>
      <c r="J348" s="26" t="str">
        <f t="shared" si="40"/>
        <v>034</v>
      </c>
      <c r="K348" s="42">
        <f t="shared" si="41"/>
        <v>698840.79527447536</v>
      </c>
      <c r="M348" s="26"/>
    </row>
    <row r="349" spans="1:13" ht="43.5" outlineLevel="2" x14ac:dyDescent="0.4">
      <c r="A349" s="26" t="str">
        <f t="shared" si="35"/>
        <v>331400</v>
      </c>
      <c r="B349" s="26" t="str">
        <f t="shared" si="36"/>
        <v>New York City Geographic District #14</v>
      </c>
      <c r="C349" s="26" t="str">
        <f t="shared" si="37"/>
        <v>Brooklyn</v>
      </c>
      <c r="D349" s="28" t="s">
        <v>659</v>
      </c>
      <c r="E349" s="28" t="s">
        <v>660</v>
      </c>
      <c r="F349" s="30" t="s">
        <v>196</v>
      </c>
      <c r="G349" s="31">
        <v>283</v>
      </c>
      <c r="H349" s="26" t="str">
        <f t="shared" si="38"/>
        <v>053</v>
      </c>
      <c r="I349" s="26" t="str">
        <f t="shared" si="39"/>
        <v>18</v>
      </c>
      <c r="J349" s="26" t="str">
        <f t="shared" si="40"/>
        <v>034</v>
      </c>
      <c r="K349" s="42">
        <f t="shared" si="41"/>
        <v>296509.66276263347</v>
      </c>
      <c r="M349" s="26"/>
    </row>
    <row r="350" spans="1:13" ht="15" outlineLevel="2" x14ac:dyDescent="0.4">
      <c r="A350" s="26" t="str">
        <f t="shared" si="35"/>
        <v>331400</v>
      </c>
      <c r="B350" s="26" t="str">
        <f t="shared" si="36"/>
        <v>New York City Geographic District #14</v>
      </c>
      <c r="C350" s="26" t="str">
        <f t="shared" si="37"/>
        <v>Brooklyn</v>
      </c>
      <c r="D350" s="28" t="s">
        <v>655</v>
      </c>
      <c r="E350" s="28" t="s">
        <v>656</v>
      </c>
      <c r="F350" s="30" t="s">
        <v>196</v>
      </c>
      <c r="G350" s="31">
        <v>616</v>
      </c>
      <c r="H350" s="26" t="str">
        <f t="shared" si="38"/>
        <v>053</v>
      </c>
      <c r="I350" s="26" t="str">
        <f t="shared" si="39"/>
        <v>18</v>
      </c>
      <c r="J350" s="26" t="str">
        <f t="shared" si="40"/>
        <v>034</v>
      </c>
      <c r="K350" s="42">
        <f t="shared" si="41"/>
        <v>645406.19173774635</v>
      </c>
      <c r="M350" s="26"/>
    </row>
    <row r="351" spans="1:13" ht="29" outlineLevel="2" x14ac:dyDescent="0.4">
      <c r="A351" s="26" t="str">
        <f t="shared" si="35"/>
        <v>331400</v>
      </c>
      <c r="B351" s="26" t="str">
        <f t="shared" si="36"/>
        <v>New York City Geographic District #14</v>
      </c>
      <c r="C351" s="26" t="str">
        <f t="shared" si="37"/>
        <v>Brooklyn</v>
      </c>
      <c r="D351" s="28" t="s">
        <v>116</v>
      </c>
      <c r="E351" s="28" t="s">
        <v>117</v>
      </c>
      <c r="F351" s="30" t="s">
        <v>118</v>
      </c>
      <c r="G351" s="31">
        <v>491</v>
      </c>
      <c r="H351" s="26" t="str">
        <f t="shared" si="38"/>
        <v>050</v>
      </c>
      <c r="I351" s="26" t="str">
        <f t="shared" si="39"/>
        <v>26</v>
      </c>
      <c r="J351" s="26" t="str">
        <f t="shared" si="40"/>
        <v>033</v>
      </c>
      <c r="K351" s="42">
        <f t="shared" si="41"/>
        <v>514439.02620654786</v>
      </c>
      <c r="M351" s="26"/>
    </row>
    <row r="352" spans="1:13" ht="15" outlineLevel="2" x14ac:dyDescent="0.4">
      <c r="A352" s="26" t="str">
        <f t="shared" si="35"/>
        <v>331400</v>
      </c>
      <c r="B352" s="26" t="str">
        <f t="shared" si="36"/>
        <v>New York City Geographic District #14</v>
      </c>
      <c r="C352" s="26" t="str">
        <f t="shared" si="37"/>
        <v>Brooklyn</v>
      </c>
      <c r="D352" s="28" t="s">
        <v>799</v>
      </c>
      <c r="E352" s="28" t="s">
        <v>800</v>
      </c>
      <c r="F352" s="30" t="s">
        <v>5</v>
      </c>
      <c r="G352" s="31">
        <v>248</v>
      </c>
      <c r="H352" s="26" t="str">
        <f t="shared" si="38"/>
        <v>053</v>
      </c>
      <c r="I352" s="26" t="str">
        <f t="shared" si="39"/>
        <v>18</v>
      </c>
      <c r="J352" s="26" t="str">
        <f t="shared" si="40"/>
        <v>034</v>
      </c>
      <c r="K352" s="42">
        <f t="shared" si="41"/>
        <v>259838.85641389788</v>
      </c>
      <c r="M352" s="26"/>
    </row>
    <row r="353" spans="1:13" ht="29" outlineLevel="2" x14ac:dyDescent="0.4">
      <c r="A353" s="26" t="str">
        <f t="shared" si="35"/>
        <v>331400</v>
      </c>
      <c r="B353" s="26" t="str">
        <f t="shared" si="36"/>
        <v>New York City Geographic District #14</v>
      </c>
      <c r="C353" s="26" t="str">
        <f t="shared" si="37"/>
        <v>Brooklyn</v>
      </c>
      <c r="D353" s="28" t="s">
        <v>793</v>
      </c>
      <c r="E353" s="28" t="s">
        <v>794</v>
      </c>
      <c r="F353" s="30" t="s">
        <v>5</v>
      </c>
      <c r="G353" s="31">
        <v>487</v>
      </c>
      <c r="H353" s="26" t="str">
        <f t="shared" si="38"/>
        <v>050</v>
      </c>
      <c r="I353" s="26" t="str">
        <f t="shared" si="39"/>
        <v>18</v>
      </c>
      <c r="J353" s="26" t="str">
        <f t="shared" si="40"/>
        <v>034</v>
      </c>
      <c r="K353" s="42">
        <f t="shared" si="41"/>
        <v>510248.07690954948</v>
      </c>
      <c r="M353" s="26"/>
    </row>
    <row r="354" spans="1:13" ht="29" outlineLevel="2" x14ac:dyDescent="0.4">
      <c r="A354" s="26" t="str">
        <f t="shared" si="35"/>
        <v>331400</v>
      </c>
      <c r="B354" s="26" t="str">
        <f t="shared" si="36"/>
        <v>New York City Geographic District #14</v>
      </c>
      <c r="C354" s="26" t="str">
        <f t="shared" si="37"/>
        <v>Brooklyn</v>
      </c>
      <c r="D354" s="28" t="s">
        <v>585</v>
      </c>
      <c r="E354" s="28" t="s">
        <v>586</v>
      </c>
      <c r="F354" s="30" t="s">
        <v>2</v>
      </c>
      <c r="G354" s="31">
        <v>503</v>
      </c>
      <c r="H354" s="26" t="str">
        <f t="shared" si="38"/>
        <v>050</v>
      </c>
      <c r="I354" s="26" t="str">
        <f t="shared" si="39"/>
        <v>26</v>
      </c>
      <c r="J354" s="26" t="str">
        <f t="shared" si="40"/>
        <v>033</v>
      </c>
      <c r="K354" s="42">
        <f t="shared" si="41"/>
        <v>527011.87409754284</v>
      </c>
      <c r="M354" s="26"/>
    </row>
    <row r="355" spans="1:13" ht="15" outlineLevel="2" x14ac:dyDescent="0.4">
      <c r="A355" s="26" t="str">
        <f t="shared" si="35"/>
        <v>331400</v>
      </c>
      <c r="B355" s="26" t="str">
        <f t="shared" si="36"/>
        <v>New York City Geographic District #14</v>
      </c>
      <c r="C355" s="26" t="str">
        <f t="shared" si="37"/>
        <v>Brooklyn</v>
      </c>
      <c r="D355" s="28" t="s">
        <v>515</v>
      </c>
      <c r="E355" s="28" t="s">
        <v>516</v>
      </c>
      <c r="F355" s="30" t="s">
        <v>2</v>
      </c>
      <c r="G355" s="31">
        <v>81</v>
      </c>
      <c r="H355" s="26" t="str">
        <f t="shared" si="38"/>
        <v>053</v>
      </c>
      <c r="I355" s="26" t="str">
        <f t="shared" si="39"/>
        <v>18</v>
      </c>
      <c r="J355" s="26" t="str">
        <f t="shared" si="40"/>
        <v>034</v>
      </c>
      <c r="K355" s="42">
        <f t="shared" si="41"/>
        <v>84866.723264216649</v>
      </c>
      <c r="M355" s="26"/>
    </row>
    <row r="356" spans="1:13" ht="29" outlineLevel="2" x14ac:dyDescent="0.4">
      <c r="A356" s="26" t="str">
        <f t="shared" si="35"/>
        <v>331400</v>
      </c>
      <c r="B356" s="26" t="str">
        <f t="shared" si="36"/>
        <v>New York City Geographic District #14</v>
      </c>
      <c r="C356" s="26" t="str">
        <f t="shared" si="37"/>
        <v>Brooklyn</v>
      </c>
      <c r="D356" s="28" t="s">
        <v>513</v>
      </c>
      <c r="E356" s="28" t="s">
        <v>514</v>
      </c>
      <c r="F356" s="30" t="s">
        <v>5</v>
      </c>
      <c r="G356" s="31">
        <v>1191</v>
      </c>
      <c r="H356" s="26" t="str">
        <f t="shared" si="38"/>
        <v>053</v>
      </c>
      <c r="I356" s="26" t="str">
        <f t="shared" si="39"/>
        <v>26</v>
      </c>
      <c r="J356" s="26" t="str">
        <f t="shared" si="40"/>
        <v>034</v>
      </c>
      <c r="K356" s="42">
        <f t="shared" si="41"/>
        <v>1247855.1531812595</v>
      </c>
      <c r="M356" s="26"/>
    </row>
    <row r="357" spans="1:13" ht="15" outlineLevel="2" x14ac:dyDescent="0.4">
      <c r="A357" s="26" t="str">
        <f t="shared" si="35"/>
        <v>331400</v>
      </c>
      <c r="B357" s="26" t="str">
        <f t="shared" si="36"/>
        <v>New York City Geographic District #14</v>
      </c>
      <c r="C357" s="26" t="str">
        <f t="shared" si="37"/>
        <v>Brooklyn</v>
      </c>
      <c r="D357" s="28" t="s">
        <v>483</v>
      </c>
      <c r="E357" s="28" t="s">
        <v>484</v>
      </c>
      <c r="F357" s="30" t="s">
        <v>2</v>
      </c>
      <c r="G357" s="31">
        <v>183</v>
      </c>
      <c r="H357" s="26" t="str">
        <f t="shared" si="38"/>
        <v>056</v>
      </c>
      <c r="I357" s="26" t="str">
        <f t="shared" si="39"/>
        <v>18</v>
      </c>
      <c r="J357" s="26" t="str">
        <f t="shared" si="40"/>
        <v>034</v>
      </c>
      <c r="K357" s="42">
        <f t="shared" si="41"/>
        <v>191735.93033767465</v>
      </c>
      <c r="M357" s="26"/>
    </row>
    <row r="358" spans="1:13" ht="15" outlineLevel="2" x14ac:dyDescent="0.4">
      <c r="A358" s="26" t="str">
        <f t="shared" si="35"/>
        <v>331400</v>
      </c>
      <c r="B358" s="26" t="str">
        <f t="shared" si="36"/>
        <v>New York City Geographic District #14</v>
      </c>
      <c r="C358" s="26" t="str">
        <f t="shared" si="37"/>
        <v>Brooklyn</v>
      </c>
      <c r="D358" s="28" t="s">
        <v>427</v>
      </c>
      <c r="E358" s="28" t="s">
        <v>428</v>
      </c>
      <c r="F358" s="30" t="s">
        <v>2</v>
      </c>
      <c r="G358" s="31">
        <v>628</v>
      </c>
      <c r="H358" s="26" t="str">
        <f t="shared" si="38"/>
        <v>053</v>
      </c>
      <c r="I358" s="26" t="str">
        <f t="shared" si="39"/>
        <v>18</v>
      </c>
      <c r="J358" s="26" t="str">
        <f t="shared" si="40"/>
        <v>034</v>
      </c>
      <c r="K358" s="42">
        <f t="shared" si="41"/>
        <v>657979.03962874145</v>
      </c>
      <c r="M358" s="26"/>
    </row>
    <row r="359" spans="1:13" ht="15" outlineLevel="2" x14ac:dyDescent="0.4">
      <c r="A359" s="26" t="str">
        <f t="shared" si="35"/>
        <v>331400</v>
      </c>
      <c r="B359" s="26" t="str">
        <f t="shared" si="36"/>
        <v>New York City Geographic District #14</v>
      </c>
      <c r="C359" s="26" t="str">
        <f t="shared" si="37"/>
        <v>Brooklyn</v>
      </c>
      <c r="D359" s="28" t="s">
        <v>415</v>
      </c>
      <c r="E359" s="28" t="s">
        <v>416</v>
      </c>
      <c r="F359" s="30" t="s">
        <v>2</v>
      </c>
      <c r="G359" s="31">
        <v>385</v>
      </c>
      <c r="H359" s="26" t="str">
        <f t="shared" si="38"/>
        <v>053</v>
      </c>
      <c r="I359" s="26" t="str">
        <f t="shared" si="39"/>
        <v>18</v>
      </c>
      <c r="J359" s="26" t="str">
        <f t="shared" si="40"/>
        <v>034</v>
      </c>
      <c r="K359" s="42">
        <f t="shared" si="41"/>
        <v>403378.86983609147</v>
      </c>
      <c r="M359" s="26"/>
    </row>
    <row r="360" spans="1:13" ht="15" outlineLevel="2" x14ac:dyDescent="0.4">
      <c r="A360" s="26" t="str">
        <f t="shared" si="35"/>
        <v>331400</v>
      </c>
      <c r="B360" s="26" t="str">
        <f t="shared" si="36"/>
        <v>New York City Geographic District #14</v>
      </c>
      <c r="C360" s="26" t="str">
        <f t="shared" si="37"/>
        <v>Brooklyn</v>
      </c>
      <c r="D360" s="28" t="s">
        <v>317</v>
      </c>
      <c r="E360" s="28" t="s">
        <v>318</v>
      </c>
      <c r="F360" s="30" t="s">
        <v>2</v>
      </c>
      <c r="G360" s="31">
        <v>255</v>
      </c>
      <c r="H360" s="26" t="str">
        <f t="shared" si="38"/>
        <v>053</v>
      </c>
      <c r="I360" s="26" t="str">
        <f t="shared" si="39"/>
        <v>18</v>
      </c>
      <c r="J360" s="26" t="str">
        <f t="shared" si="40"/>
        <v>034</v>
      </c>
      <c r="K360" s="42">
        <f t="shared" si="41"/>
        <v>267173.01768364501</v>
      </c>
      <c r="M360" s="26"/>
    </row>
    <row r="361" spans="1:13" ht="43.5" outlineLevel="2" x14ac:dyDescent="0.4">
      <c r="A361" s="26" t="str">
        <f t="shared" si="35"/>
        <v>331400</v>
      </c>
      <c r="B361" s="26" t="str">
        <f t="shared" si="36"/>
        <v>New York City Geographic District #14</v>
      </c>
      <c r="C361" s="26" t="str">
        <f t="shared" si="37"/>
        <v>Brooklyn</v>
      </c>
      <c r="D361" s="28" t="s">
        <v>253</v>
      </c>
      <c r="E361" s="28" t="s">
        <v>254</v>
      </c>
      <c r="F361" s="30" t="s">
        <v>19</v>
      </c>
      <c r="G361" s="31">
        <v>424</v>
      </c>
      <c r="H361" s="26" t="str">
        <f t="shared" si="38"/>
        <v>050</v>
      </c>
      <c r="I361" s="26" t="str">
        <f t="shared" si="39"/>
        <v>25</v>
      </c>
      <c r="J361" s="26" t="str">
        <f t="shared" si="40"/>
        <v>035</v>
      </c>
      <c r="K361" s="42">
        <f t="shared" si="41"/>
        <v>444240.62548182544</v>
      </c>
      <c r="M361" s="26"/>
    </row>
    <row r="362" spans="1:13" ht="15" outlineLevel="2" x14ac:dyDescent="0.4">
      <c r="A362" s="26" t="str">
        <f t="shared" si="35"/>
        <v>331400</v>
      </c>
      <c r="B362" s="26" t="str">
        <f t="shared" si="36"/>
        <v>New York City Geographic District #14</v>
      </c>
      <c r="C362" s="26" t="str">
        <f t="shared" si="37"/>
        <v>Brooklyn</v>
      </c>
      <c r="D362" s="28" t="s">
        <v>235</v>
      </c>
      <c r="E362" s="28" t="s">
        <v>236</v>
      </c>
      <c r="F362" s="30" t="s">
        <v>2</v>
      </c>
      <c r="G362" s="31">
        <v>328</v>
      </c>
      <c r="H362" s="26" t="str">
        <f t="shared" si="38"/>
        <v>053</v>
      </c>
      <c r="I362" s="26" t="str">
        <f t="shared" si="39"/>
        <v>18</v>
      </c>
      <c r="J362" s="26" t="str">
        <f t="shared" si="40"/>
        <v>034</v>
      </c>
      <c r="K362" s="42">
        <f t="shared" si="41"/>
        <v>343657.84235386492</v>
      </c>
      <c r="M362" s="26"/>
    </row>
    <row r="363" spans="1:13" ht="29" outlineLevel="2" x14ac:dyDescent="0.4">
      <c r="A363" s="26" t="str">
        <f t="shared" si="35"/>
        <v>331400</v>
      </c>
      <c r="B363" s="26" t="str">
        <f t="shared" si="36"/>
        <v>New York City Geographic District #14</v>
      </c>
      <c r="C363" s="26" t="str">
        <f t="shared" si="37"/>
        <v>Brooklyn</v>
      </c>
      <c r="D363" s="28" t="s">
        <v>211</v>
      </c>
      <c r="E363" s="28" t="s">
        <v>212</v>
      </c>
      <c r="F363" s="30" t="s">
        <v>2</v>
      </c>
      <c r="G363" s="31">
        <v>620</v>
      </c>
      <c r="H363" s="26" t="str">
        <f t="shared" si="38"/>
        <v>053</v>
      </c>
      <c r="I363" s="26" t="str">
        <f t="shared" si="39"/>
        <v>18</v>
      </c>
      <c r="J363" s="26" t="str">
        <f t="shared" si="40"/>
        <v>034</v>
      </c>
      <c r="K363" s="42">
        <f t="shared" si="41"/>
        <v>649597.14103474468</v>
      </c>
      <c r="M363" s="26"/>
    </row>
    <row r="364" spans="1:13" ht="15" outlineLevel="2" x14ac:dyDescent="0.4">
      <c r="A364" s="26" t="str">
        <f t="shared" si="35"/>
        <v>331400</v>
      </c>
      <c r="B364" s="26" t="str">
        <f t="shared" si="36"/>
        <v>New York City Geographic District #14</v>
      </c>
      <c r="C364" s="26" t="str">
        <f t="shared" si="37"/>
        <v>Brooklyn</v>
      </c>
      <c r="D364" s="28" t="s">
        <v>190</v>
      </c>
      <c r="E364" s="28" t="s">
        <v>191</v>
      </c>
      <c r="F364" s="30" t="s">
        <v>2</v>
      </c>
      <c r="G364" s="31">
        <v>348</v>
      </c>
      <c r="H364" s="26" t="str">
        <f t="shared" si="38"/>
        <v>053</v>
      </c>
      <c r="I364" s="26" t="str">
        <f t="shared" si="39"/>
        <v>18</v>
      </c>
      <c r="J364" s="26" t="str">
        <f t="shared" si="40"/>
        <v>034</v>
      </c>
      <c r="K364" s="42">
        <f t="shared" si="41"/>
        <v>364612.58883885673</v>
      </c>
      <c r="M364" s="26"/>
    </row>
    <row r="365" spans="1:13" ht="15" outlineLevel="2" x14ac:dyDescent="0.4">
      <c r="A365" s="26" t="str">
        <f t="shared" si="35"/>
        <v>331400</v>
      </c>
      <c r="B365" s="26" t="str">
        <f t="shared" si="36"/>
        <v>New York City Geographic District #14</v>
      </c>
      <c r="C365" s="26" t="str">
        <f t="shared" si="37"/>
        <v>Brooklyn</v>
      </c>
      <c r="D365" s="28" t="s">
        <v>174</v>
      </c>
      <c r="E365" s="28" t="s">
        <v>175</v>
      </c>
      <c r="F365" s="30" t="s">
        <v>2</v>
      </c>
      <c r="G365" s="31">
        <v>454</v>
      </c>
      <c r="H365" s="26" t="str">
        <f t="shared" si="38"/>
        <v>050</v>
      </c>
      <c r="I365" s="26" t="str">
        <f t="shared" si="39"/>
        <v>26</v>
      </c>
      <c r="J365" s="26" t="str">
        <f t="shared" si="40"/>
        <v>033</v>
      </c>
      <c r="K365" s="42">
        <f t="shared" si="41"/>
        <v>475672.74520931306</v>
      </c>
      <c r="M365" s="26"/>
    </row>
    <row r="366" spans="1:13" ht="15" outlineLevel="2" x14ac:dyDescent="0.4">
      <c r="A366" s="26" t="str">
        <f t="shared" si="35"/>
        <v>331400</v>
      </c>
      <c r="B366" s="26" t="str">
        <f t="shared" si="36"/>
        <v>New York City Geographic District #14</v>
      </c>
      <c r="C366" s="26" t="str">
        <f t="shared" si="37"/>
        <v>Brooklyn</v>
      </c>
      <c r="D366" s="28" t="s">
        <v>128</v>
      </c>
      <c r="E366" s="28" t="s">
        <v>129</v>
      </c>
      <c r="F366" s="30" t="s">
        <v>19</v>
      </c>
      <c r="G366" s="31">
        <v>689</v>
      </c>
      <c r="H366" s="26" t="str">
        <f t="shared" si="38"/>
        <v>050</v>
      </c>
      <c r="I366" s="26" t="str">
        <f t="shared" si="39"/>
        <v>18</v>
      </c>
      <c r="J366" s="26" t="str">
        <f t="shared" si="40"/>
        <v>034</v>
      </c>
      <c r="K366" s="42">
        <f t="shared" si="41"/>
        <v>721891.01640796626</v>
      </c>
      <c r="M366" s="26"/>
    </row>
    <row r="367" spans="1:13" ht="15" outlineLevel="2" x14ac:dyDescent="0.4">
      <c r="A367" s="26" t="str">
        <f t="shared" ref="A367:A430" si="42">IFERROR(VLOOKUP($D367,schools,3,FALSE),"")</f>
        <v>331400</v>
      </c>
      <c r="B367" s="26" t="str">
        <f t="shared" ref="B367:B430" si="43">IFERROR(VLOOKUP($D367,schools,4,FALSE),"")</f>
        <v>New York City Geographic District #14</v>
      </c>
      <c r="C367" s="26" t="str">
        <f t="shared" ref="C367:C430" si="44">IFERROR(VLOOKUP($D367,schools,5,FALSE),"")</f>
        <v>Brooklyn</v>
      </c>
      <c r="D367" s="28" t="s">
        <v>100</v>
      </c>
      <c r="E367" s="28" t="s">
        <v>101</v>
      </c>
      <c r="F367" s="30" t="s">
        <v>2</v>
      </c>
      <c r="G367" s="31">
        <v>264</v>
      </c>
      <c r="H367" s="26" t="str">
        <f t="shared" ref="H367:H430" si="45">IFERROR(VLOOKUP($D367,schools,6,FALSE),"")</f>
        <v>056</v>
      </c>
      <c r="I367" s="26" t="str">
        <f t="shared" ref="I367:I430" si="46">IFERROR(VLOOKUP($D367,schools,7,FALSE),"")</f>
        <v>18</v>
      </c>
      <c r="J367" s="26" t="str">
        <f t="shared" ref="J367:J430" si="47">IFERROR(VLOOKUP($D367,schools,8,FALSE),"")</f>
        <v>036</v>
      </c>
      <c r="K367" s="42">
        <f t="shared" ref="K367:K430" si="48">G367*L$302</f>
        <v>276602.6536018913</v>
      </c>
      <c r="M367" s="26"/>
    </row>
    <row r="368" spans="1:13" ht="15" outlineLevel="2" x14ac:dyDescent="0.4">
      <c r="A368" s="26" t="str">
        <f t="shared" si="42"/>
        <v>331400</v>
      </c>
      <c r="B368" s="26" t="str">
        <f t="shared" si="43"/>
        <v>New York City Geographic District #14</v>
      </c>
      <c r="C368" s="26" t="str">
        <f t="shared" si="44"/>
        <v>Brooklyn</v>
      </c>
      <c r="D368" s="28" t="s">
        <v>84</v>
      </c>
      <c r="E368" s="28" t="s">
        <v>85</v>
      </c>
      <c r="F368" s="30" t="s">
        <v>5</v>
      </c>
      <c r="G368" s="31">
        <v>324</v>
      </c>
      <c r="H368" s="26" t="str">
        <f t="shared" si="45"/>
        <v>053</v>
      </c>
      <c r="I368" s="26" t="str">
        <f t="shared" si="46"/>
        <v>18</v>
      </c>
      <c r="J368" s="26" t="str">
        <f t="shared" si="47"/>
        <v>034</v>
      </c>
      <c r="K368" s="42">
        <f t="shared" si="48"/>
        <v>339466.8930568666</v>
      </c>
      <c r="M368" s="26"/>
    </row>
    <row r="369" spans="1:13" ht="15" outlineLevel="2" x14ac:dyDescent="0.4">
      <c r="A369" s="26" t="str">
        <f t="shared" si="42"/>
        <v>331400</v>
      </c>
      <c r="B369" s="26" t="str">
        <f t="shared" si="43"/>
        <v>New York City Geographic District #14</v>
      </c>
      <c r="C369" s="26" t="str">
        <f t="shared" si="44"/>
        <v>Brooklyn</v>
      </c>
      <c r="D369" s="28" t="s">
        <v>62</v>
      </c>
      <c r="E369" s="28" t="s">
        <v>63</v>
      </c>
      <c r="F369" s="30" t="s">
        <v>2</v>
      </c>
      <c r="G369" s="31">
        <v>404</v>
      </c>
      <c r="H369" s="26" t="str">
        <f t="shared" si="45"/>
        <v>050</v>
      </c>
      <c r="I369" s="26" t="str">
        <f t="shared" si="46"/>
        <v>26</v>
      </c>
      <c r="J369" s="26" t="str">
        <f t="shared" si="47"/>
        <v>033</v>
      </c>
      <c r="K369" s="42">
        <f t="shared" si="48"/>
        <v>423285.87899683364</v>
      </c>
      <c r="M369" s="26"/>
    </row>
    <row r="370" spans="1:13" ht="15" outlineLevel="2" x14ac:dyDescent="0.4">
      <c r="A370" s="26" t="str">
        <f t="shared" si="42"/>
        <v>331400</v>
      </c>
      <c r="B370" s="26" t="str">
        <f t="shared" si="43"/>
        <v>New York City Geographic District #14</v>
      </c>
      <c r="C370" s="26" t="str">
        <f t="shared" si="44"/>
        <v>Brooklyn</v>
      </c>
      <c r="D370" s="28" t="s">
        <v>58</v>
      </c>
      <c r="E370" s="28" t="s">
        <v>59</v>
      </c>
      <c r="F370" s="30" t="s">
        <v>2</v>
      </c>
      <c r="G370" s="31">
        <v>504</v>
      </c>
      <c r="H370" s="26" t="str">
        <f t="shared" si="45"/>
        <v>050</v>
      </c>
      <c r="I370" s="26" t="str">
        <f t="shared" si="46"/>
        <v>26</v>
      </c>
      <c r="J370" s="26" t="str">
        <f t="shared" si="47"/>
        <v>033</v>
      </c>
      <c r="K370" s="42">
        <f t="shared" si="48"/>
        <v>528059.61142179254</v>
      </c>
      <c r="M370" s="26"/>
    </row>
    <row r="371" spans="1:13" ht="15" outlineLevel="2" x14ac:dyDescent="0.4">
      <c r="A371" s="26" t="str">
        <f t="shared" si="42"/>
        <v>331300</v>
      </c>
      <c r="B371" s="26" t="str">
        <f t="shared" si="43"/>
        <v>New York City Geographic District #14</v>
      </c>
      <c r="C371" s="26" t="str">
        <f t="shared" si="44"/>
        <v>Brooklyn</v>
      </c>
      <c r="D371" s="28" t="s">
        <v>44</v>
      </c>
      <c r="E371" s="28" t="s">
        <v>45</v>
      </c>
      <c r="F371" s="30" t="s">
        <v>2</v>
      </c>
      <c r="G371" s="31">
        <v>247</v>
      </c>
      <c r="H371" s="26" t="str">
        <f t="shared" si="45"/>
        <v>056</v>
      </c>
      <c r="I371" s="26" t="str">
        <f t="shared" si="46"/>
        <v>25</v>
      </c>
      <c r="J371" s="26" t="str">
        <f t="shared" si="47"/>
        <v>036</v>
      </c>
      <c r="K371" s="42">
        <f t="shared" si="48"/>
        <v>258791.1190896483</v>
      </c>
      <c r="M371" s="26"/>
    </row>
    <row r="372" spans="1:13" ht="15" outlineLevel="2" x14ac:dyDescent="0.4">
      <c r="A372" s="26" t="str">
        <f t="shared" si="42"/>
        <v>331300</v>
      </c>
      <c r="B372" s="26" t="str">
        <f t="shared" si="43"/>
        <v>New York City Geographic District #14</v>
      </c>
      <c r="C372" s="26" t="str">
        <f t="shared" si="44"/>
        <v>Brooklyn</v>
      </c>
      <c r="D372" s="28" t="s">
        <v>38</v>
      </c>
      <c r="E372" s="28" t="s">
        <v>39</v>
      </c>
      <c r="F372" s="30" t="s">
        <v>2</v>
      </c>
      <c r="G372" s="31">
        <v>177</v>
      </c>
      <c r="H372" s="26" t="str">
        <f t="shared" si="45"/>
        <v>053</v>
      </c>
      <c r="I372" s="26" t="str">
        <f t="shared" si="46"/>
        <v>18</v>
      </c>
      <c r="J372" s="26" t="str">
        <f t="shared" si="47"/>
        <v>034</v>
      </c>
      <c r="K372" s="42">
        <f t="shared" si="48"/>
        <v>185449.50639217711</v>
      </c>
      <c r="M372" s="26"/>
    </row>
    <row r="373" spans="1:13" ht="29" outlineLevel="2" x14ac:dyDescent="0.4">
      <c r="A373" s="26" t="str">
        <f t="shared" si="42"/>
        <v>331300</v>
      </c>
      <c r="B373" s="26" t="str">
        <f t="shared" si="43"/>
        <v>New York City Geographic District #14</v>
      </c>
      <c r="C373" s="26" t="str">
        <f t="shared" si="44"/>
        <v>Brooklyn</v>
      </c>
      <c r="D373" s="28" t="s">
        <v>36</v>
      </c>
      <c r="E373" s="28" t="s">
        <v>37</v>
      </c>
      <c r="F373" s="30" t="s">
        <v>2</v>
      </c>
      <c r="G373" s="31">
        <v>243</v>
      </c>
      <c r="H373" s="26" t="str">
        <f t="shared" si="45"/>
        <v>050</v>
      </c>
      <c r="I373" s="26" t="str">
        <f t="shared" si="46"/>
        <v>18</v>
      </c>
      <c r="J373" s="26" t="str">
        <f t="shared" si="47"/>
        <v>034</v>
      </c>
      <c r="K373" s="42">
        <f t="shared" si="48"/>
        <v>254600.16979264995</v>
      </c>
      <c r="M373" s="26"/>
    </row>
    <row r="374" spans="1:13" ht="15" outlineLevel="2" x14ac:dyDescent="0.4">
      <c r="A374" s="26" t="str">
        <f t="shared" si="42"/>
        <v>331300</v>
      </c>
      <c r="B374" s="26" t="str">
        <f t="shared" si="43"/>
        <v>New York City Geographic District #14</v>
      </c>
      <c r="C374" s="26" t="str">
        <f t="shared" si="44"/>
        <v>Brooklyn</v>
      </c>
      <c r="D374" s="28" t="s">
        <v>34</v>
      </c>
      <c r="E374" s="28" t="s">
        <v>35</v>
      </c>
      <c r="F374" s="30" t="s">
        <v>2</v>
      </c>
      <c r="G374" s="31">
        <v>210</v>
      </c>
      <c r="H374" s="26" t="str">
        <f t="shared" si="45"/>
        <v>050</v>
      </c>
      <c r="I374" s="26" t="str">
        <f t="shared" si="46"/>
        <v>26</v>
      </c>
      <c r="J374" s="26" t="str">
        <f t="shared" si="47"/>
        <v>033</v>
      </c>
      <c r="K374" s="42">
        <f t="shared" si="48"/>
        <v>220024.83809241353</v>
      </c>
      <c r="M374" s="26"/>
    </row>
    <row r="375" spans="1:13" ht="15" outlineLevel="2" x14ac:dyDescent="0.4">
      <c r="A375" s="26" t="str">
        <f t="shared" si="42"/>
        <v>331500</v>
      </c>
      <c r="B375" s="26" t="str">
        <f t="shared" si="43"/>
        <v>New York City Geographic District #15</v>
      </c>
      <c r="C375" s="26" t="str">
        <f t="shared" si="44"/>
        <v>Brooklyn</v>
      </c>
      <c r="D375" s="28" t="s">
        <v>883</v>
      </c>
      <c r="E375" s="28" t="s">
        <v>884</v>
      </c>
      <c r="F375" s="30" t="s">
        <v>196</v>
      </c>
      <c r="G375" s="31">
        <v>1185</v>
      </c>
      <c r="H375" s="26" t="str">
        <f t="shared" si="45"/>
        <v>051</v>
      </c>
      <c r="I375" s="26" t="str">
        <f t="shared" si="46"/>
        <v>25</v>
      </c>
      <c r="J375" s="26" t="str">
        <f t="shared" si="47"/>
        <v>038</v>
      </c>
      <c r="K375" s="42">
        <f t="shared" si="48"/>
        <v>1241568.729235762</v>
      </c>
      <c r="M375" s="26"/>
    </row>
    <row r="376" spans="1:13" ht="29" outlineLevel="2" x14ac:dyDescent="0.4">
      <c r="A376" s="26" t="str">
        <f t="shared" si="42"/>
        <v>331500</v>
      </c>
      <c r="B376" s="26" t="str">
        <f t="shared" si="43"/>
        <v>New York City Geographic District #15</v>
      </c>
      <c r="C376" s="26" t="str">
        <f t="shared" si="44"/>
        <v>Brooklyn</v>
      </c>
      <c r="D376" s="28" t="s">
        <v>867</v>
      </c>
      <c r="E376" s="28" t="s">
        <v>868</v>
      </c>
      <c r="F376" s="30" t="s">
        <v>196</v>
      </c>
      <c r="G376" s="31">
        <v>866</v>
      </c>
      <c r="H376" s="26" t="str">
        <f t="shared" si="45"/>
        <v>052</v>
      </c>
      <c r="I376" s="26" t="str">
        <f t="shared" si="46"/>
        <v>25</v>
      </c>
      <c r="J376" s="26" t="str">
        <f t="shared" si="47"/>
        <v>033</v>
      </c>
      <c r="K376" s="42">
        <f t="shared" si="48"/>
        <v>907340.52280014346</v>
      </c>
      <c r="M376" s="26"/>
    </row>
    <row r="377" spans="1:13" ht="29" outlineLevel="2" x14ac:dyDescent="0.4">
      <c r="A377" s="26" t="str">
        <f t="shared" si="42"/>
        <v>331500</v>
      </c>
      <c r="B377" s="26" t="str">
        <f t="shared" si="43"/>
        <v>New York City Geographic District #15</v>
      </c>
      <c r="C377" s="26" t="str">
        <f t="shared" si="44"/>
        <v>Brooklyn</v>
      </c>
      <c r="D377" s="28" t="s">
        <v>809</v>
      </c>
      <c r="E377" s="28" t="s">
        <v>810</v>
      </c>
      <c r="F377" s="30" t="s">
        <v>196</v>
      </c>
      <c r="G377" s="31">
        <v>276</v>
      </c>
      <c r="H377" s="26" t="str">
        <f t="shared" si="45"/>
        <v>057</v>
      </c>
      <c r="I377" s="26" t="str">
        <f t="shared" si="46"/>
        <v>25</v>
      </c>
      <c r="J377" s="26" t="str">
        <f t="shared" si="47"/>
        <v>033</v>
      </c>
      <c r="K377" s="42">
        <f t="shared" si="48"/>
        <v>289175.50149288634</v>
      </c>
      <c r="M377" s="26"/>
    </row>
    <row r="378" spans="1:13" ht="29" outlineLevel="2" x14ac:dyDescent="0.4">
      <c r="A378" s="26" t="str">
        <f t="shared" si="42"/>
        <v>331500</v>
      </c>
      <c r="B378" s="26" t="str">
        <f t="shared" si="43"/>
        <v>New York City Geographic District #15</v>
      </c>
      <c r="C378" s="26" t="str">
        <f t="shared" si="44"/>
        <v>Brooklyn</v>
      </c>
      <c r="D378" s="28" t="s">
        <v>731</v>
      </c>
      <c r="E378" s="28" t="s">
        <v>732</v>
      </c>
      <c r="F378" s="30" t="s">
        <v>196</v>
      </c>
      <c r="G378" s="31">
        <v>213</v>
      </c>
      <c r="H378" s="26" t="str">
        <f t="shared" si="45"/>
        <v>051</v>
      </c>
      <c r="I378" s="26" t="str">
        <f t="shared" si="46"/>
        <v>17</v>
      </c>
      <c r="J378" s="26" t="str">
        <f t="shared" si="47"/>
        <v>038</v>
      </c>
      <c r="K378" s="42">
        <f t="shared" si="48"/>
        <v>223168.0500651623</v>
      </c>
      <c r="M378" s="26"/>
    </row>
    <row r="379" spans="1:13" ht="29" outlineLevel="2" x14ac:dyDescent="0.4">
      <c r="A379" s="26" t="str">
        <f t="shared" si="42"/>
        <v>331500</v>
      </c>
      <c r="B379" s="26" t="str">
        <f t="shared" si="43"/>
        <v>New York City Geographic District #15</v>
      </c>
      <c r="C379" s="26" t="str">
        <f t="shared" si="44"/>
        <v>Brooklyn</v>
      </c>
      <c r="D379" s="28" t="s">
        <v>719</v>
      </c>
      <c r="E379" s="28" t="s">
        <v>720</v>
      </c>
      <c r="F379" s="30" t="s">
        <v>196</v>
      </c>
      <c r="G379" s="31">
        <v>552</v>
      </c>
      <c r="H379" s="26" t="str">
        <f t="shared" si="45"/>
        <v>052</v>
      </c>
      <c r="I379" s="26" t="str">
        <f t="shared" si="46"/>
        <v>25</v>
      </c>
      <c r="J379" s="26" t="str">
        <f t="shared" si="47"/>
        <v>038</v>
      </c>
      <c r="K379" s="42">
        <f t="shared" si="48"/>
        <v>578351.00298577268</v>
      </c>
      <c r="M379" s="26"/>
    </row>
    <row r="380" spans="1:13" ht="29" outlineLevel="2" x14ac:dyDescent="0.4">
      <c r="A380" s="26" t="str">
        <f t="shared" si="42"/>
        <v>331500</v>
      </c>
      <c r="B380" s="26" t="str">
        <f t="shared" si="43"/>
        <v>New York City Geographic District #15</v>
      </c>
      <c r="C380" s="26" t="str">
        <f t="shared" si="44"/>
        <v>Brooklyn</v>
      </c>
      <c r="D380" s="28" t="s">
        <v>692</v>
      </c>
      <c r="E380" s="28" t="s">
        <v>693</v>
      </c>
      <c r="F380" s="30" t="s">
        <v>118</v>
      </c>
      <c r="G380" s="31">
        <v>694</v>
      </c>
      <c r="H380" s="26" t="str">
        <f t="shared" si="45"/>
        <v>052</v>
      </c>
      <c r="I380" s="26" t="str">
        <f t="shared" si="46"/>
        <v>26</v>
      </c>
      <c r="J380" s="26" t="str">
        <f t="shared" si="47"/>
        <v>033</v>
      </c>
      <c r="K380" s="42">
        <f t="shared" si="48"/>
        <v>727129.70302921429</v>
      </c>
      <c r="M380" s="26"/>
    </row>
    <row r="381" spans="1:13" ht="15" outlineLevel="2" x14ac:dyDescent="0.4">
      <c r="A381" s="26" t="str">
        <f t="shared" si="42"/>
        <v>331500</v>
      </c>
      <c r="B381" s="26" t="str">
        <f t="shared" si="43"/>
        <v>New York City Geographic District #15</v>
      </c>
      <c r="C381" s="26" t="str">
        <f t="shared" si="44"/>
        <v>Brooklyn</v>
      </c>
      <c r="D381" s="28" t="s">
        <v>667</v>
      </c>
      <c r="E381" s="28" t="s">
        <v>668</v>
      </c>
      <c r="F381" s="30" t="s">
        <v>118</v>
      </c>
      <c r="G381" s="31">
        <v>681</v>
      </c>
      <c r="H381" s="26" t="str">
        <f t="shared" si="45"/>
        <v>044</v>
      </c>
      <c r="I381" s="26" t="str">
        <f t="shared" si="46"/>
        <v>21</v>
      </c>
      <c r="J381" s="26" t="str">
        <f t="shared" si="47"/>
        <v>039</v>
      </c>
      <c r="K381" s="42">
        <f t="shared" si="48"/>
        <v>713509.11781396961</v>
      </c>
      <c r="M381" s="26"/>
    </row>
    <row r="382" spans="1:13" ht="29" outlineLevel="2" x14ac:dyDescent="0.4">
      <c r="A382" s="26" t="str">
        <f t="shared" si="42"/>
        <v>331500</v>
      </c>
      <c r="B382" s="26" t="str">
        <f t="shared" si="43"/>
        <v>New York City Geographic District #15</v>
      </c>
      <c r="C382" s="26" t="str">
        <f t="shared" si="44"/>
        <v>Brooklyn</v>
      </c>
      <c r="D382" s="28" t="s">
        <v>665</v>
      </c>
      <c r="E382" s="28" t="s">
        <v>666</v>
      </c>
      <c r="F382" s="30" t="s">
        <v>196</v>
      </c>
      <c r="G382" s="31">
        <v>196</v>
      </c>
      <c r="H382" s="26" t="str">
        <f t="shared" si="45"/>
        <v>044</v>
      </c>
      <c r="I382" s="26" t="str">
        <f t="shared" si="46"/>
        <v>21</v>
      </c>
      <c r="J382" s="26" t="str">
        <f t="shared" si="47"/>
        <v>039</v>
      </c>
      <c r="K382" s="42">
        <f t="shared" si="48"/>
        <v>205356.5155529193</v>
      </c>
      <c r="M382" s="26"/>
    </row>
    <row r="383" spans="1:13" ht="15" outlineLevel="2" x14ac:dyDescent="0.4">
      <c r="A383" s="26" t="str">
        <f t="shared" si="42"/>
        <v>331500</v>
      </c>
      <c r="B383" s="26" t="str">
        <f t="shared" si="43"/>
        <v>New York City Geographic District #15</v>
      </c>
      <c r="C383" s="26" t="str">
        <f t="shared" si="44"/>
        <v>Brooklyn</v>
      </c>
      <c r="D383" s="28" t="s">
        <v>663</v>
      </c>
      <c r="E383" s="28" t="s">
        <v>664</v>
      </c>
      <c r="F383" s="30" t="s">
        <v>196</v>
      </c>
      <c r="G383" s="31">
        <v>452</v>
      </c>
      <c r="H383" s="26" t="str">
        <f t="shared" si="45"/>
        <v>044</v>
      </c>
      <c r="I383" s="26" t="str">
        <f t="shared" si="46"/>
        <v>21</v>
      </c>
      <c r="J383" s="26" t="str">
        <f t="shared" si="47"/>
        <v>039</v>
      </c>
      <c r="K383" s="42">
        <f t="shared" si="48"/>
        <v>473577.27056081389</v>
      </c>
      <c r="M383" s="26"/>
    </row>
    <row r="384" spans="1:13" ht="29" outlineLevel="2" x14ac:dyDescent="0.4">
      <c r="A384" s="26" t="str">
        <f t="shared" si="42"/>
        <v>331500</v>
      </c>
      <c r="B384" s="26" t="str">
        <f t="shared" si="43"/>
        <v>New York City Geographic District #15</v>
      </c>
      <c r="C384" s="26" t="str">
        <f t="shared" si="44"/>
        <v>Brooklyn</v>
      </c>
      <c r="D384" s="28" t="s">
        <v>636</v>
      </c>
      <c r="E384" s="28" t="s">
        <v>637</v>
      </c>
      <c r="F384" s="30" t="s">
        <v>196</v>
      </c>
      <c r="G384" s="31">
        <v>243</v>
      </c>
      <c r="H384" s="26" t="str">
        <f t="shared" si="45"/>
        <v>052</v>
      </c>
      <c r="I384" s="26" t="str">
        <f t="shared" si="46"/>
        <v>26</v>
      </c>
      <c r="J384" s="26" t="str">
        <f t="shared" si="47"/>
        <v>033</v>
      </c>
      <c r="K384" s="42">
        <f t="shared" si="48"/>
        <v>254600.16979264995</v>
      </c>
      <c r="M384" s="26"/>
    </row>
    <row r="385" spans="1:13" ht="29" outlineLevel="2" x14ac:dyDescent="0.4">
      <c r="A385" s="26" t="str">
        <f t="shared" si="42"/>
        <v>331500</v>
      </c>
      <c r="B385" s="26" t="str">
        <f t="shared" si="43"/>
        <v>New York City Geographic District #15</v>
      </c>
      <c r="C385" s="26" t="str">
        <f t="shared" si="44"/>
        <v>Brooklyn</v>
      </c>
      <c r="D385" s="28" t="s">
        <v>632</v>
      </c>
      <c r="E385" s="28" t="s">
        <v>633</v>
      </c>
      <c r="F385" s="30" t="s">
        <v>196</v>
      </c>
      <c r="G385" s="31">
        <v>169</v>
      </c>
      <c r="H385" s="26" t="str">
        <f t="shared" si="45"/>
        <v>052</v>
      </c>
      <c r="I385" s="26" t="str">
        <f t="shared" si="46"/>
        <v>25</v>
      </c>
      <c r="J385" s="26" t="str">
        <f t="shared" si="47"/>
        <v>033</v>
      </c>
      <c r="K385" s="42">
        <f t="shared" si="48"/>
        <v>177067.60779818043</v>
      </c>
      <c r="M385" s="26"/>
    </row>
    <row r="386" spans="1:13" ht="15" outlineLevel="2" x14ac:dyDescent="0.4">
      <c r="A386" s="26">
        <f t="shared" si="42"/>
        <v>331500</v>
      </c>
      <c r="B386" s="26" t="str">
        <f t="shared" si="43"/>
        <v>New York City Geographic District #15</v>
      </c>
      <c r="C386" s="26" t="str">
        <f t="shared" si="44"/>
        <v>Brooklyn</v>
      </c>
      <c r="D386" s="28" t="s">
        <v>955</v>
      </c>
      <c r="E386" s="28" t="s">
        <v>956</v>
      </c>
      <c r="F386" s="30" t="s">
        <v>5</v>
      </c>
      <c r="G386" s="31">
        <v>505</v>
      </c>
      <c r="H386" s="26" t="str">
        <f t="shared" si="45"/>
        <v>063</v>
      </c>
      <c r="I386" s="26" t="str">
        <f t="shared" si="46"/>
        <v>24</v>
      </c>
      <c r="J386" s="26" t="str">
        <f t="shared" si="47"/>
        <v>050</v>
      </c>
      <c r="K386" s="42">
        <f t="shared" si="48"/>
        <v>529107.34874604212</v>
      </c>
      <c r="M386" s="26"/>
    </row>
    <row r="387" spans="1:13" ht="29" outlineLevel="2" x14ac:dyDescent="0.4">
      <c r="A387" s="26" t="str">
        <f t="shared" si="42"/>
        <v>331500</v>
      </c>
      <c r="B387" s="26" t="str">
        <f t="shared" si="43"/>
        <v>New York City Geographic District #15</v>
      </c>
      <c r="C387" s="26" t="str">
        <f t="shared" si="44"/>
        <v>Brooklyn</v>
      </c>
      <c r="D387" s="28" t="s">
        <v>897</v>
      </c>
      <c r="E387" s="28" t="s">
        <v>898</v>
      </c>
      <c r="F387" s="30" t="s">
        <v>2</v>
      </c>
      <c r="G387" s="31">
        <v>189</v>
      </c>
      <c r="H387" s="26" t="str">
        <f t="shared" si="45"/>
        <v>051</v>
      </c>
      <c r="I387" s="26" t="str">
        <f t="shared" si="46"/>
        <v>25</v>
      </c>
      <c r="J387" s="26" t="str">
        <f t="shared" si="47"/>
        <v>038</v>
      </c>
      <c r="K387" s="42">
        <f t="shared" si="48"/>
        <v>198022.35428317217</v>
      </c>
      <c r="M387" s="26"/>
    </row>
    <row r="388" spans="1:13" ht="29" outlineLevel="2" x14ac:dyDescent="0.4">
      <c r="A388" s="26" t="str">
        <f t="shared" si="42"/>
        <v>331500</v>
      </c>
      <c r="B388" s="26" t="str">
        <f t="shared" si="43"/>
        <v>New York City Geographic District #15</v>
      </c>
      <c r="C388" s="26" t="str">
        <f t="shared" si="44"/>
        <v>Brooklyn</v>
      </c>
      <c r="D388" s="28" t="s">
        <v>715</v>
      </c>
      <c r="E388" s="28" t="s">
        <v>716</v>
      </c>
      <c r="F388" s="30" t="s">
        <v>2</v>
      </c>
      <c r="G388" s="31">
        <v>447</v>
      </c>
      <c r="H388" s="26" t="str">
        <f t="shared" si="45"/>
        <v>051</v>
      </c>
      <c r="I388" s="26" t="str">
        <f t="shared" si="46"/>
        <v>25</v>
      </c>
      <c r="J388" s="26" t="str">
        <f t="shared" si="47"/>
        <v>038</v>
      </c>
      <c r="K388" s="42">
        <f t="shared" si="48"/>
        <v>468338.58393956593</v>
      </c>
      <c r="M388" s="26"/>
    </row>
    <row r="389" spans="1:13" ht="29" outlineLevel="2" x14ac:dyDescent="0.4">
      <c r="A389" s="26" t="str">
        <f t="shared" si="42"/>
        <v>331500</v>
      </c>
      <c r="B389" s="26" t="str">
        <f t="shared" si="43"/>
        <v>New York City Geographic District #15</v>
      </c>
      <c r="C389" s="26" t="str">
        <f t="shared" si="44"/>
        <v>Brooklyn</v>
      </c>
      <c r="D389" s="28" t="s">
        <v>653</v>
      </c>
      <c r="E389" s="28" t="s">
        <v>654</v>
      </c>
      <c r="F389" s="30" t="s">
        <v>118</v>
      </c>
      <c r="G389" s="31">
        <v>676</v>
      </c>
      <c r="H389" s="26" t="str">
        <f t="shared" si="45"/>
        <v>052</v>
      </c>
      <c r="I389" s="26" t="str">
        <f t="shared" si="46"/>
        <v>26</v>
      </c>
      <c r="J389" s="26" t="str">
        <f t="shared" si="47"/>
        <v>039</v>
      </c>
      <c r="K389" s="42">
        <f t="shared" si="48"/>
        <v>708270.43119272171</v>
      </c>
      <c r="M389" s="26"/>
    </row>
    <row r="390" spans="1:13" ht="29" outlineLevel="2" x14ac:dyDescent="0.4">
      <c r="A390" s="26" t="str">
        <f t="shared" si="42"/>
        <v>331500</v>
      </c>
      <c r="B390" s="26" t="str">
        <f t="shared" si="43"/>
        <v>New York City Geographic District #15</v>
      </c>
      <c r="C390" s="26" t="str">
        <f t="shared" si="44"/>
        <v>Brooklyn</v>
      </c>
      <c r="D390" s="28" t="s">
        <v>651</v>
      </c>
      <c r="E390" s="28" t="s">
        <v>652</v>
      </c>
      <c r="F390" s="30" t="s">
        <v>5</v>
      </c>
      <c r="G390" s="31">
        <v>528</v>
      </c>
      <c r="H390" s="26" t="str">
        <f t="shared" si="45"/>
        <v>052</v>
      </c>
      <c r="I390" s="26" t="str">
        <f t="shared" si="46"/>
        <v>25</v>
      </c>
      <c r="J390" s="26" t="str">
        <f t="shared" si="47"/>
        <v>033</v>
      </c>
      <c r="K390" s="42">
        <f t="shared" si="48"/>
        <v>553205.30720378261</v>
      </c>
      <c r="M390" s="26"/>
    </row>
    <row r="391" spans="1:13" ht="29" outlineLevel="2" x14ac:dyDescent="0.4">
      <c r="A391" s="26" t="str">
        <f t="shared" si="42"/>
        <v>331500</v>
      </c>
      <c r="B391" s="26" t="str">
        <f t="shared" si="43"/>
        <v>New York City Geographic District #15</v>
      </c>
      <c r="C391" s="26" t="str">
        <f t="shared" si="44"/>
        <v>Brooklyn</v>
      </c>
      <c r="D391" s="28" t="s">
        <v>645</v>
      </c>
      <c r="E391" s="28" t="s">
        <v>646</v>
      </c>
      <c r="F391" s="30" t="s">
        <v>5</v>
      </c>
      <c r="G391" s="31">
        <v>568</v>
      </c>
      <c r="H391" s="26" t="str">
        <f t="shared" si="45"/>
        <v>051</v>
      </c>
      <c r="I391" s="26" t="str">
        <f t="shared" si="46"/>
        <v>21</v>
      </c>
      <c r="J391" s="26" t="str">
        <f t="shared" si="47"/>
        <v>038</v>
      </c>
      <c r="K391" s="42">
        <f t="shared" si="48"/>
        <v>595114.8001737661</v>
      </c>
      <c r="M391" s="26"/>
    </row>
    <row r="392" spans="1:13" ht="29" outlineLevel="2" x14ac:dyDescent="0.4">
      <c r="A392" s="26" t="str">
        <f t="shared" si="42"/>
        <v>331500</v>
      </c>
      <c r="B392" s="26" t="str">
        <f t="shared" si="43"/>
        <v>New York City Geographic District #15</v>
      </c>
      <c r="C392" s="26" t="str">
        <f t="shared" si="44"/>
        <v>Brooklyn</v>
      </c>
      <c r="D392" s="28" t="s">
        <v>643</v>
      </c>
      <c r="E392" s="28" t="s">
        <v>644</v>
      </c>
      <c r="F392" s="30" t="s">
        <v>5</v>
      </c>
      <c r="G392" s="31">
        <v>257</v>
      </c>
      <c r="H392" s="26" t="str">
        <f t="shared" si="45"/>
        <v>052</v>
      </c>
      <c r="I392" s="26" t="str">
        <f t="shared" si="46"/>
        <v>25</v>
      </c>
      <c r="J392" s="26" t="str">
        <f t="shared" si="47"/>
        <v>039</v>
      </c>
      <c r="K392" s="42">
        <f t="shared" si="48"/>
        <v>269268.49233214417</v>
      </c>
      <c r="M392" s="26"/>
    </row>
    <row r="393" spans="1:13" ht="15" outlineLevel="2" x14ac:dyDescent="0.4">
      <c r="A393" s="26" t="str">
        <f t="shared" si="42"/>
        <v>331500</v>
      </c>
      <c r="B393" s="26" t="str">
        <f t="shared" si="43"/>
        <v>New York City Geographic District #15</v>
      </c>
      <c r="C393" s="26" t="str">
        <f t="shared" si="44"/>
        <v>Brooklyn</v>
      </c>
      <c r="D393" s="28" t="s">
        <v>517</v>
      </c>
      <c r="E393" s="28" t="s">
        <v>518</v>
      </c>
      <c r="F393" s="30" t="s">
        <v>2</v>
      </c>
      <c r="G393" s="31">
        <v>1460</v>
      </c>
      <c r="H393" s="26" t="str">
        <f t="shared" si="45"/>
        <v>052</v>
      </c>
      <c r="I393" s="26" t="str">
        <f t="shared" si="46"/>
        <v>20</v>
      </c>
      <c r="J393" s="26" t="str">
        <f t="shared" si="47"/>
        <v>039</v>
      </c>
      <c r="K393" s="42">
        <f t="shared" si="48"/>
        <v>1529696.4934043989</v>
      </c>
      <c r="M393" s="26"/>
    </row>
    <row r="394" spans="1:13" ht="15" outlineLevel="2" x14ac:dyDescent="0.4">
      <c r="A394" s="26" t="str">
        <f t="shared" si="42"/>
        <v>331500</v>
      </c>
      <c r="B394" s="26" t="str">
        <f t="shared" si="43"/>
        <v>New York City Geographic District #15</v>
      </c>
      <c r="C394" s="26" t="str">
        <f t="shared" si="44"/>
        <v>Brooklyn</v>
      </c>
      <c r="D394" s="28" t="s">
        <v>481</v>
      </c>
      <c r="E394" s="28" t="s">
        <v>482</v>
      </c>
      <c r="F394" s="30" t="s">
        <v>2</v>
      </c>
      <c r="G394" s="31">
        <v>392</v>
      </c>
      <c r="H394" s="26" t="str">
        <f t="shared" si="45"/>
        <v>051</v>
      </c>
      <c r="I394" s="26" t="str">
        <f t="shared" si="46"/>
        <v>21</v>
      </c>
      <c r="J394" s="26" t="str">
        <f t="shared" si="47"/>
        <v>038</v>
      </c>
      <c r="K394" s="42">
        <f t="shared" si="48"/>
        <v>410713.0311058386</v>
      </c>
      <c r="M394" s="26"/>
    </row>
    <row r="395" spans="1:13" ht="15" outlineLevel="2" x14ac:dyDescent="0.4">
      <c r="A395" s="26" t="str">
        <f t="shared" si="42"/>
        <v>331500</v>
      </c>
      <c r="B395" s="26" t="str">
        <f t="shared" si="43"/>
        <v>New York City Geographic District #15</v>
      </c>
      <c r="C395" s="26" t="str">
        <f t="shared" si="44"/>
        <v>Brooklyn</v>
      </c>
      <c r="D395" s="28" t="s">
        <v>431</v>
      </c>
      <c r="E395" s="28" t="s">
        <v>432</v>
      </c>
      <c r="F395" s="30" t="s">
        <v>2</v>
      </c>
      <c r="G395" s="31">
        <v>768</v>
      </c>
      <c r="H395" s="26" t="str">
        <f t="shared" si="45"/>
        <v>052</v>
      </c>
      <c r="I395" s="26" t="str">
        <f t="shared" si="46"/>
        <v>25</v>
      </c>
      <c r="J395" s="26" t="str">
        <f t="shared" si="47"/>
        <v>033</v>
      </c>
      <c r="K395" s="42">
        <f t="shared" si="48"/>
        <v>804662.26502368378</v>
      </c>
      <c r="M395" s="26"/>
    </row>
    <row r="396" spans="1:13" ht="15" outlineLevel="2" x14ac:dyDescent="0.4">
      <c r="A396" s="26" t="str">
        <f t="shared" si="42"/>
        <v>331500</v>
      </c>
      <c r="B396" s="26" t="str">
        <f t="shared" si="43"/>
        <v>New York City Geographic District #15</v>
      </c>
      <c r="C396" s="26" t="str">
        <f t="shared" si="44"/>
        <v>Brooklyn</v>
      </c>
      <c r="D396" s="28" t="s">
        <v>383</v>
      </c>
      <c r="E396" s="28" t="s">
        <v>384</v>
      </c>
      <c r="F396" s="30" t="s">
        <v>2</v>
      </c>
      <c r="G396" s="31">
        <v>1096</v>
      </c>
      <c r="H396" s="26" t="str">
        <f t="shared" si="45"/>
        <v>044</v>
      </c>
      <c r="I396" s="26" t="str">
        <f t="shared" si="46"/>
        <v>21</v>
      </c>
      <c r="J396" s="26" t="str">
        <f t="shared" si="47"/>
        <v>039</v>
      </c>
      <c r="K396" s="42">
        <f t="shared" si="48"/>
        <v>1148320.1073775487</v>
      </c>
      <c r="M396" s="26"/>
    </row>
    <row r="397" spans="1:13" ht="29" outlineLevel="2" x14ac:dyDescent="0.4">
      <c r="A397" s="26" t="str">
        <f t="shared" si="42"/>
        <v>331500</v>
      </c>
      <c r="B397" s="26" t="str">
        <f t="shared" si="43"/>
        <v>New York City Geographic District #15</v>
      </c>
      <c r="C397" s="26" t="str">
        <f t="shared" si="44"/>
        <v>Brooklyn</v>
      </c>
      <c r="D397" s="28" t="s">
        <v>279</v>
      </c>
      <c r="E397" s="28" t="s">
        <v>280</v>
      </c>
      <c r="F397" s="30" t="s">
        <v>2</v>
      </c>
      <c r="G397" s="31">
        <v>557</v>
      </c>
      <c r="H397" s="26" t="str">
        <f t="shared" si="45"/>
        <v>051</v>
      </c>
      <c r="I397" s="26" t="str">
        <f t="shared" si="46"/>
        <v>25</v>
      </c>
      <c r="J397" s="26" t="str">
        <f t="shared" si="47"/>
        <v>038</v>
      </c>
      <c r="K397" s="42">
        <f t="shared" si="48"/>
        <v>583589.6896070207</v>
      </c>
      <c r="M397" s="26"/>
    </row>
    <row r="398" spans="1:13" ht="15" outlineLevel="2" x14ac:dyDescent="0.4">
      <c r="A398" s="26" t="str">
        <f t="shared" si="42"/>
        <v>331500</v>
      </c>
      <c r="B398" s="26" t="str">
        <f t="shared" si="43"/>
        <v>New York City Geographic District #15</v>
      </c>
      <c r="C398" s="26" t="str">
        <f t="shared" si="44"/>
        <v>Brooklyn</v>
      </c>
      <c r="D398" s="28" t="s">
        <v>273</v>
      </c>
      <c r="E398" s="28" t="s">
        <v>274</v>
      </c>
      <c r="F398" s="30" t="s">
        <v>2</v>
      </c>
      <c r="G398" s="31">
        <v>1388</v>
      </c>
      <c r="H398" s="26" t="str">
        <f t="shared" si="45"/>
        <v>051</v>
      </c>
      <c r="I398" s="26" t="str">
        <f t="shared" si="46"/>
        <v>17</v>
      </c>
      <c r="J398" s="26" t="str">
        <f t="shared" si="47"/>
        <v>038</v>
      </c>
      <c r="K398" s="42">
        <f t="shared" si="48"/>
        <v>1454259.4060584286</v>
      </c>
      <c r="M398" s="26"/>
    </row>
    <row r="399" spans="1:13" ht="15" outlineLevel="2" x14ac:dyDescent="0.4">
      <c r="A399" s="26" t="str">
        <f t="shared" si="42"/>
        <v>331500</v>
      </c>
      <c r="B399" s="26" t="str">
        <f t="shared" si="43"/>
        <v>New York City Geographic District #15</v>
      </c>
      <c r="C399" s="26" t="str">
        <f t="shared" si="44"/>
        <v>Brooklyn</v>
      </c>
      <c r="D399" s="28" t="s">
        <v>247</v>
      </c>
      <c r="E399" s="28" t="s">
        <v>248</v>
      </c>
      <c r="F399" s="30" t="s">
        <v>2</v>
      </c>
      <c r="G399" s="31">
        <v>499</v>
      </c>
      <c r="H399" s="26" t="str">
        <f t="shared" si="45"/>
        <v>044</v>
      </c>
      <c r="I399" s="26" t="str">
        <f t="shared" si="46"/>
        <v>21</v>
      </c>
      <c r="J399" s="26" t="str">
        <f t="shared" si="47"/>
        <v>039</v>
      </c>
      <c r="K399" s="42">
        <f t="shared" si="48"/>
        <v>522820.92480054451</v>
      </c>
      <c r="M399" s="26"/>
    </row>
    <row r="400" spans="1:13" ht="29" outlineLevel="2" x14ac:dyDescent="0.4">
      <c r="A400" s="26" t="str">
        <f t="shared" si="42"/>
        <v>331500</v>
      </c>
      <c r="B400" s="26" t="str">
        <f t="shared" si="43"/>
        <v>New York City Geographic District #15</v>
      </c>
      <c r="C400" s="26" t="str">
        <f t="shared" si="44"/>
        <v>Brooklyn</v>
      </c>
      <c r="D400" s="28" t="s">
        <v>233</v>
      </c>
      <c r="E400" s="28" t="s">
        <v>234</v>
      </c>
      <c r="F400" s="30" t="s">
        <v>2</v>
      </c>
      <c r="G400" s="31">
        <v>640</v>
      </c>
      <c r="H400" s="26" t="str">
        <f t="shared" si="45"/>
        <v>052</v>
      </c>
      <c r="I400" s="26" t="str">
        <f t="shared" si="46"/>
        <v>26</v>
      </c>
      <c r="J400" s="26" t="str">
        <f t="shared" si="47"/>
        <v>039</v>
      </c>
      <c r="K400" s="42">
        <f t="shared" si="48"/>
        <v>670551.88751973654</v>
      </c>
      <c r="M400" s="26"/>
    </row>
    <row r="401" spans="1:13" ht="15" outlineLevel="2" x14ac:dyDescent="0.4">
      <c r="A401" s="26" t="str">
        <f t="shared" si="42"/>
        <v>331500</v>
      </c>
      <c r="B401" s="26" t="str">
        <f t="shared" si="43"/>
        <v>New York City Geographic District #15</v>
      </c>
      <c r="C401" s="26" t="str">
        <f t="shared" si="44"/>
        <v>Brooklyn</v>
      </c>
      <c r="D401" s="28" t="s">
        <v>219</v>
      </c>
      <c r="E401" s="28" t="s">
        <v>220</v>
      </c>
      <c r="F401" s="30" t="s">
        <v>5</v>
      </c>
      <c r="G401" s="31">
        <v>480</v>
      </c>
      <c r="H401" s="26" t="str">
        <f t="shared" si="45"/>
        <v>051</v>
      </c>
      <c r="I401" s="26" t="str">
        <f t="shared" si="46"/>
        <v>25</v>
      </c>
      <c r="J401" s="26" t="str">
        <f t="shared" si="47"/>
        <v>038</v>
      </c>
      <c r="K401" s="42">
        <f t="shared" si="48"/>
        <v>502913.91563980235</v>
      </c>
      <c r="M401" s="26"/>
    </row>
    <row r="402" spans="1:13" ht="15" outlineLevel="2" x14ac:dyDescent="0.4">
      <c r="A402" s="26" t="str">
        <f t="shared" si="42"/>
        <v>331500</v>
      </c>
      <c r="B402" s="26" t="str">
        <f t="shared" si="43"/>
        <v>New York City Geographic District #15</v>
      </c>
      <c r="C402" s="26" t="str">
        <f t="shared" si="44"/>
        <v>Brooklyn</v>
      </c>
      <c r="D402" s="28" t="s">
        <v>209</v>
      </c>
      <c r="E402" s="28" t="s">
        <v>210</v>
      </c>
      <c r="F402" s="30" t="s">
        <v>2</v>
      </c>
      <c r="G402" s="31">
        <v>949</v>
      </c>
      <c r="H402" s="26" t="str">
        <f t="shared" si="45"/>
        <v>051</v>
      </c>
      <c r="I402" s="26" t="str">
        <f t="shared" si="46"/>
        <v>17</v>
      </c>
      <c r="J402" s="26" t="str">
        <f t="shared" si="47"/>
        <v>039</v>
      </c>
      <c r="K402" s="42">
        <f t="shared" si="48"/>
        <v>994302.7207128593</v>
      </c>
      <c r="M402" s="26"/>
    </row>
    <row r="403" spans="1:13" ht="15" outlineLevel="2" x14ac:dyDescent="0.4">
      <c r="A403" s="26">
        <f t="shared" si="42"/>
        <v>0</v>
      </c>
      <c r="B403" s="26" t="str">
        <f t="shared" si="43"/>
        <v>New York City Geographic District #15</v>
      </c>
      <c r="C403" s="26" t="str">
        <f t="shared" si="44"/>
        <v>Brooklyn</v>
      </c>
      <c r="D403" s="28" t="s">
        <v>207</v>
      </c>
      <c r="E403" s="28" t="s">
        <v>208</v>
      </c>
      <c r="F403" s="30" t="s">
        <v>2</v>
      </c>
      <c r="G403" s="31">
        <v>781</v>
      </c>
      <c r="H403" s="26" t="str">
        <f t="shared" si="45"/>
        <v>044</v>
      </c>
      <c r="I403" s="26" t="str">
        <f t="shared" si="46"/>
        <v>21</v>
      </c>
      <c r="J403" s="26" t="str">
        <f t="shared" si="47"/>
        <v>039</v>
      </c>
      <c r="K403" s="42">
        <f t="shared" si="48"/>
        <v>818282.85023892845</v>
      </c>
      <c r="M403" s="26"/>
    </row>
    <row r="404" spans="1:13" ht="15" outlineLevel="2" x14ac:dyDescent="0.4">
      <c r="A404" s="26" t="str">
        <f t="shared" si="42"/>
        <v>331500</v>
      </c>
      <c r="B404" s="26" t="str">
        <f t="shared" si="43"/>
        <v>New York City Geographic District #15</v>
      </c>
      <c r="C404" s="26" t="str">
        <f t="shared" si="44"/>
        <v>Brooklyn</v>
      </c>
      <c r="D404" s="28" t="s">
        <v>199</v>
      </c>
      <c r="E404" s="28" t="s">
        <v>200</v>
      </c>
      <c r="F404" s="30" t="s">
        <v>2</v>
      </c>
      <c r="G404" s="31">
        <v>296</v>
      </c>
      <c r="H404" s="26" t="str">
        <f t="shared" si="45"/>
        <v>051</v>
      </c>
      <c r="I404" s="26" t="str">
        <f t="shared" si="46"/>
        <v>20</v>
      </c>
      <c r="J404" s="26" t="str">
        <f t="shared" si="47"/>
        <v>039</v>
      </c>
      <c r="K404" s="42">
        <f t="shared" si="48"/>
        <v>310130.24797787814</v>
      </c>
      <c r="M404" s="26"/>
    </row>
    <row r="405" spans="1:13" ht="15" outlineLevel="2" x14ac:dyDescent="0.4">
      <c r="A405" s="26" t="str">
        <f t="shared" si="42"/>
        <v>331500</v>
      </c>
      <c r="B405" s="26" t="str">
        <f t="shared" si="43"/>
        <v>New York City Geographic District #15</v>
      </c>
      <c r="C405" s="26" t="str">
        <f t="shared" si="44"/>
        <v>Brooklyn</v>
      </c>
      <c r="D405" s="28" t="s">
        <v>168</v>
      </c>
      <c r="E405" s="28" t="s">
        <v>169</v>
      </c>
      <c r="F405" s="30" t="s">
        <v>2</v>
      </c>
      <c r="G405" s="31">
        <v>548</v>
      </c>
      <c r="H405" s="26" t="str">
        <f t="shared" si="45"/>
        <v>044</v>
      </c>
      <c r="I405" s="26" t="str">
        <f t="shared" si="46"/>
        <v>21</v>
      </c>
      <c r="J405" s="26" t="str">
        <f t="shared" si="47"/>
        <v>039</v>
      </c>
      <c r="K405" s="42">
        <f t="shared" si="48"/>
        <v>574160.05368877435</v>
      </c>
      <c r="M405" s="26"/>
    </row>
    <row r="406" spans="1:13" ht="29" outlineLevel="2" x14ac:dyDescent="0.4">
      <c r="A406" s="26" t="str">
        <f t="shared" si="42"/>
        <v>331500</v>
      </c>
      <c r="B406" s="26" t="str">
        <f t="shared" si="43"/>
        <v>New York City Geographic District #15</v>
      </c>
      <c r="C406" s="26" t="str">
        <f t="shared" si="44"/>
        <v>Brooklyn</v>
      </c>
      <c r="D406" s="28" t="s">
        <v>144</v>
      </c>
      <c r="E406" s="28" t="s">
        <v>145</v>
      </c>
      <c r="F406" s="30" t="s">
        <v>2</v>
      </c>
      <c r="G406" s="31">
        <v>1351</v>
      </c>
      <c r="H406" s="26" t="str">
        <f t="shared" si="45"/>
        <v>051</v>
      </c>
      <c r="I406" s="26" t="str">
        <f t="shared" si="46"/>
        <v>20</v>
      </c>
      <c r="J406" s="26" t="str">
        <f t="shared" si="47"/>
        <v>038</v>
      </c>
      <c r="K406" s="42">
        <f t="shared" si="48"/>
        <v>1415493.1250611937</v>
      </c>
      <c r="M406" s="26"/>
    </row>
    <row r="407" spans="1:13" ht="15" outlineLevel="2" x14ac:dyDescent="0.4">
      <c r="A407" s="26" t="str">
        <f t="shared" si="42"/>
        <v>331500</v>
      </c>
      <c r="B407" s="26" t="str">
        <f t="shared" si="43"/>
        <v>New York City Geographic District #15</v>
      </c>
      <c r="C407" s="26" t="str">
        <f t="shared" si="44"/>
        <v>Brooklyn</v>
      </c>
      <c r="D407" s="28" t="s">
        <v>86</v>
      </c>
      <c r="E407" s="28" t="s">
        <v>87</v>
      </c>
      <c r="F407" s="30" t="s">
        <v>5</v>
      </c>
      <c r="G407" s="31">
        <v>1132</v>
      </c>
      <c r="H407" s="26" t="str">
        <f t="shared" si="45"/>
        <v>052</v>
      </c>
      <c r="I407" s="26" t="str">
        <f t="shared" si="46"/>
        <v>20</v>
      </c>
      <c r="J407" s="26" t="str">
        <f t="shared" si="47"/>
        <v>039</v>
      </c>
      <c r="K407" s="42">
        <f t="shared" si="48"/>
        <v>1186038.6510505339</v>
      </c>
      <c r="M407" s="26"/>
    </row>
    <row r="408" spans="1:13" ht="15" outlineLevel="2" x14ac:dyDescent="0.4">
      <c r="A408" s="26" t="str">
        <f t="shared" si="42"/>
        <v>331500</v>
      </c>
      <c r="B408" s="26" t="str">
        <f t="shared" si="43"/>
        <v>New York City Geographic District #15</v>
      </c>
      <c r="C408" s="26" t="str">
        <f t="shared" si="44"/>
        <v>Brooklyn</v>
      </c>
      <c r="D408" s="28" t="s">
        <v>70</v>
      </c>
      <c r="E408" s="28" t="s">
        <v>71</v>
      </c>
      <c r="F408" s="30" t="s">
        <v>2</v>
      </c>
      <c r="G408" s="31">
        <v>426</v>
      </c>
      <c r="H408" s="26" t="str">
        <f t="shared" si="45"/>
        <v>052</v>
      </c>
      <c r="I408" s="26" t="str">
        <f t="shared" si="46"/>
        <v>21</v>
      </c>
      <c r="J408" s="26" t="str">
        <f t="shared" si="47"/>
        <v>039</v>
      </c>
      <c r="K408" s="42">
        <f t="shared" si="48"/>
        <v>446336.1001303246</v>
      </c>
      <c r="M408" s="26"/>
    </row>
    <row r="409" spans="1:13" ht="15" outlineLevel="2" x14ac:dyDescent="0.4">
      <c r="A409" s="26" t="str">
        <f t="shared" si="42"/>
        <v>331500</v>
      </c>
      <c r="B409" s="26" t="str">
        <f t="shared" si="43"/>
        <v>New York City Geographic District #15</v>
      </c>
      <c r="C409" s="26" t="str">
        <f t="shared" si="44"/>
        <v>Brooklyn</v>
      </c>
      <c r="D409" s="28" t="s">
        <v>68</v>
      </c>
      <c r="E409" s="28" t="s">
        <v>69</v>
      </c>
      <c r="F409" s="30" t="s">
        <v>2</v>
      </c>
      <c r="G409" s="31">
        <v>501</v>
      </c>
      <c r="H409" s="26" t="str">
        <f t="shared" si="45"/>
        <v>052</v>
      </c>
      <c r="I409" s="26" t="str">
        <f t="shared" si="46"/>
        <v>25</v>
      </c>
      <c r="J409" s="26" t="str">
        <f t="shared" si="47"/>
        <v>033</v>
      </c>
      <c r="K409" s="42">
        <f t="shared" si="48"/>
        <v>524916.39944904367</v>
      </c>
      <c r="M409" s="26"/>
    </row>
    <row r="410" spans="1:13" ht="15" outlineLevel="2" x14ac:dyDescent="0.4">
      <c r="A410" s="26" t="str">
        <f t="shared" si="42"/>
        <v>331500</v>
      </c>
      <c r="B410" s="26" t="str">
        <f t="shared" si="43"/>
        <v>New York City Geographic District #15</v>
      </c>
      <c r="C410" s="26" t="str">
        <f t="shared" si="44"/>
        <v>Brooklyn</v>
      </c>
      <c r="D410" s="28" t="s">
        <v>60</v>
      </c>
      <c r="E410" s="28" t="s">
        <v>61</v>
      </c>
      <c r="F410" s="30" t="s">
        <v>2</v>
      </c>
      <c r="G410" s="31">
        <v>451</v>
      </c>
      <c r="H410" s="26" t="str">
        <f t="shared" si="45"/>
        <v>052</v>
      </c>
      <c r="I410" s="26" t="str">
        <f t="shared" si="46"/>
        <v>25</v>
      </c>
      <c r="J410" s="26" t="str">
        <f t="shared" si="47"/>
        <v>039</v>
      </c>
      <c r="K410" s="42">
        <f t="shared" si="48"/>
        <v>472529.53323656431</v>
      </c>
      <c r="M410" s="26"/>
    </row>
    <row r="411" spans="1:13" ht="15" outlineLevel="2" x14ac:dyDescent="0.4">
      <c r="A411" s="26" t="str">
        <f t="shared" si="42"/>
        <v>331400</v>
      </c>
      <c r="B411" s="26" t="str">
        <f t="shared" si="43"/>
        <v>New York City Geographic District #15</v>
      </c>
      <c r="C411" s="26" t="str">
        <f t="shared" si="44"/>
        <v>Brooklyn</v>
      </c>
      <c r="D411" s="28" t="s">
        <v>54</v>
      </c>
      <c r="E411" s="28" t="s">
        <v>55</v>
      </c>
      <c r="F411" s="30" t="s">
        <v>2</v>
      </c>
      <c r="G411" s="31">
        <v>908</v>
      </c>
      <c r="H411" s="26" t="str">
        <f t="shared" si="45"/>
        <v>052</v>
      </c>
      <c r="I411" s="26" t="str">
        <f t="shared" si="46"/>
        <v>26</v>
      </c>
      <c r="J411" s="26" t="str">
        <f t="shared" si="47"/>
        <v>039</v>
      </c>
      <c r="K411" s="42">
        <f t="shared" si="48"/>
        <v>951345.49041862611</v>
      </c>
      <c r="M411" s="26"/>
    </row>
    <row r="412" spans="1:13" ht="15" outlineLevel="2" x14ac:dyDescent="0.4">
      <c r="A412" s="26" t="str">
        <f t="shared" si="42"/>
        <v>331400</v>
      </c>
      <c r="B412" s="26" t="str">
        <f t="shared" si="43"/>
        <v>New York City Geographic District #15</v>
      </c>
      <c r="C412" s="26" t="str">
        <f t="shared" si="44"/>
        <v>Brooklyn</v>
      </c>
      <c r="D412" s="28" t="s">
        <v>32</v>
      </c>
      <c r="E412" s="28" t="s">
        <v>33</v>
      </c>
      <c r="F412" s="30" t="s">
        <v>2</v>
      </c>
      <c r="G412" s="31">
        <v>427</v>
      </c>
      <c r="H412" s="26" t="str">
        <f t="shared" si="45"/>
        <v>051</v>
      </c>
      <c r="I412" s="26" t="str">
        <f t="shared" si="46"/>
        <v>25</v>
      </c>
      <c r="J412" s="26" t="str">
        <f t="shared" si="47"/>
        <v>038</v>
      </c>
      <c r="K412" s="42">
        <f t="shared" si="48"/>
        <v>447383.83745457418</v>
      </c>
      <c r="M412" s="26"/>
    </row>
    <row r="413" spans="1:13" ht="43.5" outlineLevel="2" x14ac:dyDescent="0.4">
      <c r="A413" s="26" t="str">
        <f t="shared" si="42"/>
        <v>331400</v>
      </c>
      <c r="B413" s="26" t="str">
        <f t="shared" si="43"/>
        <v>New York City Geographic District #15</v>
      </c>
      <c r="C413" s="26" t="str">
        <f t="shared" si="44"/>
        <v>Brooklyn</v>
      </c>
      <c r="D413" s="28" t="s">
        <v>22</v>
      </c>
      <c r="E413" s="28" t="s">
        <v>23</v>
      </c>
      <c r="F413" s="30" t="s">
        <v>2</v>
      </c>
      <c r="G413" s="31">
        <v>971</v>
      </c>
      <c r="H413" s="26" t="str">
        <f t="shared" si="45"/>
        <v>051</v>
      </c>
      <c r="I413" s="26" t="str">
        <f t="shared" si="46"/>
        <v>21</v>
      </c>
      <c r="J413" s="26" t="str">
        <f t="shared" si="47"/>
        <v>038</v>
      </c>
      <c r="K413" s="42">
        <f t="shared" si="48"/>
        <v>1017352.9418463502</v>
      </c>
      <c r="M413" s="26"/>
    </row>
    <row r="414" spans="1:13" ht="15" outlineLevel="2" x14ac:dyDescent="0.4">
      <c r="A414" s="26" t="str">
        <f t="shared" si="42"/>
        <v>331400</v>
      </c>
      <c r="B414" s="26" t="str">
        <f t="shared" si="43"/>
        <v>New York City Geographic District #15</v>
      </c>
      <c r="C414" s="26" t="str">
        <f t="shared" si="44"/>
        <v>Brooklyn</v>
      </c>
      <c r="D414" s="44" t="s">
        <v>0</v>
      </c>
      <c r="E414" s="28" t="s">
        <v>1</v>
      </c>
      <c r="F414" s="30" t="s">
        <v>2</v>
      </c>
      <c r="G414" s="31">
        <v>1101</v>
      </c>
      <c r="H414" s="26" t="str">
        <f t="shared" si="45"/>
        <v>051</v>
      </c>
      <c r="I414" s="26" t="str">
        <f t="shared" si="46"/>
        <v>25</v>
      </c>
      <c r="J414" s="26" t="str">
        <f t="shared" si="47"/>
        <v>038</v>
      </c>
      <c r="K414" s="42">
        <f t="shared" si="48"/>
        <v>1153558.7939987967</v>
      </c>
      <c r="M414" s="26"/>
    </row>
    <row r="415" spans="1:13" ht="29" outlineLevel="2" x14ac:dyDescent="0.4">
      <c r="A415" s="26" t="str">
        <f t="shared" si="42"/>
        <v>331600</v>
      </c>
      <c r="B415" s="26" t="str">
        <f t="shared" si="43"/>
        <v>New York City Geographic District #16</v>
      </c>
      <c r="C415" s="26" t="str">
        <f t="shared" si="44"/>
        <v>Brooklyn</v>
      </c>
      <c r="D415" s="28" t="s">
        <v>811</v>
      </c>
      <c r="E415" s="28" t="s">
        <v>812</v>
      </c>
      <c r="F415" s="30" t="s">
        <v>196</v>
      </c>
      <c r="G415" s="31">
        <v>146</v>
      </c>
      <c r="H415" s="26" t="str">
        <f t="shared" si="45"/>
        <v>055</v>
      </c>
      <c r="I415" s="26" t="str">
        <f t="shared" si="46"/>
        <v>25</v>
      </c>
      <c r="J415" s="26" t="str">
        <f t="shared" si="47"/>
        <v>041</v>
      </c>
      <c r="K415" s="42">
        <f t="shared" si="48"/>
        <v>152969.64934043988</v>
      </c>
      <c r="M415" s="26"/>
    </row>
    <row r="416" spans="1:13" ht="29" outlineLevel="2" x14ac:dyDescent="0.4">
      <c r="A416" s="26" t="str">
        <f t="shared" si="42"/>
        <v>331600</v>
      </c>
      <c r="B416" s="26" t="str">
        <f t="shared" si="43"/>
        <v>New York City Geographic District #16</v>
      </c>
      <c r="C416" s="26" t="str">
        <f t="shared" si="44"/>
        <v>Brooklyn</v>
      </c>
      <c r="D416" s="28" t="s">
        <v>694</v>
      </c>
      <c r="E416" s="28" t="s">
        <v>695</v>
      </c>
      <c r="F416" s="30" t="s">
        <v>196</v>
      </c>
      <c r="G416" s="31">
        <v>540</v>
      </c>
      <c r="H416" s="26" t="str">
        <f t="shared" si="45"/>
        <v>055</v>
      </c>
      <c r="I416" s="26" t="str">
        <f t="shared" si="46"/>
        <v>25</v>
      </c>
      <c r="J416" s="26" t="str">
        <f t="shared" si="47"/>
        <v>041</v>
      </c>
      <c r="K416" s="42">
        <f t="shared" si="48"/>
        <v>565778.1550947777</v>
      </c>
      <c r="M416" s="26"/>
    </row>
    <row r="417" spans="1:13" ht="15" outlineLevel="2" x14ac:dyDescent="0.4">
      <c r="A417" s="26" t="str">
        <f t="shared" si="42"/>
        <v>331600</v>
      </c>
      <c r="B417" s="26" t="str">
        <f t="shared" si="43"/>
        <v>New York City Geographic District #16</v>
      </c>
      <c r="C417" s="26" t="str">
        <f t="shared" si="44"/>
        <v>Brooklyn</v>
      </c>
      <c r="D417" s="28" t="s">
        <v>661</v>
      </c>
      <c r="E417" s="28" t="s">
        <v>662</v>
      </c>
      <c r="F417" s="30" t="s">
        <v>196</v>
      </c>
      <c r="G417" s="31">
        <v>420</v>
      </c>
      <c r="H417" s="26" t="str">
        <f t="shared" si="45"/>
        <v>056</v>
      </c>
      <c r="I417" s="26" t="str">
        <f t="shared" si="46"/>
        <v>25</v>
      </c>
      <c r="J417" s="26" t="str">
        <f t="shared" si="47"/>
        <v>036</v>
      </c>
      <c r="K417" s="42">
        <f t="shared" si="48"/>
        <v>440049.67618482705</v>
      </c>
      <c r="M417" s="26"/>
    </row>
    <row r="418" spans="1:13" ht="15" outlineLevel="2" x14ac:dyDescent="0.4">
      <c r="A418" s="26" t="str">
        <f t="shared" si="42"/>
        <v>331600</v>
      </c>
      <c r="B418" s="26" t="str">
        <f t="shared" si="43"/>
        <v>New York City Geographic District #16</v>
      </c>
      <c r="C418" s="26" t="str">
        <f t="shared" si="44"/>
        <v>Brooklyn</v>
      </c>
      <c r="D418" s="28" t="s">
        <v>841</v>
      </c>
      <c r="E418" s="28" t="s">
        <v>842</v>
      </c>
      <c r="F418" s="30" t="s">
        <v>2</v>
      </c>
      <c r="G418" s="31">
        <v>254</v>
      </c>
      <c r="H418" s="26" t="str">
        <f t="shared" si="45"/>
        <v>056</v>
      </c>
      <c r="I418" s="26" t="str">
        <f t="shared" si="46"/>
        <v>25</v>
      </c>
      <c r="J418" s="26" t="str">
        <f t="shared" si="47"/>
        <v>036</v>
      </c>
      <c r="K418" s="42">
        <f t="shared" si="48"/>
        <v>266125.28035939543</v>
      </c>
      <c r="M418" s="26"/>
    </row>
    <row r="419" spans="1:13" ht="29" outlineLevel="2" x14ac:dyDescent="0.4">
      <c r="A419" s="26" t="str">
        <f t="shared" si="42"/>
        <v>331600</v>
      </c>
      <c r="B419" s="26" t="str">
        <f t="shared" si="43"/>
        <v>New York City Geographic District #16</v>
      </c>
      <c r="C419" s="26" t="str">
        <f t="shared" si="44"/>
        <v>Brooklyn</v>
      </c>
      <c r="D419" s="28" t="s">
        <v>839</v>
      </c>
      <c r="E419" s="28" t="s">
        <v>840</v>
      </c>
      <c r="F419" s="30" t="s">
        <v>2</v>
      </c>
      <c r="G419" s="31">
        <v>262</v>
      </c>
      <c r="H419" s="26" t="str">
        <f t="shared" si="45"/>
        <v>054</v>
      </c>
      <c r="I419" s="26" t="str">
        <f t="shared" si="46"/>
        <v>18</v>
      </c>
      <c r="J419" s="26" t="str">
        <f t="shared" si="47"/>
        <v>036</v>
      </c>
      <c r="K419" s="42">
        <f t="shared" si="48"/>
        <v>274507.17895339214</v>
      </c>
      <c r="M419" s="26"/>
    </row>
    <row r="420" spans="1:13" ht="15" outlineLevel="2" x14ac:dyDescent="0.4">
      <c r="A420" s="26" t="str">
        <f t="shared" si="42"/>
        <v>331600</v>
      </c>
      <c r="B420" s="26" t="str">
        <f t="shared" si="43"/>
        <v>New York City Geographic District #16</v>
      </c>
      <c r="C420" s="26" t="str">
        <f t="shared" si="44"/>
        <v>Brooklyn</v>
      </c>
      <c r="D420" s="28" t="s">
        <v>531</v>
      </c>
      <c r="E420" s="28" t="s">
        <v>532</v>
      </c>
      <c r="F420" s="30" t="s">
        <v>2</v>
      </c>
      <c r="G420" s="31">
        <v>207</v>
      </c>
      <c r="H420" s="26" t="str">
        <f t="shared" si="45"/>
        <v>056</v>
      </c>
      <c r="I420" s="26" t="str">
        <f t="shared" si="46"/>
        <v>25</v>
      </c>
      <c r="J420" s="26" t="str">
        <f t="shared" si="47"/>
        <v>036</v>
      </c>
      <c r="K420" s="42">
        <f t="shared" si="48"/>
        <v>216881.62611966478</v>
      </c>
      <c r="M420" s="26"/>
    </row>
    <row r="421" spans="1:13" ht="43.5" outlineLevel="2" x14ac:dyDescent="0.4">
      <c r="A421" s="26" t="str">
        <f t="shared" si="42"/>
        <v>331600</v>
      </c>
      <c r="B421" s="26" t="str">
        <f t="shared" si="43"/>
        <v>New York City Geographic District #16</v>
      </c>
      <c r="C421" s="26" t="str">
        <f t="shared" si="44"/>
        <v>Brooklyn</v>
      </c>
      <c r="D421" s="28" t="s">
        <v>501</v>
      </c>
      <c r="E421" s="28" t="s">
        <v>502</v>
      </c>
      <c r="F421" s="30" t="s">
        <v>2</v>
      </c>
      <c r="G421" s="31">
        <v>199</v>
      </c>
      <c r="H421" s="26" t="str">
        <f t="shared" si="45"/>
        <v>056</v>
      </c>
      <c r="I421" s="26" t="str">
        <f t="shared" si="46"/>
        <v>25</v>
      </c>
      <c r="J421" s="26" t="str">
        <f t="shared" si="47"/>
        <v>041</v>
      </c>
      <c r="K421" s="42">
        <f t="shared" si="48"/>
        <v>208499.72752566807</v>
      </c>
      <c r="M421" s="26"/>
    </row>
    <row r="422" spans="1:13" ht="15" outlineLevel="2" x14ac:dyDescent="0.4">
      <c r="A422" s="26" t="str">
        <f t="shared" si="42"/>
        <v>331600</v>
      </c>
      <c r="B422" s="26" t="str">
        <f t="shared" si="43"/>
        <v>New York City Geographic District #16</v>
      </c>
      <c r="C422" s="26" t="str">
        <f t="shared" si="44"/>
        <v>Brooklyn</v>
      </c>
      <c r="D422" s="28" t="s">
        <v>499</v>
      </c>
      <c r="E422" s="28" t="s">
        <v>500</v>
      </c>
      <c r="F422" s="30" t="s">
        <v>19</v>
      </c>
      <c r="G422" s="31">
        <v>200</v>
      </c>
      <c r="H422" s="26" t="str">
        <f t="shared" si="45"/>
        <v>056</v>
      </c>
      <c r="I422" s="26" t="str">
        <f t="shared" si="46"/>
        <v>25</v>
      </c>
      <c r="J422" s="26" t="str">
        <f t="shared" si="47"/>
        <v>036</v>
      </c>
      <c r="K422" s="42">
        <f t="shared" si="48"/>
        <v>209547.46484991765</v>
      </c>
      <c r="M422" s="26"/>
    </row>
    <row r="423" spans="1:13" ht="29" outlineLevel="2" x14ac:dyDescent="0.4">
      <c r="A423" s="26" t="str">
        <f t="shared" si="42"/>
        <v>331600</v>
      </c>
      <c r="B423" s="26" t="str">
        <f t="shared" si="43"/>
        <v>New York City Geographic District #16</v>
      </c>
      <c r="C423" s="26" t="str">
        <f t="shared" si="44"/>
        <v>Brooklyn</v>
      </c>
      <c r="D423" s="28" t="s">
        <v>441</v>
      </c>
      <c r="E423" s="28" t="s">
        <v>442</v>
      </c>
      <c r="F423" s="30" t="s">
        <v>5</v>
      </c>
      <c r="G423" s="31">
        <v>269</v>
      </c>
      <c r="H423" s="26" t="str">
        <f t="shared" si="45"/>
        <v>056</v>
      </c>
      <c r="I423" s="26" t="str">
        <f t="shared" si="46"/>
        <v>25</v>
      </c>
      <c r="J423" s="26" t="str">
        <f t="shared" si="47"/>
        <v>041</v>
      </c>
      <c r="K423" s="42">
        <f t="shared" si="48"/>
        <v>281841.34022313927</v>
      </c>
      <c r="M423" s="26"/>
    </row>
    <row r="424" spans="1:13" ht="29" outlineLevel="2" x14ac:dyDescent="0.4">
      <c r="A424" s="26" t="str">
        <f t="shared" si="42"/>
        <v>331600</v>
      </c>
      <c r="B424" s="26" t="str">
        <f t="shared" si="43"/>
        <v>New York City Geographic District #16</v>
      </c>
      <c r="C424" s="26" t="str">
        <f t="shared" si="44"/>
        <v>Brooklyn</v>
      </c>
      <c r="D424" s="28" t="s">
        <v>433</v>
      </c>
      <c r="E424" s="28" t="s">
        <v>434</v>
      </c>
      <c r="F424" s="30" t="s">
        <v>2</v>
      </c>
      <c r="G424" s="31">
        <v>127</v>
      </c>
      <c r="H424" s="26" t="str">
        <f t="shared" si="45"/>
        <v>056</v>
      </c>
      <c r="I424" s="26" t="str">
        <f t="shared" si="46"/>
        <v>25</v>
      </c>
      <c r="J424" s="26" t="str">
        <f t="shared" si="47"/>
        <v>036</v>
      </c>
      <c r="K424" s="42">
        <f t="shared" si="48"/>
        <v>133062.64017969772</v>
      </c>
      <c r="M424" s="26"/>
    </row>
    <row r="425" spans="1:13" ht="29" outlineLevel="2" x14ac:dyDescent="0.4">
      <c r="A425" s="26" t="str">
        <f t="shared" si="42"/>
        <v>331600</v>
      </c>
      <c r="B425" s="26" t="str">
        <f t="shared" si="43"/>
        <v>New York City Geographic District #16</v>
      </c>
      <c r="C425" s="26" t="str">
        <f t="shared" si="44"/>
        <v>Brooklyn</v>
      </c>
      <c r="D425" s="28" t="s">
        <v>403</v>
      </c>
      <c r="E425" s="28" t="s">
        <v>404</v>
      </c>
      <c r="F425" s="30" t="s">
        <v>2</v>
      </c>
      <c r="G425" s="31">
        <v>181</v>
      </c>
      <c r="H425" s="26" t="str">
        <f t="shared" si="45"/>
        <v>056</v>
      </c>
      <c r="I425" s="26" t="str">
        <f t="shared" si="46"/>
        <v>25</v>
      </c>
      <c r="J425" s="26" t="str">
        <f t="shared" si="47"/>
        <v>041</v>
      </c>
      <c r="K425" s="42">
        <f t="shared" si="48"/>
        <v>189640.45568917546</v>
      </c>
      <c r="M425" s="26"/>
    </row>
    <row r="426" spans="1:13" ht="15" outlineLevel="2" x14ac:dyDescent="0.4">
      <c r="A426" s="26" t="str">
        <f t="shared" si="42"/>
        <v>331600</v>
      </c>
      <c r="B426" s="26" t="str">
        <f t="shared" si="43"/>
        <v>New York City Geographic District #16</v>
      </c>
      <c r="C426" s="26" t="str">
        <f t="shared" si="44"/>
        <v>Brooklyn</v>
      </c>
      <c r="D426" s="28" t="s">
        <v>126</v>
      </c>
      <c r="E426" s="28" t="s">
        <v>127</v>
      </c>
      <c r="F426" s="30" t="s">
        <v>2</v>
      </c>
      <c r="G426" s="31">
        <v>251</v>
      </c>
      <c r="H426" s="26" t="str">
        <f t="shared" si="45"/>
        <v>056</v>
      </c>
      <c r="I426" s="26" t="str">
        <f t="shared" si="46"/>
        <v>25</v>
      </c>
      <c r="J426" s="26" t="str">
        <f t="shared" si="47"/>
        <v>036</v>
      </c>
      <c r="K426" s="42">
        <f t="shared" si="48"/>
        <v>262982.06838664663</v>
      </c>
      <c r="M426" s="26"/>
    </row>
    <row r="427" spans="1:13" ht="15" outlineLevel="2" x14ac:dyDescent="0.4">
      <c r="A427" s="26" t="str">
        <f t="shared" si="42"/>
        <v>331600</v>
      </c>
      <c r="B427" s="26" t="str">
        <f t="shared" si="43"/>
        <v>New York City Geographic District #16</v>
      </c>
      <c r="C427" s="26" t="str">
        <f t="shared" si="44"/>
        <v>Brooklyn</v>
      </c>
      <c r="D427" s="28" t="s">
        <v>96</v>
      </c>
      <c r="E427" s="28" t="s">
        <v>97</v>
      </c>
      <c r="F427" s="30" t="s">
        <v>5</v>
      </c>
      <c r="G427" s="31">
        <v>164</v>
      </c>
      <c r="H427" s="26" t="str">
        <f t="shared" si="45"/>
        <v>056</v>
      </c>
      <c r="I427" s="26" t="str">
        <f t="shared" si="46"/>
        <v>25</v>
      </c>
      <c r="J427" s="26" t="str">
        <f t="shared" si="47"/>
        <v>036</v>
      </c>
      <c r="K427" s="42">
        <f t="shared" si="48"/>
        <v>171828.92117693246</v>
      </c>
      <c r="M427" s="26"/>
    </row>
    <row r="428" spans="1:13" ht="15" outlineLevel="2" x14ac:dyDescent="0.4">
      <c r="A428" s="26" t="str">
        <f t="shared" si="42"/>
        <v>331600</v>
      </c>
      <c r="B428" s="26" t="str">
        <f t="shared" si="43"/>
        <v>New York City Geographic District #16</v>
      </c>
      <c r="C428" s="26" t="str">
        <f t="shared" si="44"/>
        <v>Brooklyn</v>
      </c>
      <c r="D428" s="28" t="s">
        <v>72</v>
      </c>
      <c r="E428" s="28" t="s">
        <v>73</v>
      </c>
      <c r="F428" s="30" t="s">
        <v>2</v>
      </c>
      <c r="G428" s="31">
        <v>276</v>
      </c>
      <c r="H428" s="26" t="str">
        <f t="shared" si="45"/>
        <v>055</v>
      </c>
      <c r="I428" s="26" t="str">
        <f t="shared" si="46"/>
        <v>25</v>
      </c>
      <c r="J428" s="26" t="str">
        <f t="shared" si="47"/>
        <v>041</v>
      </c>
      <c r="K428" s="42">
        <f t="shared" si="48"/>
        <v>289175.50149288634</v>
      </c>
      <c r="M428" s="26"/>
    </row>
    <row r="429" spans="1:13" ht="15" outlineLevel="2" x14ac:dyDescent="0.4">
      <c r="A429" s="26" t="str">
        <f t="shared" si="42"/>
        <v>331600</v>
      </c>
      <c r="B429" s="26" t="str">
        <f t="shared" si="43"/>
        <v>New York City Geographic District #16</v>
      </c>
      <c r="C429" s="26" t="str">
        <f t="shared" si="44"/>
        <v>Brooklyn</v>
      </c>
      <c r="D429" s="28" t="s">
        <v>64</v>
      </c>
      <c r="E429" s="28" t="s">
        <v>65</v>
      </c>
      <c r="F429" s="30" t="s">
        <v>5</v>
      </c>
      <c r="G429" s="31">
        <v>247</v>
      </c>
      <c r="H429" s="26" t="str">
        <f t="shared" si="45"/>
        <v>056</v>
      </c>
      <c r="I429" s="26" t="str">
        <f t="shared" si="46"/>
        <v>25</v>
      </c>
      <c r="J429" s="26" t="str">
        <f t="shared" si="47"/>
        <v>036</v>
      </c>
      <c r="K429" s="42">
        <f t="shared" si="48"/>
        <v>258791.1190896483</v>
      </c>
      <c r="M429" s="26"/>
    </row>
    <row r="430" spans="1:13" ht="15" outlineLevel="2" x14ac:dyDescent="0.4">
      <c r="A430" s="26" t="str">
        <f t="shared" si="42"/>
        <v>331500</v>
      </c>
      <c r="B430" s="26" t="str">
        <f t="shared" si="43"/>
        <v>New York City Geographic District #16</v>
      </c>
      <c r="C430" s="26" t="str">
        <f t="shared" si="44"/>
        <v>Brooklyn</v>
      </c>
      <c r="D430" s="28" t="s">
        <v>50</v>
      </c>
      <c r="E430" s="28" t="s">
        <v>51</v>
      </c>
      <c r="F430" s="30" t="s">
        <v>2</v>
      </c>
      <c r="G430" s="31">
        <v>206</v>
      </c>
      <c r="H430" s="26" t="str">
        <f t="shared" si="45"/>
        <v>056</v>
      </c>
      <c r="I430" s="26" t="str">
        <f t="shared" si="46"/>
        <v>25</v>
      </c>
      <c r="J430" s="26" t="str">
        <f t="shared" si="47"/>
        <v>036</v>
      </c>
      <c r="K430" s="42">
        <f t="shared" si="48"/>
        <v>215833.88879541517</v>
      </c>
      <c r="M430" s="26"/>
    </row>
    <row r="431" spans="1:13" ht="15" outlineLevel="2" x14ac:dyDescent="0.4">
      <c r="A431" s="26" t="str">
        <f t="shared" ref="A431:A494" si="49">IFERROR(VLOOKUP($D431,schools,3,FALSE),"")</f>
        <v>331500</v>
      </c>
      <c r="B431" s="26" t="str">
        <f t="shared" ref="B431:B494" si="50">IFERROR(VLOOKUP($D431,schools,4,FALSE),"")</f>
        <v>New York City Geographic District #16</v>
      </c>
      <c r="C431" s="26" t="str">
        <f t="shared" ref="C431:C494" si="51">IFERROR(VLOOKUP($D431,schools,5,FALSE),"")</f>
        <v>Brooklyn</v>
      </c>
      <c r="D431" s="28" t="s">
        <v>48</v>
      </c>
      <c r="E431" s="28" t="s">
        <v>49</v>
      </c>
      <c r="F431" s="30" t="s">
        <v>2</v>
      </c>
      <c r="G431" s="31">
        <v>60</v>
      </c>
      <c r="H431" s="26" t="str">
        <f t="shared" ref="H431:H494" si="52">IFERROR(VLOOKUP($D431,schools,6,FALSE),"")</f>
        <v>056</v>
      </c>
      <c r="I431" s="26" t="str">
        <f t="shared" ref="I431:I494" si="53">IFERROR(VLOOKUP($D431,schools,7,FALSE),"")</f>
        <v>25</v>
      </c>
      <c r="J431" s="26" t="str">
        <f t="shared" ref="J431:J494" si="54">IFERROR(VLOOKUP($D431,schools,8,FALSE),"")</f>
        <v>036</v>
      </c>
      <c r="K431" s="42">
        <f t="shared" ref="K431:K494" si="55">G431*L$302</f>
        <v>62864.239454975293</v>
      </c>
      <c r="M431" s="26"/>
    </row>
    <row r="432" spans="1:13" ht="15" outlineLevel="2" x14ac:dyDescent="0.4">
      <c r="A432" s="26" t="str">
        <f t="shared" si="49"/>
        <v>331500</v>
      </c>
      <c r="B432" s="26" t="str">
        <f t="shared" si="50"/>
        <v>New York City Geographic District #16</v>
      </c>
      <c r="C432" s="26" t="str">
        <f t="shared" si="51"/>
        <v>Brooklyn</v>
      </c>
      <c r="D432" s="28" t="s">
        <v>42</v>
      </c>
      <c r="E432" s="28" t="s">
        <v>43</v>
      </c>
      <c r="F432" s="30" t="s">
        <v>2</v>
      </c>
      <c r="G432" s="31">
        <v>518</v>
      </c>
      <c r="H432" s="26" t="str">
        <f t="shared" si="52"/>
        <v>056</v>
      </c>
      <c r="I432" s="26" t="str">
        <f t="shared" si="53"/>
        <v>25</v>
      </c>
      <c r="J432" s="26" t="str">
        <f t="shared" si="54"/>
        <v>041</v>
      </c>
      <c r="K432" s="42">
        <f t="shared" si="55"/>
        <v>542727.93396128668</v>
      </c>
      <c r="M432" s="26"/>
    </row>
    <row r="433" spans="1:13" ht="15" outlineLevel="2" x14ac:dyDescent="0.4">
      <c r="A433" s="26" t="str">
        <f t="shared" si="49"/>
        <v>331500</v>
      </c>
      <c r="B433" s="26" t="str">
        <f t="shared" si="50"/>
        <v>New York City Geographic District #16</v>
      </c>
      <c r="C433" s="26" t="str">
        <f t="shared" si="51"/>
        <v>Brooklyn</v>
      </c>
      <c r="D433" s="28" t="s">
        <v>11</v>
      </c>
      <c r="E433" s="28" t="s">
        <v>12</v>
      </c>
      <c r="F433" s="30" t="s">
        <v>2</v>
      </c>
      <c r="G433" s="31">
        <v>174</v>
      </c>
      <c r="H433" s="26" t="str">
        <f t="shared" si="52"/>
        <v>055</v>
      </c>
      <c r="I433" s="26" t="str">
        <f t="shared" si="53"/>
        <v>25</v>
      </c>
      <c r="J433" s="26" t="str">
        <f t="shared" si="54"/>
        <v>041</v>
      </c>
      <c r="K433" s="42">
        <f t="shared" si="55"/>
        <v>182306.29441942836</v>
      </c>
      <c r="M433" s="26"/>
    </row>
    <row r="434" spans="1:13" ht="15" outlineLevel="2" x14ac:dyDescent="0.4">
      <c r="A434" s="26" t="str">
        <f t="shared" si="49"/>
        <v>331500</v>
      </c>
      <c r="B434" s="26" t="str">
        <f t="shared" si="50"/>
        <v>New York City Geographic District #16</v>
      </c>
      <c r="C434" s="26" t="str">
        <f t="shared" si="51"/>
        <v>Brooklyn</v>
      </c>
      <c r="D434" s="28" t="s">
        <v>909</v>
      </c>
      <c r="E434" s="28" t="s">
        <v>910</v>
      </c>
      <c r="F434" s="30" t="s">
        <v>196</v>
      </c>
      <c r="G434" s="31">
        <v>675</v>
      </c>
      <c r="H434" s="26" t="str">
        <f t="shared" si="52"/>
        <v>044</v>
      </c>
      <c r="I434" s="26" t="str">
        <f t="shared" si="53"/>
        <v>21</v>
      </c>
      <c r="J434" s="26" t="str">
        <f t="shared" si="54"/>
        <v>039</v>
      </c>
      <c r="K434" s="42">
        <f t="shared" si="55"/>
        <v>707222.69386847212</v>
      </c>
      <c r="M434" s="26"/>
    </row>
    <row r="435" spans="1:13" ht="15" outlineLevel="2" x14ac:dyDescent="0.4">
      <c r="A435" s="26" t="str">
        <f t="shared" si="49"/>
        <v>331700</v>
      </c>
      <c r="B435" s="26" t="str">
        <f t="shared" si="50"/>
        <v>New York City Geographic District #17</v>
      </c>
      <c r="C435" s="26" t="str">
        <f t="shared" si="51"/>
        <v>Brooklyn</v>
      </c>
      <c r="D435" s="28" t="s">
        <v>817</v>
      </c>
      <c r="E435" s="28" t="s">
        <v>818</v>
      </c>
      <c r="F435" s="30" t="s">
        <v>196</v>
      </c>
      <c r="G435" s="31">
        <v>1176</v>
      </c>
      <c r="H435" s="26" t="str">
        <f t="shared" si="52"/>
        <v>057</v>
      </c>
      <c r="I435" s="26" t="str">
        <f t="shared" si="53"/>
        <v>21</v>
      </c>
      <c r="J435" s="26" t="str">
        <f t="shared" si="54"/>
        <v>035</v>
      </c>
      <c r="K435" s="42">
        <f t="shared" si="55"/>
        <v>1232139.0933175157</v>
      </c>
      <c r="M435" s="26"/>
    </row>
    <row r="436" spans="1:13" ht="29" outlineLevel="2" x14ac:dyDescent="0.4">
      <c r="A436" s="26" t="str">
        <f t="shared" si="49"/>
        <v>331700</v>
      </c>
      <c r="B436" s="26" t="str">
        <f t="shared" si="50"/>
        <v>New York City Geographic District #17</v>
      </c>
      <c r="C436" s="26" t="str">
        <f t="shared" si="51"/>
        <v>Brooklyn</v>
      </c>
      <c r="D436" s="28" t="s">
        <v>807</v>
      </c>
      <c r="E436" s="28" t="s">
        <v>808</v>
      </c>
      <c r="F436" s="30" t="s">
        <v>118</v>
      </c>
      <c r="G436" s="31">
        <v>1313</v>
      </c>
      <c r="H436" s="26" t="str">
        <f t="shared" si="52"/>
        <v>043</v>
      </c>
      <c r="I436" s="26" t="str">
        <f t="shared" si="53"/>
        <v>20</v>
      </c>
      <c r="J436" s="26" t="str">
        <f t="shared" si="54"/>
        <v>035</v>
      </c>
      <c r="K436" s="42">
        <f t="shared" si="55"/>
        <v>1375679.1067397094</v>
      </c>
      <c r="M436" s="26"/>
    </row>
    <row r="437" spans="1:13" ht="29" outlineLevel="2" x14ac:dyDescent="0.4">
      <c r="A437" s="26" t="str">
        <f t="shared" si="49"/>
        <v>331700</v>
      </c>
      <c r="B437" s="26" t="str">
        <f t="shared" si="50"/>
        <v>New York City Geographic District #17</v>
      </c>
      <c r="C437" s="26" t="str">
        <f t="shared" si="51"/>
        <v>Brooklyn</v>
      </c>
      <c r="D437" s="28" t="s">
        <v>785</v>
      </c>
      <c r="E437" s="28" t="s">
        <v>786</v>
      </c>
      <c r="F437" s="30" t="s">
        <v>196</v>
      </c>
      <c r="G437" s="31">
        <v>93</v>
      </c>
      <c r="H437" s="26" t="str">
        <f t="shared" si="52"/>
        <v>055</v>
      </c>
      <c r="I437" s="26" t="str">
        <f t="shared" si="53"/>
        <v>20</v>
      </c>
      <c r="J437" s="26" t="str">
        <f t="shared" si="54"/>
        <v>041</v>
      </c>
      <c r="K437" s="42">
        <f t="shared" si="55"/>
        <v>97439.571155211714</v>
      </c>
      <c r="M437" s="26"/>
    </row>
    <row r="438" spans="1:13" ht="29" outlineLevel="2" x14ac:dyDescent="0.4">
      <c r="A438" s="26" t="str">
        <f t="shared" si="49"/>
        <v>331700</v>
      </c>
      <c r="B438" s="26" t="str">
        <f t="shared" si="50"/>
        <v>New York City Geographic District #17</v>
      </c>
      <c r="C438" s="26" t="str">
        <f t="shared" si="51"/>
        <v>Brooklyn</v>
      </c>
      <c r="D438" s="28" t="s">
        <v>753</v>
      </c>
      <c r="E438" s="28" t="s">
        <v>754</v>
      </c>
      <c r="F438" s="30" t="s">
        <v>196</v>
      </c>
      <c r="G438" s="31">
        <v>278</v>
      </c>
      <c r="H438" s="26" t="str">
        <f t="shared" si="52"/>
        <v>057</v>
      </c>
      <c r="I438" s="26" t="str">
        <f t="shared" si="53"/>
        <v>21</v>
      </c>
      <c r="J438" s="26" t="str">
        <f t="shared" si="54"/>
        <v>035</v>
      </c>
      <c r="K438" s="42">
        <f t="shared" si="55"/>
        <v>291270.97614138556</v>
      </c>
      <c r="M438" s="26"/>
    </row>
    <row r="439" spans="1:13" ht="29" outlineLevel="2" x14ac:dyDescent="0.4">
      <c r="A439" s="26" t="str">
        <f t="shared" si="49"/>
        <v>331700</v>
      </c>
      <c r="B439" s="26" t="str">
        <f t="shared" si="50"/>
        <v>New York City Geographic District #17</v>
      </c>
      <c r="C439" s="26" t="str">
        <f t="shared" si="51"/>
        <v>Brooklyn</v>
      </c>
      <c r="D439" s="28" t="s">
        <v>751</v>
      </c>
      <c r="E439" s="28" t="s">
        <v>752</v>
      </c>
      <c r="F439" s="30" t="s">
        <v>196</v>
      </c>
      <c r="G439" s="31">
        <v>357</v>
      </c>
      <c r="H439" s="26" t="str">
        <f t="shared" si="52"/>
        <v>057</v>
      </c>
      <c r="I439" s="26" t="str">
        <f t="shared" si="53"/>
        <v>21</v>
      </c>
      <c r="J439" s="26" t="str">
        <f t="shared" si="54"/>
        <v>035</v>
      </c>
      <c r="K439" s="42">
        <f t="shared" si="55"/>
        <v>374042.22475710302</v>
      </c>
      <c r="M439" s="26"/>
    </row>
    <row r="440" spans="1:13" ht="29" outlineLevel="2" x14ac:dyDescent="0.4">
      <c r="A440" s="26" t="str">
        <f t="shared" si="49"/>
        <v>331700</v>
      </c>
      <c r="B440" s="26" t="str">
        <f t="shared" si="50"/>
        <v>New York City Geographic District #17</v>
      </c>
      <c r="C440" s="26" t="str">
        <f t="shared" si="51"/>
        <v>Brooklyn</v>
      </c>
      <c r="D440" s="28" t="s">
        <v>749</v>
      </c>
      <c r="E440" s="28" t="s">
        <v>750</v>
      </c>
      <c r="F440" s="30" t="s">
        <v>196</v>
      </c>
      <c r="G440" s="31">
        <v>437</v>
      </c>
      <c r="H440" s="26" t="str">
        <f t="shared" si="52"/>
        <v>043</v>
      </c>
      <c r="I440" s="26" t="str">
        <f t="shared" si="53"/>
        <v>20</v>
      </c>
      <c r="J440" s="26" t="str">
        <f t="shared" si="54"/>
        <v>040</v>
      </c>
      <c r="K440" s="42">
        <f t="shared" si="55"/>
        <v>457861.21069707006</v>
      </c>
      <c r="M440" s="26"/>
    </row>
    <row r="441" spans="1:13" ht="43.5" outlineLevel="2" x14ac:dyDescent="0.4">
      <c r="A441" s="26" t="str">
        <f t="shared" si="49"/>
        <v>331700</v>
      </c>
      <c r="B441" s="26" t="str">
        <f t="shared" si="50"/>
        <v>New York City Geographic District #17</v>
      </c>
      <c r="C441" s="26" t="str">
        <f t="shared" si="51"/>
        <v>Brooklyn</v>
      </c>
      <c r="D441" s="28" t="s">
        <v>745</v>
      </c>
      <c r="E441" s="28" t="s">
        <v>746</v>
      </c>
      <c r="F441" s="30" t="s">
        <v>118</v>
      </c>
      <c r="G441" s="31">
        <v>554</v>
      </c>
      <c r="H441" s="26" t="str">
        <f t="shared" si="52"/>
        <v>042</v>
      </c>
      <c r="I441" s="26" t="str">
        <f t="shared" si="53"/>
        <v>21</v>
      </c>
      <c r="J441" s="26" t="str">
        <f t="shared" si="54"/>
        <v>040</v>
      </c>
      <c r="K441" s="42">
        <f t="shared" si="55"/>
        <v>580446.47763427184</v>
      </c>
      <c r="M441" s="26"/>
    </row>
    <row r="442" spans="1:13" ht="29" outlineLevel="2" x14ac:dyDescent="0.4">
      <c r="A442" s="26" t="str">
        <f t="shared" si="49"/>
        <v>331700</v>
      </c>
      <c r="B442" s="26" t="str">
        <f t="shared" si="50"/>
        <v>New York City Geographic District #17</v>
      </c>
      <c r="C442" s="26" t="str">
        <f t="shared" si="51"/>
        <v>Brooklyn</v>
      </c>
      <c r="D442" s="28" t="s">
        <v>741</v>
      </c>
      <c r="E442" s="28" t="s">
        <v>742</v>
      </c>
      <c r="F442" s="30" t="s">
        <v>196</v>
      </c>
      <c r="G442" s="31">
        <v>327</v>
      </c>
      <c r="H442" s="26" t="str">
        <f t="shared" si="52"/>
        <v>042</v>
      </c>
      <c r="I442" s="26" t="str">
        <f t="shared" si="53"/>
        <v>21</v>
      </c>
      <c r="J442" s="26" t="str">
        <f t="shared" si="54"/>
        <v>040</v>
      </c>
      <c r="K442" s="42">
        <f t="shared" si="55"/>
        <v>342610.10502961534</v>
      </c>
      <c r="M442" s="26"/>
    </row>
    <row r="443" spans="1:13" ht="43.5" outlineLevel="2" x14ac:dyDescent="0.4">
      <c r="A443" s="26" t="str">
        <f t="shared" si="49"/>
        <v>331700</v>
      </c>
      <c r="B443" s="26" t="str">
        <f t="shared" si="50"/>
        <v>New York City Geographic District #17</v>
      </c>
      <c r="C443" s="26" t="str">
        <f t="shared" si="51"/>
        <v>Brooklyn</v>
      </c>
      <c r="D443" s="28" t="s">
        <v>739</v>
      </c>
      <c r="E443" s="28" t="s">
        <v>740</v>
      </c>
      <c r="F443" s="30" t="s">
        <v>196</v>
      </c>
      <c r="G443" s="31">
        <v>484</v>
      </c>
      <c r="H443" s="26" t="str">
        <f t="shared" si="52"/>
        <v>042</v>
      </c>
      <c r="I443" s="26" t="str">
        <f t="shared" si="53"/>
        <v>21</v>
      </c>
      <c r="J443" s="26" t="str">
        <f t="shared" si="54"/>
        <v>040</v>
      </c>
      <c r="K443" s="42">
        <f t="shared" si="55"/>
        <v>507104.86493680073</v>
      </c>
      <c r="M443" s="26"/>
    </row>
    <row r="444" spans="1:13" ht="29" outlineLevel="2" x14ac:dyDescent="0.4">
      <c r="A444" s="26" t="str">
        <f t="shared" si="49"/>
        <v>331700</v>
      </c>
      <c r="B444" s="26" t="str">
        <f t="shared" si="50"/>
        <v>New York City Geographic District #17</v>
      </c>
      <c r="C444" s="26" t="str">
        <f t="shared" si="51"/>
        <v>Brooklyn</v>
      </c>
      <c r="D444" s="28" t="s">
        <v>733</v>
      </c>
      <c r="E444" s="28" t="s">
        <v>734</v>
      </c>
      <c r="F444" s="30" t="s">
        <v>118</v>
      </c>
      <c r="G444" s="31">
        <v>347</v>
      </c>
      <c r="H444" s="26" t="str">
        <f t="shared" si="52"/>
        <v>043</v>
      </c>
      <c r="I444" s="26" t="str">
        <f t="shared" si="53"/>
        <v>20</v>
      </c>
      <c r="J444" s="26" t="str">
        <f t="shared" si="54"/>
        <v>040</v>
      </c>
      <c r="K444" s="42">
        <f t="shared" si="55"/>
        <v>363564.85151460714</v>
      </c>
      <c r="M444" s="26"/>
    </row>
    <row r="445" spans="1:13" ht="29" outlineLevel="2" x14ac:dyDescent="0.4">
      <c r="A445" s="26" t="str">
        <f t="shared" si="49"/>
        <v>331700</v>
      </c>
      <c r="B445" s="26" t="str">
        <f t="shared" si="50"/>
        <v>New York City Geographic District #17</v>
      </c>
      <c r="C445" s="26" t="str">
        <f t="shared" si="51"/>
        <v>Brooklyn</v>
      </c>
      <c r="D445" s="28" t="s">
        <v>729</v>
      </c>
      <c r="E445" s="28" t="s">
        <v>730</v>
      </c>
      <c r="F445" s="30" t="s">
        <v>196</v>
      </c>
      <c r="G445" s="31">
        <v>184</v>
      </c>
      <c r="H445" s="26" t="str">
        <f t="shared" si="52"/>
        <v>057</v>
      </c>
      <c r="I445" s="26" t="str">
        <f t="shared" si="53"/>
        <v>21</v>
      </c>
      <c r="J445" s="26" t="str">
        <f t="shared" si="54"/>
        <v>035</v>
      </c>
      <c r="K445" s="42">
        <f t="shared" si="55"/>
        <v>192783.66766192424</v>
      </c>
      <c r="M445" s="26"/>
    </row>
    <row r="446" spans="1:13" ht="29" outlineLevel="2" x14ac:dyDescent="0.4">
      <c r="A446" s="26" t="str">
        <f t="shared" si="49"/>
        <v>331700</v>
      </c>
      <c r="B446" s="26" t="str">
        <f t="shared" si="50"/>
        <v>New York City Geographic District #17</v>
      </c>
      <c r="C446" s="26" t="str">
        <f t="shared" si="51"/>
        <v>Brooklyn</v>
      </c>
      <c r="D446" s="28" t="s">
        <v>723</v>
      </c>
      <c r="E446" s="28" t="s">
        <v>724</v>
      </c>
      <c r="F446" s="30" t="s">
        <v>196</v>
      </c>
      <c r="G446" s="31">
        <v>391</v>
      </c>
      <c r="H446" s="26" t="str">
        <f t="shared" si="52"/>
        <v>057</v>
      </c>
      <c r="I446" s="26" t="str">
        <f t="shared" si="53"/>
        <v>21</v>
      </c>
      <c r="J446" s="26" t="str">
        <f t="shared" si="54"/>
        <v>035</v>
      </c>
      <c r="K446" s="42">
        <f t="shared" si="55"/>
        <v>409665.29378158902</v>
      </c>
      <c r="M446" s="26"/>
    </row>
    <row r="447" spans="1:13" ht="29" outlineLevel="2" x14ac:dyDescent="0.4">
      <c r="A447" s="26" t="str">
        <f t="shared" si="49"/>
        <v>331700</v>
      </c>
      <c r="B447" s="26" t="str">
        <f t="shared" si="50"/>
        <v>New York City Geographic District #17</v>
      </c>
      <c r="C447" s="26" t="str">
        <f t="shared" si="51"/>
        <v>Brooklyn</v>
      </c>
      <c r="D447" s="28" t="s">
        <v>615</v>
      </c>
      <c r="E447" s="28" t="s">
        <v>616</v>
      </c>
      <c r="F447" s="30" t="s">
        <v>196</v>
      </c>
      <c r="G447" s="31">
        <v>222</v>
      </c>
      <c r="H447" s="26" t="str">
        <f t="shared" si="52"/>
        <v>042</v>
      </c>
      <c r="I447" s="26" t="str">
        <f t="shared" si="53"/>
        <v>21</v>
      </c>
      <c r="J447" s="26" t="str">
        <f t="shared" si="54"/>
        <v>040</v>
      </c>
      <c r="K447" s="42">
        <f t="shared" si="55"/>
        <v>232597.68598340859</v>
      </c>
      <c r="M447" s="26"/>
    </row>
    <row r="448" spans="1:13" ht="58" outlineLevel="2" x14ac:dyDescent="0.4">
      <c r="A448" s="26" t="str">
        <f t="shared" si="49"/>
        <v>331700</v>
      </c>
      <c r="B448" s="26" t="str">
        <f t="shared" si="50"/>
        <v>New York City Geographic District #17</v>
      </c>
      <c r="C448" s="26" t="str">
        <f t="shared" si="51"/>
        <v>Brooklyn</v>
      </c>
      <c r="D448" s="28" t="s">
        <v>589</v>
      </c>
      <c r="E448" s="28" t="s">
        <v>590</v>
      </c>
      <c r="F448" s="30" t="s">
        <v>118</v>
      </c>
      <c r="G448" s="31">
        <v>420</v>
      </c>
      <c r="H448" s="26" t="str">
        <f t="shared" si="52"/>
        <v>042</v>
      </c>
      <c r="I448" s="26" t="str">
        <f t="shared" si="53"/>
        <v>21</v>
      </c>
      <c r="J448" s="26" t="str">
        <f t="shared" si="54"/>
        <v>040</v>
      </c>
      <c r="K448" s="42">
        <f t="shared" si="55"/>
        <v>440049.67618482705</v>
      </c>
      <c r="M448" s="26"/>
    </row>
    <row r="449" spans="1:13" ht="43.5" outlineLevel="2" x14ac:dyDescent="0.4">
      <c r="A449" s="26" t="str">
        <f t="shared" si="49"/>
        <v>331700</v>
      </c>
      <c r="B449" s="26" t="str">
        <f t="shared" si="50"/>
        <v>New York City Geographic District #17</v>
      </c>
      <c r="C449" s="26" t="str">
        <f t="shared" si="51"/>
        <v>Brooklyn</v>
      </c>
      <c r="D449" s="28" t="s">
        <v>194</v>
      </c>
      <c r="E449" s="28" t="s">
        <v>195</v>
      </c>
      <c r="F449" s="30" t="s">
        <v>196</v>
      </c>
      <c r="G449" s="31">
        <v>573</v>
      </c>
      <c r="H449" s="26" t="str">
        <f t="shared" si="52"/>
        <v>056</v>
      </c>
      <c r="I449" s="26" t="str">
        <f t="shared" si="53"/>
        <v>25</v>
      </c>
      <c r="J449" s="26">
        <f t="shared" si="54"/>
        <v>0</v>
      </c>
      <c r="K449" s="42">
        <f t="shared" si="55"/>
        <v>600353.48679501412</v>
      </c>
      <c r="M449" s="26"/>
    </row>
    <row r="450" spans="1:13" ht="29" outlineLevel="2" x14ac:dyDescent="0.4">
      <c r="A450" s="26" t="str">
        <f t="shared" si="49"/>
        <v>331700</v>
      </c>
      <c r="B450" s="26" t="str">
        <f t="shared" si="50"/>
        <v>New York City Geographic District #17</v>
      </c>
      <c r="C450" s="26" t="str">
        <f t="shared" si="51"/>
        <v>Brooklyn</v>
      </c>
      <c r="D450" s="28" t="s">
        <v>949</v>
      </c>
      <c r="E450" s="28" t="s">
        <v>950</v>
      </c>
      <c r="F450" s="30" t="s">
        <v>2</v>
      </c>
      <c r="G450" s="31">
        <v>275</v>
      </c>
      <c r="H450" s="26" t="str">
        <f t="shared" si="52"/>
        <v>055</v>
      </c>
      <c r="I450" s="26" t="str">
        <f t="shared" si="53"/>
        <v>20</v>
      </c>
      <c r="J450" s="26" t="str">
        <f t="shared" si="54"/>
        <v>041</v>
      </c>
      <c r="K450" s="42">
        <f t="shared" si="55"/>
        <v>288127.76416863676</v>
      </c>
      <c r="M450" s="26"/>
    </row>
    <row r="451" spans="1:13" ht="29" outlineLevel="2" x14ac:dyDescent="0.4">
      <c r="A451" s="26" t="str">
        <f t="shared" si="49"/>
        <v>331700</v>
      </c>
      <c r="B451" s="26" t="str">
        <f t="shared" si="50"/>
        <v>New York City Geographic District #17</v>
      </c>
      <c r="C451" s="26" t="str">
        <f t="shared" si="51"/>
        <v>Brooklyn</v>
      </c>
      <c r="D451" s="28" t="s">
        <v>680</v>
      </c>
      <c r="E451" s="28" t="s">
        <v>681</v>
      </c>
      <c r="F451" s="30" t="s">
        <v>5</v>
      </c>
      <c r="G451" s="31">
        <v>182</v>
      </c>
      <c r="H451" s="26" t="str">
        <f t="shared" si="52"/>
        <v>055</v>
      </c>
      <c r="I451" s="26" t="str">
        <f t="shared" si="53"/>
        <v>25</v>
      </c>
      <c r="J451" s="26" t="str">
        <f t="shared" si="54"/>
        <v>041</v>
      </c>
      <c r="K451" s="42">
        <f t="shared" si="55"/>
        <v>190688.19301342507</v>
      </c>
      <c r="M451" s="26"/>
    </row>
    <row r="452" spans="1:13" ht="29" outlineLevel="2" x14ac:dyDescent="0.4">
      <c r="A452" s="26" t="str">
        <f t="shared" si="49"/>
        <v>331700</v>
      </c>
      <c r="B452" s="26" t="str">
        <f t="shared" si="50"/>
        <v>New York City Geographic District #17</v>
      </c>
      <c r="C452" s="26" t="str">
        <f t="shared" si="51"/>
        <v>Brooklyn</v>
      </c>
      <c r="D452" s="28" t="s">
        <v>605</v>
      </c>
      <c r="E452" s="28" t="s">
        <v>606</v>
      </c>
      <c r="F452" s="30" t="s">
        <v>2</v>
      </c>
      <c r="G452" s="31">
        <v>331</v>
      </c>
      <c r="H452" s="26" t="str">
        <f t="shared" si="52"/>
        <v>042</v>
      </c>
      <c r="I452" s="26" t="str">
        <f t="shared" si="53"/>
        <v>21</v>
      </c>
      <c r="J452" s="26" t="str">
        <f t="shared" si="54"/>
        <v>040</v>
      </c>
      <c r="K452" s="42">
        <f t="shared" si="55"/>
        <v>346801.05432661372</v>
      </c>
      <c r="M452" s="26"/>
    </row>
    <row r="453" spans="1:13" ht="15" outlineLevel="2" x14ac:dyDescent="0.4">
      <c r="A453" s="26" t="str">
        <f t="shared" si="49"/>
        <v>331700</v>
      </c>
      <c r="B453" s="26" t="str">
        <f t="shared" si="50"/>
        <v>New York City Geographic District #17</v>
      </c>
      <c r="C453" s="26" t="str">
        <f t="shared" si="51"/>
        <v>Brooklyn</v>
      </c>
      <c r="D453" s="28" t="s">
        <v>603</v>
      </c>
      <c r="E453" s="28" t="s">
        <v>604</v>
      </c>
      <c r="F453" s="30" t="s">
        <v>2</v>
      </c>
      <c r="G453" s="31">
        <v>240</v>
      </c>
      <c r="H453" s="26" t="str">
        <f t="shared" si="52"/>
        <v>055</v>
      </c>
      <c r="I453" s="26" t="str">
        <f t="shared" si="53"/>
        <v>20</v>
      </c>
      <c r="J453" s="26" t="str">
        <f t="shared" si="54"/>
        <v>041</v>
      </c>
      <c r="K453" s="42">
        <f t="shared" si="55"/>
        <v>251456.95781990117</v>
      </c>
      <c r="M453" s="26"/>
    </row>
    <row r="454" spans="1:13" ht="15" outlineLevel="2" x14ac:dyDescent="0.4">
      <c r="A454" s="26" t="str">
        <f t="shared" si="49"/>
        <v>331700</v>
      </c>
      <c r="B454" s="26" t="str">
        <f t="shared" si="50"/>
        <v>New York City Geographic District #17</v>
      </c>
      <c r="C454" s="26" t="str">
        <f t="shared" si="51"/>
        <v>Brooklyn</v>
      </c>
      <c r="D454" s="28" t="s">
        <v>601</v>
      </c>
      <c r="E454" s="28" t="s">
        <v>602</v>
      </c>
      <c r="F454" s="30" t="s">
        <v>2</v>
      </c>
      <c r="G454" s="31">
        <v>170</v>
      </c>
      <c r="H454" s="26" t="str">
        <f t="shared" si="52"/>
        <v>043</v>
      </c>
      <c r="I454" s="26" t="str">
        <f t="shared" si="53"/>
        <v>20</v>
      </c>
      <c r="J454" s="26" t="str">
        <f t="shared" si="54"/>
        <v>040</v>
      </c>
      <c r="K454" s="42">
        <f t="shared" si="55"/>
        <v>178115.34512243001</v>
      </c>
      <c r="M454" s="26"/>
    </row>
    <row r="455" spans="1:13" ht="15" outlineLevel="2" x14ac:dyDescent="0.4">
      <c r="A455" s="26" t="str">
        <f t="shared" si="49"/>
        <v>331700</v>
      </c>
      <c r="B455" s="26" t="str">
        <f t="shared" si="50"/>
        <v>New York City Geographic District #17</v>
      </c>
      <c r="C455" s="26" t="str">
        <f t="shared" si="51"/>
        <v>Brooklyn</v>
      </c>
      <c r="D455" s="28" t="s">
        <v>597</v>
      </c>
      <c r="E455" s="28" t="s">
        <v>598</v>
      </c>
      <c r="F455" s="30" t="s">
        <v>19</v>
      </c>
      <c r="G455" s="31">
        <v>387</v>
      </c>
      <c r="H455" s="26" t="str">
        <f t="shared" si="52"/>
        <v>055</v>
      </c>
      <c r="I455" s="26" t="str">
        <f t="shared" si="53"/>
        <v>25</v>
      </c>
      <c r="J455" s="26" t="str">
        <f t="shared" si="54"/>
        <v>036</v>
      </c>
      <c r="K455" s="42">
        <f t="shared" si="55"/>
        <v>405474.34448459063</v>
      </c>
      <c r="M455" s="26"/>
    </row>
    <row r="456" spans="1:13" ht="29" outlineLevel="2" x14ac:dyDescent="0.4">
      <c r="A456" s="26" t="str">
        <f t="shared" si="49"/>
        <v>331700</v>
      </c>
      <c r="B456" s="26" t="str">
        <f t="shared" si="50"/>
        <v>New York City Geographic District #17</v>
      </c>
      <c r="C456" s="26" t="str">
        <f t="shared" si="51"/>
        <v>Brooklyn</v>
      </c>
      <c r="D456" s="28" t="s">
        <v>579</v>
      </c>
      <c r="E456" s="28" t="s">
        <v>580</v>
      </c>
      <c r="F456" s="30" t="s">
        <v>2</v>
      </c>
      <c r="G456" s="31">
        <v>297</v>
      </c>
      <c r="H456" s="26" t="str">
        <f t="shared" si="52"/>
        <v>057</v>
      </c>
      <c r="I456" s="26" t="str">
        <f t="shared" si="53"/>
        <v>20</v>
      </c>
      <c r="J456" s="26" t="str">
        <f t="shared" si="54"/>
        <v>035</v>
      </c>
      <c r="K456" s="42">
        <f t="shared" si="55"/>
        <v>311177.98530212772</v>
      </c>
      <c r="M456" s="26"/>
    </row>
    <row r="457" spans="1:13" ht="29" outlineLevel="2" x14ac:dyDescent="0.4">
      <c r="A457" s="26" t="str">
        <f t="shared" si="49"/>
        <v>331700</v>
      </c>
      <c r="B457" s="26" t="str">
        <f t="shared" si="50"/>
        <v>New York City Geographic District #17</v>
      </c>
      <c r="C457" s="26" t="str">
        <f t="shared" si="51"/>
        <v>Brooklyn</v>
      </c>
      <c r="D457" s="28" t="s">
        <v>557</v>
      </c>
      <c r="E457" s="28" t="s">
        <v>558</v>
      </c>
      <c r="F457" s="30" t="s">
        <v>5</v>
      </c>
      <c r="G457" s="31">
        <v>342</v>
      </c>
      <c r="H457" s="26" t="str">
        <f t="shared" si="52"/>
        <v>056</v>
      </c>
      <c r="I457" s="26" t="str">
        <f t="shared" si="53"/>
        <v>25</v>
      </c>
      <c r="J457" s="26" t="str">
        <f t="shared" si="54"/>
        <v>036</v>
      </c>
      <c r="K457" s="42">
        <f t="shared" si="55"/>
        <v>358326.16489335918</v>
      </c>
      <c r="M457" s="26"/>
    </row>
    <row r="458" spans="1:13" ht="15" outlineLevel="2" x14ac:dyDescent="0.4">
      <c r="A458" s="26" t="str">
        <f t="shared" si="49"/>
        <v>331700</v>
      </c>
      <c r="B458" s="26" t="str">
        <f t="shared" si="50"/>
        <v>New York City Geographic District #17</v>
      </c>
      <c r="C458" s="26" t="str">
        <f t="shared" si="51"/>
        <v>Brooklyn</v>
      </c>
      <c r="D458" s="28" t="s">
        <v>555</v>
      </c>
      <c r="E458" s="28" t="s">
        <v>556</v>
      </c>
      <c r="F458" s="30" t="s">
        <v>5</v>
      </c>
      <c r="G458" s="31">
        <v>146</v>
      </c>
      <c r="H458" s="26" t="str">
        <f t="shared" si="52"/>
        <v>057</v>
      </c>
      <c r="I458" s="26" t="str">
        <f t="shared" si="53"/>
        <v>20</v>
      </c>
      <c r="J458" s="26" t="str">
        <f t="shared" si="54"/>
        <v>035</v>
      </c>
      <c r="K458" s="42">
        <f t="shared" si="55"/>
        <v>152969.64934043988</v>
      </c>
      <c r="M458" s="26"/>
    </row>
    <row r="459" spans="1:13" ht="15" outlineLevel="2" x14ac:dyDescent="0.4">
      <c r="A459" s="26" t="str">
        <f t="shared" si="49"/>
        <v>331700</v>
      </c>
      <c r="B459" s="26" t="str">
        <f t="shared" si="50"/>
        <v>New York City Geographic District #17</v>
      </c>
      <c r="C459" s="26" t="str">
        <f t="shared" si="51"/>
        <v>Brooklyn</v>
      </c>
      <c r="D459" s="28" t="s">
        <v>553</v>
      </c>
      <c r="E459" s="28" t="s">
        <v>554</v>
      </c>
      <c r="F459" s="30" t="s">
        <v>5</v>
      </c>
      <c r="G459" s="31">
        <v>152</v>
      </c>
      <c r="H459" s="26" t="str">
        <f t="shared" si="52"/>
        <v>057</v>
      </c>
      <c r="I459" s="26" t="str">
        <f t="shared" si="53"/>
        <v>20</v>
      </c>
      <c r="J459" s="26" t="str">
        <f t="shared" si="54"/>
        <v>035</v>
      </c>
      <c r="K459" s="42">
        <f t="shared" si="55"/>
        <v>159256.07328593743</v>
      </c>
      <c r="M459" s="26"/>
    </row>
    <row r="460" spans="1:13" ht="15" outlineLevel="2" x14ac:dyDescent="0.4">
      <c r="A460" s="26" t="str">
        <f t="shared" si="49"/>
        <v>331700</v>
      </c>
      <c r="B460" s="26" t="str">
        <f t="shared" si="50"/>
        <v>New York City Geographic District #17</v>
      </c>
      <c r="C460" s="26" t="str">
        <f t="shared" si="51"/>
        <v>Brooklyn</v>
      </c>
      <c r="D460" s="28" t="s">
        <v>535</v>
      </c>
      <c r="E460" s="28" t="s">
        <v>536</v>
      </c>
      <c r="F460" s="30" t="s">
        <v>5</v>
      </c>
      <c r="G460" s="31">
        <v>204</v>
      </c>
      <c r="H460" s="26" t="str">
        <f t="shared" si="52"/>
        <v>052</v>
      </c>
      <c r="I460" s="26" t="str">
        <f t="shared" si="53"/>
        <v>20</v>
      </c>
      <c r="J460" s="26" t="str">
        <f t="shared" si="54"/>
        <v>035</v>
      </c>
      <c r="K460" s="42">
        <f t="shared" si="55"/>
        <v>213738.41414691601</v>
      </c>
      <c r="M460" s="26"/>
    </row>
    <row r="461" spans="1:13" ht="15" outlineLevel="2" x14ac:dyDescent="0.4">
      <c r="A461" s="26" t="str">
        <f t="shared" si="49"/>
        <v>331700</v>
      </c>
      <c r="B461" s="26" t="str">
        <f t="shared" si="50"/>
        <v>New York City Geographic District #17</v>
      </c>
      <c r="C461" s="26" t="str">
        <f t="shared" si="51"/>
        <v>Brooklyn</v>
      </c>
      <c r="D461" s="28" t="s">
        <v>511</v>
      </c>
      <c r="E461" s="28" t="s">
        <v>512</v>
      </c>
      <c r="F461" s="30" t="s">
        <v>2</v>
      </c>
      <c r="G461" s="31">
        <v>557</v>
      </c>
      <c r="H461" s="26" t="str">
        <f t="shared" si="52"/>
        <v>057</v>
      </c>
      <c r="I461" s="26" t="str">
        <f t="shared" si="53"/>
        <v>20</v>
      </c>
      <c r="J461" s="26" t="str">
        <f t="shared" si="54"/>
        <v>035</v>
      </c>
      <c r="K461" s="42">
        <f t="shared" si="55"/>
        <v>583589.6896070207</v>
      </c>
      <c r="M461" s="26"/>
    </row>
    <row r="462" spans="1:13" ht="15" outlineLevel="2" x14ac:dyDescent="0.4">
      <c r="A462" s="26" t="str">
        <f t="shared" si="49"/>
        <v>331700</v>
      </c>
      <c r="B462" s="26" t="str">
        <f t="shared" si="50"/>
        <v>New York City Geographic District #17</v>
      </c>
      <c r="C462" s="26" t="str">
        <f t="shared" si="51"/>
        <v>Brooklyn</v>
      </c>
      <c r="D462" s="28" t="s">
        <v>473</v>
      </c>
      <c r="E462" s="28" t="s">
        <v>474</v>
      </c>
      <c r="F462" s="30" t="s">
        <v>2</v>
      </c>
      <c r="G462" s="31">
        <v>351</v>
      </c>
      <c r="H462" s="26" t="str">
        <f t="shared" si="52"/>
        <v>043</v>
      </c>
      <c r="I462" s="26" t="str">
        <f t="shared" si="53"/>
        <v>25</v>
      </c>
      <c r="J462" s="26" t="str">
        <f t="shared" si="54"/>
        <v>036</v>
      </c>
      <c r="K462" s="42">
        <f t="shared" si="55"/>
        <v>367755.80081160547</v>
      </c>
      <c r="M462" s="26"/>
    </row>
    <row r="463" spans="1:13" ht="15" outlineLevel="2" x14ac:dyDescent="0.4">
      <c r="A463" s="26" t="str">
        <f t="shared" si="49"/>
        <v>331700</v>
      </c>
      <c r="B463" s="26" t="str">
        <f t="shared" si="50"/>
        <v>New York City Geographic District #17</v>
      </c>
      <c r="C463" s="26" t="str">
        <f t="shared" si="51"/>
        <v>Brooklyn</v>
      </c>
      <c r="D463" s="28" t="s">
        <v>413</v>
      </c>
      <c r="E463" s="28" t="s">
        <v>414</v>
      </c>
      <c r="F463" s="30" t="s">
        <v>2</v>
      </c>
      <c r="G463" s="31">
        <v>810</v>
      </c>
      <c r="H463" s="26" t="str">
        <f t="shared" si="52"/>
        <v>042</v>
      </c>
      <c r="I463" s="26" t="str">
        <f t="shared" si="53"/>
        <v>21</v>
      </c>
      <c r="J463" s="26" t="str">
        <f t="shared" si="54"/>
        <v>040</v>
      </c>
      <c r="K463" s="42">
        <f t="shared" si="55"/>
        <v>848667.23264216643</v>
      </c>
      <c r="M463" s="26"/>
    </row>
    <row r="464" spans="1:13" ht="15" outlineLevel="2" x14ac:dyDescent="0.4">
      <c r="A464" s="26" t="str">
        <f t="shared" si="49"/>
        <v>331700</v>
      </c>
      <c r="B464" s="26" t="str">
        <f t="shared" si="50"/>
        <v>New York City Geographic District #17</v>
      </c>
      <c r="C464" s="26" t="str">
        <f t="shared" si="51"/>
        <v>Brooklyn</v>
      </c>
      <c r="D464" s="28" t="s">
        <v>409</v>
      </c>
      <c r="E464" s="28" t="s">
        <v>410</v>
      </c>
      <c r="F464" s="30" t="s">
        <v>5</v>
      </c>
      <c r="G464" s="31">
        <v>416</v>
      </c>
      <c r="H464" s="26" t="str">
        <f t="shared" si="52"/>
        <v>042</v>
      </c>
      <c r="I464" s="26" t="str">
        <f t="shared" si="53"/>
        <v>21</v>
      </c>
      <c r="J464" s="26" t="str">
        <f t="shared" si="54"/>
        <v>040</v>
      </c>
      <c r="K464" s="42">
        <f t="shared" si="55"/>
        <v>435858.72688782873</v>
      </c>
      <c r="M464" s="26"/>
    </row>
    <row r="465" spans="1:13" ht="15" outlineLevel="2" x14ac:dyDescent="0.4">
      <c r="A465" s="26" t="str">
        <f t="shared" si="49"/>
        <v>331700</v>
      </c>
      <c r="B465" s="26" t="str">
        <f t="shared" si="50"/>
        <v>New York City Geographic District #17</v>
      </c>
      <c r="C465" s="26" t="str">
        <f t="shared" si="51"/>
        <v>Brooklyn</v>
      </c>
      <c r="D465" s="28" t="s">
        <v>401</v>
      </c>
      <c r="E465" s="28" t="s">
        <v>402</v>
      </c>
      <c r="F465" s="30" t="s">
        <v>2</v>
      </c>
      <c r="G465" s="31">
        <v>448</v>
      </c>
      <c r="H465" s="26" t="str">
        <f t="shared" si="52"/>
        <v>057</v>
      </c>
      <c r="I465" s="26" t="str">
        <f t="shared" si="53"/>
        <v>21</v>
      </c>
      <c r="J465" s="26" t="str">
        <f t="shared" si="54"/>
        <v>035</v>
      </c>
      <c r="K465" s="42">
        <f t="shared" si="55"/>
        <v>469386.32126381551</v>
      </c>
      <c r="M465" s="26"/>
    </row>
    <row r="466" spans="1:13" ht="29" outlineLevel="2" x14ac:dyDescent="0.4">
      <c r="A466" s="26" t="str">
        <f t="shared" si="49"/>
        <v>331700</v>
      </c>
      <c r="B466" s="26" t="str">
        <f t="shared" si="50"/>
        <v>New York City Geographic District #17</v>
      </c>
      <c r="C466" s="26" t="str">
        <f t="shared" si="51"/>
        <v>Brooklyn</v>
      </c>
      <c r="D466" s="28" t="s">
        <v>365</v>
      </c>
      <c r="E466" s="28" t="s">
        <v>366</v>
      </c>
      <c r="F466" s="30" t="s">
        <v>2</v>
      </c>
      <c r="G466" s="31">
        <v>231</v>
      </c>
      <c r="H466" s="26" t="str">
        <f t="shared" si="52"/>
        <v>043</v>
      </c>
      <c r="I466" s="26" t="str">
        <f t="shared" si="53"/>
        <v>20</v>
      </c>
      <c r="J466" s="26" t="str">
        <f t="shared" si="54"/>
        <v>035</v>
      </c>
      <c r="K466" s="42">
        <f t="shared" si="55"/>
        <v>242027.32190165488</v>
      </c>
      <c r="M466" s="26"/>
    </row>
    <row r="467" spans="1:13" ht="15" outlineLevel="2" x14ac:dyDescent="0.4">
      <c r="A467" s="26" t="str">
        <f t="shared" si="49"/>
        <v>331700</v>
      </c>
      <c r="B467" s="26" t="str">
        <f t="shared" si="50"/>
        <v>New York City Geographic District #17</v>
      </c>
      <c r="C467" s="26" t="str">
        <f t="shared" si="51"/>
        <v>Brooklyn</v>
      </c>
      <c r="D467" s="28" t="s">
        <v>307</v>
      </c>
      <c r="E467" s="28" t="s">
        <v>308</v>
      </c>
      <c r="F467" s="30" t="s">
        <v>2</v>
      </c>
      <c r="G467" s="31">
        <v>134</v>
      </c>
      <c r="H467" s="26" t="str">
        <f t="shared" si="52"/>
        <v>055</v>
      </c>
      <c r="I467" s="26" t="str">
        <f t="shared" si="53"/>
        <v>25</v>
      </c>
      <c r="J467" s="26" t="str">
        <f t="shared" si="54"/>
        <v>041</v>
      </c>
      <c r="K467" s="42">
        <f t="shared" si="55"/>
        <v>140396.80144944481</v>
      </c>
      <c r="M467" s="26"/>
    </row>
    <row r="468" spans="1:13" ht="15" outlineLevel="2" x14ac:dyDescent="0.4">
      <c r="A468" s="26" t="str">
        <f t="shared" si="49"/>
        <v>331700</v>
      </c>
      <c r="B468" s="26" t="str">
        <f t="shared" si="50"/>
        <v>New York City Geographic District #17</v>
      </c>
      <c r="C468" s="26" t="str">
        <f t="shared" si="51"/>
        <v>Brooklyn</v>
      </c>
      <c r="D468" s="28" t="s">
        <v>303</v>
      </c>
      <c r="E468" s="28" t="s">
        <v>304</v>
      </c>
      <c r="F468" s="30" t="s">
        <v>19</v>
      </c>
      <c r="G468" s="31">
        <v>1077</v>
      </c>
      <c r="H468" s="26" t="str">
        <f t="shared" si="52"/>
        <v>055</v>
      </c>
      <c r="I468" s="26" t="str">
        <f t="shared" si="53"/>
        <v>20</v>
      </c>
      <c r="J468" s="26" t="str">
        <f t="shared" si="54"/>
        <v>041</v>
      </c>
      <c r="K468" s="42">
        <f t="shared" si="55"/>
        <v>1128413.0982168065</v>
      </c>
      <c r="M468" s="26"/>
    </row>
    <row r="469" spans="1:13" ht="15" outlineLevel="2" x14ac:dyDescent="0.4">
      <c r="A469" s="26" t="str">
        <f t="shared" si="49"/>
        <v>331700</v>
      </c>
      <c r="B469" s="26" t="str">
        <f t="shared" si="50"/>
        <v>New York City Geographic District #17</v>
      </c>
      <c r="C469" s="26" t="str">
        <f t="shared" si="51"/>
        <v>Brooklyn</v>
      </c>
      <c r="D469" s="28" t="s">
        <v>291</v>
      </c>
      <c r="E469" s="28" t="s">
        <v>292</v>
      </c>
      <c r="F469" s="30" t="s">
        <v>19</v>
      </c>
      <c r="G469" s="31">
        <v>581</v>
      </c>
      <c r="H469" s="26" t="str">
        <f t="shared" si="52"/>
        <v>042</v>
      </c>
      <c r="I469" s="26" t="str">
        <f t="shared" si="53"/>
        <v>21</v>
      </c>
      <c r="J469" s="26" t="str">
        <f t="shared" si="54"/>
        <v>045</v>
      </c>
      <c r="K469" s="42">
        <f t="shared" si="55"/>
        <v>608735.38538901077</v>
      </c>
      <c r="M469" s="26"/>
    </row>
    <row r="470" spans="1:13" ht="15" outlineLevel="2" x14ac:dyDescent="0.4">
      <c r="A470" s="26" t="str">
        <f t="shared" si="49"/>
        <v>331700</v>
      </c>
      <c r="B470" s="26" t="str">
        <f t="shared" si="50"/>
        <v>New York City Geographic District #17</v>
      </c>
      <c r="C470" s="26" t="str">
        <f t="shared" si="51"/>
        <v>Brooklyn</v>
      </c>
      <c r="D470" s="28" t="s">
        <v>223</v>
      </c>
      <c r="E470" s="28" t="s">
        <v>224</v>
      </c>
      <c r="F470" s="30" t="s">
        <v>19</v>
      </c>
      <c r="G470" s="31">
        <v>504</v>
      </c>
      <c r="H470" s="26" t="str">
        <f t="shared" si="52"/>
        <v>043</v>
      </c>
      <c r="I470" s="26" t="str">
        <f t="shared" si="53"/>
        <v>25</v>
      </c>
      <c r="J470" s="26" t="str">
        <f t="shared" si="54"/>
        <v>036</v>
      </c>
      <c r="K470" s="42">
        <f t="shared" si="55"/>
        <v>528059.61142179254</v>
      </c>
      <c r="M470" s="26"/>
    </row>
    <row r="471" spans="1:13" ht="15" outlineLevel="2" x14ac:dyDescent="0.4">
      <c r="A471" s="26" t="str">
        <f t="shared" si="49"/>
        <v>331700</v>
      </c>
      <c r="B471" s="26" t="str">
        <f t="shared" si="50"/>
        <v>New York City Geographic District #17</v>
      </c>
      <c r="C471" s="26" t="str">
        <f t="shared" si="51"/>
        <v>Brooklyn</v>
      </c>
      <c r="D471" s="28" t="s">
        <v>140</v>
      </c>
      <c r="E471" s="28" t="s">
        <v>141</v>
      </c>
      <c r="F471" s="30" t="s">
        <v>2</v>
      </c>
      <c r="G471" s="31">
        <v>341</v>
      </c>
      <c r="H471" s="26" t="str">
        <f t="shared" si="52"/>
        <v>043</v>
      </c>
      <c r="I471" s="26" t="str">
        <f t="shared" si="53"/>
        <v>20</v>
      </c>
      <c r="J471" s="26" t="str">
        <f t="shared" si="54"/>
        <v>040</v>
      </c>
      <c r="K471" s="42">
        <f t="shared" si="55"/>
        <v>357278.4275691096</v>
      </c>
      <c r="M471" s="26"/>
    </row>
    <row r="472" spans="1:13" ht="29" outlineLevel="2" x14ac:dyDescent="0.4">
      <c r="A472" s="26" t="str">
        <f t="shared" si="49"/>
        <v>331700</v>
      </c>
      <c r="B472" s="26" t="str">
        <f t="shared" si="50"/>
        <v>New York City Geographic District #17</v>
      </c>
      <c r="C472" s="26" t="str">
        <f t="shared" si="51"/>
        <v>Brooklyn</v>
      </c>
      <c r="D472" s="28" t="s">
        <v>138</v>
      </c>
      <c r="E472" s="28" t="s">
        <v>139</v>
      </c>
      <c r="F472" s="30" t="s">
        <v>2</v>
      </c>
      <c r="G472" s="31">
        <v>196</v>
      </c>
      <c r="H472" s="26" t="str">
        <f t="shared" si="52"/>
        <v>043</v>
      </c>
      <c r="I472" s="26" t="str">
        <f t="shared" si="53"/>
        <v>20</v>
      </c>
      <c r="J472" s="26" t="str">
        <f t="shared" si="54"/>
        <v>040</v>
      </c>
      <c r="K472" s="42">
        <f t="shared" si="55"/>
        <v>205356.5155529193</v>
      </c>
      <c r="M472" s="26"/>
    </row>
    <row r="473" spans="1:13" ht="29" outlineLevel="2" x14ac:dyDescent="0.4">
      <c r="A473" s="26" t="str">
        <f t="shared" si="49"/>
        <v>331700</v>
      </c>
      <c r="B473" s="26" t="str">
        <f t="shared" si="50"/>
        <v>New York City Geographic District #17</v>
      </c>
      <c r="C473" s="26" t="str">
        <f t="shared" si="51"/>
        <v>Brooklyn</v>
      </c>
      <c r="D473" s="28" t="s">
        <v>102</v>
      </c>
      <c r="E473" s="28" t="s">
        <v>103</v>
      </c>
      <c r="F473" s="30" t="s">
        <v>5</v>
      </c>
      <c r="G473" s="31">
        <v>592</v>
      </c>
      <c r="H473" s="26" t="str">
        <f t="shared" si="52"/>
        <v>043</v>
      </c>
      <c r="I473" s="26" t="str">
        <f t="shared" si="53"/>
        <v>20</v>
      </c>
      <c r="J473" s="26" t="str">
        <f t="shared" si="54"/>
        <v>040</v>
      </c>
      <c r="K473" s="42">
        <f t="shared" si="55"/>
        <v>620260.49595575628</v>
      </c>
      <c r="M473" s="26"/>
    </row>
    <row r="474" spans="1:13" ht="29" outlineLevel="2" x14ac:dyDescent="0.4">
      <c r="A474" s="26" t="str">
        <f t="shared" si="49"/>
        <v>331600</v>
      </c>
      <c r="B474" s="26" t="str">
        <f t="shared" si="50"/>
        <v>New York City Geographic District #17</v>
      </c>
      <c r="C474" s="26" t="str">
        <f t="shared" si="51"/>
        <v>Brooklyn</v>
      </c>
      <c r="D474" s="28" t="s">
        <v>26</v>
      </c>
      <c r="E474" s="28" t="s">
        <v>27</v>
      </c>
      <c r="F474" s="30" t="s">
        <v>2</v>
      </c>
      <c r="G474" s="31">
        <v>275</v>
      </c>
      <c r="H474" s="26" t="str">
        <f t="shared" si="52"/>
        <v>055</v>
      </c>
      <c r="I474" s="26" t="str">
        <f t="shared" si="53"/>
        <v>25</v>
      </c>
      <c r="J474" s="26" t="str">
        <f t="shared" si="54"/>
        <v>041</v>
      </c>
      <c r="K474" s="42">
        <f t="shared" si="55"/>
        <v>288127.76416863676</v>
      </c>
      <c r="M474" s="26"/>
    </row>
    <row r="475" spans="1:13" ht="29" outlineLevel="2" x14ac:dyDescent="0.4">
      <c r="A475" s="26" t="str">
        <f t="shared" si="49"/>
        <v>331600</v>
      </c>
      <c r="B475" s="26" t="str">
        <f t="shared" si="50"/>
        <v>New York City Geographic District #17</v>
      </c>
      <c r="C475" s="26" t="str">
        <f t="shared" si="51"/>
        <v>Brooklyn</v>
      </c>
      <c r="D475" s="28" t="s">
        <v>13</v>
      </c>
      <c r="E475" s="28" t="s">
        <v>14</v>
      </c>
      <c r="F475" s="30" t="s">
        <v>2</v>
      </c>
      <c r="G475" s="31">
        <v>626</v>
      </c>
      <c r="H475" s="26" t="str">
        <f t="shared" si="52"/>
        <v>042</v>
      </c>
      <c r="I475" s="26" t="str">
        <f t="shared" si="53"/>
        <v>21</v>
      </c>
      <c r="J475" s="26" t="str">
        <f t="shared" si="54"/>
        <v>040</v>
      </c>
      <c r="K475" s="42">
        <f t="shared" si="55"/>
        <v>655883.56498024228</v>
      </c>
      <c r="M475" s="26"/>
    </row>
    <row r="476" spans="1:13" ht="29" outlineLevel="2" x14ac:dyDescent="0.4">
      <c r="A476" s="26" t="str">
        <f t="shared" si="49"/>
        <v>331600</v>
      </c>
      <c r="B476" s="26" t="str">
        <f t="shared" si="50"/>
        <v>New York City Geographic District #17</v>
      </c>
      <c r="C476" s="26" t="str">
        <f t="shared" si="51"/>
        <v>Brooklyn</v>
      </c>
      <c r="D476" s="44" t="s">
        <v>3</v>
      </c>
      <c r="E476" s="28" t="s">
        <v>4</v>
      </c>
      <c r="F476" s="30" t="s">
        <v>5</v>
      </c>
      <c r="G476" s="31">
        <v>495</v>
      </c>
      <c r="H476" s="26" t="str">
        <f t="shared" si="52"/>
        <v>043</v>
      </c>
      <c r="I476" s="26" t="str">
        <f t="shared" si="53"/>
        <v>20</v>
      </c>
      <c r="J476" s="26" t="str">
        <f t="shared" si="54"/>
        <v>040</v>
      </c>
      <c r="K476" s="42">
        <f t="shared" si="55"/>
        <v>518629.97550354619</v>
      </c>
      <c r="M476" s="26"/>
    </row>
    <row r="477" spans="1:13" ht="29" outlineLevel="2" x14ac:dyDescent="0.4">
      <c r="A477" s="26" t="str">
        <f t="shared" si="49"/>
        <v>331600</v>
      </c>
      <c r="B477" s="26" t="str">
        <f t="shared" si="50"/>
        <v>New York City Geographic District #17</v>
      </c>
      <c r="C477" s="26" t="str">
        <f t="shared" si="51"/>
        <v>Brooklyn</v>
      </c>
      <c r="D477" s="28" t="s">
        <v>915</v>
      </c>
      <c r="E477" s="28" t="s">
        <v>916</v>
      </c>
      <c r="F477" s="30" t="s">
        <v>196</v>
      </c>
      <c r="G477" s="31">
        <v>111</v>
      </c>
      <c r="H477" s="26" t="str">
        <f t="shared" si="52"/>
        <v>056</v>
      </c>
      <c r="I477" s="26" t="str">
        <f t="shared" si="53"/>
        <v>25</v>
      </c>
      <c r="J477" s="26" t="str">
        <f t="shared" si="54"/>
        <v>036</v>
      </c>
      <c r="K477" s="42">
        <f t="shared" si="55"/>
        <v>116298.8429917043</v>
      </c>
      <c r="M477" s="26"/>
    </row>
    <row r="478" spans="1:13" ht="29" outlineLevel="2" x14ac:dyDescent="0.4">
      <c r="A478" s="26" t="str">
        <f t="shared" si="49"/>
        <v>331800</v>
      </c>
      <c r="B478" s="26" t="str">
        <f t="shared" si="50"/>
        <v>New York City Geographic District #18</v>
      </c>
      <c r="C478" s="26" t="str">
        <f t="shared" si="51"/>
        <v>Brooklyn</v>
      </c>
      <c r="D478" s="28" t="s">
        <v>851</v>
      </c>
      <c r="E478" s="28" t="s">
        <v>852</v>
      </c>
      <c r="F478" s="30" t="s">
        <v>196</v>
      </c>
      <c r="G478" s="31">
        <v>282</v>
      </c>
      <c r="H478" s="26" t="str">
        <f t="shared" si="52"/>
        <v>059</v>
      </c>
      <c r="I478" s="26" t="str">
        <f t="shared" si="53"/>
        <v>19</v>
      </c>
      <c r="J478" s="26" t="str">
        <f t="shared" si="54"/>
        <v>046</v>
      </c>
      <c r="K478" s="42">
        <f t="shared" si="55"/>
        <v>295461.92543838389</v>
      </c>
      <c r="M478" s="26"/>
    </row>
    <row r="479" spans="1:13" ht="15" outlineLevel="2" x14ac:dyDescent="0.4">
      <c r="A479" s="26" t="str">
        <f t="shared" si="49"/>
        <v>331800</v>
      </c>
      <c r="B479" s="26" t="str">
        <f t="shared" si="50"/>
        <v>New York City Geographic District #18</v>
      </c>
      <c r="C479" s="26" t="str">
        <f t="shared" si="51"/>
        <v>Brooklyn</v>
      </c>
      <c r="D479" s="28" t="s">
        <v>849</v>
      </c>
      <c r="E479" s="28" t="s">
        <v>850</v>
      </c>
      <c r="F479" s="30" t="s">
        <v>196</v>
      </c>
      <c r="G479" s="31">
        <v>206</v>
      </c>
      <c r="H479" s="26" t="str">
        <f t="shared" si="52"/>
        <v>058</v>
      </c>
      <c r="I479" s="26" t="str">
        <f t="shared" si="53"/>
        <v>19</v>
      </c>
      <c r="J479" s="26" t="str">
        <f t="shared" si="54"/>
        <v>042</v>
      </c>
      <c r="K479" s="42">
        <f t="shared" si="55"/>
        <v>215833.88879541517</v>
      </c>
      <c r="M479" s="26"/>
    </row>
    <row r="480" spans="1:13" ht="29" outlineLevel="2" x14ac:dyDescent="0.4">
      <c r="A480" s="26" t="str">
        <f t="shared" si="49"/>
        <v>331800</v>
      </c>
      <c r="B480" s="26" t="str">
        <f t="shared" si="50"/>
        <v>New York City Geographic District #18</v>
      </c>
      <c r="C480" s="26" t="str">
        <f t="shared" si="51"/>
        <v>Brooklyn</v>
      </c>
      <c r="D480" s="28" t="s">
        <v>847</v>
      </c>
      <c r="E480" s="28" t="s">
        <v>848</v>
      </c>
      <c r="F480" s="30" t="s">
        <v>196</v>
      </c>
      <c r="G480" s="31">
        <v>413</v>
      </c>
      <c r="H480" s="26" t="str">
        <f t="shared" si="52"/>
        <v>059</v>
      </c>
      <c r="I480" s="26" t="str">
        <f t="shared" si="53"/>
        <v>19</v>
      </c>
      <c r="J480" s="26" t="str">
        <f t="shared" si="54"/>
        <v>046</v>
      </c>
      <c r="K480" s="42">
        <f t="shared" si="55"/>
        <v>432715.51491507993</v>
      </c>
      <c r="M480" s="26"/>
    </row>
    <row r="481" spans="1:13" ht="29" outlineLevel="2" x14ac:dyDescent="0.4">
      <c r="A481" s="26" t="str">
        <f t="shared" si="49"/>
        <v>331800</v>
      </c>
      <c r="B481" s="26" t="str">
        <f t="shared" si="50"/>
        <v>New York City Geographic District #18</v>
      </c>
      <c r="C481" s="26" t="str">
        <f t="shared" si="51"/>
        <v>Brooklyn</v>
      </c>
      <c r="D481" s="28" t="s">
        <v>843</v>
      </c>
      <c r="E481" s="28" t="s">
        <v>844</v>
      </c>
      <c r="F481" s="30" t="s">
        <v>196</v>
      </c>
      <c r="G481" s="31">
        <v>318</v>
      </c>
      <c r="H481" s="26" t="str">
        <f t="shared" si="52"/>
        <v>058</v>
      </c>
      <c r="I481" s="26" t="str">
        <f t="shared" si="53"/>
        <v>21</v>
      </c>
      <c r="J481" s="26" t="str">
        <f t="shared" si="54"/>
        <v>045</v>
      </c>
      <c r="K481" s="42">
        <f t="shared" si="55"/>
        <v>333180.46911136905</v>
      </c>
      <c r="M481" s="26"/>
    </row>
    <row r="482" spans="1:13" ht="29" outlineLevel="2" x14ac:dyDescent="0.4">
      <c r="A482" s="26" t="str">
        <f t="shared" si="49"/>
        <v>331800</v>
      </c>
      <c r="B482" s="26" t="str">
        <f t="shared" si="50"/>
        <v>New York City Geographic District #18</v>
      </c>
      <c r="C482" s="26" t="str">
        <f t="shared" si="51"/>
        <v>Brooklyn</v>
      </c>
      <c r="D482" s="28" t="s">
        <v>833</v>
      </c>
      <c r="E482" s="28" t="s">
        <v>834</v>
      </c>
      <c r="F482" s="30" t="s">
        <v>196</v>
      </c>
      <c r="G482" s="31">
        <v>230</v>
      </c>
      <c r="H482" s="26" t="str">
        <f t="shared" si="52"/>
        <v>059</v>
      </c>
      <c r="I482" s="26" t="str">
        <f t="shared" si="53"/>
        <v>19</v>
      </c>
      <c r="J482" s="26" t="str">
        <f t="shared" si="54"/>
        <v>046</v>
      </c>
      <c r="K482" s="42">
        <f t="shared" si="55"/>
        <v>240979.5845774053</v>
      </c>
      <c r="M482" s="26"/>
    </row>
    <row r="483" spans="1:13" ht="15" outlineLevel="2" x14ac:dyDescent="0.4">
      <c r="A483" s="26" t="str">
        <f t="shared" si="49"/>
        <v>331800</v>
      </c>
      <c r="B483" s="26" t="str">
        <f t="shared" si="50"/>
        <v>New York City Geographic District #18</v>
      </c>
      <c r="C483" s="26" t="str">
        <f t="shared" si="51"/>
        <v>Brooklyn</v>
      </c>
      <c r="D483" s="28" t="s">
        <v>795</v>
      </c>
      <c r="E483" s="28" t="s">
        <v>796</v>
      </c>
      <c r="F483" s="30" t="s">
        <v>196</v>
      </c>
      <c r="G483" s="31">
        <v>183</v>
      </c>
      <c r="H483" s="26" t="str">
        <f t="shared" si="52"/>
        <v>059</v>
      </c>
      <c r="I483" s="26" t="str">
        <f t="shared" si="53"/>
        <v>19</v>
      </c>
      <c r="J483" s="26" t="str">
        <f t="shared" si="54"/>
        <v>046</v>
      </c>
      <c r="K483" s="42">
        <f t="shared" si="55"/>
        <v>191735.93033767465</v>
      </c>
      <c r="M483" s="26"/>
    </row>
    <row r="484" spans="1:13" ht="29" outlineLevel="2" x14ac:dyDescent="0.4">
      <c r="A484" s="26" t="str">
        <f t="shared" si="49"/>
        <v>331800</v>
      </c>
      <c r="B484" s="26" t="str">
        <f t="shared" si="50"/>
        <v>New York City Geographic District #18</v>
      </c>
      <c r="C484" s="26" t="str">
        <f t="shared" si="51"/>
        <v>Brooklyn</v>
      </c>
      <c r="D484" s="28" t="s">
        <v>791</v>
      </c>
      <c r="E484" s="28" t="s">
        <v>792</v>
      </c>
      <c r="F484" s="30" t="s">
        <v>196</v>
      </c>
      <c r="G484" s="31">
        <v>345</v>
      </c>
      <c r="H484" s="26" t="str">
        <f t="shared" si="52"/>
        <v>059</v>
      </c>
      <c r="I484" s="26" t="str">
        <f t="shared" si="53"/>
        <v>19</v>
      </c>
      <c r="J484" s="26" t="str">
        <f t="shared" si="54"/>
        <v>046</v>
      </c>
      <c r="K484" s="42">
        <f t="shared" si="55"/>
        <v>361469.37686610792</v>
      </c>
      <c r="M484" s="26"/>
    </row>
    <row r="485" spans="1:13" ht="29" outlineLevel="2" x14ac:dyDescent="0.4">
      <c r="A485" s="26" t="str">
        <f t="shared" si="49"/>
        <v>331800</v>
      </c>
      <c r="B485" s="26" t="str">
        <f t="shared" si="50"/>
        <v>New York City Geographic District #18</v>
      </c>
      <c r="C485" s="26" t="str">
        <f t="shared" si="51"/>
        <v>Brooklyn</v>
      </c>
      <c r="D485" s="28" t="s">
        <v>787</v>
      </c>
      <c r="E485" s="28" t="s">
        <v>788</v>
      </c>
      <c r="F485" s="30" t="s">
        <v>196</v>
      </c>
      <c r="G485" s="31">
        <v>350</v>
      </c>
      <c r="H485" s="26" t="str">
        <f t="shared" si="52"/>
        <v>058</v>
      </c>
      <c r="I485" s="26" t="str">
        <f t="shared" si="53"/>
        <v>21</v>
      </c>
      <c r="J485" s="26" t="str">
        <f t="shared" si="54"/>
        <v>045</v>
      </c>
      <c r="K485" s="42">
        <f t="shared" si="55"/>
        <v>366708.06348735589</v>
      </c>
      <c r="M485" s="26"/>
    </row>
    <row r="486" spans="1:13" ht="29" outlineLevel="2" x14ac:dyDescent="0.4">
      <c r="A486" s="26" t="str">
        <f t="shared" si="49"/>
        <v>331800</v>
      </c>
      <c r="B486" s="26" t="str">
        <f t="shared" si="50"/>
        <v>New York City Geographic District #18</v>
      </c>
      <c r="C486" s="26" t="str">
        <f t="shared" si="51"/>
        <v>Brooklyn</v>
      </c>
      <c r="D486" s="28" t="s">
        <v>783</v>
      </c>
      <c r="E486" s="28" t="s">
        <v>784</v>
      </c>
      <c r="F486" s="30" t="s">
        <v>196</v>
      </c>
      <c r="G486" s="31">
        <v>350</v>
      </c>
      <c r="H486" s="26" t="str">
        <f t="shared" si="52"/>
        <v>059</v>
      </c>
      <c r="I486" s="26" t="str">
        <f t="shared" si="53"/>
        <v>19</v>
      </c>
      <c r="J486" s="26" t="str">
        <f t="shared" si="54"/>
        <v>046</v>
      </c>
      <c r="K486" s="42">
        <f t="shared" si="55"/>
        <v>366708.06348735589</v>
      </c>
      <c r="M486" s="26"/>
    </row>
    <row r="487" spans="1:13" ht="15" outlineLevel="2" x14ac:dyDescent="0.4">
      <c r="A487" s="26" t="str">
        <f t="shared" si="49"/>
        <v>331800</v>
      </c>
      <c r="B487" s="26" t="str">
        <f t="shared" si="50"/>
        <v>New York City Geographic District #18</v>
      </c>
      <c r="C487" s="26" t="str">
        <f t="shared" si="51"/>
        <v>Brooklyn</v>
      </c>
      <c r="D487" s="28" t="s">
        <v>777</v>
      </c>
      <c r="E487" s="28" t="s">
        <v>778</v>
      </c>
      <c r="F487" s="30" t="s">
        <v>196</v>
      </c>
      <c r="G487" s="31">
        <v>722</v>
      </c>
      <c r="H487" s="26" t="str">
        <f t="shared" si="52"/>
        <v>058</v>
      </c>
      <c r="I487" s="26" t="str">
        <f t="shared" si="53"/>
        <v>21</v>
      </c>
      <c r="J487" s="26" t="str">
        <f t="shared" si="54"/>
        <v>045</v>
      </c>
      <c r="K487" s="42">
        <f t="shared" si="55"/>
        <v>756466.34810820268</v>
      </c>
      <c r="M487" s="26"/>
    </row>
    <row r="488" spans="1:13" ht="29" outlineLevel="2" x14ac:dyDescent="0.4">
      <c r="A488" s="26" t="str">
        <f t="shared" si="49"/>
        <v>331800</v>
      </c>
      <c r="B488" s="26" t="str">
        <f t="shared" si="50"/>
        <v>New York City Geographic District #18</v>
      </c>
      <c r="C488" s="26" t="str">
        <f t="shared" si="51"/>
        <v>Brooklyn</v>
      </c>
      <c r="D488" s="28" t="s">
        <v>805</v>
      </c>
      <c r="E488" s="28" t="s">
        <v>806</v>
      </c>
      <c r="F488" s="30" t="s">
        <v>5</v>
      </c>
      <c r="G488" s="31">
        <v>176</v>
      </c>
      <c r="H488" s="26" t="str">
        <f t="shared" si="52"/>
        <v>058</v>
      </c>
      <c r="I488" s="26" t="str">
        <f t="shared" si="53"/>
        <v>20</v>
      </c>
      <c r="J488" s="26" t="str">
        <f t="shared" si="54"/>
        <v>041</v>
      </c>
      <c r="K488" s="42">
        <f t="shared" si="55"/>
        <v>184401.76906792753</v>
      </c>
      <c r="M488" s="26"/>
    </row>
    <row r="489" spans="1:13" ht="29" outlineLevel="2" x14ac:dyDescent="0.4">
      <c r="A489" s="26" t="str">
        <f t="shared" si="49"/>
        <v>331800</v>
      </c>
      <c r="B489" s="26" t="str">
        <f t="shared" si="50"/>
        <v>New York City Geographic District #18</v>
      </c>
      <c r="C489" s="26" t="str">
        <f t="shared" si="51"/>
        <v>Brooklyn</v>
      </c>
      <c r="D489" s="28" t="s">
        <v>797</v>
      </c>
      <c r="E489" s="28" t="s">
        <v>798</v>
      </c>
      <c r="F489" s="30" t="s">
        <v>5</v>
      </c>
      <c r="G489" s="31">
        <v>227</v>
      </c>
      <c r="H489" s="26" t="str">
        <f t="shared" si="52"/>
        <v>058</v>
      </c>
      <c r="I489" s="26" t="str">
        <f t="shared" si="53"/>
        <v>20</v>
      </c>
      <c r="J489" s="26" t="str">
        <f t="shared" si="54"/>
        <v>045</v>
      </c>
      <c r="K489" s="42">
        <f t="shared" si="55"/>
        <v>237836.37260465653</v>
      </c>
      <c r="M489" s="26"/>
    </row>
    <row r="490" spans="1:13" ht="29" outlineLevel="2" x14ac:dyDescent="0.4">
      <c r="A490" s="26" t="str">
        <f t="shared" si="49"/>
        <v>331800</v>
      </c>
      <c r="B490" s="26" t="str">
        <f t="shared" si="50"/>
        <v>New York City Geographic District #18</v>
      </c>
      <c r="C490" s="26" t="str">
        <f t="shared" si="51"/>
        <v>Brooklyn</v>
      </c>
      <c r="D490" s="28" t="s">
        <v>565</v>
      </c>
      <c r="E490" s="28" t="s">
        <v>566</v>
      </c>
      <c r="F490" s="30" t="s">
        <v>5</v>
      </c>
      <c r="G490" s="31">
        <v>389</v>
      </c>
      <c r="H490" s="26" t="str">
        <f t="shared" si="52"/>
        <v>058</v>
      </c>
      <c r="I490" s="26" t="str">
        <f t="shared" si="53"/>
        <v>19</v>
      </c>
      <c r="J490" s="26" t="str">
        <f t="shared" si="54"/>
        <v>042</v>
      </c>
      <c r="K490" s="42">
        <f t="shared" si="55"/>
        <v>407569.81913308986</v>
      </c>
      <c r="M490" s="26"/>
    </row>
    <row r="491" spans="1:13" ht="15" outlineLevel="2" x14ac:dyDescent="0.4">
      <c r="A491" s="26" t="str">
        <f t="shared" si="49"/>
        <v>331800</v>
      </c>
      <c r="B491" s="26" t="str">
        <f t="shared" si="50"/>
        <v>New York City Geographic District #18</v>
      </c>
      <c r="C491" s="26" t="str">
        <f t="shared" si="51"/>
        <v>Brooklyn</v>
      </c>
      <c r="D491" s="28" t="s">
        <v>459</v>
      </c>
      <c r="E491" s="28" t="s">
        <v>460</v>
      </c>
      <c r="F491" s="30" t="s">
        <v>2</v>
      </c>
      <c r="G491" s="31">
        <v>371</v>
      </c>
      <c r="H491" s="26" t="str">
        <f t="shared" si="52"/>
        <v>058</v>
      </c>
      <c r="I491" s="26" t="str">
        <f t="shared" si="53"/>
        <v>19</v>
      </c>
      <c r="J491" s="26" t="str">
        <f t="shared" si="54"/>
        <v>042</v>
      </c>
      <c r="K491" s="42">
        <f t="shared" si="55"/>
        <v>388710.54729659721</v>
      </c>
      <c r="M491" s="26"/>
    </row>
    <row r="492" spans="1:13" ht="15" outlineLevel="2" x14ac:dyDescent="0.4">
      <c r="A492" s="26" t="str">
        <f t="shared" si="49"/>
        <v>331800</v>
      </c>
      <c r="B492" s="26" t="str">
        <f t="shared" si="50"/>
        <v>New York City Geographic District #18</v>
      </c>
      <c r="C492" s="26" t="str">
        <f t="shared" si="51"/>
        <v>Brooklyn</v>
      </c>
      <c r="D492" s="28" t="s">
        <v>453</v>
      </c>
      <c r="E492" s="28" t="s">
        <v>454</v>
      </c>
      <c r="F492" s="30" t="s">
        <v>2</v>
      </c>
      <c r="G492" s="31">
        <v>544</v>
      </c>
      <c r="H492" s="26" t="str">
        <f t="shared" si="52"/>
        <v>059</v>
      </c>
      <c r="I492" s="26" t="str">
        <f t="shared" si="53"/>
        <v>19</v>
      </c>
      <c r="J492" s="26" t="str">
        <f t="shared" si="54"/>
        <v>046</v>
      </c>
      <c r="K492" s="42">
        <f t="shared" si="55"/>
        <v>569969.10439177603</v>
      </c>
      <c r="M492" s="26"/>
    </row>
    <row r="493" spans="1:13" ht="15" outlineLevel="2" x14ac:dyDescent="0.4">
      <c r="A493" s="26" t="str">
        <f t="shared" si="49"/>
        <v>331800</v>
      </c>
      <c r="B493" s="26" t="str">
        <f t="shared" si="50"/>
        <v>New York City Geographic District #18</v>
      </c>
      <c r="C493" s="26" t="str">
        <f t="shared" si="51"/>
        <v>Brooklyn</v>
      </c>
      <c r="D493" s="28" t="s">
        <v>447</v>
      </c>
      <c r="E493" s="28" t="s">
        <v>448</v>
      </c>
      <c r="F493" s="30" t="s">
        <v>2</v>
      </c>
      <c r="G493" s="31">
        <v>380</v>
      </c>
      <c r="H493" s="26" t="str">
        <f t="shared" si="52"/>
        <v>059</v>
      </c>
      <c r="I493" s="26" t="str">
        <f t="shared" si="53"/>
        <v>19</v>
      </c>
      <c r="J493" s="26" t="str">
        <f t="shared" si="54"/>
        <v>046</v>
      </c>
      <c r="K493" s="42">
        <f t="shared" si="55"/>
        <v>398140.18321484356</v>
      </c>
      <c r="M493" s="26"/>
    </row>
    <row r="494" spans="1:13" ht="15" outlineLevel="2" x14ac:dyDescent="0.4">
      <c r="A494" s="26" t="str">
        <f t="shared" si="49"/>
        <v>331800</v>
      </c>
      <c r="B494" s="26" t="str">
        <f t="shared" si="50"/>
        <v>New York City Geographic District #18</v>
      </c>
      <c r="C494" s="26" t="str">
        <f t="shared" si="51"/>
        <v>Brooklyn</v>
      </c>
      <c r="D494" s="28" t="s">
        <v>443</v>
      </c>
      <c r="E494" s="28" t="s">
        <v>444</v>
      </c>
      <c r="F494" s="30" t="s">
        <v>2</v>
      </c>
      <c r="G494" s="31">
        <v>317</v>
      </c>
      <c r="H494" s="26" t="str">
        <f t="shared" si="52"/>
        <v>058</v>
      </c>
      <c r="I494" s="26" t="str">
        <f t="shared" si="53"/>
        <v>20</v>
      </c>
      <c r="J494" s="26" t="str">
        <f t="shared" si="54"/>
        <v>041</v>
      </c>
      <c r="K494" s="42">
        <f t="shared" si="55"/>
        <v>332132.73178711947</v>
      </c>
      <c r="M494" s="26"/>
    </row>
    <row r="495" spans="1:13" ht="15" outlineLevel="2" x14ac:dyDescent="0.4">
      <c r="A495" s="26" t="str">
        <f t="shared" ref="A495:A558" si="56">IFERROR(VLOOKUP($D495,schools,3,FALSE),"")</f>
        <v>331800</v>
      </c>
      <c r="B495" s="26" t="str">
        <f t="shared" ref="B495:B558" si="57">IFERROR(VLOOKUP($D495,schools,4,FALSE),"")</f>
        <v>New York City Geographic District #18</v>
      </c>
      <c r="C495" s="26" t="str">
        <f t="shared" ref="C495:C558" si="58">IFERROR(VLOOKUP($D495,schools,5,FALSE),"")</f>
        <v>Brooklyn</v>
      </c>
      <c r="D495" s="28" t="s">
        <v>405</v>
      </c>
      <c r="E495" s="28" t="s">
        <v>406</v>
      </c>
      <c r="F495" s="30" t="s">
        <v>2</v>
      </c>
      <c r="G495" s="31">
        <v>373</v>
      </c>
      <c r="H495" s="26" t="str">
        <f t="shared" ref="H495:H558" si="59">IFERROR(VLOOKUP($D495,schools,6,FALSE),"")</f>
        <v>058</v>
      </c>
      <c r="I495" s="26" t="str">
        <f t="shared" ref="I495:I558" si="60">IFERROR(VLOOKUP($D495,schools,7,FALSE),"")</f>
        <v>21</v>
      </c>
      <c r="J495" s="26" t="str">
        <f t="shared" ref="J495:J558" si="61">IFERROR(VLOOKUP($D495,schools,8,FALSE),"")</f>
        <v>045</v>
      </c>
      <c r="K495" s="42">
        <f t="shared" ref="K495:K558" si="62">G495*L$302</f>
        <v>390806.02194509644</v>
      </c>
      <c r="M495" s="26"/>
    </row>
    <row r="496" spans="1:13" ht="29" outlineLevel="2" x14ac:dyDescent="0.4">
      <c r="A496" s="26" t="str">
        <f t="shared" si="56"/>
        <v>331800</v>
      </c>
      <c r="B496" s="26" t="str">
        <f t="shared" si="57"/>
        <v>New York City Geographic District #18</v>
      </c>
      <c r="C496" s="26" t="str">
        <f t="shared" si="58"/>
        <v>Brooklyn</v>
      </c>
      <c r="D496" s="28" t="s">
        <v>391</v>
      </c>
      <c r="E496" s="28" t="s">
        <v>392</v>
      </c>
      <c r="F496" s="30" t="s">
        <v>19</v>
      </c>
      <c r="G496" s="31">
        <v>1252</v>
      </c>
      <c r="H496" s="26" t="str">
        <f t="shared" si="59"/>
        <v>043</v>
      </c>
      <c r="I496" s="26" t="str">
        <f t="shared" si="60"/>
        <v>20</v>
      </c>
      <c r="J496" s="26" t="str">
        <f t="shared" si="61"/>
        <v>040</v>
      </c>
      <c r="K496" s="42">
        <f t="shared" si="62"/>
        <v>1311767.1299604846</v>
      </c>
      <c r="M496" s="26"/>
    </row>
    <row r="497" spans="1:13" ht="15" outlineLevel="2" x14ac:dyDescent="0.4">
      <c r="A497" s="26" t="str">
        <f t="shared" si="56"/>
        <v>331800</v>
      </c>
      <c r="B497" s="26" t="str">
        <f t="shared" si="57"/>
        <v>New York City Geographic District #18</v>
      </c>
      <c r="C497" s="26" t="str">
        <f t="shared" si="58"/>
        <v>Brooklyn</v>
      </c>
      <c r="D497" s="28" t="s">
        <v>387</v>
      </c>
      <c r="E497" s="28" t="s">
        <v>388</v>
      </c>
      <c r="F497" s="30" t="s">
        <v>2</v>
      </c>
      <c r="G497" s="31">
        <v>387</v>
      </c>
      <c r="H497" s="26" t="str">
        <f t="shared" si="59"/>
        <v>058</v>
      </c>
      <c r="I497" s="26" t="str">
        <f t="shared" si="60"/>
        <v>21</v>
      </c>
      <c r="J497" s="26" t="str">
        <f t="shared" si="61"/>
        <v>042</v>
      </c>
      <c r="K497" s="42">
        <f t="shared" si="62"/>
        <v>405474.34448459063</v>
      </c>
      <c r="M497" s="26"/>
    </row>
    <row r="498" spans="1:13" ht="15" outlineLevel="2" x14ac:dyDescent="0.4">
      <c r="A498" s="26" t="str">
        <f t="shared" si="56"/>
        <v>331800</v>
      </c>
      <c r="B498" s="26" t="str">
        <f t="shared" si="57"/>
        <v>New York City Geographic District #18</v>
      </c>
      <c r="C498" s="26" t="str">
        <f t="shared" si="58"/>
        <v>Brooklyn</v>
      </c>
      <c r="D498" s="28" t="s">
        <v>361</v>
      </c>
      <c r="E498" s="28" t="s">
        <v>362</v>
      </c>
      <c r="F498" s="30" t="s">
        <v>2</v>
      </c>
      <c r="G498" s="31">
        <v>431</v>
      </c>
      <c r="H498" s="26" t="str">
        <f t="shared" si="59"/>
        <v>058</v>
      </c>
      <c r="I498" s="26" t="str">
        <f t="shared" si="60"/>
        <v>20</v>
      </c>
      <c r="J498" s="26" t="str">
        <f t="shared" si="61"/>
        <v>041</v>
      </c>
      <c r="K498" s="42">
        <f t="shared" si="62"/>
        <v>451574.78675157257</v>
      </c>
      <c r="M498" s="26"/>
    </row>
    <row r="499" spans="1:13" ht="15" outlineLevel="2" x14ac:dyDescent="0.4">
      <c r="A499" s="26" t="str">
        <f t="shared" si="56"/>
        <v>331800</v>
      </c>
      <c r="B499" s="26" t="str">
        <f t="shared" si="57"/>
        <v>New York City Geographic District #18</v>
      </c>
      <c r="C499" s="26" t="str">
        <f t="shared" si="58"/>
        <v>Brooklyn</v>
      </c>
      <c r="D499" s="28" t="s">
        <v>345</v>
      </c>
      <c r="E499" s="28" t="s">
        <v>346</v>
      </c>
      <c r="F499" s="30" t="s">
        <v>5</v>
      </c>
      <c r="G499" s="31">
        <v>481</v>
      </c>
      <c r="H499" s="26" t="str">
        <f t="shared" si="59"/>
        <v>058</v>
      </c>
      <c r="I499" s="26" t="str">
        <f t="shared" si="60"/>
        <v>19</v>
      </c>
      <c r="J499" s="26" t="str">
        <f t="shared" si="61"/>
        <v>042</v>
      </c>
      <c r="K499" s="42">
        <f t="shared" si="62"/>
        <v>503961.65296405193</v>
      </c>
      <c r="M499" s="26"/>
    </row>
    <row r="500" spans="1:13" ht="15" outlineLevel="2" x14ac:dyDescent="0.4">
      <c r="A500" s="26" t="str">
        <f t="shared" si="56"/>
        <v>331800</v>
      </c>
      <c r="B500" s="26" t="str">
        <f t="shared" si="57"/>
        <v>New York City Geographic District #18</v>
      </c>
      <c r="C500" s="26" t="str">
        <f t="shared" si="58"/>
        <v>Brooklyn</v>
      </c>
      <c r="D500" s="28" t="s">
        <v>341</v>
      </c>
      <c r="E500" s="28" t="s">
        <v>342</v>
      </c>
      <c r="F500" s="30" t="s">
        <v>2</v>
      </c>
      <c r="G500" s="31">
        <v>303</v>
      </c>
      <c r="H500" s="26" t="str">
        <f t="shared" si="59"/>
        <v>058</v>
      </c>
      <c r="I500" s="26" t="str">
        <f t="shared" si="60"/>
        <v>21</v>
      </c>
      <c r="J500" s="26" t="str">
        <f t="shared" si="61"/>
        <v>045</v>
      </c>
      <c r="K500" s="42">
        <f t="shared" si="62"/>
        <v>317464.40924762527</v>
      </c>
      <c r="M500" s="26"/>
    </row>
    <row r="501" spans="1:13" ht="15" outlineLevel="2" x14ac:dyDescent="0.4">
      <c r="A501" s="26" t="str">
        <f t="shared" si="56"/>
        <v>331800</v>
      </c>
      <c r="B501" s="26" t="str">
        <f t="shared" si="57"/>
        <v>New York City Geographic District #18</v>
      </c>
      <c r="C501" s="26" t="str">
        <f t="shared" si="58"/>
        <v>Brooklyn</v>
      </c>
      <c r="D501" s="28" t="s">
        <v>217</v>
      </c>
      <c r="E501" s="28" t="s">
        <v>218</v>
      </c>
      <c r="F501" s="30" t="s">
        <v>2</v>
      </c>
      <c r="G501" s="31">
        <v>499</v>
      </c>
      <c r="H501" s="26" t="str">
        <f t="shared" si="59"/>
        <v>058</v>
      </c>
      <c r="I501" s="26" t="str">
        <f t="shared" si="60"/>
        <v>20</v>
      </c>
      <c r="J501" s="26" t="str">
        <f t="shared" si="61"/>
        <v>041</v>
      </c>
      <c r="K501" s="42">
        <f t="shared" si="62"/>
        <v>522820.92480054451</v>
      </c>
      <c r="M501" s="26"/>
    </row>
    <row r="502" spans="1:13" ht="29" outlineLevel="2" x14ac:dyDescent="0.4">
      <c r="A502" s="26" t="str">
        <f t="shared" si="56"/>
        <v>331700</v>
      </c>
      <c r="B502" s="26" t="str">
        <f t="shared" si="57"/>
        <v>New York City Geographic District #18</v>
      </c>
      <c r="C502" s="26" t="str">
        <f t="shared" si="58"/>
        <v>Brooklyn</v>
      </c>
      <c r="D502" s="28" t="s">
        <v>182</v>
      </c>
      <c r="E502" s="28" t="s">
        <v>183</v>
      </c>
      <c r="F502" s="30" t="s">
        <v>2</v>
      </c>
      <c r="G502" s="31">
        <v>803</v>
      </c>
      <c r="H502" s="26" t="str">
        <f t="shared" si="59"/>
        <v>059</v>
      </c>
      <c r="I502" s="26" t="str">
        <f t="shared" si="60"/>
        <v>19</v>
      </c>
      <c r="J502" s="26" t="str">
        <f t="shared" si="61"/>
        <v>046</v>
      </c>
      <c r="K502" s="42">
        <f t="shared" si="62"/>
        <v>841333.07137241936</v>
      </c>
      <c r="M502" s="26"/>
    </row>
    <row r="503" spans="1:13" ht="15" outlineLevel="2" x14ac:dyDescent="0.4">
      <c r="A503" s="26" t="str">
        <f t="shared" si="56"/>
        <v>331700</v>
      </c>
      <c r="B503" s="26" t="str">
        <f t="shared" si="57"/>
        <v>New York City Geographic District #18</v>
      </c>
      <c r="C503" s="26" t="str">
        <f t="shared" si="58"/>
        <v>Brooklyn</v>
      </c>
      <c r="D503" s="28" t="s">
        <v>180</v>
      </c>
      <c r="E503" s="28" t="s">
        <v>181</v>
      </c>
      <c r="F503" s="30" t="s">
        <v>2</v>
      </c>
      <c r="G503" s="31">
        <v>461</v>
      </c>
      <c r="H503" s="26" t="str">
        <f t="shared" si="59"/>
        <v>059</v>
      </c>
      <c r="I503" s="26" t="str">
        <f t="shared" si="60"/>
        <v>19</v>
      </c>
      <c r="J503" s="26" t="str">
        <f t="shared" si="61"/>
        <v>042</v>
      </c>
      <c r="K503" s="42">
        <f t="shared" si="62"/>
        <v>483006.90647906018</v>
      </c>
      <c r="M503" s="26"/>
    </row>
    <row r="504" spans="1:13" ht="15" outlineLevel="2" x14ac:dyDescent="0.4">
      <c r="A504" s="26" t="str">
        <f t="shared" si="56"/>
        <v>331700</v>
      </c>
      <c r="B504" s="26" t="str">
        <f t="shared" si="57"/>
        <v>New York City Geographic District #18</v>
      </c>
      <c r="C504" s="26" t="str">
        <f t="shared" si="58"/>
        <v>Brooklyn</v>
      </c>
      <c r="D504" s="28" t="s">
        <v>112</v>
      </c>
      <c r="E504" s="28" t="s">
        <v>113</v>
      </c>
      <c r="F504" s="30" t="s">
        <v>5</v>
      </c>
      <c r="G504" s="31">
        <v>284</v>
      </c>
      <c r="H504" s="26" t="str">
        <f t="shared" si="59"/>
        <v>059</v>
      </c>
      <c r="I504" s="26" t="str">
        <f t="shared" si="60"/>
        <v>19</v>
      </c>
      <c r="J504" s="26" t="str">
        <f t="shared" si="61"/>
        <v>046</v>
      </c>
      <c r="K504" s="42">
        <f t="shared" si="62"/>
        <v>297557.40008688305</v>
      </c>
      <c r="M504" s="26"/>
    </row>
    <row r="505" spans="1:13" ht="15" outlineLevel="2" x14ac:dyDescent="0.4">
      <c r="A505" s="26" t="str">
        <f t="shared" si="56"/>
        <v>331700</v>
      </c>
      <c r="B505" s="26" t="str">
        <f t="shared" si="57"/>
        <v>New York City Geographic District #18</v>
      </c>
      <c r="C505" s="26" t="str">
        <f t="shared" si="58"/>
        <v>Brooklyn</v>
      </c>
      <c r="D505" s="28" t="s">
        <v>108</v>
      </c>
      <c r="E505" s="28" t="s">
        <v>109</v>
      </c>
      <c r="F505" s="30" t="s">
        <v>19</v>
      </c>
      <c r="G505" s="31">
        <v>774</v>
      </c>
      <c r="H505" s="26" t="str">
        <f t="shared" si="59"/>
        <v>058</v>
      </c>
      <c r="I505" s="26" t="str">
        <f t="shared" si="60"/>
        <v>21</v>
      </c>
      <c r="J505" s="26" t="str">
        <f t="shared" si="61"/>
        <v>042</v>
      </c>
      <c r="K505" s="42">
        <f t="shared" si="62"/>
        <v>810948.68896918127</v>
      </c>
      <c r="M505" s="26"/>
    </row>
    <row r="506" spans="1:13" ht="15" outlineLevel="2" x14ac:dyDescent="0.4">
      <c r="A506" s="26" t="str">
        <f t="shared" si="56"/>
        <v>331700</v>
      </c>
      <c r="B506" s="26" t="str">
        <f t="shared" si="57"/>
        <v>New York City Geographic District #18</v>
      </c>
      <c r="C506" s="26" t="str">
        <f t="shared" si="58"/>
        <v>Brooklyn</v>
      </c>
      <c r="D506" s="28" t="s">
        <v>937</v>
      </c>
      <c r="E506" s="28" t="s">
        <v>938</v>
      </c>
      <c r="F506" s="30" t="s">
        <v>196</v>
      </c>
      <c r="G506" s="31">
        <v>336</v>
      </c>
      <c r="H506" s="26" t="str">
        <f t="shared" si="59"/>
        <v>056</v>
      </c>
      <c r="I506" s="26" t="str">
        <f t="shared" si="60"/>
        <v>25</v>
      </c>
      <c r="J506" s="26" t="str">
        <f t="shared" si="61"/>
        <v>036</v>
      </c>
      <c r="K506" s="42">
        <f t="shared" si="62"/>
        <v>352039.74094786163</v>
      </c>
      <c r="M506" s="26"/>
    </row>
    <row r="507" spans="1:13" ht="29" outlineLevel="2" x14ac:dyDescent="0.4">
      <c r="A507" s="26" t="str">
        <f t="shared" si="56"/>
        <v>331900</v>
      </c>
      <c r="B507" s="26" t="str">
        <f t="shared" si="57"/>
        <v>New York City Geographic District #19</v>
      </c>
      <c r="C507" s="26" t="str">
        <f t="shared" si="58"/>
        <v>Brooklyn</v>
      </c>
      <c r="D507" s="28" t="s">
        <v>871</v>
      </c>
      <c r="E507" s="28" t="s">
        <v>872</v>
      </c>
      <c r="F507" s="30" t="s">
        <v>196</v>
      </c>
      <c r="G507" s="31">
        <v>270</v>
      </c>
      <c r="H507" s="26" t="str">
        <f t="shared" si="59"/>
        <v>054</v>
      </c>
      <c r="I507" s="26" t="str">
        <f t="shared" si="60"/>
        <v>18</v>
      </c>
      <c r="J507" s="26" t="str">
        <f t="shared" si="61"/>
        <v>037</v>
      </c>
      <c r="K507" s="42">
        <f t="shared" si="62"/>
        <v>282889.07754738885</v>
      </c>
      <c r="M507" s="26"/>
    </row>
    <row r="508" spans="1:13" ht="15" outlineLevel="2" x14ac:dyDescent="0.4">
      <c r="A508" s="26" t="str">
        <f t="shared" si="56"/>
        <v>331900</v>
      </c>
      <c r="B508" s="26" t="str">
        <f t="shared" si="57"/>
        <v>New York City Geographic District #19</v>
      </c>
      <c r="C508" s="26" t="str">
        <f t="shared" si="58"/>
        <v>Brooklyn</v>
      </c>
      <c r="D508" s="28" t="s">
        <v>853</v>
      </c>
      <c r="E508" s="28" t="s">
        <v>854</v>
      </c>
      <c r="F508" s="30" t="s">
        <v>196</v>
      </c>
      <c r="G508" s="31">
        <v>395</v>
      </c>
      <c r="H508" s="26" t="str">
        <f t="shared" si="59"/>
        <v>054</v>
      </c>
      <c r="I508" s="26" t="str">
        <f t="shared" si="60"/>
        <v>18</v>
      </c>
      <c r="J508" s="26" t="str">
        <f t="shared" si="61"/>
        <v>037</v>
      </c>
      <c r="K508" s="42">
        <f t="shared" si="62"/>
        <v>413856.24307858734</v>
      </c>
      <c r="M508" s="26"/>
    </row>
    <row r="509" spans="1:13" ht="29" outlineLevel="2" x14ac:dyDescent="0.4">
      <c r="A509" s="26" t="str">
        <f t="shared" si="56"/>
        <v>331900</v>
      </c>
      <c r="B509" s="26" t="str">
        <f t="shared" si="57"/>
        <v>New York City Geographic District #19</v>
      </c>
      <c r="C509" s="26" t="str">
        <f t="shared" si="58"/>
        <v>Brooklyn</v>
      </c>
      <c r="D509" s="28" t="s">
        <v>835</v>
      </c>
      <c r="E509" s="28" t="s">
        <v>836</v>
      </c>
      <c r="F509" s="30" t="s">
        <v>196</v>
      </c>
      <c r="G509" s="31">
        <v>415</v>
      </c>
      <c r="H509" s="26" t="str">
        <f t="shared" si="59"/>
        <v>054</v>
      </c>
      <c r="I509" s="26" t="str">
        <f t="shared" si="60"/>
        <v>18</v>
      </c>
      <c r="J509" s="26" t="str">
        <f t="shared" si="61"/>
        <v>037</v>
      </c>
      <c r="K509" s="42">
        <f t="shared" si="62"/>
        <v>434810.98956357915</v>
      </c>
      <c r="M509" s="26"/>
    </row>
    <row r="510" spans="1:13" ht="43.5" outlineLevel="2" x14ac:dyDescent="0.4">
      <c r="A510" s="26" t="str">
        <f t="shared" si="56"/>
        <v>331900</v>
      </c>
      <c r="B510" s="26" t="str">
        <f t="shared" si="57"/>
        <v>New York City Geographic District #19</v>
      </c>
      <c r="C510" s="26" t="str">
        <f t="shared" si="58"/>
        <v>Brooklyn</v>
      </c>
      <c r="D510" s="28" t="s">
        <v>829</v>
      </c>
      <c r="E510" s="28" t="s">
        <v>830</v>
      </c>
      <c r="F510" s="30" t="s">
        <v>196</v>
      </c>
      <c r="G510" s="31">
        <v>622</v>
      </c>
      <c r="H510" s="26" t="str">
        <f t="shared" si="59"/>
        <v>054</v>
      </c>
      <c r="I510" s="26" t="str">
        <f t="shared" si="60"/>
        <v>18</v>
      </c>
      <c r="J510" s="26" t="str">
        <f t="shared" si="61"/>
        <v>037</v>
      </c>
      <c r="K510" s="42">
        <f t="shared" si="62"/>
        <v>651692.61568324384</v>
      </c>
      <c r="M510" s="26"/>
    </row>
    <row r="511" spans="1:13" ht="15" outlineLevel="2" x14ac:dyDescent="0.4">
      <c r="A511" s="26" t="str">
        <f t="shared" si="56"/>
        <v>331900</v>
      </c>
      <c r="B511" s="26" t="str">
        <f t="shared" si="57"/>
        <v>New York City Geographic District #19</v>
      </c>
      <c r="C511" s="26" t="str">
        <f t="shared" si="58"/>
        <v>Brooklyn</v>
      </c>
      <c r="D511" s="28" t="s">
        <v>801</v>
      </c>
      <c r="E511" s="28" t="s">
        <v>802</v>
      </c>
      <c r="F511" s="30" t="s">
        <v>196</v>
      </c>
      <c r="G511" s="31">
        <v>269</v>
      </c>
      <c r="H511" s="26" t="str">
        <f t="shared" si="59"/>
        <v>054</v>
      </c>
      <c r="I511" s="26" t="str">
        <f t="shared" si="60"/>
        <v>18</v>
      </c>
      <c r="J511" s="26" t="str">
        <f t="shared" si="61"/>
        <v>037</v>
      </c>
      <c r="K511" s="42">
        <f t="shared" si="62"/>
        <v>281841.34022313927</v>
      </c>
      <c r="M511" s="26"/>
    </row>
    <row r="512" spans="1:13" ht="43.5" outlineLevel="2" x14ac:dyDescent="0.4">
      <c r="A512" s="26" t="str">
        <f t="shared" si="56"/>
        <v>331900</v>
      </c>
      <c r="B512" s="26" t="str">
        <f t="shared" si="57"/>
        <v>New York City Geographic District #19</v>
      </c>
      <c r="C512" s="26" t="str">
        <f t="shared" si="58"/>
        <v>Brooklyn</v>
      </c>
      <c r="D512" s="28" t="s">
        <v>711</v>
      </c>
      <c r="E512" s="28" t="s">
        <v>712</v>
      </c>
      <c r="F512" s="30" t="s">
        <v>196</v>
      </c>
      <c r="G512" s="31">
        <v>262</v>
      </c>
      <c r="H512" s="26" t="str">
        <f t="shared" si="59"/>
        <v>060</v>
      </c>
      <c r="I512" s="26" t="str">
        <f t="shared" si="60"/>
        <v>19</v>
      </c>
      <c r="J512" s="26" t="str">
        <f t="shared" si="61"/>
        <v>042</v>
      </c>
      <c r="K512" s="42">
        <f t="shared" si="62"/>
        <v>274507.17895339214</v>
      </c>
      <c r="M512" s="26"/>
    </row>
    <row r="513" spans="1:13" ht="29" outlineLevel="2" x14ac:dyDescent="0.4">
      <c r="A513" s="26" t="str">
        <f t="shared" si="56"/>
        <v>331900</v>
      </c>
      <c r="B513" s="26" t="str">
        <f t="shared" si="57"/>
        <v>New York City Geographic District #19</v>
      </c>
      <c r="C513" s="26" t="str">
        <f t="shared" si="58"/>
        <v>Brooklyn</v>
      </c>
      <c r="D513" s="28" t="s">
        <v>709</v>
      </c>
      <c r="E513" s="28" t="s">
        <v>710</v>
      </c>
      <c r="F513" s="30" t="s">
        <v>196</v>
      </c>
      <c r="G513" s="31">
        <v>415</v>
      </c>
      <c r="H513" s="26" t="str">
        <f t="shared" si="59"/>
        <v>060</v>
      </c>
      <c r="I513" s="26" t="str">
        <f t="shared" si="60"/>
        <v>19</v>
      </c>
      <c r="J513" s="26" t="str">
        <f t="shared" si="61"/>
        <v>042</v>
      </c>
      <c r="K513" s="42">
        <f t="shared" si="62"/>
        <v>434810.98956357915</v>
      </c>
      <c r="M513" s="26"/>
    </row>
    <row r="514" spans="1:13" ht="15" outlineLevel="2" x14ac:dyDescent="0.4">
      <c r="A514" s="26" t="str">
        <f t="shared" si="56"/>
        <v>331900</v>
      </c>
      <c r="B514" s="26" t="str">
        <f t="shared" si="57"/>
        <v>New York City Geographic District #19</v>
      </c>
      <c r="C514" s="26" t="str">
        <f t="shared" si="58"/>
        <v>Brooklyn</v>
      </c>
      <c r="D514" s="28" t="s">
        <v>703</v>
      </c>
      <c r="E514" s="28" t="s">
        <v>704</v>
      </c>
      <c r="F514" s="30" t="s">
        <v>196</v>
      </c>
      <c r="G514" s="31">
        <v>206</v>
      </c>
      <c r="H514" s="26" t="str">
        <f t="shared" si="59"/>
        <v>060</v>
      </c>
      <c r="I514" s="26" t="str">
        <f t="shared" si="60"/>
        <v>19</v>
      </c>
      <c r="J514" s="26" t="str">
        <f t="shared" si="61"/>
        <v>042</v>
      </c>
      <c r="K514" s="42">
        <f t="shared" si="62"/>
        <v>215833.88879541517</v>
      </c>
      <c r="M514" s="26"/>
    </row>
    <row r="515" spans="1:13" ht="43.5" outlineLevel="2" x14ac:dyDescent="0.4">
      <c r="A515" s="26" t="str">
        <f t="shared" si="56"/>
        <v>331900</v>
      </c>
      <c r="B515" s="26" t="str">
        <f t="shared" si="57"/>
        <v>New York City Geographic District #19</v>
      </c>
      <c r="C515" s="26" t="str">
        <f t="shared" si="58"/>
        <v>Brooklyn</v>
      </c>
      <c r="D515" s="28" t="s">
        <v>699</v>
      </c>
      <c r="E515" s="28" t="s">
        <v>700</v>
      </c>
      <c r="F515" s="30" t="s">
        <v>196</v>
      </c>
      <c r="G515" s="31">
        <v>296</v>
      </c>
      <c r="H515" s="26" t="str">
        <f t="shared" si="59"/>
        <v>060</v>
      </c>
      <c r="I515" s="26" t="str">
        <f t="shared" si="60"/>
        <v>19</v>
      </c>
      <c r="J515" s="26" t="str">
        <f t="shared" si="61"/>
        <v>042</v>
      </c>
      <c r="K515" s="42">
        <f t="shared" si="62"/>
        <v>310130.24797787814</v>
      </c>
      <c r="M515" s="26"/>
    </row>
    <row r="516" spans="1:13" ht="29" outlineLevel="2" x14ac:dyDescent="0.4">
      <c r="A516" s="26" t="str">
        <f t="shared" si="56"/>
        <v>331900</v>
      </c>
      <c r="B516" s="26" t="str">
        <f t="shared" si="57"/>
        <v>New York City Geographic District #19</v>
      </c>
      <c r="C516" s="26" t="str">
        <f t="shared" si="58"/>
        <v>Brooklyn</v>
      </c>
      <c r="D516" s="28" t="s">
        <v>617</v>
      </c>
      <c r="E516" s="28" t="s">
        <v>618</v>
      </c>
      <c r="F516" s="30" t="s">
        <v>118</v>
      </c>
      <c r="G516" s="31">
        <v>501</v>
      </c>
      <c r="H516" s="26" t="str">
        <f t="shared" si="59"/>
        <v>060</v>
      </c>
      <c r="I516" s="26" t="str">
        <f t="shared" si="60"/>
        <v>19</v>
      </c>
      <c r="J516" s="26" t="str">
        <f t="shared" si="61"/>
        <v>042</v>
      </c>
      <c r="K516" s="42">
        <f t="shared" si="62"/>
        <v>524916.39944904367</v>
      </c>
      <c r="M516" s="26"/>
    </row>
    <row r="517" spans="1:13" ht="15" outlineLevel="2" x14ac:dyDescent="0.4">
      <c r="A517" s="26" t="str">
        <f t="shared" si="56"/>
        <v>331900</v>
      </c>
      <c r="B517" s="26" t="str">
        <f t="shared" si="57"/>
        <v>New York City Geographic District #19</v>
      </c>
      <c r="C517" s="26" t="str">
        <f t="shared" si="58"/>
        <v>Brooklyn</v>
      </c>
      <c r="D517" s="28" t="s">
        <v>611</v>
      </c>
      <c r="E517" s="28" t="s">
        <v>612</v>
      </c>
      <c r="F517" s="30" t="s">
        <v>118</v>
      </c>
      <c r="G517" s="31">
        <v>514</v>
      </c>
      <c r="H517" s="26" t="str">
        <f t="shared" si="59"/>
        <v>060</v>
      </c>
      <c r="I517" s="26" t="str">
        <f t="shared" si="60"/>
        <v>19</v>
      </c>
      <c r="J517" s="26" t="str">
        <f t="shared" si="61"/>
        <v>042</v>
      </c>
      <c r="K517" s="42">
        <f t="shared" si="62"/>
        <v>538536.98466428835</v>
      </c>
      <c r="M517" s="26"/>
    </row>
    <row r="518" spans="1:13" ht="29" outlineLevel="2" x14ac:dyDescent="0.4">
      <c r="A518" s="26" t="str">
        <f t="shared" si="56"/>
        <v>331900</v>
      </c>
      <c r="B518" s="26" t="str">
        <f t="shared" si="57"/>
        <v>New York City Geographic District #19</v>
      </c>
      <c r="C518" s="26" t="str">
        <f t="shared" si="58"/>
        <v>Brooklyn</v>
      </c>
      <c r="D518" s="28" t="s">
        <v>901</v>
      </c>
      <c r="E518" s="28" t="s">
        <v>902</v>
      </c>
      <c r="F518" s="30" t="s">
        <v>5</v>
      </c>
      <c r="G518" s="31">
        <v>271</v>
      </c>
      <c r="H518" s="26" t="str">
        <f t="shared" si="59"/>
        <v>060</v>
      </c>
      <c r="I518" s="26" t="str">
        <f t="shared" si="60"/>
        <v>19</v>
      </c>
      <c r="J518" s="26" t="str">
        <f t="shared" si="61"/>
        <v>042</v>
      </c>
      <c r="K518" s="42">
        <f t="shared" si="62"/>
        <v>283936.81487163843</v>
      </c>
      <c r="M518" s="26"/>
    </row>
    <row r="519" spans="1:13" ht="29" outlineLevel="2" x14ac:dyDescent="0.4">
      <c r="A519" s="26" t="str">
        <f t="shared" si="56"/>
        <v>331900</v>
      </c>
      <c r="B519" s="26" t="str">
        <f t="shared" si="57"/>
        <v>New York City Geographic District #19</v>
      </c>
      <c r="C519" s="26" t="str">
        <f t="shared" si="58"/>
        <v>Brooklyn</v>
      </c>
      <c r="D519" s="28" t="s">
        <v>899</v>
      </c>
      <c r="E519" s="28" t="s">
        <v>900</v>
      </c>
      <c r="F519" s="30" t="s">
        <v>2</v>
      </c>
      <c r="G519" s="31">
        <v>509</v>
      </c>
      <c r="H519" s="26" t="str">
        <f t="shared" si="59"/>
        <v>060</v>
      </c>
      <c r="I519" s="26" t="str">
        <f t="shared" si="60"/>
        <v>19</v>
      </c>
      <c r="J519" s="26" t="str">
        <f t="shared" si="61"/>
        <v>042</v>
      </c>
      <c r="K519" s="42">
        <f t="shared" si="62"/>
        <v>533298.29804304044</v>
      </c>
      <c r="M519" s="26"/>
    </row>
    <row r="520" spans="1:13" ht="29" outlineLevel="2" x14ac:dyDescent="0.4">
      <c r="A520" s="26" t="str">
        <f t="shared" si="56"/>
        <v>331900</v>
      </c>
      <c r="B520" s="26" t="str">
        <f t="shared" si="57"/>
        <v>New York City Geographic District #19</v>
      </c>
      <c r="C520" s="26" t="str">
        <f t="shared" si="58"/>
        <v>Brooklyn</v>
      </c>
      <c r="D520" s="28" t="s">
        <v>877</v>
      </c>
      <c r="E520" s="28" t="s">
        <v>878</v>
      </c>
      <c r="F520" s="30" t="s">
        <v>5</v>
      </c>
      <c r="G520" s="31">
        <v>498</v>
      </c>
      <c r="H520" s="26" t="str">
        <f t="shared" si="59"/>
        <v>075</v>
      </c>
      <c r="I520" s="26" t="str">
        <f t="shared" si="60"/>
        <v>27</v>
      </c>
      <c r="J520" s="26" t="str">
        <f t="shared" si="61"/>
        <v>003</v>
      </c>
      <c r="K520" s="42">
        <f t="shared" si="62"/>
        <v>521773.18747629493</v>
      </c>
      <c r="M520" s="26"/>
    </row>
    <row r="521" spans="1:13" ht="29" outlineLevel="2" x14ac:dyDescent="0.4">
      <c r="A521" s="26" t="str">
        <f t="shared" si="56"/>
        <v>331900</v>
      </c>
      <c r="B521" s="26" t="str">
        <f t="shared" si="57"/>
        <v>New York City Geographic District #19</v>
      </c>
      <c r="C521" s="26" t="str">
        <f t="shared" si="58"/>
        <v>Brooklyn</v>
      </c>
      <c r="D521" s="28" t="s">
        <v>657</v>
      </c>
      <c r="E521" s="28" t="s">
        <v>658</v>
      </c>
      <c r="F521" s="30" t="s">
        <v>5</v>
      </c>
      <c r="G521" s="31">
        <v>346</v>
      </c>
      <c r="H521" s="26" t="str">
        <f t="shared" si="59"/>
        <v>060</v>
      </c>
      <c r="I521" s="26" t="str">
        <f t="shared" si="60"/>
        <v>19</v>
      </c>
      <c r="J521" s="26" t="str">
        <f t="shared" si="61"/>
        <v>042</v>
      </c>
      <c r="K521" s="42">
        <f t="shared" si="62"/>
        <v>362517.11419035756</v>
      </c>
      <c r="M521" s="26"/>
    </row>
    <row r="522" spans="1:13" ht="15" outlineLevel="2" x14ac:dyDescent="0.4">
      <c r="A522" s="26" t="str">
        <f t="shared" si="56"/>
        <v>331900</v>
      </c>
      <c r="B522" s="26" t="str">
        <f t="shared" si="57"/>
        <v>New York City Geographic District #19</v>
      </c>
      <c r="C522" s="26" t="str">
        <f t="shared" si="58"/>
        <v>Brooklyn</v>
      </c>
      <c r="D522" s="28" t="s">
        <v>563</v>
      </c>
      <c r="E522" s="28" t="s">
        <v>564</v>
      </c>
      <c r="F522" s="30" t="s">
        <v>5</v>
      </c>
      <c r="G522" s="31">
        <v>360</v>
      </c>
      <c r="H522" s="26" t="str">
        <f t="shared" si="59"/>
        <v>060</v>
      </c>
      <c r="I522" s="26" t="str">
        <f t="shared" si="60"/>
        <v>19</v>
      </c>
      <c r="J522" s="26" t="str">
        <f t="shared" si="61"/>
        <v>046</v>
      </c>
      <c r="K522" s="42">
        <f t="shared" si="62"/>
        <v>377185.43672985176</v>
      </c>
      <c r="M522" s="26"/>
    </row>
    <row r="523" spans="1:13" ht="15" outlineLevel="2" x14ac:dyDescent="0.4">
      <c r="A523" s="26" t="str">
        <f t="shared" si="56"/>
        <v>331900</v>
      </c>
      <c r="B523" s="26" t="str">
        <f t="shared" si="57"/>
        <v>New York City Geographic District #19</v>
      </c>
      <c r="C523" s="26" t="str">
        <f t="shared" si="58"/>
        <v>Brooklyn</v>
      </c>
      <c r="D523" s="28" t="s">
        <v>541</v>
      </c>
      <c r="E523" s="28" t="s">
        <v>542</v>
      </c>
      <c r="F523" s="30" t="s">
        <v>2</v>
      </c>
      <c r="G523" s="31">
        <v>496</v>
      </c>
      <c r="H523" s="26" t="str">
        <f t="shared" si="59"/>
        <v>060</v>
      </c>
      <c r="I523" s="26" t="str">
        <f t="shared" si="60"/>
        <v>19</v>
      </c>
      <c r="J523" s="26" t="str">
        <f t="shared" si="61"/>
        <v>046</v>
      </c>
      <c r="K523" s="42">
        <f t="shared" si="62"/>
        <v>519677.71282779577</v>
      </c>
      <c r="M523" s="26"/>
    </row>
    <row r="524" spans="1:13" ht="29" outlineLevel="2" x14ac:dyDescent="0.4">
      <c r="A524" s="26" t="str">
        <f t="shared" si="56"/>
        <v>331900</v>
      </c>
      <c r="B524" s="26" t="str">
        <f t="shared" si="57"/>
        <v>New York City Geographic District #19</v>
      </c>
      <c r="C524" s="26" t="str">
        <f t="shared" si="58"/>
        <v>Brooklyn</v>
      </c>
      <c r="D524" s="28" t="s">
        <v>539</v>
      </c>
      <c r="E524" s="28" t="s">
        <v>540</v>
      </c>
      <c r="F524" s="30" t="s">
        <v>2</v>
      </c>
      <c r="G524" s="31">
        <v>465</v>
      </c>
      <c r="H524" s="26" t="str">
        <f t="shared" si="59"/>
        <v>054</v>
      </c>
      <c r="I524" s="26" t="str">
        <f t="shared" si="60"/>
        <v>18</v>
      </c>
      <c r="J524" s="26" t="str">
        <f t="shared" si="61"/>
        <v>037</v>
      </c>
      <c r="K524" s="42">
        <f t="shared" si="62"/>
        <v>487197.85577605851</v>
      </c>
      <c r="M524" s="26"/>
    </row>
    <row r="525" spans="1:13" ht="15" outlineLevel="2" x14ac:dyDescent="0.4">
      <c r="A525" s="26" t="str">
        <f t="shared" si="56"/>
        <v>331900</v>
      </c>
      <c r="B525" s="26" t="str">
        <f t="shared" si="57"/>
        <v>New York City Geographic District #19</v>
      </c>
      <c r="C525" s="26" t="str">
        <f t="shared" si="58"/>
        <v>Brooklyn</v>
      </c>
      <c r="D525" s="28" t="s">
        <v>527</v>
      </c>
      <c r="E525" s="28" t="s">
        <v>528</v>
      </c>
      <c r="F525" s="30" t="s">
        <v>2</v>
      </c>
      <c r="G525" s="31">
        <v>265</v>
      </c>
      <c r="H525" s="26" t="str">
        <f t="shared" si="59"/>
        <v>060</v>
      </c>
      <c r="I525" s="26" t="str">
        <f t="shared" si="60"/>
        <v>19</v>
      </c>
      <c r="J525" s="26" t="str">
        <f t="shared" si="61"/>
        <v>042</v>
      </c>
      <c r="K525" s="42">
        <f t="shared" si="62"/>
        <v>277650.39092614088</v>
      </c>
      <c r="M525" s="26"/>
    </row>
    <row r="526" spans="1:13" ht="15" outlineLevel="2" x14ac:dyDescent="0.4">
      <c r="A526" s="26" t="str">
        <f t="shared" si="56"/>
        <v>331900</v>
      </c>
      <c r="B526" s="26" t="str">
        <f t="shared" si="57"/>
        <v>New York City Geographic District #19</v>
      </c>
      <c r="C526" s="26" t="str">
        <f t="shared" si="58"/>
        <v>Brooklyn</v>
      </c>
      <c r="D526" s="28" t="s">
        <v>521</v>
      </c>
      <c r="E526" s="28" t="s">
        <v>522</v>
      </c>
      <c r="F526" s="30" t="s">
        <v>2</v>
      </c>
      <c r="G526" s="31">
        <v>173</v>
      </c>
      <c r="H526" s="26" t="str">
        <f t="shared" si="59"/>
        <v>060</v>
      </c>
      <c r="I526" s="26" t="str">
        <f t="shared" si="60"/>
        <v>19</v>
      </c>
      <c r="J526" s="26" t="str">
        <f t="shared" si="61"/>
        <v>042</v>
      </c>
      <c r="K526" s="42">
        <f t="shared" si="62"/>
        <v>181258.55709517878</v>
      </c>
      <c r="M526" s="26"/>
    </row>
    <row r="527" spans="1:13" ht="15" outlineLevel="2" x14ac:dyDescent="0.4">
      <c r="A527" s="26" t="str">
        <f t="shared" si="56"/>
        <v>331900</v>
      </c>
      <c r="B527" s="26" t="str">
        <f t="shared" si="57"/>
        <v>New York City Geographic District #19</v>
      </c>
      <c r="C527" s="26" t="str">
        <f t="shared" si="58"/>
        <v>Brooklyn</v>
      </c>
      <c r="D527" s="28" t="s">
        <v>495</v>
      </c>
      <c r="E527" s="28" t="s">
        <v>496</v>
      </c>
      <c r="F527" s="30" t="s">
        <v>2</v>
      </c>
      <c r="G527" s="31">
        <v>258</v>
      </c>
      <c r="H527" s="26" t="str">
        <f t="shared" si="59"/>
        <v>060</v>
      </c>
      <c r="I527" s="26" t="str">
        <f t="shared" si="60"/>
        <v>19</v>
      </c>
      <c r="J527" s="26" t="str">
        <f t="shared" si="61"/>
        <v>042</v>
      </c>
      <c r="K527" s="42">
        <f t="shared" si="62"/>
        <v>270316.22965639376</v>
      </c>
      <c r="M527" s="26"/>
    </row>
    <row r="528" spans="1:13" ht="29" outlineLevel="2" x14ac:dyDescent="0.4">
      <c r="A528" s="26" t="str">
        <f t="shared" si="56"/>
        <v>331900</v>
      </c>
      <c r="B528" s="26" t="str">
        <f t="shared" si="57"/>
        <v>New York City Geographic District #19</v>
      </c>
      <c r="C528" s="26" t="str">
        <f t="shared" si="58"/>
        <v>Brooklyn</v>
      </c>
      <c r="D528" s="28" t="s">
        <v>479</v>
      </c>
      <c r="E528" s="28" t="s">
        <v>480</v>
      </c>
      <c r="F528" s="30" t="s">
        <v>5</v>
      </c>
      <c r="G528" s="31">
        <v>544</v>
      </c>
      <c r="H528" s="26" t="str">
        <f t="shared" si="59"/>
        <v>055</v>
      </c>
      <c r="I528" s="26" t="str">
        <f t="shared" si="60"/>
        <v>19</v>
      </c>
      <c r="J528" s="26" t="str">
        <f t="shared" si="61"/>
        <v>037</v>
      </c>
      <c r="K528" s="42">
        <f t="shared" si="62"/>
        <v>569969.10439177603</v>
      </c>
      <c r="M528" s="26"/>
    </row>
    <row r="529" spans="1:13" ht="15" outlineLevel="2" x14ac:dyDescent="0.4">
      <c r="A529" s="26" t="str">
        <f t="shared" si="56"/>
        <v>331900</v>
      </c>
      <c r="B529" s="26" t="str">
        <f t="shared" si="57"/>
        <v>New York City Geographic District #19</v>
      </c>
      <c r="C529" s="26" t="str">
        <f t="shared" si="58"/>
        <v>Brooklyn</v>
      </c>
      <c r="D529" s="28" t="s">
        <v>475</v>
      </c>
      <c r="E529" s="28" t="s">
        <v>476</v>
      </c>
      <c r="F529" s="30" t="s">
        <v>2</v>
      </c>
      <c r="G529" s="31">
        <v>519</v>
      </c>
      <c r="H529" s="26" t="str">
        <f t="shared" si="59"/>
        <v>055</v>
      </c>
      <c r="I529" s="26" t="str">
        <f t="shared" si="60"/>
        <v>18</v>
      </c>
      <c r="J529" s="26" t="str">
        <f t="shared" si="61"/>
        <v>037</v>
      </c>
      <c r="K529" s="42">
        <f t="shared" si="62"/>
        <v>543775.67128553626</v>
      </c>
      <c r="M529" s="26"/>
    </row>
    <row r="530" spans="1:13" ht="15" outlineLevel="2" x14ac:dyDescent="0.4">
      <c r="A530" s="26" t="str">
        <f t="shared" si="56"/>
        <v>331900</v>
      </c>
      <c r="B530" s="26" t="str">
        <f t="shared" si="57"/>
        <v>New York City Geographic District #19</v>
      </c>
      <c r="C530" s="26" t="str">
        <f t="shared" si="58"/>
        <v>Brooklyn</v>
      </c>
      <c r="D530" s="28" t="s">
        <v>449</v>
      </c>
      <c r="E530" s="28" t="s">
        <v>450</v>
      </c>
      <c r="F530" s="30" t="s">
        <v>2</v>
      </c>
      <c r="G530" s="31">
        <v>328</v>
      </c>
      <c r="H530" s="26" t="str">
        <f t="shared" si="59"/>
        <v>060</v>
      </c>
      <c r="I530" s="26" t="str">
        <f t="shared" si="60"/>
        <v>19</v>
      </c>
      <c r="J530" s="26" t="str">
        <f t="shared" si="61"/>
        <v>042</v>
      </c>
      <c r="K530" s="42">
        <f t="shared" si="62"/>
        <v>343657.84235386492</v>
      </c>
      <c r="M530" s="26"/>
    </row>
    <row r="531" spans="1:13" ht="15" outlineLevel="2" x14ac:dyDescent="0.4">
      <c r="A531" s="26" t="str">
        <f t="shared" si="56"/>
        <v>331900</v>
      </c>
      <c r="B531" s="26" t="str">
        <f t="shared" si="57"/>
        <v>New York City Geographic District #19</v>
      </c>
      <c r="C531" s="26" t="str">
        <f t="shared" si="58"/>
        <v>Brooklyn</v>
      </c>
      <c r="D531" s="28" t="s">
        <v>371</v>
      </c>
      <c r="E531" s="28" t="s">
        <v>372</v>
      </c>
      <c r="F531" s="30" t="s">
        <v>2</v>
      </c>
      <c r="G531" s="31">
        <v>370</v>
      </c>
      <c r="H531" s="26" t="str">
        <f t="shared" si="59"/>
        <v>060</v>
      </c>
      <c r="I531" s="26" t="str">
        <f t="shared" si="60"/>
        <v>19</v>
      </c>
      <c r="J531" s="26" t="str">
        <f t="shared" si="61"/>
        <v>042</v>
      </c>
      <c r="K531" s="42">
        <f t="shared" si="62"/>
        <v>387662.80997234763</v>
      </c>
      <c r="M531" s="26"/>
    </row>
    <row r="532" spans="1:13" ht="15" outlineLevel="2" x14ac:dyDescent="0.4">
      <c r="A532" s="26" t="str">
        <f t="shared" si="56"/>
        <v>331900</v>
      </c>
      <c r="B532" s="26" t="str">
        <f t="shared" si="57"/>
        <v>New York City Geographic District #19</v>
      </c>
      <c r="C532" s="26" t="str">
        <f t="shared" si="58"/>
        <v>Brooklyn</v>
      </c>
      <c r="D532" s="28" t="s">
        <v>359</v>
      </c>
      <c r="E532" s="28" t="s">
        <v>360</v>
      </c>
      <c r="F532" s="30" t="s">
        <v>5</v>
      </c>
      <c r="G532" s="31">
        <v>470</v>
      </c>
      <c r="H532" s="26" t="str">
        <f t="shared" si="59"/>
        <v>060</v>
      </c>
      <c r="I532" s="26" t="str">
        <f t="shared" si="60"/>
        <v>19</v>
      </c>
      <c r="J532" s="26" t="str">
        <f t="shared" si="61"/>
        <v>042</v>
      </c>
      <c r="K532" s="42">
        <f t="shared" si="62"/>
        <v>492436.54239730648</v>
      </c>
      <c r="M532" s="26"/>
    </row>
    <row r="533" spans="1:13" ht="15" outlineLevel="2" x14ac:dyDescent="0.4">
      <c r="A533" s="26" t="str">
        <f t="shared" si="56"/>
        <v>331900</v>
      </c>
      <c r="B533" s="26" t="str">
        <f t="shared" si="57"/>
        <v>New York City Geographic District #19</v>
      </c>
      <c r="C533" s="26" t="str">
        <f t="shared" si="58"/>
        <v>Brooklyn</v>
      </c>
      <c r="D533" s="28" t="s">
        <v>351</v>
      </c>
      <c r="E533" s="28" t="s">
        <v>352</v>
      </c>
      <c r="F533" s="30" t="s">
        <v>2</v>
      </c>
      <c r="G533" s="31">
        <v>807</v>
      </c>
      <c r="H533" s="26" t="str">
        <f t="shared" si="59"/>
        <v>060</v>
      </c>
      <c r="I533" s="26" t="str">
        <f t="shared" si="60"/>
        <v>19</v>
      </c>
      <c r="J533" s="26" t="str">
        <f t="shared" si="61"/>
        <v>037</v>
      </c>
      <c r="K533" s="42">
        <f t="shared" si="62"/>
        <v>845524.02066941769</v>
      </c>
      <c r="M533" s="26"/>
    </row>
    <row r="534" spans="1:13" ht="15" outlineLevel="2" x14ac:dyDescent="0.4">
      <c r="A534" s="26" t="str">
        <f t="shared" si="56"/>
        <v>331900</v>
      </c>
      <c r="B534" s="26" t="str">
        <f t="shared" si="57"/>
        <v>New York City Geographic District #19</v>
      </c>
      <c r="C534" s="26" t="str">
        <f t="shared" si="58"/>
        <v>Brooklyn</v>
      </c>
      <c r="D534" s="28" t="s">
        <v>349</v>
      </c>
      <c r="E534" s="28" t="s">
        <v>350</v>
      </c>
      <c r="F534" s="30" t="s">
        <v>2</v>
      </c>
      <c r="G534" s="31">
        <v>212</v>
      </c>
      <c r="H534" s="26" t="str">
        <f t="shared" si="59"/>
        <v>060</v>
      </c>
      <c r="I534" s="26" t="str">
        <f t="shared" si="60"/>
        <v>19</v>
      </c>
      <c r="J534" s="26" t="str">
        <f t="shared" si="61"/>
        <v>042</v>
      </c>
      <c r="K534" s="42">
        <f t="shared" si="62"/>
        <v>222120.31274091272</v>
      </c>
      <c r="M534" s="26"/>
    </row>
    <row r="535" spans="1:13" ht="15" outlineLevel="2" x14ac:dyDescent="0.4">
      <c r="A535" s="26" t="str">
        <f t="shared" si="56"/>
        <v>331900</v>
      </c>
      <c r="B535" s="26" t="str">
        <f t="shared" si="57"/>
        <v>New York City Geographic District #19</v>
      </c>
      <c r="C535" s="26" t="str">
        <f t="shared" si="58"/>
        <v>Brooklyn</v>
      </c>
      <c r="D535" s="28" t="s">
        <v>329</v>
      </c>
      <c r="E535" s="28" t="s">
        <v>330</v>
      </c>
      <c r="F535" s="30" t="s">
        <v>2</v>
      </c>
      <c r="G535" s="31">
        <v>344</v>
      </c>
      <c r="H535" s="26" t="str">
        <f t="shared" si="59"/>
        <v>060</v>
      </c>
      <c r="I535" s="26" t="str">
        <f t="shared" si="60"/>
        <v>19</v>
      </c>
      <c r="J535" s="26" t="str">
        <f t="shared" si="61"/>
        <v>042</v>
      </c>
      <c r="K535" s="42">
        <f t="shared" si="62"/>
        <v>360421.63954185834</v>
      </c>
      <c r="M535" s="26"/>
    </row>
    <row r="536" spans="1:13" ht="15" outlineLevel="2" x14ac:dyDescent="0.4">
      <c r="A536" s="26" t="str">
        <f t="shared" si="56"/>
        <v>331900</v>
      </c>
      <c r="B536" s="26" t="str">
        <f t="shared" si="57"/>
        <v>New York City Geographic District #19</v>
      </c>
      <c r="C536" s="26" t="str">
        <f t="shared" si="58"/>
        <v>Brooklyn</v>
      </c>
      <c r="D536" s="28" t="s">
        <v>305</v>
      </c>
      <c r="E536" s="28" t="s">
        <v>306</v>
      </c>
      <c r="F536" s="30" t="s">
        <v>2</v>
      </c>
      <c r="G536" s="31">
        <v>201</v>
      </c>
      <c r="H536" s="26" t="str">
        <f t="shared" si="59"/>
        <v>060</v>
      </c>
      <c r="I536" s="26" t="str">
        <f t="shared" si="60"/>
        <v>19</v>
      </c>
      <c r="J536" s="26" t="str">
        <f t="shared" si="61"/>
        <v>042</v>
      </c>
      <c r="K536" s="42">
        <f t="shared" si="62"/>
        <v>210595.20217416724</v>
      </c>
      <c r="M536" s="26"/>
    </row>
    <row r="537" spans="1:13" ht="15" outlineLevel="2" x14ac:dyDescent="0.4">
      <c r="A537" s="26" t="str">
        <f t="shared" si="56"/>
        <v>331900</v>
      </c>
      <c r="B537" s="26" t="str">
        <f t="shared" si="57"/>
        <v>New York City Geographic District #19</v>
      </c>
      <c r="C537" s="26" t="str">
        <f t="shared" si="58"/>
        <v>Brooklyn</v>
      </c>
      <c r="D537" s="28" t="s">
        <v>277</v>
      </c>
      <c r="E537" s="28" t="s">
        <v>278</v>
      </c>
      <c r="F537" s="30" t="s">
        <v>5</v>
      </c>
      <c r="G537" s="31">
        <v>437</v>
      </c>
      <c r="H537" s="26" t="str">
        <f t="shared" si="59"/>
        <v>054</v>
      </c>
      <c r="I537" s="26" t="str">
        <f t="shared" si="60"/>
        <v>18</v>
      </c>
      <c r="J537" s="26" t="str">
        <f t="shared" si="61"/>
        <v>037</v>
      </c>
      <c r="K537" s="42">
        <f t="shared" si="62"/>
        <v>457861.21069707006</v>
      </c>
      <c r="M537" s="26"/>
    </row>
    <row r="538" spans="1:13" ht="15" outlineLevel="2" x14ac:dyDescent="0.4">
      <c r="A538" s="26" t="str">
        <f t="shared" si="56"/>
        <v>331900</v>
      </c>
      <c r="B538" s="26" t="str">
        <f t="shared" si="57"/>
        <v>New York City Geographic District #19</v>
      </c>
      <c r="C538" s="26" t="str">
        <f t="shared" si="58"/>
        <v>Brooklyn</v>
      </c>
      <c r="D538" s="28" t="s">
        <v>257</v>
      </c>
      <c r="E538" s="28" t="s">
        <v>258</v>
      </c>
      <c r="F538" s="30" t="s">
        <v>2</v>
      </c>
      <c r="G538" s="31">
        <v>722</v>
      </c>
      <c r="H538" s="26" t="str">
        <f t="shared" si="59"/>
        <v>054</v>
      </c>
      <c r="I538" s="26" t="str">
        <f t="shared" si="60"/>
        <v>19</v>
      </c>
      <c r="J538" s="26" t="str">
        <f t="shared" si="61"/>
        <v>042</v>
      </c>
      <c r="K538" s="42">
        <f t="shared" si="62"/>
        <v>756466.34810820268</v>
      </c>
      <c r="M538" s="26"/>
    </row>
    <row r="539" spans="1:13" ht="15" outlineLevel="2" x14ac:dyDescent="0.4">
      <c r="A539" s="26" t="str">
        <f t="shared" si="56"/>
        <v>331900</v>
      </c>
      <c r="B539" s="26" t="str">
        <f t="shared" si="57"/>
        <v>New York City Geographic District #19</v>
      </c>
      <c r="C539" s="26" t="str">
        <f t="shared" si="58"/>
        <v>Brooklyn</v>
      </c>
      <c r="D539" s="28" t="s">
        <v>255</v>
      </c>
      <c r="E539" s="28" t="s">
        <v>256</v>
      </c>
      <c r="F539" s="30" t="s">
        <v>2</v>
      </c>
      <c r="G539" s="31">
        <v>504</v>
      </c>
      <c r="H539" s="26" t="str">
        <f t="shared" si="59"/>
        <v>054</v>
      </c>
      <c r="I539" s="26" t="str">
        <f t="shared" si="60"/>
        <v>18</v>
      </c>
      <c r="J539" s="26" t="str">
        <f t="shared" si="61"/>
        <v>037</v>
      </c>
      <c r="K539" s="42">
        <f t="shared" si="62"/>
        <v>528059.61142179254</v>
      </c>
      <c r="M539" s="26"/>
    </row>
    <row r="540" spans="1:13" ht="15" outlineLevel="2" x14ac:dyDescent="0.4">
      <c r="A540" s="26" t="str">
        <f t="shared" si="56"/>
        <v>331900</v>
      </c>
      <c r="B540" s="26" t="str">
        <f t="shared" si="57"/>
        <v>New York City Geographic District #19</v>
      </c>
      <c r="C540" s="26" t="str">
        <f t="shared" si="58"/>
        <v>Brooklyn</v>
      </c>
      <c r="D540" s="28" t="s">
        <v>237</v>
      </c>
      <c r="E540" s="28" t="s">
        <v>238</v>
      </c>
      <c r="F540" s="30" t="s">
        <v>2</v>
      </c>
      <c r="G540" s="31">
        <v>605</v>
      </c>
      <c r="H540" s="26" t="str">
        <f t="shared" si="59"/>
        <v>060</v>
      </c>
      <c r="I540" s="26" t="str">
        <f t="shared" si="60"/>
        <v>19</v>
      </c>
      <c r="J540" s="26" t="str">
        <f t="shared" si="61"/>
        <v>037</v>
      </c>
      <c r="K540" s="42">
        <f t="shared" si="62"/>
        <v>633881.08117100084</v>
      </c>
      <c r="M540" s="26"/>
    </row>
    <row r="541" spans="1:13" ht="15" outlineLevel="2" x14ac:dyDescent="0.4">
      <c r="A541" s="26" t="str">
        <f t="shared" si="56"/>
        <v>331900</v>
      </c>
      <c r="B541" s="26" t="str">
        <f t="shared" si="57"/>
        <v>New York City Geographic District #19</v>
      </c>
      <c r="C541" s="26" t="str">
        <f t="shared" si="58"/>
        <v>Brooklyn</v>
      </c>
      <c r="D541" s="28" t="s">
        <v>170</v>
      </c>
      <c r="E541" s="28" t="s">
        <v>171</v>
      </c>
      <c r="F541" s="30" t="s">
        <v>2</v>
      </c>
      <c r="G541" s="31">
        <v>833</v>
      </c>
      <c r="H541" s="26" t="str">
        <f t="shared" si="59"/>
        <v>054</v>
      </c>
      <c r="I541" s="26" t="str">
        <f t="shared" si="60"/>
        <v>18</v>
      </c>
      <c r="J541" s="26" t="str">
        <f t="shared" si="61"/>
        <v>037</v>
      </c>
      <c r="K541" s="42">
        <f t="shared" si="62"/>
        <v>872765.19109990704</v>
      </c>
      <c r="M541" s="26"/>
    </row>
    <row r="542" spans="1:13" ht="15" outlineLevel="2" x14ac:dyDescent="0.4">
      <c r="A542" s="26" t="str">
        <f t="shared" si="56"/>
        <v>331800</v>
      </c>
      <c r="B542" s="26" t="str">
        <f t="shared" si="57"/>
        <v>New York City Geographic District #19</v>
      </c>
      <c r="C542" s="26" t="str">
        <f t="shared" si="58"/>
        <v>Brooklyn</v>
      </c>
      <c r="D542" s="28" t="s">
        <v>134</v>
      </c>
      <c r="E542" s="28" t="s">
        <v>135</v>
      </c>
      <c r="F542" s="30" t="s">
        <v>19</v>
      </c>
      <c r="G542" s="31">
        <v>431</v>
      </c>
      <c r="H542" s="26" t="str">
        <f t="shared" si="59"/>
        <v>055</v>
      </c>
      <c r="I542" s="26" t="str">
        <f t="shared" si="60"/>
        <v>18</v>
      </c>
      <c r="J542" s="26" t="str">
        <f t="shared" si="61"/>
        <v>037</v>
      </c>
      <c r="K542" s="42">
        <f t="shared" si="62"/>
        <v>451574.78675157257</v>
      </c>
      <c r="M542" s="26"/>
    </row>
    <row r="543" spans="1:13" ht="15" outlineLevel="2" x14ac:dyDescent="0.4">
      <c r="A543" s="26" t="str">
        <f t="shared" si="56"/>
        <v>331800</v>
      </c>
      <c r="B543" s="26" t="str">
        <f t="shared" si="57"/>
        <v>New York City Geographic District #19</v>
      </c>
      <c r="C543" s="26" t="str">
        <f t="shared" si="58"/>
        <v>Brooklyn</v>
      </c>
      <c r="D543" s="28" t="s">
        <v>106</v>
      </c>
      <c r="E543" s="28" t="s">
        <v>107</v>
      </c>
      <c r="F543" s="30" t="s">
        <v>2</v>
      </c>
      <c r="G543" s="31">
        <v>590</v>
      </c>
      <c r="H543" s="26" t="str">
        <f t="shared" si="59"/>
        <v>054</v>
      </c>
      <c r="I543" s="26" t="str">
        <f t="shared" si="60"/>
        <v>18</v>
      </c>
      <c r="J543" s="26" t="str">
        <f t="shared" si="61"/>
        <v>037</v>
      </c>
      <c r="K543" s="42">
        <f t="shared" si="62"/>
        <v>618165.02130725712</v>
      </c>
      <c r="M543" s="26"/>
    </row>
    <row r="544" spans="1:13" ht="15" outlineLevel="2" x14ac:dyDescent="0.4">
      <c r="A544" s="26" t="str">
        <f t="shared" si="56"/>
        <v>331800</v>
      </c>
      <c r="B544" s="26" t="str">
        <f t="shared" si="57"/>
        <v>New York City Geographic District #19</v>
      </c>
      <c r="C544" s="26" t="str">
        <f t="shared" si="58"/>
        <v>Brooklyn</v>
      </c>
      <c r="D544" s="28" t="s">
        <v>28</v>
      </c>
      <c r="E544" s="28" t="s">
        <v>29</v>
      </c>
      <c r="F544" s="30" t="s">
        <v>2</v>
      </c>
      <c r="G544" s="31">
        <v>406</v>
      </c>
      <c r="H544" s="26" t="str">
        <f t="shared" si="59"/>
        <v>060</v>
      </c>
      <c r="I544" s="26" t="str">
        <f t="shared" si="60"/>
        <v>19</v>
      </c>
      <c r="J544" s="26" t="str">
        <f t="shared" si="61"/>
        <v>042</v>
      </c>
      <c r="K544" s="42">
        <f t="shared" si="62"/>
        <v>425381.35364533286</v>
      </c>
      <c r="M544" s="26"/>
    </row>
    <row r="545" spans="1:13" ht="15" outlineLevel="2" x14ac:dyDescent="0.4">
      <c r="A545" s="26" t="str">
        <f t="shared" si="56"/>
        <v>331800</v>
      </c>
      <c r="B545" s="26" t="str">
        <f t="shared" si="57"/>
        <v>New York City Geographic District #19</v>
      </c>
      <c r="C545" s="26" t="str">
        <f t="shared" si="58"/>
        <v>Brooklyn</v>
      </c>
      <c r="D545" s="28" t="s">
        <v>15</v>
      </c>
      <c r="E545" s="28" t="s">
        <v>16</v>
      </c>
      <c r="F545" s="30" t="s">
        <v>2</v>
      </c>
      <c r="G545" s="31">
        <v>831</v>
      </c>
      <c r="H545" s="26" t="str">
        <f t="shared" si="59"/>
        <v>054</v>
      </c>
      <c r="I545" s="26" t="str">
        <f t="shared" si="60"/>
        <v>18</v>
      </c>
      <c r="J545" s="26" t="str">
        <f t="shared" si="61"/>
        <v>037</v>
      </c>
      <c r="K545" s="42">
        <f t="shared" si="62"/>
        <v>870669.71645140788</v>
      </c>
      <c r="M545" s="26"/>
    </row>
    <row r="546" spans="1:13" ht="29" outlineLevel="2" x14ac:dyDescent="0.4">
      <c r="A546" s="26" t="str">
        <f t="shared" si="56"/>
        <v>331800</v>
      </c>
      <c r="B546" s="26" t="str">
        <f t="shared" si="57"/>
        <v>New York City Geographic District #19</v>
      </c>
      <c r="C546" s="26" t="str">
        <f t="shared" si="58"/>
        <v>Brooklyn</v>
      </c>
      <c r="D546" s="28" t="s">
        <v>893</v>
      </c>
      <c r="E546" s="28" t="s">
        <v>894</v>
      </c>
      <c r="F546" s="30" t="s">
        <v>196</v>
      </c>
      <c r="G546" s="31">
        <v>194</v>
      </c>
      <c r="H546" s="26" t="str">
        <f t="shared" si="59"/>
        <v>058</v>
      </c>
      <c r="I546" s="26" t="str">
        <f t="shared" si="60"/>
        <v>19</v>
      </c>
      <c r="J546" s="26" t="str">
        <f t="shared" si="61"/>
        <v>041</v>
      </c>
      <c r="K546" s="42">
        <f t="shared" si="62"/>
        <v>203261.04090442011</v>
      </c>
      <c r="M546" s="26"/>
    </row>
    <row r="547" spans="1:13" ht="15" outlineLevel="2" x14ac:dyDescent="0.4">
      <c r="A547" s="26" t="str">
        <f t="shared" si="56"/>
        <v>331800</v>
      </c>
      <c r="B547" s="26" t="str">
        <f t="shared" si="57"/>
        <v>New York City Geographic District #19</v>
      </c>
      <c r="C547" s="26" t="str">
        <f t="shared" si="58"/>
        <v>Brooklyn</v>
      </c>
      <c r="D547" s="28" t="s">
        <v>855</v>
      </c>
      <c r="E547" s="28" t="s">
        <v>856</v>
      </c>
      <c r="F547" s="30" t="s">
        <v>196</v>
      </c>
      <c r="G547" s="31">
        <v>242</v>
      </c>
      <c r="H547" s="26" t="str">
        <f t="shared" si="59"/>
        <v>059</v>
      </c>
      <c r="I547" s="26" t="str">
        <f t="shared" si="60"/>
        <v>19</v>
      </c>
      <c r="J547" s="26" t="str">
        <f t="shared" si="61"/>
        <v>046</v>
      </c>
      <c r="K547" s="42">
        <f t="shared" si="62"/>
        <v>253552.43246840037</v>
      </c>
      <c r="M547" s="26"/>
    </row>
    <row r="548" spans="1:13" ht="43.5" outlineLevel="2" x14ac:dyDescent="0.4">
      <c r="A548" s="26" t="str">
        <f t="shared" si="56"/>
        <v>332000</v>
      </c>
      <c r="B548" s="26" t="str">
        <f t="shared" si="57"/>
        <v>New York City Geographic District #20</v>
      </c>
      <c r="C548" s="26" t="str">
        <f t="shared" si="58"/>
        <v>Brooklyn</v>
      </c>
      <c r="D548" s="28" t="s">
        <v>682</v>
      </c>
      <c r="E548" s="28" t="s">
        <v>683</v>
      </c>
      <c r="F548" s="30" t="s">
        <v>196</v>
      </c>
      <c r="G548" s="31">
        <v>1273</v>
      </c>
      <c r="H548" s="26" t="str">
        <f t="shared" si="59"/>
        <v>051</v>
      </c>
      <c r="I548" s="26" t="str">
        <f t="shared" si="60"/>
        <v>22</v>
      </c>
      <c r="J548" s="26" t="str">
        <f t="shared" si="61"/>
        <v>043</v>
      </c>
      <c r="K548" s="42">
        <f t="shared" si="62"/>
        <v>1333769.6137697259</v>
      </c>
      <c r="M548" s="26"/>
    </row>
    <row r="549" spans="1:13" ht="15" outlineLevel="2" x14ac:dyDescent="0.4">
      <c r="A549" s="26" t="str">
        <f t="shared" si="56"/>
        <v>332000</v>
      </c>
      <c r="B549" s="26" t="str">
        <f t="shared" si="57"/>
        <v>New York City Geographic District #20</v>
      </c>
      <c r="C549" s="26" t="str">
        <f t="shared" si="58"/>
        <v>Brooklyn</v>
      </c>
      <c r="D549" s="28" t="s">
        <v>647</v>
      </c>
      <c r="E549" s="28" t="s">
        <v>648</v>
      </c>
      <c r="F549" s="30" t="s">
        <v>196</v>
      </c>
      <c r="G549" s="31">
        <v>3497</v>
      </c>
      <c r="H549" s="26" t="str">
        <f t="shared" si="59"/>
        <v>049</v>
      </c>
      <c r="I549" s="26" t="str">
        <f t="shared" si="60"/>
        <v>22</v>
      </c>
      <c r="J549" s="26" t="str">
        <f t="shared" si="61"/>
        <v>043</v>
      </c>
      <c r="K549" s="42">
        <f t="shared" si="62"/>
        <v>3663937.4229008099</v>
      </c>
      <c r="M549" s="26"/>
    </row>
    <row r="550" spans="1:13" ht="29" outlineLevel="2" x14ac:dyDescent="0.4">
      <c r="A550" s="26" t="str">
        <f t="shared" si="56"/>
        <v>332000</v>
      </c>
      <c r="B550" s="26" t="str">
        <f t="shared" si="57"/>
        <v>New York City Geographic District #20</v>
      </c>
      <c r="C550" s="26" t="str">
        <f t="shared" si="58"/>
        <v>Brooklyn</v>
      </c>
      <c r="D550" s="28" t="s">
        <v>973</v>
      </c>
      <c r="E550" s="28" t="s">
        <v>974</v>
      </c>
      <c r="F550" s="30" t="s">
        <v>2</v>
      </c>
      <c r="G550" s="31">
        <v>338</v>
      </c>
      <c r="H550" s="26" t="str">
        <f t="shared" si="59"/>
        <v>051</v>
      </c>
      <c r="I550" s="26" t="str">
        <f t="shared" si="60"/>
        <v>20</v>
      </c>
      <c r="J550" s="26" t="str">
        <f t="shared" si="61"/>
        <v>038</v>
      </c>
      <c r="K550" s="42">
        <f t="shared" si="62"/>
        <v>354135.21559636085</v>
      </c>
      <c r="M550" s="26"/>
    </row>
    <row r="551" spans="1:13" ht="29" outlineLevel="2" x14ac:dyDescent="0.4">
      <c r="A551" s="26" t="str">
        <f t="shared" si="56"/>
        <v>332000</v>
      </c>
      <c r="B551" s="26" t="str">
        <f t="shared" si="57"/>
        <v>New York City Geographic District #20</v>
      </c>
      <c r="C551" s="26" t="str">
        <f t="shared" si="58"/>
        <v>Brooklyn</v>
      </c>
      <c r="D551" s="28" t="s">
        <v>935</v>
      </c>
      <c r="E551" s="28" t="s">
        <v>936</v>
      </c>
      <c r="F551" s="30" t="s">
        <v>2</v>
      </c>
      <c r="G551" s="31">
        <v>529</v>
      </c>
      <c r="H551" s="26" t="str">
        <f t="shared" si="59"/>
        <v>047</v>
      </c>
      <c r="I551" s="26" t="str">
        <f t="shared" si="60"/>
        <v>22</v>
      </c>
      <c r="J551" s="26" t="str">
        <f t="shared" si="61"/>
        <v>043</v>
      </c>
      <c r="K551" s="42">
        <f t="shared" si="62"/>
        <v>554253.04452803219</v>
      </c>
      <c r="M551" s="26"/>
    </row>
    <row r="552" spans="1:13" ht="15" outlineLevel="2" x14ac:dyDescent="0.4">
      <c r="A552" s="26" t="str">
        <f t="shared" si="56"/>
        <v>332000</v>
      </c>
      <c r="B552" s="26" t="str">
        <f t="shared" si="57"/>
        <v>New York City Geographic District #20</v>
      </c>
      <c r="C552" s="26" t="str">
        <f t="shared" si="58"/>
        <v>Brooklyn</v>
      </c>
      <c r="D552" s="28" t="s">
        <v>913</v>
      </c>
      <c r="E552" s="28" t="s">
        <v>914</v>
      </c>
      <c r="F552" s="30" t="s">
        <v>19</v>
      </c>
      <c r="G552" s="31">
        <v>516</v>
      </c>
      <c r="H552" s="26" t="str">
        <f t="shared" si="59"/>
        <v>047</v>
      </c>
      <c r="I552" s="26" t="str">
        <f t="shared" si="60"/>
        <v>17</v>
      </c>
      <c r="J552" s="26" t="str">
        <f t="shared" si="61"/>
        <v>044</v>
      </c>
      <c r="K552" s="42">
        <f t="shared" si="62"/>
        <v>540632.45931278751</v>
      </c>
      <c r="M552" s="26"/>
    </row>
    <row r="553" spans="1:13" ht="29" outlineLevel="2" x14ac:dyDescent="0.4">
      <c r="A553" s="26" t="str">
        <f t="shared" si="56"/>
        <v>332000</v>
      </c>
      <c r="B553" s="26" t="str">
        <f t="shared" si="57"/>
        <v>New York City Geographic District #20</v>
      </c>
      <c r="C553" s="26" t="str">
        <f t="shared" si="58"/>
        <v>Brooklyn</v>
      </c>
      <c r="D553" s="28" t="s">
        <v>905</v>
      </c>
      <c r="E553" s="28" t="s">
        <v>906</v>
      </c>
      <c r="F553" s="30" t="s">
        <v>2</v>
      </c>
      <c r="G553" s="31">
        <v>386</v>
      </c>
      <c r="H553" s="26" t="str">
        <f t="shared" si="59"/>
        <v>047</v>
      </c>
      <c r="I553" s="26" t="str">
        <f t="shared" si="60"/>
        <v>17</v>
      </c>
      <c r="J553" s="26" t="str">
        <f t="shared" si="61"/>
        <v>044</v>
      </c>
      <c r="K553" s="42">
        <f t="shared" si="62"/>
        <v>404426.60716034105</v>
      </c>
      <c r="M553" s="26"/>
    </row>
    <row r="554" spans="1:13" ht="29" outlineLevel="2" x14ac:dyDescent="0.4">
      <c r="A554" s="26" t="str">
        <f t="shared" si="56"/>
        <v>332000</v>
      </c>
      <c r="B554" s="26" t="str">
        <f t="shared" si="57"/>
        <v>New York City Geographic District #20</v>
      </c>
      <c r="C554" s="26" t="str">
        <f t="shared" si="58"/>
        <v>Brooklyn</v>
      </c>
      <c r="D554" s="28" t="s">
        <v>707</v>
      </c>
      <c r="E554" s="28" t="s">
        <v>708</v>
      </c>
      <c r="F554" s="30" t="s">
        <v>2</v>
      </c>
      <c r="G554" s="31">
        <v>770</v>
      </c>
      <c r="H554" s="26" t="str">
        <f t="shared" si="59"/>
        <v>051</v>
      </c>
      <c r="I554" s="26" t="str">
        <f t="shared" si="60"/>
        <v>20</v>
      </c>
      <c r="J554" s="26" t="str">
        <f t="shared" si="61"/>
        <v>038</v>
      </c>
      <c r="K554" s="42">
        <f t="shared" si="62"/>
        <v>806757.73967218294</v>
      </c>
      <c r="M554" s="26"/>
    </row>
    <row r="555" spans="1:13" ht="29" outlineLevel="2" x14ac:dyDescent="0.4">
      <c r="A555" s="26" t="str">
        <f t="shared" si="56"/>
        <v>332000</v>
      </c>
      <c r="B555" s="26" t="str">
        <f t="shared" si="57"/>
        <v>New York City Geographic District #20</v>
      </c>
      <c r="C555" s="26" t="str">
        <f t="shared" si="58"/>
        <v>Brooklyn</v>
      </c>
      <c r="D555" s="28" t="s">
        <v>701</v>
      </c>
      <c r="E555" s="28" t="s">
        <v>702</v>
      </c>
      <c r="F555" s="30" t="s">
        <v>2</v>
      </c>
      <c r="G555" s="31">
        <v>1020</v>
      </c>
      <c r="H555" s="26" t="str">
        <f t="shared" si="59"/>
        <v>051</v>
      </c>
      <c r="I555" s="26" t="str">
        <f t="shared" si="60"/>
        <v>20</v>
      </c>
      <c r="J555" s="26" t="str">
        <f t="shared" si="61"/>
        <v>038</v>
      </c>
      <c r="K555" s="42">
        <f t="shared" si="62"/>
        <v>1068692.07073458</v>
      </c>
      <c r="M555" s="26"/>
    </row>
    <row r="556" spans="1:13" ht="29" outlineLevel="2" x14ac:dyDescent="0.4">
      <c r="A556" s="26" t="str">
        <f t="shared" si="56"/>
        <v>332000</v>
      </c>
      <c r="B556" s="26" t="str">
        <f t="shared" si="57"/>
        <v>New York City Geographic District #20</v>
      </c>
      <c r="C556" s="26" t="str">
        <f t="shared" si="58"/>
        <v>Brooklyn</v>
      </c>
      <c r="D556" s="28" t="s">
        <v>503</v>
      </c>
      <c r="E556" s="28" t="s">
        <v>504</v>
      </c>
      <c r="F556" s="30" t="s">
        <v>2</v>
      </c>
      <c r="G556" s="31">
        <v>399</v>
      </c>
      <c r="H556" s="26" t="str">
        <f t="shared" si="59"/>
        <v>051</v>
      </c>
      <c r="I556" s="26" t="str">
        <f t="shared" si="60"/>
        <v>20</v>
      </c>
      <c r="J556" s="26" t="str">
        <f t="shared" si="61"/>
        <v>039</v>
      </c>
      <c r="K556" s="42">
        <f t="shared" si="62"/>
        <v>418047.19237558573</v>
      </c>
      <c r="M556" s="26"/>
    </row>
    <row r="557" spans="1:13" ht="43.5" outlineLevel="2" x14ac:dyDescent="0.4">
      <c r="A557" s="26" t="str">
        <f t="shared" si="56"/>
        <v>332000</v>
      </c>
      <c r="B557" s="26" t="str">
        <f t="shared" si="57"/>
        <v>New York City Geographic District #20</v>
      </c>
      <c r="C557" s="26" t="str">
        <f t="shared" si="58"/>
        <v>Brooklyn</v>
      </c>
      <c r="D557" s="28" t="s">
        <v>435</v>
      </c>
      <c r="E557" s="28" t="s">
        <v>436</v>
      </c>
      <c r="F557" s="30" t="s">
        <v>2</v>
      </c>
      <c r="G557" s="31">
        <v>453</v>
      </c>
      <c r="H557" s="26" t="str">
        <f t="shared" si="59"/>
        <v>046</v>
      </c>
      <c r="I557" s="26" t="str">
        <f t="shared" si="60"/>
        <v>22</v>
      </c>
      <c r="J557" s="26" t="str">
        <f t="shared" si="61"/>
        <v>043</v>
      </c>
      <c r="K557" s="42">
        <f t="shared" si="62"/>
        <v>474625.00788506347</v>
      </c>
      <c r="M557" s="26"/>
    </row>
    <row r="558" spans="1:13" ht="15" outlineLevel="2" x14ac:dyDescent="0.4">
      <c r="A558" s="26" t="str">
        <f t="shared" si="56"/>
        <v>332000</v>
      </c>
      <c r="B558" s="26" t="str">
        <f t="shared" si="57"/>
        <v>New York City Geographic District #20</v>
      </c>
      <c r="C558" s="26" t="str">
        <f t="shared" si="58"/>
        <v>Brooklyn</v>
      </c>
      <c r="D558" s="28" t="s">
        <v>429</v>
      </c>
      <c r="E558" s="28" t="s">
        <v>430</v>
      </c>
      <c r="F558" s="30" t="s">
        <v>5</v>
      </c>
      <c r="G558" s="31">
        <v>1943</v>
      </c>
      <c r="H558" s="26" t="str">
        <f t="shared" si="59"/>
        <v>046</v>
      </c>
      <c r="I558" s="26" t="str">
        <f t="shared" si="60"/>
        <v>22</v>
      </c>
      <c r="J558" s="26" t="str">
        <f t="shared" si="61"/>
        <v>043</v>
      </c>
      <c r="K558" s="42">
        <f t="shared" si="62"/>
        <v>2035753.6210169499</v>
      </c>
      <c r="M558" s="26"/>
    </row>
    <row r="559" spans="1:13" ht="15" outlineLevel="2" x14ac:dyDescent="0.4">
      <c r="A559" s="26" t="str">
        <f t="shared" ref="A559:A622" si="63">IFERROR(VLOOKUP($D559,schools,3,FALSE),"")</f>
        <v>332000</v>
      </c>
      <c r="B559" s="26" t="str">
        <f t="shared" ref="B559:B622" si="64">IFERROR(VLOOKUP($D559,schools,4,FALSE),"")</f>
        <v>New York City Geographic District #20</v>
      </c>
      <c r="C559" s="26" t="str">
        <f t="shared" ref="C559:C622" si="65">IFERROR(VLOOKUP($D559,schools,5,FALSE),"")</f>
        <v>Brooklyn</v>
      </c>
      <c r="D559" s="28" t="s">
        <v>411</v>
      </c>
      <c r="E559" s="28" t="s">
        <v>412</v>
      </c>
      <c r="F559" s="30" t="s">
        <v>2</v>
      </c>
      <c r="G559" s="31">
        <v>857</v>
      </c>
      <c r="H559" s="26" t="str">
        <f t="shared" ref="H559:H622" si="66">IFERROR(VLOOKUP($D559,schools,6,FALSE),"")</f>
        <v>049</v>
      </c>
      <c r="I559" s="26" t="str">
        <f t="shared" ref="I559:I622" si="67">IFERROR(VLOOKUP($D559,schools,7,FALSE),"")</f>
        <v>22</v>
      </c>
      <c r="J559" s="26" t="str">
        <f t="shared" ref="J559:J622" si="68">IFERROR(VLOOKUP($D559,schools,8,FALSE),"")</f>
        <v>044</v>
      </c>
      <c r="K559" s="42">
        <f t="shared" ref="K559:K622" si="69">G559*L$302</f>
        <v>897910.88688189711</v>
      </c>
      <c r="M559" s="26"/>
    </row>
    <row r="560" spans="1:13" ht="15" outlineLevel="2" x14ac:dyDescent="0.4">
      <c r="A560" s="26" t="str">
        <f t="shared" si="63"/>
        <v>332000</v>
      </c>
      <c r="B560" s="26" t="str">
        <f t="shared" si="64"/>
        <v>New York City Geographic District #20</v>
      </c>
      <c r="C560" s="26" t="str">
        <f t="shared" si="65"/>
        <v>Brooklyn</v>
      </c>
      <c r="D560" s="28" t="s">
        <v>381</v>
      </c>
      <c r="E560" s="28" t="s">
        <v>382</v>
      </c>
      <c r="F560" s="30" t="s">
        <v>19</v>
      </c>
      <c r="G560" s="31">
        <v>1209</v>
      </c>
      <c r="H560" s="26" t="str">
        <f t="shared" si="66"/>
        <v>046</v>
      </c>
      <c r="I560" s="26" t="str">
        <f t="shared" si="67"/>
        <v>22</v>
      </c>
      <c r="J560" s="26" t="str">
        <f t="shared" si="68"/>
        <v>043</v>
      </c>
      <c r="K560" s="42">
        <f t="shared" si="69"/>
        <v>1266714.4250177522</v>
      </c>
      <c r="M560" s="26"/>
    </row>
    <row r="561" spans="1:13" ht="15" outlineLevel="2" x14ac:dyDescent="0.4">
      <c r="A561" s="26" t="str">
        <f t="shared" si="63"/>
        <v>332000</v>
      </c>
      <c r="B561" s="26" t="str">
        <f t="shared" si="64"/>
        <v>New York City Geographic District #20</v>
      </c>
      <c r="C561" s="26" t="str">
        <f t="shared" si="65"/>
        <v>Brooklyn</v>
      </c>
      <c r="D561" s="28" t="s">
        <v>377</v>
      </c>
      <c r="E561" s="28" t="s">
        <v>378</v>
      </c>
      <c r="F561" s="30" t="s">
        <v>5</v>
      </c>
      <c r="G561" s="31">
        <v>1634</v>
      </c>
      <c r="H561" s="26" t="str">
        <f t="shared" si="66"/>
        <v>049</v>
      </c>
      <c r="I561" s="26" t="str">
        <f t="shared" si="67"/>
        <v>22</v>
      </c>
      <c r="J561" s="26" t="str">
        <f t="shared" si="68"/>
        <v>043</v>
      </c>
      <c r="K561" s="42">
        <f t="shared" si="69"/>
        <v>1712002.7878238272</v>
      </c>
      <c r="M561" s="26"/>
    </row>
    <row r="562" spans="1:13" ht="15" outlineLevel="2" x14ac:dyDescent="0.4">
      <c r="A562" s="26" t="str">
        <f t="shared" si="63"/>
        <v>332000</v>
      </c>
      <c r="B562" s="26" t="str">
        <f t="shared" si="64"/>
        <v>New York City Geographic District #20</v>
      </c>
      <c r="C562" s="26" t="str">
        <f t="shared" si="65"/>
        <v>Brooklyn</v>
      </c>
      <c r="D562" s="28" t="s">
        <v>369</v>
      </c>
      <c r="E562" s="28" t="s">
        <v>370</v>
      </c>
      <c r="F562" s="30" t="s">
        <v>5</v>
      </c>
      <c r="G562" s="31">
        <v>882</v>
      </c>
      <c r="H562" s="26" t="str">
        <f t="shared" si="66"/>
        <v>044</v>
      </c>
      <c r="I562" s="26" t="str">
        <f t="shared" si="67"/>
        <v>17</v>
      </c>
      <c r="J562" s="26" t="str">
        <f t="shared" si="68"/>
        <v>044</v>
      </c>
      <c r="K562" s="42">
        <f t="shared" si="69"/>
        <v>924104.31998813688</v>
      </c>
      <c r="M562" s="26"/>
    </row>
    <row r="563" spans="1:13" ht="15" outlineLevel="2" x14ac:dyDescent="0.4">
      <c r="A563" s="26" t="str">
        <f t="shared" si="63"/>
        <v>332000</v>
      </c>
      <c r="B563" s="26" t="str">
        <f t="shared" si="64"/>
        <v>New York City Geographic District #20</v>
      </c>
      <c r="C563" s="26" t="str">
        <f t="shared" si="65"/>
        <v>Brooklyn</v>
      </c>
      <c r="D563" s="28" t="s">
        <v>363</v>
      </c>
      <c r="E563" s="28" t="s">
        <v>364</v>
      </c>
      <c r="F563" s="30" t="s">
        <v>5</v>
      </c>
      <c r="G563" s="31">
        <v>1517</v>
      </c>
      <c r="H563" s="26" t="str">
        <f t="shared" si="66"/>
        <v>049</v>
      </c>
      <c r="I563" s="26" t="str">
        <f t="shared" si="67"/>
        <v>17</v>
      </c>
      <c r="J563" s="26" t="str">
        <f t="shared" si="68"/>
        <v>038</v>
      </c>
      <c r="K563" s="42">
        <f t="shared" si="69"/>
        <v>1589417.5208866254</v>
      </c>
      <c r="M563" s="26"/>
    </row>
    <row r="564" spans="1:13" ht="15" outlineLevel="2" x14ac:dyDescent="0.4">
      <c r="A564" s="26" t="str">
        <f t="shared" si="63"/>
        <v>332000</v>
      </c>
      <c r="B564" s="26" t="str">
        <f t="shared" si="64"/>
        <v>New York City Geographic District #20</v>
      </c>
      <c r="C564" s="26" t="str">
        <f t="shared" si="65"/>
        <v>Brooklyn</v>
      </c>
      <c r="D564" s="28" t="s">
        <v>335</v>
      </c>
      <c r="E564" s="28" t="s">
        <v>336</v>
      </c>
      <c r="F564" s="30" t="s">
        <v>2</v>
      </c>
      <c r="G564" s="31">
        <v>1204</v>
      </c>
      <c r="H564" s="26" t="str">
        <f t="shared" si="66"/>
        <v>049</v>
      </c>
      <c r="I564" s="26" t="str">
        <f t="shared" si="67"/>
        <v>22</v>
      </c>
      <c r="J564" s="26" t="str">
        <f t="shared" si="68"/>
        <v>044</v>
      </c>
      <c r="K564" s="42">
        <f t="shared" si="69"/>
        <v>1261475.7383965042</v>
      </c>
      <c r="M564" s="26"/>
    </row>
    <row r="565" spans="1:13" ht="15" outlineLevel="2" x14ac:dyDescent="0.4">
      <c r="A565" s="26" t="str">
        <f t="shared" si="63"/>
        <v>332000</v>
      </c>
      <c r="B565" s="26" t="str">
        <f t="shared" si="64"/>
        <v>New York City Geographic District #20</v>
      </c>
      <c r="C565" s="26" t="str">
        <f t="shared" si="65"/>
        <v>Brooklyn</v>
      </c>
      <c r="D565" s="28" t="s">
        <v>333</v>
      </c>
      <c r="E565" s="28" t="s">
        <v>334</v>
      </c>
      <c r="F565" s="30" t="s">
        <v>2</v>
      </c>
      <c r="G565" s="31">
        <v>1144</v>
      </c>
      <c r="H565" s="26" t="str">
        <f t="shared" si="66"/>
        <v>049</v>
      </c>
      <c r="I565" s="26" t="str">
        <f t="shared" si="67"/>
        <v>22</v>
      </c>
      <c r="J565" s="26" t="str">
        <f t="shared" si="68"/>
        <v>043</v>
      </c>
      <c r="K565" s="42">
        <f t="shared" si="69"/>
        <v>1198611.4989415291</v>
      </c>
      <c r="M565" s="26"/>
    </row>
    <row r="566" spans="1:13" ht="15" outlineLevel="2" x14ac:dyDescent="0.4">
      <c r="A566" s="26" t="str">
        <f t="shared" si="63"/>
        <v>332000</v>
      </c>
      <c r="B566" s="26" t="str">
        <f t="shared" si="64"/>
        <v>New York City Geographic District #20</v>
      </c>
      <c r="C566" s="26" t="str">
        <f t="shared" si="65"/>
        <v>Brooklyn</v>
      </c>
      <c r="D566" s="28" t="s">
        <v>327</v>
      </c>
      <c r="E566" s="28" t="s">
        <v>328</v>
      </c>
      <c r="F566" s="30" t="s">
        <v>5</v>
      </c>
      <c r="G566" s="31">
        <v>1597</v>
      </c>
      <c r="H566" s="26" t="str">
        <f t="shared" si="66"/>
        <v>046</v>
      </c>
      <c r="I566" s="26" t="str">
        <f t="shared" si="67"/>
        <v>22</v>
      </c>
      <c r="J566" s="26" t="str">
        <f t="shared" si="68"/>
        <v>043</v>
      </c>
      <c r="K566" s="42">
        <f t="shared" si="69"/>
        <v>1673236.5068265924</v>
      </c>
      <c r="M566" s="26"/>
    </row>
    <row r="567" spans="1:13" ht="15" outlineLevel="2" x14ac:dyDescent="0.4">
      <c r="A567" s="26" t="str">
        <f t="shared" si="63"/>
        <v>332000</v>
      </c>
      <c r="B567" s="26" t="str">
        <f t="shared" si="64"/>
        <v>New York City Geographic District #20</v>
      </c>
      <c r="C567" s="26" t="str">
        <f t="shared" si="65"/>
        <v>Brooklyn</v>
      </c>
      <c r="D567" s="28" t="s">
        <v>325</v>
      </c>
      <c r="E567" s="28" t="s">
        <v>326</v>
      </c>
      <c r="F567" s="30" t="s">
        <v>2</v>
      </c>
      <c r="G567" s="31">
        <v>1325</v>
      </c>
      <c r="H567" s="26" t="str">
        <f t="shared" si="66"/>
        <v>047</v>
      </c>
      <c r="I567" s="26" t="str">
        <f t="shared" si="67"/>
        <v>23</v>
      </c>
      <c r="J567" s="26" t="str">
        <f t="shared" si="68"/>
        <v>050</v>
      </c>
      <c r="K567" s="42">
        <f t="shared" si="69"/>
        <v>1388251.9546307044</v>
      </c>
      <c r="M567" s="26"/>
    </row>
    <row r="568" spans="1:13" ht="29" outlineLevel="2" x14ac:dyDescent="0.4">
      <c r="A568" s="26" t="str">
        <f t="shared" si="63"/>
        <v>332000</v>
      </c>
      <c r="B568" s="26" t="str">
        <f t="shared" si="64"/>
        <v>New York City Geographic District #20</v>
      </c>
      <c r="C568" s="26" t="str">
        <f t="shared" si="65"/>
        <v>Brooklyn</v>
      </c>
      <c r="D568" s="28" t="s">
        <v>309</v>
      </c>
      <c r="E568" s="28" t="s">
        <v>310</v>
      </c>
      <c r="F568" s="30" t="s">
        <v>19</v>
      </c>
      <c r="G568" s="31">
        <v>626</v>
      </c>
      <c r="H568" s="26" t="str">
        <f t="shared" si="66"/>
        <v>048</v>
      </c>
      <c r="I568" s="26" t="str">
        <f t="shared" si="67"/>
        <v>17</v>
      </c>
      <c r="J568" s="26" t="str">
        <f t="shared" si="68"/>
        <v>044</v>
      </c>
      <c r="K568" s="42">
        <f t="shared" si="69"/>
        <v>655883.56498024228</v>
      </c>
      <c r="M568" s="26"/>
    </row>
    <row r="569" spans="1:13" ht="29" outlineLevel="2" x14ac:dyDescent="0.4">
      <c r="A569" s="26" t="str">
        <f t="shared" si="63"/>
        <v>332000</v>
      </c>
      <c r="B569" s="26" t="str">
        <f t="shared" si="64"/>
        <v>New York City Geographic District #20</v>
      </c>
      <c r="C569" s="26" t="str">
        <f t="shared" si="65"/>
        <v>Brooklyn</v>
      </c>
      <c r="D569" s="28" t="s">
        <v>299</v>
      </c>
      <c r="E569" s="28" t="s">
        <v>300</v>
      </c>
      <c r="F569" s="30" t="s">
        <v>5</v>
      </c>
      <c r="G569" s="31">
        <v>925</v>
      </c>
      <c r="H569" s="26" t="str">
        <f t="shared" si="66"/>
        <v>049</v>
      </c>
      <c r="I569" s="26" t="str">
        <f t="shared" si="67"/>
        <v>22</v>
      </c>
      <c r="J569" s="26" t="str">
        <f t="shared" si="68"/>
        <v>043</v>
      </c>
      <c r="K569" s="42">
        <f t="shared" si="69"/>
        <v>969157.02493086911</v>
      </c>
      <c r="M569" s="26"/>
    </row>
    <row r="570" spans="1:13" ht="29" outlineLevel="2" x14ac:dyDescent="0.4">
      <c r="A570" s="26" t="str">
        <f t="shared" si="63"/>
        <v>332000</v>
      </c>
      <c r="B570" s="26" t="str">
        <f t="shared" si="64"/>
        <v>New York City Geographic District #20</v>
      </c>
      <c r="C570" s="26" t="str">
        <f t="shared" si="65"/>
        <v>Brooklyn</v>
      </c>
      <c r="D570" s="28" t="s">
        <v>297</v>
      </c>
      <c r="E570" s="28" t="s">
        <v>298</v>
      </c>
      <c r="F570" s="30" t="s">
        <v>2</v>
      </c>
      <c r="G570" s="31">
        <v>1067</v>
      </c>
      <c r="H570" s="26" t="str">
        <f t="shared" si="66"/>
        <v>049</v>
      </c>
      <c r="I570" s="26" t="str">
        <f t="shared" si="67"/>
        <v>22</v>
      </c>
      <c r="J570" s="26" t="str">
        <f t="shared" si="68"/>
        <v>050</v>
      </c>
      <c r="K570" s="42">
        <f t="shared" si="69"/>
        <v>1117935.7249743107</v>
      </c>
      <c r="M570" s="26"/>
    </row>
    <row r="571" spans="1:13" ht="15" outlineLevel="2" x14ac:dyDescent="0.4">
      <c r="A571" s="26" t="str">
        <f t="shared" si="63"/>
        <v>332000</v>
      </c>
      <c r="B571" s="26" t="str">
        <f t="shared" si="64"/>
        <v>New York City Geographic District #20</v>
      </c>
      <c r="C571" s="26" t="str">
        <f t="shared" si="65"/>
        <v>Brooklyn</v>
      </c>
      <c r="D571" s="28" t="s">
        <v>295</v>
      </c>
      <c r="E571" s="28" t="s">
        <v>296</v>
      </c>
      <c r="F571" s="30" t="s">
        <v>2</v>
      </c>
      <c r="G571" s="31">
        <v>629</v>
      </c>
      <c r="H571" s="26" t="str">
        <f t="shared" si="66"/>
        <v>046</v>
      </c>
      <c r="I571" s="26" t="str">
        <f t="shared" si="67"/>
        <v>22</v>
      </c>
      <c r="J571" s="26" t="str">
        <f t="shared" si="68"/>
        <v>043</v>
      </c>
      <c r="K571" s="42">
        <f t="shared" si="69"/>
        <v>659026.77695299103</v>
      </c>
      <c r="M571" s="26"/>
    </row>
    <row r="572" spans="1:13" ht="15" outlineLevel="2" x14ac:dyDescent="0.4">
      <c r="A572" s="26" t="str">
        <f t="shared" si="63"/>
        <v>332000</v>
      </c>
      <c r="B572" s="26" t="str">
        <f t="shared" si="64"/>
        <v>New York City Geographic District #20</v>
      </c>
      <c r="C572" s="26" t="str">
        <f t="shared" si="65"/>
        <v>Brooklyn</v>
      </c>
      <c r="D572" s="28" t="s">
        <v>289</v>
      </c>
      <c r="E572" s="28" t="s">
        <v>290</v>
      </c>
      <c r="F572" s="30" t="s">
        <v>19</v>
      </c>
      <c r="G572" s="31">
        <v>1120</v>
      </c>
      <c r="H572" s="26" t="str">
        <f t="shared" si="66"/>
        <v>048</v>
      </c>
      <c r="I572" s="26" t="str">
        <f t="shared" si="67"/>
        <v>17</v>
      </c>
      <c r="J572" s="26" t="str">
        <f t="shared" si="68"/>
        <v>044</v>
      </c>
      <c r="K572" s="42">
        <f t="shared" si="69"/>
        <v>1173465.8031595389</v>
      </c>
      <c r="M572" s="26"/>
    </row>
    <row r="573" spans="1:13" ht="15" outlineLevel="2" x14ac:dyDescent="0.4">
      <c r="A573" s="26" t="str">
        <f t="shared" si="63"/>
        <v>332000</v>
      </c>
      <c r="B573" s="26" t="str">
        <f t="shared" si="64"/>
        <v>New York City Geographic District #20</v>
      </c>
      <c r="C573" s="26" t="str">
        <f t="shared" si="65"/>
        <v>Brooklyn</v>
      </c>
      <c r="D573" s="28" t="s">
        <v>287</v>
      </c>
      <c r="E573" s="28" t="s">
        <v>288</v>
      </c>
      <c r="F573" s="30" t="s">
        <v>2</v>
      </c>
      <c r="G573" s="31">
        <v>819</v>
      </c>
      <c r="H573" s="26" t="str">
        <f t="shared" si="66"/>
        <v>044</v>
      </c>
      <c r="I573" s="26" t="str">
        <f t="shared" si="67"/>
        <v>21</v>
      </c>
      <c r="J573" s="26" t="str">
        <f t="shared" si="68"/>
        <v>039</v>
      </c>
      <c r="K573" s="42">
        <f t="shared" si="69"/>
        <v>858096.86856041278</v>
      </c>
      <c r="M573" s="26"/>
    </row>
    <row r="574" spans="1:13" ht="15" outlineLevel="2" x14ac:dyDescent="0.4">
      <c r="A574" s="26" t="str">
        <f t="shared" si="63"/>
        <v>332000</v>
      </c>
      <c r="B574" s="26" t="str">
        <f t="shared" si="64"/>
        <v>New York City Geographic District #20</v>
      </c>
      <c r="C574" s="26" t="str">
        <f t="shared" si="65"/>
        <v>Brooklyn</v>
      </c>
      <c r="D574" s="28" t="s">
        <v>281</v>
      </c>
      <c r="E574" s="28" t="s">
        <v>282</v>
      </c>
      <c r="F574" s="30" t="s">
        <v>2</v>
      </c>
      <c r="G574" s="31">
        <v>1272</v>
      </c>
      <c r="H574" s="26" t="str">
        <f t="shared" si="66"/>
        <v>049</v>
      </c>
      <c r="I574" s="26" t="str">
        <f t="shared" si="67"/>
        <v>22</v>
      </c>
      <c r="J574" s="26" t="str">
        <f t="shared" si="68"/>
        <v>043</v>
      </c>
      <c r="K574" s="42">
        <f t="shared" si="69"/>
        <v>1332721.8764454762</v>
      </c>
      <c r="M574" s="26"/>
    </row>
    <row r="575" spans="1:13" ht="15" outlineLevel="2" x14ac:dyDescent="0.4">
      <c r="A575" s="26" t="str">
        <f t="shared" si="63"/>
        <v>332000</v>
      </c>
      <c r="B575" s="26" t="str">
        <f t="shared" si="64"/>
        <v>New York City Geographic District #20</v>
      </c>
      <c r="C575" s="26" t="str">
        <f t="shared" si="65"/>
        <v>Brooklyn</v>
      </c>
      <c r="D575" s="28" t="s">
        <v>275</v>
      </c>
      <c r="E575" s="28" t="s">
        <v>276</v>
      </c>
      <c r="F575" s="30" t="s">
        <v>2</v>
      </c>
      <c r="G575" s="31">
        <v>998</v>
      </c>
      <c r="H575" s="26" t="str">
        <f t="shared" si="66"/>
        <v>064</v>
      </c>
      <c r="I575" s="26" t="str">
        <f t="shared" si="67"/>
        <v>22</v>
      </c>
      <c r="J575" s="26" t="str">
        <f t="shared" si="68"/>
        <v>043</v>
      </c>
      <c r="K575" s="42">
        <f t="shared" si="69"/>
        <v>1045641.849601089</v>
      </c>
      <c r="M575" s="26"/>
    </row>
    <row r="576" spans="1:13" ht="15" outlineLevel="2" x14ac:dyDescent="0.4">
      <c r="A576" s="26" t="str">
        <f t="shared" si="63"/>
        <v>332000</v>
      </c>
      <c r="B576" s="26" t="str">
        <f t="shared" si="64"/>
        <v>New York City Geographic District #20</v>
      </c>
      <c r="C576" s="26" t="str">
        <f t="shared" si="65"/>
        <v>Brooklyn</v>
      </c>
      <c r="D576" s="28" t="s">
        <v>267</v>
      </c>
      <c r="E576" s="28" t="s">
        <v>268</v>
      </c>
      <c r="F576" s="30" t="s">
        <v>2</v>
      </c>
      <c r="G576" s="31">
        <v>701</v>
      </c>
      <c r="H576" s="26" t="str">
        <f t="shared" si="66"/>
        <v>048</v>
      </c>
      <c r="I576" s="26" t="str">
        <f t="shared" si="67"/>
        <v>17</v>
      </c>
      <c r="J576" s="26" t="str">
        <f t="shared" si="68"/>
        <v>044</v>
      </c>
      <c r="K576" s="42">
        <f t="shared" si="69"/>
        <v>734463.86429896136</v>
      </c>
      <c r="M576" s="26"/>
    </row>
    <row r="577" spans="1:13" ht="15" outlineLevel="2" x14ac:dyDescent="0.4">
      <c r="A577" s="26" t="str">
        <f t="shared" si="63"/>
        <v>332000</v>
      </c>
      <c r="B577" s="26" t="str">
        <f t="shared" si="64"/>
        <v>New York City Geographic District #20</v>
      </c>
      <c r="C577" s="26" t="str">
        <f t="shared" si="65"/>
        <v>Brooklyn</v>
      </c>
      <c r="D577" s="28" t="s">
        <v>265</v>
      </c>
      <c r="E577" s="28" t="s">
        <v>266</v>
      </c>
      <c r="F577" s="30" t="s">
        <v>19</v>
      </c>
      <c r="G577" s="31">
        <v>592</v>
      </c>
      <c r="H577" s="26" t="str">
        <f t="shared" si="66"/>
        <v>047</v>
      </c>
      <c r="I577" s="26" t="str">
        <f t="shared" si="67"/>
        <v>22</v>
      </c>
      <c r="J577" s="26" t="str">
        <f t="shared" si="68"/>
        <v>043</v>
      </c>
      <c r="K577" s="42">
        <f t="shared" si="69"/>
        <v>620260.49595575628</v>
      </c>
      <c r="M577" s="26"/>
    </row>
    <row r="578" spans="1:13" ht="15" outlineLevel="2" x14ac:dyDescent="0.4">
      <c r="A578" s="26" t="str">
        <f t="shared" si="63"/>
        <v>332000</v>
      </c>
      <c r="B578" s="26" t="str">
        <f t="shared" si="64"/>
        <v>New York City Geographic District #20</v>
      </c>
      <c r="C578" s="26" t="str">
        <f t="shared" si="65"/>
        <v>Brooklyn</v>
      </c>
      <c r="D578" s="28" t="s">
        <v>259</v>
      </c>
      <c r="E578" s="28" t="s">
        <v>260</v>
      </c>
      <c r="F578" s="30" t="s">
        <v>2</v>
      </c>
      <c r="G578" s="31">
        <v>1165</v>
      </c>
      <c r="H578" s="26" t="str">
        <f t="shared" si="66"/>
        <v>049</v>
      </c>
      <c r="I578" s="26" t="str">
        <f t="shared" si="67"/>
        <v>17</v>
      </c>
      <c r="J578" s="26" t="str">
        <f t="shared" si="68"/>
        <v>039</v>
      </c>
      <c r="K578" s="42">
        <f t="shared" si="69"/>
        <v>1220613.9827507704</v>
      </c>
      <c r="M578" s="26"/>
    </row>
    <row r="579" spans="1:13" ht="15" outlineLevel="2" x14ac:dyDescent="0.4">
      <c r="A579" s="26" t="str">
        <f t="shared" si="63"/>
        <v>332000</v>
      </c>
      <c r="B579" s="26" t="str">
        <f t="shared" si="64"/>
        <v>New York City Geographic District #20</v>
      </c>
      <c r="C579" s="26" t="str">
        <f t="shared" si="65"/>
        <v>Brooklyn</v>
      </c>
      <c r="D579" s="28" t="s">
        <v>203</v>
      </c>
      <c r="E579" s="28" t="s">
        <v>204</v>
      </c>
      <c r="F579" s="30" t="s">
        <v>2</v>
      </c>
      <c r="G579" s="31">
        <v>528</v>
      </c>
      <c r="H579" s="26" t="str">
        <f t="shared" si="66"/>
        <v>046</v>
      </c>
      <c r="I579" s="26" t="str">
        <f t="shared" si="67"/>
        <v>22</v>
      </c>
      <c r="J579" s="26" t="str">
        <f t="shared" si="68"/>
        <v>043</v>
      </c>
      <c r="K579" s="42">
        <f t="shared" si="69"/>
        <v>553205.30720378261</v>
      </c>
      <c r="M579" s="26"/>
    </row>
    <row r="580" spans="1:13" ht="15" outlineLevel="2" x14ac:dyDescent="0.4">
      <c r="A580" s="26" t="str">
        <f t="shared" si="63"/>
        <v>332000</v>
      </c>
      <c r="B580" s="26" t="str">
        <f t="shared" si="64"/>
        <v>New York City Geographic District #20</v>
      </c>
      <c r="C580" s="26" t="str">
        <f t="shared" si="65"/>
        <v>Brooklyn</v>
      </c>
      <c r="D580" s="28" t="s">
        <v>176</v>
      </c>
      <c r="E580" s="28" t="s">
        <v>177</v>
      </c>
      <c r="F580" s="30" t="s">
        <v>2</v>
      </c>
      <c r="G580" s="31">
        <v>680</v>
      </c>
      <c r="H580" s="26" t="str">
        <f t="shared" si="66"/>
        <v>049</v>
      </c>
      <c r="I580" s="26" t="str">
        <f t="shared" si="67"/>
        <v>22</v>
      </c>
      <c r="J580" s="26" t="str">
        <f t="shared" si="68"/>
        <v>043</v>
      </c>
      <c r="K580" s="42">
        <f t="shared" si="69"/>
        <v>712461.38048972003</v>
      </c>
      <c r="M580" s="26"/>
    </row>
    <row r="581" spans="1:13" ht="15" outlineLevel="2" x14ac:dyDescent="0.4">
      <c r="A581" s="26" t="str">
        <f t="shared" si="63"/>
        <v>332000</v>
      </c>
      <c r="B581" s="26" t="str">
        <f t="shared" si="64"/>
        <v>New York City Geographic District #20</v>
      </c>
      <c r="C581" s="26" t="str">
        <f t="shared" si="65"/>
        <v>Brooklyn</v>
      </c>
      <c r="D581" s="28" t="s">
        <v>164</v>
      </c>
      <c r="E581" s="28" t="s">
        <v>165</v>
      </c>
      <c r="F581" s="30" t="s">
        <v>2</v>
      </c>
      <c r="G581" s="31">
        <v>1466</v>
      </c>
      <c r="H581" s="26" t="str">
        <f t="shared" si="66"/>
        <v>048</v>
      </c>
      <c r="I581" s="26" t="str">
        <f t="shared" si="67"/>
        <v>17</v>
      </c>
      <c r="J581" s="26" t="str">
        <f t="shared" si="68"/>
        <v>038</v>
      </c>
      <c r="K581" s="42">
        <f t="shared" si="69"/>
        <v>1535982.9173498964</v>
      </c>
      <c r="M581" s="26"/>
    </row>
    <row r="582" spans="1:13" ht="29" outlineLevel="2" x14ac:dyDescent="0.4">
      <c r="A582" s="26" t="str">
        <f t="shared" si="63"/>
        <v>332000</v>
      </c>
      <c r="B582" s="26" t="str">
        <f t="shared" si="64"/>
        <v>New York City Geographic District #20</v>
      </c>
      <c r="C582" s="26" t="str">
        <f t="shared" si="65"/>
        <v>Brooklyn</v>
      </c>
      <c r="D582" s="28" t="s">
        <v>162</v>
      </c>
      <c r="E582" s="28" t="s">
        <v>163</v>
      </c>
      <c r="F582" s="30" t="s">
        <v>19</v>
      </c>
      <c r="G582" s="31">
        <v>1207</v>
      </c>
      <c r="H582" s="26" t="str">
        <f t="shared" si="66"/>
        <v>046</v>
      </c>
      <c r="I582" s="26" t="str">
        <f t="shared" si="67"/>
        <v>22</v>
      </c>
      <c r="J582" s="26" t="str">
        <f t="shared" si="68"/>
        <v>043</v>
      </c>
      <c r="K582" s="42">
        <f t="shared" si="69"/>
        <v>1264618.9503692531</v>
      </c>
      <c r="M582" s="26"/>
    </row>
    <row r="583" spans="1:13" ht="15" outlineLevel="2" x14ac:dyDescent="0.4">
      <c r="A583" s="26" t="str">
        <f t="shared" si="63"/>
        <v>332000</v>
      </c>
      <c r="B583" s="26" t="str">
        <f t="shared" si="64"/>
        <v>New York City Geographic District #20</v>
      </c>
      <c r="C583" s="26" t="str">
        <f t="shared" si="65"/>
        <v>Brooklyn</v>
      </c>
      <c r="D583" s="28" t="s">
        <v>160</v>
      </c>
      <c r="E583" s="28" t="s">
        <v>161</v>
      </c>
      <c r="F583" s="30" t="s">
        <v>2</v>
      </c>
      <c r="G583" s="31">
        <v>1450</v>
      </c>
      <c r="H583" s="26" t="str">
        <f t="shared" si="66"/>
        <v>064</v>
      </c>
      <c r="I583" s="26" t="str">
        <f t="shared" si="67"/>
        <v>22</v>
      </c>
      <c r="J583" s="26" t="str">
        <f t="shared" si="68"/>
        <v>043</v>
      </c>
      <c r="K583" s="42">
        <f t="shared" si="69"/>
        <v>1519219.1201619029</v>
      </c>
      <c r="M583" s="26"/>
    </row>
    <row r="584" spans="1:13" ht="29" outlineLevel="2" x14ac:dyDescent="0.4">
      <c r="A584" s="26" t="str">
        <f t="shared" si="63"/>
        <v>331900</v>
      </c>
      <c r="B584" s="26" t="str">
        <f t="shared" si="64"/>
        <v>New York City Geographic District #20</v>
      </c>
      <c r="C584" s="26" t="str">
        <f t="shared" si="65"/>
        <v>Brooklyn</v>
      </c>
      <c r="D584" s="28" t="s">
        <v>114</v>
      </c>
      <c r="E584" s="28" t="s">
        <v>115</v>
      </c>
      <c r="F584" s="30" t="s">
        <v>2</v>
      </c>
      <c r="G584" s="31">
        <v>739</v>
      </c>
      <c r="H584" s="26" t="str">
        <f t="shared" si="66"/>
        <v>049</v>
      </c>
      <c r="I584" s="26" t="str">
        <f t="shared" si="67"/>
        <v>17</v>
      </c>
      <c r="J584" s="26" t="str">
        <f t="shared" si="68"/>
        <v>039</v>
      </c>
      <c r="K584" s="42">
        <f t="shared" si="69"/>
        <v>774277.88262044569</v>
      </c>
      <c r="M584" s="26"/>
    </row>
    <row r="585" spans="1:13" ht="15" outlineLevel="2" x14ac:dyDescent="0.4">
      <c r="A585" s="26" t="str">
        <f t="shared" si="63"/>
        <v>331900</v>
      </c>
      <c r="B585" s="26" t="str">
        <f t="shared" si="64"/>
        <v>New York City Geographic District #20</v>
      </c>
      <c r="C585" s="26" t="str">
        <f t="shared" si="65"/>
        <v>Brooklyn</v>
      </c>
      <c r="D585" s="28" t="s">
        <v>104</v>
      </c>
      <c r="E585" s="28" t="s">
        <v>105</v>
      </c>
      <c r="F585" s="30" t="s">
        <v>5</v>
      </c>
      <c r="G585" s="31">
        <v>1213</v>
      </c>
      <c r="H585" s="26" t="str">
        <f t="shared" si="66"/>
        <v>044</v>
      </c>
      <c r="I585" s="26" t="str">
        <f t="shared" si="67"/>
        <v>17</v>
      </c>
      <c r="J585" s="26" t="str">
        <f t="shared" si="68"/>
        <v>039</v>
      </c>
      <c r="K585" s="42">
        <f t="shared" si="69"/>
        <v>1270905.3743147505</v>
      </c>
      <c r="M585" s="26"/>
    </row>
    <row r="586" spans="1:13" ht="15" outlineLevel="2" x14ac:dyDescent="0.4">
      <c r="A586" s="26" t="str">
        <f t="shared" si="63"/>
        <v>331900</v>
      </c>
      <c r="B586" s="26" t="str">
        <f t="shared" si="64"/>
        <v>New York City Geographic District #20</v>
      </c>
      <c r="C586" s="26" t="str">
        <f t="shared" si="65"/>
        <v>Brooklyn</v>
      </c>
      <c r="D586" s="28" t="s">
        <v>82</v>
      </c>
      <c r="E586" s="28" t="s">
        <v>83</v>
      </c>
      <c r="F586" s="30" t="s">
        <v>2</v>
      </c>
      <c r="G586" s="31">
        <v>534</v>
      </c>
      <c r="H586" s="26" t="str">
        <f t="shared" si="66"/>
        <v>048</v>
      </c>
      <c r="I586" s="26" t="str">
        <f t="shared" si="67"/>
        <v>17</v>
      </c>
      <c r="J586" s="26" t="str">
        <f t="shared" si="68"/>
        <v>044</v>
      </c>
      <c r="K586" s="42">
        <f t="shared" si="69"/>
        <v>559491.73114928009</v>
      </c>
      <c r="M586" s="26"/>
    </row>
    <row r="587" spans="1:13" ht="29" outlineLevel="2" x14ac:dyDescent="0.4">
      <c r="A587" s="26" t="str">
        <f t="shared" si="63"/>
        <v>331900</v>
      </c>
      <c r="B587" s="26" t="str">
        <f t="shared" si="64"/>
        <v>New York City Geographic District #20</v>
      </c>
      <c r="C587" s="26" t="str">
        <f t="shared" si="65"/>
        <v>Brooklyn</v>
      </c>
      <c r="D587" s="28" t="s">
        <v>56</v>
      </c>
      <c r="E587" s="28" t="s">
        <v>57</v>
      </c>
      <c r="F587" s="30" t="s">
        <v>19</v>
      </c>
      <c r="G587" s="31">
        <v>1025</v>
      </c>
      <c r="H587" s="26" t="str">
        <f t="shared" si="66"/>
        <v>064</v>
      </c>
      <c r="I587" s="26" t="str">
        <f t="shared" si="67"/>
        <v>22</v>
      </c>
      <c r="J587" s="26" t="str">
        <f t="shared" si="68"/>
        <v>043</v>
      </c>
      <c r="K587" s="42">
        <f t="shared" si="69"/>
        <v>1073930.7573558281</v>
      </c>
      <c r="M587" s="26"/>
    </row>
    <row r="588" spans="1:13" ht="43.5" outlineLevel="2" x14ac:dyDescent="0.4">
      <c r="A588" s="26" t="str">
        <f t="shared" si="63"/>
        <v>331900</v>
      </c>
      <c r="B588" s="26" t="str">
        <f t="shared" si="64"/>
        <v>New York City Geographic District #20</v>
      </c>
      <c r="C588" s="26" t="str">
        <f t="shared" si="65"/>
        <v>Brooklyn</v>
      </c>
      <c r="D588" s="28" t="s">
        <v>907</v>
      </c>
      <c r="E588" s="28" t="s">
        <v>908</v>
      </c>
      <c r="F588" s="30" t="s">
        <v>196</v>
      </c>
      <c r="G588" s="31">
        <v>261</v>
      </c>
      <c r="H588" s="26" t="str">
        <f t="shared" si="66"/>
        <v>060</v>
      </c>
      <c r="I588" s="26" t="str">
        <f t="shared" si="67"/>
        <v>19</v>
      </c>
      <c r="J588" s="26" t="str">
        <f t="shared" si="68"/>
        <v>042</v>
      </c>
      <c r="K588" s="42">
        <f t="shared" si="69"/>
        <v>273459.44162914256</v>
      </c>
      <c r="M588" s="26"/>
    </row>
    <row r="589" spans="1:13" ht="43.5" outlineLevel="2" x14ac:dyDescent="0.4">
      <c r="A589" s="26" t="str">
        <f t="shared" si="63"/>
        <v>332100</v>
      </c>
      <c r="B589" s="26" t="str">
        <f t="shared" si="64"/>
        <v>New York City Geographic District #21</v>
      </c>
      <c r="C589" s="26" t="str">
        <f t="shared" si="65"/>
        <v>Brooklyn</v>
      </c>
      <c r="D589" s="28" t="s">
        <v>837</v>
      </c>
      <c r="E589" s="28" t="s">
        <v>838</v>
      </c>
      <c r="F589" s="30" t="s">
        <v>196</v>
      </c>
      <c r="G589" s="31">
        <v>395</v>
      </c>
      <c r="H589" s="26" t="str">
        <f t="shared" si="66"/>
        <v>045</v>
      </c>
      <c r="I589" s="26" t="str">
        <f t="shared" si="67"/>
        <v>23</v>
      </c>
      <c r="J589" s="26" t="str">
        <f t="shared" si="68"/>
        <v>048</v>
      </c>
      <c r="K589" s="42">
        <f t="shared" si="69"/>
        <v>413856.24307858734</v>
      </c>
      <c r="M589" s="26"/>
    </row>
    <row r="590" spans="1:13" ht="43.5" outlineLevel="2" x14ac:dyDescent="0.4">
      <c r="A590" s="26" t="str">
        <f t="shared" si="63"/>
        <v>332100</v>
      </c>
      <c r="B590" s="26" t="str">
        <f t="shared" si="64"/>
        <v>New York City Geographic District #21</v>
      </c>
      <c r="C590" s="26" t="str">
        <f t="shared" si="65"/>
        <v>Brooklyn</v>
      </c>
      <c r="D590" s="28" t="s">
        <v>789</v>
      </c>
      <c r="E590" s="28" t="s">
        <v>790</v>
      </c>
      <c r="F590" s="30" t="s">
        <v>196</v>
      </c>
      <c r="G590" s="31">
        <v>359</v>
      </c>
      <c r="H590" s="26" t="str">
        <f t="shared" si="66"/>
        <v>047</v>
      </c>
      <c r="I590" s="26" t="str">
        <f t="shared" si="67"/>
        <v>22</v>
      </c>
      <c r="J590" s="26" t="str">
        <f t="shared" si="68"/>
        <v>047</v>
      </c>
      <c r="K590" s="42">
        <f t="shared" si="69"/>
        <v>376137.69940560218</v>
      </c>
      <c r="M590" s="26"/>
    </row>
    <row r="591" spans="1:13" ht="29" outlineLevel="2" x14ac:dyDescent="0.4">
      <c r="A591" s="26" t="str">
        <f t="shared" si="63"/>
        <v>332100</v>
      </c>
      <c r="B591" s="26" t="str">
        <f t="shared" si="64"/>
        <v>New York City Geographic District #21</v>
      </c>
      <c r="C591" s="26" t="str">
        <f t="shared" si="65"/>
        <v>Brooklyn</v>
      </c>
      <c r="D591" s="28" t="s">
        <v>771</v>
      </c>
      <c r="E591" s="28" t="s">
        <v>772</v>
      </c>
      <c r="F591" s="30" t="s">
        <v>196</v>
      </c>
      <c r="G591" s="31">
        <v>305</v>
      </c>
      <c r="H591" s="26" t="str">
        <f t="shared" si="66"/>
        <v>047</v>
      </c>
      <c r="I591" s="26" t="str">
        <f t="shared" si="67"/>
        <v>22</v>
      </c>
      <c r="J591" s="26" t="str">
        <f t="shared" si="68"/>
        <v>047</v>
      </c>
      <c r="K591" s="42">
        <f t="shared" si="69"/>
        <v>319559.88389612443</v>
      </c>
      <c r="M591" s="26"/>
    </row>
    <row r="592" spans="1:13" ht="15" outlineLevel="2" x14ac:dyDescent="0.4">
      <c r="A592" s="26" t="str">
        <f t="shared" si="63"/>
        <v>332100</v>
      </c>
      <c r="B592" s="26" t="str">
        <f t="shared" si="64"/>
        <v>New York City Geographic District #21</v>
      </c>
      <c r="C592" s="26" t="str">
        <f t="shared" si="65"/>
        <v>Brooklyn</v>
      </c>
      <c r="D592" s="28" t="s">
        <v>743</v>
      </c>
      <c r="E592" s="28" t="s">
        <v>744</v>
      </c>
      <c r="F592" s="30" t="s">
        <v>196</v>
      </c>
      <c r="G592" s="31">
        <v>2223</v>
      </c>
      <c r="H592" s="26" t="str">
        <f t="shared" si="66"/>
        <v>045</v>
      </c>
      <c r="I592" s="26" t="str">
        <f t="shared" si="67"/>
        <v>23</v>
      </c>
      <c r="J592" s="26" t="str">
        <f t="shared" si="68"/>
        <v>047</v>
      </c>
      <c r="K592" s="42">
        <f t="shared" si="69"/>
        <v>2329120.0718068345</v>
      </c>
      <c r="M592" s="26"/>
    </row>
    <row r="593" spans="1:13" ht="29" outlineLevel="2" x14ac:dyDescent="0.4">
      <c r="A593" s="26" t="str">
        <f t="shared" si="63"/>
        <v>332100</v>
      </c>
      <c r="B593" s="26" t="str">
        <f t="shared" si="64"/>
        <v>New York City Geographic District #21</v>
      </c>
      <c r="C593" s="26" t="str">
        <f t="shared" si="65"/>
        <v>Brooklyn</v>
      </c>
      <c r="D593" s="28" t="s">
        <v>725</v>
      </c>
      <c r="E593" s="28" t="s">
        <v>726</v>
      </c>
      <c r="F593" s="30" t="s">
        <v>196</v>
      </c>
      <c r="G593" s="31">
        <v>3667</v>
      </c>
      <c r="H593" s="26" t="str">
        <f t="shared" si="66"/>
        <v>048</v>
      </c>
      <c r="I593" s="26" t="str">
        <f t="shared" si="67"/>
        <v>17</v>
      </c>
      <c r="J593" s="26" t="str">
        <f t="shared" si="68"/>
        <v>048</v>
      </c>
      <c r="K593" s="42">
        <f t="shared" si="69"/>
        <v>3842052.7680232399</v>
      </c>
      <c r="M593" s="26"/>
    </row>
    <row r="594" spans="1:13" ht="29" outlineLevel="2" x14ac:dyDescent="0.4">
      <c r="A594" s="26" t="str">
        <f t="shared" si="63"/>
        <v>332100</v>
      </c>
      <c r="B594" s="26" t="str">
        <f t="shared" si="64"/>
        <v>New York City Geographic District #21</v>
      </c>
      <c r="C594" s="26" t="str">
        <f t="shared" si="65"/>
        <v>Brooklyn</v>
      </c>
      <c r="D594" s="28" t="s">
        <v>670</v>
      </c>
      <c r="E594" s="28" t="s">
        <v>671</v>
      </c>
      <c r="F594" s="30" t="s">
        <v>118</v>
      </c>
      <c r="G594" s="31">
        <v>637</v>
      </c>
      <c r="H594" s="26" t="str">
        <f t="shared" si="66"/>
        <v>047</v>
      </c>
      <c r="I594" s="26" t="str">
        <f t="shared" si="67"/>
        <v>22</v>
      </c>
      <c r="J594" s="26" t="str">
        <f t="shared" si="68"/>
        <v>047</v>
      </c>
      <c r="K594" s="42">
        <f t="shared" si="69"/>
        <v>667408.67554698768</v>
      </c>
      <c r="M594" s="26"/>
    </row>
    <row r="595" spans="1:13" ht="29" outlineLevel="2" x14ac:dyDescent="0.4">
      <c r="A595" s="26" t="str">
        <f t="shared" si="63"/>
        <v>332100</v>
      </c>
      <c r="B595" s="26" t="str">
        <f t="shared" si="64"/>
        <v>New York City Geographic District #21</v>
      </c>
      <c r="C595" s="26" t="str">
        <f t="shared" si="65"/>
        <v>Brooklyn</v>
      </c>
      <c r="D595" s="28" t="s">
        <v>619</v>
      </c>
      <c r="E595" s="28" t="s">
        <v>620</v>
      </c>
      <c r="F595" s="30" t="s">
        <v>196</v>
      </c>
      <c r="G595" s="31">
        <v>1840</v>
      </c>
      <c r="H595" s="26" t="str">
        <f t="shared" si="66"/>
        <v>046</v>
      </c>
      <c r="I595" s="26" t="str">
        <f t="shared" si="67"/>
        <v>23</v>
      </c>
      <c r="J595" s="26" t="str">
        <f t="shared" si="68"/>
        <v>047</v>
      </c>
      <c r="K595" s="42">
        <f t="shared" si="69"/>
        <v>1927836.6766192424</v>
      </c>
      <c r="M595" s="26"/>
    </row>
    <row r="596" spans="1:13" ht="29" outlineLevel="2" x14ac:dyDescent="0.4">
      <c r="A596" s="26" t="str">
        <f t="shared" si="63"/>
        <v>332100</v>
      </c>
      <c r="B596" s="26" t="str">
        <f t="shared" si="64"/>
        <v>New York City Geographic District #21</v>
      </c>
      <c r="C596" s="26" t="str">
        <f t="shared" si="65"/>
        <v>Brooklyn</v>
      </c>
      <c r="D596" s="28" t="s">
        <v>545</v>
      </c>
      <c r="E596" s="28" t="s">
        <v>546</v>
      </c>
      <c r="F596" s="30" t="s">
        <v>196</v>
      </c>
      <c r="G596" s="31">
        <v>218</v>
      </c>
      <c r="H596" s="26" t="str">
        <f t="shared" si="66"/>
        <v>047</v>
      </c>
      <c r="I596" s="26" t="str">
        <f t="shared" si="67"/>
        <v>22</v>
      </c>
      <c r="J596" s="26" t="str">
        <f t="shared" si="68"/>
        <v>047</v>
      </c>
      <c r="K596" s="42">
        <f t="shared" si="69"/>
        <v>228406.73668641024</v>
      </c>
      <c r="M596" s="26"/>
    </row>
    <row r="597" spans="1:13" ht="29" outlineLevel="2" x14ac:dyDescent="0.4">
      <c r="A597" s="26" t="str">
        <f t="shared" si="63"/>
        <v>332100</v>
      </c>
      <c r="B597" s="26" t="str">
        <f t="shared" si="64"/>
        <v>New York City Geographic District #21</v>
      </c>
      <c r="C597" s="26" t="str">
        <f t="shared" si="65"/>
        <v>Brooklyn</v>
      </c>
      <c r="D597" s="28" t="s">
        <v>537</v>
      </c>
      <c r="E597" s="28" t="s">
        <v>538</v>
      </c>
      <c r="F597" s="30" t="s">
        <v>196</v>
      </c>
      <c r="G597" s="31">
        <v>606</v>
      </c>
      <c r="H597" s="26" t="str">
        <f t="shared" si="66"/>
        <v>046</v>
      </c>
      <c r="I597" s="26" t="str">
        <f t="shared" si="67"/>
        <v>23</v>
      </c>
      <c r="J597" s="26" t="str">
        <f t="shared" si="68"/>
        <v>047</v>
      </c>
      <c r="K597" s="42">
        <f t="shared" si="69"/>
        <v>634928.81849525054</v>
      </c>
      <c r="M597" s="26"/>
    </row>
    <row r="598" spans="1:13" ht="29" outlineLevel="2" x14ac:dyDescent="0.4">
      <c r="A598" s="26" t="str">
        <f t="shared" si="63"/>
        <v>332100</v>
      </c>
      <c r="B598" s="26" t="str">
        <f t="shared" si="64"/>
        <v>New York City Geographic District #21</v>
      </c>
      <c r="C598" s="26" t="str">
        <f t="shared" si="65"/>
        <v>Brooklyn</v>
      </c>
      <c r="D598" s="28" t="s">
        <v>533</v>
      </c>
      <c r="E598" s="28" t="s">
        <v>534</v>
      </c>
      <c r="F598" s="30" t="s">
        <v>196</v>
      </c>
      <c r="G598" s="31">
        <v>288</v>
      </c>
      <c r="H598" s="26" t="str">
        <f t="shared" si="66"/>
        <v>047</v>
      </c>
      <c r="I598" s="26" t="str">
        <f t="shared" si="67"/>
        <v>22</v>
      </c>
      <c r="J598" s="26" t="str">
        <f t="shared" si="68"/>
        <v>047</v>
      </c>
      <c r="K598" s="42">
        <f t="shared" si="69"/>
        <v>301748.34938388143</v>
      </c>
      <c r="M598" s="26"/>
    </row>
    <row r="599" spans="1:13" ht="15" outlineLevel="2" x14ac:dyDescent="0.4">
      <c r="A599" s="26" t="str">
        <f t="shared" si="63"/>
        <v>332100</v>
      </c>
      <c r="B599" s="26" t="str">
        <f t="shared" si="64"/>
        <v>New York City Geographic District #21</v>
      </c>
      <c r="C599" s="26" t="str">
        <f t="shared" si="65"/>
        <v>Brooklyn</v>
      </c>
      <c r="D599" s="28" t="s">
        <v>529</v>
      </c>
      <c r="E599" s="28" t="s">
        <v>530</v>
      </c>
      <c r="F599" s="30" t="s">
        <v>2</v>
      </c>
      <c r="G599" s="31">
        <v>368</v>
      </c>
      <c r="H599" s="26" t="str">
        <f t="shared" si="66"/>
        <v>046</v>
      </c>
      <c r="I599" s="26" t="str">
        <f t="shared" si="67"/>
        <v>23</v>
      </c>
      <c r="J599" s="26" t="str">
        <f t="shared" si="68"/>
        <v>047</v>
      </c>
      <c r="K599" s="42">
        <f t="shared" si="69"/>
        <v>385567.33532384847</v>
      </c>
      <c r="M599" s="26"/>
    </row>
    <row r="600" spans="1:13" ht="15" outlineLevel="2" x14ac:dyDescent="0.4">
      <c r="A600" s="26" t="str">
        <f t="shared" si="63"/>
        <v>332100</v>
      </c>
      <c r="B600" s="26" t="str">
        <f t="shared" si="64"/>
        <v>New York City Geographic District #21</v>
      </c>
      <c r="C600" s="26" t="str">
        <f t="shared" si="65"/>
        <v>Brooklyn</v>
      </c>
      <c r="D600" s="28" t="s">
        <v>491</v>
      </c>
      <c r="E600" s="28" t="s">
        <v>492</v>
      </c>
      <c r="F600" s="30" t="s">
        <v>5</v>
      </c>
      <c r="G600" s="31">
        <v>536</v>
      </c>
      <c r="H600" s="26" t="str">
        <f t="shared" si="66"/>
        <v>046</v>
      </c>
      <c r="I600" s="26" t="str">
        <f t="shared" si="67"/>
        <v>23</v>
      </c>
      <c r="J600" s="26" t="str">
        <f t="shared" si="68"/>
        <v>047</v>
      </c>
      <c r="K600" s="42">
        <f t="shared" si="69"/>
        <v>561587.20579777926</v>
      </c>
      <c r="M600" s="26"/>
    </row>
    <row r="601" spans="1:13" ht="15" outlineLevel="2" x14ac:dyDescent="0.4">
      <c r="A601" s="26" t="str">
        <f t="shared" si="63"/>
        <v>332100</v>
      </c>
      <c r="B601" s="26" t="str">
        <f t="shared" si="64"/>
        <v>New York City Geographic District #21</v>
      </c>
      <c r="C601" s="26" t="str">
        <f t="shared" si="65"/>
        <v>Brooklyn</v>
      </c>
      <c r="D601" s="28" t="s">
        <v>471</v>
      </c>
      <c r="E601" s="28" t="s">
        <v>472</v>
      </c>
      <c r="F601" s="30" t="s">
        <v>19</v>
      </c>
      <c r="G601" s="31">
        <v>675</v>
      </c>
      <c r="H601" s="26" t="str">
        <f t="shared" si="66"/>
        <v>046</v>
      </c>
      <c r="I601" s="26" t="str">
        <f t="shared" si="67"/>
        <v>23</v>
      </c>
      <c r="J601" s="26">
        <f t="shared" si="68"/>
        <v>0</v>
      </c>
      <c r="K601" s="42">
        <f t="shared" si="69"/>
        <v>707222.69386847212</v>
      </c>
      <c r="M601" s="26"/>
    </row>
    <row r="602" spans="1:13" ht="15" outlineLevel="2" x14ac:dyDescent="0.4">
      <c r="A602" s="26" t="str">
        <f t="shared" si="63"/>
        <v>332100</v>
      </c>
      <c r="B602" s="26" t="str">
        <f t="shared" si="64"/>
        <v>New York City Geographic District #21</v>
      </c>
      <c r="C602" s="26" t="str">
        <f t="shared" si="65"/>
        <v>Brooklyn</v>
      </c>
      <c r="D602" s="28" t="s">
        <v>461</v>
      </c>
      <c r="E602" s="28" t="s">
        <v>462</v>
      </c>
      <c r="F602" s="30" t="s">
        <v>5</v>
      </c>
      <c r="G602" s="31">
        <v>1343</v>
      </c>
      <c r="H602" s="26" t="str">
        <f t="shared" si="66"/>
        <v>047</v>
      </c>
      <c r="I602" s="26" t="str">
        <f t="shared" si="67"/>
        <v>23</v>
      </c>
      <c r="J602" s="26" t="str">
        <f t="shared" si="68"/>
        <v>047</v>
      </c>
      <c r="K602" s="42">
        <f t="shared" si="69"/>
        <v>1407111.2264671971</v>
      </c>
      <c r="M602" s="26"/>
    </row>
    <row r="603" spans="1:13" ht="29" outlineLevel="2" x14ac:dyDescent="0.4">
      <c r="A603" s="26" t="str">
        <f t="shared" si="63"/>
        <v>332100</v>
      </c>
      <c r="B603" s="26" t="str">
        <f t="shared" si="64"/>
        <v>New York City Geographic District #21</v>
      </c>
      <c r="C603" s="26" t="str">
        <f t="shared" si="65"/>
        <v>Brooklyn</v>
      </c>
      <c r="D603" s="28" t="s">
        <v>397</v>
      </c>
      <c r="E603" s="28" t="s">
        <v>398</v>
      </c>
      <c r="F603" s="30" t="s">
        <v>5</v>
      </c>
      <c r="G603" s="31">
        <v>1325</v>
      </c>
      <c r="H603" s="26" t="str">
        <f t="shared" si="66"/>
        <v>046</v>
      </c>
      <c r="I603" s="26" t="str">
        <f t="shared" si="67"/>
        <v>23</v>
      </c>
      <c r="J603" s="26" t="str">
        <f t="shared" si="68"/>
        <v>047</v>
      </c>
      <c r="K603" s="42">
        <f t="shared" si="69"/>
        <v>1388251.9546307044</v>
      </c>
      <c r="M603" s="26"/>
    </row>
    <row r="604" spans="1:13" ht="15" outlineLevel="2" x14ac:dyDescent="0.4">
      <c r="A604" s="26" t="str">
        <f t="shared" si="63"/>
        <v>332100</v>
      </c>
      <c r="B604" s="26" t="str">
        <f t="shared" si="64"/>
        <v>New York City Geographic District #21</v>
      </c>
      <c r="C604" s="26" t="str">
        <f t="shared" si="65"/>
        <v>Brooklyn</v>
      </c>
      <c r="D604" s="28" t="s">
        <v>395</v>
      </c>
      <c r="E604" s="28" t="s">
        <v>396</v>
      </c>
      <c r="F604" s="30" t="s">
        <v>19</v>
      </c>
      <c r="G604" s="31">
        <v>552</v>
      </c>
      <c r="H604" s="26" t="str">
        <f t="shared" si="66"/>
        <v>045</v>
      </c>
      <c r="I604" s="26" t="str">
        <f t="shared" si="67"/>
        <v>22</v>
      </c>
      <c r="J604" s="26" t="str">
        <f t="shared" si="68"/>
        <v>048</v>
      </c>
      <c r="K604" s="42">
        <f t="shared" si="69"/>
        <v>578351.00298577268</v>
      </c>
      <c r="M604" s="26"/>
    </row>
    <row r="605" spans="1:13" ht="15" outlineLevel="2" x14ac:dyDescent="0.4">
      <c r="A605" s="26" t="str">
        <f t="shared" si="63"/>
        <v>332100</v>
      </c>
      <c r="B605" s="26" t="str">
        <f t="shared" si="64"/>
        <v>New York City Geographic District #21</v>
      </c>
      <c r="C605" s="26" t="str">
        <f t="shared" si="65"/>
        <v>Brooklyn</v>
      </c>
      <c r="D605" s="28" t="s">
        <v>379</v>
      </c>
      <c r="E605" s="28" t="s">
        <v>380</v>
      </c>
      <c r="F605" s="30" t="s">
        <v>5</v>
      </c>
      <c r="G605" s="31">
        <v>1359</v>
      </c>
      <c r="H605" s="26" t="str">
        <f t="shared" si="66"/>
        <v>047</v>
      </c>
      <c r="I605" s="26" t="str">
        <f t="shared" si="67"/>
        <v>22</v>
      </c>
      <c r="J605" s="26" t="str">
        <f t="shared" si="68"/>
        <v>047</v>
      </c>
      <c r="K605" s="42">
        <f t="shared" si="69"/>
        <v>1423875.0236551904</v>
      </c>
      <c r="M605" s="26"/>
    </row>
    <row r="606" spans="1:13" ht="15" outlineLevel="2" x14ac:dyDescent="0.4">
      <c r="A606" s="26" t="str">
        <f t="shared" si="63"/>
        <v>332100</v>
      </c>
      <c r="B606" s="26" t="str">
        <f t="shared" si="64"/>
        <v>New York City Geographic District #21</v>
      </c>
      <c r="C606" s="26" t="str">
        <f t="shared" si="65"/>
        <v>Brooklyn</v>
      </c>
      <c r="D606" s="28" t="s">
        <v>375</v>
      </c>
      <c r="E606" s="28" t="s">
        <v>376</v>
      </c>
      <c r="F606" s="30" t="s">
        <v>19</v>
      </c>
      <c r="G606" s="31">
        <v>997</v>
      </c>
      <c r="H606" s="26" t="str">
        <f t="shared" si="66"/>
        <v>048</v>
      </c>
      <c r="I606" s="26" t="str">
        <f t="shared" si="67"/>
        <v>17</v>
      </c>
      <c r="J606" s="26" t="str">
        <f t="shared" si="68"/>
        <v>044</v>
      </c>
      <c r="K606" s="42">
        <f t="shared" si="69"/>
        <v>1044594.1122768394</v>
      </c>
      <c r="M606" s="26"/>
    </row>
    <row r="607" spans="1:13" ht="29" outlineLevel="2" x14ac:dyDescent="0.4">
      <c r="A607" s="26" t="str">
        <f t="shared" si="63"/>
        <v>332100</v>
      </c>
      <c r="B607" s="26" t="str">
        <f t="shared" si="64"/>
        <v>New York City Geographic District #21</v>
      </c>
      <c r="C607" s="26" t="str">
        <f t="shared" si="65"/>
        <v>Brooklyn</v>
      </c>
      <c r="D607" s="28" t="s">
        <v>373</v>
      </c>
      <c r="E607" s="28" t="s">
        <v>374</v>
      </c>
      <c r="F607" s="30" t="s">
        <v>19</v>
      </c>
      <c r="G607" s="31">
        <v>931</v>
      </c>
      <c r="H607" s="26" t="str">
        <f t="shared" si="66"/>
        <v>045</v>
      </c>
      <c r="I607" s="26" t="str">
        <f t="shared" si="67"/>
        <v>23</v>
      </c>
      <c r="J607" s="26" t="str">
        <f t="shared" si="68"/>
        <v>048</v>
      </c>
      <c r="K607" s="42">
        <f t="shared" si="69"/>
        <v>975443.44887636672</v>
      </c>
      <c r="M607" s="26"/>
    </row>
    <row r="608" spans="1:13" ht="15" outlineLevel="2" x14ac:dyDescent="0.4">
      <c r="A608" s="26" t="str">
        <f t="shared" si="63"/>
        <v>332100</v>
      </c>
      <c r="B608" s="26" t="str">
        <f t="shared" si="64"/>
        <v>New York City Geographic District #21</v>
      </c>
      <c r="C608" s="26" t="str">
        <f t="shared" si="65"/>
        <v>Brooklyn</v>
      </c>
      <c r="D608" s="28" t="s">
        <v>355</v>
      </c>
      <c r="E608" s="28" t="s">
        <v>356</v>
      </c>
      <c r="F608" s="30" t="s">
        <v>2</v>
      </c>
      <c r="G608" s="31">
        <v>659</v>
      </c>
      <c r="H608" s="26" t="str">
        <f t="shared" si="66"/>
        <v>045</v>
      </c>
      <c r="I608" s="26" t="str">
        <f t="shared" si="67"/>
        <v>23</v>
      </c>
      <c r="J608" s="26" t="str">
        <f t="shared" si="68"/>
        <v>047</v>
      </c>
      <c r="K608" s="42">
        <f t="shared" si="69"/>
        <v>690458.89668047871</v>
      </c>
      <c r="M608" s="26"/>
    </row>
    <row r="609" spans="1:13" ht="15" outlineLevel="2" x14ac:dyDescent="0.4">
      <c r="A609" s="26" t="str">
        <f t="shared" si="63"/>
        <v>332100</v>
      </c>
      <c r="B609" s="26" t="str">
        <f t="shared" si="64"/>
        <v>New York City Geographic District #21</v>
      </c>
      <c r="C609" s="26" t="str">
        <f t="shared" si="65"/>
        <v>Brooklyn</v>
      </c>
      <c r="D609" s="28" t="s">
        <v>353</v>
      </c>
      <c r="E609" s="28" t="s">
        <v>354</v>
      </c>
      <c r="F609" s="30" t="s">
        <v>2</v>
      </c>
      <c r="G609" s="31">
        <v>817</v>
      </c>
      <c r="H609" s="26" t="str">
        <f t="shared" si="66"/>
        <v>045</v>
      </c>
      <c r="I609" s="26" t="str">
        <f t="shared" si="67"/>
        <v>22</v>
      </c>
      <c r="J609" s="26" t="str">
        <f t="shared" si="68"/>
        <v>047</v>
      </c>
      <c r="K609" s="42">
        <f t="shared" si="69"/>
        <v>856001.39391191362</v>
      </c>
      <c r="M609" s="26"/>
    </row>
    <row r="610" spans="1:13" ht="29" outlineLevel="2" x14ac:dyDescent="0.4">
      <c r="A610" s="26" t="str">
        <f t="shared" si="63"/>
        <v>332100</v>
      </c>
      <c r="B610" s="26" t="str">
        <f t="shared" si="64"/>
        <v>New York City Geographic District #21</v>
      </c>
      <c r="C610" s="26" t="str">
        <f t="shared" si="65"/>
        <v>Brooklyn</v>
      </c>
      <c r="D610" s="28" t="s">
        <v>347</v>
      </c>
      <c r="E610" s="28" t="s">
        <v>348</v>
      </c>
      <c r="F610" s="30" t="s">
        <v>2</v>
      </c>
      <c r="G610" s="31">
        <v>647</v>
      </c>
      <c r="H610" s="26" t="str">
        <f t="shared" si="66"/>
        <v>047</v>
      </c>
      <c r="I610" s="26" t="str">
        <f t="shared" si="67"/>
        <v>22</v>
      </c>
      <c r="J610" s="26" t="str">
        <f t="shared" si="68"/>
        <v>047</v>
      </c>
      <c r="K610" s="42">
        <f t="shared" si="69"/>
        <v>677886.04878948361</v>
      </c>
      <c r="M610" s="26"/>
    </row>
    <row r="611" spans="1:13" ht="15" outlineLevel="2" x14ac:dyDescent="0.4">
      <c r="A611" s="26" t="str">
        <f t="shared" si="63"/>
        <v>332100</v>
      </c>
      <c r="B611" s="26" t="str">
        <f t="shared" si="64"/>
        <v>New York City Geographic District #21</v>
      </c>
      <c r="C611" s="26" t="str">
        <f t="shared" si="65"/>
        <v>Brooklyn</v>
      </c>
      <c r="D611" s="28" t="s">
        <v>343</v>
      </c>
      <c r="E611" s="28" t="s">
        <v>344</v>
      </c>
      <c r="F611" s="30" t="s">
        <v>19</v>
      </c>
      <c r="G611" s="31">
        <v>685</v>
      </c>
      <c r="H611" s="26" t="str">
        <f t="shared" si="66"/>
        <v>045</v>
      </c>
      <c r="I611" s="26" t="str">
        <f t="shared" si="67"/>
        <v>23</v>
      </c>
      <c r="J611" s="26" t="str">
        <f t="shared" si="68"/>
        <v>047</v>
      </c>
      <c r="K611" s="42">
        <f t="shared" si="69"/>
        <v>717700.06711096794</v>
      </c>
      <c r="M611" s="26"/>
    </row>
    <row r="612" spans="1:13" ht="15" outlineLevel="2" x14ac:dyDescent="0.4">
      <c r="A612" s="26" t="str">
        <f t="shared" si="63"/>
        <v>332100</v>
      </c>
      <c r="B612" s="26" t="str">
        <f t="shared" si="64"/>
        <v>New York City Geographic District #21</v>
      </c>
      <c r="C612" s="26" t="str">
        <f t="shared" si="65"/>
        <v>Brooklyn</v>
      </c>
      <c r="D612" s="28" t="s">
        <v>323</v>
      </c>
      <c r="E612" s="28" t="s">
        <v>324</v>
      </c>
      <c r="F612" s="30" t="s">
        <v>2</v>
      </c>
      <c r="G612" s="31">
        <v>534</v>
      </c>
      <c r="H612" s="26" t="str">
        <f t="shared" si="66"/>
        <v>048</v>
      </c>
      <c r="I612" s="26" t="str">
        <f t="shared" si="67"/>
        <v>17</v>
      </c>
      <c r="J612" s="26" t="str">
        <f t="shared" si="68"/>
        <v>048</v>
      </c>
      <c r="K612" s="42">
        <f t="shared" si="69"/>
        <v>559491.73114928009</v>
      </c>
      <c r="M612" s="26"/>
    </row>
    <row r="613" spans="1:13" ht="15" outlineLevel="2" x14ac:dyDescent="0.4">
      <c r="A613" s="26" t="str">
        <f t="shared" si="63"/>
        <v>332100</v>
      </c>
      <c r="B613" s="26" t="str">
        <f t="shared" si="64"/>
        <v>New York City Geographic District #21</v>
      </c>
      <c r="C613" s="26" t="str">
        <f t="shared" si="65"/>
        <v>Brooklyn</v>
      </c>
      <c r="D613" s="28" t="s">
        <v>301</v>
      </c>
      <c r="E613" s="28" t="s">
        <v>302</v>
      </c>
      <c r="F613" s="30" t="s">
        <v>2</v>
      </c>
      <c r="G613" s="31">
        <v>336</v>
      </c>
      <c r="H613" s="26" t="str">
        <f t="shared" si="66"/>
        <v>046</v>
      </c>
      <c r="I613" s="26" t="str">
        <f t="shared" si="67"/>
        <v>23</v>
      </c>
      <c r="J613" s="26" t="str">
        <f t="shared" si="68"/>
        <v>047</v>
      </c>
      <c r="K613" s="42">
        <f t="shared" si="69"/>
        <v>352039.74094786163</v>
      </c>
      <c r="M613" s="26"/>
    </row>
    <row r="614" spans="1:13" ht="15" outlineLevel="2" x14ac:dyDescent="0.4">
      <c r="A614" s="26" t="str">
        <f t="shared" si="63"/>
        <v>332100</v>
      </c>
      <c r="B614" s="26" t="str">
        <f t="shared" si="64"/>
        <v>New York City Geographic District #21</v>
      </c>
      <c r="C614" s="26" t="str">
        <f t="shared" si="65"/>
        <v>Brooklyn</v>
      </c>
      <c r="D614" s="28" t="s">
        <v>283</v>
      </c>
      <c r="E614" s="28" t="s">
        <v>284</v>
      </c>
      <c r="F614" s="30" t="s">
        <v>2</v>
      </c>
      <c r="G614" s="31">
        <v>956</v>
      </c>
      <c r="H614" s="26" t="str">
        <f t="shared" si="66"/>
        <v>047</v>
      </c>
      <c r="I614" s="26" t="str">
        <f t="shared" si="67"/>
        <v>17</v>
      </c>
      <c r="J614" s="26" t="str">
        <f t="shared" si="68"/>
        <v>044</v>
      </c>
      <c r="K614" s="42">
        <f t="shared" si="69"/>
        <v>1001636.8819826064</v>
      </c>
      <c r="M614" s="26"/>
    </row>
    <row r="615" spans="1:13" ht="15" outlineLevel="2" x14ac:dyDescent="0.4">
      <c r="A615" s="26" t="str">
        <f t="shared" si="63"/>
        <v>332100</v>
      </c>
      <c r="B615" s="26" t="str">
        <f t="shared" si="64"/>
        <v>New York City Geographic District #21</v>
      </c>
      <c r="C615" s="26" t="str">
        <f t="shared" si="65"/>
        <v>Brooklyn</v>
      </c>
      <c r="D615" s="28" t="s">
        <v>245</v>
      </c>
      <c r="E615" s="28" t="s">
        <v>246</v>
      </c>
      <c r="F615" s="30" t="s">
        <v>2</v>
      </c>
      <c r="G615" s="31">
        <v>521</v>
      </c>
      <c r="H615" s="26" t="str">
        <f t="shared" si="66"/>
        <v>045</v>
      </c>
      <c r="I615" s="26" t="str">
        <f t="shared" si="67"/>
        <v>17</v>
      </c>
      <c r="J615" s="26" t="str">
        <f t="shared" si="68"/>
        <v>048</v>
      </c>
      <c r="K615" s="42">
        <f t="shared" si="69"/>
        <v>545871.14593403554</v>
      </c>
      <c r="M615" s="26"/>
    </row>
    <row r="616" spans="1:13" ht="15" outlineLevel="2" x14ac:dyDescent="0.4">
      <c r="A616" s="26" t="str">
        <f t="shared" si="63"/>
        <v>332100</v>
      </c>
      <c r="B616" s="26" t="str">
        <f t="shared" si="64"/>
        <v>New York City Geographic District #21</v>
      </c>
      <c r="C616" s="26" t="str">
        <f t="shared" si="65"/>
        <v>Brooklyn</v>
      </c>
      <c r="D616" s="28" t="s">
        <v>205</v>
      </c>
      <c r="E616" s="28" t="s">
        <v>206</v>
      </c>
      <c r="F616" s="30" t="s">
        <v>2</v>
      </c>
      <c r="G616" s="31">
        <v>488</v>
      </c>
      <c r="H616" s="26" t="str">
        <f t="shared" si="66"/>
        <v>047</v>
      </c>
      <c r="I616" s="26" t="str">
        <f t="shared" si="67"/>
        <v>23</v>
      </c>
      <c r="J616" s="26" t="str">
        <f t="shared" si="68"/>
        <v>050</v>
      </c>
      <c r="K616" s="42">
        <f t="shared" si="69"/>
        <v>511295.81423379906</v>
      </c>
      <c r="M616" s="26"/>
    </row>
    <row r="617" spans="1:13" ht="29" outlineLevel="2" x14ac:dyDescent="0.4">
      <c r="A617" s="26" t="str">
        <f t="shared" si="63"/>
        <v>332100</v>
      </c>
      <c r="B617" s="26" t="str">
        <f t="shared" si="64"/>
        <v>New York City Geographic District #21</v>
      </c>
      <c r="C617" s="26" t="str">
        <f t="shared" si="65"/>
        <v>Brooklyn</v>
      </c>
      <c r="D617" s="28" t="s">
        <v>192</v>
      </c>
      <c r="E617" s="28" t="s">
        <v>193</v>
      </c>
      <c r="F617" s="30" t="s">
        <v>19</v>
      </c>
      <c r="G617" s="31">
        <v>334</v>
      </c>
      <c r="H617" s="26" t="str">
        <f t="shared" si="66"/>
        <v>048</v>
      </c>
      <c r="I617" s="26" t="str">
        <f t="shared" si="67"/>
        <v>17</v>
      </c>
      <c r="J617" s="26" t="str">
        <f t="shared" si="68"/>
        <v>044</v>
      </c>
      <c r="K617" s="42">
        <f t="shared" si="69"/>
        <v>349944.26629936247</v>
      </c>
      <c r="M617" s="26"/>
    </row>
    <row r="618" spans="1:13" ht="15" outlineLevel="2" x14ac:dyDescent="0.4">
      <c r="A618" s="26" t="str">
        <f t="shared" si="63"/>
        <v>332100</v>
      </c>
      <c r="B618" s="26" t="str">
        <f t="shared" si="64"/>
        <v>New York City Geographic District #21</v>
      </c>
      <c r="C618" s="26" t="str">
        <f t="shared" si="65"/>
        <v>Brooklyn</v>
      </c>
      <c r="D618" s="28" t="s">
        <v>158</v>
      </c>
      <c r="E618" s="28" t="s">
        <v>159</v>
      </c>
      <c r="F618" s="30" t="s">
        <v>2</v>
      </c>
      <c r="G618" s="31">
        <v>840</v>
      </c>
      <c r="H618" s="26" t="str">
        <f t="shared" si="66"/>
        <v>047</v>
      </c>
      <c r="I618" s="26" t="str">
        <f t="shared" si="67"/>
        <v>22</v>
      </c>
      <c r="J618" s="26" t="str">
        <f t="shared" si="68"/>
        <v>047</v>
      </c>
      <c r="K618" s="42">
        <f t="shared" si="69"/>
        <v>880099.35236965411</v>
      </c>
      <c r="M618" s="26"/>
    </row>
    <row r="619" spans="1:13" ht="29" outlineLevel="2" x14ac:dyDescent="0.4">
      <c r="A619" s="26" t="str">
        <f t="shared" si="63"/>
        <v>332100</v>
      </c>
      <c r="B619" s="26" t="str">
        <f t="shared" si="64"/>
        <v>New York City Geographic District #21</v>
      </c>
      <c r="C619" s="26" t="str">
        <f t="shared" si="65"/>
        <v>Brooklyn</v>
      </c>
      <c r="D619" s="28" t="s">
        <v>156</v>
      </c>
      <c r="E619" s="28" t="s">
        <v>157</v>
      </c>
      <c r="F619" s="30" t="s">
        <v>2</v>
      </c>
      <c r="G619" s="31">
        <v>724</v>
      </c>
      <c r="H619" s="26" t="str">
        <f t="shared" si="66"/>
        <v>046</v>
      </c>
      <c r="I619" s="26" t="str">
        <f t="shared" si="67"/>
        <v>23</v>
      </c>
      <c r="J619" s="26" t="str">
        <f t="shared" si="68"/>
        <v>047</v>
      </c>
      <c r="K619" s="42">
        <f t="shared" si="69"/>
        <v>758561.82275670185</v>
      </c>
      <c r="M619" s="26"/>
    </row>
    <row r="620" spans="1:13" ht="15" outlineLevel="2" x14ac:dyDescent="0.4">
      <c r="A620" s="26" t="str">
        <f t="shared" si="63"/>
        <v>332100</v>
      </c>
      <c r="B620" s="26" t="str">
        <f t="shared" si="64"/>
        <v>New York City Geographic District #21</v>
      </c>
      <c r="C620" s="26" t="str">
        <f t="shared" si="65"/>
        <v>Brooklyn</v>
      </c>
      <c r="D620" s="28" t="s">
        <v>154</v>
      </c>
      <c r="E620" s="28" t="s">
        <v>155</v>
      </c>
      <c r="F620" s="30" t="s">
        <v>19</v>
      </c>
      <c r="G620" s="31">
        <v>826</v>
      </c>
      <c r="H620" s="26" t="str">
        <f t="shared" si="66"/>
        <v>048</v>
      </c>
      <c r="I620" s="26" t="str">
        <f t="shared" si="67"/>
        <v>17</v>
      </c>
      <c r="J620" s="26" t="str">
        <f t="shared" si="68"/>
        <v>044</v>
      </c>
      <c r="K620" s="42">
        <f t="shared" si="69"/>
        <v>865431.02983015985</v>
      </c>
      <c r="M620" s="26"/>
    </row>
    <row r="621" spans="1:13" ht="15" outlineLevel="2" x14ac:dyDescent="0.4">
      <c r="A621" s="26" t="str">
        <f t="shared" si="63"/>
        <v>332100</v>
      </c>
      <c r="B621" s="26" t="str">
        <f t="shared" si="64"/>
        <v>New York City Geographic District #21</v>
      </c>
      <c r="C621" s="26" t="str">
        <f t="shared" si="65"/>
        <v>Brooklyn</v>
      </c>
      <c r="D621" s="28" t="s">
        <v>152</v>
      </c>
      <c r="E621" s="28" t="s">
        <v>153</v>
      </c>
      <c r="F621" s="30" t="s">
        <v>5</v>
      </c>
      <c r="G621" s="31">
        <v>1527</v>
      </c>
      <c r="H621" s="26" t="str">
        <f t="shared" si="66"/>
        <v>045</v>
      </c>
      <c r="I621" s="26" t="str">
        <f t="shared" si="67"/>
        <v>23</v>
      </c>
      <c r="J621" s="26" t="str">
        <f t="shared" si="68"/>
        <v>048</v>
      </c>
      <c r="K621" s="42">
        <f t="shared" si="69"/>
        <v>1599894.8941291212</v>
      </c>
      <c r="M621" s="26"/>
    </row>
    <row r="622" spans="1:13" ht="15" outlineLevel="2" x14ac:dyDescent="0.4">
      <c r="A622" s="26" t="str">
        <f t="shared" si="63"/>
        <v>332000</v>
      </c>
      <c r="B622" s="26" t="str">
        <f t="shared" si="64"/>
        <v>New York City Geographic District #21</v>
      </c>
      <c r="C622" s="26" t="str">
        <f t="shared" si="65"/>
        <v>Brooklyn</v>
      </c>
      <c r="D622" s="28" t="s">
        <v>148</v>
      </c>
      <c r="E622" s="28" t="s">
        <v>149</v>
      </c>
      <c r="F622" s="30" t="s">
        <v>5</v>
      </c>
      <c r="G622" s="31">
        <v>795</v>
      </c>
      <c r="H622" s="26" t="str">
        <f t="shared" si="66"/>
        <v>047</v>
      </c>
      <c r="I622" s="26" t="str">
        <f t="shared" si="67"/>
        <v>17</v>
      </c>
      <c r="J622" s="26" t="str">
        <f t="shared" si="68"/>
        <v>044</v>
      </c>
      <c r="K622" s="42">
        <f t="shared" si="69"/>
        <v>832951.17277842271</v>
      </c>
      <c r="M622" s="26"/>
    </row>
    <row r="623" spans="1:13" ht="15" outlineLevel="2" x14ac:dyDescent="0.4">
      <c r="A623" s="26" t="str">
        <f t="shared" ref="A623:A686" si="70">IFERROR(VLOOKUP($D623,schools,3,FALSE),"")</f>
        <v>332000</v>
      </c>
      <c r="B623" s="26" t="str">
        <f t="shared" ref="B623:B686" si="71">IFERROR(VLOOKUP($D623,schools,4,FALSE),"")</f>
        <v>New York City Geographic District #21</v>
      </c>
      <c r="C623" s="26" t="str">
        <f t="shared" ref="C623:C686" si="72">IFERROR(VLOOKUP($D623,schools,5,FALSE),"")</f>
        <v>Brooklyn</v>
      </c>
      <c r="D623" s="28" t="s">
        <v>146</v>
      </c>
      <c r="E623" s="28" t="s">
        <v>147</v>
      </c>
      <c r="F623" s="30" t="s">
        <v>19</v>
      </c>
      <c r="G623" s="31">
        <v>923</v>
      </c>
      <c r="H623" s="26" t="str">
        <f t="shared" ref="H623:H686" si="73">IFERROR(VLOOKUP($D623,schools,6,FALSE),"")</f>
        <v>045</v>
      </c>
      <c r="I623" s="26" t="str">
        <f t="shared" ref="I623:I686" si="74">IFERROR(VLOOKUP($D623,schools,7,FALSE),"")</f>
        <v>22</v>
      </c>
      <c r="J623" s="26" t="str">
        <f t="shared" ref="J623:J686" si="75">IFERROR(VLOOKUP($D623,schools,8,FALSE),"")</f>
        <v>047</v>
      </c>
      <c r="K623" s="42">
        <f t="shared" ref="K623:K686" si="76">G623*L$302</f>
        <v>967061.55028236995</v>
      </c>
      <c r="M623" s="26"/>
    </row>
    <row r="624" spans="1:13" ht="15" outlineLevel="2" x14ac:dyDescent="0.4">
      <c r="A624" s="26" t="str">
        <f t="shared" si="70"/>
        <v>332000</v>
      </c>
      <c r="B624" s="26" t="str">
        <f t="shared" si="71"/>
        <v>New York City Geographic District #21</v>
      </c>
      <c r="C624" s="26" t="str">
        <f t="shared" si="72"/>
        <v>Brooklyn</v>
      </c>
      <c r="D624" s="28" t="s">
        <v>136</v>
      </c>
      <c r="E624" s="28" t="s">
        <v>137</v>
      </c>
      <c r="F624" s="30" t="s">
        <v>2</v>
      </c>
      <c r="G624" s="31">
        <v>598</v>
      </c>
      <c r="H624" s="26" t="str">
        <f t="shared" si="73"/>
        <v>046</v>
      </c>
      <c r="I624" s="26" t="str">
        <f t="shared" si="74"/>
        <v>23</v>
      </c>
      <c r="J624" s="26" t="str">
        <f t="shared" si="75"/>
        <v>047</v>
      </c>
      <c r="K624" s="42">
        <f t="shared" si="76"/>
        <v>626546.91990125377</v>
      </c>
      <c r="M624" s="26"/>
    </row>
    <row r="625" spans="1:13" ht="29" outlineLevel="2" x14ac:dyDescent="0.4">
      <c r="A625" s="26" t="str">
        <f t="shared" si="70"/>
        <v>332000</v>
      </c>
      <c r="B625" s="26" t="str">
        <f t="shared" si="71"/>
        <v>New York City Geographic District #21</v>
      </c>
      <c r="C625" s="26" t="str">
        <f t="shared" si="72"/>
        <v>Brooklyn</v>
      </c>
      <c r="D625" s="28" t="s">
        <v>821</v>
      </c>
      <c r="E625" s="28" t="s">
        <v>822</v>
      </c>
      <c r="F625" s="30" t="s">
        <v>118</v>
      </c>
      <c r="G625" s="31">
        <v>555</v>
      </c>
      <c r="H625" s="26" t="str">
        <f t="shared" si="73"/>
        <v>044</v>
      </c>
      <c r="I625" s="26" t="str">
        <f t="shared" si="74"/>
        <v>17</v>
      </c>
      <c r="J625" s="26" t="str">
        <f t="shared" si="75"/>
        <v>044</v>
      </c>
      <c r="K625" s="42">
        <f t="shared" si="76"/>
        <v>581494.21495852154</v>
      </c>
      <c r="M625" s="26"/>
    </row>
    <row r="626" spans="1:13" ht="29" outlineLevel="2" x14ac:dyDescent="0.4">
      <c r="A626" s="26" t="str">
        <f t="shared" si="70"/>
        <v>332000</v>
      </c>
      <c r="B626" s="26" t="str">
        <f t="shared" si="71"/>
        <v>New York City Geographic District #21</v>
      </c>
      <c r="C626" s="26" t="str">
        <f t="shared" si="72"/>
        <v>Brooklyn</v>
      </c>
      <c r="D626" s="28" t="s">
        <v>705</v>
      </c>
      <c r="E626" s="28" t="s">
        <v>706</v>
      </c>
      <c r="F626" s="30" t="s">
        <v>196</v>
      </c>
      <c r="G626" s="31">
        <v>2935</v>
      </c>
      <c r="H626" s="26" t="str">
        <f t="shared" si="73"/>
        <v>048</v>
      </c>
      <c r="I626" s="26" t="str">
        <f t="shared" si="74"/>
        <v>17</v>
      </c>
      <c r="J626" s="26" t="str">
        <f t="shared" si="75"/>
        <v>044</v>
      </c>
      <c r="K626" s="42">
        <f t="shared" si="76"/>
        <v>3075109.0466725416</v>
      </c>
      <c r="M626" s="26"/>
    </row>
    <row r="627" spans="1:13" ht="15" outlineLevel="2" x14ac:dyDescent="0.4">
      <c r="A627" s="26" t="str">
        <f t="shared" si="70"/>
        <v>332200</v>
      </c>
      <c r="B627" s="26" t="str">
        <f t="shared" si="71"/>
        <v>New York City Geographic District #22</v>
      </c>
      <c r="C627" s="26" t="str">
        <f t="shared" si="72"/>
        <v>Brooklyn</v>
      </c>
      <c r="D627" s="28" t="s">
        <v>763</v>
      </c>
      <c r="E627" s="28" t="s">
        <v>764</v>
      </c>
      <c r="F627" s="30" t="s">
        <v>196</v>
      </c>
      <c r="G627" s="31">
        <v>630</v>
      </c>
      <c r="H627" s="26" t="str">
        <f t="shared" si="73"/>
        <v>044</v>
      </c>
      <c r="I627" s="26" t="str">
        <f t="shared" si="74"/>
        <v>21</v>
      </c>
      <c r="J627" s="26" t="str">
        <f t="shared" si="75"/>
        <v>040</v>
      </c>
      <c r="K627" s="42">
        <f t="shared" si="76"/>
        <v>660074.51427724061</v>
      </c>
      <c r="M627" s="26"/>
    </row>
    <row r="628" spans="1:13" ht="29" outlineLevel="2" x14ac:dyDescent="0.4">
      <c r="A628" s="26" t="str">
        <f t="shared" si="70"/>
        <v>332200</v>
      </c>
      <c r="B628" s="26" t="str">
        <f t="shared" si="71"/>
        <v>New York City Geographic District #22</v>
      </c>
      <c r="C628" s="26" t="str">
        <f t="shared" si="72"/>
        <v>Brooklyn</v>
      </c>
      <c r="D628" s="28" t="s">
        <v>737</v>
      </c>
      <c r="E628" s="28" t="s">
        <v>738</v>
      </c>
      <c r="F628" s="30" t="s">
        <v>196</v>
      </c>
      <c r="G628" s="31">
        <v>999</v>
      </c>
      <c r="H628" s="26" t="str">
        <f t="shared" si="73"/>
        <v>045</v>
      </c>
      <c r="I628" s="26" t="str">
        <f t="shared" si="74"/>
        <v>22</v>
      </c>
      <c r="J628" s="26" t="str">
        <f t="shared" si="75"/>
        <v>048</v>
      </c>
      <c r="K628" s="42">
        <f t="shared" si="76"/>
        <v>1046689.5869253387</v>
      </c>
      <c r="M628" s="26"/>
    </row>
    <row r="629" spans="1:13" ht="15" outlineLevel="2" x14ac:dyDescent="0.4">
      <c r="A629" s="26" t="str">
        <f t="shared" si="70"/>
        <v>332200</v>
      </c>
      <c r="B629" s="26" t="str">
        <f t="shared" si="71"/>
        <v>New York City Geographic District #22</v>
      </c>
      <c r="C629" s="26" t="str">
        <f t="shared" si="72"/>
        <v>Brooklyn</v>
      </c>
      <c r="D629" s="28" t="s">
        <v>634</v>
      </c>
      <c r="E629" s="28" t="s">
        <v>635</v>
      </c>
      <c r="F629" s="30" t="s">
        <v>196</v>
      </c>
      <c r="G629" s="31">
        <v>3878</v>
      </c>
      <c r="H629" s="26" t="str">
        <f t="shared" si="73"/>
        <v>041</v>
      </c>
      <c r="I629" s="26" t="str">
        <f t="shared" si="74"/>
        <v>17</v>
      </c>
      <c r="J629" s="26" t="str">
        <f t="shared" si="75"/>
        <v>048</v>
      </c>
      <c r="K629" s="42">
        <f t="shared" si="76"/>
        <v>4063125.3434399031</v>
      </c>
      <c r="M629" s="26"/>
    </row>
    <row r="630" spans="1:13" ht="15" outlineLevel="2" x14ac:dyDescent="0.4">
      <c r="A630" s="26" t="str">
        <f t="shared" si="70"/>
        <v>332200</v>
      </c>
      <c r="B630" s="26" t="str">
        <f t="shared" si="71"/>
        <v>New York City Geographic District #22</v>
      </c>
      <c r="C630" s="26" t="str">
        <f t="shared" si="72"/>
        <v>Brooklyn</v>
      </c>
      <c r="D630" s="28" t="s">
        <v>613</v>
      </c>
      <c r="E630" s="28" t="s">
        <v>614</v>
      </c>
      <c r="F630" s="30" t="s">
        <v>196</v>
      </c>
      <c r="G630" s="31">
        <v>4120</v>
      </c>
      <c r="H630" s="26" t="str">
        <f t="shared" si="73"/>
        <v>042</v>
      </c>
      <c r="I630" s="26" t="str">
        <f t="shared" si="74"/>
        <v>21</v>
      </c>
      <c r="J630" s="26" t="str">
        <f t="shared" si="75"/>
        <v>045</v>
      </c>
      <c r="K630" s="42">
        <f t="shared" si="76"/>
        <v>4316677.7759083034</v>
      </c>
      <c r="M630" s="26"/>
    </row>
    <row r="631" spans="1:13" ht="15" outlineLevel="2" x14ac:dyDescent="0.4">
      <c r="A631" s="26" t="str">
        <f t="shared" si="70"/>
        <v>332200</v>
      </c>
      <c r="B631" s="26" t="str">
        <f t="shared" si="71"/>
        <v>New York City Geographic District #22</v>
      </c>
      <c r="C631" s="26" t="str">
        <f t="shared" si="72"/>
        <v>Brooklyn</v>
      </c>
      <c r="D631" s="28" t="s">
        <v>587</v>
      </c>
      <c r="E631" s="28" t="s">
        <v>588</v>
      </c>
      <c r="F631" s="30" t="s">
        <v>5</v>
      </c>
      <c r="G631" s="31">
        <v>214</v>
      </c>
      <c r="H631" s="26" t="str">
        <f t="shared" si="73"/>
        <v>041</v>
      </c>
      <c r="I631" s="26" t="str">
        <f t="shared" si="74"/>
        <v>17</v>
      </c>
      <c r="J631" s="26" t="str">
        <f t="shared" si="75"/>
        <v>048</v>
      </c>
      <c r="K631" s="42">
        <f t="shared" si="76"/>
        <v>224215.78738941188</v>
      </c>
      <c r="M631" s="26"/>
    </row>
    <row r="632" spans="1:13" ht="29" outlineLevel="2" x14ac:dyDescent="0.4">
      <c r="A632" s="26" t="str">
        <f t="shared" si="70"/>
        <v>332200</v>
      </c>
      <c r="B632" s="26" t="str">
        <f t="shared" si="71"/>
        <v>New York City Geographic District #22</v>
      </c>
      <c r="C632" s="26" t="str">
        <f t="shared" si="72"/>
        <v>Brooklyn</v>
      </c>
      <c r="D632" s="28" t="s">
        <v>559</v>
      </c>
      <c r="E632" s="28" t="s">
        <v>560</v>
      </c>
      <c r="F632" s="30" t="s">
        <v>2</v>
      </c>
      <c r="G632" s="31">
        <v>619</v>
      </c>
      <c r="H632" s="26" t="str">
        <f t="shared" si="73"/>
        <v>042</v>
      </c>
      <c r="I632" s="26" t="str">
        <f t="shared" si="74"/>
        <v>21</v>
      </c>
      <c r="J632" s="26" t="str">
        <f t="shared" si="75"/>
        <v>045</v>
      </c>
      <c r="K632" s="42">
        <f t="shared" si="76"/>
        <v>648549.4037104951</v>
      </c>
      <c r="M632" s="26"/>
    </row>
    <row r="633" spans="1:13" ht="15" outlineLevel="2" x14ac:dyDescent="0.4">
      <c r="A633" s="26" t="str">
        <f t="shared" si="70"/>
        <v>332200</v>
      </c>
      <c r="B633" s="26" t="str">
        <f t="shared" si="71"/>
        <v>New York City Geographic District #22</v>
      </c>
      <c r="C633" s="26" t="str">
        <f t="shared" si="72"/>
        <v>Brooklyn</v>
      </c>
      <c r="D633" s="28" t="s">
        <v>523</v>
      </c>
      <c r="E633" s="28" t="s">
        <v>524</v>
      </c>
      <c r="F633" s="30" t="s">
        <v>2</v>
      </c>
      <c r="G633" s="31">
        <v>157</v>
      </c>
      <c r="H633" s="26" t="str">
        <f t="shared" si="73"/>
        <v>041</v>
      </c>
      <c r="I633" s="26" t="str">
        <f t="shared" si="74"/>
        <v>21</v>
      </c>
      <c r="J633" s="26" t="str">
        <f t="shared" si="75"/>
        <v>045</v>
      </c>
      <c r="K633" s="42">
        <f t="shared" si="76"/>
        <v>164494.75990718536</v>
      </c>
      <c r="M633" s="26"/>
    </row>
    <row r="634" spans="1:13" ht="15" outlineLevel="2" x14ac:dyDescent="0.4">
      <c r="A634" s="26" t="str">
        <f t="shared" si="70"/>
        <v>332200</v>
      </c>
      <c r="B634" s="26" t="str">
        <f t="shared" si="71"/>
        <v>New York City Geographic District #22</v>
      </c>
      <c r="C634" s="26" t="str">
        <f t="shared" si="72"/>
        <v>Brooklyn</v>
      </c>
      <c r="D634" s="28" t="s">
        <v>509</v>
      </c>
      <c r="E634" s="28" t="s">
        <v>510</v>
      </c>
      <c r="F634" s="30" t="s">
        <v>2</v>
      </c>
      <c r="G634" s="31">
        <v>648</v>
      </c>
      <c r="H634" s="26" t="str">
        <f t="shared" si="73"/>
        <v>042</v>
      </c>
      <c r="I634" s="26" t="str">
        <f t="shared" si="74"/>
        <v>21</v>
      </c>
      <c r="J634" s="26" t="str">
        <f t="shared" si="75"/>
        <v>045</v>
      </c>
      <c r="K634" s="42">
        <f t="shared" si="76"/>
        <v>678933.78611373319</v>
      </c>
      <c r="M634" s="26"/>
    </row>
    <row r="635" spans="1:13" ht="15" outlineLevel="2" x14ac:dyDescent="0.4">
      <c r="A635" s="26" t="str">
        <f t="shared" si="70"/>
        <v>332200</v>
      </c>
      <c r="B635" s="26" t="str">
        <f t="shared" si="71"/>
        <v>New York City Geographic District #22</v>
      </c>
      <c r="C635" s="26" t="str">
        <f t="shared" si="72"/>
        <v>Brooklyn</v>
      </c>
      <c r="D635" s="28" t="s">
        <v>505</v>
      </c>
      <c r="E635" s="28" t="s">
        <v>506</v>
      </c>
      <c r="F635" s="30" t="s">
        <v>2</v>
      </c>
      <c r="G635" s="31">
        <v>678</v>
      </c>
      <c r="H635" s="26" t="str">
        <f t="shared" si="73"/>
        <v>059</v>
      </c>
      <c r="I635" s="26" t="str">
        <f t="shared" si="74"/>
        <v>19</v>
      </c>
      <c r="J635" s="26" t="str">
        <f t="shared" si="75"/>
        <v>046</v>
      </c>
      <c r="K635" s="42">
        <f t="shared" si="76"/>
        <v>710365.90584122087</v>
      </c>
      <c r="M635" s="26"/>
    </row>
    <row r="636" spans="1:13" ht="15" outlineLevel="2" x14ac:dyDescent="0.4">
      <c r="A636" s="26" t="str">
        <f t="shared" si="70"/>
        <v>332200</v>
      </c>
      <c r="B636" s="26" t="str">
        <f t="shared" si="71"/>
        <v>New York City Geographic District #22</v>
      </c>
      <c r="C636" s="26" t="str">
        <f t="shared" si="72"/>
        <v>Brooklyn</v>
      </c>
      <c r="D636" s="28" t="s">
        <v>457</v>
      </c>
      <c r="E636" s="28" t="s">
        <v>458</v>
      </c>
      <c r="F636" s="30" t="s">
        <v>5</v>
      </c>
      <c r="G636" s="31">
        <v>1215</v>
      </c>
      <c r="H636" s="26" t="str">
        <f t="shared" si="73"/>
        <v>041</v>
      </c>
      <c r="I636" s="26" t="str">
        <f t="shared" si="74"/>
        <v>22</v>
      </c>
      <c r="J636" s="26" t="str">
        <f t="shared" si="75"/>
        <v>046</v>
      </c>
      <c r="K636" s="42">
        <f t="shared" si="76"/>
        <v>1273000.8489632497</v>
      </c>
      <c r="M636" s="26"/>
    </row>
    <row r="637" spans="1:13" ht="15" outlineLevel="2" x14ac:dyDescent="0.4">
      <c r="A637" s="26" t="str">
        <f t="shared" si="70"/>
        <v>332200</v>
      </c>
      <c r="B637" s="26" t="str">
        <f t="shared" si="71"/>
        <v>New York City Geographic District #22</v>
      </c>
      <c r="C637" s="26" t="str">
        <f t="shared" si="72"/>
        <v>Brooklyn</v>
      </c>
      <c r="D637" s="28" t="s">
        <v>455</v>
      </c>
      <c r="E637" s="28" t="s">
        <v>456</v>
      </c>
      <c r="F637" s="30" t="s">
        <v>2</v>
      </c>
      <c r="G637" s="31">
        <v>377</v>
      </c>
      <c r="H637" s="26" t="str">
        <f t="shared" si="73"/>
        <v>059</v>
      </c>
      <c r="I637" s="26" t="str">
        <f t="shared" si="74"/>
        <v>22</v>
      </c>
      <c r="J637" s="26" t="str">
        <f t="shared" si="75"/>
        <v>046</v>
      </c>
      <c r="K637" s="42">
        <f t="shared" si="76"/>
        <v>394996.97124209476</v>
      </c>
      <c r="M637" s="26"/>
    </row>
    <row r="638" spans="1:13" ht="29" outlineLevel="2" x14ac:dyDescent="0.4">
      <c r="A638" s="26" t="str">
        <f t="shared" si="70"/>
        <v>332200</v>
      </c>
      <c r="B638" s="26" t="str">
        <f t="shared" si="71"/>
        <v>New York City Geographic District #22</v>
      </c>
      <c r="C638" s="26" t="str">
        <f t="shared" si="72"/>
        <v>Brooklyn</v>
      </c>
      <c r="D638" s="28" t="s">
        <v>423</v>
      </c>
      <c r="E638" s="28" t="s">
        <v>424</v>
      </c>
      <c r="F638" s="30" t="s">
        <v>2</v>
      </c>
      <c r="G638" s="31">
        <v>887</v>
      </c>
      <c r="H638" s="26" t="str">
        <f t="shared" si="73"/>
        <v>045</v>
      </c>
      <c r="I638" s="26" t="str">
        <f t="shared" si="74"/>
        <v>17</v>
      </c>
      <c r="J638" s="26" t="str">
        <f t="shared" si="75"/>
        <v>048</v>
      </c>
      <c r="K638" s="42">
        <f t="shared" si="76"/>
        <v>929343.00660938479</v>
      </c>
      <c r="M638" s="26"/>
    </row>
    <row r="639" spans="1:13" ht="15" outlineLevel="2" x14ac:dyDescent="0.4">
      <c r="A639" s="26" t="str">
        <f t="shared" si="70"/>
        <v>332200</v>
      </c>
      <c r="B639" s="26" t="str">
        <f t="shared" si="71"/>
        <v>New York City Geographic District #22</v>
      </c>
      <c r="C639" s="26" t="str">
        <f t="shared" si="72"/>
        <v>Brooklyn</v>
      </c>
      <c r="D639" s="28" t="s">
        <v>421</v>
      </c>
      <c r="E639" s="28" t="s">
        <v>422</v>
      </c>
      <c r="F639" s="30" t="s">
        <v>2</v>
      </c>
      <c r="G639" s="31">
        <v>734</v>
      </c>
      <c r="H639" s="26" t="str">
        <f t="shared" si="73"/>
        <v>045</v>
      </c>
      <c r="I639" s="26" t="str">
        <f t="shared" si="74"/>
        <v>19</v>
      </c>
      <c r="J639" s="26" t="str">
        <f t="shared" si="75"/>
        <v>048</v>
      </c>
      <c r="K639" s="42">
        <f t="shared" si="76"/>
        <v>769039.19599919778</v>
      </c>
      <c r="M639" s="26"/>
    </row>
    <row r="640" spans="1:13" ht="15" outlineLevel="2" x14ac:dyDescent="0.4">
      <c r="A640" s="26" t="str">
        <f t="shared" si="70"/>
        <v>332200</v>
      </c>
      <c r="B640" s="26" t="str">
        <f t="shared" si="71"/>
        <v>New York City Geographic District #22</v>
      </c>
      <c r="C640" s="26" t="str">
        <f t="shared" si="72"/>
        <v>Brooklyn</v>
      </c>
      <c r="D640" s="28" t="s">
        <v>417</v>
      </c>
      <c r="E640" s="28" t="s">
        <v>418</v>
      </c>
      <c r="F640" s="30" t="s">
        <v>2</v>
      </c>
      <c r="G640" s="31">
        <v>433</v>
      </c>
      <c r="H640" s="26" t="str">
        <f t="shared" si="73"/>
        <v>059</v>
      </c>
      <c r="I640" s="26" t="str">
        <f t="shared" si="74"/>
        <v>21</v>
      </c>
      <c r="J640" s="26" t="str">
        <f t="shared" si="75"/>
        <v>046</v>
      </c>
      <c r="K640" s="42">
        <f t="shared" si="76"/>
        <v>453670.26140007173</v>
      </c>
      <c r="M640" s="26"/>
    </row>
    <row r="641" spans="1:13" ht="15" outlineLevel="2" x14ac:dyDescent="0.4">
      <c r="A641" s="26" t="str">
        <f t="shared" si="70"/>
        <v>332200</v>
      </c>
      <c r="B641" s="26" t="str">
        <f t="shared" si="71"/>
        <v>New York City Geographic District #22</v>
      </c>
      <c r="C641" s="26" t="str">
        <f t="shared" si="72"/>
        <v>Brooklyn</v>
      </c>
      <c r="D641" s="28" t="s">
        <v>399</v>
      </c>
      <c r="E641" s="28" t="s">
        <v>400</v>
      </c>
      <c r="F641" s="30" t="s">
        <v>5</v>
      </c>
      <c r="G641" s="31">
        <v>717</v>
      </c>
      <c r="H641" s="26" t="str">
        <f t="shared" si="73"/>
        <v>042</v>
      </c>
      <c r="I641" s="26" t="str">
        <f t="shared" si="74"/>
        <v>17</v>
      </c>
      <c r="J641" s="26" t="str">
        <f t="shared" si="75"/>
        <v>045</v>
      </c>
      <c r="K641" s="42">
        <f t="shared" si="76"/>
        <v>751227.66148695478</v>
      </c>
      <c r="M641" s="26"/>
    </row>
    <row r="642" spans="1:13" ht="15" outlineLevel="2" x14ac:dyDescent="0.4">
      <c r="A642" s="26" t="str">
        <f t="shared" si="70"/>
        <v>332200</v>
      </c>
      <c r="B642" s="26" t="str">
        <f t="shared" si="71"/>
        <v>New York City Geographic District #22</v>
      </c>
      <c r="C642" s="26" t="str">
        <f t="shared" si="72"/>
        <v>Brooklyn</v>
      </c>
      <c r="D642" s="28" t="s">
        <v>393</v>
      </c>
      <c r="E642" s="28" t="s">
        <v>394</v>
      </c>
      <c r="F642" s="30" t="s">
        <v>2</v>
      </c>
      <c r="G642" s="31">
        <v>504</v>
      </c>
      <c r="H642" s="26" t="str">
        <f t="shared" si="73"/>
        <v>059</v>
      </c>
      <c r="I642" s="26" t="str">
        <f t="shared" si="74"/>
        <v>19</v>
      </c>
      <c r="J642" s="26" t="str">
        <f t="shared" si="75"/>
        <v>046</v>
      </c>
      <c r="K642" s="42">
        <f t="shared" si="76"/>
        <v>528059.61142179254</v>
      </c>
      <c r="M642" s="26"/>
    </row>
    <row r="643" spans="1:13" ht="29" outlineLevel="2" x14ac:dyDescent="0.4">
      <c r="A643" s="26" t="str">
        <f t="shared" si="70"/>
        <v>332200</v>
      </c>
      <c r="B643" s="26" t="str">
        <f t="shared" si="71"/>
        <v>New York City Geographic District #22</v>
      </c>
      <c r="C643" s="26" t="str">
        <f t="shared" si="72"/>
        <v>Brooklyn</v>
      </c>
      <c r="D643" s="28" t="s">
        <v>389</v>
      </c>
      <c r="E643" s="28" t="s">
        <v>390</v>
      </c>
      <c r="F643" s="30" t="s">
        <v>5</v>
      </c>
      <c r="G643" s="31">
        <v>1772</v>
      </c>
      <c r="H643" s="26" t="str">
        <f t="shared" si="73"/>
        <v>045</v>
      </c>
      <c r="I643" s="26" t="str">
        <f t="shared" si="74"/>
        <v>17</v>
      </c>
      <c r="J643" s="26" t="str">
        <f t="shared" si="75"/>
        <v>048</v>
      </c>
      <c r="K643" s="42">
        <f t="shared" si="76"/>
        <v>1856590.5385702704</v>
      </c>
      <c r="M643" s="26"/>
    </row>
    <row r="644" spans="1:13" ht="15" outlineLevel="2" x14ac:dyDescent="0.4">
      <c r="A644" s="26" t="str">
        <f t="shared" si="70"/>
        <v>332200</v>
      </c>
      <c r="B644" s="26" t="str">
        <f t="shared" si="71"/>
        <v>New York City Geographic District #22</v>
      </c>
      <c r="C644" s="26" t="str">
        <f t="shared" si="72"/>
        <v>Brooklyn</v>
      </c>
      <c r="D644" s="28" t="s">
        <v>367</v>
      </c>
      <c r="E644" s="28" t="s">
        <v>368</v>
      </c>
      <c r="F644" s="30" t="s">
        <v>2</v>
      </c>
      <c r="G644" s="31">
        <v>900</v>
      </c>
      <c r="H644" s="26" t="str">
        <f t="shared" si="73"/>
        <v>041</v>
      </c>
      <c r="I644" s="26" t="str">
        <f t="shared" si="74"/>
        <v>22</v>
      </c>
      <c r="J644" s="26" t="str">
        <f t="shared" si="75"/>
        <v>046</v>
      </c>
      <c r="K644" s="42">
        <f t="shared" si="76"/>
        <v>942963.59182462946</v>
      </c>
      <c r="M644" s="26"/>
    </row>
    <row r="645" spans="1:13" ht="29" outlineLevel="2" x14ac:dyDescent="0.4">
      <c r="A645" s="26" t="str">
        <f t="shared" si="70"/>
        <v>332200</v>
      </c>
      <c r="B645" s="26" t="str">
        <f t="shared" si="71"/>
        <v>New York City Geographic District #22</v>
      </c>
      <c r="C645" s="26" t="str">
        <f t="shared" si="72"/>
        <v>Brooklyn</v>
      </c>
      <c r="D645" s="28" t="s">
        <v>357</v>
      </c>
      <c r="E645" s="28" t="s">
        <v>358</v>
      </c>
      <c r="F645" s="30" t="s">
        <v>2</v>
      </c>
      <c r="G645" s="31">
        <v>1101</v>
      </c>
      <c r="H645" s="26" t="str">
        <f t="shared" si="73"/>
        <v>044</v>
      </c>
      <c r="I645" s="26" t="str">
        <f t="shared" si="74"/>
        <v>17</v>
      </c>
      <c r="J645" s="26" t="str">
        <f t="shared" si="75"/>
        <v>040</v>
      </c>
      <c r="K645" s="42">
        <f t="shared" si="76"/>
        <v>1153558.7939987967</v>
      </c>
      <c r="M645" s="26"/>
    </row>
    <row r="646" spans="1:13" ht="15" outlineLevel="2" x14ac:dyDescent="0.4">
      <c r="A646" s="26" t="str">
        <f t="shared" si="70"/>
        <v>332200</v>
      </c>
      <c r="B646" s="26" t="str">
        <f t="shared" si="71"/>
        <v>New York City Geographic District #22</v>
      </c>
      <c r="C646" s="26" t="str">
        <f t="shared" si="72"/>
        <v>Brooklyn</v>
      </c>
      <c r="D646" s="28" t="s">
        <v>339</v>
      </c>
      <c r="E646" s="28" t="s">
        <v>340</v>
      </c>
      <c r="F646" s="30" t="s">
        <v>19</v>
      </c>
      <c r="G646" s="31">
        <v>1187</v>
      </c>
      <c r="H646" s="26" t="str">
        <f t="shared" si="73"/>
        <v>059</v>
      </c>
      <c r="I646" s="26" t="str">
        <f t="shared" si="74"/>
        <v>22</v>
      </c>
      <c r="J646" s="26" t="str">
        <f t="shared" si="75"/>
        <v>046</v>
      </c>
      <c r="K646" s="42">
        <f t="shared" si="76"/>
        <v>1243664.2038842612</v>
      </c>
      <c r="M646" s="26"/>
    </row>
    <row r="647" spans="1:13" ht="15" outlineLevel="2" x14ac:dyDescent="0.4">
      <c r="A647" s="26" t="str">
        <f t="shared" si="70"/>
        <v>332200</v>
      </c>
      <c r="B647" s="26" t="str">
        <f t="shared" si="71"/>
        <v>New York City Geographic District #22</v>
      </c>
      <c r="C647" s="26" t="str">
        <f t="shared" si="72"/>
        <v>Brooklyn</v>
      </c>
      <c r="D647" s="28" t="s">
        <v>337</v>
      </c>
      <c r="E647" s="28" t="s">
        <v>338</v>
      </c>
      <c r="F647" s="30" t="s">
        <v>19</v>
      </c>
      <c r="G647" s="31">
        <v>1485</v>
      </c>
      <c r="H647" s="26" t="str">
        <f t="shared" si="73"/>
        <v>041</v>
      </c>
      <c r="I647" s="26" t="str">
        <f t="shared" si="74"/>
        <v>19</v>
      </c>
      <c r="J647" s="26" t="str">
        <f t="shared" si="75"/>
        <v>048</v>
      </c>
      <c r="K647" s="42">
        <f t="shared" si="76"/>
        <v>1555889.9265106386</v>
      </c>
      <c r="M647" s="26"/>
    </row>
    <row r="648" spans="1:13" ht="15" outlineLevel="2" x14ac:dyDescent="0.4">
      <c r="A648" s="26" t="str">
        <f t="shared" si="70"/>
        <v>332200</v>
      </c>
      <c r="B648" s="26" t="str">
        <f t="shared" si="71"/>
        <v>New York City Geographic District #22</v>
      </c>
      <c r="C648" s="26" t="str">
        <f t="shared" si="72"/>
        <v>Brooklyn</v>
      </c>
      <c r="D648" s="28" t="s">
        <v>331</v>
      </c>
      <c r="E648" s="28" t="s">
        <v>332</v>
      </c>
      <c r="F648" s="30" t="s">
        <v>2</v>
      </c>
      <c r="G648" s="31">
        <v>611</v>
      </c>
      <c r="H648" s="26" t="str">
        <f t="shared" si="73"/>
        <v>059</v>
      </c>
      <c r="I648" s="26" t="str">
        <f t="shared" si="74"/>
        <v>19</v>
      </c>
      <c r="J648" s="26" t="str">
        <f t="shared" si="75"/>
        <v>046</v>
      </c>
      <c r="K648" s="42">
        <f t="shared" si="76"/>
        <v>640167.50511649845</v>
      </c>
      <c r="M648" s="26"/>
    </row>
    <row r="649" spans="1:13" ht="15" outlineLevel="2" x14ac:dyDescent="0.4">
      <c r="A649" s="26" t="str">
        <f t="shared" si="70"/>
        <v>332200</v>
      </c>
      <c r="B649" s="26" t="str">
        <f t="shared" si="71"/>
        <v>New York City Geographic District #22</v>
      </c>
      <c r="C649" s="26" t="str">
        <f t="shared" si="72"/>
        <v>Brooklyn</v>
      </c>
      <c r="D649" s="28" t="s">
        <v>321</v>
      </c>
      <c r="E649" s="28" t="s">
        <v>322</v>
      </c>
      <c r="F649" s="30" t="s">
        <v>2</v>
      </c>
      <c r="G649" s="31">
        <v>324</v>
      </c>
      <c r="H649" s="26" t="str">
        <f t="shared" si="73"/>
        <v>058</v>
      </c>
      <c r="I649" s="26" t="str">
        <f t="shared" si="74"/>
        <v>21</v>
      </c>
      <c r="J649" s="26" t="str">
        <f t="shared" si="75"/>
        <v>045</v>
      </c>
      <c r="K649" s="42">
        <f t="shared" si="76"/>
        <v>339466.8930568666</v>
      </c>
      <c r="M649" s="26"/>
    </row>
    <row r="650" spans="1:13" ht="29" outlineLevel="2" x14ac:dyDescent="0.4">
      <c r="A650" s="26" t="str">
        <f t="shared" si="70"/>
        <v>332200</v>
      </c>
      <c r="B650" s="26" t="str">
        <f t="shared" si="71"/>
        <v>New York City Geographic District #22</v>
      </c>
      <c r="C650" s="26" t="str">
        <f t="shared" si="72"/>
        <v>Brooklyn</v>
      </c>
      <c r="D650" s="28" t="s">
        <v>319</v>
      </c>
      <c r="E650" s="28" t="s">
        <v>320</v>
      </c>
      <c r="F650" s="30" t="s">
        <v>2</v>
      </c>
      <c r="G650" s="31">
        <v>676</v>
      </c>
      <c r="H650" s="26" t="str">
        <f t="shared" si="73"/>
        <v>041</v>
      </c>
      <c r="I650" s="26" t="str">
        <f t="shared" si="74"/>
        <v>17</v>
      </c>
      <c r="J650" s="26" t="str">
        <f t="shared" si="75"/>
        <v>048</v>
      </c>
      <c r="K650" s="42">
        <f t="shared" si="76"/>
        <v>708270.43119272171</v>
      </c>
      <c r="M650" s="26"/>
    </row>
    <row r="651" spans="1:13" ht="15" outlineLevel="2" x14ac:dyDescent="0.4">
      <c r="A651" s="26" t="str">
        <f t="shared" si="70"/>
        <v>332200</v>
      </c>
      <c r="B651" s="26" t="str">
        <f t="shared" si="71"/>
        <v>New York City Geographic District #22</v>
      </c>
      <c r="C651" s="26" t="str">
        <f t="shared" si="72"/>
        <v>Brooklyn</v>
      </c>
      <c r="D651" s="28" t="s">
        <v>315</v>
      </c>
      <c r="E651" s="28" t="s">
        <v>316</v>
      </c>
      <c r="F651" s="30" t="s">
        <v>2</v>
      </c>
      <c r="G651" s="31">
        <v>459</v>
      </c>
      <c r="H651" s="26" t="str">
        <f t="shared" si="73"/>
        <v>045</v>
      </c>
      <c r="I651" s="26" t="str">
        <f t="shared" si="74"/>
        <v>22</v>
      </c>
      <c r="J651" s="26" t="str">
        <f t="shared" si="75"/>
        <v>048</v>
      </c>
      <c r="K651" s="42">
        <f t="shared" si="76"/>
        <v>480911.43183056102</v>
      </c>
      <c r="M651" s="26"/>
    </row>
    <row r="652" spans="1:13" ht="15" outlineLevel="2" x14ac:dyDescent="0.4">
      <c r="A652" s="26" t="str">
        <f t="shared" si="70"/>
        <v>332200</v>
      </c>
      <c r="B652" s="26" t="str">
        <f t="shared" si="71"/>
        <v>New York City Geographic District #22</v>
      </c>
      <c r="C652" s="26" t="str">
        <f t="shared" si="72"/>
        <v>Brooklyn</v>
      </c>
      <c r="D652" s="28" t="s">
        <v>313</v>
      </c>
      <c r="E652" s="28" t="s">
        <v>314</v>
      </c>
      <c r="F652" s="30" t="s">
        <v>2</v>
      </c>
      <c r="G652" s="31">
        <v>531</v>
      </c>
      <c r="H652" s="26" t="str">
        <f t="shared" si="73"/>
        <v>041</v>
      </c>
      <c r="I652" s="26" t="str">
        <f t="shared" si="74"/>
        <v>19</v>
      </c>
      <c r="J652" s="26" t="str">
        <f t="shared" si="75"/>
        <v>048</v>
      </c>
      <c r="K652" s="42">
        <f t="shared" si="76"/>
        <v>556348.51917653135</v>
      </c>
      <c r="M652" s="26"/>
    </row>
    <row r="653" spans="1:13" ht="15" outlineLevel="2" x14ac:dyDescent="0.4">
      <c r="A653" s="26" t="str">
        <f t="shared" si="70"/>
        <v>332200</v>
      </c>
      <c r="B653" s="26" t="str">
        <f t="shared" si="71"/>
        <v>New York City Geographic District #22</v>
      </c>
      <c r="C653" s="26" t="str">
        <f t="shared" si="72"/>
        <v>Brooklyn</v>
      </c>
      <c r="D653" s="28" t="s">
        <v>311</v>
      </c>
      <c r="E653" s="28" t="s">
        <v>312</v>
      </c>
      <c r="F653" s="30" t="s">
        <v>2</v>
      </c>
      <c r="G653" s="31">
        <v>706</v>
      </c>
      <c r="H653" s="26" t="str">
        <f t="shared" si="73"/>
        <v>042</v>
      </c>
      <c r="I653" s="26" t="str">
        <f t="shared" si="74"/>
        <v>17</v>
      </c>
      <c r="J653" s="26" t="str">
        <f t="shared" si="75"/>
        <v>048</v>
      </c>
      <c r="K653" s="42">
        <f t="shared" si="76"/>
        <v>739702.55092020927</v>
      </c>
      <c r="M653" s="26"/>
    </row>
    <row r="654" spans="1:13" ht="29" outlineLevel="2" x14ac:dyDescent="0.4">
      <c r="A654" s="26" t="str">
        <f t="shared" si="70"/>
        <v>332200</v>
      </c>
      <c r="B654" s="26" t="str">
        <f t="shared" si="71"/>
        <v>New York City Geographic District #22</v>
      </c>
      <c r="C654" s="26" t="str">
        <f t="shared" si="72"/>
        <v>Brooklyn</v>
      </c>
      <c r="D654" s="28" t="s">
        <v>243</v>
      </c>
      <c r="E654" s="28" t="s">
        <v>244</v>
      </c>
      <c r="F654" s="30" t="s">
        <v>2</v>
      </c>
      <c r="G654" s="31">
        <v>612</v>
      </c>
      <c r="H654" s="26" t="str">
        <f t="shared" si="73"/>
        <v>042</v>
      </c>
      <c r="I654" s="26" t="str">
        <f t="shared" si="74"/>
        <v>21</v>
      </c>
      <c r="J654" s="26" t="str">
        <f t="shared" si="75"/>
        <v>045</v>
      </c>
      <c r="K654" s="42">
        <f t="shared" si="76"/>
        <v>641215.24244074803</v>
      </c>
      <c r="M654" s="26"/>
    </row>
    <row r="655" spans="1:13" ht="15" outlineLevel="2" x14ac:dyDescent="0.4">
      <c r="A655" s="26" t="str">
        <f t="shared" si="70"/>
        <v>332200</v>
      </c>
      <c r="B655" s="26" t="str">
        <f t="shared" si="71"/>
        <v>New York City Geographic District #22</v>
      </c>
      <c r="C655" s="26" t="str">
        <f t="shared" si="72"/>
        <v>Brooklyn</v>
      </c>
      <c r="D655" s="28" t="s">
        <v>225</v>
      </c>
      <c r="E655" s="28" t="s">
        <v>226</v>
      </c>
      <c r="F655" s="30" t="s">
        <v>2</v>
      </c>
      <c r="G655" s="31">
        <v>926</v>
      </c>
      <c r="H655" s="26" t="str">
        <f t="shared" si="73"/>
        <v>044</v>
      </c>
      <c r="I655" s="26" t="str">
        <f t="shared" si="74"/>
        <v>17</v>
      </c>
      <c r="J655" s="26" t="str">
        <f t="shared" si="75"/>
        <v>044</v>
      </c>
      <c r="K655" s="42">
        <f t="shared" si="76"/>
        <v>970204.76225511869</v>
      </c>
      <c r="M655" s="26"/>
    </row>
    <row r="656" spans="1:13" ht="15" outlineLevel="2" x14ac:dyDescent="0.4">
      <c r="A656" s="26" t="str">
        <f t="shared" si="70"/>
        <v>332200</v>
      </c>
      <c r="B656" s="26" t="str">
        <f t="shared" si="71"/>
        <v>New York City Geographic District #22</v>
      </c>
      <c r="C656" s="26" t="str">
        <f t="shared" si="72"/>
        <v>Brooklyn</v>
      </c>
      <c r="D656" s="28" t="s">
        <v>215</v>
      </c>
      <c r="E656" s="28" t="s">
        <v>216</v>
      </c>
      <c r="F656" s="30" t="s">
        <v>2</v>
      </c>
      <c r="G656" s="31">
        <v>554</v>
      </c>
      <c r="H656" s="26" t="str">
        <f t="shared" si="73"/>
        <v>044</v>
      </c>
      <c r="I656" s="26" t="str">
        <f t="shared" si="74"/>
        <v>17</v>
      </c>
      <c r="J656" s="26" t="str">
        <f t="shared" si="75"/>
        <v>044</v>
      </c>
      <c r="K656" s="42">
        <f t="shared" si="76"/>
        <v>580446.47763427184</v>
      </c>
      <c r="M656" s="26"/>
    </row>
    <row r="657" spans="1:13" ht="15" outlineLevel="2" x14ac:dyDescent="0.4">
      <c r="A657" s="26" t="str">
        <f t="shared" si="70"/>
        <v>332100</v>
      </c>
      <c r="B657" s="26" t="str">
        <f t="shared" si="71"/>
        <v>New York City Geographic District #22</v>
      </c>
      <c r="C657" s="26" t="str">
        <f t="shared" si="72"/>
        <v>Brooklyn</v>
      </c>
      <c r="D657" s="28" t="s">
        <v>188</v>
      </c>
      <c r="E657" s="28" t="s">
        <v>189</v>
      </c>
      <c r="F657" s="30" t="s">
        <v>2</v>
      </c>
      <c r="G657" s="31">
        <v>416</v>
      </c>
      <c r="H657" s="26" t="str">
        <f t="shared" si="73"/>
        <v>041</v>
      </c>
      <c r="I657" s="26" t="str">
        <f t="shared" si="74"/>
        <v>21</v>
      </c>
      <c r="J657" s="26" t="str">
        <f t="shared" si="75"/>
        <v>045</v>
      </c>
      <c r="K657" s="42">
        <f t="shared" si="76"/>
        <v>435858.72688782873</v>
      </c>
      <c r="M657" s="26"/>
    </row>
    <row r="658" spans="1:13" ht="15" outlineLevel="2" x14ac:dyDescent="0.4">
      <c r="A658" s="26" t="str">
        <f t="shared" si="70"/>
        <v>332100</v>
      </c>
      <c r="B658" s="26" t="str">
        <f t="shared" si="71"/>
        <v>New York City Geographic District #22</v>
      </c>
      <c r="C658" s="26" t="str">
        <f t="shared" si="72"/>
        <v>Brooklyn</v>
      </c>
      <c r="D658" s="28" t="s">
        <v>172</v>
      </c>
      <c r="E658" s="28" t="s">
        <v>173</v>
      </c>
      <c r="F658" s="30" t="s">
        <v>19</v>
      </c>
      <c r="G658" s="31">
        <v>596</v>
      </c>
      <c r="H658" s="26" t="str">
        <f t="shared" si="73"/>
        <v>058</v>
      </c>
      <c r="I658" s="26" t="str">
        <f t="shared" si="74"/>
        <v>21</v>
      </c>
      <c r="J658" s="26" t="str">
        <f t="shared" si="75"/>
        <v>045</v>
      </c>
      <c r="K658" s="42">
        <f t="shared" si="76"/>
        <v>624451.44525275461</v>
      </c>
      <c r="M658" s="26"/>
    </row>
    <row r="659" spans="1:13" ht="15" outlineLevel="2" x14ac:dyDescent="0.4">
      <c r="A659" s="26" t="str">
        <f t="shared" si="70"/>
        <v>332100</v>
      </c>
      <c r="B659" s="26" t="str">
        <f t="shared" si="71"/>
        <v>New York City Geographic District #22</v>
      </c>
      <c r="C659" s="26" t="str">
        <f t="shared" si="72"/>
        <v>Brooklyn</v>
      </c>
      <c r="D659" s="28" t="s">
        <v>124</v>
      </c>
      <c r="E659" s="28" t="s">
        <v>125</v>
      </c>
      <c r="F659" s="30" t="s">
        <v>5</v>
      </c>
      <c r="G659" s="31">
        <v>551</v>
      </c>
      <c r="H659" s="26" t="str">
        <f t="shared" si="73"/>
        <v>059</v>
      </c>
      <c r="I659" s="26" t="str">
        <f t="shared" si="74"/>
        <v>19</v>
      </c>
      <c r="J659" s="26" t="str">
        <f t="shared" si="75"/>
        <v>046</v>
      </c>
      <c r="K659" s="42">
        <f t="shared" si="76"/>
        <v>577303.2656615231</v>
      </c>
      <c r="M659" s="26"/>
    </row>
    <row r="660" spans="1:13" ht="15" outlineLevel="2" x14ac:dyDescent="0.4">
      <c r="A660" s="26" t="str">
        <f t="shared" si="70"/>
        <v>332100</v>
      </c>
      <c r="B660" s="26" t="str">
        <f t="shared" si="71"/>
        <v>New York City Geographic District #22</v>
      </c>
      <c r="C660" s="26" t="str">
        <f t="shared" si="72"/>
        <v>Brooklyn</v>
      </c>
      <c r="D660" s="28" t="s">
        <v>88</v>
      </c>
      <c r="E660" s="28" t="s">
        <v>89</v>
      </c>
      <c r="F660" s="30" t="s">
        <v>2</v>
      </c>
      <c r="G660" s="31">
        <v>715</v>
      </c>
      <c r="H660" s="26" t="str">
        <f t="shared" si="73"/>
        <v>041</v>
      </c>
      <c r="I660" s="26" t="str">
        <f t="shared" si="74"/>
        <v>22</v>
      </c>
      <c r="J660" s="26" t="str">
        <f t="shared" si="75"/>
        <v>048</v>
      </c>
      <c r="K660" s="42">
        <f t="shared" si="76"/>
        <v>749132.18683845561</v>
      </c>
      <c r="M660" s="26"/>
    </row>
    <row r="661" spans="1:13" ht="15" outlineLevel="2" x14ac:dyDescent="0.4">
      <c r="A661" s="26" t="str">
        <f t="shared" si="70"/>
        <v>332100</v>
      </c>
      <c r="B661" s="26" t="str">
        <f t="shared" si="71"/>
        <v>New York City Geographic District #22</v>
      </c>
      <c r="C661" s="26" t="str">
        <f t="shared" si="72"/>
        <v>Brooklyn</v>
      </c>
      <c r="D661" s="28" t="s">
        <v>30</v>
      </c>
      <c r="E661" s="28" t="s">
        <v>31</v>
      </c>
      <c r="F661" s="30" t="s">
        <v>5</v>
      </c>
      <c r="G661" s="31">
        <v>521</v>
      </c>
      <c r="H661" s="26" t="str">
        <f t="shared" si="73"/>
        <v>041</v>
      </c>
      <c r="I661" s="26" t="str">
        <f t="shared" si="74"/>
        <v>19</v>
      </c>
      <c r="J661" s="26" t="str">
        <f t="shared" si="75"/>
        <v>046</v>
      </c>
      <c r="K661" s="42">
        <f t="shared" si="76"/>
        <v>545871.14593403554</v>
      </c>
      <c r="M661" s="26"/>
    </row>
    <row r="662" spans="1:13" ht="15" outlineLevel="2" x14ac:dyDescent="0.4">
      <c r="A662" s="26" t="str">
        <f t="shared" si="70"/>
        <v>332100</v>
      </c>
      <c r="B662" s="26" t="str">
        <f t="shared" si="71"/>
        <v>New York City Geographic District #22</v>
      </c>
      <c r="C662" s="26" t="str">
        <f t="shared" si="72"/>
        <v>Brooklyn</v>
      </c>
      <c r="D662" s="28" t="s">
        <v>931</v>
      </c>
      <c r="E662" s="28" t="s">
        <v>932</v>
      </c>
      <c r="F662" s="30" t="s">
        <v>196</v>
      </c>
      <c r="G662" s="31">
        <v>208</v>
      </c>
      <c r="H662" s="26" t="str">
        <f t="shared" si="73"/>
        <v>046</v>
      </c>
      <c r="I662" s="26" t="str">
        <f t="shared" si="74"/>
        <v>23</v>
      </c>
      <c r="J662" s="26" t="str">
        <f t="shared" si="75"/>
        <v>047</v>
      </c>
      <c r="K662" s="42">
        <f t="shared" si="76"/>
        <v>217929.36344391436</v>
      </c>
      <c r="M662" s="26"/>
    </row>
    <row r="663" spans="1:13" ht="29" outlineLevel="2" x14ac:dyDescent="0.4">
      <c r="A663" s="26" t="str">
        <f t="shared" si="70"/>
        <v>332100</v>
      </c>
      <c r="B663" s="26" t="str">
        <f t="shared" si="71"/>
        <v>New York City Geographic District #22</v>
      </c>
      <c r="C663" s="26" t="str">
        <f t="shared" si="72"/>
        <v>Brooklyn</v>
      </c>
      <c r="D663" s="28" t="s">
        <v>917</v>
      </c>
      <c r="E663" s="28" t="s">
        <v>918</v>
      </c>
      <c r="F663" s="30" t="s">
        <v>118</v>
      </c>
      <c r="G663" s="31">
        <v>919</v>
      </c>
      <c r="H663" s="26" t="str">
        <f t="shared" si="73"/>
        <v>047</v>
      </c>
      <c r="I663" s="26" t="str">
        <f t="shared" si="74"/>
        <v>22</v>
      </c>
      <c r="J663" s="26" t="str">
        <f t="shared" si="75"/>
        <v>043</v>
      </c>
      <c r="K663" s="42">
        <f t="shared" si="76"/>
        <v>962870.60098537162</v>
      </c>
      <c r="M663" s="26"/>
    </row>
    <row r="664" spans="1:13" ht="29" outlineLevel="2" x14ac:dyDescent="0.4">
      <c r="A664" s="26" t="str">
        <f t="shared" si="70"/>
        <v>332300</v>
      </c>
      <c r="B664" s="26" t="str">
        <f t="shared" si="71"/>
        <v>New York City Geographic District #23</v>
      </c>
      <c r="C664" s="26" t="str">
        <f t="shared" si="72"/>
        <v>Brooklyn</v>
      </c>
      <c r="D664" s="28" t="s">
        <v>861</v>
      </c>
      <c r="E664" s="28" t="s">
        <v>862</v>
      </c>
      <c r="F664" s="30" t="s">
        <v>196</v>
      </c>
      <c r="G664" s="31">
        <v>284</v>
      </c>
      <c r="H664" s="26" t="str">
        <f t="shared" si="73"/>
        <v>055</v>
      </c>
      <c r="I664" s="26" t="str">
        <f t="shared" si="74"/>
        <v>18</v>
      </c>
      <c r="J664" s="26" t="str">
        <f t="shared" si="75"/>
        <v>037</v>
      </c>
      <c r="K664" s="42">
        <f t="shared" si="76"/>
        <v>297557.40008688305</v>
      </c>
      <c r="M664" s="26"/>
    </row>
    <row r="665" spans="1:13" ht="29" outlineLevel="2" x14ac:dyDescent="0.4">
      <c r="A665" s="26" t="str">
        <f t="shared" si="70"/>
        <v>332300</v>
      </c>
      <c r="B665" s="26" t="str">
        <f t="shared" si="71"/>
        <v>New York City Geographic District #23</v>
      </c>
      <c r="C665" s="26" t="str">
        <f t="shared" si="72"/>
        <v>Brooklyn</v>
      </c>
      <c r="D665" s="28" t="s">
        <v>859</v>
      </c>
      <c r="E665" s="28" t="s">
        <v>860</v>
      </c>
      <c r="F665" s="30" t="s">
        <v>118</v>
      </c>
      <c r="G665" s="31">
        <v>646</v>
      </c>
      <c r="H665" s="26" t="str">
        <f t="shared" si="73"/>
        <v>055</v>
      </c>
      <c r="I665" s="26" t="str">
        <f t="shared" si="74"/>
        <v>25</v>
      </c>
      <c r="J665" s="26" t="str">
        <f t="shared" si="75"/>
        <v>041</v>
      </c>
      <c r="K665" s="42">
        <f t="shared" si="76"/>
        <v>676838.31146523403</v>
      </c>
      <c r="M665" s="26"/>
    </row>
    <row r="666" spans="1:13" ht="29" outlineLevel="2" x14ac:dyDescent="0.4">
      <c r="A666" s="26" t="str">
        <f t="shared" si="70"/>
        <v>332300</v>
      </c>
      <c r="B666" s="26" t="str">
        <f t="shared" si="71"/>
        <v>New York City Geographic District #23</v>
      </c>
      <c r="C666" s="26" t="str">
        <f t="shared" si="72"/>
        <v>Brooklyn</v>
      </c>
      <c r="D666" s="28" t="s">
        <v>690</v>
      </c>
      <c r="E666" s="28" t="s">
        <v>691</v>
      </c>
      <c r="F666" s="30" t="s">
        <v>196</v>
      </c>
      <c r="G666" s="31">
        <v>232</v>
      </c>
      <c r="H666" s="26" t="str">
        <f t="shared" si="73"/>
        <v>055</v>
      </c>
      <c r="I666" s="26" t="str">
        <f t="shared" si="74"/>
        <v>25</v>
      </c>
      <c r="J666" s="26" t="str">
        <f t="shared" si="75"/>
        <v>041</v>
      </c>
      <c r="K666" s="42">
        <f t="shared" si="76"/>
        <v>243075.05922590446</v>
      </c>
      <c r="M666" s="26"/>
    </row>
    <row r="667" spans="1:13" ht="15" outlineLevel="2" x14ac:dyDescent="0.4">
      <c r="A667" s="26" t="str">
        <f t="shared" si="70"/>
        <v>332300</v>
      </c>
      <c r="B667" s="26" t="str">
        <f t="shared" si="71"/>
        <v>New York City Geographic District #23</v>
      </c>
      <c r="C667" s="26" t="str">
        <f t="shared" si="72"/>
        <v>Brooklyn</v>
      </c>
      <c r="D667" s="28" t="s">
        <v>891</v>
      </c>
      <c r="E667" s="28" t="s">
        <v>892</v>
      </c>
      <c r="F667" s="30" t="s">
        <v>5</v>
      </c>
      <c r="G667" s="31">
        <v>182</v>
      </c>
      <c r="H667" s="26" t="str">
        <f t="shared" si="73"/>
        <v>055</v>
      </c>
      <c r="I667" s="26" t="str">
        <f t="shared" si="74"/>
        <v>20</v>
      </c>
      <c r="J667" s="26" t="str">
        <f t="shared" si="75"/>
        <v>041</v>
      </c>
      <c r="K667" s="42">
        <f t="shared" si="76"/>
        <v>190688.19301342507</v>
      </c>
      <c r="M667" s="26"/>
    </row>
    <row r="668" spans="1:13" ht="15" outlineLevel="2" x14ac:dyDescent="0.4">
      <c r="A668" s="26" t="str">
        <f t="shared" si="70"/>
        <v>332300</v>
      </c>
      <c r="B668" s="26" t="str">
        <f t="shared" si="71"/>
        <v>New York City Geographic District #23</v>
      </c>
      <c r="C668" s="26" t="str">
        <f t="shared" si="72"/>
        <v>Brooklyn</v>
      </c>
      <c r="D668" s="28" t="s">
        <v>721</v>
      </c>
      <c r="E668" s="28" t="s">
        <v>722</v>
      </c>
      <c r="F668" s="30" t="s">
        <v>5</v>
      </c>
      <c r="G668" s="31">
        <v>143</v>
      </c>
      <c r="H668" s="26" t="str">
        <f t="shared" si="73"/>
        <v>055</v>
      </c>
      <c r="I668" s="26" t="str">
        <f t="shared" si="74"/>
        <v>25</v>
      </c>
      <c r="J668" s="26" t="str">
        <f t="shared" si="75"/>
        <v>041</v>
      </c>
      <c r="K668" s="42">
        <f t="shared" si="76"/>
        <v>149826.43736769113</v>
      </c>
      <c r="M668" s="26"/>
    </row>
    <row r="669" spans="1:13" ht="29" outlineLevel="2" x14ac:dyDescent="0.4">
      <c r="A669" s="26" t="str">
        <f t="shared" si="70"/>
        <v>332300</v>
      </c>
      <c r="B669" s="26" t="str">
        <f t="shared" si="71"/>
        <v>New York City Geographic District #23</v>
      </c>
      <c r="C669" s="26" t="str">
        <f t="shared" si="72"/>
        <v>Brooklyn</v>
      </c>
      <c r="D669" s="28" t="s">
        <v>713</v>
      </c>
      <c r="E669" s="28" t="s">
        <v>714</v>
      </c>
      <c r="F669" s="30" t="s">
        <v>196</v>
      </c>
      <c r="G669" s="31">
        <v>134</v>
      </c>
      <c r="H669" s="26" t="str">
        <f t="shared" si="73"/>
        <v>055</v>
      </c>
      <c r="I669" s="26" t="str">
        <f t="shared" si="74"/>
        <v>20</v>
      </c>
      <c r="J669" s="26" t="str">
        <f t="shared" si="75"/>
        <v>041</v>
      </c>
      <c r="K669" s="42">
        <f t="shared" si="76"/>
        <v>140396.80144944481</v>
      </c>
      <c r="M669" s="26"/>
    </row>
    <row r="670" spans="1:13" ht="29" outlineLevel="2" x14ac:dyDescent="0.4">
      <c r="A670" s="26" t="str">
        <f t="shared" si="70"/>
        <v>332300</v>
      </c>
      <c r="B670" s="26" t="str">
        <f t="shared" si="71"/>
        <v>New York City Geographic District #23</v>
      </c>
      <c r="C670" s="26" t="str">
        <f t="shared" si="72"/>
        <v>Brooklyn</v>
      </c>
      <c r="D670" s="28" t="s">
        <v>607</v>
      </c>
      <c r="E670" s="28" t="s">
        <v>608</v>
      </c>
      <c r="F670" s="30" t="s">
        <v>2</v>
      </c>
      <c r="G670" s="31">
        <v>245</v>
      </c>
      <c r="H670" s="26" t="str">
        <f t="shared" si="73"/>
        <v>055</v>
      </c>
      <c r="I670" s="26" t="str">
        <f t="shared" si="74"/>
        <v>19</v>
      </c>
      <c r="J670" s="26" t="str">
        <f t="shared" si="75"/>
        <v>037</v>
      </c>
      <c r="K670" s="42">
        <f t="shared" si="76"/>
        <v>256695.64444114911</v>
      </c>
      <c r="M670" s="26"/>
    </row>
    <row r="671" spans="1:13" ht="15" outlineLevel="2" x14ac:dyDescent="0.4">
      <c r="A671" s="26" t="str">
        <f t="shared" si="70"/>
        <v>332300</v>
      </c>
      <c r="B671" s="26" t="str">
        <f t="shared" si="71"/>
        <v>New York City Geographic District #23</v>
      </c>
      <c r="C671" s="26" t="str">
        <f t="shared" si="72"/>
        <v>Brooklyn</v>
      </c>
      <c r="D671" s="28" t="s">
        <v>595</v>
      </c>
      <c r="E671" s="28" t="s">
        <v>596</v>
      </c>
      <c r="F671" s="30" t="s">
        <v>5</v>
      </c>
      <c r="G671" s="31">
        <v>296</v>
      </c>
      <c r="H671" s="26" t="str">
        <f t="shared" si="73"/>
        <v>055</v>
      </c>
      <c r="I671" s="26" t="str">
        <f t="shared" si="74"/>
        <v>20</v>
      </c>
      <c r="J671" s="26" t="str">
        <f t="shared" si="75"/>
        <v>041</v>
      </c>
      <c r="K671" s="42">
        <f t="shared" si="76"/>
        <v>310130.24797787814</v>
      </c>
      <c r="M671" s="26"/>
    </row>
    <row r="672" spans="1:13" ht="15" outlineLevel="2" x14ac:dyDescent="0.4">
      <c r="A672" s="26" t="str">
        <f t="shared" si="70"/>
        <v>332300</v>
      </c>
      <c r="B672" s="26" t="str">
        <f t="shared" si="71"/>
        <v>New York City Geographic District #23</v>
      </c>
      <c r="C672" s="26" t="str">
        <f t="shared" si="72"/>
        <v>Brooklyn</v>
      </c>
      <c r="D672" s="28" t="s">
        <v>525</v>
      </c>
      <c r="E672" s="28" t="s">
        <v>526</v>
      </c>
      <c r="F672" s="30" t="s">
        <v>2</v>
      </c>
      <c r="G672" s="31">
        <v>268</v>
      </c>
      <c r="H672" s="26" t="str">
        <f t="shared" si="73"/>
        <v>055</v>
      </c>
      <c r="I672" s="26" t="str">
        <f t="shared" si="74"/>
        <v>20</v>
      </c>
      <c r="J672" s="26" t="str">
        <f t="shared" si="75"/>
        <v>041</v>
      </c>
      <c r="K672" s="42">
        <f t="shared" si="76"/>
        <v>280793.60289888963</v>
      </c>
      <c r="M672" s="26"/>
    </row>
    <row r="673" spans="1:13" ht="15" outlineLevel="2" x14ac:dyDescent="0.4">
      <c r="A673" s="26" t="str">
        <f t="shared" si="70"/>
        <v>332300</v>
      </c>
      <c r="B673" s="26" t="str">
        <f t="shared" si="71"/>
        <v>New York City Geographic District #23</v>
      </c>
      <c r="C673" s="26" t="str">
        <f t="shared" si="72"/>
        <v>Brooklyn</v>
      </c>
      <c r="D673" s="28" t="s">
        <v>519</v>
      </c>
      <c r="E673" s="28" t="s">
        <v>520</v>
      </c>
      <c r="F673" s="30" t="s">
        <v>19</v>
      </c>
      <c r="G673" s="31">
        <v>531</v>
      </c>
      <c r="H673" s="26" t="str">
        <f t="shared" si="73"/>
        <v>055</v>
      </c>
      <c r="I673" s="26" t="str">
        <f t="shared" si="74"/>
        <v>20</v>
      </c>
      <c r="J673" s="26" t="str">
        <f t="shared" si="75"/>
        <v>042</v>
      </c>
      <c r="K673" s="42">
        <f t="shared" si="76"/>
        <v>556348.51917653135</v>
      </c>
      <c r="M673" s="26"/>
    </row>
    <row r="674" spans="1:13" ht="15" outlineLevel="2" x14ac:dyDescent="0.4">
      <c r="A674" s="26" t="str">
        <f t="shared" si="70"/>
        <v>332300</v>
      </c>
      <c r="B674" s="26" t="str">
        <f t="shared" si="71"/>
        <v>New York City Geographic District #23</v>
      </c>
      <c r="C674" s="26" t="str">
        <f t="shared" si="72"/>
        <v>Brooklyn</v>
      </c>
      <c r="D674" s="28" t="s">
        <v>485</v>
      </c>
      <c r="E674" s="28" t="s">
        <v>486</v>
      </c>
      <c r="F674" s="30" t="s">
        <v>2</v>
      </c>
      <c r="G674" s="31">
        <v>208</v>
      </c>
      <c r="H674" s="26" t="str">
        <f t="shared" si="73"/>
        <v>055</v>
      </c>
      <c r="I674" s="26" t="str">
        <f t="shared" si="74"/>
        <v>20</v>
      </c>
      <c r="J674" s="26" t="str">
        <f t="shared" si="75"/>
        <v>041</v>
      </c>
      <c r="K674" s="42">
        <f t="shared" si="76"/>
        <v>217929.36344391436</v>
      </c>
      <c r="M674" s="26"/>
    </row>
    <row r="675" spans="1:13" ht="43.5" outlineLevel="2" x14ac:dyDescent="0.4">
      <c r="A675" s="26" t="str">
        <f t="shared" si="70"/>
        <v>332300</v>
      </c>
      <c r="B675" s="26" t="str">
        <f t="shared" si="71"/>
        <v>New York City Geographic District #23</v>
      </c>
      <c r="C675" s="26" t="str">
        <f t="shared" si="72"/>
        <v>Brooklyn</v>
      </c>
      <c r="D675" s="28" t="s">
        <v>465</v>
      </c>
      <c r="E675" s="28" t="s">
        <v>466</v>
      </c>
      <c r="F675" s="30" t="s">
        <v>2</v>
      </c>
      <c r="G675" s="31">
        <v>267</v>
      </c>
      <c r="H675" s="26" t="str">
        <f t="shared" si="73"/>
        <v>055</v>
      </c>
      <c r="I675" s="26" t="str">
        <f t="shared" si="74"/>
        <v>20</v>
      </c>
      <c r="J675" s="26">
        <f t="shared" si="75"/>
        <v>0</v>
      </c>
      <c r="K675" s="42">
        <f t="shared" si="76"/>
        <v>279745.86557464005</v>
      </c>
      <c r="M675" s="26"/>
    </row>
    <row r="676" spans="1:13" ht="15" outlineLevel="2" x14ac:dyDescent="0.4">
      <c r="A676" s="26" t="str">
        <f t="shared" si="70"/>
        <v>332300</v>
      </c>
      <c r="B676" s="26" t="str">
        <f t="shared" si="71"/>
        <v>New York City Geographic District #23</v>
      </c>
      <c r="C676" s="26" t="str">
        <f t="shared" si="72"/>
        <v>Brooklyn</v>
      </c>
      <c r="D676" s="28" t="s">
        <v>293</v>
      </c>
      <c r="E676" s="28" t="s">
        <v>294</v>
      </c>
      <c r="F676" s="30" t="s">
        <v>19</v>
      </c>
      <c r="G676" s="31">
        <v>522</v>
      </c>
      <c r="H676" s="26" t="str">
        <f t="shared" si="73"/>
        <v>060</v>
      </c>
      <c r="I676" s="26" t="str">
        <f t="shared" si="74"/>
        <v>19</v>
      </c>
      <c r="J676" s="26" t="str">
        <f t="shared" si="75"/>
        <v>042</v>
      </c>
      <c r="K676" s="42">
        <f t="shared" si="76"/>
        <v>546918.88325828512</v>
      </c>
      <c r="M676" s="26"/>
    </row>
    <row r="677" spans="1:13" ht="15" outlineLevel="2" x14ac:dyDescent="0.4">
      <c r="A677" s="26" t="str">
        <f t="shared" si="70"/>
        <v>332300</v>
      </c>
      <c r="B677" s="26" t="str">
        <f t="shared" si="71"/>
        <v>New York City Geographic District #23</v>
      </c>
      <c r="C677" s="26" t="str">
        <f t="shared" si="72"/>
        <v>Brooklyn</v>
      </c>
      <c r="D677" s="28" t="s">
        <v>269</v>
      </c>
      <c r="E677" s="28" t="s">
        <v>270</v>
      </c>
      <c r="F677" s="30" t="s">
        <v>2</v>
      </c>
      <c r="G677" s="31">
        <v>179</v>
      </c>
      <c r="H677" s="26" t="str">
        <f t="shared" si="73"/>
        <v>058</v>
      </c>
      <c r="I677" s="26" t="str">
        <f t="shared" si="74"/>
        <v>19</v>
      </c>
      <c r="J677" s="26" t="str">
        <f t="shared" si="75"/>
        <v>042</v>
      </c>
      <c r="K677" s="42">
        <f t="shared" si="76"/>
        <v>187544.9810406763</v>
      </c>
      <c r="M677" s="26"/>
    </row>
    <row r="678" spans="1:13" ht="15" outlineLevel="2" x14ac:dyDescent="0.4">
      <c r="A678" s="26" t="str">
        <f t="shared" si="70"/>
        <v>332300</v>
      </c>
      <c r="B678" s="26" t="str">
        <f t="shared" si="71"/>
        <v>New York City Geographic District #23</v>
      </c>
      <c r="C678" s="26" t="str">
        <f t="shared" si="72"/>
        <v>Brooklyn</v>
      </c>
      <c r="D678" s="28" t="s">
        <v>251</v>
      </c>
      <c r="E678" s="28" t="s">
        <v>252</v>
      </c>
      <c r="F678" s="30" t="s">
        <v>2</v>
      </c>
      <c r="G678" s="31">
        <v>654</v>
      </c>
      <c r="H678" s="26" t="str">
        <f t="shared" si="73"/>
        <v>055</v>
      </c>
      <c r="I678" s="26" t="str">
        <f t="shared" si="74"/>
        <v>20</v>
      </c>
      <c r="J678" s="26" t="str">
        <f t="shared" si="75"/>
        <v>041</v>
      </c>
      <c r="K678" s="42">
        <f t="shared" si="76"/>
        <v>685220.21005923068</v>
      </c>
      <c r="M678" s="26"/>
    </row>
    <row r="679" spans="1:13" ht="29" outlineLevel="2" x14ac:dyDescent="0.4">
      <c r="A679" s="26" t="str">
        <f t="shared" si="70"/>
        <v>332200</v>
      </c>
      <c r="B679" s="26" t="str">
        <f t="shared" si="71"/>
        <v>New York City Geographic District #23</v>
      </c>
      <c r="C679" s="26" t="str">
        <f t="shared" si="72"/>
        <v>Brooklyn</v>
      </c>
      <c r="D679" s="28" t="s">
        <v>249</v>
      </c>
      <c r="E679" s="28" t="s">
        <v>250</v>
      </c>
      <c r="F679" s="30" t="s">
        <v>19</v>
      </c>
      <c r="G679" s="31">
        <v>365</v>
      </c>
      <c r="H679" s="26" t="str">
        <f t="shared" si="73"/>
        <v>055</v>
      </c>
      <c r="I679" s="26" t="str">
        <f t="shared" si="74"/>
        <v>25</v>
      </c>
      <c r="J679" s="26" t="str">
        <f t="shared" si="75"/>
        <v>037</v>
      </c>
      <c r="K679" s="42">
        <f t="shared" si="76"/>
        <v>382424.12335109973</v>
      </c>
      <c r="M679" s="26"/>
    </row>
    <row r="680" spans="1:13" ht="15" outlineLevel="2" x14ac:dyDescent="0.4">
      <c r="A680" s="26" t="str">
        <f t="shared" si="70"/>
        <v>332200</v>
      </c>
      <c r="B680" s="26" t="str">
        <f t="shared" si="71"/>
        <v>New York City Geographic District #23</v>
      </c>
      <c r="C680" s="26" t="str">
        <f t="shared" si="72"/>
        <v>Brooklyn</v>
      </c>
      <c r="D680" s="28" t="s">
        <v>239</v>
      </c>
      <c r="E680" s="28" t="s">
        <v>240</v>
      </c>
      <c r="F680" s="30" t="s">
        <v>2</v>
      </c>
      <c r="G680" s="31">
        <v>193</v>
      </c>
      <c r="H680" s="26" t="str">
        <f t="shared" si="73"/>
        <v>055</v>
      </c>
      <c r="I680" s="26" t="str">
        <f t="shared" si="74"/>
        <v>20</v>
      </c>
      <c r="J680" s="26" t="str">
        <f t="shared" si="75"/>
        <v>041</v>
      </c>
      <c r="K680" s="42">
        <f t="shared" si="76"/>
        <v>202213.30358017053</v>
      </c>
      <c r="M680" s="26"/>
    </row>
    <row r="681" spans="1:13" ht="29" outlineLevel="2" x14ac:dyDescent="0.4">
      <c r="A681" s="26" t="str">
        <f t="shared" si="70"/>
        <v>332200</v>
      </c>
      <c r="B681" s="26" t="str">
        <f t="shared" si="71"/>
        <v>New York City Geographic District #23</v>
      </c>
      <c r="C681" s="26" t="str">
        <f t="shared" si="72"/>
        <v>Brooklyn</v>
      </c>
      <c r="D681" s="28" t="s">
        <v>221</v>
      </c>
      <c r="E681" s="28" t="s">
        <v>222</v>
      </c>
      <c r="F681" s="30" t="s">
        <v>19</v>
      </c>
      <c r="G681" s="31">
        <v>267</v>
      </c>
      <c r="H681" s="26" t="str">
        <f t="shared" si="73"/>
        <v>055</v>
      </c>
      <c r="I681" s="26" t="str">
        <f t="shared" si="74"/>
        <v>25</v>
      </c>
      <c r="J681" s="26" t="str">
        <f t="shared" si="75"/>
        <v>041</v>
      </c>
      <c r="K681" s="42">
        <f t="shared" si="76"/>
        <v>279745.86557464005</v>
      </c>
      <c r="M681" s="26"/>
    </row>
    <row r="682" spans="1:13" ht="15" outlineLevel="2" x14ac:dyDescent="0.4">
      <c r="A682" s="26" t="str">
        <f t="shared" si="70"/>
        <v>332200</v>
      </c>
      <c r="B682" s="26" t="str">
        <f t="shared" si="71"/>
        <v>New York City Geographic District #23</v>
      </c>
      <c r="C682" s="26" t="str">
        <f t="shared" si="72"/>
        <v>Brooklyn</v>
      </c>
      <c r="D682" s="28" t="s">
        <v>74</v>
      </c>
      <c r="E682" s="28" t="s">
        <v>75</v>
      </c>
      <c r="F682" s="30" t="s">
        <v>19</v>
      </c>
      <c r="G682" s="31">
        <v>452</v>
      </c>
      <c r="H682" s="26" t="str">
        <f t="shared" si="73"/>
        <v>060</v>
      </c>
      <c r="I682" s="26" t="str">
        <f t="shared" si="74"/>
        <v>19</v>
      </c>
      <c r="J682" s="26" t="str">
        <f t="shared" si="75"/>
        <v>042</v>
      </c>
      <c r="K682" s="42">
        <f t="shared" si="76"/>
        <v>473577.27056081389</v>
      </c>
      <c r="M682" s="26"/>
    </row>
    <row r="683" spans="1:13" ht="43.5" outlineLevel="2" x14ac:dyDescent="0.4">
      <c r="A683" s="26" t="str">
        <f t="shared" si="70"/>
        <v>333200</v>
      </c>
      <c r="B683" s="26" t="str">
        <f t="shared" si="71"/>
        <v>New York City Geographic District #24</v>
      </c>
      <c r="C683" s="26" t="str">
        <f t="shared" si="72"/>
        <v>Brooklyn</v>
      </c>
      <c r="D683" s="28" t="s">
        <v>765</v>
      </c>
      <c r="E683" s="28" t="s">
        <v>766</v>
      </c>
      <c r="F683" s="30" t="s">
        <v>196</v>
      </c>
      <c r="G683" s="31">
        <v>275</v>
      </c>
      <c r="H683" s="26" t="str">
        <f t="shared" si="73"/>
        <v>054</v>
      </c>
      <c r="I683" s="26" t="str">
        <f t="shared" si="74"/>
        <v>18</v>
      </c>
      <c r="J683" s="26" t="str">
        <f t="shared" si="75"/>
        <v>034</v>
      </c>
      <c r="K683" s="42">
        <f t="shared" si="76"/>
        <v>288127.76416863676</v>
      </c>
      <c r="M683" s="26"/>
    </row>
    <row r="684" spans="1:13" ht="29" outlineLevel="2" x14ac:dyDescent="0.4">
      <c r="A684" s="26" t="str">
        <f t="shared" si="70"/>
        <v>333200</v>
      </c>
      <c r="B684" s="26" t="str">
        <f t="shared" si="71"/>
        <v>New York City Geographic District #24</v>
      </c>
      <c r="C684" s="26" t="str">
        <f t="shared" si="72"/>
        <v>Brooklyn</v>
      </c>
      <c r="D684" s="28" t="s">
        <v>761</v>
      </c>
      <c r="E684" s="28" t="s">
        <v>762</v>
      </c>
      <c r="F684" s="30" t="s">
        <v>118</v>
      </c>
      <c r="G684" s="31">
        <v>447</v>
      </c>
      <c r="H684" s="26" t="str">
        <f t="shared" si="73"/>
        <v>053</v>
      </c>
      <c r="I684" s="26" t="str">
        <f t="shared" si="74"/>
        <v>18</v>
      </c>
      <c r="J684" s="26" t="str">
        <f t="shared" si="75"/>
        <v>037</v>
      </c>
      <c r="K684" s="42">
        <f t="shared" si="76"/>
        <v>468338.58393956593</v>
      </c>
      <c r="M684" s="26"/>
    </row>
    <row r="685" spans="1:13" ht="15" outlineLevel="2" x14ac:dyDescent="0.4">
      <c r="A685" s="26" t="str">
        <f t="shared" si="70"/>
        <v>342700</v>
      </c>
      <c r="B685" s="26" t="str">
        <f t="shared" si="71"/>
        <v>New York City Geographic District #27</v>
      </c>
      <c r="C685" s="26" t="str">
        <f t="shared" si="72"/>
        <v>Brooklyn</v>
      </c>
      <c r="D685" s="28" t="s">
        <v>2047</v>
      </c>
      <c r="E685" s="28" t="s">
        <v>420</v>
      </c>
      <c r="F685" s="30" t="s">
        <v>2</v>
      </c>
      <c r="G685" s="31">
        <v>479</v>
      </c>
      <c r="H685" s="26" t="str">
        <f t="shared" si="73"/>
        <v>045</v>
      </c>
      <c r="I685" s="26" t="str">
        <f t="shared" si="74"/>
        <v>23</v>
      </c>
      <c r="J685" s="26" t="str">
        <f t="shared" si="75"/>
        <v>048</v>
      </c>
      <c r="K685" s="42">
        <f t="shared" si="76"/>
        <v>501866.17831555277</v>
      </c>
      <c r="M685" s="26"/>
    </row>
    <row r="686" spans="1:13" ht="29" outlineLevel="2" x14ac:dyDescent="0.4">
      <c r="A686" s="26" t="str">
        <f t="shared" si="70"/>
        <v>342800</v>
      </c>
      <c r="B686" s="26" t="str">
        <f t="shared" si="71"/>
        <v>New York City Geographic District #29</v>
      </c>
      <c r="C686" s="26" t="str">
        <f t="shared" si="72"/>
        <v>Brooklyn</v>
      </c>
      <c r="D686" s="28" t="s">
        <v>2303</v>
      </c>
      <c r="E686" s="28" t="s">
        <v>2304</v>
      </c>
      <c r="F686" s="30" t="s">
        <v>118</v>
      </c>
      <c r="G686" s="31">
        <v>565</v>
      </c>
      <c r="H686" s="26" t="str">
        <f t="shared" si="73"/>
        <v>053</v>
      </c>
      <c r="I686" s="26" t="str">
        <f t="shared" si="74"/>
        <v>18</v>
      </c>
      <c r="J686" s="26" t="str">
        <f t="shared" si="75"/>
        <v>034</v>
      </c>
      <c r="K686" s="42">
        <f t="shared" si="76"/>
        <v>591971.58820101735</v>
      </c>
      <c r="M686" s="26"/>
    </row>
    <row r="687" spans="1:13" ht="29" outlineLevel="2" x14ac:dyDescent="0.4">
      <c r="A687" s="26" t="str">
        <f t="shared" ref="A687:A707" si="77">IFERROR(VLOOKUP($D687,schools,3,FALSE),"")</f>
        <v>333200</v>
      </c>
      <c r="B687" s="26" t="str">
        <f t="shared" ref="B687:B707" si="78">IFERROR(VLOOKUP($D687,schools,4,FALSE),"")</f>
        <v>New York City Geographic District #32</v>
      </c>
      <c r="C687" s="26" t="str">
        <f t="shared" ref="C687:C707" si="79">IFERROR(VLOOKUP($D687,schools,5,FALSE),"")</f>
        <v>Brooklyn</v>
      </c>
      <c r="D687" s="28" t="s">
        <v>757</v>
      </c>
      <c r="E687" s="28" t="s">
        <v>758</v>
      </c>
      <c r="F687" s="30" t="s">
        <v>196</v>
      </c>
      <c r="G687" s="31">
        <v>198</v>
      </c>
      <c r="H687" s="26" t="str">
        <f t="shared" ref="H687:H707" si="80">IFERROR(VLOOKUP($D687,schools,6,FALSE),"")</f>
        <v>054</v>
      </c>
      <c r="I687" s="26" t="str">
        <f t="shared" ref="I687:I707" si="81">IFERROR(VLOOKUP($D687,schools,7,FALSE),"")</f>
        <v>18</v>
      </c>
      <c r="J687" s="26" t="str">
        <f t="shared" ref="J687:J707" si="82">IFERROR(VLOOKUP($D687,schools,8,FALSE),"")</f>
        <v>037</v>
      </c>
      <c r="K687" s="42">
        <f t="shared" ref="K687:K750" si="83">G687*L$302</f>
        <v>207451.99020141846</v>
      </c>
      <c r="M687" s="26"/>
    </row>
    <row r="688" spans="1:13" ht="29" outlineLevel="2" x14ac:dyDescent="0.4">
      <c r="A688" s="26" t="str">
        <f t="shared" si="77"/>
        <v>333200</v>
      </c>
      <c r="B688" s="26" t="str">
        <f t="shared" si="78"/>
        <v>New York City Geographic District #32</v>
      </c>
      <c r="C688" s="26" t="str">
        <f t="shared" si="79"/>
        <v>Brooklyn</v>
      </c>
      <c r="D688" s="28" t="s">
        <v>747</v>
      </c>
      <c r="E688" s="28" t="s">
        <v>748</v>
      </c>
      <c r="F688" s="30" t="s">
        <v>196</v>
      </c>
      <c r="G688" s="31">
        <v>487</v>
      </c>
      <c r="H688" s="26" t="str">
        <f t="shared" si="80"/>
        <v>054</v>
      </c>
      <c r="I688" s="26" t="str">
        <f t="shared" si="81"/>
        <v>18</v>
      </c>
      <c r="J688" s="26" t="str">
        <f t="shared" si="82"/>
        <v>034</v>
      </c>
      <c r="K688" s="42">
        <f t="shared" si="83"/>
        <v>510248.07690954948</v>
      </c>
      <c r="M688" s="26"/>
    </row>
    <row r="689" spans="1:13" ht="29" outlineLevel="2" x14ac:dyDescent="0.4">
      <c r="A689" s="26" t="str">
        <f t="shared" si="77"/>
        <v>333200</v>
      </c>
      <c r="B689" s="26" t="str">
        <f t="shared" si="78"/>
        <v>New York City Geographic District #32</v>
      </c>
      <c r="C689" s="26" t="str">
        <f t="shared" si="79"/>
        <v>Brooklyn</v>
      </c>
      <c r="D689" s="28" t="s">
        <v>609</v>
      </c>
      <c r="E689" s="28" t="s">
        <v>610</v>
      </c>
      <c r="F689" s="30" t="s">
        <v>196</v>
      </c>
      <c r="G689" s="31">
        <v>246</v>
      </c>
      <c r="H689" s="26" t="str">
        <f t="shared" si="80"/>
        <v>054</v>
      </c>
      <c r="I689" s="26" t="str">
        <f t="shared" si="81"/>
        <v>18</v>
      </c>
      <c r="J689" s="26" t="str">
        <f t="shared" si="82"/>
        <v>037</v>
      </c>
      <c r="K689" s="42">
        <f t="shared" si="83"/>
        <v>257743.38176539872</v>
      </c>
      <c r="M689" s="26"/>
    </row>
    <row r="690" spans="1:13" ht="29" outlineLevel="2" x14ac:dyDescent="0.4">
      <c r="A690" s="26" t="str">
        <f t="shared" si="77"/>
        <v>333200</v>
      </c>
      <c r="B690" s="26" t="str">
        <f t="shared" si="78"/>
        <v>New York City Geographic District #32</v>
      </c>
      <c r="C690" s="26" t="str">
        <f t="shared" si="79"/>
        <v>Brooklyn</v>
      </c>
      <c r="D690" s="28" t="s">
        <v>271</v>
      </c>
      <c r="E690" s="28" t="s">
        <v>272</v>
      </c>
      <c r="F690" s="30" t="s">
        <v>196</v>
      </c>
      <c r="G690" s="31">
        <v>281</v>
      </c>
      <c r="H690" s="26" t="str">
        <f t="shared" si="80"/>
        <v>054</v>
      </c>
      <c r="I690" s="26" t="str">
        <f t="shared" si="81"/>
        <v>18</v>
      </c>
      <c r="J690" s="26" t="str">
        <f t="shared" si="82"/>
        <v>037</v>
      </c>
      <c r="K690" s="42">
        <f t="shared" si="83"/>
        <v>294414.1881141343</v>
      </c>
      <c r="M690" s="26"/>
    </row>
    <row r="691" spans="1:13" ht="29" outlineLevel="2" x14ac:dyDescent="0.4">
      <c r="A691" s="26" t="str">
        <f t="shared" si="77"/>
        <v>333200</v>
      </c>
      <c r="B691" s="26" t="str">
        <f t="shared" si="78"/>
        <v>New York City Geographic District #32</v>
      </c>
      <c r="C691" s="26" t="str">
        <f t="shared" si="79"/>
        <v>Brooklyn</v>
      </c>
      <c r="D691" s="28" t="s">
        <v>593</v>
      </c>
      <c r="E691" s="28" t="s">
        <v>594</v>
      </c>
      <c r="F691" s="30" t="s">
        <v>19</v>
      </c>
      <c r="G691" s="31">
        <v>443</v>
      </c>
      <c r="H691" s="26" t="str">
        <f t="shared" si="80"/>
        <v>054</v>
      </c>
      <c r="I691" s="26" t="str">
        <f t="shared" si="81"/>
        <v>18</v>
      </c>
      <c r="J691" s="26" t="str">
        <f t="shared" si="82"/>
        <v>037</v>
      </c>
      <c r="K691" s="42">
        <f t="shared" si="83"/>
        <v>464147.6346425676</v>
      </c>
      <c r="M691" s="26"/>
    </row>
    <row r="692" spans="1:13" ht="15" outlineLevel="2" x14ac:dyDescent="0.4">
      <c r="A692" s="26" t="str">
        <f t="shared" si="77"/>
        <v>333200</v>
      </c>
      <c r="B692" s="26" t="str">
        <f t="shared" si="78"/>
        <v>New York City Geographic District #32</v>
      </c>
      <c r="C692" s="26" t="str">
        <f t="shared" si="79"/>
        <v>Brooklyn</v>
      </c>
      <c r="D692" s="28" t="s">
        <v>591</v>
      </c>
      <c r="E692" s="28" t="s">
        <v>592</v>
      </c>
      <c r="F692" s="30" t="s">
        <v>5</v>
      </c>
      <c r="G692" s="31">
        <v>812</v>
      </c>
      <c r="H692" s="26" t="str">
        <f t="shared" si="80"/>
        <v>053</v>
      </c>
      <c r="I692" s="26" t="str">
        <f t="shared" si="81"/>
        <v>18</v>
      </c>
      <c r="J692" s="26" t="str">
        <f t="shared" si="82"/>
        <v>037</v>
      </c>
      <c r="K692" s="42">
        <f t="shared" si="83"/>
        <v>850762.70729066571</v>
      </c>
      <c r="M692" s="26"/>
    </row>
    <row r="693" spans="1:13" ht="29" outlineLevel="2" x14ac:dyDescent="0.4">
      <c r="A693" s="26" t="str">
        <f t="shared" si="77"/>
        <v>333200</v>
      </c>
      <c r="B693" s="26" t="str">
        <f t="shared" si="78"/>
        <v>New York City Geographic District #32</v>
      </c>
      <c r="C693" s="26" t="str">
        <f t="shared" si="79"/>
        <v>Brooklyn</v>
      </c>
      <c r="D693" s="28" t="s">
        <v>583</v>
      </c>
      <c r="E693" s="28" t="s">
        <v>584</v>
      </c>
      <c r="F693" s="30" t="s">
        <v>2</v>
      </c>
      <c r="G693" s="31">
        <v>144</v>
      </c>
      <c r="H693" s="26" t="str">
        <f t="shared" si="80"/>
        <v>053</v>
      </c>
      <c r="I693" s="26" t="str">
        <f t="shared" si="81"/>
        <v>18</v>
      </c>
      <c r="J693" s="26" t="str">
        <f t="shared" si="82"/>
        <v>037</v>
      </c>
      <c r="K693" s="42">
        <f t="shared" si="83"/>
        <v>150874.17469194072</v>
      </c>
      <c r="M693" s="26"/>
    </row>
    <row r="694" spans="1:13" ht="15" outlineLevel="2" x14ac:dyDescent="0.4">
      <c r="A694" s="26" t="str">
        <f t="shared" si="77"/>
        <v>333200</v>
      </c>
      <c r="B694" s="26" t="str">
        <f t="shared" si="78"/>
        <v>New York City Geographic District #32</v>
      </c>
      <c r="C694" s="26" t="str">
        <f t="shared" si="79"/>
        <v>Brooklyn</v>
      </c>
      <c r="D694" s="28" t="s">
        <v>581</v>
      </c>
      <c r="E694" s="28" t="s">
        <v>582</v>
      </c>
      <c r="F694" s="30" t="s">
        <v>2</v>
      </c>
      <c r="G694" s="31">
        <v>477</v>
      </c>
      <c r="H694" s="26" t="str">
        <f t="shared" si="80"/>
        <v>053</v>
      </c>
      <c r="I694" s="26" t="str">
        <f t="shared" si="81"/>
        <v>18</v>
      </c>
      <c r="J694" s="26" t="str">
        <f t="shared" si="82"/>
        <v>037</v>
      </c>
      <c r="K694" s="42">
        <f t="shared" si="83"/>
        <v>499770.7036670536</v>
      </c>
      <c r="M694" s="26"/>
    </row>
    <row r="695" spans="1:13" ht="29" outlineLevel="2" x14ac:dyDescent="0.4">
      <c r="A695" s="26" t="str">
        <f t="shared" si="77"/>
        <v>333200</v>
      </c>
      <c r="B695" s="26" t="str">
        <f t="shared" si="78"/>
        <v>New York City Geographic District #32</v>
      </c>
      <c r="C695" s="26" t="str">
        <f t="shared" si="79"/>
        <v>Brooklyn</v>
      </c>
      <c r="D695" s="28" t="s">
        <v>547</v>
      </c>
      <c r="E695" s="28" t="s">
        <v>548</v>
      </c>
      <c r="F695" s="30" t="s">
        <v>5</v>
      </c>
      <c r="G695" s="31">
        <v>349</v>
      </c>
      <c r="H695" s="26" t="str">
        <f t="shared" si="80"/>
        <v>053</v>
      </c>
      <c r="I695" s="26" t="str">
        <f t="shared" si="81"/>
        <v>18</v>
      </c>
      <c r="J695" s="26" t="str">
        <f t="shared" si="82"/>
        <v>034</v>
      </c>
      <c r="K695" s="42">
        <f t="shared" si="83"/>
        <v>365660.32616310631</v>
      </c>
      <c r="M695" s="26"/>
    </row>
    <row r="696" spans="1:13" ht="15" outlineLevel="2" x14ac:dyDescent="0.4">
      <c r="A696" s="26" t="str">
        <f t="shared" si="77"/>
        <v>333200</v>
      </c>
      <c r="B696" s="26" t="str">
        <f t="shared" si="78"/>
        <v>New York City Geographic District #32</v>
      </c>
      <c r="C696" s="26" t="str">
        <f t="shared" si="79"/>
        <v>Brooklyn</v>
      </c>
      <c r="D696" s="28" t="s">
        <v>543</v>
      </c>
      <c r="E696" s="28" t="s">
        <v>544</v>
      </c>
      <c r="F696" s="30" t="s">
        <v>5</v>
      </c>
      <c r="G696" s="31">
        <v>306</v>
      </c>
      <c r="H696" s="26" t="str">
        <f t="shared" si="80"/>
        <v>053</v>
      </c>
      <c r="I696" s="26" t="str">
        <f t="shared" si="81"/>
        <v>18</v>
      </c>
      <c r="J696" s="26" t="str">
        <f t="shared" si="82"/>
        <v>034</v>
      </c>
      <c r="K696" s="42">
        <f t="shared" si="83"/>
        <v>320607.62122037401</v>
      </c>
      <c r="M696" s="26"/>
    </row>
    <row r="697" spans="1:13" ht="29" outlineLevel="2" x14ac:dyDescent="0.4">
      <c r="A697" s="26" t="str">
        <f t="shared" si="77"/>
        <v>333200</v>
      </c>
      <c r="B697" s="26" t="str">
        <f t="shared" si="78"/>
        <v>New York City Geographic District #32</v>
      </c>
      <c r="C697" s="26" t="str">
        <f t="shared" si="79"/>
        <v>Brooklyn</v>
      </c>
      <c r="D697" s="28" t="s">
        <v>487</v>
      </c>
      <c r="E697" s="28" t="s">
        <v>488</v>
      </c>
      <c r="F697" s="30" t="s">
        <v>2</v>
      </c>
      <c r="G697" s="31">
        <v>212</v>
      </c>
      <c r="H697" s="26" t="str">
        <f t="shared" si="80"/>
        <v>054</v>
      </c>
      <c r="I697" s="26" t="str">
        <f t="shared" si="81"/>
        <v>18</v>
      </c>
      <c r="J697" s="26" t="str">
        <f t="shared" si="82"/>
        <v>034</v>
      </c>
      <c r="K697" s="42">
        <f t="shared" si="83"/>
        <v>222120.31274091272</v>
      </c>
      <c r="M697" s="26"/>
    </row>
    <row r="698" spans="1:13" ht="15" outlineLevel="2" x14ac:dyDescent="0.4">
      <c r="A698" s="26" t="str">
        <f t="shared" si="77"/>
        <v>333200</v>
      </c>
      <c r="B698" s="26" t="str">
        <f t="shared" si="78"/>
        <v>New York City Geographic District #32</v>
      </c>
      <c r="C698" s="26" t="str">
        <f t="shared" si="79"/>
        <v>Brooklyn</v>
      </c>
      <c r="D698" s="28" t="s">
        <v>451</v>
      </c>
      <c r="E698" s="28" t="s">
        <v>452</v>
      </c>
      <c r="F698" s="30" t="s">
        <v>2</v>
      </c>
      <c r="G698" s="31">
        <v>349</v>
      </c>
      <c r="H698" s="26" t="str">
        <f t="shared" si="80"/>
        <v>054</v>
      </c>
      <c r="I698" s="26" t="str">
        <f t="shared" si="81"/>
        <v>18</v>
      </c>
      <c r="J698" s="26" t="str">
        <f t="shared" si="82"/>
        <v>034</v>
      </c>
      <c r="K698" s="42">
        <f t="shared" si="83"/>
        <v>365660.32616310631</v>
      </c>
      <c r="M698" s="26"/>
    </row>
    <row r="699" spans="1:13" ht="15" outlineLevel="2" x14ac:dyDescent="0.4">
      <c r="A699" s="26" t="str">
        <f t="shared" si="77"/>
        <v>333200</v>
      </c>
      <c r="B699" s="26" t="str">
        <f t="shared" si="78"/>
        <v>New York City Geographic District #32</v>
      </c>
      <c r="C699" s="26" t="str">
        <f t="shared" si="79"/>
        <v>Brooklyn</v>
      </c>
      <c r="D699" s="28" t="s">
        <v>263</v>
      </c>
      <c r="E699" s="28" t="s">
        <v>264</v>
      </c>
      <c r="F699" s="30" t="s">
        <v>5</v>
      </c>
      <c r="G699" s="31">
        <v>282</v>
      </c>
      <c r="H699" s="26" t="str">
        <f t="shared" si="80"/>
        <v>053</v>
      </c>
      <c r="I699" s="26" t="str">
        <f t="shared" si="81"/>
        <v>18</v>
      </c>
      <c r="J699" s="26" t="str">
        <f t="shared" si="82"/>
        <v>034</v>
      </c>
      <c r="K699" s="42">
        <f t="shared" si="83"/>
        <v>295461.92543838389</v>
      </c>
      <c r="M699" s="26"/>
    </row>
    <row r="700" spans="1:13" ht="15" outlineLevel="2" x14ac:dyDescent="0.4">
      <c r="A700" s="26" t="str">
        <f t="shared" si="77"/>
        <v>333200</v>
      </c>
      <c r="B700" s="26" t="str">
        <f t="shared" si="78"/>
        <v>New York City Geographic District #32</v>
      </c>
      <c r="C700" s="26" t="str">
        <f t="shared" si="79"/>
        <v>Brooklyn</v>
      </c>
      <c r="D700" s="28" t="s">
        <v>241</v>
      </c>
      <c r="E700" s="28" t="s">
        <v>242</v>
      </c>
      <c r="F700" s="30" t="s">
        <v>2</v>
      </c>
      <c r="G700" s="31">
        <v>259</v>
      </c>
      <c r="H700" s="26" t="str">
        <f t="shared" si="80"/>
        <v>054</v>
      </c>
      <c r="I700" s="26" t="str">
        <f t="shared" si="81"/>
        <v>18</v>
      </c>
      <c r="J700" s="26" t="str">
        <f t="shared" si="82"/>
        <v>037</v>
      </c>
      <c r="K700" s="42">
        <f t="shared" si="83"/>
        <v>271363.96698064334</v>
      </c>
      <c r="M700" s="26"/>
    </row>
    <row r="701" spans="1:13" ht="15" outlineLevel="2" x14ac:dyDescent="0.4">
      <c r="A701" s="26" t="str">
        <f t="shared" si="77"/>
        <v>333200</v>
      </c>
      <c r="B701" s="26" t="str">
        <f t="shared" si="78"/>
        <v>New York City Geographic District #32</v>
      </c>
      <c r="C701" s="26" t="str">
        <f t="shared" si="79"/>
        <v>Brooklyn</v>
      </c>
      <c r="D701" s="28" t="s">
        <v>231</v>
      </c>
      <c r="E701" s="28" t="s">
        <v>232</v>
      </c>
      <c r="F701" s="30" t="s">
        <v>2</v>
      </c>
      <c r="G701" s="31">
        <v>490</v>
      </c>
      <c r="H701" s="26" t="str">
        <f t="shared" si="80"/>
        <v>053</v>
      </c>
      <c r="I701" s="26" t="str">
        <f t="shared" si="81"/>
        <v>18</v>
      </c>
      <c r="J701" s="26" t="str">
        <f t="shared" si="82"/>
        <v>034</v>
      </c>
      <c r="K701" s="42">
        <f t="shared" si="83"/>
        <v>513391.28888229822</v>
      </c>
      <c r="M701" s="26"/>
    </row>
    <row r="702" spans="1:13" ht="15" outlineLevel="2" x14ac:dyDescent="0.4">
      <c r="A702" s="26" t="str">
        <f t="shared" si="77"/>
        <v>332300</v>
      </c>
      <c r="B702" s="26" t="str">
        <f t="shared" si="78"/>
        <v>New York City Geographic District #32</v>
      </c>
      <c r="C702" s="26" t="str">
        <f t="shared" si="79"/>
        <v>Brooklyn</v>
      </c>
      <c r="D702" s="28" t="s">
        <v>184</v>
      </c>
      <c r="E702" s="28" t="s">
        <v>185</v>
      </c>
      <c r="F702" s="30" t="s">
        <v>2</v>
      </c>
      <c r="G702" s="31">
        <v>325</v>
      </c>
      <c r="H702" s="26" t="str">
        <f t="shared" si="80"/>
        <v>053</v>
      </c>
      <c r="I702" s="26" t="str">
        <f t="shared" si="81"/>
        <v>18</v>
      </c>
      <c r="J702" s="26" t="str">
        <f t="shared" si="82"/>
        <v>037</v>
      </c>
      <c r="K702" s="42">
        <f t="shared" si="83"/>
        <v>340514.63038111618</v>
      </c>
      <c r="M702" s="26"/>
    </row>
    <row r="703" spans="1:13" ht="15" outlineLevel="2" x14ac:dyDescent="0.4">
      <c r="A703" s="26" t="str">
        <f t="shared" si="77"/>
        <v>332300</v>
      </c>
      <c r="B703" s="26" t="str">
        <f t="shared" si="78"/>
        <v>New York City Geographic District #32</v>
      </c>
      <c r="C703" s="26" t="str">
        <f t="shared" si="79"/>
        <v>Brooklyn</v>
      </c>
      <c r="D703" s="28" t="s">
        <v>166</v>
      </c>
      <c r="E703" s="28" t="s">
        <v>167</v>
      </c>
      <c r="F703" s="30" t="s">
        <v>2</v>
      </c>
      <c r="G703" s="31">
        <v>366</v>
      </c>
      <c r="H703" s="26" t="str">
        <f t="shared" si="80"/>
        <v>054</v>
      </c>
      <c r="I703" s="26" t="str">
        <f t="shared" si="81"/>
        <v>18</v>
      </c>
      <c r="J703" s="26" t="str">
        <f t="shared" si="82"/>
        <v>037</v>
      </c>
      <c r="K703" s="42">
        <f t="shared" si="83"/>
        <v>383471.86067534931</v>
      </c>
      <c r="M703" s="26"/>
    </row>
    <row r="704" spans="1:13" ht="15" outlineLevel="2" x14ac:dyDescent="0.4">
      <c r="A704" s="26" t="str">
        <f t="shared" si="77"/>
        <v>332300</v>
      </c>
      <c r="B704" s="26" t="str">
        <f t="shared" si="78"/>
        <v>New York City Geographic District #32</v>
      </c>
      <c r="C704" s="26" t="str">
        <f t="shared" si="79"/>
        <v>Brooklyn</v>
      </c>
      <c r="D704" s="28" t="s">
        <v>120</v>
      </c>
      <c r="E704" s="28" t="s">
        <v>121</v>
      </c>
      <c r="F704" s="30" t="s">
        <v>2</v>
      </c>
      <c r="G704" s="31">
        <v>285</v>
      </c>
      <c r="H704" s="26" t="str">
        <f t="shared" si="80"/>
        <v>054</v>
      </c>
      <c r="I704" s="26" t="str">
        <f t="shared" si="81"/>
        <v>18</v>
      </c>
      <c r="J704" s="26" t="str">
        <f t="shared" si="82"/>
        <v>034</v>
      </c>
      <c r="K704" s="42">
        <f t="shared" si="83"/>
        <v>298605.13741113263</v>
      </c>
      <c r="M704" s="26"/>
    </row>
    <row r="705" spans="1:13" ht="29" outlineLevel="2" x14ac:dyDescent="0.4">
      <c r="A705" s="26" t="str">
        <f t="shared" si="77"/>
        <v>332300</v>
      </c>
      <c r="B705" s="26" t="str">
        <f t="shared" si="78"/>
        <v>New York City Geographic District #32</v>
      </c>
      <c r="C705" s="26" t="str">
        <f t="shared" si="79"/>
        <v>Brooklyn</v>
      </c>
      <c r="D705" s="28" t="s">
        <v>78</v>
      </c>
      <c r="E705" s="28" t="s">
        <v>79</v>
      </c>
      <c r="F705" s="30" t="s">
        <v>19</v>
      </c>
      <c r="G705" s="31">
        <v>593</v>
      </c>
      <c r="H705" s="26" t="str">
        <f t="shared" si="80"/>
        <v>054</v>
      </c>
      <c r="I705" s="26" t="str">
        <f t="shared" si="81"/>
        <v>18</v>
      </c>
      <c r="J705" s="26" t="str">
        <f t="shared" si="82"/>
        <v>037</v>
      </c>
      <c r="K705" s="42">
        <f t="shared" si="83"/>
        <v>621308.23328000586</v>
      </c>
      <c r="M705" s="26"/>
    </row>
    <row r="706" spans="1:13" ht="29" outlineLevel="2" x14ac:dyDescent="0.4">
      <c r="A706" s="26" t="str">
        <f t="shared" si="77"/>
        <v>332300</v>
      </c>
      <c r="B706" s="26" t="str">
        <f t="shared" si="78"/>
        <v>New York City Geographic District #32</v>
      </c>
      <c r="C706" s="26" t="str">
        <f t="shared" si="79"/>
        <v>Brooklyn</v>
      </c>
      <c r="D706" s="28" t="s">
        <v>921</v>
      </c>
      <c r="E706" s="28" t="s">
        <v>922</v>
      </c>
      <c r="F706" s="30" t="s">
        <v>118</v>
      </c>
      <c r="G706" s="31">
        <v>162</v>
      </c>
      <c r="H706" s="26" t="str">
        <f t="shared" si="80"/>
        <v>055</v>
      </c>
      <c r="I706" s="26" t="str">
        <f t="shared" si="81"/>
        <v>20</v>
      </c>
      <c r="J706" s="26" t="str">
        <f t="shared" si="82"/>
        <v>041</v>
      </c>
      <c r="K706" s="42">
        <f t="shared" si="83"/>
        <v>169733.4465284333</v>
      </c>
      <c r="M706" s="26"/>
    </row>
    <row r="707" spans="1:13" ht="29" outlineLevel="2" x14ac:dyDescent="0.4">
      <c r="A707" s="26" t="str">
        <f t="shared" si="77"/>
        <v>332300</v>
      </c>
      <c r="B707" s="26" t="str">
        <f t="shared" si="78"/>
        <v>New York City Geographic District #32</v>
      </c>
      <c r="C707" s="26" t="str">
        <f t="shared" si="79"/>
        <v>Brooklyn</v>
      </c>
      <c r="D707" s="28" t="s">
        <v>863</v>
      </c>
      <c r="E707" s="28" t="s">
        <v>864</v>
      </c>
      <c r="F707" s="30" t="s">
        <v>196</v>
      </c>
      <c r="G707" s="31">
        <v>212</v>
      </c>
      <c r="H707" s="26" t="str">
        <f t="shared" si="80"/>
        <v>058</v>
      </c>
      <c r="I707" s="26" t="str">
        <f t="shared" si="81"/>
        <v>19</v>
      </c>
      <c r="J707" s="26" t="str">
        <f t="shared" si="82"/>
        <v>042</v>
      </c>
      <c r="K707" s="42">
        <f t="shared" si="83"/>
        <v>222120.31274091272</v>
      </c>
      <c r="M707" s="26"/>
    </row>
    <row r="708" spans="1:13" ht="15" outlineLevel="1" x14ac:dyDescent="0.4">
      <c r="C708" s="46" t="s">
        <v>4805</v>
      </c>
      <c r="D708" s="28"/>
      <c r="E708" s="28"/>
      <c r="F708" s="30"/>
      <c r="G708" s="31">
        <f>SUBTOTAL(9,G303:G707)</f>
        <v>236177</v>
      </c>
      <c r="K708" s="42">
        <f>SUBTOTAL(9,K303:K707)</f>
        <v>247451458.02929506</v>
      </c>
      <c r="M708" s="26"/>
    </row>
    <row r="709" spans="1:13" ht="29" outlineLevel="2" x14ac:dyDescent="0.4">
      <c r="A709" s="26" t="str">
        <f t="shared" ref="A709:A772" si="84">IFERROR(VLOOKUP($D709,schools,3,FALSE),"")</f>
        <v>310100</v>
      </c>
      <c r="B709" s="26" t="str">
        <f t="shared" ref="B709:B772" si="85">IFERROR(VLOOKUP($D709,schools,4,FALSE),"")</f>
        <v>New York City Geographic District # 1</v>
      </c>
      <c r="C709" s="26" t="str">
        <f t="shared" ref="C709:C772" si="86">IFERROR(VLOOKUP($D709,schools,5,FALSE),"")</f>
        <v>Manhattan</v>
      </c>
      <c r="D709" s="28" t="s">
        <v>1567</v>
      </c>
      <c r="E709" s="28" t="s">
        <v>1568</v>
      </c>
      <c r="F709" s="30" t="s">
        <v>196</v>
      </c>
      <c r="G709" s="31">
        <v>608</v>
      </c>
      <c r="H709" s="26" t="str">
        <f t="shared" ref="H709:H772" si="87">IFERROR(VLOOKUP($D709,schools,6,FALSE),"")</f>
        <v>074</v>
      </c>
      <c r="I709" s="26" t="str">
        <f t="shared" ref="I709:I772" si="88">IFERROR(VLOOKUP($D709,schools,7,FALSE),"")</f>
        <v>26</v>
      </c>
      <c r="J709" s="26" t="str">
        <f t="shared" ref="J709:J772" si="89">IFERROR(VLOOKUP($D709,schools,8,FALSE),"")</f>
        <v>002</v>
      </c>
      <c r="K709" s="42">
        <f t="shared" ref="K709:K772" si="90">G709*L$302</f>
        <v>637024.2931437497</v>
      </c>
      <c r="M709" s="26"/>
    </row>
    <row r="710" spans="1:13" ht="43.5" outlineLevel="2" x14ac:dyDescent="0.4">
      <c r="A710" s="26" t="str">
        <f t="shared" si="84"/>
        <v>310100</v>
      </c>
      <c r="B710" s="26" t="str">
        <f t="shared" si="85"/>
        <v>New York City Geographic District # 1</v>
      </c>
      <c r="C710" s="26" t="str">
        <f t="shared" si="86"/>
        <v>Manhattan</v>
      </c>
      <c r="D710" s="28" t="s">
        <v>1511</v>
      </c>
      <c r="E710" s="28" t="s">
        <v>1512</v>
      </c>
      <c r="F710" s="30" t="s">
        <v>1342</v>
      </c>
      <c r="G710" s="31">
        <v>1717</v>
      </c>
      <c r="H710" s="26" t="str">
        <f t="shared" si="87"/>
        <v>065</v>
      </c>
      <c r="I710" s="26" t="str">
        <f t="shared" si="88"/>
        <v>26</v>
      </c>
      <c r="J710" s="26" t="str">
        <f t="shared" si="89"/>
        <v>002</v>
      </c>
      <c r="K710" s="42">
        <f t="shared" si="90"/>
        <v>1798964.9857365431</v>
      </c>
      <c r="M710" s="26"/>
    </row>
    <row r="711" spans="1:13" ht="29" outlineLevel="2" x14ac:dyDescent="0.4">
      <c r="A711" s="26" t="str">
        <f t="shared" si="84"/>
        <v>310100</v>
      </c>
      <c r="B711" s="26" t="str">
        <f t="shared" si="85"/>
        <v>New York City Geographic District # 1</v>
      </c>
      <c r="C711" s="26" t="str">
        <f t="shared" si="86"/>
        <v>Manhattan</v>
      </c>
      <c r="D711" s="28" t="s">
        <v>1491</v>
      </c>
      <c r="E711" s="28" t="s">
        <v>1492</v>
      </c>
      <c r="F711" s="30" t="s">
        <v>196</v>
      </c>
      <c r="G711" s="31">
        <v>550</v>
      </c>
      <c r="H711" s="26" t="str">
        <f t="shared" si="87"/>
        <v>065</v>
      </c>
      <c r="I711" s="26" t="str">
        <f t="shared" si="88"/>
        <v>26</v>
      </c>
      <c r="J711" s="26" t="str">
        <f t="shared" si="89"/>
        <v>001</v>
      </c>
      <c r="K711" s="42">
        <f t="shared" si="90"/>
        <v>576255.52833727351</v>
      </c>
      <c r="M711" s="26"/>
    </row>
    <row r="712" spans="1:13" ht="15" outlineLevel="2" x14ac:dyDescent="0.4">
      <c r="A712" s="26" t="str">
        <f t="shared" si="84"/>
        <v>310100</v>
      </c>
      <c r="B712" s="26" t="str">
        <f t="shared" si="85"/>
        <v>New York City Geographic District # 1</v>
      </c>
      <c r="C712" s="26" t="str">
        <f t="shared" si="86"/>
        <v>Manhattan</v>
      </c>
      <c r="D712" s="28" t="s">
        <v>1485</v>
      </c>
      <c r="E712" s="28" t="s">
        <v>1486</v>
      </c>
      <c r="F712" s="30" t="s">
        <v>196</v>
      </c>
      <c r="G712" s="31">
        <v>110</v>
      </c>
      <c r="H712" s="26" t="str">
        <f t="shared" si="87"/>
        <v>065</v>
      </c>
      <c r="I712" s="26" t="str">
        <f t="shared" si="88"/>
        <v>26</v>
      </c>
      <c r="J712" s="26" t="str">
        <f t="shared" si="89"/>
        <v>001</v>
      </c>
      <c r="K712" s="42">
        <f t="shared" si="90"/>
        <v>115251.10566745471</v>
      </c>
      <c r="M712" s="26"/>
    </row>
    <row r="713" spans="1:13" ht="15" outlineLevel="2" x14ac:dyDescent="0.4">
      <c r="A713" s="26" t="str">
        <f t="shared" si="84"/>
        <v>310100</v>
      </c>
      <c r="B713" s="26" t="str">
        <f t="shared" si="85"/>
        <v>New York City Geographic District # 1</v>
      </c>
      <c r="C713" s="26" t="str">
        <f t="shared" si="86"/>
        <v>Manhattan</v>
      </c>
      <c r="D713" s="28" t="s">
        <v>1446</v>
      </c>
      <c r="E713" s="28" t="s">
        <v>1447</v>
      </c>
      <c r="F713" s="30" t="s">
        <v>196</v>
      </c>
      <c r="G713" s="31">
        <v>194</v>
      </c>
      <c r="H713" s="26" t="str">
        <f t="shared" si="87"/>
        <v>065</v>
      </c>
      <c r="I713" s="26" t="str">
        <f t="shared" si="88"/>
        <v>26</v>
      </c>
      <c r="J713" s="26" t="str">
        <f t="shared" si="89"/>
        <v>001</v>
      </c>
      <c r="K713" s="42">
        <f t="shared" si="90"/>
        <v>203261.04090442011</v>
      </c>
      <c r="M713" s="26"/>
    </row>
    <row r="714" spans="1:13" ht="15" outlineLevel="2" x14ac:dyDescent="0.4">
      <c r="A714" s="26" t="str">
        <f t="shared" si="84"/>
        <v>310100</v>
      </c>
      <c r="B714" s="26" t="str">
        <f t="shared" si="85"/>
        <v>New York City Geographic District # 1</v>
      </c>
      <c r="C714" s="26" t="str">
        <f t="shared" si="86"/>
        <v>Manhattan</v>
      </c>
      <c r="D714" s="28" t="s">
        <v>1441</v>
      </c>
      <c r="E714" s="28" t="s">
        <v>1442</v>
      </c>
      <c r="F714" s="30" t="s">
        <v>118</v>
      </c>
      <c r="G714" s="31">
        <v>680</v>
      </c>
      <c r="H714" s="26" t="str">
        <f t="shared" si="87"/>
        <v>074</v>
      </c>
      <c r="I714" s="26" t="str">
        <f t="shared" si="88"/>
        <v>27</v>
      </c>
      <c r="J714" s="26" t="str">
        <f t="shared" si="89"/>
        <v>002</v>
      </c>
      <c r="K714" s="42">
        <f t="shared" si="90"/>
        <v>712461.38048972003</v>
      </c>
      <c r="M714" s="26"/>
    </row>
    <row r="715" spans="1:13" ht="29" outlineLevel="2" x14ac:dyDescent="0.4">
      <c r="A715" s="26" t="str">
        <f t="shared" si="84"/>
        <v>310100</v>
      </c>
      <c r="B715" s="26" t="str">
        <f t="shared" si="85"/>
        <v>New York City Geographic District # 1</v>
      </c>
      <c r="C715" s="26" t="str">
        <f t="shared" si="86"/>
        <v>Manhattan</v>
      </c>
      <c r="D715" s="28" t="s">
        <v>1437</v>
      </c>
      <c r="E715" s="28" t="s">
        <v>1438</v>
      </c>
      <c r="F715" s="30" t="s">
        <v>196</v>
      </c>
      <c r="G715" s="31">
        <v>515</v>
      </c>
      <c r="H715" s="26" t="str">
        <f t="shared" si="87"/>
        <v>065</v>
      </c>
      <c r="I715" s="26" t="str">
        <f t="shared" si="88"/>
        <v>26</v>
      </c>
      <c r="J715" s="26" t="str">
        <f t="shared" si="89"/>
        <v>001</v>
      </c>
      <c r="K715" s="42">
        <f t="shared" si="90"/>
        <v>539584.72198853793</v>
      </c>
      <c r="M715" s="26"/>
    </row>
    <row r="716" spans="1:13" ht="29" outlineLevel="2" x14ac:dyDescent="0.4">
      <c r="A716" s="26" t="str">
        <f t="shared" si="84"/>
        <v>310100</v>
      </c>
      <c r="B716" s="26" t="str">
        <f t="shared" si="85"/>
        <v>New York City Geographic District # 1</v>
      </c>
      <c r="C716" s="26" t="str">
        <f t="shared" si="86"/>
        <v>Manhattan</v>
      </c>
      <c r="D716" s="28" t="s">
        <v>1577</v>
      </c>
      <c r="E716" s="28" t="s">
        <v>1578</v>
      </c>
      <c r="F716" s="30" t="s">
        <v>5</v>
      </c>
      <c r="G716" s="31">
        <v>365</v>
      </c>
      <c r="H716" s="26" t="str">
        <f t="shared" si="87"/>
        <v>074</v>
      </c>
      <c r="I716" s="26" t="str">
        <f t="shared" si="88"/>
        <v>27</v>
      </c>
      <c r="J716" s="26" t="str">
        <f t="shared" si="89"/>
        <v>002</v>
      </c>
      <c r="K716" s="42">
        <f t="shared" si="90"/>
        <v>382424.12335109973</v>
      </c>
      <c r="M716" s="26"/>
    </row>
    <row r="717" spans="1:13" ht="15" outlineLevel="2" x14ac:dyDescent="0.4">
      <c r="A717" s="26" t="str">
        <f t="shared" si="84"/>
        <v>310100</v>
      </c>
      <c r="B717" s="26" t="str">
        <f t="shared" si="85"/>
        <v>New York City Geographic District # 1</v>
      </c>
      <c r="C717" s="26" t="str">
        <f t="shared" si="86"/>
        <v>Manhattan</v>
      </c>
      <c r="D717" s="28" t="s">
        <v>1369</v>
      </c>
      <c r="E717" s="28" t="s">
        <v>1370</v>
      </c>
      <c r="F717" s="30" t="s">
        <v>5</v>
      </c>
      <c r="G717" s="31">
        <v>337</v>
      </c>
      <c r="H717" s="26" t="str">
        <f t="shared" si="87"/>
        <v>065</v>
      </c>
      <c r="I717" s="26" t="str">
        <f t="shared" si="88"/>
        <v>26</v>
      </c>
      <c r="J717" s="26" t="str">
        <f t="shared" si="89"/>
        <v>001</v>
      </c>
      <c r="K717" s="42">
        <f t="shared" si="90"/>
        <v>353087.47827211121</v>
      </c>
      <c r="M717" s="26"/>
    </row>
    <row r="718" spans="1:13" ht="15" outlineLevel="2" x14ac:dyDescent="0.4">
      <c r="A718" s="26" t="str">
        <f t="shared" si="84"/>
        <v>310100</v>
      </c>
      <c r="B718" s="26" t="str">
        <f t="shared" si="85"/>
        <v>New York City Geographic District # 1</v>
      </c>
      <c r="C718" s="26" t="str">
        <f t="shared" si="86"/>
        <v>Manhattan</v>
      </c>
      <c r="D718" s="28" t="s">
        <v>1351</v>
      </c>
      <c r="E718" s="28" t="s">
        <v>1352</v>
      </c>
      <c r="F718" s="30" t="s">
        <v>2</v>
      </c>
      <c r="G718" s="31">
        <v>340</v>
      </c>
      <c r="H718" s="26" t="str">
        <f t="shared" si="87"/>
        <v>074</v>
      </c>
      <c r="I718" s="26" t="str">
        <f t="shared" si="88"/>
        <v>27</v>
      </c>
      <c r="J718" s="26" t="str">
        <f t="shared" si="89"/>
        <v>002</v>
      </c>
      <c r="K718" s="42">
        <f t="shared" si="90"/>
        <v>356230.69024486002</v>
      </c>
      <c r="M718" s="26"/>
    </row>
    <row r="719" spans="1:13" ht="15" outlineLevel="2" x14ac:dyDescent="0.4">
      <c r="A719" s="26" t="str">
        <f t="shared" si="84"/>
        <v>310100</v>
      </c>
      <c r="B719" s="26" t="str">
        <f t="shared" si="85"/>
        <v>New York City Geographic District # 1</v>
      </c>
      <c r="C719" s="26" t="str">
        <f t="shared" si="86"/>
        <v>Manhattan</v>
      </c>
      <c r="D719" s="28" t="s">
        <v>1349</v>
      </c>
      <c r="E719" s="28" t="s">
        <v>1350</v>
      </c>
      <c r="F719" s="30" t="s">
        <v>2</v>
      </c>
      <c r="G719" s="31">
        <v>306</v>
      </c>
      <c r="H719" s="26" t="str">
        <f t="shared" si="87"/>
        <v>074</v>
      </c>
      <c r="I719" s="26" t="str">
        <f t="shared" si="88"/>
        <v>26</v>
      </c>
      <c r="J719" s="26" t="str">
        <f t="shared" si="89"/>
        <v>002</v>
      </c>
      <c r="K719" s="42">
        <f t="shared" si="90"/>
        <v>320607.62122037401</v>
      </c>
      <c r="M719" s="26"/>
    </row>
    <row r="720" spans="1:13" ht="29" outlineLevel="2" x14ac:dyDescent="0.4">
      <c r="A720" s="26" t="str">
        <f t="shared" si="84"/>
        <v>310100</v>
      </c>
      <c r="B720" s="26" t="str">
        <f t="shared" si="85"/>
        <v>New York City Geographic District # 1</v>
      </c>
      <c r="C720" s="26" t="str">
        <f t="shared" si="86"/>
        <v>Manhattan</v>
      </c>
      <c r="D720" s="28" t="s">
        <v>1345</v>
      </c>
      <c r="E720" s="28" t="s">
        <v>1346</v>
      </c>
      <c r="F720" s="30" t="s">
        <v>2</v>
      </c>
      <c r="G720" s="31">
        <v>313</v>
      </c>
      <c r="H720" s="26" t="str">
        <f t="shared" si="87"/>
        <v>074</v>
      </c>
      <c r="I720" s="26" t="str">
        <f t="shared" si="88"/>
        <v>27</v>
      </c>
      <c r="J720" s="26" t="str">
        <f t="shared" si="89"/>
        <v>002</v>
      </c>
      <c r="K720" s="42">
        <f t="shared" si="90"/>
        <v>327941.78249012114</v>
      </c>
      <c r="M720" s="26"/>
    </row>
    <row r="721" spans="1:13" ht="29" outlineLevel="2" x14ac:dyDescent="0.4">
      <c r="A721" s="26" t="str">
        <f t="shared" si="84"/>
        <v>310100</v>
      </c>
      <c r="B721" s="26" t="str">
        <f t="shared" si="85"/>
        <v>New York City Geographic District # 1</v>
      </c>
      <c r="C721" s="26" t="str">
        <f t="shared" si="86"/>
        <v>Manhattan</v>
      </c>
      <c r="D721" s="28" t="s">
        <v>1326</v>
      </c>
      <c r="E721" s="28" t="s">
        <v>1327</v>
      </c>
      <c r="F721" s="30" t="s">
        <v>5</v>
      </c>
      <c r="G721" s="31">
        <v>198</v>
      </c>
      <c r="H721" s="26" t="str">
        <f t="shared" si="87"/>
        <v>065</v>
      </c>
      <c r="I721" s="26" t="str">
        <f t="shared" si="88"/>
        <v>26</v>
      </c>
      <c r="J721" s="26" t="str">
        <f t="shared" si="89"/>
        <v>001</v>
      </c>
      <c r="K721" s="42">
        <f t="shared" si="90"/>
        <v>207451.99020141846</v>
      </c>
      <c r="M721" s="26"/>
    </row>
    <row r="722" spans="1:13" ht="29" outlineLevel="2" x14ac:dyDescent="0.4">
      <c r="A722" s="26" t="str">
        <f t="shared" si="84"/>
        <v>310100</v>
      </c>
      <c r="B722" s="26" t="str">
        <f t="shared" si="85"/>
        <v>New York City Geographic District # 1</v>
      </c>
      <c r="C722" s="26" t="str">
        <f t="shared" si="86"/>
        <v>Manhattan</v>
      </c>
      <c r="D722" s="28" t="s">
        <v>1312</v>
      </c>
      <c r="E722" s="28" t="s">
        <v>1313</v>
      </c>
      <c r="F722" s="30" t="s">
        <v>2</v>
      </c>
      <c r="G722" s="31">
        <v>287</v>
      </c>
      <c r="H722" s="26" t="str">
        <f t="shared" si="87"/>
        <v>074</v>
      </c>
      <c r="I722" s="26" t="str">
        <f t="shared" si="88"/>
        <v>27</v>
      </c>
      <c r="J722" s="26" t="str">
        <f t="shared" si="89"/>
        <v>002</v>
      </c>
      <c r="K722" s="42">
        <f t="shared" si="90"/>
        <v>300700.61205963185</v>
      </c>
      <c r="M722" s="26"/>
    </row>
    <row r="723" spans="1:13" ht="15" outlineLevel="2" x14ac:dyDescent="0.4">
      <c r="A723" s="26" t="str">
        <f t="shared" si="84"/>
        <v>310100</v>
      </c>
      <c r="B723" s="26" t="str">
        <f t="shared" si="85"/>
        <v>New York City Geographic District # 1</v>
      </c>
      <c r="C723" s="26" t="str">
        <f t="shared" si="86"/>
        <v>Manhattan</v>
      </c>
      <c r="D723" s="28" t="s">
        <v>1192</v>
      </c>
      <c r="E723" s="28" t="s">
        <v>1193</v>
      </c>
      <c r="F723" s="30" t="s">
        <v>19</v>
      </c>
      <c r="G723" s="31">
        <v>390</v>
      </c>
      <c r="H723" s="26" t="str">
        <f t="shared" si="87"/>
        <v>074</v>
      </c>
      <c r="I723" s="26" t="str">
        <f t="shared" si="88"/>
        <v>26</v>
      </c>
      <c r="J723" s="26" t="str">
        <f t="shared" si="89"/>
        <v>002</v>
      </c>
      <c r="K723" s="42">
        <f t="shared" si="90"/>
        <v>408617.55645733944</v>
      </c>
      <c r="M723" s="26"/>
    </row>
    <row r="724" spans="1:13" ht="15" outlineLevel="2" x14ac:dyDescent="0.4">
      <c r="A724" s="26" t="str">
        <f t="shared" si="84"/>
        <v>310100</v>
      </c>
      <c r="B724" s="26" t="str">
        <f t="shared" si="85"/>
        <v>New York City Geographic District # 1</v>
      </c>
      <c r="C724" s="26" t="str">
        <f t="shared" si="86"/>
        <v>Manhattan</v>
      </c>
      <c r="D724" s="28" t="s">
        <v>1186</v>
      </c>
      <c r="E724" s="28" t="s">
        <v>1187</v>
      </c>
      <c r="F724" s="30" t="s">
        <v>19</v>
      </c>
      <c r="G724" s="31">
        <v>680</v>
      </c>
      <c r="H724" s="26" t="str">
        <f t="shared" si="87"/>
        <v>065</v>
      </c>
      <c r="I724" s="26" t="str">
        <f t="shared" si="88"/>
        <v>26</v>
      </c>
      <c r="J724" s="26" t="str">
        <f t="shared" si="89"/>
        <v>002</v>
      </c>
      <c r="K724" s="42">
        <f t="shared" si="90"/>
        <v>712461.38048972003</v>
      </c>
      <c r="M724" s="26"/>
    </row>
    <row r="725" spans="1:13" ht="15" outlineLevel="2" x14ac:dyDescent="0.4">
      <c r="A725" s="26" t="str">
        <f t="shared" si="84"/>
        <v>310100</v>
      </c>
      <c r="B725" s="26" t="str">
        <f t="shared" si="85"/>
        <v>New York City Geographic District # 1</v>
      </c>
      <c r="C725" s="26" t="str">
        <f t="shared" si="86"/>
        <v>Manhattan</v>
      </c>
      <c r="D725" s="28" t="s">
        <v>1129</v>
      </c>
      <c r="E725" s="28" t="s">
        <v>1130</v>
      </c>
      <c r="F725" s="30" t="s">
        <v>2</v>
      </c>
      <c r="G725" s="31">
        <v>313</v>
      </c>
      <c r="H725" s="26" t="str">
        <f t="shared" si="87"/>
        <v>065</v>
      </c>
      <c r="I725" s="26" t="str">
        <f t="shared" si="88"/>
        <v>26</v>
      </c>
      <c r="J725" s="26" t="str">
        <f t="shared" si="89"/>
        <v>001</v>
      </c>
      <c r="K725" s="42">
        <f t="shared" si="90"/>
        <v>327941.78249012114</v>
      </c>
      <c r="M725" s="26"/>
    </row>
    <row r="726" spans="1:13" ht="15" outlineLevel="2" x14ac:dyDescent="0.4">
      <c r="A726" s="26" t="str">
        <f t="shared" si="84"/>
        <v>310100</v>
      </c>
      <c r="B726" s="26" t="str">
        <f t="shared" si="85"/>
        <v>New York City Geographic District # 1</v>
      </c>
      <c r="C726" s="26" t="str">
        <f t="shared" si="86"/>
        <v>Manhattan</v>
      </c>
      <c r="D726" s="28" t="s">
        <v>1127</v>
      </c>
      <c r="E726" s="28" t="s">
        <v>1128</v>
      </c>
      <c r="F726" s="30" t="s">
        <v>19</v>
      </c>
      <c r="G726" s="31">
        <v>337</v>
      </c>
      <c r="H726" s="26" t="str">
        <f t="shared" si="87"/>
        <v>065</v>
      </c>
      <c r="I726" s="26" t="str">
        <f t="shared" si="88"/>
        <v>26</v>
      </c>
      <c r="J726" s="26" t="str">
        <f t="shared" si="89"/>
        <v>001</v>
      </c>
      <c r="K726" s="42">
        <f t="shared" si="90"/>
        <v>353087.47827211121</v>
      </c>
      <c r="M726" s="26"/>
    </row>
    <row r="727" spans="1:13" ht="15" outlineLevel="2" x14ac:dyDescent="0.4">
      <c r="A727" s="26" t="str">
        <f t="shared" si="84"/>
        <v>310100</v>
      </c>
      <c r="B727" s="26" t="str">
        <f t="shared" si="85"/>
        <v>New York City Geographic District # 1</v>
      </c>
      <c r="C727" s="26" t="str">
        <f t="shared" si="86"/>
        <v>Manhattan</v>
      </c>
      <c r="D727" s="28" t="s">
        <v>1119</v>
      </c>
      <c r="E727" s="28" t="s">
        <v>1120</v>
      </c>
      <c r="F727" s="30" t="s">
        <v>2</v>
      </c>
      <c r="G727" s="31">
        <v>245</v>
      </c>
      <c r="H727" s="26" t="str">
        <f t="shared" si="87"/>
        <v>065</v>
      </c>
      <c r="I727" s="26" t="str">
        <f t="shared" si="88"/>
        <v>26</v>
      </c>
      <c r="J727" s="26" t="str">
        <f t="shared" si="89"/>
        <v>001</v>
      </c>
      <c r="K727" s="42">
        <f t="shared" si="90"/>
        <v>256695.64444114911</v>
      </c>
      <c r="M727" s="26"/>
    </row>
    <row r="728" spans="1:13" ht="15" outlineLevel="2" x14ac:dyDescent="0.4">
      <c r="A728" s="26" t="str">
        <f t="shared" si="84"/>
        <v>310100</v>
      </c>
      <c r="B728" s="26" t="str">
        <f t="shared" si="85"/>
        <v>New York City Geographic District # 1</v>
      </c>
      <c r="C728" s="26" t="str">
        <f t="shared" si="86"/>
        <v>Manhattan</v>
      </c>
      <c r="D728" s="28" t="s">
        <v>1087</v>
      </c>
      <c r="E728" s="28" t="s">
        <v>1088</v>
      </c>
      <c r="F728" s="30" t="s">
        <v>2</v>
      </c>
      <c r="G728" s="31">
        <v>327</v>
      </c>
      <c r="H728" s="26" t="str">
        <f t="shared" si="87"/>
        <v>065</v>
      </c>
      <c r="I728" s="26" t="str">
        <f t="shared" si="88"/>
        <v>26</v>
      </c>
      <c r="J728" s="26" t="str">
        <f t="shared" si="89"/>
        <v>001</v>
      </c>
      <c r="K728" s="42">
        <f t="shared" si="90"/>
        <v>342610.10502961534</v>
      </c>
      <c r="M728" s="26"/>
    </row>
    <row r="729" spans="1:13" ht="15" outlineLevel="2" x14ac:dyDescent="0.4">
      <c r="A729" s="26" t="str">
        <f t="shared" si="84"/>
        <v>310100</v>
      </c>
      <c r="B729" s="26" t="str">
        <f t="shared" si="85"/>
        <v>New York City Geographic District # 1</v>
      </c>
      <c r="C729" s="26" t="str">
        <f t="shared" si="86"/>
        <v>Manhattan</v>
      </c>
      <c r="D729" s="28" t="s">
        <v>1051</v>
      </c>
      <c r="E729" s="28" t="s">
        <v>1052</v>
      </c>
      <c r="F729" s="30" t="s">
        <v>2</v>
      </c>
      <c r="G729" s="31">
        <v>199</v>
      </c>
      <c r="H729" s="26" t="str">
        <f t="shared" si="87"/>
        <v>074</v>
      </c>
      <c r="I729" s="26" t="str">
        <f t="shared" si="88"/>
        <v>27</v>
      </c>
      <c r="J729" s="26" t="str">
        <f t="shared" si="89"/>
        <v>002</v>
      </c>
      <c r="K729" s="42">
        <f t="shared" si="90"/>
        <v>208499.72752566807</v>
      </c>
      <c r="M729" s="26"/>
    </row>
    <row r="730" spans="1:13" ht="15" outlineLevel="2" x14ac:dyDescent="0.4">
      <c r="A730" s="26" t="str">
        <f t="shared" si="84"/>
        <v>310100</v>
      </c>
      <c r="B730" s="26" t="str">
        <f t="shared" si="85"/>
        <v>New York City Geographic District # 1</v>
      </c>
      <c r="C730" s="26" t="str">
        <f t="shared" si="86"/>
        <v>Manhattan</v>
      </c>
      <c r="D730" s="28" t="s">
        <v>1049</v>
      </c>
      <c r="E730" s="28" t="s">
        <v>1050</v>
      </c>
      <c r="F730" s="30" t="s">
        <v>2</v>
      </c>
      <c r="G730" s="31">
        <v>171</v>
      </c>
      <c r="H730" s="26" t="str">
        <f t="shared" si="87"/>
        <v>074</v>
      </c>
      <c r="I730" s="26" t="str">
        <f t="shared" si="88"/>
        <v>26</v>
      </c>
      <c r="J730" s="26" t="str">
        <f t="shared" si="89"/>
        <v>002</v>
      </c>
      <c r="K730" s="42">
        <f t="shared" si="90"/>
        <v>179163.08244667959</v>
      </c>
      <c r="M730" s="26"/>
    </row>
    <row r="731" spans="1:13" ht="29" outlineLevel="2" x14ac:dyDescent="0.4">
      <c r="A731" s="26" t="str">
        <f t="shared" si="84"/>
        <v>310100</v>
      </c>
      <c r="B731" s="26" t="str">
        <f t="shared" si="85"/>
        <v>New York City Geographic District # 1</v>
      </c>
      <c r="C731" s="26" t="str">
        <f t="shared" si="86"/>
        <v>Manhattan</v>
      </c>
      <c r="D731" s="28" t="s">
        <v>1017</v>
      </c>
      <c r="E731" s="28" t="s">
        <v>1018</v>
      </c>
      <c r="F731" s="30" t="s">
        <v>19</v>
      </c>
      <c r="G731" s="31">
        <v>295</v>
      </c>
      <c r="H731" s="26" t="str">
        <f t="shared" si="87"/>
        <v>074</v>
      </c>
      <c r="I731" s="26" t="str">
        <f t="shared" si="88"/>
        <v>27</v>
      </c>
      <c r="J731" s="26" t="str">
        <f t="shared" si="89"/>
        <v>002</v>
      </c>
      <c r="K731" s="42">
        <f t="shared" si="90"/>
        <v>309082.51065362856</v>
      </c>
      <c r="M731" s="26"/>
    </row>
    <row r="732" spans="1:13" ht="15" outlineLevel="2" x14ac:dyDescent="0.4">
      <c r="A732" s="26" t="str">
        <f t="shared" si="84"/>
        <v>310100</v>
      </c>
      <c r="B732" s="26" t="str">
        <f t="shared" si="85"/>
        <v>New York City Geographic District # 1</v>
      </c>
      <c r="C732" s="26" t="str">
        <f t="shared" si="86"/>
        <v>Manhattan</v>
      </c>
      <c r="D732" s="28" t="s">
        <v>1009</v>
      </c>
      <c r="E732" s="28" t="s">
        <v>1010</v>
      </c>
      <c r="F732" s="30" t="s">
        <v>2</v>
      </c>
      <c r="G732" s="31">
        <v>421</v>
      </c>
      <c r="H732" s="26" t="str">
        <f t="shared" si="87"/>
        <v>065</v>
      </c>
      <c r="I732" s="26" t="str">
        <f t="shared" si="88"/>
        <v>26</v>
      </c>
      <c r="J732" s="26" t="str">
        <f t="shared" si="89"/>
        <v>001</v>
      </c>
      <c r="K732" s="42">
        <f t="shared" si="90"/>
        <v>441097.41350907664</v>
      </c>
      <c r="M732" s="26"/>
    </row>
    <row r="733" spans="1:13" ht="15" outlineLevel="2" x14ac:dyDescent="0.4">
      <c r="A733" s="26" t="str">
        <f t="shared" si="84"/>
        <v>310100</v>
      </c>
      <c r="B733" s="26" t="str">
        <f t="shared" si="85"/>
        <v>New York City Geographic District # 1</v>
      </c>
      <c r="C733" s="26" t="str">
        <f t="shared" si="86"/>
        <v>Manhattan</v>
      </c>
      <c r="D733" s="28" t="s">
        <v>1007</v>
      </c>
      <c r="E733" s="28" t="s">
        <v>1008</v>
      </c>
      <c r="F733" s="30" t="s">
        <v>2</v>
      </c>
      <c r="G733" s="31">
        <v>231</v>
      </c>
      <c r="H733" s="26" t="str">
        <f t="shared" si="87"/>
        <v>066</v>
      </c>
      <c r="I733" s="26" t="str">
        <f t="shared" si="88"/>
        <v>27</v>
      </c>
      <c r="J733" s="26" t="str">
        <f t="shared" si="89"/>
        <v>002</v>
      </c>
      <c r="K733" s="42">
        <f t="shared" si="90"/>
        <v>242027.32190165488</v>
      </c>
      <c r="M733" s="26"/>
    </row>
    <row r="734" spans="1:13" ht="15" outlineLevel="2" x14ac:dyDescent="0.4">
      <c r="A734" s="26" t="str">
        <f t="shared" si="84"/>
        <v>310100</v>
      </c>
      <c r="B734" s="26" t="str">
        <f t="shared" si="85"/>
        <v>New York City Geographic District # 1</v>
      </c>
      <c r="C734" s="26" t="str">
        <f t="shared" si="86"/>
        <v>Manhattan</v>
      </c>
      <c r="D734" s="28" t="s">
        <v>1003</v>
      </c>
      <c r="E734" s="28" t="s">
        <v>1004</v>
      </c>
      <c r="F734" s="30" t="s">
        <v>2</v>
      </c>
      <c r="G734" s="31">
        <v>177</v>
      </c>
      <c r="H734" s="26" t="str">
        <f t="shared" si="87"/>
        <v>074</v>
      </c>
      <c r="I734" s="26" t="str">
        <f t="shared" si="88"/>
        <v>26</v>
      </c>
      <c r="J734" s="26" t="str">
        <f t="shared" si="89"/>
        <v>002</v>
      </c>
      <c r="K734" s="42">
        <f t="shared" si="90"/>
        <v>185449.50639217711</v>
      </c>
      <c r="M734" s="26"/>
    </row>
    <row r="735" spans="1:13" ht="29" outlineLevel="2" x14ac:dyDescent="0.4">
      <c r="A735" s="26" t="str">
        <f t="shared" si="84"/>
        <v>310200</v>
      </c>
      <c r="B735" s="26" t="str">
        <f t="shared" si="85"/>
        <v>New York City Geographic District # 2</v>
      </c>
      <c r="C735" s="26" t="str">
        <f t="shared" si="86"/>
        <v>Manhattan</v>
      </c>
      <c r="D735" s="28" t="s">
        <v>1559</v>
      </c>
      <c r="E735" s="28" t="s">
        <v>1560</v>
      </c>
      <c r="F735" s="30" t="s">
        <v>196</v>
      </c>
      <c r="G735" s="31">
        <v>478</v>
      </c>
      <c r="H735" s="26" t="str">
        <f t="shared" si="87"/>
        <v>068</v>
      </c>
      <c r="I735" s="26" t="str">
        <f t="shared" si="88"/>
        <v>29</v>
      </c>
      <c r="J735" s="26" t="str">
        <f t="shared" si="89"/>
        <v>004</v>
      </c>
      <c r="K735" s="42">
        <f t="shared" si="90"/>
        <v>500818.44099130319</v>
      </c>
      <c r="M735" s="26"/>
    </row>
    <row r="736" spans="1:13" ht="15" outlineLevel="2" x14ac:dyDescent="0.4">
      <c r="A736" s="26" t="str">
        <f t="shared" si="84"/>
        <v>310200</v>
      </c>
      <c r="B736" s="26" t="str">
        <f t="shared" si="85"/>
        <v>New York City Geographic District # 2</v>
      </c>
      <c r="C736" s="26" t="str">
        <f t="shared" si="86"/>
        <v>Manhattan</v>
      </c>
      <c r="D736" s="28" t="s">
        <v>1555</v>
      </c>
      <c r="E736" s="28" t="s">
        <v>1556</v>
      </c>
      <c r="F736" s="30" t="s">
        <v>196</v>
      </c>
      <c r="G736" s="31">
        <v>1446</v>
      </c>
      <c r="H736" s="26" t="str">
        <f t="shared" si="87"/>
        <v>073</v>
      </c>
      <c r="I736" s="26" t="str">
        <f t="shared" si="88"/>
        <v>28</v>
      </c>
      <c r="J736" s="26" t="str">
        <f t="shared" si="89"/>
        <v>004</v>
      </c>
      <c r="K736" s="42">
        <f t="shared" si="90"/>
        <v>1515028.1708649045</v>
      </c>
      <c r="M736" s="26"/>
    </row>
    <row r="737" spans="1:13" ht="43.5" outlineLevel="2" x14ac:dyDescent="0.4">
      <c r="A737" s="26" t="str">
        <f t="shared" si="84"/>
        <v>310200</v>
      </c>
      <c r="B737" s="26" t="str">
        <f t="shared" si="85"/>
        <v>New York City Geographic District # 2</v>
      </c>
      <c r="C737" s="26" t="str">
        <f t="shared" si="86"/>
        <v>Manhattan</v>
      </c>
      <c r="D737" s="28" t="s">
        <v>1553</v>
      </c>
      <c r="E737" s="28" t="s">
        <v>1554</v>
      </c>
      <c r="F737" s="30" t="s">
        <v>196</v>
      </c>
      <c r="G737" s="31">
        <v>431</v>
      </c>
      <c r="H737" s="26" t="str">
        <f t="shared" si="87"/>
        <v>066</v>
      </c>
      <c r="I737" s="26" t="str">
        <f t="shared" si="88"/>
        <v>26</v>
      </c>
      <c r="J737" s="26" t="str">
        <f t="shared" si="89"/>
        <v>003</v>
      </c>
      <c r="K737" s="42">
        <f t="shared" si="90"/>
        <v>451574.78675157257</v>
      </c>
      <c r="M737" s="26"/>
    </row>
    <row r="738" spans="1:13" ht="29" outlineLevel="2" x14ac:dyDescent="0.4">
      <c r="A738" s="26" t="str">
        <f t="shared" si="84"/>
        <v>310200</v>
      </c>
      <c r="B738" s="26" t="str">
        <f t="shared" si="85"/>
        <v>New York City Geographic District # 2</v>
      </c>
      <c r="C738" s="26" t="str">
        <f t="shared" si="86"/>
        <v>Manhattan</v>
      </c>
      <c r="D738" s="28" t="s">
        <v>1549</v>
      </c>
      <c r="E738" s="28" t="s">
        <v>1550</v>
      </c>
      <c r="F738" s="30" t="s">
        <v>196</v>
      </c>
      <c r="G738" s="31">
        <v>233</v>
      </c>
      <c r="H738" s="26" t="str">
        <f t="shared" si="87"/>
        <v>075</v>
      </c>
      <c r="I738" s="26" t="str">
        <f t="shared" si="88"/>
        <v>27</v>
      </c>
      <c r="J738" s="26" t="str">
        <f t="shared" si="89"/>
        <v>003</v>
      </c>
      <c r="K738" s="42">
        <f t="shared" si="90"/>
        <v>244122.79655015407</v>
      </c>
      <c r="M738" s="26"/>
    </row>
    <row r="739" spans="1:13" ht="29" outlineLevel="2" x14ac:dyDescent="0.4">
      <c r="A739" s="26" t="str">
        <f t="shared" si="84"/>
        <v>310200</v>
      </c>
      <c r="B739" s="26" t="str">
        <f t="shared" si="85"/>
        <v>New York City Geographic District # 2</v>
      </c>
      <c r="C739" s="26" t="str">
        <f t="shared" si="86"/>
        <v>Manhattan</v>
      </c>
      <c r="D739" s="28" t="s">
        <v>1547</v>
      </c>
      <c r="E739" s="28" t="s">
        <v>1548</v>
      </c>
      <c r="F739" s="30" t="s">
        <v>196</v>
      </c>
      <c r="G739" s="31">
        <v>1536</v>
      </c>
      <c r="H739" s="26" t="str">
        <f t="shared" si="87"/>
        <v>075</v>
      </c>
      <c r="I739" s="26" t="str">
        <f t="shared" si="88"/>
        <v>27</v>
      </c>
      <c r="J739" s="26" t="str">
        <f t="shared" si="89"/>
        <v>003</v>
      </c>
      <c r="K739" s="42">
        <f t="shared" si="90"/>
        <v>1609324.5300473676</v>
      </c>
      <c r="M739" s="26"/>
    </row>
    <row r="740" spans="1:13" ht="15" outlineLevel="2" x14ac:dyDescent="0.4">
      <c r="A740" s="26" t="str">
        <f t="shared" si="84"/>
        <v>310200</v>
      </c>
      <c r="B740" s="26" t="str">
        <f t="shared" si="85"/>
        <v>New York City Geographic District # 2</v>
      </c>
      <c r="C740" s="26" t="str">
        <f t="shared" si="86"/>
        <v>Manhattan</v>
      </c>
      <c r="D740" s="28" t="s">
        <v>1545</v>
      </c>
      <c r="E740" s="28" t="s">
        <v>1546</v>
      </c>
      <c r="F740" s="30" t="s">
        <v>196</v>
      </c>
      <c r="G740" s="31">
        <v>63</v>
      </c>
      <c r="H740" s="26" t="str">
        <f t="shared" si="87"/>
        <v>075</v>
      </c>
      <c r="I740" s="26" t="str">
        <f t="shared" si="88"/>
        <v>27</v>
      </c>
      <c r="J740" s="26" t="str">
        <f t="shared" si="89"/>
        <v>002</v>
      </c>
      <c r="K740" s="42">
        <f t="shared" si="90"/>
        <v>66007.451427724067</v>
      </c>
      <c r="M740" s="26"/>
    </row>
    <row r="741" spans="1:13" ht="29" outlineLevel="2" x14ac:dyDescent="0.4">
      <c r="A741" s="26" t="str">
        <f t="shared" si="84"/>
        <v>310200</v>
      </c>
      <c r="B741" s="26" t="str">
        <f t="shared" si="85"/>
        <v>New York City Geographic District # 2</v>
      </c>
      <c r="C741" s="26" t="str">
        <f t="shared" si="86"/>
        <v>Manhattan</v>
      </c>
      <c r="D741" s="28" t="s">
        <v>1543</v>
      </c>
      <c r="E741" s="28" t="s">
        <v>1544</v>
      </c>
      <c r="F741" s="30" t="s">
        <v>196</v>
      </c>
      <c r="G741" s="31">
        <v>471</v>
      </c>
      <c r="H741" s="26" t="str">
        <f t="shared" si="87"/>
        <v>065</v>
      </c>
      <c r="I741" s="26" t="str">
        <f t="shared" si="88"/>
        <v>26</v>
      </c>
      <c r="J741" s="26" t="str">
        <f t="shared" si="89"/>
        <v>001</v>
      </c>
      <c r="K741" s="42">
        <f t="shared" si="90"/>
        <v>493484.27972155606</v>
      </c>
      <c r="M741" s="26"/>
    </row>
    <row r="742" spans="1:13" ht="29" outlineLevel="2" x14ac:dyDescent="0.4">
      <c r="A742" s="26" t="str">
        <f t="shared" si="84"/>
        <v>310200</v>
      </c>
      <c r="B742" s="26" t="str">
        <f t="shared" si="85"/>
        <v>New York City Geographic District # 2</v>
      </c>
      <c r="C742" s="26" t="str">
        <f t="shared" si="86"/>
        <v>Manhattan</v>
      </c>
      <c r="D742" s="28" t="s">
        <v>1539</v>
      </c>
      <c r="E742" s="28" t="s">
        <v>1540</v>
      </c>
      <c r="F742" s="30" t="s">
        <v>196</v>
      </c>
      <c r="G742" s="31">
        <v>254</v>
      </c>
      <c r="H742" s="26" t="str">
        <f t="shared" si="87"/>
        <v>075</v>
      </c>
      <c r="I742" s="26" t="str">
        <f t="shared" si="88"/>
        <v>27</v>
      </c>
      <c r="J742" s="26">
        <f t="shared" si="89"/>
        <v>0</v>
      </c>
      <c r="K742" s="42">
        <f t="shared" si="90"/>
        <v>266125.28035939543</v>
      </c>
      <c r="M742" s="26"/>
    </row>
    <row r="743" spans="1:13" ht="29" outlineLevel="2" x14ac:dyDescent="0.4">
      <c r="A743" s="26" t="str">
        <f t="shared" si="84"/>
        <v>310200</v>
      </c>
      <c r="B743" s="26" t="str">
        <f t="shared" si="85"/>
        <v>New York City Geographic District # 2</v>
      </c>
      <c r="C743" s="26" t="str">
        <f t="shared" si="86"/>
        <v>Manhattan</v>
      </c>
      <c r="D743" s="28" t="s">
        <v>1537</v>
      </c>
      <c r="E743" s="28" t="s">
        <v>1538</v>
      </c>
      <c r="F743" s="30" t="s">
        <v>196</v>
      </c>
      <c r="G743" s="31">
        <v>153</v>
      </c>
      <c r="H743" s="26" t="str">
        <f t="shared" si="87"/>
        <v>076</v>
      </c>
      <c r="I743" s="26" t="str">
        <f t="shared" si="88"/>
        <v>28</v>
      </c>
      <c r="J743" s="26" t="str">
        <f t="shared" si="89"/>
        <v>004</v>
      </c>
      <c r="K743" s="42">
        <f t="shared" si="90"/>
        <v>160303.81061018701</v>
      </c>
      <c r="M743" s="26"/>
    </row>
    <row r="744" spans="1:13" ht="29" outlineLevel="2" x14ac:dyDescent="0.4">
      <c r="A744" s="26" t="str">
        <f t="shared" si="84"/>
        <v>310200</v>
      </c>
      <c r="B744" s="26" t="str">
        <f t="shared" si="85"/>
        <v>New York City Geographic District # 2</v>
      </c>
      <c r="C744" s="26" t="str">
        <f t="shared" si="86"/>
        <v>Manhattan</v>
      </c>
      <c r="D744" s="28" t="s">
        <v>1535</v>
      </c>
      <c r="E744" s="28" t="s">
        <v>1536</v>
      </c>
      <c r="F744" s="30" t="s">
        <v>196</v>
      </c>
      <c r="G744" s="31">
        <v>551</v>
      </c>
      <c r="H744" s="26" t="str">
        <f t="shared" si="87"/>
        <v>066</v>
      </c>
      <c r="I744" s="26" t="str">
        <f t="shared" si="88"/>
        <v>27</v>
      </c>
      <c r="J744" s="26" t="str">
        <f t="shared" si="89"/>
        <v>003</v>
      </c>
      <c r="K744" s="42">
        <f t="shared" si="90"/>
        <v>577303.2656615231</v>
      </c>
      <c r="M744" s="26"/>
    </row>
    <row r="745" spans="1:13" ht="29" outlineLevel="2" x14ac:dyDescent="0.4">
      <c r="A745" s="26" t="str">
        <f t="shared" si="84"/>
        <v>310200</v>
      </c>
      <c r="B745" s="26" t="str">
        <f t="shared" si="85"/>
        <v>New York City Geographic District # 2</v>
      </c>
      <c r="C745" s="26" t="str">
        <f t="shared" si="86"/>
        <v>Manhattan</v>
      </c>
      <c r="D745" s="28" t="s">
        <v>1529</v>
      </c>
      <c r="E745" s="28" t="s">
        <v>1530</v>
      </c>
      <c r="F745" s="30" t="s">
        <v>196</v>
      </c>
      <c r="G745" s="31">
        <v>580</v>
      </c>
      <c r="H745" s="26" t="str">
        <f t="shared" si="87"/>
        <v>065</v>
      </c>
      <c r="I745" s="26" t="str">
        <f t="shared" si="88"/>
        <v>26</v>
      </c>
      <c r="J745" s="26" t="str">
        <f t="shared" si="89"/>
        <v>001</v>
      </c>
      <c r="K745" s="42">
        <f t="shared" si="90"/>
        <v>607687.64806476119</v>
      </c>
      <c r="M745" s="26"/>
    </row>
    <row r="746" spans="1:13" ht="29" outlineLevel="2" x14ac:dyDescent="0.4">
      <c r="A746" s="26" t="str">
        <f t="shared" si="84"/>
        <v>310200</v>
      </c>
      <c r="B746" s="26" t="str">
        <f t="shared" si="85"/>
        <v>New York City Geographic District # 2</v>
      </c>
      <c r="C746" s="26" t="str">
        <f t="shared" si="86"/>
        <v>Manhattan</v>
      </c>
      <c r="D746" s="28" t="s">
        <v>1523</v>
      </c>
      <c r="E746" s="28" t="s">
        <v>1524</v>
      </c>
      <c r="F746" s="30" t="s">
        <v>196</v>
      </c>
      <c r="G746" s="31">
        <v>394</v>
      </c>
      <c r="H746" s="26" t="str">
        <f t="shared" si="87"/>
        <v>065</v>
      </c>
      <c r="I746" s="26" t="str">
        <f t="shared" si="88"/>
        <v>26</v>
      </c>
      <c r="J746" s="26" t="str">
        <f t="shared" si="89"/>
        <v>001</v>
      </c>
      <c r="K746" s="42">
        <f t="shared" si="90"/>
        <v>412808.50575433776</v>
      </c>
      <c r="M746" s="26"/>
    </row>
    <row r="747" spans="1:13" ht="15" outlineLevel="2" x14ac:dyDescent="0.4">
      <c r="A747" s="26" t="str">
        <f t="shared" si="84"/>
        <v>310200</v>
      </c>
      <c r="B747" s="26" t="str">
        <f t="shared" si="85"/>
        <v>New York City Geographic District # 2</v>
      </c>
      <c r="C747" s="26" t="str">
        <f t="shared" si="86"/>
        <v>Manhattan</v>
      </c>
      <c r="D747" s="28" t="s">
        <v>1521</v>
      </c>
      <c r="E747" s="28" t="s">
        <v>1522</v>
      </c>
      <c r="F747" s="30" t="s">
        <v>196</v>
      </c>
      <c r="G747" s="31">
        <v>320</v>
      </c>
      <c r="H747" s="26" t="str">
        <f t="shared" si="87"/>
        <v>067</v>
      </c>
      <c r="I747" s="26" t="str">
        <f t="shared" si="88"/>
        <v>27</v>
      </c>
      <c r="J747" s="26" t="str">
        <f t="shared" si="89"/>
        <v>006</v>
      </c>
      <c r="K747" s="42">
        <f t="shared" si="90"/>
        <v>335275.94375986827</v>
      </c>
      <c r="M747" s="26"/>
    </row>
    <row r="748" spans="1:13" ht="15" outlineLevel="2" x14ac:dyDescent="0.4">
      <c r="A748" s="26" t="str">
        <f t="shared" si="84"/>
        <v>310200</v>
      </c>
      <c r="B748" s="26" t="str">
        <f t="shared" si="85"/>
        <v>New York City Geographic District # 2</v>
      </c>
      <c r="C748" s="26" t="str">
        <f t="shared" si="86"/>
        <v>Manhattan</v>
      </c>
      <c r="D748" s="28" t="s">
        <v>1519</v>
      </c>
      <c r="E748" s="28" t="s">
        <v>1520</v>
      </c>
      <c r="F748" s="30" t="s">
        <v>196</v>
      </c>
      <c r="G748" s="31">
        <v>426</v>
      </c>
      <c r="H748" s="26" t="str">
        <f t="shared" si="87"/>
        <v>065</v>
      </c>
      <c r="I748" s="26" t="str">
        <f t="shared" si="88"/>
        <v>26</v>
      </c>
      <c r="J748" s="26" t="str">
        <f t="shared" si="89"/>
        <v>001</v>
      </c>
      <c r="K748" s="42">
        <f t="shared" si="90"/>
        <v>446336.1001303246</v>
      </c>
      <c r="M748" s="26"/>
    </row>
    <row r="749" spans="1:13" ht="29" outlineLevel="2" x14ac:dyDescent="0.4">
      <c r="A749" s="26" t="str">
        <f t="shared" si="84"/>
        <v>310200</v>
      </c>
      <c r="B749" s="26" t="str">
        <f t="shared" si="85"/>
        <v>New York City Geographic District # 2</v>
      </c>
      <c r="C749" s="26" t="str">
        <f t="shared" si="86"/>
        <v>Manhattan</v>
      </c>
      <c r="D749" s="28" t="s">
        <v>1517</v>
      </c>
      <c r="E749" s="28" t="s">
        <v>1518</v>
      </c>
      <c r="F749" s="30" t="s">
        <v>196</v>
      </c>
      <c r="G749" s="31">
        <v>507</v>
      </c>
      <c r="H749" s="26" t="str">
        <f t="shared" si="87"/>
        <v>067</v>
      </c>
      <c r="I749" s="26" t="str">
        <f t="shared" si="88"/>
        <v>27</v>
      </c>
      <c r="J749" s="26" t="str">
        <f t="shared" si="89"/>
        <v>003</v>
      </c>
      <c r="K749" s="42">
        <f t="shared" si="90"/>
        <v>531202.82339454128</v>
      </c>
      <c r="M749" s="26"/>
    </row>
    <row r="750" spans="1:13" ht="29" outlineLevel="2" x14ac:dyDescent="0.4">
      <c r="A750" s="26" t="str">
        <f t="shared" si="84"/>
        <v>310200</v>
      </c>
      <c r="B750" s="26" t="str">
        <f t="shared" si="85"/>
        <v>New York City Geographic District # 2</v>
      </c>
      <c r="C750" s="26" t="str">
        <f t="shared" si="86"/>
        <v>Manhattan</v>
      </c>
      <c r="D750" s="28" t="s">
        <v>1505</v>
      </c>
      <c r="E750" s="28" t="s">
        <v>1506</v>
      </c>
      <c r="F750" s="30" t="s">
        <v>196</v>
      </c>
      <c r="G750" s="31">
        <v>232</v>
      </c>
      <c r="H750" s="26" t="str">
        <f t="shared" si="87"/>
        <v>075</v>
      </c>
      <c r="I750" s="26" t="str">
        <f t="shared" si="88"/>
        <v>27</v>
      </c>
      <c r="J750" s="26" t="str">
        <f t="shared" si="89"/>
        <v>003</v>
      </c>
      <c r="K750" s="42">
        <f t="shared" si="90"/>
        <v>243075.05922590446</v>
      </c>
      <c r="M750" s="26"/>
    </row>
    <row r="751" spans="1:13" ht="29" outlineLevel="2" x14ac:dyDescent="0.4">
      <c r="A751" s="26" t="str">
        <f t="shared" si="84"/>
        <v>310200</v>
      </c>
      <c r="B751" s="26" t="str">
        <f t="shared" si="85"/>
        <v>New York City Geographic District # 2</v>
      </c>
      <c r="C751" s="26" t="str">
        <f t="shared" si="86"/>
        <v>Manhattan</v>
      </c>
      <c r="D751" s="28" t="s">
        <v>1503</v>
      </c>
      <c r="E751" s="28" t="s">
        <v>1504</v>
      </c>
      <c r="F751" s="30" t="s">
        <v>196</v>
      </c>
      <c r="G751" s="31">
        <v>479</v>
      </c>
      <c r="H751" s="26" t="str">
        <f t="shared" si="87"/>
        <v>075</v>
      </c>
      <c r="I751" s="26" t="str">
        <f t="shared" si="88"/>
        <v>27</v>
      </c>
      <c r="J751" s="26" t="str">
        <f t="shared" si="89"/>
        <v>003</v>
      </c>
      <c r="K751" s="42">
        <f t="shared" si="90"/>
        <v>501866.17831555277</v>
      </c>
      <c r="M751" s="26"/>
    </row>
    <row r="752" spans="1:13" ht="29" outlineLevel="2" x14ac:dyDescent="0.4">
      <c r="A752" s="26" t="str">
        <f t="shared" si="84"/>
        <v>310200</v>
      </c>
      <c r="B752" s="26" t="str">
        <f t="shared" si="85"/>
        <v>New York City Geographic District # 2</v>
      </c>
      <c r="C752" s="26" t="str">
        <f t="shared" si="86"/>
        <v>Manhattan</v>
      </c>
      <c r="D752" s="28" t="s">
        <v>1495</v>
      </c>
      <c r="E752" s="28" t="s">
        <v>1496</v>
      </c>
      <c r="F752" s="30" t="s">
        <v>196</v>
      </c>
      <c r="G752" s="31">
        <v>478</v>
      </c>
      <c r="H752" s="26" t="str">
        <f t="shared" si="87"/>
        <v>076</v>
      </c>
      <c r="I752" s="26" t="str">
        <f t="shared" si="88"/>
        <v>28</v>
      </c>
      <c r="J752" s="26" t="str">
        <f t="shared" si="89"/>
        <v>005</v>
      </c>
      <c r="K752" s="42">
        <f t="shared" si="90"/>
        <v>500818.44099130319</v>
      </c>
      <c r="M752" s="26"/>
    </row>
    <row r="753" spans="1:13" ht="29" outlineLevel="2" x14ac:dyDescent="0.4">
      <c r="A753" s="26" t="str">
        <f t="shared" si="84"/>
        <v>310200</v>
      </c>
      <c r="B753" s="26" t="str">
        <f t="shared" si="85"/>
        <v>New York City Geographic District # 2</v>
      </c>
      <c r="C753" s="26" t="str">
        <f t="shared" si="86"/>
        <v>Manhattan</v>
      </c>
      <c r="D753" s="28" t="s">
        <v>1483</v>
      </c>
      <c r="E753" s="28" t="s">
        <v>1484</v>
      </c>
      <c r="F753" s="30" t="s">
        <v>196</v>
      </c>
      <c r="G753" s="31">
        <v>438</v>
      </c>
      <c r="H753" s="26" t="str">
        <f t="shared" si="87"/>
        <v>075</v>
      </c>
      <c r="I753" s="26" t="str">
        <f t="shared" si="88"/>
        <v>27</v>
      </c>
      <c r="J753" s="26" t="str">
        <f t="shared" si="89"/>
        <v>003</v>
      </c>
      <c r="K753" s="42">
        <f t="shared" si="90"/>
        <v>458908.94802131964</v>
      </c>
      <c r="M753" s="26"/>
    </row>
    <row r="754" spans="1:13" ht="29" outlineLevel="2" x14ac:dyDescent="0.4">
      <c r="A754" s="26" t="str">
        <f t="shared" si="84"/>
        <v>310200</v>
      </c>
      <c r="B754" s="26" t="str">
        <f t="shared" si="85"/>
        <v>New York City Geographic District # 2</v>
      </c>
      <c r="C754" s="26" t="str">
        <f t="shared" si="86"/>
        <v>Manhattan</v>
      </c>
      <c r="D754" s="28" t="s">
        <v>1477</v>
      </c>
      <c r="E754" s="28" t="s">
        <v>1478</v>
      </c>
      <c r="F754" s="30" t="s">
        <v>196</v>
      </c>
      <c r="G754" s="31">
        <v>245</v>
      </c>
      <c r="H754" s="26" t="str">
        <f t="shared" si="87"/>
        <v>075</v>
      </c>
      <c r="I754" s="26" t="str">
        <f t="shared" si="88"/>
        <v>28</v>
      </c>
      <c r="J754" s="26" t="str">
        <f t="shared" si="89"/>
        <v>002</v>
      </c>
      <c r="K754" s="42">
        <f t="shared" si="90"/>
        <v>256695.64444114911</v>
      </c>
      <c r="M754" s="26"/>
    </row>
    <row r="755" spans="1:13" ht="29" outlineLevel="2" x14ac:dyDescent="0.4">
      <c r="A755" s="26" t="str">
        <f t="shared" si="84"/>
        <v>310200</v>
      </c>
      <c r="B755" s="26" t="str">
        <f t="shared" si="85"/>
        <v>New York City Geographic District # 2</v>
      </c>
      <c r="C755" s="26" t="str">
        <f t="shared" si="86"/>
        <v>Manhattan</v>
      </c>
      <c r="D755" s="28" t="s">
        <v>1465</v>
      </c>
      <c r="E755" s="28" t="s">
        <v>1466</v>
      </c>
      <c r="F755" s="30" t="s">
        <v>196</v>
      </c>
      <c r="G755" s="31">
        <v>719</v>
      </c>
      <c r="H755" s="26" t="str">
        <f t="shared" si="87"/>
        <v>065</v>
      </c>
      <c r="I755" s="26" t="str">
        <f t="shared" si="88"/>
        <v>26</v>
      </c>
      <c r="J755" s="26" t="str">
        <f t="shared" si="89"/>
        <v>001</v>
      </c>
      <c r="K755" s="42">
        <f t="shared" si="90"/>
        <v>753323.13613545394</v>
      </c>
      <c r="M755" s="26"/>
    </row>
    <row r="756" spans="1:13" ht="15" outlineLevel="2" x14ac:dyDescent="0.4">
      <c r="A756" s="26" t="str">
        <f t="shared" si="84"/>
        <v>310200</v>
      </c>
      <c r="B756" s="26" t="str">
        <f t="shared" si="85"/>
        <v>New York City Geographic District # 2</v>
      </c>
      <c r="C756" s="26" t="str">
        <f t="shared" si="86"/>
        <v>Manhattan</v>
      </c>
      <c r="D756" s="28" t="s">
        <v>1459</v>
      </c>
      <c r="E756" s="28" t="s">
        <v>1460</v>
      </c>
      <c r="F756" s="30" t="s">
        <v>196</v>
      </c>
      <c r="G756" s="31">
        <v>3298</v>
      </c>
      <c r="H756" s="26" t="str">
        <f t="shared" si="87"/>
        <v>066</v>
      </c>
      <c r="I756" s="26" t="str">
        <f t="shared" si="88"/>
        <v>26</v>
      </c>
      <c r="J756" s="26" t="str">
        <f t="shared" si="89"/>
        <v>001</v>
      </c>
      <c r="K756" s="42">
        <f t="shared" si="90"/>
        <v>3455437.6953751422</v>
      </c>
      <c r="M756" s="26"/>
    </row>
    <row r="757" spans="1:13" ht="29" outlineLevel="2" x14ac:dyDescent="0.4">
      <c r="A757" s="26" t="str">
        <f t="shared" si="84"/>
        <v>310200</v>
      </c>
      <c r="B757" s="26" t="str">
        <f t="shared" si="85"/>
        <v>New York City Geographic District # 2</v>
      </c>
      <c r="C757" s="26" t="str">
        <f t="shared" si="86"/>
        <v>Manhattan</v>
      </c>
      <c r="D757" s="28" t="s">
        <v>1448</v>
      </c>
      <c r="E757" s="28" t="s">
        <v>1449</v>
      </c>
      <c r="F757" s="30" t="s">
        <v>196</v>
      </c>
      <c r="G757" s="31">
        <v>325</v>
      </c>
      <c r="H757" s="26" t="str">
        <f t="shared" si="87"/>
        <v>076</v>
      </c>
      <c r="I757" s="26" t="str">
        <f t="shared" si="88"/>
        <v>28</v>
      </c>
      <c r="J757" s="26" t="str">
        <f t="shared" si="89"/>
        <v>004</v>
      </c>
      <c r="K757" s="42">
        <f t="shared" si="90"/>
        <v>340514.63038111618</v>
      </c>
      <c r="M757" s="26"/>
    </row>
    <row r="758" spans="1:13" ht="15" outlineLevel="2" x14ac:dyDescent="0.4">
      <c r="A758" s="26" t="str">
        <f t="shared" si="84"/>
        <v>310200</v>
      </c>
      <c r="B758" s="26" t="str">
        <f t="shared" si="85"/>
        <v>New York City Geographic District # 2</v>
      </c>
      <c r="C758" s="26" t="str">
        <f t="shared" si="86"/>
        <v>Manhattan</v>
      </c>
      <c r="D758" s="28" t="s">
        <v>1439</v>
      </c>
      <c r="E758" s="28" t="s">
        <v>1440</v>
      </c>
      <c r="F758" s="30" t="s">
        <v>196</v>
      </c>
      <c r="G758" s="31">
        <v>434</v>
      </c>
      <c r="H758" s="26" t="str">
        <f t="shared" si="87"/>
        <v>076</v>
      </c>
      <c r="I758" s="26" t="str">
        <f t="shared" si="88"/>
        <v>28</v>
      </c>
      <c r="J758" s="26" t="str">
        <f t="shared" si="89"/>
        <v>004</v>
      </c>
      <c r="K758" s="42">
        <f t="shared" si="90"/>
        <v>454717.99872432131</v>
      </c>
      <c r="M758" s="26"/>
    </row>
    <row r="759" spans="1:13" ht="29" outlineLevel="2" x14ac:dyDescent="0.4">
      <c r="A759" s="26" t="str">
        <f t="shared" si="84"/>
        <v>310200</v>
      </c>
      <c r="B759" s="26" t="str">
        <f t="shared" si="85"/>
        <v>New York City Geographic District # 2</v>
      </c>
      <c r="C759" s="26" t="str">
        <f t="shared" si="86"/>
        <v>Manhattan</v>
      </c>
      <c r="D759" s="28" t="s">
        <v>1435</v>
      </c>
      <c r="E759" s="28" t="s">
        <v>1436</v>
      </c>
      <c r="F759" s="30" t="s">
        <v>19</v>
      </c>
      <c r="G759" s="31">
        <v>136</v>
      </c>
      <c r="H759" s="26" t="str">
        <f t="shared" si="87"/>
        <v>075</v>
      </c>
      <c r="I759" s="26" t="str">
        <f t="shared" si="88"/>
        <v>28</v>
      </c>
      <c r="J759" s="26" t="str">
        <f t="shared" si="89"/>
        <v>002</v>
      </c>
      <c r="K759" s="42">
        <f t="shared" si="90"/>
        <v>142492.27609794401</v>
      </c>
      <c r="M759" s="26"/>
    </row>
    <row r="760" spans="1:13" ht="29" outlineLevel="2" x14ac:dyDescent="0.4">
      <c r="A760" s="26" t="str">
        <f t="shared" si="84"/>
        <v>310200</v>
      </c>
      <c r="B760" s="26" t="str">
        <f t="shared" si="85"/>
        <v>New York City Geographic District # 2</v>
      </c>
      <c r="C760" s="26" t="str">
        <f t="shared" si="86"/>
        <v>Manhattan</v>
      </c>
      <c r="D760" s="28" t="s">
        <v>1429</v>
      </c>
      <c r="E760" s="28" t="s">
        <v>1430</v>
      </c>
      <c r="F760" s="30" t="s">
        <v>196</v>
      </c>
      <c r="G760" s="31">
        <v>461</v>
      </c>
      <c r="H760" s="26" t="str">
        <f t="shared" si="87"/>
        <v>075</v>
      </c>
      <c r="I760" s="26" t="str">
        <f t="shared" si="88"/>
        <v>27</v>
      </c>
      <c r="J760" s="26" t="str">
        <f t="shared" si="89"/>
        <v>003</v>
      </c>
      <c r="K760" s="42">
        <f t="shared" si="90"/>
        <v>483006.90647906018</v>
      </c>
      <c r="M760" s="26"/>
    </row>
    <row r="761" spans="1:13" ht="15" outlineLevel="2" x14ac:dyDescent="0.4">
      <c r="A761" s="26" t="str">
        <f t="shared" si="84"/>
        <v>310200</v>
      </c>
      <c r="B761" s="26" t="str">
        <f t="shared" si="85"/>
        <v>New York City Geographic District # 2</v>
      </c>
      <c r="C761" s="26" t="str">
        <f t="shared" si="86"/>
        <v>Manhattan</v>
      </c>
      <c r="D761" s="28" t="s">
        <v>1425</v>
      </c>
      <c r="E761" s="28" t="s">
        <v>1426</v>
      </c>
      <c r="F761" s="30" t="s">
        <v>196</v>
      </c>
      <c r="G761" s="31">
        <v>303</v>
      </c>
      <c r="H761" s="26" t="str">
        <f t="shared" si="87"/>
        <v>075</v>
      </c>
      <c r="I761" s="26" t="str">
        <f t="shared" si="88"/>
        <v>28</v>
      </c>
      <c r="J761" s="26" t="str">
        <f t="shared" si="89"/>
        <v>002</v>
      </c>
      <c r="K761" s="42">
        <f t="shared" si="90"/>
        <v>317464.40924762527</v>
      </c>
      <c r="M761" s="26"/>
    </row>
    <row r="762" spans="1:13" ht="29" outlineLevel="2" x14ac:dyDescent="0.4">
      <c r="A762" s="26" t="str">
        <f t="shared" si="84"/>
        <v>310200</v>
      </c>
      <c r="B762" s="26" t="str">
        <f t="shared" si="85"/>
        <v>New York City Geographic District # 2</v>
      </c>
      <c r="C762" s="26" t="str">
        <f t="shared" si="86"/>
        <v>Manhattan</v>
      </c>
      <c r="D762" s="28" t="s">
        <v>1423</v>
      </c>
      <c r="E762" s="28" t="s">
        <v>1424</v>
      </c>
      <c r="F762" s="30" t="s">
        <v>196</v>
      </c>
      <c r="G762" s="31">
        <v>234</v>
      </c>
      <c r="H762" s="26" t="str">
        <f t="shared" si="87"/>
        <v>075</v>
      </c>
      <c r="I762" s="26" t="str">
        <f t="shared" si="88"/>
        <v>28</v>
      </c>
      <c r="J762" s="26" t="str">
        <f t="shared" si="89"/>
        <v>002</v>
      </c>
      <c r="K762" s="42">
        <f t="shared" si="90"/>
        <v>245170.53387440366</v>
      </c>
      <c r="M762" s="26"/>
    </row>
    <row r="763" spans="1:13" ht="29" outlineLevel="2" x14ac:dyDescent="0.4">
      <c r="A763" s="26" t="str">
        <f t="shared" si="84"/>
        <v>310200</v>
      </c>
      <c r="B763" s="26" t="str">
        <f t="shared" si="85"/>
        <v>New York City Geographic District # 2</v>
      </c>
      <c r="C763" s="26" t="str">
        <f t="shared" si="86"/>
        <v>Manhattan</v>
      </c>
      <c r="D763" s="28" t="s">
        <v>1421</v>
      </c>
      <c r="E763" s="28" t="s">
        <v>1422</v>
      </c>
      <c r="F763" s="30" t="s">
        <v>196</v>
      </c>
      <c r="G763" s="31">
        <v>464</v>
      </c>
      <c r="H763" s="26" t="str">
        <f t="shared" si="87"/>
        <v>065</v>
      </c>
      <c r="I763" s="26" t="str">
        <f t="shared" si="88"/>
        <v>26</v>
      </c>
      <c r="J763" s="26" t="str">
        <f t="shared" si="89"/>
        <v>001</v>
      </c>
      <c r="K763" s="42">
        <f t="shared" si="90"/>
        <v>486150.11845180893</v>
      </c>
      <c r="M763" s="26"/>
    </row>
    <row r="764" spans="1:13" ht="43.5" outlineLevel="2" x14ac:dyDescent="0.4">
      <c r="A764" s="26" t="str">
        <f t="shared" si="84"/>
        <v>310200</v>
      </c>
      <c r="B764" s="26" t="str">
        <f t="shared" si="85"/>
        <v>New York City Geographic District # 2</v>
      </c>
      <c r="C764" s="26" t="str">
        <f t="shared" si="86"/>
        <v>Manhattan</v>
      </c>
      <c r="D764" s="28" t="s">
        <v>1413</v>
      </c>
      <c r="E764" s="28" t="s">
        <v>1414</v>
      </c>
      <c r="F764" s="30" t="s">
        <v>196</v>
      </c>
      <c r="G764" s="31">
        <v>1817</v>
      </c>
      <c r="H764" s="26" t="str">
        <f t="shared" si="87"/>
        <v>074</v>
      </c>
      <c r="I764" s="26" t="str">
        <f t="shared" si="88"/>
        <v>27</v>
      </c>
      <c r="J764" s="26" t="str">
        <f t="shared" si="89"/>
        <v>002</v>
      </c>
      <c r="K764" s="42">
        <f t="shared" si="90"/>
        <v>1903738.7181615019</v>
      </c>
      <c r="M764" s="26"/>
    </row>
    <row r="765" spans="1:13" ht="15" outlineLevel="2" x14ac:dyDescent="0.4">
      <c r="A765" s="26" t="str">
        <f t="shared" si="84"/>
        <v>310200</v>
      </c>
      <c r="B765" s="26" t="str">
        <f t="shared" si="85"/>
        <v>New York City Geographic District # 2</v>
      </c>
      <c r="C765" s="26" t="str">
        <f t="shared" si="86"/>
        <v>Manhattan</v>
      </c>
      <c r="D765" s="28" t="s">
        <v>1411</v>
      </c>
      <c r="E765" s="28" t="s">
        <v>1412</v>
      </c>
      <c r="F765" s="30" t="s">
        <v>196</v>
      </c>
      <c r="G765" s="31">
        <v>326</v>
      </c>
      <c r="H765" s="26" t="str">
        <f t="shared" si="87"/>
        <v>075</v>
      </c>
      <c r="I765" s="26" t="str">
        <f t="shared" si="88"/>
        <v>27</v>
      </c>
      <c r="J765" s="26" t="str">
        <f t="shared" si="89"/>
        <v>003</v>
      </c>
      <c r="K765" s="42">
        <f t="shared" si="90"/>
        <v>341562.36770536576</v>
      </c>
      <c r="M765" s="26"/>
    </row>
    <row r="766" spans="1:13" ht="29" outlineLevel="2" x14ac:dyDescent="0.4">
      <c r="A766" s="26" t="str">
        <f t="shared" si="84"/>
        <v>310200</v>
      </c>
      <c r="B766" s="26" t="str">
        <f t="shared" si="85"/>
        <v>New York City Geographic District # 2</v>
      </c>
      <c r="C766" s="26" t="str">
        <f t="shared" si="86"/>
        <v>Manhattan</v>
      </c>
      <c r="D766" s="28" t="s">
        <v>1395</v>
      </c>
      <c r="E766" s="28" t="s">
        <v>1396</v>
      </c>
      <c r="F766" s="30" t="s">
        <v>196</v>
      </c>
      <c r="G766" s="31">
        <v>474</v>
      </c>
      <c r="H766" s="26" t="str">
        <f t="shared" si="87"/>
        <v>075</v>
      </c>
      <c r="I766" s="26" t="str">
        <f t="shared" si="88"/>
        <v>28</v>
      </c>
      <c r="J766" s="26" t="str">
        <f t="shared" si="89"/>
        <v>002</v>
      </c>
      <c r="K766" s="42">
        <f t="shared" si="90"/>
        <v>496627.49169430486</v>
      </c>
      <c r="M766" s="26"/>
    </row>
    <row r="767" spans="1:13" ht="29" outlineLevel="2" x14ac:dyDescent="0.4">
      <c r="A767" s="26" t="str">
        <f t="shared" si="84"/>
        <v>310200</v>
      </c>
      <c r="B767" s="26" t="str">
        <f t="shared" si="85"/>
        <v>New York City Geographic District # 2</v>
      </c>
      <c r="C767" s="26" t="str">
        <f t="shared" si="86"/>
        <v>Manhattan</v>
      </c>
      <c r="D767" s="28" t="s">
        <v>1393</v>
      </c>
      <c r="E767" s="28" t="s">
        <v>1394</v>
      </c>
      <c r="F767" s="30" t="s">
        <v>118</v>
      </c>
      <c r="G767" s="31">
        <v>548</v>
      </c>
      <c r="H767" s="26" t="str">
        <f t="shared" si="87"/>
        <v>075</v>
      </c>
      <c r="I767" s="26" t="str">
        <f t="shared" si="88"/>
        <v>27</v>
      </c>
      <c r="J767" s="26" t="str">
        <f t="shared" si="89"/>
        <v>003</v>
      </c>
      <c r="K767" s="42">
        <f t="shared" si="90"/>
        <v>574160.05368877435</v>
      </c>
      <c r="M767" s="26"/>
    </row>
    <row r="768" spans="1:13" ht="29" outlineLevel="2" x14ac:dyDescent="0.4">
      <c r="A768" s="26" t="str">
        <f t="shared" si="84"/>
        <v>310200</v>
      </c>
      <c r="B768" s="26" t="str">
        <f t="shared" si="85"/>
        <v>New York City Geographic District # 2</v>
      </c>
      <c r="C768" s="26" t="str">
        <f t="shared" si="86"/>
        <v>Manhattan</v>
      </c>
      <c r="D768" s="28" t="s">
        <v>1391</v>
      </c>
      <c r="E768" s="28" t="s">
        <v>1392</v>
      </c>
      <c r="F768" s="30" t="s">
        <v>118</v>
      </c>
      <c r="G768" s="31">
        <v>487</v>
      </c>
      <c r="H768" s="26" t="str">
        <f t="shared" si="87"/>
        <v>074</v>
      </c>
      <c r="I768" s="26" t="str">
        <f t="shared" si="88"/>
        <v>27</v>
      </c>
      <c r="J768" s="26" t="str">
        <f t="shared" si="89"/>
        <v>002</v>
      </c>
      <c r="K768" s="42">
        <f t="shared" si="90"/>
        <v>510248.07690954948</v>
      </c>
      <c r="M768" s="26"/>
    </row>
    <row r="769" spans="1:13" ht="29" outlineLevel="2" x14ac:dyDescent="0.4">
      <c r="A769" s="26" t="str">
        <f t="shared" si="84"/>
        <v>310200</v>
      </c>
      <c r="B769" s="26" t="str">
        <f t="shared" si="85"/>
        <v>New York City Geographic District # 2</v>
      </c>
      <c r="C769" s="26" t="str">
        <f t="shared" si="86"/>
        <v>Manhattan</v>
      </c>
      <c r="D769" s="28" t="s">
        <v>1379</v>
      </c>
      <c r="E769" s="28" t="s">
        <v>1380</v>
      </c>
      <c r="F769" s="30" t="s">
        <v>196</v>
      </c>
      <c r="G769" s="31">
        <v>258</v>
      </c>
      <c r="H769" s="26" t="str">
        <f t="shared" si="87"/>
        <v>074</v>
      </c>
      <c r="I769" s="26" t="str">
        <f t="shared" si="88"/>
        <v>28</v>
      </c>
      <c r="J769" s="26" t="str">
        <f t="shared" si="89"/>
        <v>002</v>
      </c>
      <c r="K769" s="42">
        <f t="shared" si="90"/>
        <v>270316.22965639376</v>
      </c>
      <c r="M769" s="26"/>
    </row>
    <row r="770" spans="1:13" ht="15" outlineLevel="2" x14ac:dyDescent="0.4">
      <c r="A770" s="26" t="str">
        <f t="shared" si="84"/>
        <v>310200</v>
      </c>
      <c r="B770" s="26" t="str">
        <f t="shared" si="85"/>
        <v>New York City Geographic District # 2</v>
      </c>
      <c r="C770" s="26" t="str">
        <f t="shared" si="86"/>
        <v>Manhattan</v>
      </c>
      <c r="D770" s="28" t="s">
        <v>1375</v>
      </c>
      <c r="E770" s="28" t="s">
        <v>1376</v>
      </c>
      <c r="F770" s="30" t="s">
        <v>196</v>
      </c>
      <c r="G770" s="31">
        <v>300</v>
      </c>
      <c r="H770" s="26" t="str">
        <f t="shared" si="87"/>
        <v>065</v>
      </c>
      <c r="I770" s="26" t="str">
        <f t="shared" si="88"/>
        <v>26</v>
      </c>
      <c r="J770" s="26" t="str">
        <f t="shared" si="89"/>
        <v>001</v>
      </c>
      <c r="K770" s="42">
        <f t="shared" si="90"/>
        <v>314321.19727487647</v>
      </c>
      <c r="M770" s="26"/>
    </row>
    <row r="771" spans="1:13" ht="15" outlineLevel="2" x14ac:dyDescent="0.4">
      <c r="A771" s="26" t="str">
        <f t="shared" si="84"/>
        <v>310200</v>
      </c>
      <c r="B771" s="26" t="str">
        <f t="shared" si="85"/>
        <v>New York City Geographic District # 2</v>
      </c>
      <c r="C771" s="26" t="str">
        <f t="shared" si="86"/>
        <v>Manhattan</v>
      </c>
      <c r="D771" s="28" t="s">
        <v>1373</v>
      </c>
      <c r="E771" s="28" t="s">
        <v>1374</v>
      </c>
      <c r="F771" s="30" t="s">
        <v>196</v>
      </c>
      <c r="G771" s="31">
        <v>415</v>
      </c>
      <c r="H771" s="26" t="str">
        <f t="shared" si="87"/>
        <v>075</v>
      </c>
      <c r="I771" s="26" t="str">
        <f t="shared" si="88"/>
        <v>27</v>
      </c>
      <c r="J771" s="26" t="str">
        <f t="shared" si="89"/>
        <v>003</v>
      </c>
      <c r="K771" s="42">
        <f t="shared" si="90"/>
        <v>434810.98956357915</v>
      </c>
      <c r="M771" s="26"/>
    </row>
    <row r="772" spans="1:13" ht="29" outlineLevel="2" x14ac:dyDescent="0.4">
      <c r="A772" s="26" t="str">
        <f t="shared" si="84"/>
        <v>310200</v>
      </c>
      <c r="B772" s="26" t="str">
        <f t="shared" si="85"/>
        <v>New York City Geographic District # 2</v>
      </c>
      <c r="C772" s="26" t="str">
        <f t="shared" si="86"/>
        <v>Manhattan</v>
      </c>
      <c r="D772" s="28" t="s">
        <v>1371</v>
      </c>
      <c r="E772" s="28" t="s">
        <v>1372</v>
      </c>
      <c r="F772" s="30" t="s">
        <v>196</v>
      </c>
      <c r="G772" s="31">
        <v>420</v>
      </c>
      <c r="H772" s="26" t="str">
        <f t="shared" si="87"/>
        <v>075</v>
      </c>
      <c r="I772" s="26" t="str">
        <f t="shared" si="88"/>
        <v>27</v>
      </c>
      <c r="J772" s="26" t="str">
        <f t="shared" si="89"/>
        <v>003</v>
      </c>
      <c r="K772" s="42">
        <f t="shared" si="90"/>
        <v>440049.67618482705</v>
      </c>
      <c r="M772" s="26"/>
    </row>
    <row r="773" spans="1:13" ht="15" outlineLevel="2" x14ac:dyDescent="0.4">
      <c r="A773" s="26" t="str">
        <f t="shared" ref="A773:A836" si="91">IFERROR(VLOOKUP($D773,schools,3,FALSE),"")</f>
        <v>310200</v>
      </c>
      <c r="B773" s="26" t="str">
        <f t="shared" ref="B773:B836" si="92">IFERROR(VLOOKUP($D773,schools,4,FALSE),"")</f>
        <v>New York City Geographic District # 2</v>
      </c>
      <c r="C773" s="26" t="str">
        <f t="shared" ref="C773:C836" si="93">IFERROR(VLOOKUP($D773,schools,5,FALSE),"")</f>
        <v>Manhattan</v>
      </c>
      <c r="D773" s="28" t="s">
        <v>1365</v>
      </c>
      <c r="E773" s="28" t="s">
        <v>1366</v>
      </c>
      <c r="F773" s="30" t="s">
        <v>196</v>
      </c>
      <c r="G773" s="31">
        <v>464</v>
      </c>
      <c r="H773" s="26" t="str">
        <f t="shared" ref="H773:H836" si="94">IFERROR(VLOOKUP($D773,schools,6,FALSE),"")</f>
        <v>066</v>
      </c>
      <c r="I773" s="26" t="str">
        <f t="shared" ref="I773:I836" si="95">IFERROR(VLOOKUP($D773,schools,7,FALSE),"")</f>
        <v>26</v>
      </c>
      <c r="J773" s="26" t="str">
        <f t="shared" ref="J773:J836" si="96">IFERROR(VLOOKUP($D773,schools,8,FALSE),"")</f>
        <v>003</v>
      </c>
      <c r="K773" s="42">
        <f t="shared" ref="K773:K836" si="97">G773*L$302</f>
        <v>486150.11845180893</v>
      </c>
      <c r="M773" s="26"/>
    </row>
    <row r="774" spans="1:13" ht="15" outlineLevel="2" x14ac:dyDescent="0.4">
      <c r="A774" s="26" t="str">
        <f t="shared" si="91"/>
        <v>310200</v>
      </c>
      <c r="B774" s="26" t="str">
        <f t="shared" si="92"/>
        <v>New York City Geographic District # 2</v>
      </c>
      <c r="C774" s="26" t="str">
        <f t="shared" si="93"/>
        <v>Manhattan</v>
      </c>
      <c r="D774" s="28" t="s">
        <v>1361</v>
      </c>
      <c r="E774" s="28" t="s">
        <v>1362</v>
      </c>
      <c r="F774" s="30" t="s">
        <v>196</v>
      </c>
      <c r="G774" s="31">
        <v>456</v>
      </c>
      <c r="H774" s="26" t="str">
        <f t="shared" si="94"/>
        <v>074</v>
      </c>
      <c r="I774" s="26" t="str">
        <f t="shared" si="95"/>
        <v>28</v>
      </c>
      <c r="J774" s="26" t="str">
        <f t="shared" si="96"/>
        <v>002</v>
      </c>
      <c r="K774" s="42">
        <f t="shared" si="97"/>
        <v>477768.21985781222</v>
      </c>
      <c r="M774" s="26"/>
    </row>
    <row r="775" spans="1:13" ht="43.5" outlineLevel="2" x14ac:dyDescent="0.4">
      <c r="A775" s="26" t="str">
        <f t="shared" si="91"/>
        <v>310200</v>
      </c>
      <c r="B775" s="26" t="str">
        <f t="shared" si="92"/>
        <v>New York City Geographic District # 2</v>
      </c>
      <c r="C775" s="26" t="str">
        <f t="shared" si="93"/>
        <v>Manhattan</v>
      </c>
      <c r="D775" s="28" t="s">
        <v>1314</v>
      </c>
      <c r="E775" s="28" t="s">
        <v>1315</v>
      </c>
      <c r="F775" s="30" t="s">
        <v>196</v>
      </c>
      <c r="G775" s="31">
        <v>200</v>
      </c>
      <c r="H775" s="26" t="str">
        <f t="shared" si="94"/>
        <v>065</v>
      </c>
      <c r="I775" s="26" t="str">
        <f t="shared" si="95"/>
        <v>26</v>
      </c>
      <c r="J775" s="26" t="str">
        <f t="shared" si="96"/>
        <v>001</v>
      </c>
      <c r="K775" s="42">
        <f t="shared" si="97"/>
        <v>209547.46484991765</v>
      </c>
      <c r="M775" s="26"/>
    </row>
    <row r="776" spans="1:13" ht="43.5" outlineLevel="2" x14ac:dyDescent="0.4">
      <c r="A776" s="26" t="str">
        <f t="shared" si="91"/>
        <v>310200</v>
      </c>
      <c r="B776" s="26" t="str">
        <f t="shared" si="92"/>
        <v>New York City Geographic District # 2</v>
      </c>
      <c r="C776" s="26" t="str">
        <f t="shared" si="93"/>
        <v>Manhattan</v>
      </c>
      <c r="D776" s="28" t="s">
        <v>1308</v>
      </c>
      <c r="E776" s="28" t="s">
        <v>1309</v>
      </c>
      <c r="F776" s="30" t="s">
        <v>196</v>
      </c>
      <c r="G776" s="31">
        <v>252</v>
      </c>
      <c r="H776" s="26" t="str">
        <f t="shared" si="94"/>
        <v>075</v>
      </c>
      <c r="I776" s="26" t="str">
        <f t="shared" si="95"/>
        <v>27</v>
      </c>
      <c r="J776" s="26" t="str">
        <f t="shared" si="96"/>
        <v>003</v>
      </c>
      <c r="K776" s="42">
        <f t="shared" si="97"/>
        <v>264029.80571089627</v>
      </c>
      <c r="M776" s="26"/>
    </row>
    <row r="777" spans="1:13" ht="29" outlineLevel="2" x14ac:dyDescent="0.4">
      <c r="A777" s="26" t="str">
        <f t="shared" si="91"/>
        <v>310200</v>
      </c>
      <c r="B777" s="26" t="str">
        <f t="shared" si="92"/>
        <v>New York City Geographic District # 2</v>
      </c>
      <c r="C777" s="26" t="str">
        <f t="shared" si="93"/>
        <v>Manhattan</v>
      </c>
      <c r="D777" s="28" t="s">
        <v>1300</v>
      </c>
      <c r="E777" s="28" t="s">
        <v>1301</v>
      </c>
      <c r="F777" s="30" t="s">
        <v>196</v>
      </c>
      <c r="G777" s="31">
        <v>304</v>
      </c>
      <c r="H777" s="26" t="str">
        <f t="shared" si="94"/>
        <v>065</v>
      </c>
      <c r="I777" s="26" t="str">
        <f t="shared" si="95"/>
        <v>26</v>
      </c>
      <c r="J777" s="26" t="str">
        <f t="shared" si="96"/>
        <v>001</v>
      </c>
      <c r="K777" s="42">
        <f t="shared" si="97"/>
        <v>318512.14657187485</v>
      </c>
      <c r="M777" s="26"/>
    </row>
    <row r="778" spans="1:13" ht="29" outlineLevel="2" x14ac:dyDescent="0.4">
      <c r="A778" s="26" t="str">
        <f t="shared" si="91"/>
        <v>310200</v>
      </c>
      <c r="B778" s="26" t="str">
        <f t="shared" si="92"/>
        <v>New York City Geographic District # 2</v>
      </c>
      <c r="C778" s="26" t="str">
        <f t="shared" si="93"/>
        <v>Manhattan</v>
      </c>
      <c r="D778" s="28" t="s">
        <v>1296</v>
      </c>
      <c r="E778" s="28" t="s">
        <v>1297</v>
      </c>
      <c r="F778" s="30" t="s">
        <v>196</v>
      </c>
      <c r="G778" s="31">
        <v>303</v>
      </c>
      <c r="H778" s="26" t="str">
        <f t="shared" si="94"/>
        <v>065</v>
      </c>
      <c r="I778" s="26" t="str">
        <f t="shared" si="95"/>
        <v>26</v>
      </c>
      <c r="J778" s="26" t="str">
        <f t="shared" si="96"/>
        <v>001</v>
      </c>
      <c r="K778" s="42">
        <f t="shared" si="97"/>
        <v>317464.40924762527</v>
      </c>
      <c r="M778" s="26"/>
    </row>
    <row r="779" spans="1:13" ht="15" outlineLevel="2" x14ac:dyDescent="0.4">
      <c r="A779" s="26" t="str">
        <f t="shared" si="91"/>
        <v>310200</v>
      </c>
      <c r="B779" s="26" t="str">
        <f t="shared" si="92"/>
        <v>New York City Geographic District # 2</v>
      </c>
      <c r="C779" s="26" t="str">
        <f t="shared" si="93"/>
        <v>Manhattan</v>
      </c>
      <c r="D779" s="28" t="s">
        <v>1292</v>
      </c>
      <c r="E779" s="28" t="s">
        <v>1293</v>
      </c>
      <c r="F779" s="30" t="s">
        <v>196</v>
      </c>
      <c r="G779" s="31">
        <v>352</v>
      </c>
      <c r="H779" s="26" t="str">
        <f t="shared" si="94"/>
        <v>067</v>
      </c>
      <c r="I779" s="26" t="str">
        <f t="shared" si="95"/>
        <v>27</v>
      </c>
      <c r="J779" s="26" t="str">
        <f t="shared" si="96"/>
        <v>003</v>
      </c>
      <c r="K779" s="42">
        <f t="shared" si="97"/>
        <v>368803.53813585505</v>
      </c>
      <c r="M779" s="26"/>
    </row>
    <row r="780" spans="1:13" ht="43.5" outlineLevel="2" x14ac:dyDescent="0.4">
      <c r="A780" s="26" t="str">
        <f t="shared" si="91"/>
        <v>310200</v>
      </c>
      <c r="B780" s="26" t="str">
        <f t="shared" si="92"/>
        <v>New York City Geographic District # 2</v>
      </c>
      <c r="C780" s="26" t="str">
        <f t="shared" si="93"/>
        <v>Manhattan</v>
      </c>
      <c r="D780" s="28" t="s">
        <v>1290</v>
      </c>
      <c r="E780" s="28" t="s">
        <v>1291</v>
      </c>
      <c r="F780" s="30" t="s">
        <v>196</v>
      </c>
      <c r="G780" s="31">
        <v>327</v>
      </c>
      <c r="H780" s="26" t="str">
        <f t="shared" si="94"/>
        <v>067</v>
      </c>
      <c r="I780" s="26" t="str">
        <f t="shared" si="95"/>
        <v>27</v>
      </c>
      <c r="J780" s="26" t="str">
        <f t="shared" si="96"/>
        <v>003</v>
      </c>
      <c r="K780" s="42">
        <f t="shared" si="97"/>
        <v>342610.10502961534</v>
      </c>
      <c r="M780" s="26"/>
    </row>
    <row r="781" spans="1:13" ht="15" outlineLevel="2" x14ac:dyDescent="0.4">
      <c r="A781" s="26" t="str">
        <f t="shared" si="91"/>
        <v>310200</v>
      </c>
      <c r="B781" s="26" t="str">
        <f t="shared" si="92"/>
        <v>New York City Geographic District # 2</v>
      </c>
      <c r="C781" s="26" t="str">
        <f t="shared" si="93"/>
        <v>Manhattan</v>
      </c>
      <c r="D781" s="28" t="s">
        <v>1286</v>
      </c>
      <c r="E781" s="28" t="s">
        <v>1287</v>
      </c>
      <c r="F781" s="30" t="s">
        <v>196</v>
      </c>
      <c r="G781" s="31">
        <v>565</v>
      </c>
      <c r="H781" s="26" t="str">
        <f t="shared" si="94"/>
        <v>065</v>
      </c>
      <c r="I781" s="26" t="str">
        <f t="shared" si="95"/>
        <v>26</v>
      </c>
      <c r="J781" s="26" t="str">
        <f t="shared" si="96"/>
        <v>001</v>
      </c>
      <c r="K781" s="42">
        <f t="shared" si="97"/>
        <v>591971.58820101735</v>
      </c>
      <c r="M781" s="26"/>
    </row>
    <row r="782" spans="1:13" ht="15" outlineLevel="2" x14ac:dyDescent="0.4">
      <c r="A782" s="26" t="str">
        <f t="shared" si="91"/>
        <v>310200</v>
      </c>
      <c r="B782" s="26" t="str">
        <f t="shared" si="92"/>
        <v>New York City Geographic District # 2</v>
      </c>
      <c r="C782" s="26" t="str">
        <f t="shared" si="93"/>
        <v>Manhattan</v>
      </c>
      <c r="D782" s="28" t="s">
        <v>1280</v>
      </c>
      <c r="E782" s="28" t="s">
        <v>1281</v>
      </c>
      <c r="F782" s="30" t="s">
        <v>196</v>
      </c>
      <c r="G782" s="31">
        <v>327</v>
      </c>
      <c r="H782" s="26" t="str">
        <f t="shared" si="94"/>
        <v>065</v>
      </c>
      <c r="I782" s="26" t="str">
        <f t="shared" si="95"/>
        <v>26</v>
      </c>
      <c r="J782" s="26" t="str">
        <f t="shared" si="96"/>
        <v>001</v>
      </c>
      <c r="K782" s="42">
        <f t="shared" si="97"/>
        <v>342610.10502961534</v>
      </c>
      <c r="M782" s="26"/>
    </row>
    <row r="783" spans="1:13" ht="29" outlineLevel="2" x14ac:dyDescent="0.4">
      <c r="A783" s="26" t="str">
        <f t="shared" si="91"/>
        <v>310200</v>
      </c>
      <c r="B783" s="26" t="str">
        <f t="shared" si="92"/>
        <v>New York City Geographic District # 2</v>
      </c>
      <c r="C783" s="26" t="str">
        <f t="shared" si="93"/>
        <v>Manhattan</v>
      </c>
      <c r="D783" s="28" t="s">
        <v>1268</v>
      </c>
      <c r="E783" s="28" t="s">
        <v>1269</v>
      </c>
      <c r="F783" s="30" t="s">
        <v>196</v>
      </c>
      <c r="G783" s="31">
        <v>368</v>
      </c>
      <c r="H783" s="26" t="str">
        <f t="shared" si="94"/>
        <v>067</v>
      </c>
      <c r="I783" s="26" t="str">
        <f t="shared" si="95"/>
        <v>27</v>
      </c>
      <c r="J783" s="26" t="str">
        <f t="shared" si="96"/>
        <v>003</v>
      </c>
      <c r="K783" s="42">
        <f t="shared" si="97"/>
        <v>385567.33532384847</v>
      </c>
      <c r="M783" s="26"/>
    </row>
    <row r="784" spans="1:13" ht="15" outlineLevel="2" x14ac:dyDescent="0.4">
      <c r="A784" s="26" t="str">
        <f t="shared" si="91"/>
        <v>310200</v>
      </c>
      <c r="B784" s="26" t="str">
        <f t="shared" si="92"/>
        <v>New York City Geographic District # 2</v>
      </c>
      <c r="C784" s="26" t="str">
        <f t="shared" si="93"/>
        <v>Manhattan</v>
      </c>
      <c r="D784" s="28" t="s">
        <v>1226</v>
      </c>
      <c r="E784" s="28" t="s">
        <v>1227</v>
      </c>
      <c r="F784" s="30" t="s">
        <v>19</v>
      </c>
      <c r="G784" s="31">
        <v>273</v>
      </c>
      <c r="H784" s="26" t="str">
        <f t="shared" si="94"/>
        <v>076</v>
      </c>
      <c r="I784" s="26" t="str">
        <f t="shared" si="95"/>
        <v>28</v>
      </c>
      <c r="J784" s="26" t="str">
        <f t="shared" si="96"/>
        <v>004</v>
      </c>
      <c r="K784" s="42">
        <f t="shared" si="97"/>
        <v>286032.28952013759</v>
      </c>
      <c r="M784" s="26"/>
    </row>
    <row r="785" spans="1:13" ht="29" outlineLevel="2" x14ac:dyDescent="0.4">
      <c r="A785" s="26" t="str">
        <f t="shared" si="91"/>
        <v>310200</v>
      </c>
      <c r="B785" s="26" t="str">
        <f t="shared" si="92"/>
        <v>New York City Geographic District # 2</v>
      </c>
      <c r="C785" s="26" t="str">
        <f t="shared" si="93"/>
        <v>Manhattan</v>
      </c>
      <c r="D785" s="28" t="s">
        <v>1585</v>
      </c>
      <c r="E785" s="28" t="s">
        <v>1586</v>
      </c>
      <c r="F785" s="30" t="s">
        <v>5</v>
      </c>
      <c r="G785" s="31">
        <v>383</v>
      </c>
      <c r="H785" s="26" t="str">
        <f t="shared" si="94"/>
        <v>065</v>
      </c>
      <c r="I785" s="26" t="str">
        <f t="shared" si="95"/>
        <v>26</v>
      </c>
      <c r="J785" s="26" t="str">
        <f t="shared" si="96"/>
        <v>001</v>
      </c>
      <c r="K785" s="42">
        <f t="shared" si="97"/>
        <v>401283.39518759231</v>
      </c>
      <c r="M785" s="26"/>
    </row>
    <row r="786" spans="1:13" ht="15" outlineLevel="2" x14ac:dyDescent="0.4">
      <c r="A786" s="26" t="str">
        <f t="shared" si="91"/>
        <v>310200</v>
      </c>
      <c r="B786" s="26" t="str">
        <f t="shared" si="92"/>
        <v>New York City Geographic District # 2</v>
      </c>
      <c r="C786" s="26" t="str">
        <f t="shared" si="93"/>
        <v>Manhattan</v>
      </c>
      <c r="D786" s="28" t="s">
        <v>1409</v>
      </c>
      <c r="E786" s="28" t="s">
        <v>1410</v>
      </c>
      <c r="F786" s="30" t="s">
        <v>196</v>
      </c>
      <c r="G786" s="31">
        <v>651</v>
      </c>
      <c r="H786" s="26" t="str">
        <f t="shared" si="94"/>
        <v>065</v>
      </c>
      <c r="I786" s="26" t="str">
        <f t="shared" si="95"/>
        <v>26</v>
      </c>
      <c r="J786" s="26" t="str">
        <f t="shared" si="96"/>
        <v>001</v>
      </c>
      <c r="K786" s="42">
        <f t="shared" si="97"/>
        <v>682076.99808648194</v>
      </c>
      <c r="M786" s="26"/>
    </row>
    <row r="787" spans="1:13" ht="29" outlineLevel="2" x14ac:dyDescent="0.4">
      <c r="A787" s="26" t="str">
        <f t="shared" si="91"/>
        <v>310200</v>
      </c>
      <c r="B787" s="26" t="str">
        <f t="shared" si="92"/>
        <v>New York City Geographic District # 2</v>
      </c>
      <c r="C787" s="26" t="str">
        <f t="shared" si="93"/>
        <v>Manhattan</v>
      </c>
      <c r="D787" s="28" t="s">
        <v>1399</v>
      </c>
      <c r="E787" s="28" t="s">
        <v>1400</v>
      </c>
      <c r="F787" s="30" t="s">
        <v>118</v>
      </c>
      <c r="G787" s="31">
        <v>743</v>
      </c>
      <c r="H787" s="26" t="str">
        <f t="shared" si="94"/>
        <v>074</v>
      </c>
      <c r="I787" s="26" t="str">
        <f t="shared" si="95"/>
        <v>28</v>
      </c>
      <c r="J787" s="26" t="str">
        <f t="shared" si="96"/>
        <v>002</v>
      </c>
      <c r="K787" s="42">
        <f t="shared" si="97"/>
        <v>778468.83191744413</v>
      </c>
      <c r="M787" s="26"/>
    </row>
    <row r="788" spans="1:13" ht="29" outlineLevel="2" x14ac:dyDescent="0.4">
      <c r="A788" s="26" t="str">
        <f t="shared" si="91"/>
        <v>310200</v>
      </c>
      <c r="B788" s="26" t="str">
        <f t="shared" si="92"/>
        <v>New York City Geographic District # 2</v>
      </c>
      <c r="C788" s="26" t="str">
        <f t="shared" si="93"/>
        <v>Manhattan</v>
      </c>
      <c r="D788" s="28" t="s">
        <v>1397</v>
      </c>
      <c r="E788" s="28" t="s">
        <v>1398</v>
      </c>
      <c r="F788" s="30" t="s">
        <v>196</v>
      </c>
      <c r="G788" s="31">
        <v>475</v>
      </c>
      <c r="H788" s="26" t="str">
        <f t="shared" si="94"/>
        <v>075</v>
      </c>
      <c r="I788" s="26" t="str">
        <f t="shared" si="95"/>
        <v>27</v>
      </c>
      <c r="J788" s="26" t="str">
        <f t="shared" si="96"/>
        <v>003</v>
      </c>
      <c r="K788" s="42">
        <f t="shared" si="97"/>
        <v>497675.22901855444</v>
      </c>
      <c r="M788" s="26"/>
    </row>
    <row r="789" spans="1:13" ht="43.5" outlineLevel="2" x14ac:dyDescent="0.4">
      <c r="A789" s="26" t="str">
        <f t="shared" si="91"/>
        <v>310200</v>
      </c>
      <c r="B789" s="26" t="str">
        <f t="shared" si="92"/>
        <v>New York City Geographic District # 2</v>
      </c>
      <c r="C789" s="26" t="str">
        <f t="shared" si="93"/>
        <v>Manhattan</v>
      </c>
      <c r="D789" s="28" t="s">
        <v>1338</v>
      </c>
      <c r="E789" s="28" t="s">
        <v>1339</v>
      </c>
      <c r="F789" s="30" t="s">
        <v>19</v>
      </c>
      <c r="G789" s="31">
        <v>163</v>
      </c>
      <c r="H789" s="26" t="str">
        <f t="shared" si="94"/>
        <v>074</v>
      </c>
      <c r="I789" s="26" t="str">
        <f t="shared" si="95"/>
        <v>28</v>
      </c>
      <c r="J789" s="26" t="str">
        <f t="shared" si="96"/>
        <v>002</v>
      </c>
      <c r="K789" s="42">
        <f t="shared" si="97"/>
        <v>170781.18385268288</v>
      </c>
      <c r="M789" s="26"/>
    </row>
    <row r="790" spans="1:13" ht="43.5" outlineLevel="2" x14ac:dyDescent="0.4">
      <c r="A790" s="26" t="str">
        <f t="shared" si="91"/>
        <v>310200</v>
      </c>
      <c r="B790" s="26" t="str">
        <f t="shared" si="92"/>
        <v>New York City Geographic District # 2</v>
      </c>
      <c r="C790" s="26" t="str">
        <f t="shared" si="93"/>
        <v>Manhattan</v>
      </c>
      <c r="D790" s="28" t="s">
        <v>1306</v>
      </c>
      <c r="E790" s="28" t="s">
        <v>1307</v>
      </c>
      <c r="F790" s="30" t="s">
        <v>5</v>
      </c>
      <c r="G790" s="31">
        <v>563</v>
      </c>
      <c r="H790" s="26" t="str">
        <f t="shared" si="94"/>
        <v>075</v>
      </c>
      <c r="I790" s="26" t="str">
        <f t="shared" si="95"/>
        <v>27</v>
      </c>
      <c r="J790" s="26" t="str">
        <f t="shared" si="96"/>
        <v>003</v>
      </c>
      <c r="K790" s="42">
        <f t="shared" si="97"/>
        <v>589876.11355251819</v>
      </c>
      <c r="M790" s="26"/>
    </row>
    <row r="791" spans="1:13" ht="29" outlineLevel="2" x14ac:dyDescent="0.4">
      <c r="A791" s="26" t="str">
        <f t="shared" si="91"/>
        <v>310200</v>
      </c>
      <c r="B791" s="26" t="str">
        <f t="shared" si="92"/>
        <v>New York City Geographic District # 2</v>
      </c>
      <c r="C791" s="26" t="str">
        <f t="shared" si="93"/>
        <v>Manhattan</v>
      </c>
      <c r="D791" s="28" t="s">
        <v>1272</v>
      </c>
      <c r="E791" s="28" t="s">
        <v>1273</v>
      </c>
      <c r="F791" s="30" t="s">
        <v>2</v>
      </c>
      <c r="G791" s="31">
        <v>583</v>
      </c>
      <c r="H791" s="26" t="str">
        <f t="shared" si="94"/>
        <v>076</v>
      </c>
      <c r="I791" s="26" t="str">
        <f t="shared" si="95"/>
        <v>28</v>
      </c>
      <c r="J791" s="26" t="str">
        <f t="shared" si="96"/>
        <v>005</v>
      </c>
      <c r="K791" s="42">
        <f t="shared" si="97"/>
        <v>610830.86003750993</v>
      </c>
      <c r="M791" s="26"/>
    </row>
    <row r="792" spans="1:13" ht="15" outlineLevel="2" x14ac:dyDescent="0.4">
      <c r="A792" s="26" t="str">
        <f t="shared" si="91"/>
        <v>310200</v>
      </c>
      <c r="B792" s="26" t="str">
        <f t="shared" si="92"/>
        <v>New York City Geographic District # 2</v>
      </c>
      <c r="C792" s="26" t="str">
        <f t="shared" si="93"/>
        <v>Manhattan</v>
      </c>
      <c r="D792" s="28" t="s">
        <v>1270</v>
      </c>
      <c r="E792" s="28" t="s">
        <v>1271</v>
      </c>
      <c r="F792" s="30" t="s">
        <v>5</v>
      </c>
      <c r="G792" s="31">
        <v>287</v>
      </c>
      <c r="H792" s="26" t="str">
        <f t="shared" si="94"/>
        <v>066</v>
      </c>
      <c r="I792" s="26" t="str">
        <f t="shared" si="95"/>
        <v>26</v>
      </c>
      <c r="J792" s="26" t="str">
        <f t="shared" si="96"/>
        <v>001</v>
      </c>
      <c r="K792" s="42">
        <f t="shared" si="97"/>
        <v>300700.61205963185</v>
      </c>
      <c r="M792" s="26"/>
    </row>
    <row r="793" spans="1:13" ht="15" outlineLevel="2" x14ac:dyDescent="0.4">
      <c r="A793" s="26" t="str">
        <f t="shared" si="91"/>
        <v>310200</v>
      </c>
      <c r="B793" s="26" t="str">
        <f t="shared" si="92"/>
        <v>New York City Geographic District # 2</v>
      </c>
      <c r="C793" s="26" t="str">
        <f t="shared" si="93"/>
        <v>Manhattan</v>
      </c>
      <c r="D793" s="28" t="s">
        <v>1254</v>
      </c>
      <c r="E793" s="28" t="s">
        <v>1255</v>
      </c>
      <c r="F793" s="30" t="s">
        <v>19</v>
      </c>
      <c r="G793" s="31">
        <v>796</v>
      </c>
      <c r="H793" s="26" t="str">
        <f t="shared" si="94"/>
        <v>065</v>
      </c>
      <c r="I793" s="26" t="str">
        <f t="shared" si="95"/>
        <v>26</v>
      </c>
      <c r="J793" s="26" t="str">
        <f t="shared" si="96"/>
        <v>001</v>
      </c>
      <c r="K793" s="42">
        <f t="shared" si="97"/>
        <v>833998.91010267229</v>
      </c>
      <c r="M793" s="26"/>
    </row>
    <row r="794" spans="1:13" ht="29" outlineLevel="2" x14ac:dyDescent="0.4">
      <c r="A794" s="26" t="str">
        <f t="shared" si="91"/>
        <v>310200</v>
      </c>
      <c r="B794" s="26" t="str">
        <f t="shared" si="92"/>
        <v>New York City Geographic District # 2</v>
      </c>
      <c r="C794" s="26" t="str">
        <f t="shared" si="93"/>
        <v>Manhattan</v>
      </c>
      <c r="D794" s="28" t="s">
        <v>1252</v>
      </c>
      <c r="E794" s="28" t="s">
        <v>1253</v>
      </c>
      <c r="F794" s="30" t="s">
        <v>2</v>
      </c>
      <c r="G794" s="31">
        <v>419</v>
      </c>
      <c r="H794" s="26" t="str">
        <f t="shared" si="94"/>
        <v>076</v>
      </c>
      <c r="I794" s="26" t="str">
        <f t="shared" si="95"/>
        <v>28</v>
      </c>
      <c r="J794" s="26" t="str">
        <f t="shared" si="96"/>
        <v>004</v>
      </c>
      <c r="K794" s="42">
        <f t="shared" si="97"/>
        <v>439001.93886057747</v>
      </c>
      <c r="M794" s="26"/>
    </row>
    <row r="795" spans="1:13" ht="29" outlineLevel="2" x14ac:dyDescent="0.4">
      <c r="A795" s="26" t="str">
        <f t="shared" si="91"/>
        <v>310200</v>
      </c>
      <c r="B795" s="26" t="str">
        <f t="shared" si="92"/>
        <v>New York City Geographic District # 2</v>
      </c>
      <c r="C795" s="26" t="str">
        <f t="shared" si="93"/>
        <v>Manhattan</v>
      </c>
      <c r="D795" s="28" t="s">
        <v>1250</v>
      </c>
      <c r="E795" s="28" t="s">
        <v>1251</v>
      </c>
      <c r="F795" s="30" t="s">
        <v>118</v>
      </c>
      <c r="G795" s="31">
        <v>729</v>
      </c>
      <c r="H795" s="26" t="str">
        <f t="shared" si="94"/>
        <v>075</v>
      </c>
      <c r="I795" s="26" t="str">
        <f t="shared" si="95"/>
        <v>31</v>
      </c>
      <c r="J795" s="26" t="str">
        <f t="shared" si="96"/>
        <v>002</v>
      </c>
      <c r="K795" s="42">
        <f t="shared" si="97"/>
        <v>763800.50937794987</v>
      </c>
      <c r="M795" s="26"/>
    </row>
    <row r="796" spans="1:13" ht="29" outlineLevel="2" x14ac:dyDescent="0.4">
      <c r="A796" s="26" t="str">
        <f t="shared" si="91"/>
        <v>310200</v>
      </c>
      <c r="B796" s="26" t="str">
        <f t="shared" si="92"/>
        <v>New York City Geographic District # 2</v>
      </c>
      <c r="C796" s="26" t="str">
        <f t="shared" si="93"/>
        <v>Manhattan</v>
      </c>
      <c r="D796" s="28" t="s">
        <v>1244</v>
      </c>
      <c r="E796" s="28" t="s">
        <v>1245</v>
      </c>
      <c r="F796" s="30" t="s">
        <v>5</v>
      </c>
      <c r="G796" s="31">
        <v>382</v>
      </c>
      <c r="H796" s="26" t="str">
        <f t="shared" si="94"/>
        <v>074</v>
      </c>
      <c r="I796" s="26" t="str">
        <f t="shared" si="95"/>
        <v>27</v>
      </c>
      <c r="J796" s="26" t="str">
        <f t="shared" si="96"/>
        <v>002</v>
      </c>
      <c r="K796" s="42">
        <f t="shared" si="97"/>
        <v>400235.65786334273</v>
      </c>
      <c r="M796" s="26"/>
    </row>
    <row r="797" spans="1:13" ht="29" outlineLevel="2" x14ac:dyDescent="0.4">
      <c r="A797" s="26" t="str">
        <f t="shared" si="91"/>
        <v>310200</v>
      </c>
      <c r="B797" s="26" t="str">
        <f t="shared" si="92"/>
        <v>New York City Geographic District # 2</v>
      </c>
      <c r="C797" s="26" t="str">
        <f t="shared" si="93"/>
        <v>Manhattan</v>
      </c>
      <c r="D797" s="28" t="s">
        <v>1230</v>
      </c>
      <c r="E797" s="28" t="s">
        <v>1231</v>
      </c>
      <c r="F797" s="30" t="s">
        <v>2</v>
      </c>
      <c r="G797" s="31">
        <v>617</v>
      </c>
      <c r="H797" s="26" t="str">
        <f t="shared" si="94"/>
        <v>066</v>
      </c>
      <c r="I797" s="26" t="str">
        <f t="shared" si="95"/>
        <v>26</v>
      </c>
      <c r="J797" s="26" t="str">
        <f t="shared" si="96"/>
        <v>001</v>
      </c>
      <c r="K797" s="42">
        <f t="shared" si="97"/>
        <v>646453.92906199594</v>
      </c>
      <c r="M797" s="26"/>
    </row>
    <row r="798" spans="1:13" ht="15" outlineLevel="2" x14ac:dyDescent="0.4">
      <c r="A798" s="26" t="str">
        <f t="shared" si="91"/>
        <v>310200</v>
      </c>
      <c r="B798" s="26" t="str">
        <f t="shared" si="92"/>
        <v>New York City Geographic District # 2</v>
      </c>
      <c r="C798" s="26" t="str">
        <f t="shared" si="93"/>
        <v>Manhattan</v>
      </c>
      <c r="D798" s="28" t="s">
        <v>1220</v>
      </c>
      <c r="E798" s="28" t="s">
        <v>1221</v>
      </c>
      <c r="F798" s="30" t="s">
        <v>19</v>
      </c>
      <c r="G798" s="31">
        <v>587</v>
      </c>
      <c r="H798" s="26" t="str">
        <f t="shared" si="94"/>
        <v>076</v>
      </c>
      <c r="I798" s="26" t="str">
        <f t="shared" si="95"/>
        <v>29</v>
      </c>
      <c r="J798" s="26" t="str">
        <f t="shared" si="96"/>
        <v>005</v>
      </c>
      <c r="K798" s="42">
        <f t="shared" si="97"/>
        <v>615021.80933450826</v>
      </c>
      <c r="M798" s="26"/>
    </row>
    <row r="799" spans="1:13" ht="15" outlineLevel="2" x14ac:dyDescent="0.4">
      <c r="A799" s="26" t="str">
        <f t="shared" si="91"/>
        <v>310200</v>
      </c>
      <c r="B799" s="26" t="str">
        <f t="shared" si="92"/>
        <v>New York City Geographic District # 2</v>
      </c>
      <c r="C799" s="26" t="str">
        <f t="shared" si="93"/>
        <v>Manhattan</v>
      </c>
      <c r="D799" s="28" t="s">
        <v>1218</v>
      </c>
      <c r="E799" s="28" t="s">
        <v>1219</v>
      </c>
      <c r="F799" s="30" t="s">
        <v>2</v>
      </c>
      <c r="G799" s="31">
        <v>317</v>
      </c>
      <c r="H799" s="26" t="str">
        <f t="shared" si="94"/>
        <v>075</v>
      </c>
      <c r="I799" s="26" t="str">
        <f t="shared" si="95"/>
        <v>27</v>
      </c>
      <c r="J799" s="26" t="str">
        <f t="shared" si="96"/>
        <v>003</v>
      </c>
      <c r="K799" s="42">
        <f t="shared" si="97"/>
        <v>332132.73178711947</v>
      </c>
      <c r="M799" s="26"/>
    </row>
    <row r="800" spans="1:13" ht="15" outlineLevel="2" x14ac:dyDescent="0.4">
      <c r="A800" s="26" t="str">
        <f t="shared" si="91"/>
        <v>310200</v>
      </c>
      <c r="B800" s="26" t="str">
        <f t="shared" si="92"/>
        <v>New York City Geographic District # 2</v>
      </c>
      <c r="C800" s="26" t="str">
        <f t="shared" si="93"/>
        <v>Manhattan</v>
      </c>
      <c r="D800" s="28" t="s">
        <v>1204</v>
      </c>
      <c r="E800" s="28" t="s">
        <v>1205</v>
      </c>
      <c r="F800" s="30" t="s">
        <v>2</v>
      </c>
      <c r="G800" s="31">
        <v>389</v>
      </c>
      <c r="H800" s="26" t="str">
        <f t="shared" si="94"/>
        <v>068</v>
      </c>
      <c r="I800" s="26" t="str">
        <f t="shared" si="95"/>
        <v>28</v>
      </c>
      <c r="J800" s="26" t="str">
        <f t="shared" si="96"/>
        <v>008</v>
      </c>
      <c r="K800" s="42">
        <f t="shared" si="97"/>
        <v>407569.81913308986</v>
      </c>
      <c r="M800" s="26"/>
    </row>
    <row r="801" spans="1:13" ht="15" outlineLevel="2" x14ac:dyDescent="0.4">
      <c r="A801" s="26" t="str">
        <f t="shared" si="91"/>
        <v>310200</v>
      </c>
      <c r="B801" s="26" t="str">
        <f t="shared" si="92"/>
        <v>New York City Geographic District # 2</v>
      </c>
      <c r="C801" s="26" t="str">
        <f t="shared" si="93"/>
        <v>Manhattan</v>
      </c>
      <c r="D801" s="28" t="s">
        <v>1184</v>
      </c>
      <c r="E801" s="28" t="s">
        <v>1185</v>
      </c>
      <c r="F801" s="30" t="s">
        <v>2</v>
      </c>
      <c r="G801" s="31">
        <v>549</v>
      </c>
      <c r="H801" s="26" t="str">
        <f t="shared" si="94"/>
        <v>076</v>
      </c>
      <c r="I801" s="26" t="str">
        <f t="shared" si="95"/>
        <v>28</v>
      </c>
      <c r="J801" s="26" t="str">
        <f t="shared" si="96"/>
        <v>005</v>
      </c>
      <c r="K801" s="42">
        <f t="shared" si="97"/>
        <v>575207.79101302393</v>
      </c>
      <c r="M801" s="26"/>
    </row>
    <row r="802" spans="1:13" ht="15" outlineLevel="2" x14ac:dyDescent="0.4">
      <c r="A802" s="26" t="str">
        <f t="shared" si="91"/>
        <v>310200</v>
      </c>
      <c r="B802" s="26" t="str">
        <f t="shared" si="92"/>
        <v>New York City Geographic District # 2</v>
      </c>
      <c r="C802" s="26" t="str">
        <f t="shared" si="93"/>
        <v>Manhattan</v>
      </c>
      <c r="D802" s="28" t="s">
        <v>1166</v>
      </c>
      <c r="E802" s="28" t="s">
        <v>1167</v>
      </c>
      <c r="F802" s="30" t="s">
        <v>5</v>
      </c>
      <c r="G802" s="31">
        <v>1308</v>
      </c>
      <c r="H802" s="26" t="str">
        <f t="shared" si="94"/>
        <v>076</v>
      </c>
      <c r="I802" s="26" t="str">
        <f t="shared" si="95"/>
        <v>28</v>
      </c>
      <c r="J802" s="26" t="str">
        <f t="shared" si="96"/>
        <v>004</v>
      </c>
      <c r="K802" s="42">
        <f t="shared" si="97"/>
        <v>1370440.4201184614</v>
      </c>
      <c r="M802" s="26"/>
    </row>
    <row r="803" spans="1:13" ht="15" outlineLevel="2" x14ac:dyDescent="0.4">
      <c r="A803" s="26" t="str">
        <f t="shared" si="91"/>
        <v>310200</v>
      </c>
      <c r="B803" s="26" t="str">
        <f t="shared" si="92"/>
        <v>New York City Geographic District # 2</v>
      </c>
      <c r="C803" s="26" t="str">
        <f t="shared" si="93"/>
        <v>Manhattan</v>
      </c>
      <c r="D803" s="28" t="s">
        <v>1156</v>
      </c>
      <c r="E803" s="28" t="s">
        <v>1157</v>
      </c>
      <c r="F803" s="30" t="s">
        <v>2</v>
      </c>
      <c r="G803" s="31">
        <v>719</v>
      </c>
      <c r="H803" s="26" t="str">
        <f t="shared" si="94"/>
        <v>076</v>
      </c>
      <c r="I803" s="26" t="str">
        <f t="shared" si="95"/>
        <v>28</v>
      </c>
      <c r="J803" s="26" t="str">
        <f t="shared" si="96"/>
        <v>005</v>
      </c>
      <c r="K803" s="42">
        <f t="shared" si="97"/>
        <v>753323.13613545394</v>
      </c>
      <c r="M803" s="26"/>
    </row>
    <row r="804" spans="1:13" ht="15" outlineLevel="2" x14ac:dyDescent="0.4">
      <c r="A804" s="26" t="str">
        <f t="shared" si="91"/>
        <v>310200</v>
      </c>
      <c r="B804" s="26" t="str">
        <f t="shared" si="92"/>
        <v>New York City Geographic District # 2</v>
      </c>
      <c r="C804" s="26" t="str">
        <f t="shared" si="93"/>
        <v>Manhattan</v>
      </c>
      <c r="D804" s="28" t="s">
        <v>1144</v>
      </c>
      <c r="E804" s="28" t="s">
        <v>1145</v>
      </c>
      <c r="F804" s="30" t="s">
        <v>2</v>
      </c>
      <c r="G804" s="31">
        <v>455</v>
      </c>
      <c r="H804" s="26" t="str">
        <f t="shared" si="94"/>
        <v>076</v>
      </c>
      <c r="I804" s="26" t="str">
        <f t="shared" si="95"/>
        <v>28</v>
      </c>
      <c r="J804" s="26" t="str">
        <f t="shared" si="96"/>
        <v>005</v>
      </c>
      <c r="K804" s="42">
        <f t="shared" si="97"/>
        <v>476720.48253356264</v>
      </c>
      <c r="M804" s="26"/>
    </row>
    <row r="805" spans="1:13" ht="15" outlineLevel="2" x14ac:dyDescent="0.4">
      <c r="A805" s="26" t="str">
        <f t="shared" si="91"/>
        <v>310200</v>
      </c>
      <c r="B805" s="26" t="str">
        <f t="shared" si="92"/>
        <v>New York City Geographic District # 2</v>
      </c>
      <c r="C805" s="26" t="str">
        <f t="shared" si="93"/>
        <v>Manhattan</v>
      </c>
      <c r="D805" s="28" t="s">
        <v>1113</v>
      </c>
      <c r="E805" s="28" t="s">
        <v>1114</v>
      </c>
      <c r="F805" s="30" t="s">
        <v>5</v>
      </c>
      <c r="G805" s="31">
        <v>438</v>
      </c>
      <c r="H805" s="26" t="str">
        <f t="shared" si="94"/>
        <v>065</v>
      </c>
      <c r="I805" s="26" t="str">
        <f t="shared" si="95"/>
        <v>26</v>
      </c>
      <c r="J805" s="26" t="str">
        <f t="shared" si="96"/>
        <v>001</v>
      </c>
      <c r="K805" s="42">
        <f t="shared" si="97"/>
        <v>458908.94802131964</v>
      </c>
      <c r="M805" s="26"/>
    </row>
    <row r="806" spans="1:13" ht="15" outlineLevel="2" x14ac:dyDescent="0.4">
      <c r="A806" s="26" t="str">
        <f t="shared" si="91"/>
        <v>310200</v>
      </c>
      <c r="B806" s="26" t="str">
        <f t="shared" si="92"/>
        <v>New York City Geographic District # 2</v>
      </c>
      <c r="C806" s="26" t="str">
        <f t="shared" si="93"/>
        <v>Manhattan</v>
      </c>
      <c r="D806" s="28" t="s">
        <v>1111</v>
      </c>
      <c r="E806" s="28" t="s">
        <v>1112</v>
      </c>
      <c r="F806" s="30" t="s">
        <v>2</v>
      </c>
      <c r="G806" s="31">
        <v>836</v>
      </c>
      <c r="H806" s="26" t="str">
        <f t="shared" si="94"/>
        <v>065</v>
      </c>
      <c r="I806" s="26" t="str">
        <f t="shared" si="95"/>
        <v>26</v>
      </c>
      <c r="J806" s="26" t="str">
        <f t="shared" si="96"/>
        <v>001</v>
      </c>
      <c r="K806" s="42">
        <f t="shared" si="97"/>
        <v>875908.40307265578</v>
      </c>
      <c r="M806" s="26"/>
    </row>
    <row r="807" spans="1:13" ht="15" outlineLevel="2" x14ac:dyDescent="0.4">
      <c r="A807" s="26" t="str">
        <f t="shared" si="91"/>
        <v>310200</v>
      </c>
      <c r="B807" s="26" t="str">
        <f t="shared" si="92"/>
        <v>New York City Geographic District # 2</v>
      </c>
      <c r="C807" s="26" t="str">
        <f t="shared" si="93"/>
        <v>Manhattan</v>
      </c>
      <c r="D807" s="28" t="s">
        <v>1105</v>
      </c>
      <c r="E807" s="28" t="s">
        <v>1106</v>
      </c>
      <c r="F807" s="30" t="s">
        <v>19</v>
      </c>
      <c r="G807" s="31">
        <v>740</v>
      </c>
      <c r="H807" s="26" t="str">
        <f t="shared" si="94"/>
        <v>065</v>
      </c>
      <c r="I807" s="26" t="str">
        <f t="shared" si="95"/>
        <v>26</v>
      </c>
      <c r="J807" s="26" t="str">
        <f t="shared" si="96"/>
        <v>001</v>
      </c>
      <c r="K807" s="42">
        <f t="shared" si="97"/>
        <v>775325.61994469527</v>
      </c>
      <c r="M807" s="26"/>
    </row>
    <row r="808" spans="1:13" ht="15" outlineLevel="2" x14ac:dyDescent="0.4">
      <c r="A808" s="26" t="str">
        <f t="shared" si="91"/>
        <v>310200</v>
      </c>
      <c r="B808" s="26" t="str">
        <f t="shared" si="92"/>
        <v>New York City Geographic District # 2</v>
      </c>
      <c r="C808" s="26" t="str">
        <f t="shared" si="93"/>
        <v>Manhattan</v>
      </c>
      <c r="D808" s="28" t="s">
        <v>1101</v>
      </c>
      <c r="E808" s="28" t="s">
        <v>1102</v>
      </c>
      <c r="F808" s="30" t="s">
        <v>2</v>
      </c>
      <c r="G808" s="31">
        <v>599</v>
      </c>
      <c r="H808" s="26" t="str">
        <f t="shared" si="94"/>
        <v>065</v>
      </c>
      <c r="I808" s="26" t="str">
        <f t="shared" si="95"/>
        <v>26</v>
      </c>
      <c r="J808" s="26" t="str">
        <f t="shared" si="96"/>
        <v>001</v>
      </c>
      <c r="K808" s="42">
        <f t="shared" si="97"/>
        <v>627594.65722550335</v>
      </c>
      <c r="M808" s="26"/>
    </row>
    <row r="809" spans="1:13" ht="15" outlineLevel="2" x14ac:dyDescent="0.4">
      <c r="A809" s="26" t="str">
        <f t="shared" si="91"/>
        <v>310200</v>
      </c>
      <c r="B809" s="26" t="str">
        <f t="shared" si="92"/>
        <v>New York City Geographic District # 2</v>
      </c>
      <c r="C809" s="26" t="str">
        <f t="shared" si="93"/>
        <v>Manhattan</v>
      </c>
      <c r="D809" s="28" t="s">
        <v>1097</v>
      </c>
      <c r="E809" s="28" t="s">
        <v>1098</v>
      </c>
      <c r="F809" s="30" t="s">
        <v>2</v>
      </c>
      <c r="G809" s="31">
        <v>469</v>
      </c>
      <c r="H809" s="26" t="str">
        <f t="shared" si="94"/>
        <v>073</v>
      </c>
      <c r="I809" s="26" t="str">
        <f t="shared" si="95"/>
        <v>28</v>
      </c>
      <c r="J809" s="26" t="str">
        <f t="shared" si="96"/>
        <v>002</v>
      </c>
      <c r="K809" s="42">
        <f t="shared" si="97"/>
        <v>491388.80507305689</v>
      </c>
      <c r="M809" s="26"/>
    </row>
    <row r="810" spans="1:13" ht="15" outlineLevel="2" x14ac:dyDescent="0.4">
      <c r="A810" s="26" t="str">
        <f t="shared" si="91"/>
        <v>310200</v>
      </c>
      <c r="B810" s="26" t="str">
        <f t="shared" si="92"/>
        <v>New York City Geographic District # 2</v>
      </c>
      <c r="C810" s="26" t="str">
        <f t="shared" si="93"/>
        <v>Manhattan</v>
      </c>
      <c r="D810" s="28" t="s">
        <v>1089</v>
      </c>
      <c r="E810" s="28" t="s">
        <v>1090</v>
      </c>
      <c r="F810" s="30" t="s">
        <v>2</v>
      </c>
      <c r="G810" s="31">
        <v>366</v>
      </c>
      <c r="H810" s="26" t="str">
        <f t="shared" si="94"/>
        <v>067</v>
      </c>
      <c r="I810" s="26" t="str">
        <f t="shared" si="95"/>
        <v>27</v>
      </c>
      <c r="J810" s="26" t="str">
        <f t="shared" si="96"/>
        <v>003</v>
      </c>
      <c r="K810" s="42">
        <f t="shared" si="97"/>
        <v>383471.86067534931</v>
      </c>
      <c r="M810" s="26"/>
    </row>
    <row r="811" spans="1:13" ht="15" outlineLevel="2" x14ac:dyDescent="0.4">
      <c r="A811" s="26" t="str">
        <f t="shared" si="91"/>
        <v>310200</v>
      </c>
      <c r="B811" s="26" t="str">
        <f t="shared" si="92"/>
        <v>New York City Geographic District # 2</v>
      </c>
      <c r="C811" s="26" t="str">
        <f t="shared" si="93"/>
        <v>Manhattan</v>
      </c>
      <c r="D811" s="28" t="s">
        <v>1083</v>
      </c>
      <c r="E811" s="28" t="s">
        <v>1084</v>
      </c>
      <c r="F811" s="30" t="s">
        <v>5</v>
      </c>
      <c r="G811" s="31">
        <v>1119</v>
      </c>
      <c r="H811" s="26" t="str">
        <f t="shared" si="94"/>
        <v>074</v>
      </c>
      <c r="I811" s="26" t="str">
        <f t="shared" si="95"/>
        <v>27</v>
      </c>
      <c r="J811" s="26" t="str">
        <f t="shared" si="96"/>
        <v>002</v>
      </c>
      <c r="K811" s="42">
        <f t="shared" si="97"/>
        <v>1172418.0658352892</v>
      </c>
      <c r="M811" s="26"/>
    </row>
    <row r="812" spans="1:13" ht="15" outlineLevel="2" x14ac:dyDescent="0.4">
      <c r="A812" s="26" t="str">
        <f t="shared" si="91"/>
        <v>310200</v>
      </c>
      <c r="B812" s="26" t="str">
        <f t="shared" si="92"/>
        <v>New York City Geographic District # 2</v>
      </c>
      <c r="C812" s="26" t="str">
        <f t="shared" si="93"/>
        <v>Manhattan</v>
      </c>
      <c r="D812" s="28" t="s">
        <v>1069</v>
      </c>
      <c r="E812" s="28" t="s">
        <v>1070</v>
      </c>
      <c r="F812" s="30" t="s">
        <v>2</v>
      </c>
      <c r="G812" s="31">
        <v>418</v>
      </c>
      <c r="H812" s="26" t="str">
        <f t="shared" si="94"/>
        <v>066</v>
      </c>
      <c r="I812" s="26" t="str">
        <f t="shared" si="95"/>
        <v>26</v>
      </c>
      <c r="J812" s="26" t="str">
        <f t="shared" si="96"/>
        <v>001</v>
      </c>
      <c r="K812" s="42">
        <f t="shared" si="97"/>
        <v>437954.20153632789</v>
      </c>
      <c r="M812" s="26"/>
    </row>
    <row r="813" spans="1:13" ht="15" outlineLevel="2" x14ac:dyDescent="0.4">
      <c r="A813" s="26" t="str">
        <f t="shared" si="91"/>
        <v>310200</v>
      </c>
      <c r="B813" s="26" t="str">
        <f t="shared" si="92"/>
        <v>New York City Geographic District # 2</v>
      </c>
      <c r="C813" s="26" t="str">
        <f t="shared" si="93"/>
        <v>Manhattan</v>
      </c>
      <c r="D813" s="28" t="s">
        <v>1059</v>
      </c>
      <c r="E813" s="28" t="s">
        <v>1060</v>
      </c>
      <c r="F813" s="30" t="s">
        <v>2</v>
      </c>
      <c r="G813" s="31">
        <v>357</v>
      </c>
      <c r="H813" s="26" t="str">
        <f t="shared" si="94"/>
        <v>068</v>
      </c>
      <c r="I813" s="26" t="str">
        <f t="shared" si="95"/>
        <v>28</v>
      </c>
      <c r="J813" s="26" t="str">
        <f t="shared" si="96"/>
        <v>008</v>
      </c>
      <c r="K813" s="42">
        <f t="shared" si="97"/>
        <v>374042.22475710302</v>
      </c>
      <c r="M813" s="26"/>
    </row>
    <row r="814" spans="1:13" ht="29" outlineLevel="2" x14ac:dyDescent="0.4">
      <c r="A814" s="26" t="str">
        <f t="shared" si="91"/>
        <v>310200</v>
      </c>
      <c r="B814" s="26" t="str">
        <f t="shared" si="92"/>
        <v>New York City Geographic District # 2</v>
      </c>
      <c r="C814" s="26" t="str">
        <f t="shared" si="93"/>
        <v>Manhattan</v>
      </c>
      <c r="D814" s="28" t="s">
        <v>1047</v>
      </c>
      <c r="E814" s="28" t="s">
        <v>1048</v>
      </c>
      <c r="F814" s="30" t="s">
        <v>2</v>
      </c>
      <c r="G814" s="31">
        <v>609</v>
      </c>
      <c r="H814" s="26" t="str">
        <f t="shared" si="94"/>
        <v>076</v>
      </c>
      <c r="I814" s="26" t="str">
        <f t="shared" si="95"/>
        <v>28</v>
      </c>
      <c r="J814" s="26" t="str">
        <f t="shared" si="96"/>
        <v>004</v>
      </c>
      <c r="K814" s="42">
        <f t="shared" si="97"/>
        <v>638072.03046799928</v>
      </c>
      <c r="M814" s="26"/>
    </row>
    <row r="815" spans="1:13" ht="15" outlineLevel="2" x14ac:dyDescent="0.4">
      <c r="A815" s="26" t="str">
        <f t="shared" si="91"/>
        <v>310200</v>
      </c>
      <c r="B815" s="26" t="str">
        <f t="shared" si="92"/>
        <v>New York City Geographic District # 2</v>
      </c>
      <c r="C815" s="26" t="str">
        <f t="shared" si="93"/>
        <v>Manhattan</v>
      </c>
      <c r="D815" s="28" t="s">
        <v>1039</v>
      </c>
      <c r="E815" s="28" t="s">
        <v>1040</v>
      </c>
      <c r="F815" s="30" t="s">
        <v>2</v>
      </c>
      <c r="G815" s="31">
        <v>427</v>
      </c>
      <c r="H815" s="26" t="str">
        <f t="shared" si="94"/>
        <v>076</v>
      </c>
      <c r="I815" s="26" t="str">
        <f t="shared" si="95"/>
        <v>28</v>
      </c>
      <c r="J815" s="26" t="str">
        <f t="shared" si="96"/>
        <v>003</v>
      </c>
      <c r="K815" s="42">
        <f t="shared" si="97"/>
        <v>447383.83745457418</v>
      </c>
      <c r="M815" s="26"/>
    </row>
    <row r="816" spans="1:13" ht="43.5" outlineLevel="2" x14ac:dyDescent="0.4">
      <c r="A816" s="26" t="str">
        <f t="shared" si="91"/>
        <v>310200</v>
      </c>
      <c r="B816" s="26" t="str">
        <f t="shared" si="92"/>
        <v>New York City Geographic District # 2</v>
      </c>
      <c r="C816" s="26" t="str">
        <f t="shared" si="93"/>
        <v>Manhattan</v>
      </c>
      <c r="D816" s="28" t="s">
        <v>1035</v>
      </c>
      <c r="E816" s="28" t="s">
        <v>1036</v>
      </c>
      <c r="F816" s="30" t="s">
        <v>196</v>
      </c>
      <c r="G816" s="31">
        <v>199</v>
      </c>
      <c r="H816" s="26" t="str">
        <f t="shared" si="94"/>
        <v>074</v>
      </c>
      <c r="I816" s="26" t="str">
        <f t="shared" si="95"/>
        <v>28</v>
      </c>
      <c r="J816" s="26" t="str">
        <f t="shared" si="96"/>
        <v>002</v>
      </c>
      <c r="K816" s="42">
        <f t="shared" si="97"/>
        <v>208499.72752566807</v>
      </c>
      <c r="M816" s="26"/>
    </row>
    <row r="817" spans="1:13" ht="15" outlineLevel="2" x14ac:dyDescent="0.4">
      <c r="A817" s="26" t="str">
        <f t="shared" si="91"/>
        <v>310200</v>
      </c>
      <c r="B817" s="26" t="str">
        <f t="shared" si="92"/>
        <v>New York City Geographic District # 2</v>
      </c>
      <c r="C817" s="26" t="str">
        <f t="shared" si="93"/>
        <v>Manhattan</v>
      </c>
      <c r="D817" s="28" t="s">
        <v>1031</v>
      </c>
      <c r="E817" s="28" t="s">
        <v>1032</v>
      </c>
      <c r="F817" s="30" t="s">
        <v>2</v>
      </c>
      <c r="G817" s="31">
        <v>578</v>
      </c>
      <c r="H817" s="26" t="str">
        <f t="shared" si="94"/>
        <v>065</v>
      </c>
      <c r="I817" s="26" t="str">
        <f t="shared" si="95"/>
        <v>26</v>
      </c>
      <c r="J817" s="26" t="str">
        <f t="shared" si="96"/>
        <v>001</v>
      </c>
      <c r="K817" s="42">
        <f t="shared" si="97"/>
        <v>605592.17341626203</v>
      </c>
      <c r="M817" s="26"/>
    </row>
    <row r="818" spans="1:13" ht="15" outlineLevel="2" x14ac:dyDescent="0.4">
      <c r="A818" s="26" t="str">
        <f t="shared" si="91"/>
        <v>310200</v>
      </c>
      <c r="B818" s="26" t="str">
        <f t="shared" si="92"/>
        <v>New York City Geographic District # 2</v>
      </c>
      <c r="C818" s="26" t="str">
        <f t="shared" si="93"/>
        <v>Manhattan</v>
      </c>
      <c r="D818" s="28" t="s">
        <v>1029</v>
      </c>
      <c r="E818" s="28" t="s">
        <v>1030</v>
      </c>
      <c r="F818" s="30" t="s">
        <v>2</v>
      </c>
      <c r="G818" s="31">
        <v>646</v>
      </c>
      <c r="H818" s="26" t="str">
        <f t="shared" si="94"/>
        <v>066</v>
      </c>
      <c r="I818" s="26" t="str">
        <f t="shared" si="95"/>
        <v>27</v>
      </c>
      <c r="J818" s="26" t="str">
        <f t="shared" si="96"/>
        <v>003</v>
      </c>
      <c r="K818" s="42">
        <f t="shared" si="97"/>
        <v>676838.31146523403</v>
      </c>
      <c r="M818" s="26"/>
    </row>
    <row r="819" spans="1:13" ht="29" outlineLevel="2" x14ac:dyDescent="0.4">
      <c r="A819" s="26" t="str">
        <f t="shared" si="91"/>
        <v>310200</v>
      </c>
      <c r="B819" s="26" t="str">
        <f t="shared" si="92"/>
        <v>New York City Geographic District # 2</v>
      </c>
      <c r="C819" s="26" t="str">
        <f t="shared" si="93"/>
        <v>Manhattan</v>
      </c>
      <c r="D819" s="28" t="s">
        <v>1027</v>
      </c>
      <c r="E819" s="28" t="s">
        <v>1028</v>
      </c>
      <c r="F819" s="30" t="s">
        <v>2</v>
      </c>
      <c r="G819" s="31">
        <v>653</v>
      </c>
      <c r="H819" s="26" t="str">
        <f t="shared" si="94"/>
        <v>074</v>
      </c>
      <c r="I819" s="26" t="str">
        <f t="shared" si="95"/>
        <v>27</v>
      </c>
      <c r="J819" s="26" t="str">
        <f t="shared" si="96"/>
        <v>002</v>
      </c>
      <c r="K819" s="42">
        <f t="shared" si="97"/>
        <v>684172.4727349811</v>
      </c>
      <c r="M819" s="26"/>
    </row>
    <row r="820" spans="1:13" ht="15" outlineLevel="2" x14ac:dyDescent="0.4">
      <c r="A820" s="26" t="str">
        <f t="shared" si="91"/>
        <v>310200</v>
      </c>
      <c r="B820" s="26" t="str">
        <f t="shared" si="92"/>
        <v>New York City Geographic District # 2</v>
      </c>
      <c r="C820" s="26" t="str">
        <f t="shared" si="93"/>
        <v>Manhattan</v>
      </c>
      <c r="D820" s="28" t="s">
        <v>1015</v>
      </c>
      <c r="E820" s="28" t="s">
        <v>1016</v>
      </c>
      <c r="F820" s="30" t="s">
        <v>2</v>
      </c>
      <c r="G820" s="31">
        <v>648</v>
      </c>
      <c r="H820" s="26" t="str">
        <f t="shared" si="94"/>
        <v>075</v>
      </c>
      <c r="I820" s="26" t="str">
        <f t="shared" si="95"/>
        <v>31</v>
      </c>
      <c r="J820" s="26" t="str">
        <f t="shared" si="96"/>
        <v>003</v>
      </c>
      <c r="K820" s="42">
        <f t="shared" si="97"/>
        <v>678933.78611373319</v>
      </c>
      <c r="M820" s="26"/>
    </row>
    <row r="821" spans="1:13" ht="15" outlineLevel="2" x14ac:dyDescent="0.4">
      <c r="A821" s="26" t="str">
        <f t="shared" si="91"/>
        <v>310200</v>
      </c>
      <c r="B821" s="26" t="str">
        <f t="shared" si="92"/>
        <v>New York City Geographic District # 2</v>
      </c>
      <c r="C821" s="26" t="str">
        <f t="shared" si="93"/>
        <v>Manhattan</v>
      </c>
      <c r="D821" s="28" t="s">
        <v>999</v>
      </c>
      <c r="E821" s="28" t="s">
        <v>1000</v>
      </c>
      <c r="F821" s="30" t="s">
        <v>2</v>
      </c>
      <c r="G821" s="31">
        <v>886</v>
      </c>
      <c r="H821" s="26" t="str">
        <f t="shared" si="94"/>
        <v>075</v>
      </c>
      <c r="I821" s="26" t="str">
        <f t="shared" si="95"/>
        <v>27</v>
      </c>
      <c r="J821" s="26" t="str">
        <f t="shared" si="96"/>
        <v>003</v>
      </c>
      <c r="K821" s="42">
        <f t="shared" si="97"/>
        <v>928295.2692851352</v>
      </c>
      <c r="M821" s="26"/>
    </row>
    <row r="822" spans="1:13" ht="15" outlineLevel="2" x14ac:dyDescent="0.4">
      <c r="A822" s="26" t="str">
        <f t="shared" si="91"/>
        <v>310200</v>
      </c>
      <c r="B822" s="26" t="str">
        <f t="shared" si="92"/>
        <v>New York City Geographic District # 2</v>
      </c>
      <c r="C822" s="26" t="str">
        <f t="shared" si="93"/>
        <v>Manhattan</v>
      </c>
      <c r="D822" s="28" t="s">
        <v>991</v>
      </c>
      <c r="E822" s="28" t="s">
        <v>992</v>
      </c>
      <c r="F822" s="30" t="s">
        <v>2</v>
      </c>
      <c r="G822" s="31">
        <v>578</v>
      </c>
      <c r="H822" s="26" t="str">
        <f t="shared" si="94"/>
        <v>073</v>
      </c>
      <c r="I822" s="26" t="str">
        <f t="shared" si="95"/>
        <v>28</v>
      </c>
      <c r="J822" s="26" t="str">
        <f t="shared" si="96"/>
        <v>004</v>
      </c>
      <c r="K822" s="42">
        <f t="shared" si="97"/>
        <v>605592.17341626203</v>
      </c>
      <c r="M822" s="26"/>
    </row>
    <row r="823" spans="1:13" ht="15" outlineLevel="2" x14ac:dyDescent="0.4">
      <c r="A823" s="26" t="str">
        <f t="shared" si="91"/>
        <v>310200</v>
      </c>
      <c r="B823" s="26" t="str">
        <f t="shared" si="92"/>
        <v>New York City Geographic District # 2</v>
      </c>
      <c r="C823" s="26" t="str">
        <f t="shared" si="93"/>
        <v>Manhattan</v>
      </c>
      <c r="D823" s="28" t="s">
        <v>985</v>
      </c>
      <c r="E823" s="28" t="s">
        <v>986</v>
      </c>
      <c r="F823" s="30" t="s">
        <v>2</v>
      </c>
      <c r="G823" s="31">
        <v>684</v>
      </c>
      <c r="H823" s="26" t="str">
        <f t="shared" si="94"/>
        <v>066</v>
      </c>
      <c r="I823" s="26" t="str">
        <f t="shared" si="95"/>
        <v>27</v>
      </c>
      <c r="J823" s="26" t="str">
        <f t="shared" si="96"/>
        <v>003</v>
      </c>
      <c r="K823" s="42">
        <f t="shared" si="97"/>
        <v>716652.32978671836</v>
      </c>
      <c r="M823" s="26"/>
    </row>
    <row r="824" spans="1:13" ht="15" outlineLevel="2" x14ac:dyDescent="0.4">
      <c r="A824" s="26" t="str">
        <f t="shared" si="91"/>
        <v>310200</v>
      </c>
      <c r="B824" s="26" t="str">
        <f t="shared" si="92"/>
        <v>New York City Geographic District # 2</v>
      </c>
      <c r="C824" s="26" t="str">
        <f t="shared" si="93"/>
        <v>Manhattan</v>
      </c>
      <c r="D824" s="28" t="s">
        <v>983</v>
      </c>
      <c r="E824" s="28" t="s">
        <v>984</v>
      </c>
      <c r="F824" s="30" t="s">
        <v>2</v>
      </c>
      <c r="G824" s="31">
        <v>458</v>
      </c>
      <c r="H824" s="26" t="str">
        <f t="shared" si="94"/>
        <v>065</v>
      </c>
      <c r="I824" s="26" t="str">
        <f t="shared" si="95"/>
        <v>26</v>
      </c>
      <c r="J824" s="26" t="str">
        <f t="shared" si="96"/>
        <v>001</v>
      </c>
      <c r="K824" s="42">
        <f t="shared" si="97"/>
        <v>479863.69450631144</v>
      </c>
      <c r="M824" s="26"/>
    </row>
    <row r="825" spans="1:13" ht="15" outlineLevel="2" x14ac:dyDescent="0.4">
      <c r="A825" s="26" t="str">
        <f t="shared" si="91"/>
        <v>310200</v>
      </c>
      <c r="B825" s="26" t="str">
        <f t="shared" si="92"/>
        <v>New York City Geographic District # 2</v>
      </c>
      <c r="C825" s="26" t="str">
        <f t="shared" si="93"/>
        <v>Manhattan</v>
      </c>
      <c r="D825" s="28" t="s">
        <v>981</v>
      </c>
      <c r="E825" s="28" t="s">
        <v>982</v>
      </c>
      <c r="F825" s="30" t="s">
        <v>2</v>
      </c>
      <c r="G825" s="31">
        <v>281</v>
      </c>
      <c r="H825" s="26" t="str">
        <f t="shared" si="94"/>
        <v>065</v>
      </c>
      <c r="I825" s="26" t="str">
        <f t="shared" si="95"/>
        <v>26</v>
      </c>
      <c r="J825" s="26" t="str">
        <f t="shared" si="96"/>
        <v>001</v>
      </c>
      <c r="K825" s="42">
        <f t="shared" si="97"/>
        <v>294414.1881141343</v>
      </c>
      <c r="M825" s="26"/>
    </row>
    <row r="826" spans="1:13" ht="29" outlineLevel="2" x14ac:dyDescent="0.4">
      <c r="A826" s="26" t="str">
        <f t="shared" si="91"/>
        <v>310300</v>
      </c>
      <c r="B826" s="26" t="str">
        <f t="shared" si="92"/>
        <v>New York City Geographic District # 3</v>
      </c>
      <c r="C826" s="26" t="str">
        <f t="shared" si="93"/>
        <v>Manhattan</v>
      </c>
      <c r="D826" s="28" t="s">
        <v>1481</v>
      </c>
      <c r="E826" s="28" t="s">
        <v>1482</v>
      </c>
      <c r="F826" s="30" t="s">
        <v>196</v>
      </c>
      <c r="G826" s="31">
        <v>472</v>
      </c>
      <c r="H826" s="26" t="str">
        <f t="shared" si="94"/>
        <v>069</v>
      </c>
      <c r="I826" s="26" t="str">
        <f t="shared" si="95"/>
        <v>30</v>
      </c>
      <c r="J826" s="26" t="str">
        <f t="shared" si="96"/>
        <v>008</v>
      </c>
      <c r="K826" s="42">
        <f t="shared" si="97"/>
        <v>494532.01704580564</v>
      </c>
      <c r="M826" s="26"/>
    </row>
    <row r="827" spans="1:13" ht="29" outlineLevel="2" x14ac:dyDescent="0.4">
      <c r="A827" s="26" t="str">
        <f t="shared" si="91"/>
        <v>310300</v>
      </c>
      <c r="B827" s="26" t="str">
        <f t="shared" si="92"/>
        <v>New York City Geographic District # 3</v>
      </c>
      <c r="C827" s="26" t="str">
        <f t="shared" si="93"/>
        <v>Manhattan</v>
      </c>
      <c r="D827" s="28" t="s">
        <v>1469</v>
      </c>
      <c r="E827" s="28" t="s">
        <v>1470</v>
      </c>
      <c r="F827" s="30" t="s">
        <v>196</v>
      </c>
      <c r="G827" s="31">
        <v>458</v>
      </c>
      <c r="H827" s="26" t="str">
        <f t="shared" si="94"/>
        <v>067</v>
      </c>
      <c r="I827" s="26" t="str">
        <f t="shared" si="95"/>
        <v>31</v>
      </c>
      <c r="J827" s="26" t="str">
        <f t="shared" si="96"/>
        <v>006</v>
      </c>
      <c r="K827" s="42">
        <f t="shared" si="97"/>
        <v>479863.69450631144</v>
      </c>
      <c r="M827" s="26"/>
    </row>
    <row r="828" spans="1:13" ht="43.5" outlineLevel="2" x14ac:dyDescent="0.4">
      <c r="A828" s="26" t="str">
        <f t="shared" si="91"/>
        <v>310300</v>
      </c>
      <c r="B828" s="26" t="str">
        <f t="shared" si="92"/>
        <v>New York City Geographic District # 3</v>
      </c>
      <c r="C828" s="26" t="str">
        <f t="shared" si="93"/>
        <v>Manhattan</v>
      </c>
      <c r="D828" s="28" t="s">
        <v>1467</v>
      </c>
      <c r="E828" s="28" t="s">
        <v>1468</v>
      </c>
      <c r="F828" s="30" t="s">
        <v>196</v>
      </c>
      <c r="G828" s="31">
        <v>432</v>
      </c>
      <c r="H828" s="26" t="str">
        <f t="shared" si="94"/>
        <v>067</v>
      </c>
      <c r="I828" s="26" t="str">
        <f t="shared" si="95"/>
        <v>31</v>
      </c>
      <c r="J828" s="26" t="str">
        <f t="shared" si="96"/>
        <v>006</v>
      </c>
      <c r="K828" s="42">
        <f t="shared" si="97"/>
        <v>452622.52407582215</v>
      </c>
      <c r="M828" s="26"/>
    </row>
    <row r="829" spans="1:13" ht="43.5" outlineLevel="2" x14ac:dyDescent="0.4">
      <c r="A829" s="26" t="str">
        <f t="shared" si="91"/>
        <v>310300</v>
      </c>
      <c r="B829" s="26" t="str">
        <f t="shared" si="92"/>
        <v>New York City Geographic District # 3</v>
      </c>
      <c r="C829" s="26" t="str">
        <f t="shared" si="93"/>
        <v>Manhattan</v>
      </c>
      <c r="D829" s="28" t="s">
        <v>1463</v>
      </c>
      <c r="E829" s="28" t="s">
        <v>1464</v>
      </c>
      <c r="F829" s="30" t="s">
        <v>196</v>
      </c>
      <c r="G829" s="31">
        <v>2808</v>
      </c>
      <c r="H829" s="26" t="str">
        <f t="shared" si="94"/>
        <v>067</v>
      </c>
      <c r="I829" s="26" t="str">
        <f t="shared" si="95"/>
        <v>31</v>
      </c>
      <c r="J829" s="26" t="str">
        <f t="shared" si="96"/>
        <v>006</v>
      </c>
      <c r="K829" s="42">
        <f t="shared" si="97"/>
        <v>2942046.4064928438</v>
      </c>
      <c r="M829" s="26"/>
    </row>
    <row r="830" spans="1:13" ht="15" outlineLevel="2" x14ac:dyDescent="0.4">
      <c r="A830" s="26" t="str">
        <f t="shared" si="91"/>
        <v>310300</v>
      </c>
      <c r="B830" s="26" t="str">
        <f t="shared" si="92"/>
        <v>New York City Geographic District # 3</v>
      </c>
      <c r="C830" s="26" t="str">
        <f t="shared" si="93"/>
        <v>Manhattan</v>
      </c>
      <c r="D830" s="28" t="s">
        <v>1461</v>
      </c>
      <c r="E830" s="28" t="s">
        <v>1462</v>
      </c>
      <c r="F830" s="30" t="s">
        <v>196</v>
      </c>
      <c r="G830" s="31">
        <v>1423</v>
      </c>
      <c r="H830" s="26" t="str">
        <f t="shared" si="94"/>
        <v>067</v>
      </c>
      <c r="I830" s="26" t="str">
        <f t="shared" si="95"/>
        <v>27</v>
      </c>
      <c r="J830" s="26" t="str">
        <f t="shared" si="96"/>
        <v>003</v>
      </c>
      <c r="K830" s="42">
        <f t="shared" si="97"/>
        <v>1490930.212407164</v>
      </c>
      <c r="M830" s="26"/>
    </row>
    <row r="831" spans="1:13" ht="15" outlineLevel="2" x14ac:dyDescent="0.4">
      <c r="A831" s="26" t="str">
        <f t="shared" si="91"/>
        <v>310300</v>
      </c>
      <c r="B831" s="26" t="str">
        <f t="shared" si="92"/>
        <v>New York City Geographic District # 3</v>
      </c>
      <c r="C831" s="26" t="str">
        <f t="shared" si="93"/>
        <v>Manhattan</v>
      </c>
      <c r="D831" s="28" t="s">
        <v>1407</v>
      </c>
      <c r="E831" s="28" t="s">
        <v>1408</v>
      </c>
      <c r="F831" s="30" t="s">
        <v>196</v>
      </c>
      <c r="G831" s="31">
        <v>418</v>
      </c>
      <c r="H831" s="26" t="str">
        <f t="shared" si="94"/>
        <v>069</v>
      </c>
      <c r="I831" s="26" t="str">
        <f t="shared" si="95"/>
        <v>29</v>
      </c>
      <c r="J831" s="26" t="str">
        <f t="shared" si="96"/>
        <v>006</v>
      </c>
      <c r="K831" s="42">
        <f t="shared" si="97"/>
        <v>437954.20153632789</v>
      </c>
      <c r="M831" s="26"/>
    </row>
    <row r="832" spans="1:13" ht="43.5" outlineLevel="2" x14ac:dyDescent="0.4">
      <c r="A832" s="26" t="str">
        <f t="shared" si="91"/>
        <v>310300</v>
      </c>
      <c r="B832" s="26" t="str">
        <f t="shared" si="92"/>
        <v>New York City Geographic District # 3</v>
      </c>
      <c r="C832" s="26" t="str">
        <f t="shared" si="93"/>
        <v>Manhattan</v>
      </c>
      <c r="D832" s="28" t="s">
        <v>1403</v>
      </c>
      <c r="E832" s="28" t="s">
        <v>1404</v>
      </c>
      <c r="F832" s="30" t="s">
        <v>196</v>
      </c>
      <c r="G832" s="31">
        <v>278</v>
      </c>
      <c r="H832" s="26" t="str">
        <f t="shared" si="94"/>
        <v>070</v>
      </c>
      <c r="I832" s="26" t="str">
        <f t="shared" si="95"/>
        <v>30</v>
      </c>
      <c r="J832" s="26" t="str">
        <f t="shared" si="96"/>
        <v>009</v>
      </c>
      <c r="K832" s="42">
        <f t="shared" si="97"/>
        <v>291270.97614138556</v>
      </c>
      <c r="M832" s="26"/>
    </row>
    <row r="833" spans="1:13" ht="15" outlineLevel="2" x14ac:dyDescent="0.4">
      <c r="A833" s="26" t="str">
        <f t="shared" si="91"/>
        <v>310300</v>
      </c>
      <c r="B833" s="26" t="str">
        <f t="shared" si="92"/>
        <v>New York City Geographic District # 3</v>
      </c>
      <c r="C833" s="26" t="str">
        <f t="shared" si="93"/>
        <v>Manhattan</v>
      </c>
      <c r="D833" s="28" t="s">
        <v>1389</v>
      </c>
      <c r="E833" s="28" t="s">
        <v>1390</v>
      </c>
      <c r="F833" s="30" t="s">
        <v>196</v>
      </c>
      <c r="G833" s="31">
        <v>188</v>
      </c>
      <c r="H833" s="26" t="str">
        <f t="shared" si="94"/>
        <v>069</v>
      </c>
      <c r="I833" s="26" t="str">
        <f t="shared" si="95"/>
        <v>29</v>
      </c>
      <c r="J833" s="26" t="str">
        <f t="shared" si="96"/>
        <v>006</v>
      </c>
      <c r="K833" s="42">
        <f t="shared" si="97"/>
        <v>196974.61695892259</v>
      </c>
      <c r="M833" s="26"/>
    </row>
    <row r="834" spans="1:13" ht="29" outlineLevel="2" x14ac:dyDescent="0.4">
      <c r="A834" s="26" t="str">
        <f t="shared" si="91"/>
        <v>310300</v>
      </c>
      <c r="B834" s="26" t="str">
        <f t="shared" si="92"/>
        <v>New York City Geographic District # 3</v>
      </c>
      <c r="C834" s="26" t="str">
        <f t="shared" si="93"/>
        <v>Manhattan</v>
      </c>
      <c r="D834" s="28" t="s">
        <v>1387</v>
      </c>
      <c r="E834" s="28" t="s">
        <v>1388</v>
      </c>
      <c r="F834" s="30" t="s">
        <v>196</v>
      </c>
      <c r="G834" s="31">
        <v>419</v>
      </c>
      <c r="H834" s="26" t="str">
        <f t="shared" si="94"/>
        <v>069</v>
      </c>
      <c r="I834" s="26" t="str">
        <f t="shared" si="95"/>
        <v>29</v>
      </c>
      <c r="J834" s="26" t="str">
        <f t="shared" si="96"/>
        <v>006</v>
      </c>
      <c r="K834" s="42">
        <f t="shared" si="97"/>
        <v>439001.93886057747</v>
      </c>
      <c r="M834" s="26"/>
    </row>
    <row r="835" spans="1:13" ht="29" outlineLevel="2" x14ac:dyDescent="0.4">
      <c r="A835" s="26" t="str">
        <f t="shared" si="91"/>
        <v>310300</v>
      </c>
      <c r="B835" s="26" t="str">
        <f t="shared" si="92"/>
        <v>New York City Geographic District # 3</v>
      </c>
      <c r="C835" s="26" t="str">
        <f t="shared" si="93"/>
        <v>Manhattan</v>
      </c>
      <c r="D835" s="28" t="s">
        <v>1385</v>
      </c>
      <c r="E835" s="28" t="s">
        <v>1386</v>
      </c>
      <c r="F835" s="30" t="s">
        <v>196</v>
      </c>
      <c r="G835" s="31">
        <v>305</v>
      </c>
      <c r="H835" s="26" t="str">
        <f t="shared" si="94"/>
        <v>069</v>
      </c>
      <c r="I835" s="26" t="str">
        <f t="shared" si="95"/>
        <v>29</v>
      </c>
      <c r="J835" s="26" t="str">
        <f t="shared" si="96"/>
        <v>006</v>
      </c>
      <c r="K835" s="42">
        <f t="shared" si="97"/>
        <v>319559.88389612443</v>
      </c>
      <c r="M835" s="26"/>
    </row>
    <row r="836" spans="1:13" ht="29" outlineLevel="2" x14ac:dyDescent="0.4">
      <c r="A836" s="26" t="str">
        <f t="shared" si="91"/>
        <v>310300</v>
      </c>
      <c r="B836" s="26" t="str">
        <f t="shared" si="92"/>
        <v>New York City Geographic District # 3</v>
      </c>
      <c r="C836" s="26" t="str">
        <f t="shared" si="93"/>
        <v>Manhattan</v>
      </c>
      <c r="D836" s="28" t="s">
        <v>1298</v>
      </c>
      <c r="E836" s="28" t="s">
        <v>1299</v>
      </c>
      <c r="F836" s="30" t="s">
        <v>196</v>
      </c>
      <c r="G836" s="31">
        <v>388</v>
      </c>
      <c r="H836" s="26" t="str">
        <f t="shared" si="94"/>
        <v>067</v>
      </c>
      <c r="I836" s="26" t="str">
        <f t="shared" si="95"/>
        <v>31</v>
      </c>
      <c r="J836" s="26" t="str">
        <f t="shared" si="96"/>
        <v>006</v>
      </c>
      <c r="K836" s="42">
        <f t="shared" si="97"/>
        <v>406522.08180884022</v>
      </c>
      <c r="M836" s="26"/>
    </row>
    <row r="837" spans="1:13" ht="29" outlineLevel="2" x14ac:dyDescent="0.4">
      <c r="A837" s="26" t="str">
        <f t="shared" ref="A837:A900" si="98">IFERROR(VLOOKUP($D837,schools,3,FALSE),"")</f>
        <v>310300</v>
      </c>
      <c r="B837" s="26" t="str">
        <f t="shared" ref="B837:B900" si="99">IFERROR(VLOOKUP($D837,schools,4,FALSE),"")</f>
        <v>New York City Geographic District # 3</v>
      </c>
      <c r="C837" s="26" t="str">
        <f t="shared" ref="C837:C900" si="100">IFERROR(VLOOKUP($D837,schools,5,FALSE),"")</f>
        <v>Manhattan</v>
      </c>
      <c r="D837" s="28" t="s">
        <v>1288</v>
      </c>
      <c r="E837" s="28" t="s">
        <v>1289</v>
      </c>
      <c r="F837" s="30" t="s">
        <v>196</v>
      </c>
      <c r="G837" s="31">
        <v>352</v>
      </c>
      <c r="H837" s="26" t="str">
        <f t="shared" ref="H837:H900" si="101">IFERROR(VLOOKUP($D837,schools,6,FALSE),"")</f>
        <v>067</v>
      </c>
      <c r="I837" s="26" t="str">
        <f t="shared" ref="I837:I900" si="102">IFERROR(VLOOKUP($D837,schools,7,FALSE),"")</f>
        <v>31</v>
      </c>
      <c r="J837" s="26" t="str">
        <f t="shared" ref="J837:J900" si="103">IFERROR(VLOOKUP($D837,schools,8,FALSE),"")</f>
        <v>006</v>
      </c>
      <c r="K837" s="42">
        <f t="shared" ref="K837:K900" si="104">G837*L$302</f>
        <v>368803.53813585505</v>
      </c>
      <c r="M837" s="26"/>
    </row>
    <row r="838" spans="1:13" ht="15" outlineLevel="2" x14ac:dyDescent="0.4">
      <c r="A838" s="26" t="str">
        <f t="shared" si="98"/>
        <v>310300</v>
      </c>
      <c r="B838" s="26" t="str">
        <f t="shared" si="99"/>
        <v>New York City Geographic District # 3</v>
      </c>
      <c r="C838" s="26" t="str">
        <f t="shared" si="100"/>
        <v>Manhattan</v>
      </c>
      <c r="D838" s="28" t="s">
        <v>1583</v>
      </c>
      <c r="E838" s="28" t="s">
        <v>1584</v>
      </c>
      <c r="F838" s="30" t="s">
        <v>5</v>
      </c>
      <c r="G838" s="31">
        <v>405</v>
      </c>
      <c r="H838" s="26" t="str">
        <f t="shared" si="101"/>
        <v>069</v>
      </c>
      <c r="I838" s="26" t="str">
        <f t="shared" si="102"/>
        <v>31</v>
      </c>
      <c r="J838" s="26" t="str">
        <f t="shared" si="103"/>
        <v>008</v>
      </c>
      <c r="K838" s="42">
        <f t="shared" si="104"/>
        <v>424333.61632108322</v>
      </c>
      <c r="M838" s="26"/>
    </row>
    <row r="839" spans="1:13" ht="15" outlineLevel="2" x14ac:dyDescent="0.4">
      <c r="A839" s="26" t="str">
        <f t="shared" si="98"/>
        <v>310300</v>
      </c>
      <c r="B839" s="26" t="str">
        <f t="shared" si="99"/>
        <v>New York City Geographic District # 3</v>
      </c>
      <c r="C839" s="26" t="str">
        <f t="shared" si="100"/>
        <v>Manhattan</v>
      </c>
      <c r="D839" s="28" t="s">
        <v>1443</v>
      </c>
      <c r="E839" s="28" t="s">
        <v>1444</v>
      </c>
      <c r="F839" s="30" t="s">
        <v>2</v>
      </c>
      <c r="G839" s="31">
        <v>240</v>
      </c>
      <c r="H839" s="26" t="str">
        <f t="shared" si="101"/>
        <v>067</v>
      </c>
      <c r="I839" s="26" t="str">
        <f t="shared" si="102"/>
        <v>29</v>
      </c>
      <c r="J839" s="26" t="str">
        <f t="shared" si="103"/>
        <v>006</v>
      </c>
      <c r="K839" s="42">
        <f t="shared" si="104"/>
        <v>251456.95781990117</v>
      </c>
      <c r="M839" s="26"/>
    </row>
    <row r="840" spans="1:13" ht="15" outlineLevel="2" x14ac:dyDescent="0.4">
      <c r="A840" s="26" t="str">
        <f t="shared" si="98"/>
        <v>310300</v>
      </c>
      <c r="B840" s="26" t="str">
        <f t="shared" si="99"/>
        <v>New York City Geographic District # 3</v>
      </c>
      <c r="C840" s="26" t="str">
        <f t="shared" si="100"/>
        <v>Manhattan</v>
      </c>
      <c r="D840" s="28" t="s">
        <v>1415</v>
      </c>
      <c r="E840" s="28" t="s">
        <v>1416</v>
      </c>
      <c r="F840" s="30" t="s">
        <v>5</v>
      </c>
      <c r="G840" s="31">
        <v>190</v>
      </c>
      <c r="H840" s="26" t="str">
        <f t="shared" si="101"/>
        <v>069</v>
      </c>
      <c r="I840" s="26" t="str">
        <f t="shared" si="102"/>
        <v>30</v>
      </c>
      <c r="J840" s="26" t="str">
        <f t="shared" si="103"/>
        <v>008</v>
      </c>
      <c r="K840" s="42">
        <f t="shared" si="104"/>
        <v>199070.09160742178</v>
      </c>
      <c r="M840" s="26"/>
    </row>
    <row r="841" spans="1:13" ht="15" outlineLevel="2" x14ac:dyDescent="0.4">
      <c r="A841" s="26" t="str">
        <f t="shared" si="98"/>
        <v>310300</v>
      </c>
      <c r="B841" s="26" t="str">
        <f t="shared" si="99"/>
        <v>New York City Geographic District # 3</v>
      </c>
      <c r="C841" s="26" t="str">
        <f t="shared" si="100"/>
        <v>Manhattan</v>
      </c>
      <c r="D841" s="28" t="s">
        <v>1330</v>
      </c>
      <c r="E841" s="28" t="s">
        <v>1331</v>
      </c>
      <c r="F841" s="30" t="s">
        <v>19</v>
      </c>
      <c r="G841" s="31">
        <v>524</v>
      </c>
      <c r="H841" s="26" t="str">
        <f t="shared" si="101"/>
        <v>067</v>
      </c>
      <c r="I841" s="26" t="str">
        <f t="shared" si="102"/>
        <v>29</v>
      </c>
      <c r="J841" s="26" t="str">
        <f t="shared" si="103"/>
        <v>006</v>
      </c>
      <c r="K841" s="42">
        <f t="shared" si="104"/>
        <v>549014.35790678428</v>
      </c>
      <c r="M841" s="26"/>
    </row>
    <row r="842" spans="1:13" ht="29" outlineLevel="2" x14ac:dyDescent="0.4">
      <c r="A842" s="26" t="str">
        <f t="shared" si="98"/>
        <v>310300</v>
      </c>
      <c r="B842" s="26" t="str">
        <f t="shared" si="99"/>
        <v>New York City Geographic District # 3</v>
      </c>
      <c r="C842" s="26" t="str">
        <f t="shared" si="100"/>
        <v>Manhattan</v>
      </c>
      <c r="D842" s="28" t="s">
        <v>1328</v>
      </c>
      <c r="E842" s="28" t="s">
        <v>1329</v>
      </c>
      <c r="F842" s="30" t="s">
        <v>19</v>
      </c>
      <c r="G842" s="31">
        <v>758</v>
      </c>
      <c r="H842" s="26" t="str">
        <f t="shared" si="101"/>
        <v>069</v>
      </c>
      <c r="I842" s="26" t="str">
        <f t="shared" si="102"/>
        <v>30</v>
      </c>
      <c r="J842" s="26" t="str">
        <f t="shared" si="103"/>
        <v>006</v>
      </c>
      <c r="K842" s="42">
        <f t="shared" si="104"/>
        <v>794184.89178118785</v>
      </c>
      <c r="M842" s="26"/>
    </row>
    <row r="843" spans="1:13" ht="29" outlineLevel="2" x14ac:dyDescent="0.4">
      <c r="A843" s="26" t="str">
        <f t="shared" si="98"/>
        <v>310300</v>
      </c>
      <c r="B843" s="26" t="str">
        <f t="shared" si="99"/>
        <v>New York City Geographic District # 3</v>
      </c>
      <c r="C843" s="26" t="str">
        <f t="shared" si="100"/>
        <v>Manhattan</v>
      </c>
      <c r="D843" s="28" t="s">
        <v>1248</v>
      </c>
      <c r="E843" s="28" t="s">
        <v>1249</v>
      </c>
      <c r="F843" s="30" t="s">
        <v>5</v>
      </c>
      <c r="G843" s="31">
        <v>245</v>
      </c>
      <c r="H843" s="26" t="str">
        <f t="shared" si="101"/>
        <v>069</v>
      </c>
      <c r="I843" s="26" t="str">
        <f t="shared" si="102"/>
        <v>30</v>
      </c>
      <c r="J843" s="26" t="str">
        <f t="shared" si="103"/>
        <v>006</v>
      </c>
      <c r="K843" s="42">
        <f t="shared" si="104"/>
        <v>256695.64444114911</v>
      </c>
      <c r="M843" s="26"/>
    </row>
    <row r="844" spans="1:13" ht="15" outlineLevel="2" x14ac:dyDescent="0.4">
      <c r="A844" s="26" t="str">
        <f t="shared" si="98"/>
        <v>310300</v>
      </c>
      <c r="B844" s="26" t="str">
        <f t="shared" si="99"/>
        <v>New York City Geographic District # 3</v>
      </c>
      <c r="C844" s="26" t="str">
        <f t="shared" si="100"/>
        <v>Manhattan</v>
      </c>
      <c r="D844" s="28" t="s">
        <v>1246</v>
      </c>
      <c r="E844" s="28" t="s">
        <v>1247</v>
      </c>
      <c r="F844" s="30" t="s">
        <v>5</v>
      </c>
      <c r="G844" s="31">
        <v>135</v>
      </c>
      <c r="H844" s="26" t="str">
        <f t="shared" si="101"/>
        <v>069</v>
      </c>
      <c r="I844" s="26" t="str">
        <f t="shared" si="102"/>
        <v>30</v>
      </c>
      <c r="J844" s="26" t="str">
        <f t="shared" si="103"/>
        <v>006</v>
      </c>
      <c r="K844" s="42">
        <f t="shared" si="104"/>
        <v>141444.53877369442</v>
      </c>
      <c r="M844" s="26"/>
    </row>
    <row r="845" spans="1:13" ht="29" outlineLevel="2" x14ac:dyDescent="0.4">
      <c r="A845" s="26" t="str">
        <f t="shared" si="98"/>
        <v>310300</v>
      </c>
      <c r="B845" s="26" t="str">
        <f t="shared" si="99"/>
        <v>New York City Geographic District # 3</v>
      </c>
      <c r="C845" s="26" t="str">
        <f t="shared" si="100"/>
        <v>Manhattan</v>
      </c>
      <c r="D845" s="28" t="s">
        <v>1242</v>
      </c>
      <c r="E845" s="28" t="s">
        <v>1243</v>
      </c>
      <c r="F845" s="30" t="s">
        <v>5</v>
      </c>
      <c r="G845" s="31">
        <v>165</v>
      </c>
      <c r="H845" s="26" t="str">
        <f t="shared" si="101"/>
        <v>069</v>
      </c>
      <c r="I845" s="26" t="str">
        <f t="shared" si="102"/>
        <v>31</v>
      </c>
      <c r="J845" s="26" t="str">
        <f t="shared" si="103"/>
        <v>006</v>
      </c>
      <c r="K845" s="42">
        <f t="shared" si="104"/>
        <v>172876.65850118207</v>
      </c>
      <c r="M845" s="26"/>
    </row>
    <row r="846" spans="1:13" ht="29" outlineLevel="2" x14ac:dyDescent="0.4">
      <c r="A846" s="26" t="str">
        <f t="shared" si="98"/>
        <v>310300</v>
      </c>
      <c r="B846" s="26" t="str">
        <f t="shared" si="99"/>
        <v>New York City Geographic District # 3</v>
      </c>
      <c r="C846" s="26" t="str">
        <f t="shared" si="100"/>
        <v>Manhattan</v>
      </c>
      <c r="D846" s="28" t="s">
        <v>1240</v>
      </c>
      <c r="E846" s="28" t="s">
        <v>1241</v>
      </c>
      <c r="F846" s="30" t="s">
        <v>5</v>
      </c>
      <c r="G846" s="31">
        <v>193</v>
      </c>
      <c r="H846" s="26" t="str">
        <f t="shared" si="101"/>
        <v>069</v>
      </c>
      <c r="I846" s="26" t="str">
        <f t="shared" si="102"/>
        <v>30</v>
      </c>
      <c r="J846" s="26" t="str">
        <f t="shared" si="103"/>
        <v>006</v>
      </c>
      <c r="K846" s="42">
        <f t="shared" si="104"/>
        <v>202213.30358017053</v>
      </c>
      <c r="M846" s="26"/>
    </row>
    <row r="847" spans="1:13" ht="29" outlineLevel="2" x14ac:dyDescent="0.4">
      <c r="A847" s="26" t="str">
        <f t="shared" si="98"/>
        <v>310300</v>
      </c>
      <c r="B847" s="26" t="str">
        <f t="shared" si="99"/>
        <v>New York City Geographic District # 3</v>
      </c>
      <c r="C847" s="26" t="str">
        <f t="shared" si="100"/>
        <v>Manhattan</v>
      </c>
      <c r="D847" s="28" t="s">
        <v>1238</v>
      </c>
      <c r="E847" s="28" t="s">
        <v>1239</v>
      </c>
      <c r="F847" s="30" t="s">
        <v>5</v>
      </c>
      <c r="G847" s="31">
        <v>400</v>
      </c>
      <c r="H847" s="26" t="str">
        <f t="shared" si="101"/>
        <v>067</v>
      </c>
      <c r="I847" s="26" t="str">
        <f t="shared" si="102"/>
        <v>29</v>
      </c>
      <c r="J847" s="26" t="str">
        <f t="shared" si="103"/>
        <v>006</v>
      </c>
      <c r="K847" s="42">
        <f t="shared" si="104"/>
        <v>419094.92969983531</v>
      </c>
      <c r="M847" s="26"/>
    </row>
    <row r="848" spans="1:13" ht="15" outlineLevel="2" x14ac:dyDescent="0.4">
      <c r="A848" s="26" t="str">
        <f t="shared" si="98"/>
        <v>310300</v>
      </c>
      <c r="B848" s="26" t="str">
        <f t="shared" si="99"/>
        <v>New York City Geographic District # 3</v>
      </c>
      <c r="C848" s="26" t="str">
        <f t="shared" si="100"/>
        <v>Manhattan</v>
      </c>
      <c r="D848" s="28" t="s">
        <v>1236</v>
      </c>
      <c r="E848" s="28" t="s">
        <v>1237</v>
      </c>
      <c r="F848" s="30" t="s">
        <v>5</v>
      </c>
      <c r="G848" s="31">
        <v>233</v>
      </c>
      <c r="H848" s="26" t="str">
        <f t="shared" si="101"/>
        <v>069</v>
      </c>
      <c r="I848" s="26" t="str">
        <f t="shared" si="102"/>
        <v>29</v>
      </c>
      <c r="J848" s="26" t="str">
        <f t="shared" si="103"/>
        <v>006</v>
      </c>
      <c r="K848" s="42">
        <f t="shared" si="104"/>
        <v>244122.79655015407</v>
      </c>
      <c r="M848" s="26"/>
    </row>
    <row r="849" spans="1:13" ht="29" outlineLevel="2" x14ac:dyDescent="0.4">
      <c r="A849" s="26" t="str">
        <f t="shared" si="98"/>
        <v>310300</v>
      </c>
      <c r="B849" s="26" t="str">
        <f t="shared" si="99"/>
        <v>New York City Geographic District # 3</v>
      </c>
      <c r="C849" s="26" t="str">
        <f t="shared" si="100"/>
        <v>Manhattan</v>
      </c>
      <c r="D849" s="28" t="s">
        <v>1234</v>
      </c>
      <c r="E849" s="28" t="s">
        <v>1235</v>
      </c>
      <c r="F849" s="30" t="s">
        <v>2</v>
      </c>
      <c r="G849" s="31">
        <v>125</v>
      </c>
      <c r="H849" s="26" t="str">
        <f t="shared" si="101"/>
        <v>070</v>
      </c>
      <c r="I849" s="26" t="str">
        <f t="shared" si="102"/>
        <v>30</v>
      </c>
      <c r="J849" s="26" t="str">
        <f t="shared" si="103"/>
        <v>009</v>
      </c>
      <c r="K849" s="42">
        <f t="shared" si="104"/>
        <v>130967.16553119854</v>
      </c>
      <c r="M849" s="26"/>
    </row>
    <row r="850" spans="1:13" ht="15" outlineLevel="2" x14ac:dyDescent="0.4">
      <c r="A850" s="26" t="str">
        <f t="shared" si="98"/>
        <v>310300</v>
      </c>
      <c r="B850" s="26" t="str">
        <f t="shared" si="99"/>
        <v>New York City Geographic District # 3</v>
      </c>
      <c r="C850" s="26" t="str">
        <f t="shared" si="100"/>
        <v>Manhattan</v>
      </c>
      <c r="D850" s="28" t="s">
        <v>1232</v>
      </c>
      <c r="E850" s="28" t="s">
        <v>1233</v>
      </c>
      <c r="F850" s="30" t="s">
        <v>2</v>
      </c>
      <c r="G850" s="31">
        <v>144</v>
      </c>
      <c r="H850" s="26" t="str">
        <f t="shared" si="101"/>
        <v>070</v>
      </c>
      <c r="I850" s="26" t="str">
        <f t="shared" si="102"/>
        <v>30</v>
      </c>
      <c r="J850" s="26" t="str">
        <f t="shared" si="103"/>
        <v>009</v>
      </c>
      <c r="K850" s="42">
        <f t="shared" si="104"/>
        <v>150874.17469194072</v>
      </c>
      <c r="M850" s="26"/>
    </row>
    <row r="851" spans="1:13" ht="15" outlineLevel="2" x14ac:dyDescent="0.4">
      <c r="A851" s="26" t="str">
        <f t="shared" si="98"/>
        <v>310300</v>
      </c>
      <c r="B851" s="26" t="str">
        <f t="shared" si="99"/>
        <v>New York City Geographic District # 3</v>
      </c>
      <c r="C851" s="26" t="str">
        <f t="shared" si="100"/>
        <v>Manhattan</v>
      </c>
      <c r="D851" s="28" t="s">
        <v>1206</v>
      </c>
      <c r="E851" s="28" t="s">
        <v>1207</v>
      </c>
      <c r="F851" s="30" t="s">
        <v>2</v>
      </c>
      <c r="G851" s="31">
        <v>797</v>
      </c>
      <c r="H851" s="26" t="str">
        <f t="shared" si="101"/>
        <v>067</v>
      </c>
      <c r="I851" s="26" t="str">
        <f t="shared" si="102"/>
        <v>27</v>
      </c>
      <c r="J851" s="26" t="str">
        <f t="shared" si="103"/>
        <v>006</v>
      </c>
      <c r="K851" s="42">
        <f t="shared" si="104"/>
        <v>835046.64742692187</v>
      </c>
      <c r="M851" s="26"/>
    </row>
    <row r="852" spans="1:13" ht="29" outlineLevel="2" x14ac:dyDescent="0.4">
      <c r="A852" s="26" t="str">
        <f t="shared" si="98"/>
        <v>310300</v>
      </c>
      <c r="B852" s="26" t="str">
        <f t="shared" si="99"/>
        <v>New York City Geographic District # 3</v>
      </c>
      <c r="C852" s="26" t="str">
        <f t="shared" si="100"/>
        <v>Manhattan</v>
      </c>
      <c r="D852" s="28" t="s">
        <v>1196</v>
      </c>
      <c r="E852" s="28" t="s">
        <v>1197</v>
      </c>
      <c r="F852" s="30" t="s">
        <v>19</v>
      </c>
      <c r="G852" s="31">
        <v>525</v>
      </c>
      <c r="H852" s="26" t="str">
        <f t="shared" si="101"/>
        <v>067</v>
      </c>
      <c r="I852" s="26" t="str">
        <f t="shared" si="102"/>
        <v>27</v>
      </c>
      <c r="J852" s="26" t="str">
        <f t="shared" si="103"/>
        <v>006</v>
      </c>
      <c r="K852" s="42">
        <f t="shared" si="104"/>
        <v>550062.09523103386</v>
      </c>
      <c r="M852" s="26"/>
    </row>
    <row r="853" spans="1:13" ht="43.5" outlineLevel="2" x14ac:dyDescent="0.4">
      <c r="A853" s="26" t="str">
        <f t="shared" si="98"/>
        <v>310300</v>
      </c>
      <c r="B853" s="26" t="str">
        <f t="shared" si="99"/>
        <v>New York City Geographic District # 3</v>
      </c>
      <c r="C853" s="26" t="str">
        <f t="shared" si="100"/>
        <v>Manhattan</v>
      </c>
      <c r="D853" s="28" t="s">
        <v>1188</v>
      </c>
      <c r="E853" s="28" t="s">
        <v>1189</v>
      </c>
      <c r="F853" s="30" t="s">
        <v>2</v>
      </c>
      <c r="G853" s="31">
        <v>288</v>
      </c>
      <c r="H853" s="26" t="str">
        <f t="shared" si="101"/>
        <v>068</v>
      </c>
      <c r="I853" s="26" t="str">
        <f t="shared" si="102"/>
        <v>30</v>
      </c>
      <c r="J853" s="26" t="str">
        <f t="shared" si="103"/>
        <v>009</v>
      </c>
      <c r="K853" s="42">
        <f t="shared" si="104"/>
        <v>301748.34938388143</v>
      </c>
      <c r="M853" s="26"/>
    </row>
    <row r="854" spans="1:13" ht="15" outlineLevel="2" x14ac:dyDescent="0.4">
      <c r="A854" s="26" t="str">
        <f t="shared" si="98"/>
        <v>310300</v>
      </c>
      <c r="B854" s="26" t="str">
        <f t="shared" si="99"/>
        <v>New York City Geographic District # 3</v>
      </c>
      <c r="C854" s="26" t="str">
        <f t="shared" si="100"/>
        <v>Manhattan</v>
      </c>
      <c r="D854" s="28" t="s">
        <v>1180</v>
      </c>
      <c r="E854" s="28" t="s">
        <v>1181</v>
      </c>
      <c r="F854" s="30" t="s">
        <v>19</v>
      </c>
      <c r="G854" s="31">
        <v>416</v>
      </c>
      <c r="H854" s="26" t="str">
        <f t="shared" si="101"/>
        <v>070</v>
      </c>
      <c r="I854" s="26" t="str">
        <f t="shared" si="102"/>
        <v>30</v>
      </c>
      <c r="J854" s="26" t="str">
        <f t="shared" si="103"/>
        <v>009</v>
      </c>
      <c r="K854" s="42">
        <f t="shared" si="104"/>
        <v>435858.72688782873</v>
      </c>
      <c r="M854" s="26"/>
    </row>
    <row r="855" spans="1:13" ht="15" outlineLevel="2" x14ac:dyDescent="0.4">
      <c r="A855" s="26" t="str">
        <f t="shared" si="98"/>
        <v>310300</v>
      </c>
      <c r="B855" s="26" t="str">
        <f t="shared" si="99"/>
        <v>New York City Geographic District # 3</v>
      </c>
      <c r="C855" s="26" t="str">
        <f t="shared" si="100"/>
        <v>Manhattan</v>
      </c>
      <c r="D855" s="28" t="s">
        <v>1162</v>
      </c>
      <c r="E855" s="28" t="s">
        <v>1163</v>
      </c>
      <c r="F855" s="30" t="s">
        <v>2</v>
      </c>
      <c r="G855" s="31">
        <v>383</v>
      </c>
      <c r="H855" s="26" t="str">
        <f t="shared" si="101"/>
        <v>069</v>
      </c>
      <c r="I855" s="26" t="str">
        <f t="shared" si="102"/>
        <v>31</v>
      </c>
      <c r="J855" s="26" t="str">
        <f t="shared" si="103"/>
        <v>008</v>
      </c>
      <c r="K855" s="42">
        <f t="shared" si="104"/>
        <v>401283.39518759231</v>
      </c>
      <c r="M855" s="26"/>
    </row>
    <row r="856" spans="1:13" ht="15" outlineLevel="2" x14ac:dyDescent="0.4">
      <c r="A856" s="26" t="str">
        <f t="shared" si="98"/>
        <v>310300</v>
      </c>
      <c r="B856" s="26" t="str">
        <f t="shared" si="99"/>
        <v>New York City Geographic District # 3</v>
      </c>
      <c r="C856" s="26" t="str">
        <f t="shared" si="100"/>
        <v>Manhattan</v>
      </c>
      <c r="D856" s="28" t="s">
        <v>1160</v>
      </c>
      <c r="E856" s="28" t="s">
        <v>1161</v>
      </c>
      <c r="F856" s="30" t="s">
        <v>2</v>
      </c>
      <c r="G856" s="31">
        <v>520</v>
      </c>
      <c r="H856" s="26" t="str">
        <f t="shared" si="101"/>
        <v>069</v>
      </c>
      <c r="I856" s="26" t="str">
        <f t="shared" si="102"/>
        <v>30</v>
      </c>
      <c r="J856" s="26" t="str">
        <f t="shared" si="103"/>
        <v>008</v>
      </c>
      <c r="K856" s="42">
        <f t="shared" si="104"/>
        <v>544823.40860978584</v>
      </c>
      <c r="M856" s="26"/>
    </row>
    <row r="857" spans="1:13" ht="15" outlineLevel="2" x14ac:dyDescent="0.4">
      <c r="A857" s="26" t="str">
        <f t="shared" si="98"/>
        <v>310300</v>
      </c>
      <c r="B857" s="26" t="str">
        <f t="shared" si="99"/>
        <v>New York City Geographic District # 3</v>
      </c>
      <c r="C857" s="26" t="str">
        <f t="shared" si="100"/>
        <v>Manhattan</v>
      </c>
      <c r="D857" s="28" t="s">
        <v>1140</v>
      </c>
      <c r="E857" s="28" t="s">
        <v>1141</v>
      </c>
      <c r="F857" s="30" t="s">
        <v>19</v>
      </c>
      <c r="G857" s="31">
        <v>221</v>
      </c>
      <c r="H857" s="26" t="str">
        <f t="shared" si="101"/>
        <v>070</v>
      </c>
      <c r="I857" s="26" t="str">
        <f t="shared" si="102"/>
        <v>30</v>
      </c>
      <c r="J857" s="26" t="str">
        <f t="shared" si="103"/>
        <v>009</v>
      </c>
      <c r="K857" s="42">
        <f t="shared" si="104"/>
        <v>231549.94865915901</v>
      </c>
      <c r="M857" s="26"/>
    </row>
    <row r="858" spans="1:13" ht="29" outlineLevel="2" x14ac:dyDescent="0.4">
      <c r="A858" s="26" t="str">
        <f t="shared" si="98"/>
        <v>310300</v>
      </c>
      <c r="B858" s="26" t="str">
        <f t="shared" si="99"/>
        <v>New York City Geographic District # 3</v>
      </c>
      <c r="C858" s="26" t="str">
        <f t="shared" si="100"/>
        <v>Manhattan</v>
      </c>
      <c r="D858" s="28" t="s">
        <v>1133</v>
      </c>
      <c r="E858" s="28" t="s">
        <v>1134</v>
      </c>
      <c r="F858" s="30" t="s">
        <v>2</v>
      </c>
      <c r="G858" s="31">
        <v>413</v>
      </c>
      <c r="H858" s="26" t="str">
        <f t="shared" si="101"/>
        <v>069</v>
      </c>
      <c r="I858" s="26" t="str">
        <f t="shared" si="102"/>
        <v>30</v>
      </c>
      <c r="J858" s="26" t="str">
        <f t="shared" si="103"/>
        <v>008</v>
      </c>
      <c r="K858" s="42">
        <f t="shared" si="104"/>
        <v>432715.51491507993</v>
      </c>
      <c r="M858" s="26"/>
    </row>
    <row r="859" spans="1:13" ht="15" outlineLevel="2" x14ac:dyDescent="0.4">
      <c r="A859" s="26" t="str">
        <f t="shared" si="98"/>
        <v>310300</v>
      </c>
      <c r="B859" s="26" t="str">
        <f t="shared" si="99"/>
        <v>New York City Geographic District # 3</v>
      </c>
      <c r="C859" s="26" t="str">
        <f t="shared" si="100"/>
        <v>Manhattan</v>
      </c>
      <c r="D859" s="28" t="s">
        <v>1067</v>
      </c>
      <c r="E859" s="28" t="s">
        <v>1068</v>
      </c>
      <c r="F859" s="30" t="s">
        <v>2</v>
      </c>
      <c r="G859" s="31">
        <v>878</v>
      </c>
      <c r="H859" s="26" t="str">
        <f t="shared" si="101"/>
        <v>067</v>
      </c>
      <c r="I859" s="26" t="str">
        <f t="shared" si="102"/>
        <v>29</v>
      </c>
      <c r="J859" s="26" t="str">
        <f t="shared" si="103"/>
        <v>006</v>
      </c>
      <c r="K859" s="42">
        <f t="shared" si="104"/>
        <v>919913.37069113844</v>
      </c>
      <c r="L859" s="43"/>
      <c r="M859" s="26"/>
    </row>
    <row r="860" spans="1:13" ht="15" outlineLevel="2" x14ac:dyDescent="0.4">
      <c r="A860" s="26" t="str">
        <f t="shared" si="98"/>
        <v>310300</v>
      </c>
      <c r="B860" s="26" t="str">
        <f t="shared" si="99"/>
        <v>New York City Geographic District # 3</v>
      </c>
      <c r="C860" s="26" t="str">
        <f t="shared" si="100"/>
        <v>Manhattan</v>
      </c>
      <c r="D860" s="28" t="s">
        <v>1065</v>
      </c>
      <c r="E860" s="28" t="s">
        <v>1066</v>
      </c>
      <c r="F860" s="30" t="s">
        <v>2</v>
      </c>
      <c r="G860" s="31">
        <v>549</v>
      </c>
      <c r="H860" s="26" t="str">
        <f t="shared" si="101"/>
        <v>069</v>
      </c>
      <c r="I860" s="26" t="str">
        <f t="shared" si="102"/>
        <v>30</v>
      </c>
      <c r="J860" s="26" t="str">
        <f t="shared" si="103"/>
        <v>006</v>
      </c>
      <c r="K860" s="42">
        <f t="shared" si="104"/>
        <v>575207.79101302393</v>
      </c>
      <c r="M860" s="26"/>
    </row>
    <row r="861" spans="1:13" ht="15" outlineLevel="2" x14ac:dyDescent="0.4">
      <c r="A861" s="26" t="str">
        <f t="shared" si="98"/>
        <v>310300</v>
      </c>
      <c r="B861" s="26" t="str">
        <f t="shared" si="99"/>
        <v>New York City Geographic District # 3</v>
      </c>
      <c r="C861" s="26" t="str">
        <f t="shared" si="100"/>
        <v>Manhattan</v>
      </c>
      <c r="D861" s="28" t="s">
        <v>1057</v>
      </c>
      <c r="E861" s="28" t="s">
        <v>1058</v>
      </c>
      <c r="F861" s="30" t="s">
        <v>19</v>
      </c>
      <c r="G861" s="31">
        <v>387</v>
      </c>
      <c r="H861" s="26" t="str">
        <f t="shared" si="101"/>
        <v>070</v>
      </c>
      <c r="I861" s="26" t="str">
        <f t="shared" si="102"/>
        <v>30</v>
      </c>
      <c r="J861" s="26" t="str">
        <f t="shared" si="103"/>
        <v>009</v>
      </c>
      <c r="K861" s="42">
        <f t="shared" si="104"/>
        <v>405474.34448459063</v>
      </c>
      <c r="M861" s="26"/>
    </row>
    <row r="862" spans="1:13" ht="15" outlineLevel="2" x14ac:dyDescent="0.4">
      <c r="A862" s="26" t="str">
        <f t="shared" si="98"/>
        <v>310300</v>
      </c>
      <c r="B862" s="26" t="str">
        <f t="shared" si="99"/>
        <v>New York City Geographic District # 3</v>
      </c>
      <c r="C862" s="26" t="str">
        <f t="shared" si="100"/>
        <v>Manhattan</v>
      </c>
      <c r="D862" s="28" t="s">
        <v>1055</v>
      </c>
      <c r="E862" s="28" t="s">
        <v>1056</v>
      </c>
      <c r="F862" s="30" t="s">
        <v>2</v>
      </c>
      <c r="G862" s="31">
        <v>554</v>
      </c>
      <c r="H862" s="26" t="str">
        <f t="shared" si="101"/>
        <v>069</v>
      </c>
      <c r="I862" s="26" t="str">
        <f t="shared" si="102"/>
        <v>31</v>
      </c>
      <c r="J862" s="26" t="str">
        <f t="shared" si="103"/>
        <v>006</v>
      </c>
      <c r="K862" s="42">
        <f t="shared" si="104"/>
        <v>580446.47763427184</v>
      </c>
      <c r="M862" s="26"/>
    </row>
    <row r="863" spans="1:13" ht="29" outlineLevel="2" x14ac:dyDescent="0.4">
      <c r="A863" s="26" t="str">
        <f t="shared" si="98"/>
        <v>310300</v>
      </c>
      <c r="B863" s="26" t="str">
        <f t="shared" si="99"/>
        <v>New York City Geographic District # 3</v>
      </c>
      <c r="C863" s="26" t="str">
        <f t="shared" si="100"/>
        <v>Manhattan</v>
      </c>
      <c r="D863" s="28" t="s">
        <v>1043</v>
      </c>
      <c r="E863" s="28" t="s">
        <v>1044</v>
      </c>
      <c r="F863" s="30" t="s">
        <v>5</v>
      </c>
      <c r="G863" s="31">
        <v>808</v>
      </c>
      <c r="H863" s="26" t="str">
        <f t="shared" si="101"/>
        <v>069</v>
      </c>
      <c r="I863" s="26" t="str">
        <f t="shared" si="102"/>
        <v>30</v>
      </c>
      <c r="J863" s="26" t="str">
        <f t="shared" si="103"/>
        <v>008</v>
      </c>
      <c r="K863" s="42">
        <f t="shared" si="104"/>
        <v>846571.75799366727</v>
      </c>
      <c r="M863" s="26"/>
    </row>
    <row r="864" spans="1:13" ht="15" outlineLevel="2" x14ac:dyDescent="0.4">
      <c r="A864" s="26" t="str">
        <f t="shared" si="98"/>
        <v>310300</v>
      </c>
      <c r="B864" s="26" t="str">
        <f t="shared" si="99"/>
        <v>New York City Geographic District # 3</v>
      </c>
      <c r="C864" s="26" t="str">
        <f t="shared" si="100"/>
        <v>Manhattan</v>
      </c>
      <c r="D864" s="28" t="s">
        <v>997</v>
      </c>
      <c r="E864" s="28" t="s">
        <v>998</v>
      </c>
      <c r="F864" s="30" t="s">
        <v>2</v>
      </c>
      <c r="G864" s="31">
        <v>600</v>
      </c>
      <c r="H864" s="26" t="str">
        <f t="shared" si="101"/>
        <v>069</v>
      </c>
      <c r="I864" s="26" t="str">
        <f t="shared" si="102"/>
        <v>29</v>
      </c>
      <c r="J864" s="26" t="str">
        <f t="shared" si="103"/>
        <v>006</v>
      </c>
      <c r="K864" s="42">
        <f t="shared" si="104"/>
        <v>628642.39454975293</v>
      </c>
      <c r="M864" s="26"/>
    </row>
    <row r="865" spans="1:13" ht="15" outlineLevel="2" x14ac:dyDescent="0.4">
      <c r="A865" s="26" t="str">
        <f t="shared" si="98"/>
        <v>310400</v>
      </c>
      <c r="B865" s="26" t="str">
        <f t="shared" si="99"/>
        <v>New York City Geographic District # 4</v>
      </c>
      <c r="C865" s="26" t="str">
        <f t="shared" si="100"/>
        <v>Manhattan</v>
      </c>
      <c r="D865" s="28" t="s">
        <v>1563</v>
      </c>
      <c r="E865" s="28" t="s">
        <v>1564</v>
      </c>
      <c r="F865" s="30" t="s">
        <v>196</v>
      </c>
      <c r="G865" s="31">
        <v>281</v>
      </c>
      <c r="H865" s="26" t="str">
        <f t="shared" si="101"/>
        <v>068</v>
      </c>
      <c r="I865" s="26" t="str">
        <f t="shared" si="102"/>
        <v>30</v>
      </c>
      <c r="J865" s="26" t="str">
        <f t="shared" si="103"/>
        <v>008</v>
      </c>
      <c r="K865" s="42">
        <f t="shared" si="104"/>
        <v>294414.1881141343</v>
      </c>
      <c r="M865" s="26"/>
    </row>
    <row r="866" spans="1:13" ht="29" outlineLevel="2" x14ac:dyDescent="0.4">
      <c r="A866" s="26" t="str">
        <f t="shared" si="98"/>
        <v>310400</v>
      </c>
      <c r="B866" s="26" t="str">
        <f t="shared" si="99"/>
        <v>New York City Geographic District # 4</v>
      </c>
      <c r="C866" s="26" t="str">
        <f t="shared" si="100"/>
        <v>Manhattan</v>
      </c>
      <c r="D866" s="28" t="s">
        <v>1533</v>
      </c>
      <c r="E866" s="28" t="s">
        <v>1534</v>
      </c>
      <c r="F866" s="30" t="s">
        <v>196</v>
      </c>
      <c r="G866" s="31">
        <v>500</v>
      </c>
      <c r="H866" s="26" t="str">
        <f t="shared" si="101"/>
        <v>068</v>
      </c>
      <c r="I866" s="26" t="str">
        <f t="shared" si="102"/>
        <v>30</v>
      </c>
      <c r="J866" s="26" t="str">
        <f t="shared" si="103"/>
        <v>008</v>
      </c>
      <c r="K866" s="42">
        <f t="shared" si="104"/>
        <v>523868.66212479415</v>
      </c>
      <c r="M866" s="26"/>
    </row>
    <row r="867" spans="1:13" ht="15" outlineLevel="2" x14ac:dyDescent="0.4">
      <c r="A867" s="26" t="str">
        <f t="shared" si="98"/>
        <v>310400</v>
      </c>
      <c r="B867" s="26" t="str">
        <f t="shared" si="99"/>
        <v>New York City Geographic District # 4</v>
      </c>
      <c r="C867" s="26" t="str">
        <f t="shared" si="100"/>
        <v>Manhattan</v>
      </c>
      <c r="D867" s="28" t="s">
        <v>1471</v>
      </c>
      <c r="E867" s="28" t="s">
        <v>1472</v>
      </c>
      <c r="F867" s="30" t="s">
        <v>196</v>
      </c>
      <c r="G867" s="31">
        <v>401</v>
      </c>
      <c r="H867" s="26" t="str">
        <f t="shared" si="101"/>
        <v>068</v>
      </c>
      <c r="I867" s="26" t="str">
        <f t="shared" si="102"/>
        <v>29</v>
      </c>
      <c r="J867" s="26" t="str">
        <f t="shared" si="103"/>
        <v>008</v>
      </c>
      <c r="K867" s="42">
        <f t="shared" si="104"/>
        <v>420142.66702408489</v>
      </c>
      <c r="M867" s="26"/>
    </row>
    <row r="868" spans="1:13" ht="29" outlineLevel="2" x14ac:dyDescent="0.4">
      <c r="A868" s="26" t="str">
        <f t="shared" si="98"/>
        <v>310400</v>
      </c>
      <c r="B868" s="26" t="str">
        <f t="shared" si="99"/>
        <v>New York City Geographic District # 4</v>
      </c>
      <c r="C868" s="26" t="str">
        <f t="shared" si="100"/>
        <v>Manhattan</v>
      </c>
      <c r="D868" s="28" t="s">
        <v>1427</v>
      </c>
      <c r="E868" s="28" t="s">
        <v>1428</v>
      </c>
      <c r="F868" s="30" t="s">
        <v>196</v>
      </c>
      <c r="G868" s="31">
        <v>1653</v>
      </c>
      <c r="H868" s="26" t="str">
        <f t="shared" si="101"/>
        <v>068</v>
      </c>
      <c r="I868" s="26" t="str">
        <f t="shared" si="102"/>
        <v>29</v>
      </c>
      <c r="J868" s="26" t="str">
        <f t="shared" si="103"/>
        <v>008</v>
      </c>
      <c r="K868" s="42">
        <f t="shared" si="104"/>
        <v>1731909.7969845694</v>
      </c>
      <c r="M868" s="26"/>
    </row>
    <row r="869" spans="1:13" ht="15" outlineLevel="2" x14ac:dyDescent="0.4">
      <c r="A869" s="26" t="str">
        <f t="shared" si="98"/>
        <v>310400</v>
      </c>
      <c r="B869" s="26" t="str">
        <f t="shared" si="99"/>
        <v>New York City Geographic District # 4</v>
      </c>
      <c r="C869" s="26" t="str">
        <f t="shared" si="100"/>
        <v>Manhattan</v>
      </c>
      <c r="D869" s="28" t="s">
        <v>1589</v>
      </c>
      <c r="E869" s="28" t="s">
        <v>1590</v>
      </c>
      <c r="F869" s="30" t="s">
        <v>19</v>
      </c>
      <c r="G869" s="31">
        <v>454</v>
      </c>
      <c r="H869" s="26" t="str">
        <f t="shared" si="101"/>
        <v>068</v>
      </c>
      <c r="I869" s="26" t="str">
        <f t="shared" si="102"/>
        <v>30</v>
      </c>
      <c r="J869" s="26" t="str">
        <f t="shared" si="103"/>
        <v>008</v>
      </c>
      <c r="K869" s="42">
        <f t="shared" si="104"/>
        <v>475672.74520931306</v>
      </c>
      <c r="M869" s="26"/>
    </row>
    <row r="870" spans="1:13" ht="29" outlineLevel="2" x14ac:dyDescent="0.4">
      <c r="A870" s="26" t="str">
        <f t="shared" si="98"/>
        <v>310400</v>
      </c>
      <c r="B870" s="26" t="str">
        <f t="shared" si="99"/>
        <v>New York City Geographic District # 4</v>
      </c>
      <c r="C870" s="26" t="str">
        <f t="shared" si="100"/>
        <v>Manhattan</v>
      </c>
      <c r="D870" s="28" t="s">
        <v>1367</v>
      </c>
      <c r="E870" s="28" t="s">
        <v>1368</v>
      </c>
      <c r="F870" s="30" t="s">
        <v>5</v>
      </c>
      <c r="G870" s="31">
        <v>157</v>
      </c>
      <c r="H870" s="26" t="str">
        <f t="shared" si="101"/>
        <v>068</v>
      </c>
      <c r="I870" s="26" t="str">
        <f t="shared" si="102"/>
        <v>29</v>
      </c>
      <c r="J870" s="26" t="str">
        <f t="shared" si="103"/>
        <v>008</v>
      </c>
      <c r="K870" s="42">
        <f t="shared" si="104"/>
        <v>164494.75990718536</v>
      </c>
      <c r="M870" s="26"/>
    </row>
    <row r="871" spans="1:13" ht="29" outlineLevel="2" x14ac:dyDescent="0.4">
      <c r="A871" s="26" t="str">
        <f t="shared" si="98"/>
        <v>310400</v>
      </c>
      <c r="B871" s="26" t="str">
        <f t="shared" si="99"/>
        <v>New York City Geographic District # 4</v>
      </c>
      <c r="C871" s="26" t="str">
        <f t="shared" si="100"/>
        <v>Manhattan</v>
      </c>
      <c r="D871" s="28" t="s">
        <v>1363</v>
      </c>
      <c r="E871" s="28" t="s">
        <v>1364</v>
      </c>
      <c r="F871" s="30" t="s">
        <v>2</v>
      </c>
      <c r="G871" s="31">
        <v>275</v>
      </c>
      <c r="H871" s="26" t="str">
        <f t="shared" si="101"/>
        <v>068</v>
      </c>
      <c r="I871" s="26" t="str">
        <f t="shared" si="102"/>
        <v>29</v>
      </c>
      <c r="J871" s="26" t="str">
        <f t="shared" si="103"/>
        <v>008</v>
      </c>
      <c r="K871" s="42">
        <f t="shared" si="104"/>
        <v>288127.76416863676</v>
      </c>
      <c r="M871" s="26"/>
    </row>
    <row r="872" spans="1:13" ht="29" outlineLevel="2" x14ac:dyDescent="0.4">
      <c r="A872" s="26" t="str">
        <f t="shared" si="98"/>
        <v>310400</v>
      </c>
      <c r="B872" s="26" t="str">
        <f t="shared" si="99"/>
        <v>New York City Geographic District # 4</v>
      </c>
      <c r="C872" s="26" t="str">
        <f t="shared" si="100"/>
        <v>Manhattan</v>
      </c>
      <c r="D872" s="28" t="s">
        <v>1359</v>
      </c>
      <c r="E872" s="28" t="s">
        <v>1360</v>
      </c>
      <c r="F872" s="30" t="s">
        <v>118</v>
      </c>
      <c r="G872" s="31">
        <v>548</v>
      </c>
      <c r="H872" s="26" t="str">
        <f t="shared" si="101"/>
        <v>068</v>
      </c>
      <c r="I872" s="26" t="str">
        <f t="shared" si="102"/>
        <v>29</v>
      </c>
      <c r="J872" s="26" t="str">
        <f t="shared" si="103"/>
        <v>008</v>
      </c>
      <c r="K872" s="42">
        <f t="shared" si="104"/>
        <v>574160.05368877435</v>
      </c>
      <c r="M872" s="26"/>
    </row>
    <row r="873" spans="1:13" ht="29" outlineLevel="2" x14ac:dyDescent="0.4">
      <c r="A873" s="26" t="str">
        <f t="shared" si="98"/>
        <v>310400</v>
      </c>
      <c r="B873" s="26" t="str">
        <f t="shared" si="99"/>
        <v>New York City Geographic District # 4</v>
      </c>
      <c r="C873" s="26" t="str">
        <f t="shared" si="100"/>
        <v>Manhattan</v>
      </c>
      <c r="D873" s="28" t="s">
        <v>1224</v>
      </c>
      <c r="E873" s="28" t="s">
        <v>1225</v>
      </c>
      <c r="F873" s="30" t="s">
        <v>5</v>
      </c>
      <c r="G873" s="31">
        <v>176</v>
      </c>
      <c r="H873" s="26" t="str">
        <f t="shared" si="101"/>
        <v>068</v>
      </c>
      <c r="I873" s="26" t="str">
        <f t="shared" si="102"/>
        <v>29</v>
      </c>
      <c r="J873" s="26" t="str">
        <f t="shared" si="103"/>
        <v>008</v>
      </c>
      <c r="K873" s="42">
        <f t="shared" si="104"/>
        <v>184401.76906792753</v>
      </c>
      <c r="M873" s="26"/>
    </row>
    <row r="874" spans="1:13" ht="15" outlineLevel="2" x14ac:dyDescent="0.4">
      <c r="A874" s="26" t="str">
        <f t="shared" si="98"/>
        <v>310400</v>
      </c>
      <c r="B874" s="26" t="str">
        <f t="shared" si="99"/>
        <v>New York City Geographic District # 4</v>
      </c>
      <c r="C874" s="26" t="str">
        <f t="shared" si="100"/>
        <v>Manhattan</v>
      </c>
      <c r="D874" s="28" t="s">
        <v>1210</v>
      </c>
      <c r="E874" s="28" t="s">
        <v>1211</v>
      </c>
      <c r="F874" s="30" t="s">
        <v>19</v>
      </c>
      <c r="G874" s="31">
        <v>478</v>
      </c>
      <c r="H874" s="26" t="str">
        <f t="shared" si="101"/>
        <v>068</v>
      </c>
      <c r="I874" s="26" t="str">
        <f t="shared" si="102"/>
        <v>30</v>
      </c>
      <c r="J874" s="26" t="str">
        <f t="shared" si="103"/>
        <v>008</v>
      </c>
      <c r="K874" s="42">
        <f t="shared" si="104"/>
        <v>500818.44099130319</v>
      </c>
      <c r="M874" s="26"/>
    </row>
    <row r="875" spans="1:13" ht="29" outlineLevel="2" x14ac:dyDescent="0.4">
      <c r="A875" s="26" t="str">
        <f t="shared" si="98"/>
        <v>310400</v>
      </c>
      <c r="B875" s="26" t="str">
        <f t="shared" si="99"/>
        <v>New York City Geographic District # 4</v>
      </c>
      <c r="C875" s="26" t="str">
        <f t="shared" si="100"/>
        <v>Manhattan</v>
      </c>
      <c r="D875" s="28" t="s">
        <v>1182</v>
      </c>
      <c r="E875" s="28" t="s">
        <v>1183</v>
      </c>
      <c r="F875" s="30" t="s">
        <v>2</v>
      </c>
      <c r="G875" s="31">
        <v>309</v>
      </c>
      <c r="H875" s="26" t="str">
        <f t="shared" si="101"/>
        <v>068</v>
      </c>
      <c r="I875" s="26" t="str">
        <f t="shared" si="102"/>
        <v>29</v>
      </c>
      <c r="J875" s="26" t="str">
        <f t="shared" si="103"/>
        <v>008</v>
      </c>
      <c r="K875" s="42">
        <f t="shared" si="104"/>
        <v>323750.83319312276</v>
      </c>
      <c r="M875" s="26"/>
    </row>
    <row r="876" spans="1:13" ht="15" outlineLevel="2" x14ac:dyDescent="0.4">
      <c r="A876" s="26" t="str">
        <f t="shared" si="98"/>
        <v>310400</v>
      </c>
      <c r="B876" s="26" t="str">
        <f t="shared" si="99"/>
        <v>New York City Geographic District # 4</v>
      </c>
      <c r="C876" s="26" t="str">
        <f t="shared" si="100"/>
        <v>Manhattan</v>
      </c>
      <c r="D876" s="28" t="s">
        <v>1170</v>
      </c>
      <c r="E876" s="28" t="s">
        <v>1171</v>
      </c>
      <c r="F876" s="30" t="s">
        <v>19</v>
      </c>
      <c r="G876" s="31">
        <v>700</v>
      </c>
      <c r="H876" s="26" t="str">
        <f t="shared" si="101"/>
        <v>068</v>
      </c>
      <c r="I876" s="26" t="str">
        <f t="shared" si="102"/>
        <v>30</v>
      </c>
      <c r="J876" s="26" t="str">
        <f t="shared" si="103"/>
        <v>008</v>
      </c>
      <c r="K876" s="42">
        <f t="shared" si="104"/>
        <v>733416.12697471178</v>
      </c>
      <c r="M876" s="26"/>
    </row>
    <row r="877" spans="1:13" ht="15" outlineLevel="2" x14ac:dyDescent="0.4">
      <c r="A877" s="26" t="str">
        <f t="shared" si="98"/>
        <v>310400</v>
      </c>
      <c r="B877" s="26" t="str">
        <f t="shared" si="99"/>
        <v>New York City Geographic District # 4</v>
      </c>
      <c r="C877" s="26" t="str">
        <f t="shared" si="100"/>
        <v>Manhattan</v>
      </c>
      <c r="D877" s="28" t="s">
        <v>1152</v>
      </c>
      <c r="E877" s="28" t="s">
        <v>1153</v>
      </c>
      <c r="F877" s="30" t="s">
        <v>2</v>
      </c>
      <c r="G877" s="31">
        <v>219</v>
      </c>
      <c r="H877" s="26" t="str">
        <f t="shared" si="101"/>
        <v>068</v>
      </c>
      <c r="I877" s="26" t="str">
        <f t="shared" si="102"/>
        <v>29</v>
      </c>
      <c r="J877" s="26" t="str">
        <f t="shared" si="103"/>
        <v>008</v>
      </c>
      <c r="K877" s="42">
        <f t="shared" si="104"/>
        <v>229454.47401065982</v>
      </c>
      <c r="M877" s="26"/>
    </row>
    <row r="878" spans="1:13" ht="15" outlineLevel="2" x14ac:dyDescent="0.4">
      <c r="A878" s="26" t="str">
        <f t="shared" si="98"/>
        <v>310400</v>
      </c>
      <c r="B878" s="26" t="str">
        <f t="shared" si="99"/>
        <v>New York City Geographic District # 4</v>
      </c>
      <c r="C878" s="26" t="str">
        <f t="shared" si="100"/>
        <v>Manhattan</v>
      </c>
      <c r="D878" s="28" t="s">
        <v>1091</v>
      </c>
      <c r="E878" s="28" t="s">
        <v>1092</v>
      </c>
      <c r="F878" s="30" t="s">
        <v>2</v>
      </c>
      <c r="G878" s="31">
        <v>275</v>
      </c>
      <c r="H878" s="26" t="str">
        <f t="shared" si="101"/>
        <v>068</v>
      </c>
      <c r="I878" s="26" t="str">
        <f t="shared" si="102"/>
        <v>29</v>
      </c>
      <c r="J878" s="26" t="str">
        <f t="shared" si="103"/>
        <v>008</v>
      </c>
      <c r="K878" s="42">
        <f t="shared" si="104"/>
        <v>288127.76416863676</v>
      </c>
      <c r="M878" s="26"/>
    </row>
    <row r="879" spans="1:13" ht="43.5" outlineLevel="2" x14ac:dyDescent="0.4">
      <c r="A879" s="26" t="str">
        <f t="shared" si="98"/>
        <v>310400</v>
      </c>
      <c r="B879" s="26" t="str">
        <f t="shared" si="99"/>
        <v>New York City Geographic District # 4</v>
      </c>
      <c r="C879" s="26" t="str">
        <f t="shared" si="100"/>
        <v>Manhattan</v>
      </c>
      <c r="D879" s="28" t="s">
        <v>1085</v>
      </c>
      <c r="E879" s="28" t="s">
        <v>1086</v>
      </c>
      <c r="F879" s="30" t="s">
        <v>19</v>
      </c>
      <c r="G879" s="31">
        <v>379</v>
      </c>
      <c r="H879" s="26" t="str">
        <f t="shared" si="101"/>
        <v>068</v>
      </c>
      <c r="I879" s="26" t="str">
        <f t="shared" si="102"/>
        <v>30</v>
      </c>
      <c r="J879" s="26" t="str">
        <f t="shared" si="103"/>
        <v>008</v>
      </c>
      <c r="K879" s="42">
        <f t="shared" si="104"/>
        <v>397092.44589059392</v>
      </c>
      <c r="M879" s="26"/>
    </row>
    <row r="880" spans="1:13" ht="15" outlineLevel="2" x14ac:dyDescent="0.4">
      <c r="A880" s="26" t="str">
        <f t="shared" si="98"/>
        <v>310400</v>
      </c>
      <c r="B880" s="26" t="str">
        <f t="shared" si="99"/>
        <v>New York City Geographic District # 4</v>
      </c>
      <c r="C880" s="26" t="str">
        <f t="shared" si="100"/>
        <v>Manhattan</v>
      </c>
      <c r="D880" s="28" t="s">
        <v>1079</v>
      </c>
      <c r="E880" s="28" t="s">
        <v>1080</v>
      </c>
      <c r="F880" s="30" t="s">
        <v>2</v>
      </c>
      <c r="G880" s="31">
        <v>304</v>
      </c>
      <c r="H880" s="26" t="str">
        <f t="shared" si="101"/>
        <v>068</v>
      </c>
      <c r="I880" s="26" t="str">
        <f t="shared" si="102"/>
        <v>30</v>
      </c>
      <c r="J880" s="26" t="str">
        <f t="shared" si="103"/>
        <v>008</v>
      </c>
      <c r="K880" s="42">
        <f t="shared" si="104"/>
        <v>318512.14657187485</v>
      </c>
      <c r="M880" s="26"/>
    </row>
    <row r="881" spans="1:13" ht="15" outlineLevel="2" x14ac:dyDescent="0.4">
      <c r="A881" s="26" t="str">
        <f t="shared" si="98"/>
        <v>310400</v>
      </c>
      <c r="B881" s="26" t="str">
        <f t="shared" si="99"/>
        <v>New York City Geographic District # 4</v>
      </c>
      <c r="C881" s="26" t="str">
        <f t="shared" si="100"/>
        <v>Manhattan</v>
      </c>
      <c r="D881" s="28" t="s">
        <v>1075</v>
      </c>
      <c r="E881" s="28" t="s">
        <v>1076</v>
      </c>
      <c r="F881" s="30" t="s">
        <v>19</v>
      </c>
      <c r="G881" s="31">
        <v>342</v>
      </c>
      <c r="H881" s="26" t="str">
        <f t="shared" si="101"/>
        <v>068</v>
      </c>
      <c r="I881" s="26" t="str">
        <f t="shared" si="102"/>
        <v>30</v>
      </c>
      <c r="J881" s="26" t="str">
        <f t="shared" si="103"/>
        <v>008</v>
      </c>
      <c r="K881" s="42">
        <f t="shared" si="104"/>
        <v>358326.16489335918</v>
      </c>
      <c r="M881" s="26"/>
    </row>
    <row r="882" spans="1:13" ht="15" outlineLevel="2" x14ac:dyDescent="0.4">
      <c r="A882" s="26" t="str">
        <f t="shared" si="98"/>
        <v>310400</v>
      </c>
      <c r="B882" s="26" t="str">
        <f t="shared" si="99"/>
        <v>New York City Geographic District # 4</v>
      </c>
      <c r="C882" s="26" t="str">
        <f t="shared" si="100"/>
        <v>Manhattan</v>
      </c>
      <c r="D882" s="28" t="s">
        <v>1063</v>
      </c>
      <c r="E882" s="28" t="s">
        <v>1064</v>
      </c>
      <c r="F882" s="30" t="s">
        <v>2</v>
      </c>
      <c r="G882" s="31">
        <v>374</v>
      </c>
      <c r="H882" s="26" t="str">
        <f t="shared" si="101"/>
        <v>068</v>
      </c>
      <c r="I882" s="26" t="str">
        <f t="shared" si="102"/>
        <v>29</v>
      </c>
      <c r="J882" s="26" t="str">
        <f t="shared" si="103"/>
        <v>008</v>
      </c>
      <c r="K882" s="42">
        <f t="shared" si="104"/>
        <v>391853.75926934602</v>
      </c>
      <c r="M882" s="26"/>
    </row>
    <row r="883" spans="1:13" ht="15" outlineLevel="2" x14ac:dyDescent="0.4">
      <c r="A883" s="26" t="str">
        <f t="shared" si="98"/>
        <v>310400</v>
      </c>
      <c r="B883" s="26" t="str">
        <f t="shared" si="99"/>
        <v>New York City Geographic District # 4</v>
      </c>
      <c r="C883" s="26" t="str">
        <f t="shared" si="100"/>
        <v>Manhattan</v>
      </c>
      <c r="D883" s="28" t="s">
        <v>1053</v>
      </c>
      <c r="E883" s="28" t="s">
        <v>1054</v>
      </c>
      <c r="F883" s="30" t="s">
        <v>19</v>
      </c>
      <c r="G883" s="31">
        <v>539</v>
      </c>
      <c r="H883" s="26" t="str">
        <f t="shared" si="101"/>
        <v>068</v>
      </c>
      <c r="I883" s="26" t="str">
        <f t="shared" si="102"/>
        <v>29</v>
      </c>
      <c r="J883" s="26" t="str">
        <f t="shared" si="103"/>
        <v>008</v>
      </c>
      <c r="K883" s="42">
        <f t="shared" si="104"/>
        <v>564730.41777052812</v>
      </c>
      <c r="M883" s="26"/>
    </row>
    <row r="884" spans="1:13" ht="15" outlineLevel="2" x14ac:dyDescent="0.4">
      <c r="A884" s="26" t="str">
        <f t="shared" si="98"/>
        <v>310400</v>
      </c>
      <c r="B884" s="26" t="str">
        <f t="shared" si="99"/>
        <v>New York City Geographic District # 4</v>
      </c>
      <c r="C884" s="26" t="str">
        <f t="shared" si="100"/>
        <v>Manhattan</v>
      </c>
      <c r="D884" s="28" t="s">
        <v>1045</v>
      </c>
      <c r="E884" s="28" t="s">
        <v>1046</v>
      </c>
      <c r="F884" s="30" t="s">
        <v>19</v>
      </c>
      <c r="G884" s="31">
        <v>754</v>
      </c>
      <c r="H884" s="26" t="str">
        <f t="shared" si="101"/>
        <v>068</v>
      </c>
      <c r="I884" s="26" t="str">
        <f t="shared" si="102"/>
        <v>30</v>
      </c>
      <c r="J884" s="26" t="str">
        <f t="shared" si="103"/>
        <v>008</v>
      </c>
      <c r="K884" s="42">
        <f t="shared" si="104"/>
        <v>789993.94248418952</v>
      </c>
      <c r="M884" s="26"/>
    </row>
    <row r="885" spans="1:13" ht="15" outlineLevel="2" x14ac:dyDescent="0.4">
      <c r="A885" s="26" t="str">
        <f t="shared" si="98"/>
        <v>310400</v>
      </c>
      <c r="B885" s="26" t="str">
        <f t="shared" si="99"/>
        <v>New York City Geographic District # 4</v>
      </c>
      <c r="C885" s="26" t="str">
        <f t="shared" si="100"/>
        <v>Manhattan</v>
      </c>
      <c r="D885" s="28" t="s">
        <v>1025</v>
      </c>
      <c r="E885" s="28" t="s">
        <v>1026</v>
      </c>
      <c r="F885" s="30" t="s">
        <v>2</v>
      </c>
      <c r="G885" s="31">
        <v>205</v>
      </c>
      <c r="H885" s="26" t="str">
        <f t="shared" si="101"/>
        <v>068</v>
      </c>
      <c r="I885" s="26" t="str">
        <f t="shared" si="102"/>
        <v>29</v>
      </c>
      <c r="J885" s="26" t="str">
        <f t="shared" si="103"/>
        <v>008</v>
      </c>
      <c r="K885" s="42">
        <f t="shared" si="104"/>
        <v>214786.15147116559</v>
      </c>
      <c r="M885" s="26"/>
    </row>
    <row r="886" spans="1:13" ht="15" outlineLevel="2" x14ac:dyDescent="0.4">
      <c r="A886" s="26" t="str">
        <f t="shared" si="98"/>
        <v>310400</v>
      </c>
      <c r="B886" s="26" t="str">
        <f t="shared" si="99"/>
        <v>New York City Geographic District # 4</v>
      </c>
      <c r="C886" s="26" t="str">
        <f t="shared" si="100"/>
        <v>Manhattan</v>
      </c>
      <c r="D886" s="28" t="s">
        <v>1023</v>
      </c>
      <c r="E886" s="28" t="s">
        <v>1024</v>
      </c>
      <c r="F886" s="30" t="s">
        <v>2</v>
      </c>
      <c r="G886" s="31">
        <v>183</v>
      </c>
      <c r="H886" s="26" t="str">
        <f t="shared" si="101"/>
        <v>068</v>
      </c>
      <c r="I886" s="26" t="str">
        <f t="shared" si="102"/>
        <v>30</v>
      </c>
      <c r="J886" s="26" t="str">
        <f t="shared" si="103"/>
        <v>008</v>
      </c>
      <c r="K886" s="42">
        <f t="shared" si="104"/>
        <v>191735.93033767465</v>
      </c>
      <c r="M886" s="26"/>
    </row>
    <row r="887" spans="1:13" ht="15" outlineLevel="2" x14ac:dyDescent="0.4">
      <c r="A887" s="26" t="str">
        <f t="shared" si="98"/>
        <v>310400</v>
      </c>
      <c r="B887" s="26" t="str">
        <f t="shared" si="99"/>
        <v>New York City Geographic District # 4</v>
      </c>
      <c r="C887" s="26" t="str">
        <f t="shared" si="100"/>
        <v>Manhattan</v>
      </c>
      <c r="D887" s="28" t="s">
        <v>1001</v>
      </c>
      <c r="E887" s="28" t="s">
        <v>1002</v>
      </c>
      <c r="F887" s="30" t="s">
        <v>19</v>
      </c>
      <c r="G887" s="31">
        <v>582</v>
      </c>
      <c r="H887" s="26" t="str">
        <f t="shared" si="101"/>
        <v>068</v>
      </c>
      <c r="I887" s="26" t="str">
        <f t="shared" si="102"/>
        <v>29</v>
      </c>
      <c r="J887" s="26" t="str">
        <f t="shared" si="103"/>
        <v>008</v>
      </c>
      <c r="K887" s="42">
        <f t="shared" si="104"/>
        <v>609783.12271326035</v>
      </c>
      <c r="M887" s="26"/>
    </row>
    <row r="888" spans="1:13" ht="15" outlineLevel="2" x14ac:dyDescent="0.4">
      <c r="A888" s="26" t="str">
        <f t="shared" si="98"/>
        <v>310400</v>
      </c>
      <c r="B888" s="26" t="str">
        <f t="shared" si="99"/>
        <v>New York City Geographic District # 4</v>
      </c>
      <c r="C888" s="26" t="str">
        <f t="shared" si="100"/>
        <v>Manhattan</v>
      </c>
      <c r="D888" s="28" t="s">
        <v>993</v>
      </c>
      <c r="E888" s="28" t="s">
        <v>994</v>
      </c>
      <c r="F888" s="30" t="s">
        <v>19</v>
      </c>
      <c r="G888" s="31">
        <v>439</v>
      </c>
      <c r="H888" s="26" t="str">
        <f t="shared" si="101"/>
        <v>068</v>
      </c>
      <c r="I888" s="26" t="str">
        <f t="shared" si="102"/>
        <v>30</v>
      </c>
      <c r="J888" s="26" t="str">
        <f t="shared" si="103"/>
        <v>008</v>
      </c>
      <c r="K888" s="42">
        <f t="shared" si="104"/>
        <v>459956.68534556922</v>
      </c>
      <c r="M888" s="26"/>
    </row>
    <row r="889" spans="1:13" ht="43.5" outlineLevel="2" x14ac:dyDescent="0.4">
      <c r="A889" s="26" t="str">
        <f t="shared" si="98"/>
        <v>310500</v>
      </c>
      <c r="B889" s="26" t="str">
        <f t="shared" si="99"/>
        <v>New York City Geographic District # 5</v>
      </c>
      <c r="C889" s="26" t="str">
        <f t="shared" si="100"/>
        <v>Manhattan</v>
      </c>
      <c r="D889" s="28" t="s">
        <v>1565</v>
      </c>
      <c r="E889" s="28" t="s">
        <v>1566</v>
      </c>
      <c r="F889" s="30" t="s">
        <v>196</v>
      </c>
      <c r="G889" s="31">
        <v>512</v>
      </c>
      <c r="H889" s="26" t="str">
        <f t="shared" si="101"/>
        <v>070</v>
      </c>
      <c r="I889" s="26" t="str">
        <f t="shared" si="102"/>
        <v>31</v>
      </c>
      <c r="J889" s="26" t="str">
        <f t="shared" si="103"/>
        <v>007</v>
      </c>
      <c r="K889" s="42">
        <f t="shared" si="104"/>
        <v>536441.51001578919</v>
      </c>
      <c r="M889" s="26"/>
    </row>
    <row r="890" spans="1:13" ht="43.5" outlineLevel="2" x14ac:dyDescent="0.4">
      <c r="A890" s="26" t="str">
        <f t="shared" si="98"/>
        <v>310500</v>
      </c>
      <c r="B890" s="26" t="str">
        <f t="shared" si="99"/>
        <v>New York City Geographic District # 5</v>
      </c>
      <c r="C890" s="26" t="str">
        <f t="shared" si="100"/>
        <v>Manhattan</v>
      </c>
      <c r="D890" s="28" t="s">
        <v>1561</v>
      </c>
      <c r="E890" s="28" t="s">
        <v>1562</v>
      </c>
      <c r="F890" s="30" t="s">
        <v>118</v>
      </c>
      <c r="G890" s="31">
        <v>527</v>
      </c>
      <c r="H890" s="26" t="str">
        <f t="shared" si="101"/>
        <v>070</v>
      </c>
      <c r="I890" s="26" t="str">
        <f t="shared" si="102"/>
        <v>30</v>
      </c>
      <c r="J890" s="26" t="str">
        <f t="shared" si="103"/>
        <v>009</v>
      </c>
      <c r="K890" s="42">
        <f t="shared" si="104"/>
        <v>552157.56987953302</v>
      </c>
      <c r="M890" s="26"/>
    </row>
    <row r="891" spans="1:13" ht="29" outlineLevel="2" x14ac:dyDescent="0.4">
      <c r="A891" s="26" t="str">
        <f t="shared" si="98"/>
        <v>310500</v>
      </c>
      <c r="B891" s="26" t="str">
        <f t="shared" si="99"/>
        <v>New York City Geographic District # 5</v>
      </c>
      <c r="C891" s="26" t="str">
        <f t="shared" si="100"/>
        <v>Manhattan</v>
      </c>
      <c r="D891" s="28" t="s">
        <v>1475</v>
      </c>
      <c r="E891" s="28" t="s">
        <v>1476</v>
      </c>
      <c r="F891" s="30" t="s">
        <v>118</v>
      </c>
      <c r="G891" s="31">
        <v>1349</v>
      </c>
      <c r="H891" s="26" t="str">
        <f t="shared" si="101"/>
        <v>071</v>
      </c>
      <c r="I891" s="26" t="str">
        <f t="shared" si="102"/>
        <v>30</v>
      </c>
      <c r="J891" s="26" t="str">
        <f t="shared" si="103"/>
        <v>009</v>
      </c>
      <c r="K891" s="42">
        <f t="shared" si="104"/>
        <v>1413397.6504126946</v>
      </c>
      <c r="M891" s="26"/>
    </row>
    <row r="892" spans="1:13" ht="29" outlineLevel="2" x14ac:dyDescent="0.4">
      <c r="A892" s="26" t="str">
        <f t="shared" si="98"/>
        <v>310500</v>
      </c>
      <c r="B892" s="26" t="str">
        <f t="shared" si="99"/>
        <v>New York City Geographic District # 5</v>
      </c>
      <c r="C892" s="26" t="str">
        <f t="shared" si="100"/>
        <v>Manhattan</v>
      </c>
      <c r="D892" s="28" t="s">
        <v>1357</v>
      </c>
      <c r="E892" s="28" t="s">
        <v>1358</v>
      </c>
      <c r="F892" s="30" t="s">
        <v>196</v>
      </c>
      <c r="G892" s="31">
        <v>379</v>
      </c>
      <c r="H892" s="26" t="str">
        <f t="shared" si="101"/>
        <v>070</v>
      </c>
      <c r="I892" s="26" t="str">
        <f t="shared" si="102"/>
        <v>31</v>
      </c>
      <c r="J892" s="26" t="str">
        <f t="shared" si="103"/>
        <v>007</v>
      </c>
      <c r="K892" s="42">
        <f t="shared" si="104"/>
        <v>397092.44589059392</v>
      </c>
      <c r="M892" s="26"/>
    </row>
    <row r="893" spans="1:13" ht="15" outlineLevel="2" x14ac:dyDescent="0.4">
      <c r="A893" s="26" t="str">
        <f t="shared" si="98"/>
        <v>310500</v>
      </c>
      <c r="B893" s="26" t="str">
        <f t="shared" si="99"/>
        <v>New York City Geographic District # 5</v>
      </c>
      <c r="C893" s="26" t="str">
        <f t="shared" si="100"/>
        <v>Manhattan</v>
      </c>
      <c r="D893" s="28" t="s">
        <v>1347</v>
      </c>
      <c r="E893" s="28" t="s">
        <v>1348</v>
      </c>
      <c r="F893" s="30" t="s">
        <v>118</v>
      </c>
      <c r="G893" s="31">
        <v>722</v>
      </c>
      <c r="H893" s="26" t="str">
        <f t="shared" si="101"/>
        <v>070</v>
      </c>
      <c r="I893" s="26" t="str">
        <f t="shared" si="102"/>
        <v>30</v>
      </c>
      <c r="J893" s="26" t="str">
        <f t="shared" si="103"/>
        <v>007</v>
      </c>
      <c r="K893" s="42">
        <f t="shared" si="104"/>
        <v>756466.34810820268</v>
      </c>
      <c r="M893" s="26"/>
    </row>
    <row r="894" spans="1:13" ht="15" outlineLevel="2" x14ac:dyDescent="0.4">
      <c r="A894" s="26" t="str">
        <f t="shared" si="98"/>
        <v>310500</v>
      </c>
      <c r="B894" s="26" t="str">
        <f t="shared" si="99"/>
        <v>New York City Geographic District # 5</v>
      </c>
      <c r="C894" s="26" t="str">
        <f t="shared" si="100"/>
        <v>Manhattan</v>
      </c>
      <c r="D894" s="28" t="s">
        <v>1294</v>
      </c>
      <c r="E894" s="28" t="s">
        <v>1295</v>
      </c>
      <c r="F894" s="30" t="s">
        <v>196</v>
      </c>
      <c r="G894" s="31">
        <v>263</v>
      </c>
      <c r="H894" s="26" t="str">
        <f t="shared" si="101"/>
        <v>070</v>
      </c>
      <c r="I894" s="26" t="str">
        <f t="shared" si="102"/>
        <v>30</v>
      </c>
      <c r="J894" s="26" t="str">
        <f t="shared" si="103"/>
        <v>009</v>
      </c>
      <c r="K894" s="42">
        <f t="shared" si="104"/>
        <v>275554.91627764172</v>
      </c>
      <c r="M894" s="26"/>
    </row>
    <row r="895" spans="1:13" ht="29" outlineLevel="2" x14ac:dyDescent="0.4">
      <c r="A895" s="26" t="str">
        <f t="shared" si="98"/>
        <v>310500</v>
      </c>
      <c r="B895" s="26" t="str">
        <f t="shared" si="99"/>
        <v>New York City Geographic District # 5</v>
      </c>
      <c r="C895" s="26" t="str">
        <f t="shared" si="100"/>
        <v>Manhattan</v>
      </c>
      <c r="D895" s="28" t="s">
        <v>1264</v>
      </c>
      <c r="E895" s="28" t="s">
        <v>1265</v>
      </c>
      <c r="F895" s="30" t="s">
        <v>196</v>
      </c>
      <c r="G895" s="31">
        <v>211</v>
      </c>
      <c r="H895" s="26" t="str">
        <f t="shared" si="101"/>
        <v>070</v>
      </c>
      <c r="I895" s="26" t="str">
        <f t="shared" si="102"/>
        <v>30</v>
      </c>
      <c r="J895" s="26" t="str">
        <f t="shared" si="103"/>
        <v>009</v>
      </c>
      <c r="K895" s="42">
        <f t="shared" si="104"/>
        <v>221072.57541666311</v>
      </c>
      <c r="M895" s="26"/>
    </row>
    <row r="896" spans="1:13" ht="29" outlineLevel="2" x14ac:dyDescent="0.4">
      <c r="A896" s="26" t="str">
        <f t="shared" si="98"/>
        <v>310500</v>
      </c>
      <c r="B896" s="26" t="str">
        <f t="shared" si="99"/>
        <v>New York City Geographic District # 5</v>
      </c>
      <c r="C896" s="26" t="str">
        <f t="shared" si="100"/>
        <v>Manhattan</v>
      </c>
      <c r="D896" s="28" t="s">
        <v>1493</v>
      </c>
      <c r="E896" s="28" t="s">
        <v>1494</v>
      </c>
      <c r="F896" s="30" t="s">
        <v>19</v>
      </c>
      <c r="G896" s="31">
        <v>310</v>
      </c>
      <c r="H896" s="26" t="str">
        <f t="shared" si="101"/>
        <v>070</v>
      </c>
      <c r="I896" s="26" t="str">
        <f t="shared" si="102"/>
        <v>30</v>
      </c>
      <c r="J896" s="26" t="str">
        <f t="shared" si="103"/>
        <v>007</v>
      </c>
      <c r="K896" s="42">
        <f t="shared" si="104"/>
        <v>324798.57051737234</v>
      </c>
      <c r="M896" s="26"/>
    </row>
    <row r="897" spans="1:13" ht="15" outlineLevel="2" x14ac:dyDescent="0.4">
      <c r="A897" s="26" t="str">
        <f t="shared" si="98"/>
        <v>310500</v>
      </c>
      <c r="B897" s="26" t="str">
        <f t="shared" si="99"/>
        <v>New York City Geographic District # 5</v>
      </c>
      <c r="C897" s="26" t="str">
        <f t="shared" si="100"/>
        <v>Manhattan</v>
      </c>
      <c r="D897" s="28" t="s">
        <v>1489</v>
      </c>
      <c r="E897" s="28" t="s">
        <v>1490</v>
      </c>
      <c r="F897" s="30" t="s">
        <v>5</v>
      </c>
      <c r="G897" s="31">
        <v>107</v>
      </c>
      <c r="H897" s="26" t="str">
        <f t="shared" si="101"/>
        <v>070</v>
      </c>
      <c r="I897" s="26" t="str">
        <f t="shared" si="102"/>
        <v>31</v>
      </c>
      <c r="J897" s="26" t="str">
        <f t="shared" si="103"/>
        <v>007</v>
      </c>
      <c r="K897" s="42">
        <f t="shared" si="104"/>
        <v>112107.89369470594</v>
      </c>
      <c r="M897" s="26"/>
    </row>
    <row r="898" spans="1:13" ht="29" outlineLevel="2" x14ac:dyDescent="0.4">
      <c r="A898" s="26" t="str">
        <f t="shared" si="98"/>
        <v>310500</v>
      </c>
      <c r="B898" s="26" t="str">
        <f t="shared" si="99"/>
        <v>New York City Geographic District # 5</v>
      </c>
      <c r="C898" s="26" t="str">
        <f t="shared" si="100"/>
        <v>Manhattan</v>
      </c>
      <c r="D898" s="28" t="s">
        <v>1316</v>
      </c>
      <c r="E898" s="28" t="s">
        <v>1317</v>
      </c>
      <c r="F898" s="30" t="s">
        <v>2</v>
      </c>
      <c r="G898" s="31">
        <v>216</v>
      </c>
      <c r="H898" s="26" t="str">
        <f t="shared" si="101"/>
        <v>071</v>
      </c>
      <c r="I898" s="26" t="str">
        <f t="shared" si="102"/>
        <v>30</v>
      </c>
      <c r="J898" s="26" t="str">
        <f t="shared" si="103"/>
        <v>009</v>
      </c>
      <c r="K898" s="42">
        <f t="shared" si="104"/>
        <v>226311.26203791107</v>
      </c>
      <c r="M898" s="26"/>
    </row>
    <row r="899" spans="1:13" ht="29" outlineLevel="2" x14ac:dyDescent="0.4">
      <c r="A899" s="26" t="str">
        <f t="shared" si="98"/>
        <v>310500</v>
      </c>
      <c r="B899" s="26" t="str">
        <f t="shared" si="99"/>
        <v>New York City Geographic District # 5</v>
      </c>
      <c r="C899" s="26" t="str">
        <f t="shared" si="100"/>
        <v>Manhattan</v>
      </c>
      <c r="D899" s="28" t="s">
        <v>1266</v>
      </c>
      <c r="E899" s="28" t="s">
        <v>1267</v>
      </c>
      <c r="F899" s="30" t="s">
        <v>5</v>
      </c>
      <c r="G899" s="31">
        <v>170</v>
      </c>
      <c r="H899" s="26" t="str">
        <f t="shared" si="101"/>
        <v>070</v>
      </c>
      <c r="I899" s="26" t="str">
        <f t="shared" si="102"/>
        <v>31</v>
      </c>
      <c r="J899" s="26" t="str">
        <f t="shared" si="103"/>
        <v>007</v>
      </c>
      <c r="K899" s="42">
        <f t="shared" si="104"/>
        <v>178115.34512243001</v>
      </c>
      <c r="M899" s="26"/>
    </row>
    <row r="900" spans="1:13" ht="29" outlineLevel="2" x14ac:dyDescent="0.4">
      <c r="A900" s="26" t="str">
        <f t="shared" si="98"/>
        <v>310500</v>
      </c>
      <c r="B900" s="26" t="str">
        <f t="shared" si="99"/>
        <v>New York City Geographic District # 5</v>
      </c>
      <c r="C900" s="26" t="str">
        <f t="shared" si="100"/>
        <v>Manhattan</v>
      </c>
      <c r="D900" s="28" t="s">
        <v>1208</v>
      </c>
      <c r="E900" s="28" t="s">
        <v>1209</v>
      </c>
      <c r="F900" s="30" t="s">
        <v>2</v>
      </c>
      <c r="G900" s="31">
        <v>297</v>
      </c>
      <c r="H900" s="26" t="str">
        <f t="shared" si="101"/>
        <v>071</v>
      </c>
      <c r="I900" s="26" t="str">
        <f t="shared" si="102"/>
        <v>30</v>
      </c>
      <c r="J900" s="26" t="str">
        <f t="shared" si="103"/>
        <v>009</v>
      </c>
      <c r="K900" s="42">
        <f t="shared" si="104"/>
        <v>311177.98530212772</v>
      </c>
      <c r="M900" s="26"/>
    </row>
    <row r="901" spans="1:13" ht="15" outlineLevel="2" x14ac:dyDescent="0.4">
      <c r="A901" s="26" t="str">
        <f t="shared" ref="A901:A952" si="105">IFERROR(VLOOKUP($D901,schools,3,FALSE),"")</f>
        <v>310500</v>
      </c>
      <c r="B901" s="26" t="str">
        <f t="shared" ref="B901:B952" si="106">IFERROR(VLOOKUP($D901,schools,4,FALSE),"")</f>
        <v>New York City Geographic District # 5</v>
      </c>
      <c r="C901" s="26" t="str">
        <f t="shared" ref="C901:C952" si="107">IFERROR(VLOOKUP($D901,schools,5,FALSE),"")</f>
        <v>Manhattan</v>
      </c>
      <c r="D901" s="28" t="s">
        <v>1202</v>
      </c>
      <c r="E901" s="28" t="s">
        <v>1203</v>
      </c>
      <c r="F901" s="30" t="s">
        <v>2</v>
      </c>
      <c r="G901" s="31">
        <v>277</v>
      </c>
      <c r="H901" s="26" t="str">
        <f t="shared" ref="H901:H952" si="108">IFERROR(VLOOKUP($D901,schools,6,FALSE),"")</f>
        <v>070</v>
      </c>
      <c r="I901" s="26" t="str">
        <f t="shared" ref="I901:I952" si="109">IFERROR(VLOOKUP($D901,schools,7,FALSE),"")</f>
        <v>30</v>
      </c>
      <c r="J901" s="26" t="str">
        <f t="shared" ref="J901:J952" si="110">IFERROR(VLOOKUP($D901,schools,8,FALSE),"")</f>
        <v>009</v>
      </c>
      <c r="K901" s="42">
        <f t="shared" ref="K901:K964" si="111">G901*L$302</f>
        <v>290223.23881713592</v>
      </c>
      <c r="M901" s="26"/>
    </row>
    <row r="902" spans="1:13" ht="15" outlineLevel="2" x14ac:dyDescent="0.4">
      <c r="A902" s="26" t="str">
        <f t="shared" si="105"/>
        <v>310500</v>
      </c>
      <c r="B902" s="26" t="str">
        <f t="shared" si="106"/>
        <v>New York City Geographic District # 5</v>
      </c>
      <c r="C902" s="26" t="str">
        <f t="shared" si="107"/>
        <v>Manhattan</v>
      </c>
      <c r="D902" s="28" t="s">
        <v>1200</v>
      </c>
      <c r="E902" s="28" t="s">
        <v>1201</v>
      </c>
      <c r="F902" s="30" t="s">
        <v>2</v>
      </c>
      <c r="G902" s="31">
        <v>220</v>
      </c>
      <c r="H902" s="26" t="str">
        <f t="shared" si="108"/>
        <v>070</v>
      </c>
      <c r="I902" s="26" t="str">
        <f t="shared" si="109"/>
        <v>30</v>
      </c>
      <c r="J902" s="26" t="str">
        <f t="shared" si="110"/>
        <v>007</v>
      </c>
      <c r="K902" s="42">
        <f t="shared" si="111"/>
        <v>230502.21133490943</v>
      </c>
      <c r="M902" s="26"/>
    </row>
    <row r="903" spans="1:13" ht="15" outlineLevel="2" x14ac:dyDescent="0.4">
      <c r="A903" s="26" t="str">
        <f t="shared" si="105"/>
        <v>310500</v>
      </c>
      <c r="B903" s="26" t="str">
        <f t="shared" si="106"/>
        <v>New York City Geographic District # 5</v>
      </c>
      <c r="C903" s="26" t="str">
        <f t="shared" si="107"/>
        <v>Manhattan</v>
      </c>
      <c r="D903" s="28" t="s">
        <v>1174</v>
      </c>
      <c r="E903" s="28" t="s">
        <v>1175</v>
      </c>
      <c r="F903" s="30" t="s">
        <v>2</v>
      </c>
      <c r="G903" s="31">
        <v>336</v>
      </c>
      <c r="H903" s="26" t="str">
        <f t="shared" si="108"/>
        <v>070</v>
      </c>
      <c r="I903" s="26" t="str">
        <f t="shared" si="109"/>
        <v>30</v>
      </c>
      <c r="J903" s="26" t="str">
        <f t="shared" si="110"/>
        <v>009</v>
      </c>
      <c r="K903" s="42">
        <f t="shared" si="111"/>
        <v>352039.74094786163</v>
      </c>
      <c r="M903" s="26"/>
    </row>
    <row r="904" spans="1:13" ht="15" outlineLevel="2" x14ac:dyDescent="0.4">
      <c r="A904" s="26" t="str">
        <f t="shared" si="105"/>
        <v>310500</v>
      </c>
      <c r="B904" s="26" t="str">
        <f t="shared" si="106"/>
        <v>New York City Geographic District # 5</v>
      </c>
      <c r="C904" s="26" t="str">
        <f t="shared" si="107"/>
        <v>Manhattan</v>
      </c>
      <c r="D904" s="28" t="s">
        <v>1150</v>
      </c>
      <c r="E904" s="28" t="s">
        <v>1151</v>
      </c>
      <c r="F904" s="30" t="s">
        <v>2</v>
      </c>
      <c r="G904" s="31">
        <v>258</v>
      </c>
      <c r="H904" s="26" t="str">
        <f t="shared" si="108"/>
        <v>070</v>
      </c>
      <c r="I904" s="26" t="str">
        <f t="shared" si="109"/>
        <v>30</v>
      </c>
      <c r="J904" s="26" t="str">
        <f t="shared" si="110"/>
        <v>009</v>
      </c>
      <c r="K904" s="42">
        <f t="shared" si="111"/>
        <v>270316.22965639376</v>
      </c>
      <c r="M904" s="26"/>
    </row>
    <row r="905" spans="1:13" ht="15" outlineLevel="2" x14ac:dyDescent="0.4">
      <c r="A905" s="26" t="str">
        <f t="shared" si="105"/>
        <v>310500</v>
      </c>
      <c r="B905" s="26" t="str">
        <f t="shared" si="106"/>
        <v>New York City Geographic District # 5</v>
      </c>
      <c r="C905" s="26" t="str">
        <f t="shared" si="107"/>
        <v>Manhattan</v>
      </c>
      <c r="D905" s="28" t="s">
        <v>1117</v>
      </c>
      <c r="E905" s="28" t="s">
        <v>1118</v>
      </c>
      <c r="F905" s="30" t="s">
        <v>2</v>
      </c>
      <c r="G905" s="31">
        <v>186</v>
      </c>
      <c r="H905" s="26" t="str">
        <f t="shared" si="108"/>
        <v>070</v>
      </c>
      <c r="I905" s="26" t="str">
        <f t="shared" si="109"/>
        <v>30</v>
      </c>
      <c r="J905" s="26" t="str">
        <f t="shared" si="110"/>
        <v>009</v>
      </c>
      <c r="K905" s="42">
        <f t="shared" si="111"/>
        <v>194879.14231042343</v>
      </c>
      <c r="M905" s="26"/>
    </row>
    <row r="906" spans="1:13" ht="15" outlineLevel="2" x14ac:dyDescent="0.4">
      <c r="A906" s="26" t="str">
        <f t="shared" si="105"/>
        <v>310500</v>
      </c>
      <c r="B906" s="26" t="str">
        <f t="shared" si="106"/>
        <v>New York City Geographic District # 5</v>
      </c>
      <c r="C906" s="26" t="str">
        <f t="shared" si="107"/>
        <v>Manhattan</v>
      </c>
      <c r="D906" s="28" t="s">
        <v>1109</v>
      </c>
      <c r="E906" s="28" t="s">
        <v>1110</v>
      </c>
      <c r="F906" s="30" t="s">
        <v>19</v>
      </c>
      <c r="G906" s="31">
        <v>386</v>
      </c>
      <c r="H906" s="26" t="str">
        <f t="shared" si="108"/>
        <v>070</v>
      </c>
      <c r="I906" s="26" t="str">
        <f t="shared" si="109"/>
        <v>30</v>
      </c>
      <c r="J906" s="26" t="str">
        <f t="shared" si="110"/>
        <v>007</v>
      </c>
      <c r="K906" s="42">
        <f t="shared" si="111"/>
        <v>404426.60716034105</v>
      </c>
      <c r="M906" s="26"/>
    </row>
    <row r="907" spans="1:13" ht="15" outlineLevel="2" x14ac:dyDescent="0.4">
      <c r="A907" s="26" t="str">
        <f t="shared" si="105"/>
        <v>310500</v>
      </c>
      <c r="B907" s="26" t="str">
        <f t="shared" si="106"/>
        <v>New York City Geographic District # 5</v>
      </c>
      <c r="C907" s="26" t="str">
        <f t="shared" si="107"/>
        <v>Manhattan</v>
      </c>
      <c r="D907" s="28" t="s">
        <v>1099</v>
      </c>
      <c r="E907" s="28" t="s">
        <v>1100</v>
      </c>
      <c r="F907" s="30" t="s">
        <v>19</v>
      </c>
      <c r="G907" s="31">
        <v>416</v>
      </c>
      <c r="H907" s="26" t="str">
        <f t="shared" si="108"/>
        <v>070</v>
      </c>
      <c r="I907" s="26" t="str">
        <f t="shared" si="109"/>
        <v>30</v>
      </c>
      <c r="J907" s="26" t="str">
        <f t="shared" si="110"/>
        <v>009</v>
      </c>
      <c r="K907" s="42">
        <f t="shared" si="111"/>
        <v>435858.72688782873</v>
      </c>
      <c r="M907" s="26"/>
    </row>
    <row r="908" spans="1:13" ht="29" outlineLevel="2" x14ac:dyDescent="0.4">
      <c r="A908" s="26" t="str">
        <f t="shared" si="105"/>
        <v>310500</v>
      </c>
      <c r="B908" s="26" t="str">
        <f t="shared" si="106"/>
        <v>New York City Geographic District # 5</v>
      </c>
      <c r="C908" s="26" t="str">
        <f t="shared" si="107"/>
        <v>Manhattan</v>
      </c>
      <c r="D908" s="28" t="s">
        <v>1071</v>
      </c>
      <c r="E908" s="28" t="s">
        <v>1072</v>
      </c>
      <c r="F908" s="30" t="s">
        <v>2</v>
      </c>
      <c r="G908" s="31">
        <v>223</v>
      </c>
      <c r="H908" s="26" t="str">
        <f t="shared" si="108"/>
        <v>070</v>
      </c>
      <c r="I908" s="26" t="str">
        <f t="shared" si="109"/>
        <v>30</v>
      </c>
      <c r="J908" s="26" t="str">
        <f t="shared" si="110"/>
        <v>009</v>
      </c>
      <c r="K908" s="42">
        <f t="shared" si="111"/>
        <v>233645.42330765817</v>
      </c>
      <c r="M908" s="26"/>
    </row>
    <row r="909" spans="1:13" ht="15" outlineLevel="2" x14ac:dyDescent="0.4">
      <c r="A909" s="26" t="str">
        <f t="shared" si="105"/>
        <v>310500</v>
      </c>
      <c r="B909" s="26" t="str">
        <f t="shared" si="106"/>
        <v>New York City Geographic District # 5</v>
      </c>
      <c r="C909" s="26" t="str">
        <f t="shared" si="107"/>
        <v>Manhattan</v>
      </c>
      <c r="D909" s="28" t="s">
        <v>1033</v>
      </c>
      <c r="E909" s="28" t="s">
        <v>1034</v>
      </c>
      <c r="F909" s="30" t="s">
        <v>19</v>
      </c>
      <c r="G909" s="31">
        <v>568</v>
      </c>
      <c r="H909" s="26" t="str">
        <f t="shared" si="108"/>
        <v>071</v>
      </c>
      <c r="I909" s="26" t="str">
        <f t="shared" si="109"/>
        <v>30</v>
      </c>
      <c r="J909" s="26" t="str">
        <f t="shared" si="110"/>
        <v>009</v>
      </c>
      <c r="K909" s="42">
        <f t="shared" si="111"/>
        <v>595114.8001737661</v>
      </c>
      <c r="M909" s="26"/>
    </row>
    <row r="910" spans="1:13" ht="15" outlineLevel="2" x14ac:dyDescent="0.4">
      <c r="A910" s="26" t="str">
        <f t="shared" si="105"/>
        <v>310500</v>
      </c>
      <c r="B910" s="26" t="str">
        <f t="shared" si="106"/>
        <v>New York City Geographic District # 5</v>
      </c>
      <c r="C910" s="26" t="str">
        <f t="shared" si="107"/>
        <v>Manhattan</v>
      </c>
      <c r="D910" s="28" t="s">
        <v>1013</v>
      </c>
      <c r="E910" s="28" t="s">
        <v>1014</v>
      </c>
      <c r="F910" s="30" t="s">
        <v>2</v>
      </c>
      <c r="G910" s="31">
        <v>228</v>
      </c>
      <c r="H910" s="26" t="str">
        <f t="shared" si="108"/>
        <v>068</v>
      </c>
      <c r="I910" s="26" t="str">
        <f t="shared" si="109"/>
        <v>30</v>
      </c>
      <c r="J910" s="26" t="str">
        <f t="shared" si="110"/>
        <v>008</v>
      </c>
      <c r="K910" s="42">
        <f t="shared" si="111"/>
        <v>238884.10992890611</v>
      </c>
      <c r="M910" s="26"/>
    </row>
    <row r="911" spans="1:13" ht="43.5" outlineLevel="2" x14ac:dyDescent="0.4">
      <c r="A911" s="26" t="str">
        <f t="shared" si="105"/>
        <v>310600</v>
      </c>
      <c r="B911" s="26" t="str">
        <f t="shared" si="106"/>
        <v>New York City Geographic District # 6</v>
      </c>
      <c r="C911" s="26" t="str">
        <f t="shared" si="107"/>
        <v>Manhattan</v>
      </c>
      <c r="D911" s="28" t="s">
        <v>1531</v>
      </c>
      <c r="E911" s="28" t="s">
        <v>1532</v>
      </c>
      <c r="F911" s="30" t="s">
        <v>196</v>
      </c>
      <c r="G911" s="31">
        <v>521</v>
      </c>
      <c r="H911" s="26" t="str">
        <f t="shared" si="108"/>
        <v>071</v>
      </c>
      <c r="I911" s="26" t="str">
        <f t="shared" si="109"/>
        <v>31</v>
      </c>
      <c r="J911" s="26" t="str">
        <f t="shared" si="110"/>
        <v>010</v>
      </c>
      <c r="K911" s="42">
        <f t="shared" si="111"/>
        <v>545871.14593403554</v>
      </c>
      <c r="M911" s="26"/>
    </row>
    <row r="912" spans="1:13" ht="29" outlineLevel="2" x14ac:dyDescent="0.4">
      <c r="A912" s="26" t="str">
        <f t="shared" si="105"/>
        <v>310600</v>
      </c>
      <c r="B912" s="26" t="str">
        <f t="shared" si="106"/>
        <v>New York City Geographic District # 6</v>
      </c>
      <c r="C912" s="26" t="str">
        <f t="shared" si="107"/>
        <v>Manhattan</v>
      </c>
      <c r="D912" s="28" t="s">
        <v>1456</v>
      </c>
      <c r="E912" s="28" t="s">
        <v>1457</v>
      </c>
      <c r="F912" s="30" t="s">
        <v>196</v>
      </c>
      <c r="G912" s="31">
        <v>445</v>
      </c>
      <c r="H912" s="26" t="str">
        <f t="shared" si="108"/>
        <v>072</v>
      </c>
      <c r="I912" s="26" t="str">
        <f t="shared" si="109"/>
        <v>31</v>
      </c>
      <c r="J912" s="26" t="str">
        <f t="shared" si="110"/>
        <v>010</v>
      </c>
      <c r="K912" s="42">
        <f t="shared" si="111"/>
        <v>466243.10929106676</v>
      </c>
      <c r="M912" s="26"/>
    </row>
    <row r="913" spans="1:13" ht="29" outlineLevel="2" x14ac:dyDescent="0.4">
      <c r="A913" s="26" t="str">
        <f t="shared" si="105"/>
        <v>310600</v>
      </c>
      <c r="B913" s="26" t="str">
        <f t="shared" si="106"/>
        <v>New York City Geographic District # 6</v>
      </c>
      <c r="C913" s="26" t="str">
        <f t="shared" si="107"/>
        <v>Manhattan</v>
      </c>
      <c r="D913" s="28" t="s">
        <v>1454</v>
      </c>
      <c r="E913" s="28" t="s">
        <v>1455</v>
      </c>
      <c r="F913" s="30" t="s">
        <v>196</v>
      </c>
      <c r="G913" s="31">
        <v>486</v>
      </c>
      <c r="H913" s="26" t="str">
        <f t="shared" si="108"/>
        <v>072</v>
      </c>
      <c r="I913" s="26" t="str">
        <f t="shared" si="109"/>
        <v>31</v>
      </c>
      <c r="J913" s="26" t="str">
        <f t="shared" si="110"/>
        <v>010</v>
      </c>
      <c r="K913" s="42">
        <f t="shared" si="111"/>
        <v>509200.33958529989</v>
      </c>
      <c r="M913" s="26"/>
    </row>
    <row r="914" spans="1:13" ht="29" outlineLevel="2" x14ac:dyDescent="0.4">
      <c r="A914" s="26" t="str">
        <f t="shared" si="105"/>
        <v>310600</v>
      </c>
      <c r="B914" s="26" t="str">
        <f t="shared" si="106"/>
        <v>New York City Geographic District # 6</v>
      </c>
      <c r="C914" s="26" t="str">
        <f t="shared" si="107"/>
        <v>Manhattan</v>
      </c>
      <c r="D914" s="28" t="s">
        <v>1452</v>
      </c>
      <c r="E914" s="28" t="s">
        <v>1453</v>
      </c>
      <c r="F914" s="30" t="s">
        <v>196</v>
      </c>
      <c r="G914" s="31">
        <v>392</v>
      </c>
      <c r="H914" s="26" t="str">
        <f t="shared" si="108"/>
        <v>072</v>
      </c>
      <c r="I914" s="26" t="str">
        <f t="shared" si="109"/>
        <v>31</v>
      </c>
      <c r="J914" s="26" t="str">
        <f t="shared" si="110"/>
        <v>010</v>
      </c>
      <c r="K914" s="42">
        <f t="shared" si="111"/>
        <v>410713.0311058386</v>
      </c>
      <c r="M914" s="26"/>
    </row>
    <row r="915" spans="1:13" ht="15" outlineLevel="2" x14ac:dyDescent="0.4">
      <c r="A915" s="26" t="str">
        <f t="shared" si="105"/>
        <v>310600</v>
      </c>
      <c r="B915" s="26" t="str">
        <f t="shared" si="106"/>
        <v>New York City Geographic District # 6</v>
      </c>
      <c r="C915" s="26" t="str">
        <f t="shared" si="107"/>
        <v>Manhattan</v>
      </c>
      <c r="D915" s="28" t="s">
        <v>1450</v>
      </c>
      <c r="E915" s="28" t="s">
        <v>1451</v>
      </c>
      <c r="F915" s="30" t="s">
        <v>196</v>
      </c>
      <c r="G915" s="31">
        <v>437</v>
      </c>
      <c r="H915" s="26" t="str">
        <f t="shared" si="108"/>
        <v>072</v>
      </c>
      <c r="I915" s="26" t="str">
        <f t="shared" si="109"/>
        <v>31</v>
      </c>
      <c r="J915" s="26" t="str">
        <f t="shared" si="110"/>
        <v>010</v>
      </c>
      <c r="K915" s="42">
        <f t="shared" si="111"/>
        <v>457861.21069707006</v>
      </c>
      <c r="M915" s="26"/>
    </row>
    <row r="916" spans="1:13" ht="29" outlineLevel="2" x14ac:dyDescent="0.4">
      <c r="A916" s="26" t="str">
        <f t="shared" si="105"/>
        <v>310600</v>
      </c>
      <c r="B916" s="26" t="str">
        <f t="shared" si="106"/>
        <v>New York City Geographic District # 6</v>
      </c>
      <c r="C916" s="26" t="str">
        <f t="shared" si="107"/>
        <v>Manhattan</v>
      </c>
      <c r="D916" s="28" t="s">
        <v>1419</v>
      </c>
      <c r="E916" s="28" t="s">
        <v>1420</v>
      </c>
      <c r="F916" s="30" t="s">
        <v>196</v>
      </c>
      <c r="G916" s="31">
        <v>170</v>
      </c>
      <c r="H916" s="26" t="str">
        <f t="shared" si="108"/>
        <v>072</v>
      </c>
      <c r="I916" s="26" t="str">
        <f t="shared" si="109"/>
        <v>31</v>
      </c>
      <c r="J916" s="26" t="str">
        <f t="shared" si="110"/>
        <v>010</v>
      </c>
      <c r="K916" s="42">
        <f t="shared" si="111"/>
        <v>178115.34512243001</v>
      </c>
      <c r="M916" s="26"/>
    </row>
    <row r="917" spans="1:13" ht="43.5" outlineLevel="2" x14ac:dyDescent="0.4">
      <c r="A917" s="26" t="str">
        <f t="shared" si="105"/>
        <v>310600</v>
      </c>
      <c r="B917" s="26" t="str">
        <f t="shared" si="106"/>
        <v>New York City Geographic District # 6</v>
      </c>
      <c r="C917" s="26" t="str">
        <f t="shared" si="107"/>
        <v>Manhattan</v>
      </c>
      <c r="D917" s="28" t="s">
        <v>1340</v>
      </c>
      <c r="E917" s="28" t="s">
        <v>1341</v>
      </c>
      <c r="F917" s="30" t="s">
        <v>1342</v>
      </c>
      <c r="G917" s="31">
        <v>805</v>
      </c>
      <c r="H917" s="26" t="str">
        <f t="shared" si="108"/>
        <v>072</v>
      </c>
      <c r="I917" s="26" t="str">
        <f t="shared" si="109"/>
        <v>31</v>
      </c>
      <c r="J917" s="26" t="str">
        <f t="shared" si="110"/>
        <v>010</v>
      </c>
      <c r="K917" s="42">
        <f t="shared" si="111"/>
        <v>843428.54602091853</v>
      </c>
      <c r="M917" s="26"/>
    </row>
    <row r="918" spans="1:13" ht="29" outlineLevel="2" x14ac:dyDescent="0.4">
      <c r="A918" s="26" t="str">
        <f t="shared" si="105"/>
        <v>310600</v>
      </c>
      <c r="B918" s="26" t="str">
        <f t="shared" si="106"/>
        <v>New York City Geographic District # 6</v>
      </c>
      <c r="C918" s="26" t="str">
        <f t="shared" si="107"/>
        <v>Manhattan</v>
      </c>
      <c r="D918" s="28" t="s">
        <v>1336</v>
      </c>
      <c r="E918" s="28" t="s">
        <v>1337</v>
      </c>
      <c r="F918" s="30" t="s">
        <v>118</v>
      </c>
      <c r="G918" s="31">
        <v>688</v>
      </c>
      <c r="H918" s="26" t="str">
        <f t="shared" si="108"/>
        <v>072</v>
      </c>
      <c r="I918" s="26" t="str">
        <f t="shared" si="109"/>
        <v>31</v>
      </c>
      <c r="J918" s="26" t="str">
        <f t="shared" si="110"/>
        <v>007</v>
      </c>
      <c r="K918" s="42">
        <f t="shared" si="111"/>
        <v>720843.27908371668</v>
      </c>
      <c r="M918" s="26"/>
    </row>
    <row r="919" spans="1:13" ht="29" outlineLevel="2" x14ac:dyDescent="0.4">
      <c r="A919" s="26" t="str">
        <f t="shared" si="105"/>
        <v>310600</v>
      </c>
      <c r="B919" s="26" t="str">
        <f t="shared" si="106"/>
        <v>New York City Geographic District # 6</v>
      </c>
      <c r="C919" s="26" t="str">
        <f t="shared" si="107"/>
        <v>Manhattan</v>
      </c>
      <c r="D919" s="28" t="s">
        <v>1501</v>
      </c>
      <c r="E919" s="28" t="s">
        <v>1502</v>
      </c>
      <c r="F919" s="30" t="s">
        <v>5</v>
      </c>
      <c r="G919" s="31">
        <v>243</v>
      </c>
      <c r="H919" s="26" t="str">
        <f t="shared" si="108"/>
        <v>072</v>
      </c>
      <c r="I919" s="26" t="str">
        <f t="shared" si="109"/>
        <v>31</v>
      </c>
      <c r="J919" s="26" t="str">
        <f t="shared" si="110"/>
        <v>010</v>
      </c>
      <c r="K919" s="42">
        <f t="shared" si="111"/>
        <v>254600.16979264995</v>
      </c>
      <c r="M919" s="26"/>
    </row>
    <row r="920" spans="1:13" ht="15" outlineLevel="2" x14ac:dyDescent="0.4">
      <c r="A920" s="26" t="str">
        <f t="shared" si="105"/>
        <v>310600</v>
      </c>
      <c r="B920" s="26" t="str">
        <f t="shared" si="106"/>
        <v>New York City Geographic District # 6</v>
      </c>
      <c r="C920" s="26" t="str">
        <f t="shared" si="107"/>
        <v>Manhattan</v>
      </c>
      <c r="D920" s="28" t="s">
        <v>1355</v>
      </c>
      <c r="E920" s="28" t="s">
        <v>1356</v>
      </c>
      <c r="F920" s="30" t="s">
        <v>2</v>
      </c>
      <c r="G920" s="31">
        <v>132</v>
      </c>
      <c r="H920" s="26" t="str">
        <f t="shared" si="108"/>
        <v>071</v>
      </c>
      <c r="I920" s="26" t="str">
        <f t="shared" si="109"/>
        <v>31</v>
      </c>
      <c r="J920" s="26" t="str">
        <f t="shared" si="110"/>
        <v>007</v>
      </c>
      <c r="K920" s="42">
        <f t="shared" si="111"/>
        <v>138301.32680094565</v>
      </c>
      <c r="M920" s="26"/>
    </row>
    <row r="921" spans="1:13" ht="29" outlineLevel="2" x14ac:dyDescent="0.4">
      <c r="A921" s="26" t="str">
        <f t="shared" si="105"/>
        <v>310600</v>
      </c>
      <c r="B921" s="26" t="str">
        <f t="shared" si="106"/>
        <v>New York City Geographic District # 6</v>
      </c>
      <c r="C921" s="26" t="str">
        <f t="shared" si="107"/>
        <v>Manhattan</v>
      </c>
      <c r="D921" s="28" t="s">
        <v>1353</v>
      </c>
      <c r="E921" s="28" t="s">
        <v>1354</v>
      </c>
      <c r="F921" s="30" t="s">
        <v>19</v>
      </c>
      <c r="G921" s="31">
        <v>519</v>
      </c>
      <c r="H921" s="26" t="str">
        <f t="shared" si="108"/>
        <v>072</v>
      </c>
      <c r="I921" s="26" t="str">
        <f t="shared" si="109"/>
        <v>31</v>
      </c>
      <c r="J921" s="26" t="str">
        <f t="shared" si="110"/>
        <v>010</v>
      </c>
      <c r="K921" s="42">
        <f t="shared" si="111"/>
        <v>543775.67128553626</v>
      </c>
      <c r="M921" s="26"/>
    </row>
    <row r="922" spans="1:13" ht="15" outlineLevel="2" x14ac:dyDescent="0.4">
      <c r="A922" s="26" t="str">
        <f t="shared" si="105"/>
        <v>310600</v>
      </c>
      <c r="B922" s="26" t="str">
        <f t="shared" si="106"/>
        <v>New York City Geographic District # 6</v>
      </c>
      <c r="C922" s="26" t="str">
        <f t="shared" si="107"/>
        <v>Manhattan</v>
      </c>
      <c r="D922" s="28" t="s">
        <v>1343</v>
      </c>
      <c r="E922" s="28" t="s">
        <v>1344</v>
      </c>
      <c r="F922" s="30" t="s">
        <v>5</v>
      </c>
      <c r="G922" s="31">
        <v>123</v>
      </c>
      <c r="H922" s="26" t="str">
        <f t="shared" si="108"/>
        <v>071</v>
      </c>
      <c r="I922" s="26" t="str">
        <f t="shared" si="109"/>
        <v>31</v>
      </c>
      <c r="J922" s="26" t="str">
        <f t="shared" si="110"/>
        <v>010</v>
      </c>
      <c r="K922" s="42">
        <f t="shared" si="111"/>
        <v>128871.69088269936</v>
      </c>
      <c r="M922" s="26"/>
    </row>
    <row r="923" spans="1:13" ht="29" outlineLevel="2" x14ac:dyDescent="0.4">
      <c r="A923" s="26" t="str">
        <f t="shared" si="105"/>
        <v>310600</v>
      </c>
      <c r="B923" s="26" t="str">
        <f t="shared" si="106"/>
        <v>New York City Geographic District # 6</v>
      </c>
      <c r="C923" s="26" t="str">
        <f t="shared" si="107"/>
        <v>Manhattan</v>
      </c>
      <c r="D923" s="28" t="s">
        <v>1324</v>
      </c>
      <c r="E923" s="28" t="s">
        <v>1325</v>
      </c>
      <c r="F923" s="30" t="s">
        <v>5</v>
      </c>
      <c r="G923" s="31">
        <v>220</v>
      </c>
      <c r="H923" s="26" t="str">
        <f t="shared" si="108"/>
        <v>072</v>
      </c>
      <c r="I923" s="26" t="str">
        <f t="shared" si="109"/>
        <v>31</v>
      </c>
      <c r="J923" s="26" t="str">
        <f t="shared" si="110"/>
        <v>007</v>
      </c>
      <c r="K923" s="42">
        <f t="shared" si="111"/>
        <v>230502.21133490943</v>
      </c>
      <c r="M923" s="26"/>
    </row>
    <row r="924" spans="1:13" ht="15" outlineLevel="2" x14ac:dyDescent="0.4">
      <c r="A924" s="26" t="str">
        <f t="shared" si="105"/>
        <v>310600</v>
      </c>
      <c r="B924" s="26" t="str">
        <f t="shared" si="106"/>
        <v>New York City Geographic District # 6</v>
      </c>
      <c r="C924" s="26" t="str">
        <f t="shared" si="107"/>
        <v>Manhattan</v>
      </c>
      <c r="D924" s="28" t="s">
        <v>1322</v>
      </c>
      <c r="E924" s="28" t="s">
        <v>1323</v>
      </c>
      <c r="F924" s="30" t="s">
        <v>5</v>
      </c>
      <c r="G924" s="31">
        <v>362</v>
      </c>
      <c r="H924" s="26" t="str">
        <f t="shared" si="108"/>
        <v>072</v>
      </c>
      <c r="I924" s="26" t="str">
        <f t="shared" si="109"/>
        <v>31</v>
      </c>
      <c r="J924" s="26" t="str">
        <f t="shared" si="110"/>
        <v>007</v>
      </c>
      <c r="K924" s="42">
        <f t="shared" si="111"/>
        <v>379280.91137835092</v>
      </c>
      <c r="M924" s="26"/>
    </row>
    <row r="925" spans="1:13" ht="15" outlineLevel="2" x14ac:dyDescent="0.4">
      <c r="A925" s="26" t="str">
        <f t="shared" si="105"/>
        <v>310600</v>
      </c>
      <c r="B925" s="26" t="str">
        <f t="shared" si="106"/>
        <v>New York City Geographic District # 6</v>
      </c>
      <c r="C925" s="26" t="str">
        <f t="shared" si="107"/>
        <v>Manhattan</v>
      </c>
      <c r="D925" s="28" t="s">
        <v>1320</v>
      </c>
      <c r="E925" s="28" t="s">
        <v>1321</v>
      </c>
      <c r="F925" s="30" t="s">
        <v>5</v>
      </c>
      <c r="G925" s="31">
        <v>422</v>
      </c>
      <c r="H925" s="26" t="str">
        <f t="shared" si="108"/>
        <v>071</v>
      </c>
      <c r="I925" s="26" t="str">
        <f t="shared" si="109"/>
        <v>31</v>
      </c>
      <c r="J925" s="26" t="str">
        <f t="shared" si="110"/>
        <v>010</v>
      </c>
      <c r="K925" s="42">
        <f t="shared" si="111"/>
        <v>442145.15083332622</v>
      </c>
      <c r="M925" s="26"/>
    </row>
    <row r="926" spans="1:13" ht="15" outlineLevel="2" x14ac:dyDescent="0.4">
      <c r="A926" s="26" t="str">
        <f t="shared" si="105"/>
        <v>310600</v>
      </c>
      <c r="B926" s="26" t="str">
        <f t="shared" si="106"/>
        <v>New York City Geographic District # 6</v>
      </c>
      <c r="C926" s="26" t="str">
        <f t="shared" si="107"/>
        <v>Manhattan</v>
      </c>
      <c r="D926" s="28" t="s">
        <v>1318</v>
      </c>
      <c r="E926" s="28" t="s">
        <v>1319</v>
      </c>
      <c r="F926" s="30" t="s">
        <v>5</v>
      </c>
      <c r="G926" s="31">
        <v>415</v>
      </c>
      <c r="H926" s="26" t="str">
        <f t="shared" si="108"/>
        <v>072</v>
      </c>
      <c r="I926" s="26" t="str">
        <f t="shared" si="109"/>
        <v>31</v>
      </c>
      <c r="J926" s="26" t="str">
        <f t="shared" si="110"/>
        <v>007</v>
      </c>
      <c r="K926" s="42">
        <f t="shared" si="111"/>
        <v>434810.98956357915</v>
      </c>
      <c r="M926" s="26"/>
    </row>
    <row r="927" spans="1:13" ht="15" outlineLevel="2" x14ac:dyDescent="0.4">
      <c r="A927" s="26" t="str">
        <f t="shared" si="105"/>
        <v>310600</v>
      </c>
      <c r="B927" s="26" t="str">
        <f t="shared" si="106"/>
        <v>New York City Geographic District # 6</v>
      </c>
      <c r="C927" s="26" t="str">
        <f t="shared" si="107"/>
        <v>Manhattan</v>
      </c>
      <c r="D927" s="28" t="s">
        <v>1310</v>
      </c>
      <c r="E927" s="28" t="s">
        <v>1311</v>
      </c>
      <c r="F927" s="30" t="s">
        <v>2</v>
      </c>
      <c r="G927" s="31">
        <v>296</v>
      </c>
      <c r="H927" s="26" t="str">
        <f t="shared" si="108"/>
        <v>072</v>
      </c>
      <c r="I927" s="26" t="str">
        <f t="shared" si="109"/>
        <v>31</v>
      </c>
      <c r="J927" s="26" t="str">
        <f t="shared" si="110"/>
        <v>010</v>
      </c>
      <c r="K927" s="42">
        <f t="shared" si="111"/>
        <v>310130.24797787814</v>
      </c>
      <c r="M927" s="26"/>
    </row>
    <row r="928" spans="1:13" ht="29" outlineLevel="2" x14ac:dyDescent="0.4">
      <c r="A928" s="26" t="str">
        <f t="shared" si="105"/>
        <v>310600</v>
      </c>
      <c r="B928" s="26" t="str">
        <f t="shared" si="106"/>
        <v>New York City Geographic District # 6</v>
      </c>
      <c r="C928" s="26" t="str">
        <f t="shared" si="107"/>
        <v>Manhattan</v>
      </c>
      <c r="D928" s="28" t="s">
        <v>1304</v>
      </c>
      <c r="E928" s="28" t="s">
        <v>1305</v>
      </c>
      <c r="F928" s="30" t="s">
        <v>19</v>
      </c>
      <c r="G928" s="31">
        <v>391</v>
      </c>
      <c r="H928" s="26" t="str">
        <f t="shared" si="108"/>
        <v>072</v>
      </c>
      <c r="I928" s="26" t="str">
        <f t="shared" si="109"/>
        <v>31</v>
      </c>
      <c r="J928" s="26" t="str">
        <f t="shared" si="110"/>
        <v>010</v>
      </c>
      <c r="K928" s="42">
        <f t="shared" si="111"/>
        <v>409665.29378158902</v>
      </c>
      <c r="M928" s="26"/>
    </row>
    <row r="929" spans="1:13" ht="15" outlineLevel="2" x14ac:dyDescent="0.4">
      <c r="A929" s="26" t="str">
        <f t="shared" si="105"/>
        <v>310600</v>
      </c>
      <c r="B929" s="26" t="str">
        <f t="shared" si="106"/>
        <v>New York City Geographic District # 6</v>
      </c>
      <c r="C929" s="26" t="str">
        <f t="shared" si="107"/>
        <v>Manhattan</v>
      </c>
      <c r="D929" s="28" t="s">
        <v>1256</v>
      </c>
      <c r="E929" s="28" t="s">
        <v>1257</v>
      </c>
      <c r="F929" s="30" t="s">
        <v>19</v>
      </c>
      <c r="G929" s="31">
        <v>560</v>
      </c>
      <c r="H929" s="26" t="str">
        <f t="shared" si="108"/>
        <v>072</v>
      </c>
      <c r="I929" s="26" t="str">
        <f t="shared" si="109"/>
        <v>31</v>
      </c>
      <c r="J929" s="26" t="str">
        <f t="shared" si="110"/>
        <v>010</v>
      </c>
      <c r="K929" s="42">
        <f t="shared" si="111"/>
        <v>586732.90157976944</v>
      </c>
      <c r="M929" s="26"/>
    </row>
    <row r="930" spans="1:13" ht="15" outlineLevel="2" x14ac:dyDescent="0.4">
      <c r="A930" s="26" t="str">
        <f t="shared" si="105"/>
        <v>310600</v>
      </c>
      <c r="B930" s="26" t="str">
        <f t="shared" si="106"/>
        <v>New York City Geographic District # 6</v>
      </c>
      <c r="C930" s="26" t="str">
        <f t="shared" si="107"/>
        <v>Manhattan</v>
      </c>
      <c r="D930" s="28" t="s">
        <v>1222</v>
      </c>
      <c r="E930" s="28" t="s">
        <v>1223</v>
      </c>
      <c r="F930" s="30" t="s">
        <v>5</v>
      </c>
      <c r="G930" s="31">
        <v>293</v>
      </c>
      <c r="H930" s="26" t="str">
        <f t="shared" si="108"/>
        <v>070</v>
      </c>
      <c r="I930" s="26" t="str">
        <f t="shared" si="109"/>
        <v>30</v>
      </c>
      <c r="J930" s="26" t="str">
        <f t="shared" si="110"/>
        <v>007</v>
      </c>
      <c r="K930" s="42">
        <f t="shared" si="111"/>
        <v>306987.03600512934</v>
      </c>
      <c r="M930" s="26"/>
    </row>
    <row r="931" spans="1:13" ht="43.5" outlineLevel="2" x14ac:dyDescent="0.4">
      <c r="A931" s="26" t="str">
        <f t="shared" si="105"/>
        <v>310600</v>
      </c>
      <c r="B931" s="26" t="str">
        <f t="shared" si="106"/>
        <v>New York City Geographic District # 6</v>
      </c>
      <c r="C931" s="26" t="str">
        <f t="shared" si="107"/>
        <v>Manhattan</v>
      </c>
      <c r="D931" s="28" t="s">
        <v>1214</v>
      </c>
      <c r="E931" s="28" t="s">
        <v>1215</v>
      </c>
      <c r="F931" s="30" t="s">
        <v>19</v>
      </c>
      <c r="G931" s="31">
        <v>387</v>
      </c>
      <c r="H931" s="26" t="str">
        <f t="shared" si="108"/>
        <v>071</v>
      </c>
      <c r="I931" s="26" t="str">
        <f t="shared" si="109"/>
        <v>30</v>
      </c>
      <c r="J931" s="26" t="str">
        <f t="shared" si="110"/>
        <v>007</v>
      </c>
      <c r="K931" s="42">
        <f t="shared" si="111"/>
        <v>405474.34448459063</v>
      </c>
      <c r="M931" s="26"/>
    </row>
    <row r="932" spans="1:13" ht="15" outlineLevel="2" x14ac:dyDescent="0.4">
      <c r="A932" s="26" t="str">
        <f t="shared" si="105"/>
        <v>310600</v>
      </c>
      <c r="B932" s="26" t="str">
        <f t="shared" si="106"/>
        <v>New York City Geographic District # 6</v>
      </c>
      <c r="C932" s="26" t="str">
        <f t="shared" si="107"/>
        <v>Manhattan</v>
      </c>
      <c r="D932" s="28" t="s">
        <v>1198</v>
      </c>
      <c r="E932" s="28" t="s">
        <v>1199</v>
      </c>
      <c r="F932" s="30" t="s">
        <v>2</v>
      </c>
      <c r="G932" s="31">
        <v>392</v>
      </c>
      <c r="H932" s="26" t="str">
        <f t="shared" si="108"/>
        <v>070</v>
      </c>
      <c r="I932" s="26" t="str">
        <f t="shared" si="109"/>
        <v>31</v>
      </c>
      <c r="J932" s="26" t="str">
        <f t="shared" si="110"/>
        <v>007</v>
      </c>
      <c r="K932" s="42">
        <f t="shared" si="111"/>
        <v>410713.0311058386</v>
      </c>
      <c r="M932" s="26"/>
    </row>
    <row r="933" spans="1:13" ht="15" outlineLevel="2" x14ac:dyDescent="0.4">
      <c r="A933" s="26" t="str">
        <f t="shared" si="105"/>
        <v>310600</v>
      </c>
      <c r="B933" s="26" t="str">
        <f t="shared" si="106"/>
        <v>New York City Geographic District # 6</v>
      </c>
      <c r="C933" s="26" t="str">
        <f t="shared" si="107"/>
        <v>Manhattan</v>
      </c>
      <c r="D933" s="28" t="s">
        <v>1194</v>
      </c>
      <c r="E933" s="28" t="s">
        <v>1195</v>
      </c>
      <c r="F933" s="30" t="s">
        <v>2</v>
      </c>
      <c r="G933" s="31">
        <v>664</v>
      </c>
      <c r="H933" s="26" t="str">
        <f t="shared" si="108"/>
        <v>072</v>
      </c>
      <c r="I933" s="26" t="str">
        <f t="shared" si="109"/>
        <v>31</v>
      </c>
      <c r="J933" s="26" t="str">
        <f t="shared" si="110"/>
        <v>010</v>
      </c>
      <c r="K933" s="42">
        <f t="shared" si="111"/>
        <v>695697.58330172661</v>
      </c>
      <c r="M933" s="26"/>
    </row>
    <row r="934" spans="1:13" ht="15" outlineLevel="2" x14ac:dyDescent="0.4">
      <c r="A934" s="26" t="str">
        <f t="shared" si="105"/>
        <v>310600</v>
      </c>
      <c r="B934" s="26" t="str">
        <f t="shared" si="106"/>
        <v>New York City Geographic District # 6</v>
      </c>
      <c r="C934" s="26" t="str">
        <f t="shared" si="107"/>
        <v>Manhattan</v>
      </c>
      <c r="D934" s="28" t="s">
        <v>1190</v>
      </c>
      <c r="E934" s="28" t="s">
        <v>1191</v>
      </c>
      <c r="F934" s="30" t="s">
        <v>19</v>
      </c>
      <c r="G934" s="31">
        <v>765</v>
      </c>
      <c r="H934" s="26" t="str">
        <f t="shared" si="108"/>
        <v>071</v>
      </c>
      <c r="I934" s="26" t="str">
        <f t="shared" si="109"/>
        <v>31</v>
      </c>
      <c r="J934" s="26" t="str">
        <f t="shared" si="110"/>
        <v>007</v>
      </c>
      <c r="K934" s="42">
        <f t="shared" si="111"/>
        <v>801519.05305093504</v>
      </c>
      <c r="M934" s="26"/>
    </row>
    <row r="935" spans="1:13" ht="29" outlineLevel="2" x14ac:dyDescent="0.4">
      <c r="A935" s="26" t="str">
        <f t="shared" si="105"/>
        <v>310600</v>
      </c>
      <c r="B935" s="26" t="str">
        <f t="shared" si="106"/>
        <v>New York City Geographic District # 6</v>
      </c>
      <c r="C935" s="26" t="str">
        <f t="shared" si="107"/>
        <v>Manhattan</v>
      </c>
      <c r="D935" s="28" t="s">
        <v>1178</v>
      </c>
      <c r="E935" s="28" t="s">
        <v>1179</v>
      </c>
      <c r="F935" s="30" t="s">
        <v>2</v>
      </c>
      <c r="G935" s="31">
        <v>287</v>
      </c>
      <c r="H935" s="26" t="str">
        <f t="shared" si="108"/>
        <v>072</v>
      </c>
      <c r="I935" s="26" t="str">
        <f t="shared" si="109"/>
        <v>31</v>
      </c>
      <c r="J935" s="26" t="str">
        <f t="shared" si="110"/>
        <v>010</v>
      </c>
      <c r="K935" s="42">
        <f t="shared" si="111"/>
        <v>300700.61205963185</v>
      </c>
      <c r="M935" s="26"/>
    </row>
    <row r="936" spans="1:13" ht="15" outlineLevel="2" x14ac:dyDescent="0.4">
      <c r="A936" s="26" t="str">
        <f t="shared" si="105"/>
        <v>310600</v>
      </c>
      <c r="B936" s="26" t="str">
        <f t="shared" si="106"/>
        <v>New York City Geographic District # 6</v>
      </c>
      <c r="C936" s="26" t="str">
        <f t="shared" si="107"/>
        <v>Manhattan</v>
      </c>
      <c r="D936" s="28" t="s">
        <v>1172</v>
      </c>
      <c r="E936" s="28" t="s">
        <v>1173</v>
      </c>
      <c r="F936" s="30" t="s">
        <v>2</v>
      </c>
      <c r="G936" s="31">
        <v>384</v>
      </c>
      <c r="H936" s="26" t="str">
        <f t="shared" si="108"/>
        <v>071</v>
      </c>
      <c r="I936" s="26" t="str">
        <f t="shared" si="109"/>
        <v>31</v>
      </c>
      <c r="J936" s="26" t="str">
        <f t="shared" si="110"/>
        <v>010</v>
      </c>
      <c r="K936" s="42">
        <f t="shared" si="111"/>
        <v>402331.13251184189</v>
      </c>
      <c r="M936" s="26"/>
    </row>
    <row r="937" spans="1:13" ht="29" outlineLevel="2" x14ac:dyDescent="0.4">
      <c r="A937" s="26" t="str">
        <f t="shared" si="105"/>
        <v>310600</v>
      </c>
      <c r="B937" s="26" t="str">
        <f t="shared" si="106"/>
        <v>New York City Geographic District # 6</v>
      </c>
      <c r="C937" s="26" t="str">
        <f t="shared" si="107"/>
        <v>Manhattan</v>
      </c>
      <c r="D937" s="28" t="s">
        <v>1148</v>
      </c>
      <c r="E937" s="28" t="s">
        <v>1149</v>
      </c>
      <c r="F937" s="30" t="s">
        <v>2</v>
      </c>
      <c r="G937" s="31">
        <v>472</v>
      </c>
      <c r="H937" s="26" t="str">
        <f t="shared" si="108"/>
        <v>071</v>
      </c>
      <c r="I937" s="26" t="str">
        <f t="shared" si="109"/>
        <v>31</v>
      </c>
      <c r="J937" s="26" t="str">
        <f t="shared" si="110"/>
        <v>007</v>
      </c>
      <c r="K937" s="42">
        <f t="shared" si="111"/>
        <v>494532.01704580564</v>
      </c>
      <c r="M937" s="26"/>
    </row>
    <row r="938" spans="1:13" ht="15" outlineLevel="2" x14ac:dyDescent="0.4">
      <c r="A938" s="26" t="str">
        <f t="shared" si="105"/>
        <v>310600</v>
      </c>
      <c r="B938" s="26" t="str">
        <f t="shared" si="106"/>
        <v>New York City Geographic District # 6</v>
      </c>
      <c r="C938" s="26" t="str">
        <f t="shared" si="107"/>
        <v>Manhattan</v>
      </c>
      <c r="D938" s="28" t="s">
        <v>1146</v>
      </c>
      <c r="E938" s="28" t="s">
        <v>1147</v>
      </c>
      <c r="F938" s="30" t="s">
        <v>2</v>
      </c>
      <c r="G938" s="31">
        <v>459</v>
      </c>
      <c r="H938" s="26" t="str">
        <f t="shared" si="108"/>
        <v>072</v>
      </c>
      <c r="I938" s="26" t="str">
        <f t="shared" si="109"/>
        <v>31</v>
      </c>
      <c r="J938" s="26" t="str">
        <f t="shared" si="110"/>
        <v>010</v>
      </c>
      <c r="K938" s="42">
        <f t="shared" si="111"/>
        <v>480911.43183056102</v>
      </c>
      <c r="M938" s="26"/>
    </row>
    <row r="939" spans="1:13" ht="15" outlineLevel="2" x14ac:dyDescent="0.4">
      <c r="A939" s="26" t="str">
        <f t="shared" si="105"/>
        <v>310600</v>
      </c>
      <c r="B939" s="26" t="str">
        <f t="shared" si="106"/>
        <v>New York City Geographic District # 6</v>
      </c>
      <c r="C939" s="26" t="str">
        <f t="shared" si="107"/>
        <v>Manhattan</v>
      </c>
      <c r="D939" s="28" t="s">
        <v>1131</v>
      </c>
      <c r="E939" s="28" t="s">
        <v>1132</v>
      </c>
      <c r="F939" s="30" t="s">
        <v>5</v>
      </c>
      <c r="G939" s="31">
        <v>224</v>
      </c>
      <c r="H939" s="26" t="str">
        <f t="shared" si="108"/>
        <v>072</v>
      </c>
      <c r="I939" s="26" t="str">
        <f t="shared" si="109"/>
        <v>31</v>
      </c>
      <c r="J939" s="26" t="str">
        <f t="shared" si="110"/>
        <v>010</v>
      </c>
      <c r="K939" s="42">
        <f t="shared" si="111"/>
        <v>234693.16063190775</v>
      </c>
      <c r="M939" s="26"/>
    </row>
    <row r="940" spans="1:13" ht="15" outlineLevel="2" x14ac:dyDescent="0.4">
      <c r="A940" s="26" t="str">
        <f t="shared" si="105"/>
        <v>310600</v>
      </c>
      <c r="B940" s="26" t="str">
        <f t="shared" si="106"/>
        <v>New York City Geographic District # 6</v>
      </c>
      <c r="C940" s="26" t="str">
        <f t="shared" si="107"/>
        <v>Manhattan</v>
      </c>
      <c r="D940" s="28" t="s">
        <v>1115</v>
      </c>
      <c r="E940" s="28" t="s">
        <v>1116</v>
      </c>
      <c r="F940" s="30" t="s">
        <v>2</v>
      </c>
      <c r="G940" s="31">
        <v>262</v>
      </c>
      <c r="H940" s="26" t="str">
        <f t="shared" si="108"/>
        <v>072</v>
      </c>
      <c r="I940" s="26" t="str">
        <f t="shared" si="109"/>
        <v>31</v>
      </c>
      <c r="J940" s="26" t="str">
        <f t="shared" si="110"/>
        <v>010</v>
      </c>
      <c r="K940" s="42">
        <f t="shared" si="111"/>
        <v>274507.17895339214</v>
      </c>
      <c r="M940" s="26"/>
    </row>
    <row r="941" spans="1:13" ht="15" outlineLevel="2" x14ac:dyDescent="0.4">
      <c r="A941" s="26" t="str">
        <f t="shared" si="105"/>
        <v>310600</v>
      </c>
      <c r="B941" s="26" t="str">
        <f t="shared" si="106"/>
        <v>New York City Geographic District # 6</v>
      </c>
      <c r="C941" s="26" t="str">
        <f t="shared" si="107"/>
        <v>Manhattan</v>
      </c>
      <c r="D941" s="28" t="s">
        <v>1107</v>
      </c>
      <c r="E941" s="28" t="s">
        <v>1108</v>
      </c>
      <c r="F941" s="30" t="s">
        <v>2</v>
      </c>
      <c r="G941" s="31">
        <v>499</v>
      </c>
      <c r="H941" s="26" t="str">
        <f t="shared" si="108"/>
        <v>072</v>
      </c>
      <c r="I941" s="26" t="str">
        <f t="shared" si="109"/>
        <v>31</v>
      </c>
      <c r="J941" s="26" t="str">
        <f t="shared" si="110"/>
        <v>010</v>
      </c>
      <c r="K941" s="42">
        <f t="shared" si="111"/>
        <v>522820.92480054451</v>
      </c>
      <c r="M941" s="26"/>
    </row>
    <row r="942" spans="1:13" ht="29" outlineLevel="2" x14ac:dyDescent="0.4">
      <c r="A942" s="26" t="str">
        <f t="shared" si="105"/>
        <v>310600</v>
      </c>
      <c r="B942" s="26" t="str">
        <f t="shared" si="106"/>
        <v>New York City Geographic District # 6</v>
      </c>
      <c r="C942" s="26" t="str">
        <f t="shared" si="107"/>
        <v>Manhattan</v>
      </c>
      <c r="D942" s="28" t="s">
        <v>1095</v>
      </c>
      <c r="E942" s="28" t="s">
        <v>1096</v>
      </c>
      <c r="F942" s="30" t="s">
        <v>2</v>
      </c>
      <c r="G942" s="31">
        <v>403</v>
      </c>
      <c r="H942" s="26" t="str">
        <f t="shared" si="108"/>
        <v>072</v>
      </c>
      <c r="I942" s="26" t="str">
        <f t="shared" si="109"/>
        <v>31</v>
      </c>
      <c r="J942" s="26" t="str">
        <f t="shared" si="110"/>
        <v>010</v>
      </c>
      <c r="K942" s="42">
        <f t="shared" si="111"/>
        <v>422238.14167258405</v>
      </c>
      <c r="M942" s="26"/>
    </row>
    <row r="943" spans="1:13" ht="15" outlineLevel="2" x14ac:dyDescent="0.4">
      <c r="A943" s="26" t="str">
        <f t="shared" si="105"/>
        <v>310600</v>
      </c>
      <c r="B943" s="26" t="str">
        <f t="shared" si="106"/>
        <v>New York City Geographic District # 6</v>
      </c>
      <c r="C943" s="26" t="str">
        <f t="shared" si="107"/>
        <v>Manhattan</v>
      </c>
      <c r="D943" s="28" t="s">
        <v>1077</v>
      </c>
      <c r="E943" s="28" t="s">
        <v>1078</v>
      </c>
      <c r="F943" s="30" t="s">
        <v>2</v>
      </c>
      <c r="G943" s="31">
        <v>348</v>
      </c>
      <c r="H943" s="26" t="str">
        <f t="shared" si="108"/>
        <v>072</v>
      </c>
      <c r="I943" s="26" t="str">
        <f t="shared" si="109"/>
        <v>31</v>
      </c>
      <c r="J943" s="26" t="str">
        <f t="shared" si="110"/>
        <v>010</v>
      </c>
      <c r="K943" s="42">
        <f t="shared" si="111"/>
        <v>364612.58883885673</v>
      </c>
      <c r="M943" s="26"/>
    </row>
    <row r="944" spans="1:13" ht="15" outlineLevel="2" x14ac:dyDescent="0.4">
      <c r="A944" s="26" t="str">
        <f t="shared" si="105"/>
        <v>310600</v>
      </c>
      <c r="B944" s="26" t="str">
        <f t="shared" si="106"/>
        <v>New York City Geographic District # 6</v>
      </c>
      <c r="C944" s="26" t="str">
        <f t="shared" si="107"/>
        <v>Manhattan</v>
      </c>
      <c r="D944" s="28" t="s">
        <v>1041</v>
      </c>
      <c r="E944" s="28" t="s">
        <v>1042</v>
      </c>
      <c r="F944" s="30" t="s">
        <v>5</v>
      </c>
      <c r="G944" s="31">
        <v>217</v>
      </c>
      <c r="H944" s="26" t="str">
        <f t="shared" si="108"/>
        <v>072</v>
      </c>
      <c r="I944" s="26" t="str">
        <f t="shared" si="109"/>
        <v>31</v>
      </c>
      <c r="J944" s="26" t="str">
        <f t="shared" si="110"/>
        <v>010</v>
      </c>
      <c r="K944" s="42">
        <f t="shared" si="111"/>
        <v>227358.99936216066</v>
      </c>
      <c r="M944" s="26"/>
    </row>
    <row r="945" spans="1:13" ht="29" outlineLevel="2" x14ac:dyDescent="0.4">
      <c r="A945" s="26" t="str">
        <f t="shared" si="105"/>
        <v>310600</v>
      </c>
      <c r="B945" s="26" t="str">
        <f t="shared" si="106"/>
        <v>New York City Geographic District # 6</v>
      </c>
      <c r="C945" s="26" t="str">
        <f t="shared" si="107"/>
        <v>Manhattan</v>
      </c>
      <c r="D945" s="28" t="s">
        <v>1037</v>
      </c>
      <c r="E945" s="28" t="s">
        <v>1038</v>
      </c>
      <c r="F945" s="30" t="s">
        <v>2</v>
      </c>
      <c r="G945" s="31">
        <v>458</v>
      </c>
      <c r="H945" s="26" t="str">
        <f t="shared" si="108"/>
        <v>071</v>
      </c>
      <c r="I945" s="26" t="str">
        <f t="shared" si="109"/>
        <v>31</v>
      </c>
      <c r="J945" s="26" t="str">
        <f t="shared" si="110"/>
        <v>007</v>
      </c>
      <c r="K945" s="42">
        <f t="shared" si="111"/>
        <v>479863.69450631144</v>
      </c>
      <c r="M945" s="26"/>
    </row>
    <row r="946" spans="1:13" ht="15" outlineLevel="2" x14ac:dyDescent="0.4">
      <c r="A946" s="26" t="str">
        <f t="shared" si="105"/>
        <v>310600</v>
      </c>
      <c r="B946" s="26" t="str">
        <f t="shared" si="106"/>
        <v>New York City Geographic District # 6</v>
      </c>
      <c r="C946" s="26" t="str">
        <f t="shared" si="107"/>
        <v>Manhattan</v>
      </c>
      <c r="D946" s="28" t="s">
        <v>1011</v>
      </c>
      <c r="E946" s="28" t="s">
        <v>1012</v>
      </c>
      <c r="F946" s="30" t="s">
        <v>2</v>
      </c>
      <c r="G946" s="31">
        <v>612</v>
      </c>
      <c r="H946" s="26" t="str">
        <f t="shared" si="108"/>
        <v>071</v>
      </c>
      <c r="I946" s="26" t="str">
        <f t="shared" si="109"/>
        <v>30</v>
      </c>
      <c r="J946" s="26" t="str">
        <f t="shared" si="110"/>
        <v>007</v>
      </c>
      <c r="K946" s="42">
        <f t="shared" si="111"/>
        <v>641215.24244074803</v>
      </c>
      <c r="M946" s="26"/>
    </row>
    <row r="947" spans="1:13" ht="15" outlineLevel="2" x14ac:dyDescent="0.4">
      <c r="A947" s="26" t="str">
        <f t="shared" si="105"/>
        <v>310600</v>
      </c>
      <c r="B947" s="26" t="str">
        <f t="shared" si="106"/>
        <v>New York City Geographic District # 6</v>
      </c>
      <c r="C947" s="26" t="str">
        <f t="shared" si="107"/>
        <v>Manhattan</v>
      </c>
      <c r="D947" s="28" t="s">
        <v>1005</v>
      </c>
      <c r="E947" s="28" t="s">
        <v>1006</v>
      </c>
      <c r="F947" s="30" t="s">
        <v>19</v>
      </c>
      <c r="G947" s="31">
        <v>330</v>
      </c>
      <c r="H947" s="26" t="str">
        <f t="shared" si="108"/>
        <v>072</v>
      </c>
      <c r="I947" s="26" t="str">
        <f t="shared" si="109"/>
        <v>31</v>
      </c>
      <c r="J947" s="26" t="str">
        <f t="shared" si="110"/>
        <v>010</v>
      </c>
      <c r="K947" s="42">
        <f t="shared" si="111"/>
        <v>345753.31700236414</v>
      </c>
      <c r="M947" s="26"/>
    </row>
    <row r="948" spans="1:13" ht="15" outlineLevel="2" x14ac:dyDescent="0.4">
      <c r="A948" s="26" t="str">
        <f t="shared" si="105"/>
        <v>310600</v>
      </c>
      <c r="B948" s="26" t="str">
        <f t="shared" si="106"/>
        <v>New York City Geographic District # 6</v>
      </c>
      <c r="C948" s="26" t="str">
        <f t="shared" si="107"/>
        <v>Manhattan</v>
      </c>
      <c r="D948" s="28" t="s">
        <v>995</v>
      </c>
      <c r="E948" s="28" t="s">
        <v>996</v>
      </c>
      <c r="F948" s="30" t="s">
        <v>2</v>
      </c>
      <c r="G948" s="31">
        <v>455</v>
      </c>
      <c r="H948" s="26" t="str">
        <f t="shared" si="108"/>
        <v>072</v>
      </c>
      <c r="I948" s="26" t="str">
        <f t="shared" si="109"/>
        <v>31</v>
      </c>
      <c r="J948" s="26" t="str">
        <f t="shared" si="110"/>
        <v>007</v>
      </c>
      <c r="K948" s="42">
        <f t="shared" si="111"/>
        <v>476720.48253356264</v>
      </c>
      <c r="M948" s="26"/>
    </row>
    <row r="949" spans="1:13" ht="15" outlineLevel="2" x14ac:dyDescent="0.4">
      <c r="A949" s="26" t="str">
        <f t="shared" si="105"/>
        <v>310600</v>
      </c>
      <c r="B949" s="26" t="str">
        <f t="shared" si="106"/>
        <v>New York City Geographic District # 6</v>
      </c>
      <c r="C949" s="26" t="str">
        <f t="shared" si="107"/>
        <v>Manhattan</v>
      </c>
      <c r="D949" s="28" t="s">
        <v>989</v>
      </c>
      <c r="E949" s="28" t="s">
        <v>990</v>
      </c>
      <c r="F949" s="30" t="s">
        <v>2</v>
      </c>
      <c r="G949" s="31">
        <v>529</v>
      </c>
      <c r="H949" s="26" t="str">
        <f t="shared" si="108"/>
        <v>072</v>
      </c>
      <c r="I949" s="26" t="str">
        <f t="shared" si="109"/>
        <v>31</v>
      </c>
      <c r="J949" s="26" t="str">
        <f t="shared" si="110"/>
        <v>010</v>
      </c>
      <c r="K949" s="42">
        <f t="shared" si="111"/>
        <v>554253.04452803219</v>
      </c>
      <c r="M949" s="26"/>
    </row>
    <row r="950" spans="1:13" ht="15" outlineLevel="2" x14ac:dyDescent="0.4">
      <c r="A950" s="26" t="str">
        <f t="shared" si="105"/>
        <v>310600</v>
      </c>
      <c r="B950" s="26" t="str">
        <f t="shared" si="106"/>
        <v>New York City Geographic District # 6</v>
      </c>
      <c r="C950" s="26" t="str">
        <f t="shared" si="107"/>
        <v>Manhattan</v>
      </c>
      <c r="D950" s="28" t="s">
        <v>987</v>
      </c>
      <c r="E950" s="28" t="s">
        <v>988</v>
      </c>
      <c r="F950" s="30" t="s">
        <v>2</v>
      </c>
      <c r="G950" s="31">
        <v>444</v>
      </c>
      <c r="H950" s="26" t="str">
        <f t="shared" si="108"/>
        <v>071</v>
      </c>
      <c r="I950" s="26" t="str">
        <f t="shared" si="109"/>
        <v>31</v>
      </c>
      <c r="J950" s="26" t="str">
        <f t="shared" si="110"/>
        <v>010</v>
      </c>
      <c r="K950" s="42">
        <f t="shared" si="111"/>
        <v>465195.37196681718</v>
      </c>
      <c r="M950" s="26"/>
    </row>
    <row r="951" spans="1:13" ht="29" outlineLevel="2" x14ac:dyDescent="0.4">
      <c r="A951" s="26" t="str">
        <f t="shared" si="105"/>
        <v>331400</v>
      </c>
      <c r="B951" s="26" t="str">
        <f t="shared" si="106"/>
        <v>New York City Geographic District #14</v>
      </c>
      <c r="C951" s="26" t="str">
        <f t="shared" si="107"/>
        <v>Manhattan</v>
      </c>
      <c r="D951" s="28" t="s">
        <v>827</v>
      </c>
      <c r="E951" s="28" t="s">
        <v>828</v>
      </c>
      <c r="F951" s="30" t="s">
        <v>118</v>
      </c>
      <c r="G951" s="31">
        <v>425</v>
      </c>
      <c r="H951" s="26" t="str">
        <f t="shared" si="108"/>
        <v>068</v>
      </c>
      <c r="I951" s="26" t="str">
        <f t="shared" si="109"/>
        <v>30</v>
      </c>
      <c r="J951" s="26" t="str">
        <f t="shared" si="110"/>
        <v>008</v>
      </c>
      <c r="K951" s="42">
        <f t="shared" si="111"/>
        <v>445288.36280607502</v>
      </c>
      <c r="M951" s="26"/>
    </row>
    <row r="952" spans="1:13" ht="15" outlineLevel="2" x14ac:dyDescent="0.4">
      <c r="A952" s="26" t="str">
        <f t="shared" si="105"/>
        <v>343000</v>
      </c>
      <c r="B952" s="26" t="str">
        <f t="shared" si="106"/>
        <v>New York City Geographic District #30</v>
      </c>
      <c r="C952" s="26" t="str">
        <f t="shared" si="107"/>
        <v>Manhattan</v>
      </c>
      <c r="D952" s="28" t="s">
        <v>1869</v>
      </c>
      <c r="E952" s="28" t="s">
        <v>1870</v>
      </c>
      <c r="F952" s="30" t="s">
        <v>2</v>
      </c>
      <c r="G952" s="31">
        <v>975</v>
      </c>
      <c r="H952" s="26" t="str">
        <f t="shared" si="108"/>
        <v>066</v>
      </c>
      <c r="I952" s="26" t="str">
        <f t="shared" si="109"/>
        <v>26</v>
      </c>
      <c r="J952" s="26" t="str">
        <f t="shared" si="110"/>
        <v>001</v>
      </c>
      <c r="K952" s="42">
        <f t="shared" si="111"/>
        <v>1021543.8911433485</v>
      </c>
      <c r="M952" s="26"/>
    </row>
    <row r="953" spans="1:13" ht="15" outlineLevel="1" x14ac:dyDescent="0.4">
      <c r="C953" s="46" t="s">
        <v>4802</v>
      </c>
      <c r="D953" s="28"/>
      <c r="E953" s="28"/>
      <c r="F953" s="30"/>
      <c r="G953" s="31">
        <f>SUBTOTAL(9,G709:G952)</f>
        <v>114371</v>
      </c>
      <c r="K953" s="42">
        <f>SUBTOTAL(9,K709:K952)</f>
        <v>119830765.51174964</v>
      </c>
      <c r="M953" s="26"/>
    </row>
    <row r="954" spans="1:13" ht="15" outlineLevel="2" x14ac:dyDescent="0.4">
      <c r="A954" s="26" t="str">
        <f t="shared" ref="A954:A1017" si="112">IFERROR(VLOOKUP($D954,schools,3,FALSE),"")</f>
        <v>310200</v>
      </c>
      <c r="B954" s="26" t="str">
        <f t="shared" ref="B954:B1017" si="113">IFERROR(VLOOKUP($D954,schools,4,FALSE),"")</f>
        <v>New York City Geographic District # 2</v>
      </c>
      <c r="C954" s="26" t="str">
        <f t="shared" ref="C954:C1017" si="114">IFERROR(VLOOKUP($D954,schools,5,FALSE),"")</f>
        <v>Queens</v>
      </c>
      <c r="D954" s="28" t="s">
        <v>1142</v>
      </c>
      <c r="E954" s="28" t="s">
        <v>1143</v>
      </c>
      <c r="F954" s="30" t="s">
        <v>2</v>
      </c>
      <c r="G954" s="31">
        <v>168</v>
      </c>
      <c r="H954" s="26" t="str">
        <f t="shared" ref="H954:H1017" si="115">IFERROR(VLOOKUP($D954,schools,6,FALSE),"")</f>
        <v>037</v>
      </c>
      <c r="I954" s="26" t="str">
        <f t="shared" ref="I954:I1017" si="116">IFERROR(VLOOKUP($D954,schools,7,FALSE),"")</f>
        <v>12</v>
      </c>
      <c r="J954" s="26" t="str">
        <f t="shared" ref="J954:J1017" si="117">IFERROR(VLOOKUP($D954,schools,8,FALSE),"")</f>
        <v>026</v>
      </c>
      <c r="K954" s="42">
        <f t="shared" ref="K954:K1017" si="118">G954*L$302</f>
        <v>176019.87047393082</v>
      </c>
      <c r="M954" s="26"/>
    </row>
    <row r="955" spans="1:13" ht="29" outlineLevel="2" x14ac:dyDescent="0.4">
      <c r="A955" s="26" t="str">
        <f t="shared" si="112"/>
        <v>310400</v>
      </c>
      <c r="B955" s="26" t="str">
        <f t="shared" si="113"/>
        <v>New York City Geographic District # 4</v>
      </c>
      <c r="C955" s="26" t="str">
        <f t="shared" si="114"/>
        <v>Queens</v>
      </c>
      <c r="D955" s="28" t="s">
        <v>1551</v>
      </c>
      <c r="E955" s="28" t="s">
        <v>1552</v>
      </c>
      <c r="F955" s="30" t="s">
        <v>118</v>
      </c>
      <c r="G955" s="31">
        <v>473</v>
      </c>
      <c r="H955" s="26" t="str">
        <f t="shared" si="115"/>
        <v>036</v>
      </c>
      <c r="I955" s="26" t="str">
        <f t="shared" si="116"/>
        <v>12</v>
      </c>
      <c r="J955" s="26" t="str">
        <f t="shared" si="117"/>
        <v>022</v>
      </c>
      <c r="K955" s="42">
        <f t="shared" si="118"/>
        <v>495579.75437005522</v>
      </c>
      <c r="M955" s="26"/>
    </row>
    <row r="956" spans="1:13" ht="15" outlineLevel="2" x14ac:dyDescent="0.4">
      <c r="A956" s="26" t="str">
        <f t="shared" si="112"/>
        <v>321200</v>
      </c>
      <c r="B956" s="26" t="str">
        <f t="shared" si="113"/>
        <v>New York City Geographic District #12</v>
      </c>
      <c r="C956" s="26" t="str">
        <f t="shared" si="114"/>
        <v>Queens</v>
      </c>
      <c r="D956" s="28" t="s">
        <v>2757</v>
      </c>
      <c r="E956" s="28" t="s">
        <v>1982</v>
      </c>
      <c r="F956" s="30" t="s">
        <v>2</v>
      </c>
      <c r="G956" s="31">
        <v>228</v>
      </c>
      <c r="H956" s="26" t="str">
        <f t="shared" si="115"/>
        <v>034</v>
      </c>
      <c r="I956" s="26" t="str">
        <f t="shared" si="116"/>
        <v>13</v>
      </c>
      <c r="J956" s="26" t="str">
        <f t="shared" si="117"/>
        <v>025</v>
      </c>
      <c r="K956" s="42">
        <f t="shared" si="118"/>
        <v>238884.10992890611</v>
      </c>
      <c r="M956" s="26"/>
    </row>
    <row r="957" spans="1:13" ht="15" outlineLevel="2" x14ac:dyDescent="0.4">
      <c r="A957" s="26" t="str">
        <f t="shared" si="112"/>
        <v>332100</v>
      </c>
      <c r="B957" s="26" t="str">
        <f t="shared" si="113"/>
        <v>New York City Geographic District #21</v>
      </c>
      <c r="C957" s="26" t="str">
        <f t="shared" si="114"/>
        <v>Queens</v>
      </c>
      <c r="D957" s="28" t="s">
        <v>419</v>
      </c>
      <c r="E957" s="28" t="s">
        <v>420</v>
      </c>
      <c r="F957" s="30" t="s">
        <v>2</v>
      </c>
      <c r="G957" s="31">
        <v>901</v>
      </c>
      <c r="H957" s="26" t="str">
        <f t="shared" si="115"/>
        <v>031</v>
      </c>
      <c r="I957" s="26" t="str">
        <f t="shared" si="116"/>
        <v>10</v>
      </c>
      <c r="J957" s="26" t="str">
        <f t="shared" si="117"/>
        <v>031</v>
      </c>
      <c r="K957" s="42">
        <f t="shared" si="118"/>
        <v>944011.32914887904</v>
      </c>
      <c r="M957" s="26"/>
    </row>
    <row r="958" spans="1:13" ht="29" outlineLevel="2" x14ac:dyDescent="0.4">
      <c r="A958" s="26" t="str">
        <f t="shared" si="112"/>
        <v>342400</v>
      </c>
      <c r="B958" s="26" t="str">
        <f t="shared" si="113"/>
        <v>New York City Geographic District #24</v>
      </c>
      <c r="C958" s="26" t="str">
        <f t="shared" si="114"/>
        <v>Queens</v>
      </c>
      <c r="D958" s="28" t="s">
        <v>2275</v>
      </c>
      <c r="E958" s="28" t="s">
        <v>2276</v>
      </c>
      <c r="F958" s="30" t="s">
        <v>196</v>
      </c>
      <c r="G958" s="31">
        <v>1530</v>
      </c>
      <c r="H958" s="26" t="str">
        <f t="shared" si="115"/>
        <v>037</v>
      </c>
      <c r="I958" s="26" t="str">
        <f t="shared" si="116"/>
        <v>12</v>
      </c>
      <c r="J958" s="26" t="str">
        <f t="shared" si="117"/>
        <v>026</v>
      </c>
      <c r="K958" s="42">
        <f t="shared" si="118"/>
        <v>1603038.1061018701</v>
      </c>
      <c r="M958" s="26"/>
    </row>
    <row r="959" spans="1:13" ht="15" outlineLevel="2" x14ac:dyDescent="0.4">
      <c r="A959" s="26" t="str">
        <f t="shared" si="112"/>
        <v>342400</v>
      </c>
      <c r="B959" s="26" t="str">
        <f t="shared" si="113"/>
        <v>New York City Geographic District #24</v>
      </c>
      <c r="C959" s="26" t="str">
        <f t="shared" si="114"/>
        <v>Queens</v>
      </c>
      <c r="D959" s="28" t="s">
        <v>2273</v>
      </c>
      <c r="E959" s="28" t="s">
        <v>2274</v>
      </c>
      <c r="F959" s="30" t="s">
        <v>196</v>
      </c>
      <c r="G959" s="31">
        <v>1195</v>
      </c>
      <c r="H959" s="26" t="str">
        <f t="shared" si="115"/>
        <v>028</v>
      </c>
      <c r="I959" s="26" t="str">
        <f t="shared" si="116"/>
        <v>15</v>
      </c>
      <c r="J959" s="26" t="str">
        <f t="shared" si="117"/>
        <v>029</v>
      </c>
      <c r="K959" s="42">
        <f t="shared" si="118"/>
        <v>1252046.1024782581</v>
      </c>
      <c r="M959" s="26"/>
    </row>
    <row r="960" spans="1:13" ht="43.5" outlineLevel="2" x14ac:dyDescent="0.4">
      <c r="A960" s="26" t="str">
        <f t="shared" si="112"/>
        <v>342400</v>
      </c>
      <c r="B960" s="26" t="str">
        <f t="shared" si="113"/>
        <v>New York City Geographic District #24</v>
      </c>
      <c r="C960" s="26" t="str">
        <f t="shared" si="114"/>
        <v>Queens</v>
      </c>
      <c r="D960" s="28" t="s">
        <v>2265</v>
      </c>
      <c r="E960" s="28" t="s">
        <v>2266</v>
      </c>
      <c r="F960" s="30" t="s">
        <v>118</v>
      </c>
      <c r="G960" s="31">
        <v>671</v>
      </c>
      <c r="H960" s="26" t="str">
        <f t="shared" si="115"/>
        <v>037</v>
      </c>
      <c r="I960" s="26" t="str">
        <f t="shared" si="116"/>
        <v>12</v>
      </c>
      <c r="J960" s="26" t="str">
        <f t="shared" si="117"/>
        <v>026</v>
      </c>
      <c r="K960" s="42">
        <f t="shared" si="118"/>
        <v>703031.74457147368</v>
      </c>
      <c r="M960" s="26"/>
    </row>
    <row r="961" spans="1:13" ht="29" outlineLevel="2" x14ac:dyDescent="0.4">
      <c r="A961" s="26" t="str">
        <f t="shared" si="112"/>
        <v>342400</v>
      </c>
      <c r="B961" s="26" t="str">
        <f t="shared" si="113"/>
        <v>New York City Geographic District #24</v>
      </c>
      <c r="C961" s="26" t="str">
        <f t="shared" si="114"/>
        <v>Queens</v>
      </c>
      <c r="D961" s="28" t="s">
        <v>2261</v>
      </c>
      <c r="E961" s="28" t="s">
        <v>2262</v>
      </c>
      <c r="F961" s="30" t="s">
        <v>196</v>
      </c>
      <c r="G961" s="31">
        <v>793</v>
      </c>
      <c r="H961" s="26" t="str">
        <f t="shared" si="115"/>
        <v>035</v>
      </c>
      <c r="I961" s="26" t="str">
        <f t="shared" si="116"/>
        <v>16</v>
      </c>
      <c r="J961" s="26" t="str">
        <f t="shared" si="117"/>
        <v>021</v>
      </c>
      <c r="K961" s="42">
        <f t="shared" si="118"/>
        <v>830855.69812992343</v>
      </c>
      <c r="M961" s="26"/>
    </row>
    <row r="962" spans="1:13" ht="43.5" outlineLevel="2" x14ac:dyDescent="0.4">
      <c r="A962" s="26" t="str">
        <f t="shared" si="112"/>
        <v>342400</v>
      </c>
      <c r="B962" s="26" t="str">
        <f t="shared" si="113"/>
        <v>New York City Geographic District #24</v>
      </c>
      <c r="C962" s="26" t="str">
        <f t="shared" si="114"/>
        <v>Queens</v>
      </c>
      <c r="D962" s="28" t="s">
        <v>2257</v>
      </c>
      <c r="E962" s="28" t="s">
        <v>2258</v>
      </c>
      <c r="F962" s="30" t="s">
        <v>196</v>
      </c>
      <c r="G962" s="31">
        <v>499</v>
      </c>
      <c r="H962" s="26" t="str">
        <f t="shared" si="115"/>
        <v>037</v>
      </c>
      <c r="I962" s="26" t="str">
        <f t="shared" si="116"/>
        <v>12</v>
      </c>
      <c r="J962" s="26" t="str">
        <f t="shared" si="117"/>
        <v>026</v>
      </c>
      <c r="K962" s="42">
        <f t="shared" si="118"/>
        <v>522820.92480054451</v>
      </c>
      <c r="M962" s="26"/>
    </row>
    <row r="963" spans="1:13" ht="43.5" outlineLevel="2" x14ac:dyDescent="0.4">
      <c r="A963" s="26" t="str">
        <f t="shared" si="112"/>
        <v>342400</v>
      </c>
      <c r="B963" s="26" t="str">
        <f t="shared" si="113"/>
        <v>New York City Geographic District #24</v>
      </c>
      <c r="C963" s="26" t="str">
        <f t="shared" si="114"/>
        <v>Queens</v>
      </c>
      <c r="D963" s="28" t="s">
        <v>2253</v>
      </c>
      <c r="E963" s="28" t="s">
        <v>2254</v>
      </c>
      <c r="F963" s="30" t="s">
        <v>196</v>
      </c>
      <c r="G963" s="31">
        <v>503</v>
      </c>
      <c r="H963" s="26" t="str">
        <f t="shared" si="115"/>
        <v>037</v>
      </c>
      <c r="I963" s="26" t="str">
        <f t="shared" si="116"/>
        <v>12</v>
      </c>
      <c r="J963" s="26">
        <f t="shared" si="117"/>
        <v>0</v>
      </c>
      <c r="K963" s="42">
        <f t="shared" si="118"/>
        <v>527011.87409754284</v>
      </c>
      <c r="M963" s="26"/>
    </row>
    <row r="964" spans="1:13" ht="29" outlineLevel="2" x14ac:dyDescent="0.4">
      <c r="A964" s="26" t="str">
        <f t="shared" si="112"/>
        <v>342400</v>
      </c>
      <c r="B964" s="26" t="str">
        <f t="shared" si="113"/>
        <v>New York City Geographic District #24</v>
      </c>
      <c r="C964" s="26" t="str">
        <f t="shared" si="114"/>
        <v>Queens</v>
      </c>
      <c r="D964" s="28" t="s">
        <v>2236</v>
      </c>
      <c r="E964" s="28" t="s">
        <v>2237</v>
      </c>
      <c r="F964" s="30" t="s">
        <v>196</v>
      </c>
      <c r="G964" s="31">
        <v>1693</v>
      </c>
      <c r="H964" s="26" t="str">
        <f t="shared" si="115"/>
        <v>037</v>
      </c>
      <c r="I964" s="26" t="str">
        <f t="shared" si="116"/>
        <v>15</v>
      </c>
      <c r="J964" s="26" t="str">
        <f t="shared" si="117"/>
        <v>030</v>
      </c>
      <c r="K964" s="42">
        <f t="shared" si="118"/>
        <v>1773819.2899545529</v>
      </c>
      <c r="M964" s="26"/>
    </row>
    <row r="965" spans="1:13" ht="15" outlineLevel="2" x14ac:dyDescent="0.4">
      <c r="A965" s="26" t="str">
        <f t="shared" si="112"/>
        <v>342400</v>
      </c>
      <c r="B965" s="26" t="str">
        <f t="shared" si="113"/>
        <v>New York City Geographic District #24</v>
      </c>
      <c r="C965" s="26" t="str">
        <f t="shared" si="114"/>
        <v>Queens</v>
      </c>
      <c r="D965" s="28" t="s">
        <v>2226</v>
      </c>
      <c r="E965" s="28" t="s">
        <v>2227</v>
      </c>
      <c r="F965" s="30" t="s">
        <v>196</v>
      </c>
      <c r="G965" s="31">
        <v>1814</v>
      </c>
      <c r="H965" s="26" t="str">
        <f t="shared" si="115"/>
        <v>035</v>
      </c>
      <c r="I965" s="26" t="str">
        <f t="shared" si="116"/>
        <v>16</v>
      </c>
      <c r="J965" s="26" t="str">
        <f t="shared" si="117"/>
        <v>025</v>
      </c>
      <c r="K965" s="42">
        <f t="shared" si="118"/>
        <v>1900595.5061887531</v>
      </c>
      <c r="M965" s="26"/>
    </row>
    <row r="966" spans="1:13" ht="29" outlineLevel="2" x14ac:dyDescent="0.4">
      <c r="A966" s="26" t="str">
        <f t="shared" si="112"/>
        <v>342400</v>
      </c>
      <c r="B966" s="26" t="str">
        <f t="shared" si="113"/>
        <v>New York City Geographic District #24</v>
      </c>
      <c r="C966" s="26" t="str">
        <f t="shared" si="114"/>
        <v>Queens</v>
      </c>
      <c r="D966" s="28" t="s">
        <v>2116</v>
      </c>
      <c r="E966" s="28" t="s">
        <v>2117</v>
      </c>
      <c r="F966" s="30" t="s">
        <v>196</v>
      </c>
      <c r="G966" s="31">
        <v>621</v>
      </c>
      <c r="H966" s="26" t="str">
        <f t="shared" si="115"/>
        <v>037</v>
      </c>
      <c r="I966" s="26" t="str">
        <f t="shared" si="116"/>
        <v>12</v>
      </c>
      <c r="J966" s="26" t="str">
        <f t="shared" si="117"/>
        <v>026</v>
      </c>
      <c r="K966" s="42">
        <f t="shared" si="118"/>
        <v>650644.87835899426</v>
      </c>
      <c r="M966" s="26"/>
    </row>
    <row r="967" spans="1:13" ht="29" outlineLevel="2" x14ac:dyDescent="0.4">
      <c r="A967" s="26" t="str">
        <f t="shared" si="112"/>
        <v>342400</v>
      </c>
      <c r="B967" s="26" t="str">
        <f t="shared" si="113"/>
        <v>New York City Geographic District #24</v>
      </c>
      <c r="C967" s="26" t="str">
        <f t="shared" si="114"/>
        <v>Queens</v>
      </c>
      <c r="D967" s="28" t="s">
        <v>2112</v>
      </c>
      <c r="E967" s="28" t="s">
        <v>2113</v>
      </c>
      <c r="F967" s="30" t="s">
        <v>196</v>
      </c>
      <c r="G967" s="31">
        <v>423</v>
      </c>
      <c r="H967" s="26" t="str">
        <f t="shared" si="115"/>
        <v>039</v>
      </c>
      <c r="I967" s="26" t="str">
        <f t="shared" si="116"/>
        <v>13</v>
      </c>
      <c r="J967" s="26" t="str">
        <f t="shared" si="117"/>
        <v>021</v>
      </c>
      <c r="K967" s="42">
        <f t="shared" si="118"/>
        <v>443192.88815757586</v>
      </c>
      <c r="M967" s="26"/>
    </row>
    <row r="968" spans="1:13" ht="15" outlineLevel="2" x14ac:dyDescent="0.4">
      <c r="A968" s="26" t="str">
        <f t="shared" si="112"/>
        <v>342400</v>
      </c>
      <c r="B968" s="26" t="str">
        <f t="shared" si="113"/>
        <v>New York City Geographic District #24</v>
      </c>
      <c r="C968" s="26" t="str">
        <f t="shared" si="114"/>
        <v>Queens</v>
      </c>
      <c r="D968" s="28" t="s">
        <v>2106</v>
      </c>
      <c r="E968" s="28" t="s">
        <v>2107</v>
      </c>
      <c r="F968" s="30" t="s">
        <v>196</v>
      </c>
      <c r="G968" s="31">
        <v>553</v>
      </c>
      <c r="H968" s="26" t="str">
        <f t="shared" si="115"/>
        <v>039</v>
      </c>
      <c r="I968" s="26" t="str">
        <f t="shared" si="116"/>
        <v>13</v>
      </c>
      <c r="J968" s="26" t="str">
        <f t="shared" si="117"/>
        <v>021</v>
      </c>
      <c r="K968" s="42">
        <f t="shared" si="118"/>
        <v>579398.74031002226</v>
      </c>
      <c r="M968" s="26"/>
    </row>
    <row r="969" spans="1:13" ht="29" outlineLevel="2" x14ac:dyDescent="0.4">
      <c r="A969" s="26" t="str">
        <f t="shared" si="112"/>
        <v>342400</v>
      </c>
      <c r="B969" s="26" t="str">
        <f t="shared" si="113"/>
        <v>New York City Geographic District #24</v>
      </c>
      <c r="C969" s="26" t="str">
        <f t="shared" si="114"/>
        <v>Queens</v>
      </c>
      <c r="D969" s="28" t="s">
        <v>2072</v>
      </c>
      <c r="E969" s="28" t="s">
        <v>2073</v>
      </c>
      <c r="F969" s="30" t="s">
        <v>196</v>
      </c>
      <c r="G969" s="31">
        <v>414</v>
      </c>
      <c r="H969" s="26" t="str">
        <f t="shared" si="115"/>
        <v>037</v>
      </c>
      <c r="I969" s="26" t="str">
        <f t="shared" si="116"/>
        <v>12</v>
      </c>
      <c r="J969" s="26" t="str">
        <f t="shared" si="117"/>
        <v>026</v>
      </c>
      <c r="K969" s="42">
        <f t="shared" si="118"/>
        <v>433763.25223932957</v>
      </c>
      <c r="M969" s="26"/>
    </row>
    <row r="970" spans="1:13" ht="29" outlineLevel="2" x14ac:dyDescent="0.4">
      <c r="A970" s="26" t="str">
        <f t="shared" si="112"/>
        <v>342400</v>
      </c>
      <c r="B970" s="26" t="str">
        <f t="shared" si="113"/>
        <v>New York City Geographic District #24</v>
      </c>
      <c r="C970" s="26" t="str">
        <f t="shared" si="114"/>
        <v>Queens</v>
      </c>
      <c r="D970" s="28" t="s">
        <v>2066</v>
      </c>
      <c r="E970" s="28" t="s">
        <v>2067</v>
      </c>
      <c r="F970" s="30" t="s">
        <v>196</v>
      </c>
      <c r="G970" s="31">
        <v>639</v>
      </c>
      <c r="H970" s="26" t="str">
        <f t="shared" si="115"/>
        <v>037</v>
      </c>
      <c r="I970" s="26" t="str">
        <f t="shared" si="116"/>
        <v>12</v>
      </c>
      <c r="J970" s="26" t="str">
        <f t="shared" si="117"/>
        <v>026</v>
      </c>
      <c r="K970" s="42">
        <f t="shared" si="118"/>
        <v>669504.15019548684</v>
      </c>
      <c r="M970" s="26"/>
    </row>
    <row r="971" spans="1:13" ht="15" outlineLevel="2" x14ac:dyDescent="0.4">
      <c r="A971" s="26" t="str">
        <f t="shared" si="112"/>
        <v>342400</v>
      </c>
      <c r="B971" s="26" t="str">
        <f t="shared" si="113"/>
        <v>New York City Geographic District #24</v>
      </c>
      <c r="C971" s="26" t="str">
        <f t="shared" si="114"/>
        <v>Queens</v>
      </c>
      <c r="D971" s="28" t="s">
        <v>2170</v>
      </c>
      <c r="E971" s="28" t="s">
        <v>2171</v>
      </c>
      <c r="F971" s="30" t="s">
        <v>2</v>
      </c>
      <c r="G971" s="31">
        <v>582</v>
      </c>
      <c r="H971" s="26" t="str">
        <f t="shared" si="115"/>
        <v>035</v>
      </c>
      <c r="I971" s="26" t="str">
        <f t="shared" si="116"/>
        <v>16</v>
      </c>
      <c r="J971" s="26" t="str">
        <f t="shared" si="117"/>
        <v>021</v>
      </c>
      <c r="K971" s="42">
        <f t="shared" si="118"/>
        <v>609783.12271326035</v>
      </c>
      <c r="M971" s="26"/>
    </row>
    <row r="972" spans="1:13" ht="15" outlineLevel="2" x14ac:dyDescent="0.4">
      <c r="A972" s="26" t="str">
        <f t="shared" si="112"/>
        <v>342400</v>
      </c>
      <c r="B972" s="26" t="str">
        <f t="shared" si="113"/>
        <v>New York City Geographic District #24</v>
      </c>
      <c r="C972" s="26" t="str">
        <f t="shared" si="114"/>
        <v>Queens</v>
      </c>
      <c r="D972" s="28" t="s">
        <v>2130</v>
      </c>
      <c r="E972" s="28" t="s">
        <v>2131</v>
      </c>
      <c r="F972" s="30" t="s">
        <v>2</v>
      </c>
      <c r="G972" s="31">
        <v>929</v>
      </c>
      <c r="H972" s="26" t="str">
        <f t="shared" si="115"/>
        <v>034</v>
      </c>
      <c r="I972" s="26" t="str">
        <f t="shared" si="116"/>
        <v>13</v>
      </c>
      <c r="J972" s="26" t="str">
        <f t="shared" si="117"/>
        <v>021</v>
      </c>
      <c r="K972" s="42">
        <f t="shared" si="118"/>
        <v>973347.97422786744</v>
      </c>
      <c r="M972" s="26"/>
    </row>
    <row r="973" spans="1:13" ht="15" outlineLevel="2" x14ac:dyDescent="0.4">
      <c r="A973" s="26" t="str">
        <f t="shared" si="112"/>
        <v>342400</v>
      </c>
      <c r="B973" s="26" t="str">
        <f t="shared" si="113"/>
        <v>New York City Geographic District #24</v>
      </c>
      <c r="C973" s="26" t="str">
        <f t="shared" si="114"/>
        <v>Queens</v>
      </c>
      <c r="D973" s="28" t="s">
        <v>2126</v>
      </c>
      <c r="E973" s="28" t="s">
        <v>2127</v>
      </c>
      <c r="F973" s="30" t="s">
        <v>2</v>
      </c>
      <c r="G973" s="31">
        <v>576</v>
      </c>
      <c r="H973" s="26" t="str">
        <f t="shared" si="115"/>
        <v>037</v>
      </c>
      <c r="I973" s="26" t="str">
        <f t="shared" si="116"/>
        <v>12</v>
      </c>
      <c r="J973" s="26" t="str">
        <f t="shared" si="117"/>
        <v>030</v>
      </c>
      <c r="K973" s="42">
        <f t="shared" si="118"/>
        <v>603496.69876776286</v>
      </c>
      <c r="M973" s="26"/>
    </row>
    <row r="974" spans="1:13" ht="43.5" outlineLevel="2" x14ac:dyDescent="0.4">
      <c r="A974" s="26" t="str">
        <f t="shared" si="112"/>
        <v>342400</v>
      </c>
      <c r="B974" s="26" t="str">
        <f t="shared" si="113"/>
        <v>New York City Geographic District #24</v>
      </c>
      <c r="C974" s="26" t="str">
        <f t="shared" si="114"/>
        <v>Queens</v>
      </c>
      <c r="D974" s="28" t="s">
        <v>2102</v>
      </c>
      <c r="E974" s="28" t="s">
        <v>2103</v>
      </c>
      <c r="F974" s="30" t="s">
        <v>2</v>
      </c>
      <c r="G974" s="31">
        <v>523</v>
      </c>
      <c r="H974" s="26" t="str">
        <f t="shared" si="115"/>
        <v>030</v>
      </c>
      <c r="I974" s="26" t="str">
        <f t="shared" si="116"/>
        <v>15</v>
      </c>
      <c r="J974" s="26" t="str">
        <f t="shared" si="117"/>
        <v>030</v>
      </c>
      <c r="K974" s="42">
        <f t="shared" si="118"/>
        <v>547966.6205825347</v>
      </c>
      <c r="M974" s="26"/>
    </row>
    <row r="975" spans="1:13" ht="15" outlineLevel="2" x14ac:dyDescent="0.4">
      <c r="A975" s="26" t="str">
        <f t="shared" si="112"/>
        <v>342400</v>
      </c>
      <c r="B975" s="26" t="str">
        <f t="shared" si="113"/>
        <v>New York City Geographic District #24</v>
      </c>
      <c r="C975" s="26" t="str">
        <f t="shared" si="114"/>
        <v>Queens</v>
      </c>
      <c r="D975" s="28" t="s">
        <v>2027</v>
      </c>
      <c r="E975" s="28" t="s">
        <v>2028</v>
      </c>
      <c r="F975" s="30" t="s">
        <v>2</v>
      </c>
      <c r="G975" s="31">
        <v>490</v>
      </c>
      <c r="H975" s="26" t="str">
        <f t="shared" si="115"/>
        <v>038</v>
      </c>
      <c r="I975" s="26" t="str">
        <f t="shared" si="116"/>
        <v>12</v>
      </c>
      <c r="J975" s="26" t="str">
        <f t="shared" si="117"/>
        <v>034</v>
      </c>
      <c r="K975" s="42">
        <f t="shared" si="118"/>
        <v>513391.28888229822</v>
      </c>
      <c r="M975" s="26"/>
    </row>
    <row r="976" spans="1:13" ht="15" outlineLevel="2" x14ac:dyDescent="0.4">
      <c r="A976" s="26" t="str">
        <f t="shared" si="112"/>
        <v>342400</v>
      </c>
      <c r="B976" s="26" t="str">
        <f t="shared" si="113"/>
        <v>New York City Geographic District #24</v>
      </c>
      <c r="C976" s="26" t="str">
        <f t="shared" si="114"/>
        <v>Queens</v>
      </c>
      <c r="D976" s="28" t="s">
        <v>2009</v>
      </c>
      <c r="E976" s="28" t="s">
        <v>2010</v>
      </c>
      <c r="F976" s="30" t="s">
        <v>2</v>
      </c>
      <c r="G976" s="31">
        <v>1443</v>
      </c>
      <c r="H976" s="26" t="str">
        <f t="shared" si="115"/>
        <v>030</v>
      </c>
      <c r="I976" s="26" t="str">
        <f t="shared" si="116"/>
        <v>15</v>
      </c>
      <c r="J976" s="26" t="str">
        <f t="shared" si="117"/>
        <v>030</v>
      </c>
      <c r="K976" s="42">
        <f t="shared" si="118"/>
        <v>1511884.9588921559</v>
      </c>
      <c r="M976" s="26"/>
    </row>
    <row r="977" spans="1:13" ht="29" outlineLevel="2" x14ac:dyDescent="0.4">
      <c r="A977" s="26" t="str">
        <f t="shared" si="112"/>
        <v>342400</v>
      </c>
      <c r="B977" s="26" t="str">
        <f t="shared" si="113"/>
        <v>New York City Geographic District #24</v>
      </c>
      <c r="C977" s="26" t="str">
        <f t="shared" si="114"/>
        <v>Queens</v>
      </c>
      <c r="D977" s="28" t="s">
        <v>1955</v>
      </c>
      <c r="E977" s="28" t="s">
        <v>1956</v>
      </c>
      <c r="F977" s="30" t="s">
        <v>2</v>
      </c>
      <c r="G977" s="31">
        <v>710</v>
      </c>
      <c r="H977" s="26" t="str">
        <f t="shared" si="115"/>
        <v>037</v>
      </c>
      <c r="I977" s="26" t="str">
        <f t="shared" si="116"/>
        <v>12</v>
      </c>
      <c r="J977" s="26" t="str">
        <f t="shared" si="117"/>
        <v>026</v>
      </c>
      <c r="K977" s="42">
        <f t="shared" si="118"/>
        <v>743893.50021720771</v>
      </c>
      <c r="M977" s="26"/>
    </row>
    <row r="978" spans="1:13" ht="15" outlineLevel="2" x14ac:dyDescent="0.4">
      <c r="A978" s="26" t="str">
        <f t="shared" si="112"/>
        <v>342400</v>
      </c>
      <c r="B978" s="26" t="str">
        <f t="shared" si="113"/>
        <v>New York City Geographic District #24</v>
      </c>
      <c r="C978" s="26" t="str">
        <f t="shared" si="114"/>
        <v>Queens</v>
      </c>
      <c r="D978" s="28" t="s">
        <v>1875</v>
      </c>
      <c r="E978" s="28" t="s">
        <v>1876</v>
      </c>
      <c r="F978" s="30" t="s">
        <v>2</v>
      </c>
      <c r="G978" s="31">
        <v>1061</v>
      </c>
      <c r="H978" s="26" t="str">
        <f t="shared" si="115"/>
        <v>030</v>
      </c>
      <c r="I978" s="26" t="str">
        <f t="shared" si="116"/>
        <v>15</v>
      </c>
      <c r="J978" s="26" t="str">
        <f t="shared" si="117"/>
        <v>030</v>
      </c>
      <c r="K978" s="42">
        <f t="shared" si="118"/>
        <v>1111649.3010288132</v>
      </c>
      <c r="M978" s="26"/>
    </row>
    <row r="979" spans="1:13" ht="15" outlineLevel="2" x14ac:dyDescent="0.4">
      <c r="A979" s="26" t="str">
        <f t="shared" si="112"/>
        <v>342400</v>
      </c>
      <c r="B979" s="26" t="str">
        <f t="shared" si="113"/>
        <v>New York City Geographic District #24</v>
      </c>
      <c r="C979" s="26" t="str">
        <f t="shared" si="114"/>
        <v>Queens</v>
      </c>
      <c r="D979" s="28" t="s">
        <v>1855</v>
      </c>
      <c r="E979" s="28" t="s">
        <v>1856</v>
      </c>
      <c r="F979" s="30" t="s">
        <v>2</v>
      </c>
      <c r="G979" s="31">
        <v>1354</v>
      </c>
      <c r="H979" s="26" t="str">
        <f t="shared" si="115"/>
        <v>035</v>
      </c>
      <c r="I979" s="26" t="str">
        <f t="shared" si="116"/>
        <v>13</v>
      </c>
      <c r="J979" s="26" t="str">
        <f t="shared" si="117"/>
        <v>021</v>
      </c>
      <c r="K979" s="42">
        <f t="shared" si="118"/>
        <v>1418636.3370339426</v>
      </c>
      <c r="M979" s="26"/>
    </row>
    <row r="980" spans="1:13" ht="43.5" outlineLevel="2" x14ac:dyDescent="0.4">
      <c r="A980" s="26" t="str">
        <f t="shared" si="112"/>
        <v>342400</v>
      </c>
      <c r="B980" s="26" t="str">
        <f t="shared" si="113"/>
        <v>New York City Geographic District #24</v>
      </c>
      <c r="C980" s="26" t="str">
        <f t="shared" si="114"/>
        <v>Queens</v>
      </c>
      <c r="D980" s="28" t="s">
        <v>1827</v>
      </c>
      <c r="E980" s="28" t="s">
        <v>1828</v>
      </c>
      <c r="F980" s="30" t="s">
        <v>19</v>
      </c>
      <c r="G980" s="31">
        <v>940</v>
      </c>
      <c r="H980" s="26" t="str">
        <f t="shared" si="115"/>
        <v>028</v>
      </c>
      <c r="I980" s="26" t="str">
        <f t="shared" si="116"/>
        <v>15</v>
      </c>
      <c r="J980" s="26" t="str">
        <f t="shared" si="117"/>
        <v>030</v>
      </c>
      <c r="K980" s="42">
        <f t="shared" si="118"/>
        <v>984873.08479461295</v>
      </c>
      <c r="M980" s="26"/>
    </row>
    <row r="981" spans="1:13" ht="29" outlineLevel="2" x14ac:dyDescent="0.4">
      <c r="A981" s="26" t="str">
        <f t="shared" si="112"/>
        <v>342400</v>
      </c>
      <c r="B981" s="26" t="str">
        <f t="shared" si="113"/>
        <v>New York City Geographic District #24</v>
      </c>
      <c r="C981" s="26" t="str">
        <f t="shared" si="114"/>
        <v>Queens</v>
      </c>
      <c r="D981" s="28" t="s">
        <v>1797</v>
      </c>
      <c r="E981" s="28" t="s">
        <v>1798</v>
      </c>
      <c r="F981" s="30" t="s">
        <v>19</v>
      </c>
      <c r="G981" s="31">
        <v>871</v>
      </c>
      <c r="H981" s="26" t="str">
        <f t="shared" si="115"/>
        <v>028</v>
      </c>
      <c r="I981" s="26" t="str">
        <f t="shared" si="116"/>
        <v>15</v>
      </c>
      <c r="J981" s="26" t="str">
        <f t="shared" si="117"/>
        <v>030</v>
      </c>
      <c r="K981" s="42">
        <f t="shared" si="118"/>
        <v>912579.20942139137</v>
      </c>
      <c r="M981" s="26"/>
    </row>
    <row r="982" spans="1:13" ht="15" outlineLevel="2" x14ac:dyDescent="0.4">
      <c r="A982" s="26" t="str">
        <f t="shared" si="112"/>
        <v>342400</v>
      </c>
      <c r="B982" s="26" t="str">
        <f t="shared" si="113"/>
        <v>New York City Geographic District #24</v>
      </c>
      <c r="C982" s="26" t="str">
        <f t="shared" si="114"/>
        <v>Queens</v>
      </c>
      <c r="D982" s="28" t="s">
        <v>1759</v>
      </c>
      <c r="E982" s="28" t="s">
        <v>1760</v>
      </c>
      <c r="F982" s="30" t="s">
        <v>5</v>
      </c>
      <c r="G982" s="31">
        <v>1110</v>
      </c>
      <c r="H982" s="26" t="str">
        <f t="shared" si="115"/>
        <v>037</v>
      </c>
      <c r="I982" s="26" t="str">
        <f t="shared" si="116"/>
        <v>15</v>
      </c>
      <c r="J982" s="26" t="str">
        <f t="shared" si="117"/>
        <v>030</v>
      </c>
      <c r="K982" s="42">
        <f t="shared" si="118"/>
        <v>1162988.4299170431</v>
      </c>
      <c r="M982" s="26"/>
    </row>
    <row r="983" spans="1:13" ht="15" outlineLevel="2" x14ac:dyDescent="0.4">
      <c r="A983" s="26" t="str">
        <f t="shared" si="112"/>
        <v>342400</v>
      </c>
      <c r="B983" s="26" t="str">
        <f t="shared" si="113"/>
        <v>New York City Geographic District #24</v>
      </c>
      <c r="C983" s="26" t="str">
        <f t="shared" si="114"/>
        <v>Queens</v>
      </c>
      <c r="D983" s="28" t="s">
        <v>1755</v>
      </c>
      <c r="E983" s="28" t="s">
        <v>1756</v>
      </c>
      <c r="F983" s="30" t="s">
        <v>2</v>
      </c>
      <c r="G983" s="31">
        <v>688</v>
      </c>
      <c r="H983" s="26" t="str">
        <f t="shared" si="115"/>
        <v>038</v>
      </c>
      <c r="I983" s="26" t="str">
        <f t="shared" si="116"/>
        <v>15</v>
      </c>
      <c r="J983" s="26" t="str">
        <f t="shared" si="117"/>
        <v>030</v>
      </c>
      <c r="K983" s="42">
        <f t="shared" si="118"/>
        <v>720843.27908371668</v>
      </c>
      <c r="M983" s="26"/>
    </row>
    <row r="984" spans="1:13" ht="15" outlineLevel="2" x14ac:dyDescent="0.4">
      <c r="A984" s="26" t="str">
        <f t="shared" si="112"/>
        <v>342400</v>
      </c>
      <c r="B984" s="26" t="str">
        <f t="shared" si="113"/>
        <v>New York City Geographic District #24</v>
      </c>
      <c r="C984" s="26" t="str">
        <f t="shared" si="114"/>
        <v>Queens</v>
      </c>
      <c r="D984" s="28" t="s">
        <v>1751</v>
      </c>
      <c r="E984" s="28" t="s">
        <v>1752</v>
      </c>
      <c r="F984" s="30" t="s">
        <v>2</v>
      </c>
      <c r="G984" s="31">
        <v>1873</v>
      </c>
      <c r="H984" s="26" t="str">
        <f t="shared" si="115"/>
        <v>039</v>
      </c>
      <c r="I984" s="26" t="str">
        <f t="shared" si="116"/>
        <v>13</v>
      </c>
      <c r="J984" s="26" t="str">
        <f t="shared" si="117"/>
        <v>021</v>
      </c>
      <c r="K984" s="42">
        <f t="shared" si="118"/>
        <v>1962412.0083194787</v>
      </c>
      <c r="M984" s="26"/>
    </row>
    <row r="985" spans="1:13" ht="15" outlineLevel="2" x14ac:dyDescent="0.4">
      <c r="A985" s="26" t="str">
        <f t="shared" si="112"/>
        <v>342400</v>
      </c>
      <c r="B985" s="26" t="str">
        <f t="shared" si="113"/>
        <v>New York City Geographic District #24</v>
      </c>
      <c r="C985" s="26" t="str">
        <f t="shared" si="114"/>
        <v>Queens</v>
      </c>
      <c r="D985" s="28" t="s">
        <v>1747</v>
      </c>
      <c r="E985" s="28" t="s">
        <v>1748</v>
      </c>
      <c r="F985" s="30" t="s">
        <v>19</v>
      </c>
      <c r="G985" s="31">
        <v>561</v>
      </c>
      <c r="H985" s="26" t="str">
        <f t="shared" si="115"/>
        <v>028</v>
      </c>
      <c r="I985" s="26" t="str">
        <f t="shared" si="116"/>
        <v>15</v>
      </c>
      <c r="J985" s="26" t="str">
        <f t="shared" si="117"/>
        <v>030</v>
      </c>
      <c r="K985" s="42">
        <f t="shared" si="118"/>
        <v>587780.63890401903</v>
      </c>
      <c r="M985" s="26"/>
    </row>
    <row r="986" spans="1:13" ht="15" outlineLevel="2" x14ac:dyDescent="0.4">
      <c r="A986" s="26" t="str">
        <f t="shared" si="112"/>
        <v>342400</v>
      </c>
      <c r="B986" s="26" t="str">
        <f t="shared" si="113"/>
        <v>New York City Geographic District #24</v>
      </c>
      <c r="C986" s="26" t="str">
        <f t="shared" si="114"/>
        <v>Queens</v>
      </c>
      <c r="D986" s="28" t="s">
        <v>1737</v>
      </c>
      <c r="E986" s="28" t="s">
        <v>1738</v>
      </c>
      <c r="F986" s="30" t="s">
        <v>2</v>
      </c>
      <c r="G986" s="31">
        <v>576</v>
      </c>
      <c r="H986" s="26" t="str">
        <f t="shared" si="115"/>
        <v>053</v>
      </c>
      <c r="I986" s="26" t="str">
        <f t="shared" si="116"/>
        <v>18</v>
      </c>
      <c r="J986" s="26" t="str">
        <f t="shared" si="117"/>
        <v>034</v>
      </c>
      <c r="K986" s="42">
        <f t="shared" si="118"/>
        <v>603496.69876776286</v>
      </c>
      <c r="M986" s="26"/>
    </row>
    <row r="987" spans="1:13" ht="15" outlineLevel="2" x14ac:dyDescent="0.4">
      <c r="A987" s="26" t="str">
        <f t="shared" si="112"/>
        <v>342400</v>
      </c>
      <c r="B987" s="26" t="str">
        <f t="shared" si="113"/>
        <v>New York City Geographic District #24</v>
      </c>
      <c r="C987" s="26" t="str">
        <f t="shared" si="114"/>
        <v>Queens</v>
      </c>
      <c r="D987" s="28" t="s">
        <v>1729</v>
      </c>
      <c r="E987" s="28" t="s">
        <v>1730</v>
      </c>
      <c r="F987" s="30" t="s">
        <v>5</v>
      </c>
      <c r="G987" s="31">
        <v>992</v>
      </c>
      <c r="H987" s="26" t="str">
        <f t="shared" si="115"/>
        <v>038</v>
      </c>
      <c r="I987" s="26" t="str">
        <f t="shared" si="116"/>
        <v>12</v>
      </c>
      <c r="J987" s="26" t="str">
        <f t="shared" si="117"/>
        <v>034</v>
      </c>
      <c r="K987" s="42">
        <f t="shared" si="118"/>
        <v>1039355.4256555915</v>
      </c>
      <c r="M987" s="26"/>
    </row>
    <row r="988" spans="1:13" ht="29" outlineLevel="2" x14ac:dyDescent="0.4">
      <c r="A988" s="26" t="str">
        <f t="shared" si="112"/>
        <v>342400</v>
      </c>
      <c r="B988" s="26" t="str">
        <f t="shared" si="113"/>
        <v>New York City Geographic District #24</v>
      </c>
      <c r="C988" s="26" t="str">
        <f t="shared" si="114"/>
        <v>Queens</v>
      </c>
      <c r="D988" s="28" t="s">
        <v>1721</v>
      </c>
      <c r="E988" s="28" t="s">
        <v>1722</v>
      </c>
      <c r="F988" s="30" t="s">
        <v>5</v>
      </c>
      <c r="G988" s="31">
        <v>1906</v>
      </c>
      <c r="H988" s="26" t="str">
        <f t="shared" si="115"/>
        <v>030</v>
      </c>
      <c r="I988" s="26" t="str">
        <f t="shared" si="116"/>
        <v>15</v>
      </c>
      <c r="J988" s="26" t="str">
        <f t="shared" si="117"/>
        <v>030</v>
      </c>
      <c r="K988" s="42">
        <f t="shared" si="118"/>
        <v>1996987.3400197153</v>
      </c>
      <c r="M988" s="26"/>
    </row>
    <row r="989" spans="1:13" ht="15" outlineLevel="2" x14ac:dyDescent="0.4">
      <c r="A989" s="26" t="str">
        <f t="shared" si="112"/>
        <v>342400</v>
      </c>
      <c r="B989" s="26" t="str">
        <f t="shared" si="113"/>
        <v>New York City Geographic District #24</v>
      </c>
      <c r="C989" s="26" t="str">
        <f t="shared" si="114"/>
        <v>Queens</v>
      </c>
      <c r="D989" s="28" t="s">
        <v>1717</v>
      </c>
      <c r="E989" s="28" t="s">
        <v>1718</v>
      </c>
      <c r="F989" s="30" t="s">
        <v>2</v>
      </c>
      <c r="G989" s="31">
        <v>632</v>
      </c>
      <c r="H989" s="26" t="str">
        <f t="shared" si="115"/>
        <v>037</v>
      </c>
      <c r="I989" s="26" t="str">
        <f t="shared" si="116"/>
        <v>15</v>
      </c>
      <c r="J989" s="26" t="str">
        <f t="shared" si="117"/>
        <v>030</v>
      </c>
      <c r="K989" s="42">
        <f t="shared" si="118"/>
        <v>662169.98892573977</v>
      </c>
      <c r="M989" s="26"/>
    </row>
    <row r="990" spans="1:13" ht="15" outlineLevel="2" x14ac:dyDescent="0.4">
      <c r="A990" s="26" t="str">
        <f t="shared" si="112"/>
        <v>342400</v>
      </c>
      <c r="B990" s="26" t="str">
        <f t="shared" si="113"/>
        <v>New York City Geographic District #24</v>
      </c>
      <c r="C990" s="26" t="str">
        <f t="shared" si="114"/>
        <v>Queens</v>
      </c>
      <c r="D990" s="28" t="s">
        <v>1711</v>
      </c>
      <c r="E990" s="28" t="s">
        <v>1712</v>
      </c>
      <c r="F990" s="30" t="s">
        <v>2</v>
      </c>
      <c r="G990" s="31">
        <v>580</v>
      </c>
      <c r="H990" s="26" t="str">
        <f t="shared" si="115"/>
        <v>038</v>
      </c>
      <c r="I990" s="26" t="str">
        <f t="shared" si="116"/>
        <v>12</v>
      </c>
      <c r="J990" s="26" t="str">
        <f t="shared" si="117"/>
        <v>030</v>
      </c>
      <c r="K990" s="42">
        <f t="shared" si="118"/>
        <v>607687.64806476119</v>
      </c>
      <c r="M990" s="26"/>
    </row>
    <row r="991" spans="1:13" ht="15" outlineLevel="2" x14ac:dyDescent="0.4">
      <c r="A991" s="26" t="str">
        <f t="shared" si="112"/>
        <v>342400</v>
      </c>
      <c r="B991" s="26" t="str">
        <f t="shared" si="113"/>
        <v>New York City Geographic District #24</v>
      </c>
      <c r="C991" s="26" t="str">
        <f t="shared" si="114"/>
        <v>Queens</v>
      </c>
      <c r="D991" s="28" t="s">
        <v>1697</v>
      </c>
      <c r="E991" s="28" t="s">
        <v>1698</v>
      </c>
      <c r="F991" s="30" t="s">
        <v>5</v>
      </c>
      <c r="G991" s="31">
        <v>2277</v>
      </c>
      <c r="H991" s="26" t="str">
        <f t="shared" si="115"/>
        <v>039</v>
      </c>
      <c r="I991" s="26" t="str">
        <f t="shared" si="116"/>
        <v>13</v>
      </c>
      <c r="J991" s="26" t="str">
        <f t="shared" si="117"/>
        <v>025</v>
      </c>
      <c r="K991" s="42">
        <f t="shared" si="118"/>
        <v>2385697.8873163126</v>
      </c>
      <c r="M991" s="26"/>
    </row>
    <row r="992" spans="1:13" ht="29" outlineLevel="2" x14ac:dyDescent="0.4">
      <c r="A992" s="26" t="str">
        <f t="shared" si="112"/>
        <v>342400</v>
      </c>
      <c r="B992" s="26" t="str">
        <f t="shared" si="113"/>
        <v>New York City Geographic District #24</v>
      </c>
      <c r="C992" s="26" t="str">
        <f t="shared" si="114"/>
        <v>Queens</v>
      </c>
      <c r="D992" s="28" t="s">
        <v>1691</v>
      </c>
      <c r="E992" s="28" t="s">
        <v>1692</v>
      </c>
      <c r="F992" s="30" t="s">
        <v>2</v>
      </c>
      <c r="G992" s="31">
        <v>975</v>
      </c>
      <c r="H992" s="26" t="str">
        <f t="shared" si="115"/>
        <v>030</v>
      </c>
      <c r="I992" s="26" t="str">
        <f t="shared" si="116"/>
        <v>15</v>
      </c>
      <c r="J992" s="26" t="str">
        <f t="shared" si="117"/>
        <v>030</v>
      </c>
      <c r="K992" s="42">
        <f t="shared" si="118"/>
        <v>1021543.8911433485</v>
      </c>
      <c r="M992" s="26"/>
    </row>
    <row r="993" spans="1:13" ht="29" outlineLevel="2" x14ac:dyDescent="0.4">
      <c r="A993" s="26" t="str">
        <f t="shared" si="112"/>
        <v>342400</v>
      </c>
      <c r="B993" s="26" t="str">
        <f t="shared" si="113"/>
        <v>New York City Geographic District #24</v>
      </c>
      <c r="C993" s="26" t="str">
        <f t="shared" si="114"/>
        <v>Queens</v>
      </c>
      <c r="D993" s="28" t="s">
        <v>1675</v>
      </c>
      <c r="E993" s="28" t="s">
        <v>1676</v>
      </c>
      <c r="F993" s="30" t="s">
        <v>19</v>
      </c>
      <c r="G993" s="31">
        <v>1178</v>
      </c>
      <c r="H993" s="26" t="str">
        <f t="shared" si="115"/>
        <v>030</v>
      </c>
      <c r="I993" s="26" t="str">
        <f t="shared" si="116"/>
        <v>15</v>
      </c>
      <c r="J993" s="26" t="str">
        <f t="shared" si="117"/>
        <v>030</v>
      </c>
      <c r="K993" s="42">
        <f t="shared" si="118"/>
        <v>1234234.5679660151</v>
      </c>
      <c r="M993" s="26"/>
    </row>
    <row r="994" spans="1:13" ht="43.5" outlineLevel="2" x14ac:dyDescent="0.4">
      <c r="A994" s="26" t="str">
        <f t="shared" si="112"/>
        <v>342400</v>
      </c>
      <c r="B994" s="26" t="str">
        <f t="shared" si="113"/>
        <v>New York City Geographic District #24</v>
      </c>
      <c r="C994" s="26" t="str">
        <f t="shared" si="114"/>
        <v>Queens</v>
      </c>
      <c r="D994" s="28" t="s">
        <v>1639</v>
      </c>
      <c r="E994" s="28" t="s">
        <v>1640</v>
      </c>
      <c r="F994" s="30" t="s">
        <v>2</v>
      </c>
      <c r="G994" s="31">
        <v>460</v>
      </c>
      <c r="H994" s="26" t="str">
        <f t="shared" si="115"/>
        <v>039</v>
      </c>
      <c r="I994" s="26" t="str">
        <f t="shared" si="116"/>
        <v>13</v>
      </c>
      <c r="J994" s="26" t="str">
        <f t="shared" si="117"/>
        <v>021</v>
      </c>
      <c r="K994" s="42">
        <f t="shared" si="118"/>
        <v>481959.1691548106</v>
      </c>
      <c r="M994" s="26"/>
    </row>
    <row r="995" spans="1:13" ht="15" outlineLevel="2" x14ac:dyDescent="0.4">
      <c r="A995" s="26" t="str">
        <f t="shared" si="112"/>
        <v>342400</v>
      </c>
      <c r="B995" s="26" t="str">
        <f t="shared" si="113"/>
        <v>New York City Geographic District #24</v>
      </c>
      <c r="C995" s="26" t="str">
        <f t="shared" si="114"/>
        <v>Queens</v>
      </c>
      <c r="D995" s="28" t="s">
        <v>1623</v>
      </c>
      <c r="E995" s="28" t="s">
        <v>1624</v>
      </c>
      <c r="F995" s="30" t="s">
        <v>2</v>
      </c>
      <c r="G995" s="31">
        <v>1827</v>
      </c>
      <c r="H995" s="26" t="str">
        <f t="shared" si="115"/>
        <v>034</v>
      </c>
      <c r="I995" s="26" t="str">
        <f t="shared" si="116"/>
        <v>13</v>
      </c>
      <c r="J995" s="26" t="str">
        <f t="shared" si="117"/>
        <v>021</v>
      </c>
      <c r="K995" s="42">
        <f t="shared" si="118"/>
        <v>1914216.0914039977</v>
      </c>
      <c r="M995" s="26"/>
    </row>
    <row r="996" spans="1:13" ht="29" outlineLevel="2" x14ac:dyDescent="0.4">
      <c r="A996" s="26" t="str">
        <f t="shared" si="112"/>
        <v>342400</v>
      </c>
      <c r="B996" s="26" t="str">
        <f t="shared" si="113"/>
        <v>New York City Geographic District #24</v>
      </c>
      <c r="C996" s="26" t="str">
        <f t="shared" si="114"/>
        <v>Queens</v>
      </c>
      <c r="D996" s="28" t="s">
        <v>1617</v>
      </c>
      <c r="E996" s="28" t="s">
        <v>1618</v>
      </c>
      <c r="F996" s="30" t="s">
        <v>2</v>
      </c>
      <c r="G996" s="31">
        <v>1465</v>
      </c>
      <c r="H996" s="26" t="str">
        <f t="shared" si="115"/>
        <v>038</v>
      </c>
      <c r="I996" s="26" t="str">
        <f t="shared" si="116"/>
        <v>15</v>
      </c>
      <c r="J996" s="26" t="str">
        <f t="shared" si="117"/>
        <v>021</v>
      </c>
      <c r="K996" s="42">
        <f t="shared" si="118"/>
        <v>1534935.1800256467</v>
      </c>
      <c r="M996" s="26"/>
    </row>
    <row r="997" spans="1:13" ht="15" outlineLevel="2" x14ac:dyDescent="0.4">
      <c r="A997" s="26" t="str">
        <f t="shared" si="112"/>
        <v>333200</v>
      </c>
      <c r="B997" s="26" t="str">
        <f t="shared" si="113"/>
        <v>New York City Geographic District #24</v>
      </c>
      <c r="C997" s="26" t="str">
        <f t="shared" si="114"/>
        <v>Queens</v>
      </c>
      <c r="D997" s="28" t="s">
        <v>1613</v>
      </c>
      <c r="E997" s="28" t="s">
        <v>1614</v>
      </c>
      <c r="F997" s="30" t="s">
        <v>2</v>
      </c>
      <c r="G997" s="31">
        <v>1595</v>
      </c>
      <c r="H997" s="26" t="str">
        <f t="shared" si="115"/>
        <v>039</v>
      </c>
      <c r="I997" s="26" t="str">
        <f t="shared" si="116"/>
        <v>13</v>
      </c>
      <c r="J997" s="26" t="str">
        <f t="shared" si="117"/>
        <v>021</v>
      </c>
      <c r="K997" s="42">
        <f t="shared" si="118"/>
        <v>1671141.0321780932</v>
      </c>
      <c r="M997" s="26"/>
    </row>
    <row r="998" spans="1:13" ht="15" outlineLevel="2" x14ac:dyDescent="0.4">
      <c r="A998" s="26" t="str">
        <f t="shared" si="112"/>
        <v>333200</v>
      </c>
      <c r="B998" s="26" t="str">
        <f t="shared" si="113"/>
        <v>New York City Geographic District #24</v>
      </c>
      <c r="C998" s="26" t="str">
        <f t="shared" si="114"/>
        <v>Queens</v>
      </c>
      <c r="D998" s="28" t="s">
        <v>1611</v>
      </c>
      <c r="E998" s="28" t="s">
        <v>1612</v>
      </c>
      <c r="F998" s="30" t="s">
        <v>2</v>
      </c>
      <c r="G998" s="31">
        <v>1546</v>
      </c>
      <c r="H998" s="26" t="str">
        <f t="shared" si="115"/>
        <v>035</v>
      </c>
      <c r="I998" s="26" t="str">
        <f t="shared" si="116"/>
        <v>16</v>
      </c>
      <c r="J998" s="26" t="str">
        <f t="shared" si="117"/>
        <v>025</v>
      </c>
      <c r="K998" s="42">
        <f t="shared" si="118"/>
        <v>1619801.9032898634</v>
      </c>
      <c r="M998" s="26"/>
    </row>
    <row r="999" spans="1:13" ht="15" outlineLevel="2" x14ac:dyDescent="0.4">
      <c r="A999" s="26" t="str">
        <f t="shared" si="112"/>
        <v>333200</v>
      </c>
      <c r="B999" s="26" t="str">
        <f t="shared" si="113"/>
        <v>New York City Geographic District #24</v>
      </c>
      <c r="C999" s="26" t="str">
        <f t="shared" si="114"/>
        <v>Queens</v>
      </c>
      <c r="D999" s="28" t="s">
        <v>1609</v>
      </c>
      <c r="E999" s="28" t="s">
        <v>1610</v>
      </c>
      <c r="F999" s="30" t="s">
        <v>2</v>
      </c>
      <c r="G999" s="31">
        <v>1180</v>
      </c>
      <c r="H999" s="26" t="str">
        <f t="shared" si="115"/>
        <v>034</v>
      </c>
      <c r="I999" s="26" t="str">
        <f t="shared" si="116"/>
        <v>12</v>
      </c>
      <c r="J999" s="26" t="str">
        <f t="shared" si="117"/>
        <v>026</v>
      </c>
      <c r="K999" s="42">
        <f t="shared" si="118"/>
        <v>1236330.0426145142</v>
      </c>
      <c r="M999" s="26"/>
    </row>
    <row r="1000" spans="1:13" ht="15" outlineLevel="2" x14ac:dyDescent="0.4">
      <c r="A1000" s="26" t="str">
        <f t="shared" si="112"/>
        <v>333200</v>
      </c>
      <c r="B1000" s="26" t="str">
        <f t="shared" si="113"/>
        <v>New York City Geographic District #24</v>
      </c>
      <c r="C1000" s="26" t="str">
        <f t="shared" si="114"/>
        <v>Queens</v>
      </c>
      <c r="D1000" s="28" t="s">
        <v>1599</v>
      </c>
      <c r="E1000" s="28" t="s">
        <v>1600</v>
      </c>
      <c r="F1000" s="30" t="s">
        <v>2</v>
      </c>
      <c r="G1000" s="31">
        <v>1314</v>
      </c>
      <c r="H1000" s="26" t="str">
        <f t="shared" si="115"/>
        <v>039</v>
      </c>
      <c r="I1000" s="26" t="str">
        <f t="shared" si="116"/>
        <v>16</v>
      </c>
      <c r="J1000" s="26" t="str">
        <f t="shared" si="117"/>
        <v>025</v>
      </c>
      <c r="K1000" s="42">
        <f t="shared" si="118"/>
        <v>1376726.8440639589</v>
      </c>
      <c r="M1000" s="26"/>
    </row>
    <row r="1001" spans="1:13" ht="29" outlineLevel="2" x14ac:dyDescent="0.4">
      <c r="A1001" s="26" t="str">
        <f t="shared" si="112"/>
        <v>333200</v>
      </c>
      <c r="B1001" s="26" t="str">
        <f t="shared" si="113"/>
        <v>New York City Geographic District #24</v>
      </c>
      <c r="C1001" s="26" t="str">
        <f t="shared" si="114"/>
        <v>Queens</v>
      </c>
      <c r="D1001" s="28" t="s">
        <v>1597</v>
      </c>
      <c r="E1001" s="28" t="s">
        <v>1598</v>
      </c>
      <c r="F1001" s="30" t="s">
        <v>5</v>
      </c>
      <c r="G1001" s="31">
        <v>1771</v>
      </c>
      <c r="H1001" s="26" t="str">
        <f t="shared" si="115"/>
        <v>039</v>
      </c>
      <c r="I1001" s="26" t="str">
        <f t="shared" si="116"/>
        <v>16</v>
      </c>
      <c r="J1001" s="26" t="str">
        <f t="shared" si="117"/>
        <v>029</v>
      </c>
      <c r="K1001" s="42">
        <f t="shared" si="118"/>
        <v>1855542.8012460207</v>
      </c>
      <c r="M1001" s="26"/>
    </row>
    <row r="1002" spans="1:13" ht="29" outlineLevel="2" x14ac:dyDescent="0.4">
      <c r="A1002" s="26" t="str">
        <f t="shared" si="112"/>
        <v>342500</v>
      </c>
      <c r="B1002" s="26" t="str">
        <f t="shared" si="113"/>
        <v>New York City Geographic District #25</v>
      </c>
      <c r="C1002" s="26" t="str">
        <f t="shared" si="114"/>
        <v>Queens</v>
      </c>
      <c r="D1002" s="28" t="s">
        <v>2259</v>
      </c>
      <c r="E1002" s="28" t="s">
        <v>2260</v>
      </c>
      <c r="F1002" s="30" t="s">
        <v>196</v>
      </c>
      <c r="G1002" s="31">
        <v>311</v>
      </c>
      <c r="H1002" s="26" t="str">
        <f t="shared" si="115"/>
        <v>040</v>
      </c>
      <c r="I1002" s="26" t="str">
        <f t="shared" si="116"/>
        <v>11</v>
      </c>
      <c r="J1002" s="26" t="str">
        <f t="shared" si="117"/>
        <v>020</v>
      </c>
      <c r="K1002" s="42">
        <f t="shared" si="118"/>
        <v>325846.30784162192</v>
      </c>
      <c r="M1002" s="26"/>
    </row>
    <row r="1003" spans="1:13" ht="29" outlineLevel="2" x14ac:dyDescent="0.4">
      <c r="A1003" s="26" t="str">
        <f t="shared" si="112"/>
        <v>342500</v>
      </c>
      <c r="B1003" s="26" t="str">
        <f t="shared" si="113"/>
        <v>New York City Geographic District #25</v>
      </c>
      <c r="C1003" s="26" t="str">
        <f t="shared" si="114"/>
        <v>Queens</v>
      </c>
      <c r="D1003" s="28" t="s">
        <v>2255</v>
      </c>
      <c r="E1003" s="28" t="s">
        <v>2256</v>
      </c>
      <c r="F1003" s="30" t="s">
        <v>196</v>
      </c>
      <c r="G1003" s="31">
        <v>1139</v>
      </c>
      <c r="H1003" s="26" t="str">
        <f t="shared" si="115"/>
        <v>027</v>
      </c>
      <c r="I1003" s="26" t="str">
        <f t="shared" si="116"/>
        <v>16</v>
      </c>
      <c r="J1003" s="26" t="str">
        <f t="shared" si="117"/>
        <v>024</v>
      </c>
      <c r="K1003" s="42">
        <f t="shared" si="118"/>
        <v>1193372.8123202811</v>
      </c>
      <c r="M1003" s="26"/>
    </row>
    <row r="1004" spans="1:13" ht="43.5" outlineLevel="2" x14ac:dyDescent="0.4">
      <c r="A1004" s="26" t="str">
        <f t="shared" si="112"/>
        <v>342500</v>
      </c>
      <c r="B1004" s="26" t="str">
        <f t="shared" si="113"/>
        <v>New York City Geographic District #25</v>
      </c>
      <c r="C1004" s="26" t="str">
        <f t="shared" si="114"/>
        <v>Queens</v>
      </c>
      <c r="D1004" s="28" t="s">
        <v>2245</v>
      </c>
      <c r="E1004" s="28" t="s">
        <v>2246</v>
      </c>
      <c r="F1004" s="30" t="s">
        <v>19</v>
      </c>
      <c r="G1004" s="31">
        <v>482</v>
      </c>
      <c r="H1004" s="26" t="str">
        <f t="shared" si="115"/>
        <v>025</v>
      </c>
      <c r="I1004" s="26" t="str">
        <f t="shared" si="116"/>
        <v>16</v>
      </c>
      <c r="J1004" s="26" t="str">
        <f t="shared" si="117"/>
        <v>024</v>
      </c>
      <c r="K1004" s="42">
        <f t="shared" si="118"/>
        <v>505009.39028830151</v>
      </c>
      <c r="M1004" s="26"/>
    </row>
    <row r="1005" spans="1:13" ht="15" outlineLevel="2" x14ac:dyDescent="0.4">
      <c r="A1005" s="26" t="str">
        <f t="shared" si="112"/>
        <v>342500</v>
      </c>
      <c r="B1005" s="26" t="str">
        <f t="shared" si="113"/>
        <v>New York City Geographic District #25</v>
      </c>
      <c r="C1005" s="26" t="str">
        <f t="shared" si="114"/>
        <v>Queens</v>
      </c>
      <c r="D1005" s="28" t="s">
        <v>2229</v>
      </c>
      <c r="E1005" s="28" t="s">
        <v>2230</v>
      </c>
      <c r="F1005" s="30" t="s">
        <v>196</v>
      </c>
      <c r="G1005" s="31">
        <v>1538</v>
      </c>
      <c r="H1005" s="26" t="str">
        <f t="shared" si="115"/>
        <v>040</v>
      </c>
      <c r="I1005" s="26" t="str">
        <f t="shared" si="116"/>
        <v>16</v>
      </c>
      <c r="J1005" s="26" t="str">
        <f t="shared" si="117"/>
        <v>020</v>
      </c>
      <c r="K1005" s="42">
        <f t="shared" si="118"/>
        <v>1611420.0046958667</v>
      </c>
      <c r="M1005" s="26"/>
    </row>
    <row r="1006" spans="1:13" ht="43.5" outlineLevel="2" x14ac:dyDescent="0.4">
      <c r="A1006" s="26" t="str">
        <f t="shared" si="112"/>
        <v>342500</v>
      </c>
      <c r="B1006" s="26" t="str">
        <f t="shared" si="113"/>
        <v>New York City Geographic District #25</v>
      </c>
      <c r="C1006" s="26" t="str">
        <f t="shared" si="114"/>
        <v>Queens</v>
      </c>
      <c r="D1006" s="28" t="s">
        <v>2094</v>
      </c>
      <c r="E1006" s="28" t="s">
        <v>2095</v>
      </c>
      <c r="F1006" s="30" t="s">
        <v>118</v>
      </c>
      <c r="G1006" s="31">
        <v>565</v>
      </c>
      <c r="H1006" s="26" t="str">
        <f t="shared" si="115"/>
        <v>026</v>
      </c>
      <c r="I1006" s="26" t="str">
        <f t="shared" si="116"/>
        <v>11</v>
      </c>
      <c r="J1006" s="26" t="str">
        <f t="shared" si="117"/>
        <v>019</v>
      </c>
      <c r="K1006" s="42">
        <f t="shared" si="118"/>
        <v>591971.58820101735</v>
      </c>
      <c r="M1006" s="26"/>
    </row>
    <row r="1007" spans="1:13" ht="29" outlineLevel="2" x14ac:dyDescent="0.4">
      <c r="A1007" s="26" t="str">
        <f t="shared" si="112"/>
        <v>342500</v>
      </c>
      <c r="B1007" s="26" t="str">
        <f t="shared" si="113"/>
        <v>New York City Geographic District #25</v>
      </c>
      <c r="C1007" s="26" t="str">
        <f t="shared" si="114"/>
        <v>Queens</v>
      </c>
      <c r="D1007" s="28" t="s">
        <v>2086</v>
      </c>
      <c r="E1007" s="28" t="s">
        <v>2087</v>
      </c>
      <c r="F1007" s="30" t="s">
        <v>118</v>
      </c>
      <c r="G1007" s="31">
        <v>647</v>
      </c>
      <c r="H1007" s="26" t="str">
        <f t="shared" si="115"/>
        <v>025</v>
      </c>
      <c r="I1007" s="26" t="str">
        <f t="shared" si="116"/>
        <v>16</v>
      </c>
      <c r="J1007" s="26" t="str">
        <f t="shared" si="117"/>
        <v>020</v>
      </c>
      <c r="K1007" s="42">
        <f t="shared" si="118"/>
        <v>677886.04878948361</v>
      </c>
      <c r="M1007" s="26"/>
    </row>
    <row r="1008" spans="1:13" ht="29" outlineLevel="2" x14ac:dyDescent="0.4">
      <c r="A1008" s="26" t="str">
        <f t="shared" si="112"/>
        <v>342500</v>
      </c>
      <c r="B1008" s="26" t="str">
        <f t="shared" si="113"/>
        <v>New York City Geographic District #25</v>
      </c>
      <c r="C1008" s="26" t="str">
        <f t="shared" si="114"/>
        <v>Queens</v>
      </c>
      <c r="D1008" s="28" t="s">
        <v>2064</v>
      </c>
      <c r="E1008" s="28" t="s">
        <v>2065</v>
      </c>
      <c r="F1008" s="30" t="s">
        <v>196</v>
      </c>
      <c r="G1008" s="31">
        <v>429</v>
      </c>
      <c r="H1008" s="26" t="str">
        <f t="shared" si="115"/>
        <v>040</v>
      </c>
      <c r="I1008" s="26" t="str">
        <f t="shared" si="116"/>
        <v>16</v>
      </c>
      <c r="J1008" s="26" t="str">
        <f t="shared" si="117"/>
        <v>020</v>
      </c>
      <c r="K1008" s="42">
        <f t="shared" si="118"/>
        <v>449479.31210307335</v>
      </c>
      <c r="M1008" s="26"/>
    </row>
    <row r="1009" spans="1:13" ht="15" outlineLevel="2" x14ac:dyDescent="0.4">
      <c r="A1009" s="26" t="str">
        <f t="shared" si="112"/>
        <v>342500</v>
      </c>
      <c r="B1009" s="26" t="str">
        <f t="shared" si="113"/>
        <v>New York City Geographic District #25</v>
      </c>
      <c r="C1009" s="26" t="str">
        <f t="shared" si="114"/>
        <v>Queens</v>
      </c>
      <c r="D1009" s="28" t="s">
        <v>2108</v>
      </c>
      <c r="E1009" s="28" t="s">
        <v>2109</v>
      </c>
      <c r="F1009" s="30" t="s">
        <v>5</v>
      </c>
      <c r="G1009" s="31">
        <v>370</v>
      </c>
      <c r="H1009" s="26" t="str">
        <f t="shared" si="115"/>
        <v>026</v>
      </c>
      <c r="I1009" s="26" t="str">
        <f t="shared" si="116"/>
        <v>11</v>
      </c>
      <c r="J1009" s="26" t="str">
        <f t="shared" si="117"/>
        <v>019</v>
      </c>
      <c r="K1009" s="42">
        <f t="shared" si="118"/>
        <v>387662.80997234763</v>
      </c>
      <c r="M1009" s="26"/>
    </row>
    <row r="1010" spans="1:13" ht="43.5" outlineLevel="2" x14ac:dyDescent="0.4">
      <c r="A1010" s="26" t="str">
        <f t="shared" si="112"/>
        <v>342500</v>
      </c>
      <c r="B1010" s="26" t="str">
        <f t="shared" si="113"/>
        <v>New York City Geographic District #25</v>
      </c>
      <c r="C1010" s="26" t="str">
        <f t="shared" si="114"/>
        <v>Queens</v>
      </c>
      <c r="D1010" s="28" t="s">
        <v>2041</v>
      </c>
      <c r="E1010" s="28" t="s">
        <v>2042</v>
      </c>
      <c r="F1010" s="30" t="s">
        <v>5</v>
      </c>
      <c r="G1010" s="31">
        <v>380</v>
      </c>
      <c r="H1010" s="26" t="str">
        <f t="shared" si="115"/>
        <v>025</v>
      </c>
      <c r="I1010" s="26" t="str">
        <f t="shared" si="116"/>
        <v>14</v>
      </c>
      <c r="J1010" s="26" t="str">
        <f t="shared" si="117"/>
        <v>024</v>
      </c>
      <c r="K1010" s="42">
        <f t="shared" si="118"/>
        <v>398140.18321484356</v>
      </c>
      <c r="M1010" s="26"/>
    </row>
    <row r="1011" spans="1:13" ht="29" outlineLevel="2" x14ac:dyDescent="0.4">
      <c r="A1011" s="26" t="str">
        <f t="shared" si="112"/>
        <v>342500</v>
      </c>
      <c r="B1011" s="26" t="str">
        <f t="shared" si="113"/>
        <v>New York City Geographic District #25</v>
      </c>
      <c r="C1011" s="26" t="str">
        <f t="shared" si="114"/>
        <v>Queens</v>
      </c>
      <c r="D1011" s="28" t="s">
        <v>2037</v>
      </c>
      <c r="E1011" s="28" t="s">
        <v>2038</v>
      </c>
      <c r="F1011" s="30" t="s">
        <v>2</v>
      </c>
      <c r="G1011" s="31">
        <v>417</v>
      </c>
      <c r="H1011" s="26" t="str">
        <f t="shared" si="115"/>
        <v>040</v>
      </c>
      <c r="I1011" s="26" t="str">
        <f t="shared" si="116"/>
        <v>16</v>
      </c>
      <c r="J1011" s="26" t="str">
        <f t="shared" si="117"/>
        <v>020</v>
      </c>
      <c r="K1011" s="42">
        <f t="shared" si="118"/>
        <v>436906.46421207831</v>
      </c>
      <c r="M1011" s="26"/>
    </row>
    <row r="1012" spans="1:13" ht="29" outlineLevel="2" x14ac:dyDescent="0.4">
      <c r="A1012" s="26" t="str">
        <f t="shared" si="112"/>
        <v>342500</v>
      </c>
      <c r="B1012" s="26" t="str">
        <f t="shared" si="113"/>
        <v>New York City Geographic District #25</v>
      </c>
      <c r="C1012" s="26" t="str">
        <f t="shared" si="114"/>
        <v>Queens</v>
      </c>
      <c r="D1012" s="28" t="s">
        <v>2033</v>
      </c>
      <c r="E1012" s="28" t="s">
        <v>2034</v>
      </c>
      <c r="F1012" s="30" t="s">
        <v>2</v>
      </c>
      <c r="G1012" s="31">
        <v>363</v>
      </c>
      <c r="H1012" s="26" t="str">
        <f t="shared" si="115"/>
        <v>040</v>
      </c>
      <c r="I1012" s="26" t="str">
        <f t="shared" si="116"/>
        <v>11</v>
      </c>
      <c r="J1012" s="26" t="str">
        <f t="shared" si="117"/>
        <v>020</v>
      </c>
      <c r="K1012" s="42">
        <f t="shared" si="118"/>
        <v>380328.64870260056</v>
      </c>
      <c r="M1012" s="26"/>
    </row>
    <row r="1013" spans="1:13" ht="15" outlineLevel="2" x14ac:dyDescent="0.4">
      <c r="A1013" s="26" t="str">
        <f t="shared" si="112"/>
        <v>342500</v>
      </c>
      <c r="B1013" s="26" t="str">
        <f t="shared" si="113"/>
        <v>New York City Geographic District #25</v>
      </c>
      <c r="C1013" s="26" t="str">
        <f t="shared" si="114"/>
        <v>Queens</v>
      </c>
      <c r="D1013" s="28" t="s">
        <v>2023</v>
      </c>
      <c r="E1013" s="28" t="s">
        <v>2024</v>
      </c>
      <c r="F1013" s="30" t="s">
        <v>5</v>
      </c>
      <c r="G1013" s="31">
        <v>1381</v>
      </c>
      <c r="H1013" s="26" t="str">
        <f t="shared" si="115"/>
        <v>025</v>
      </c>
      <c r="I1013" s="26" t="str">
        <f t="shared" si="116"/>
        <v>16</v>
      </c>
      <c r="J1013" s="26" t="str">
        <f t="shared" si="117"/>
        <v>020</v>
      </c>
      <c r="K1013" s="42">
        <f t="shared" si="118"/>
        <v>1446925.2447886814</v>
      </c>
      <c r="M1013" s="26"/>
    </row>
    <row r="1014" spans="1:13" ht="15" outlineLevel="2" x14ac:dyDescent="0.4">
      <c r="A1014" s="26" t="str">
        <f t="shared" si="112"/>
        <v>342500</v>
      </c>
      <c r="B1014" s="26" t="str">
        <f t="shared" si="113"/>
        <v>New York City Geographic District #25</v>
      </c>
      <c r="C1014" s="26" t="str">
        <f t="shared" si="114"/>
        <v>Queens</v>
      </c>
      <c r="D1014" s="28" t="s">
        <v>1991</v>
      </c>
      <c r="E1014" s="28" t="s">
        <v>1992</v>
      </c>
      <c r="F1014" s="30" t="s">
        <v>19</v>
      </c>
      <c r="G1014" s="31">
        <v>585</v>
      </c>
      <c r="H1014" s="26" t="str">
        <f t="shared" si="115"/>
        <v>027</v>
      </c>
      <c r="I1014" s="26" t="str">
        <f t="shared" si="116"/>
        <v>16</v>
      </c>
      <c r="J1014" s="26" t="str">
        <f t="shared" si="117"/>
        <v>024</v>
      </c>
      <c r="K1014" s="42">
        <f t="shared" si="118"/>
        <v>612926.3346860091</v>
      </c>
      <c r="M1014" s="26"/>
    </row>
    <row r="1015" spans="1:13" ht="15" outlineLevel="2" x14ac:dyDescent="0.4">
      <c r="A1015" s="26" t="str">
        <f t="shared" si="112"/>
        <v>342500</v>
      </c>
      <c r="B1015" s="26" t="str">
        <f t="shared" si="113"/>
        <v>New York City Geographic District #25</v>
      </c>
      <c r="C1015" s="26" t="str">
        <f t="shared" si="114"/>
        <v>Queens</v>
      </c>
      <c r="D1015" s="28" t="s">
        <v>1985</v>
      </c>
      <c r="E1015" s="28" t="s">
        <v>1986</v>
      </c>
      <c r="F1015" s="30" t="s">
        <v>2</v>
      </c>
      <c r="G1015" s="31">
        <v>422</v>
      </c>
      <c r="H1015" s="26" t="str">
        <f t="shared" si="115"/>
        <v>040</v>
      </c>
      <c r="I1015" s="26" t="str">
        <f t="shared" si="116"/>
        <v>11</v>
      </c>
      <c r="J1015" s="26" t="str">
        <f t="shared" si="117"/>
        <v>020</v>
      </c>
      <c r="K1015" s="42">
        <f t="shared" si="118"/>
        <v>442145.15083332622</v>
      </c>
      <c r="M1015" s="26"/>
    </row>
    <row r="1016" spans="1:13" ht="15" outlineLevel="2" x14ac:dyDescent="0.4">
      <c r="A1016" s="26" t="str">
        <f t="shared" si="112"/>
        <v>342500</v>
      </c>
      <c r="B1016" s="26" t="str">
        <f t="shared" si="113"/>
        <v>New York City Geographic District #25</v>
      </c>
      <c r="C1016" s="26" t="str">
        <f t="shared" si="114"/>
        <v>Queens</v>
      </c>
      <c r="D1016" s="28" t="s">
        <v>1975</v>
      </c>
      <c r="E1016" s="28" t="s">
        <v>1976</v>
      </c>
      <c r="F1016" s="30" t="s">
        <v>2</v>
      </c>
      <c r="G1016" s="31">
        <v>579</v>
      </c>
      <c r="H1016" s="26" t="str">
        <f t="shared" si="115"/>
        <v>026</v>
      </c>
      <c r="I1016" s="26" t="str">
        <f t="shared" si="116"/>
        <v>11</v>
      </c>
      <c r="J1016" s="26" t="str">
        <f t="shared" si="117"/>
        <v>019</v>
      </c>
      <c r="K1016" s="42">
        <f t="shared" si="118"/>
        <v>606639.91074051161</v>
      </c>
      <c r="M1016" s="26"/>
    </row>
    <row r="1017" spans="1:13" ht="43.5" outlineLevel="2" x14ac:dyDescent="0.4">
      <c r="A1017" s="26" t="str">
        <f t="shared" si="112"/>
        <v>342500</v>
      </c>
      <c r="B1017" s="26" t="str">
        <f t="shared" si="113"/>
        <v>New York City Geographic District #25</v>
      </c>
      <c r="C1017" s="26" t="str">
        <f t="shared" si="114"/>
        <v>Queens</v>
      </c>
      <c r="D1017" s="28" t="s">
        <v>1959</v>
      </c>
      <c r="E1017" s="28" t="s">
        <v>1960</v>
      </c>
      <c r="F1017" s="30" t="s">
        <v>2</v>
      </c>
      <c r="G1017" s="31">
        <v>414</v>
      </c>
      <c r="H1017" s="26" t="str">
        <f t="shared" si="115"/>
        <v>027</v>
      </c>
      <c r="I1017" s="26" t="str">
        <f t="shared" si="116"/>
        <v>16</v>
      </c>
      <c r="J1017" s="26" t="str">
        <f t="shared" si="117"/>
        <v>024</v>
      </c>
      <c r="K1017" s="42">
        <f t="shared" si="118"/>
        <v>433763.25223932957</v>
      </c>
      <c r="M1017" s="26"/>
    </row>
    <row r="1018" spans="1:13" ht="15" outlineLevel="2" x14ac:dyDescent="0.4">
      <c r="A1018" s="26" t="str">
        <f t="shared" ref="A1018:A1081" si="119">IFERROR(VLOOKUP($D1018,schools,3,FALSE),"")</f>
        <v>342500</v>
      </c>
      <c r="B1018" s="26" t="str">
        <f t="shared" ref="B1018:B1081" si="120">IFERROR(VLOOKUP($D1018,schools,4,FALSE),"")</f>
        <v>New York City Geographic District #25</v>
      </c>
      <c r="C1018" s="26" t="str">
        <f t="shared" ref="C1018:C1081" si="121">IFERROR(VLOOKUP($D1018,schools,5,FALSE),"")</f>
        <v>Queens</v>
      </c>
      <c r="D1018" s="28" t="s">
        <v>1947</v>
      </c>
      <c r="E1018" s="28" t="s">
        <v>1948</v>
      </c>
      <c r="F1018" s="30" t="s">
        <v>5</v>
      </c>
      <c r="G1018" s="31">
        <v>1260</v>
      </c>
      <c r="H1018" s="26" t="str">
        <f t="shared" ref="H1018:H1081" si="122">IFERROR(VLOOKUP($D1018,schools,6,FALSE),"")</f>
        <v>026</v>
      </c>
      <c r="I1018" s="26" t="str">
        <f t="shared" ref="I1018:I1081" si="123">IFERROR(VLOOKUP($D1018,schools,7,FALSE),"")</f>
        <v>11</v>
      </c>
      <c r="J1018" s="26" t="str">
        <f t="shared" ref="J1018:J1081" si="124">IFERROR(VLOOKUP($D1018,schools,8,FALSE),"")</f>
        <v>019</v>
      </c>
      <c r="K1018" s="42">
        <f t="shared" ref="K1018:K1081" si="125">G1018*L$302</f>
        <v>1320149.0285544812</v>
      </c>
      <c r="M1018" s="26"/>
    </row>
    <row r="1019" spans="1:13" ht="15" outlineLevel="2" x14ac:dyDescent="0.4">
      <c r="A1019" s="26" t="str">
        <f t="shared" si="119"/>
        <v>342500</v>
      </c>
      <c r="B1019" s="26" t="str">
        <f t="shared" si="120"/>
        <v>New York City Geographic District #25</v>
      </c>
      <c r="C1019" s="26" t="str">
        <f t="shared" si="121"/>
        <v>Queens</v>
      </c>
      <c r="D1019" s="28" t="s">
        <v>1945</v>
      </c>
      <c r="E1019" s="28" t="s">
        <v>1946</v>
      </c>
      <c r="F1019" s="30" t="s">
        <v>2</v>
      </c>
      <c r="G1019" s="31">
        <v>506</v>
      </c>
      <c r="H1019" s="26" t="str">
        <f t="shared" si="122"/>
        <v>026</v>
      </c>
      <c r="I1019" s="26" t="str">
        <f t="shared" si="123"/>
        <v>11</v>
      </c>
      <c r="J1019" s="26" t="str">
        <f t="shared" si="124"/>
        <v>019</v>
      </c>
      <c r="K1019" s="42">
        <f t="shared" si="125"/>
        <v>530155.0860702917</v>
      </c>
      <c r="M1019" s="26"/>
    </row>
    <row r="1020" spans="1:13" ht="29" outlineLevel="2" x14ac:dyDescent="0.4">
      <c r="A1020" s="26" t="str">
        <f t="shared" si="119"/>
        <v>342500</v>
      </c>
      <c r="B1020" s="26" t="str">
        <f t="shared" si="120"/>
        <v>New York City Geographic District #25</v>
      </c>
      <c r="C1020" s="26" t="str">
        <f t="shared" si="121"/>
        <v>Queens</v>
      </c>
      <c r="D1020" s="28" t="s">
        <v>1937</v>
      </c>
      <c r="E1020" s="28" t="s">
        <v>1938</v>
      </c>
      <c r="F1020" s="30" t="s">
        <v>5</v>
      </c>
      <c r="G1020" s="31">
        <v>783</v>
      </c>
      <c r="H1020" s="26" t="str">
        <f t="shared" si="122"/>
        <v>040</v>
      </c>
      <c r="I1020" s="26" t="str">
        <f t="shared" si="123"/>
        <v>16</v>
      </c>
      <c r="J1020" s="26" t="str">
        <f t="shared" si="124"/>
        <v>020</v>
      </c>
      <c r="K1020" s="42">
        <f t="shared" si="125"/>
        <v>820378.32488742762</v>
      </c>
      <c r="M1020" s="26"/>
    </row>
    <row r="1021" spans="1:13" ht="15" outlineLevel="2" x14ac:dyDescent="0.4">
      <c r="A1021" s="26" t="str">
        <f t="shared" si="119"/>
        <v>342500</v>
      </c>
      <c r="B1021" s="26" t="str">
        <f t="shared" si="120"/>
        <v>New York City Geographic District #25</v>
      </c>
      <c r="C1021" s="26" t="str">
        <f t="shared" si="121"/>
        <v>Queens</v>
      </c>
      <c r="D1021" s="28" t="s">
        <v>1931</v>
      </c>
      <c r="E1021" s="28" t="s">
        <v>1932</v>
      </c>
      <c r="F1021" s="30" t="s">
        <v>5</v>
      </c>
      <c r="G1021" s="31">
        <v>1489</v>
      </c>
      <c r="H1021" s="26" t="str">
        <f t="shared" si="122"/>
        <v>040</v>
      </c>
      <c r="I1021" s="26" t="str">
        <f t="shared" si="123"/>
        <v>11</v>
      </c>
      <c r="J1021" s="26" t="str">
        <f t="shared" si="124"/>
        <v>020</v>
      </c>
      <c r="K1021" s="42">
        <f t="shared" si="125"/>
        <v>1560080.8758076369</v>
      </c>
      <c r="M1021" s="26"/>
    </row>
    <row r="1022" spans="1:13" ht="15" outlineLevel="2" x14ac:dyDescent="0.4">
      <c r="A1022" s="26" t="str">
        <f t="shared" si="119"/>
        <v>342500</v>
      </c>
      <c r="B1022" s="26" t="str">
        <f t="shared" si="120"/>
        <v>New York City Geographic District #25</v>
      </c>
      <c r="C1022" s="26" t="str">
        <f t="shared" si="121"/>
        <v>Queens</v>
      </c>
      <c r="D1022" s="28" t="s">
        <v>1929</v>
      </c>
      <c r="E1022" s="28" t="s">
        <v>1930</v>
      </c>
      <c r="F1022" s="30" t="s">
        <v>2</v>
      </c>
      <c r="G1022" s="31">
        <v>475</v>
      </c>
      <c r="H1022" s="26" t="str">
        <f t="shared" si="122"/>
        <v>026</v>
      </c>
      <c r="I1022" s="26" t="str">
        <f t="shared" si="123"/>
        <v>11</v>
      </c>
      <c r="J1022" s="26" t="str">
        <f t="shared" si="124"/>
        <v>019</v>
      </c>
      <c r="K1022" s="42">
        <f t="shared" si="125"/>
        <v>497675.22901855444</v>
      </c>
      <c r="M1022" s="26"/>
    </row>
    <row r="1023" spans="1:13" ht="15" outlineLevel="2" x14ac:dyDescent="0.4">
      <c r="A1023" s="26" t="str">
        <f t="shared" si="119"/>
        <v>342500</v>
      </c>
      <c r="B1023" s="26" t="str">
        <f t="shared" si="120"/>
        <v>New York City Geographic District #25</v>
      </c>
      <c r="C1023" s="26" t="str">
        <f t="shared" si="121"/>
        <v>Queens</v>
      </c>
      <c r="D1023" s="28" t="s">
        <v>1905</v>
      </c>
      <c r="E1023" s="28" t="s">
        <v>1906</v>
      </c>
      <c r="F1023" s="30" t="s">
        <v>2</v>
      </c>
      <c r="G1023" s="31">
        <v>409</v>
      </c>
      <c r="H1023" s="26" t="str">
        <f t="shared" si="122"/>
        <v>026</v>
      </c>
      <c r="I1023" s="26" t="str">
        <f t="shared" si="123"/>
        <v>11</v>
      </c>
      <c r="J1023" s="26" t="str">
        <f t="shared" si="124"/>
        <v>019</v>
      </c>
      <c r="K1023" s="42">
        <f t="shared" si="125"/>
        <v>428524.5656180816</v>
      </c>
      <c r="M1023" s="26"/>
    </row>
    <row r="1024" spans="1:13" ht="15" outlineLevel="2" x14ac:dyDescent="0.4">
      <c r="A1024" s="26" t="str">
        <f t="shared" si="119"/>
        <v>342500</v>
      </c>
      <c r="B1024" s="26" t="str">
        <f t="shared" si="120"/>
        <v>New York City Geographic District #25</v>
      </c>
      <c r="C1024" s="26" t="str">
        <f t="shared" si="121"/>
        <v>Queens</v>
      </c>
      <c r="D1024" s="28" t="s">
        <v>1899</v>
      </c>
      <c r="E1024" s="28" t="s">
        <v>1900</v>
      </c>
      <c r="F1024" s="30" t="s">
        <v>2</v>
      </c>
      <c r="G1024" s="31">
        <v>691</v>
      </c>
      <c r="H1024" s="26" t="str">
        <f t="shared" si="122"/>
        <v>027</v>
      </c>
      <c r="I1024" s="26" t="str">
        <f t="shared" si="123"/>
        <v>15</v>
      </c>
      <c r="J1024" s="26" t="str">
        <f t="shared" si="124"/>
        <v>024</v>
      </c>
      <c r="K1024" s="42">
        <f t="shared" si="125"/>
        <v>723986.49105646543</v>
      </c>
      <c r="M1024" s="26"/>
    </row>
    <row r="1025" spans="1:13" ht="15" outlineLevel="2" x14ac:dyDescent="0.4">
      <c r="A1025" s="26" t="str">
        <f t="shared" si="119"/>
        <v>342500</v>
      </c>
      <c r="B1025" s="26" t="str">
        <f t="shared" si="120"/>
        <v>New York City Geographic District #25</v>
      </c>
      <c r="C1025" s="26" t="str">
        <f t="shared" si="121"/>
        <v>Queens</v>
      </c>
      <c r="D1025" s="28" t="s">
        <v>1897</v>
      </c>
      <c r="E1025" s="28" t="s">
        <v>1898</v>
      </c>
      <c r="F1025" s="30" t="s">
        <v>19</v>
      </c>
      <c r="G1025" s="31">
        <v>654</v>
      </c>
      <c r="H1025" s="26" t="str">
        <f t="shared" si="122"/>
        <v>027</v>
      </c>
      <c r="I1025" s="26" t="str">
        <f t="shared" si="123"/>
        <v>15</v>
      </c>
      <c r="J1025" s="26" t="str">
        <f t="shared" si="124"/>
        <v>024</v>
      </c>
      <c r="K1025" s="42">
        <f t="shared" si="125"/>
        <v>685220.21005923068</v>
      </c>
      <c r="M1025" s="26"/>
    </row>
    <row r="1026" spans="1:13" ht="15" outlineLevel="2" x14ac:dyDescent="0.4">
      <c r="A1026" s="26" t="str">
        <f t="shared" si="119"/>
        <v>342500</v>
      </c>
      <c r="B1026" s="26" t="str">
        <f t="shared" si="120"/>
        <v>New York City Geographic District #25</v>
      </c>
      <c r="C1026" s="26" t="str">
        <f t="shared" si="121"/>
        <v>Queens</v>
      </c>
      <c r="D1026" s="28" t="s">
        <v>1895</v>
      </c>
      <c r="E1026" s="28" t="s">
        <v>1896</v>
      </c>
      <c r="F1026" s="30" t="s">
        <v>2</v>
      </c>
      <c r="G1026" s="31">
        <v>711</v>
      </c>
      <c r="H1026" s="26" t="str">
        <f t="shared" si="122"/>
        <v>025</v>
      </c>
      <c r="I1026" s="26" t="str">
        <f t="shared" si="123"/>
        <v>16</v>
      </c>
      <c r="J1026" s="26" t="str">
        <f t="shared" si="124"/>
        <v>020</v>
      </c>
      <c r="K1026" s="42">
        <f t="shared" si="125"/>
        <v>744941.23754145729</v>
      </c>
      <c r="M1026" s="26"/>
    </row>
    <row r="1027" spans="1:13" ht="15" outlineLevel="2" x14ac:dyDescent="0.4">
      <c r="A1027" s="26" t="str">
        <f t="shared" si="119"/>
        <v>342500</v>
      </c>
      <c r="B1027" s="26" t="str">
        <f t="shared" si="120"/>
        <v>New York City Geographic District #25</v>
      </c>
      <c r="C1027" s="26" t="str">
        <f t="shared" si="121"/>
        <v>Queens</v>
      </c>
      <c r="D1027" s="28" t="s">
        <v>1877</v>
      </c>
      <c r="E1027" s="28" t="s">
        <v>1878</v>
      </c>
      <c r="F1027" s="30" t="s">
        <v>2</v>
      </c>
      <c r="G1027" s="31">
        <v>622</v>
      </c>
      <c r="H1027" s="26" t="str">
        <f t="shared" si="122"/>
        <v>025</v>
      </c>
      <c r="I1027" s="26" t="str">
        <f t="shared" si="123"/>
        <v>14</v>
      </c>
      <c r="J1027" s="26" t="str">
        <f t="shared" si="124"/>
        <v>024</v>
      </c>
      <c r="K1027" s="42">
        <f t="shared" si="125"/>
        <v>651692.61568324384</v>
      </c>
      <c r="M1027" s="26"/>
    </row>
    <row r="1028" spans="1:13" ht="15" outlineLevel="2" x14ac:dyDescent="0.4">
      <c r="A1028" s="26" t="str">
        <f t="shared" si="119"/>
        <v>342500</v>
      </c>
      <c r="B1028" s="26" t="str">
        <f t="shared" si="120"/>
        <v>New York City Geographic District #25</v>
      </c>
      <c r="C1028" s="26" t="str">
        <f t="shared" si="121"/>
        <v>Queens</v>
      </c>
      <c r="D1028" s="28" t="s">
        <v>1831</v>
      </c>
      <c r="E1028" s="28" t="s">
        <v>1832</v>
      </c>
      <c r="F1028" s="30" t="s">
        <v>2</v>
      </c>
      <c r="G1028" s="31">
        <v>402</v>
      </c>
      <c r="H1028" s="26" t="str">
        <f t="shared" si="122"/>
        <v>026</v>
      </c>
      <c r="I1028" s="26" t="str">
        <f t="shared" si="123"/>
        <v>11</v>
      </c>
      <c r="J1028" s="26" t="str">
        <f t="shared" si="124"/>
        <v>019</v>
      </c>
      <c r="K1028" s="42">
        <f t="shared" si="125"/>
        <v>421190.40434833447</v>
      </c>
      <c r="M1028" s="26"/>
    </row>
    <row r="1029" spans="1:13" ht="15" outlineLevel="2" x14ac:dyDescent="0.4">
      <c r="A1029" s="26" t="str">
        <f t="shared" si="119"/>
        <v>342500</v>
      </c>
      <c r="B1029" s="26" t="str">
        <f t="shared" si="120"/>
        <v>New York City Geographic District #25</v>
      </c>
      <c r="C1029" s="26" t="str">
        <f t="shared" si="121"/>
        <v>Queens</v>
      </c>
      <c r="D1029" s="28" t="s">
        <v>1811</v>
      </c>
      <c r="E1029" s="28" t="s">
        <v>1812</v>
      </c>
      <c r="F1029" s="30" t="s">
        <v>2</v>
      </c>
      <c r="G1029" s="31">
        <v>911</v>
      </c>
      <c r="H1029" s="26" t="str">
        <f t="shared" si="122"/>
        <v>025</v>
      </c>
      <c r="I1029" s="26" t="str">
        <f t="shared" si="123"/>
        <v>16</v>
      </c>
      <c r="J1029" s="26" t="str">
        <f t="shared" si="124"/>
        <v>020</v>
      </c>
      <c r="K1029" s="42">
        <f t="shared" si="125"/>
        <v>954488.70239137486</v>
      </c>
      <c r="M1029" s="26"/>
    </row>
    <row r="1030" spans="1:13" ht="15" outlineLevel="2" x14ac:dyDescent="0.4">
      <c r="A1030" s="26" t="str">
        <f t="shared" si="119"/>
        <v>342500</v>
      </c>
      <c r="B1030" s="26" t="str">
        <f t="shared" si="120"/>
        <v>New York City Geographic District #25</v>
      </c>
      <c r="C1030" s="26" t="str">
        <f t="shared" si="121"/>
        <v>Queens</v>
      </c>
      <c r="D1030" s="28" t="s">
        <v>1785</v>
      </c>
      <c r="E1030" s="28" t="s">
        <v>1786</v>
      </c>
      <c r="F1030" s="30" t="s">
        <v>2</v>
      </c>
      <c r="G1030" s="31">
        <v>907</v>
      </c>
      <c r="H1030" s="26" t="str">
        <f t="shared" si="122"/>
        <v>026</v>
      </c>
      <c r="I1030" s="26" t="str">
        <f t="shared" si="123"/>
        <v>11</v>
      </c>
      <c r="J1030" s="26" t="str">
        <f t="shared" si="124"/>
        <v>020</v>
      </c>
      <c r="K1030" s="42">
        <f t="shared" si="125"/>
        <v>950297.75309437653</v>
      </c>
      <c r="M1030" s="26"/>
    </row>
    <row r="1031" spans="1:13" ht="15" outlineLevel="2" x14ac:dyDescent="0.4">
      <c r="A1031" s="26" t="str">
        <f t="shared" si="119"/>
        <v>342500</v>
      </c>
      <c r="B1031" s="26" t="str">
        <f t="shared" si="120"/>
        <v>New York City Geographic District #25</v>
      </c>
      <c r="C1031" s="26" t="str">
        <f t="shared" si="121"/>
        <v>Queens</v>
      </c>
      <c r="D1031" s="28" t="s">
        <v>1733</v>
      </c>
      <c r="E1031" s="28" t="s">
        <v>1734</v>
      </c>
      <c r="F1031" s="30" t="s">
        <v>2</v>
      </c>
      <c r="G1031" s="31">
        <v>1083</v>
      </c>
      <c r="H1031" s="26" t="str">
        <f t="shared" si="122"/>
        <v>026</v>
      </c>
      <c r="I1031" s="26" t="str">
        <f t="shared" si="123"/>
        <v>11</v>
      </c>
      <c r="J1031" s="26" t="str">
        <f t="shared" si="124"/>
        <v>019</v>
      </c>
      <c r="K1031" s="42">
        <f t="shared" si="125"/>
        <v>1134699.522162304</v>
      </c>
      <c r="M1031" s="26"/>
    </row>
    <row r="1032" spans="1:13" ht="15" outlineLevel="2" x14ac:dyDescent="0.4">
      <c r="A1032" s="26" t="str">
        <f t="shared" si="119"/>
        <v>342500</v>
      </c>
      <c r="B1032" s="26" t="str">
        <f t="shared" si="120"/>
        <v>New York City Geographic District #25</v>
      </c>
      <c r="C1032" s="26" t="str">
        <f t="shared" si="121"/>
        <v>Queens</v>
      </c>
      <c r="D1032" s="28" t="s">
        <v>1645</v>
      </c>
      <c r="E1032" s="28" t="s">
        <v>1646</v>
      </c>
      <c r="F1032" s="30" t="s">
        <v>2</v>
      </c>
      <c r="G1032" s="31">
        <v>943</v>
      </c>
      <c r="H1032" s="26" t="str">
        <f t="shared" si="122"/>
        <v>026</v>
      </c>
      <c r="I1032" s="26" t="str">
        <f t="shared" si="123"/>
        <v>11</v>
      </c>
      <c r="J1032" s="26" t="str">
        <f t="shared" si="124"/>
        <v>019</v>
      </c>
      <c r="K1032" s="42">
        <f t="shared" si="125"/>
        <v>988016.29676736169</v>
      </c>
      <c r="M1032" s="26"/>
    </row>
    <row r="1033" spans="1:13" ht="15" outlineLevel="2" x14ac:dyDescent="0.4">
      <c r="A1033" s="26" t="str">
        <f t="shared" si="119"/>
        <v>342500</v>
      </c>
      <c r="B1033" s="26" t="str">
        <f t="shared" si="120"/>
        <v>New York City Geographic District #25</v>
      </c>
      <c r="C1033" s="26" t="str">
        <f t="shared" si="121"/>
        <v>Queens</v>
      </c>
      <c r="D1033" s="28" t="s">
        <v>1641</v>
      </c>
      <c r="E1033" s="28" t="s">
        <v>1642</v>
      </c>
      <c r="F1033" s="30" t="s">
        <v>2</v>
      </c>
      <c r="G1033" s="31">
        <v>680</v>
      </c>
      <c r="H1033" s="26" t="str">
        <f t="shared" si="122"/>
        <v>027</v>
      </c>
      <c r="I1033" s="26" t="str">
        <f t="shared" si="123"/>
        <v>11</v>
      </c>
      <c r="J1033" s="26" t="str">
        <f t="shared" si="124"/>
        <v>019</v>
      </c>
      <c r="K1033" s="42">
        <f t="shared" si="125"/>
        <v>712461.38048972003</v>
      </c>
      <c r="M1033" s="26"/>
    </row>
    <row r="1034" spans="1:13" ht="15" outlineLevel="2" x14ac:dyDescent="0.4">
      <c r="A1034" s="26" t="str">
        <f t="shared" si="119"/>
        <v>342400</v>
      </c>
      <c r="B1034" s="26" t="str">
        <f t="shared" si="120"/>
        <v>New York City Geographic District #25</v>
      </c>
      <c r="C1034" s="26" t="str">
        <f t="shared" si="121"/>
        <v>Queens</v>
      </c>
      <c r="D1034" s="28" t="s">
        <v>1635</v>
      </c>
      <c r="E1034" s="28" t="s">
        <v>1636</v>
      </c>
      <c r="F1034" s="30" t="s">
        <v>5</v>
      </c>
      <c r="G1034" s="31">
        <v>1076</v>
      </c>
      <c r="H1034" s="26" t="str">
        <f t="shared" si="122"/>
        <v>026</v>
      </c>
      <c r="I1034" s="26" t="str">
        <f t="shared" si="123"/>
        <v>11</v>
      </c>
      <c r="J1034" s="26" t="str">
        <f t="shared" si="124"/>
        <v>019</v>
      </c>
      <c r="K1034" s="42">
        <f t="shared" si="125"/>
        <v>1127365.3608925571</v>
      </c>
      <c r="M1034" s="26"/>
    </row>
    <row r="1035" spans="1:13" ht="15" outlineLevel="2" x14ac:dyDescent="0.4">
      <c r="A1035" s="26" t="str">
        <f t="shared" si="119"/>
        <v>342400</v>
      </c>
      <c r="B1035" s="26" t="str">
        <f t="shared" si="120"/>
        <v>New York City Geographic District #25</v>
      </c>
      <c r="C1035" s="26" t="str">
        <f t="shared" si="121"/>
        <v>Queens</v>
      </c>
      <c r="D1035" s="28" t="s">
        <v>1633</v>
      </c>
      <c r="E1035" s="28" t="s">
        <v>1634</v>
      </c>
      <c r="F1035" s="30" t="s">
        <v>2</v>
      </c>
      <c r="G1035" s="31">
        <v>987</v>
      </c>
      <c r="H1035" s="26" t="str">
        <f t="shared" si="122"/>
        <v>025</v>
      </c>
      <c r="I1035" s="26" t="str">
        <f t="shared" si="123"/>
        <v>16</v>
      </c>
      <c r="J1035" s="26" t="str">
        <f t="shared" si="124"/>
        <v>020</v>
      </c>
      <c r="K1035" s="42">
        <f t="shared" si="125"/>
        <v>1034116.7390343436</v>
      </c>
      <c r="M1035" s="26"/>
    </row>
    <row r="1036" spans="1:13" ht="15" outlineLevel="2" x14ac:dyDescent="0.4">
      <c r="A1036" s="26" t="str">
        <f t="shared" si="119"/>
        <v>342400</v>
      </c>
      <c r="B1036" s="26" t="str">
        <f t="shared" si="120"/>
        <v>New York City Geographic District #25</v>
      </c>
      <c r="C1036" s="26" t="str">
        <f t="shared" si="121"/>
        <v>Queens</v>
      </c>
      <c r="D1036" s="28" t="s">
        <v>1629</v>
      </c>
      <c r="E1036" s="28" t="s">
        <v>1630</v>
      </c>
      <c r="F1036" s="30" t="s">
        <v>2</v>
      </c>
      <c r="G1036" s="31">
        <v>905</v>
      </c>
      <c r="H1036" s="26" t="str">
        <f t="shared" si="122"/>
        <v>040</v>
      </c>
      <c r="I1036" s="26" t="str">
        <f t="shared" si="123"/>
        <v>16</v>
      </c>
      <c r="J1036" s="26" t="str">
        <f t="shared" si="124"/>
        <v>020</v>
      </c>
      <c r="K1036" s="42">
        <f t="shared" si="125"/>
        <v>948202.27844587737</v>
      </c>
      <c r="M1036" s="26"/>
    </row>
    <row r="1037" spans="1:13" ht="15" outlineLevel="2" x14ac:dyDescent="0.4">
      <c r="A1037" s="26" t="str">
        <f t="shared" si="119"/>
        <v>342400</v>
      </c>
      <c r="B1037" s="26" t="str">
        <f t="shared" si="120"/>
        <v>New York City Geographic District #25</v>
      </c>
      <c r="C1037" s="26" t="str">
        <f t="shared" si="121"/>
        <v>Queens</v>
      </c>
      <c r="D1037" s="28" t="s">
        <v>1627</v>
      </c>
      <c r="E1037" s="28" t="s">
        <v>1628</v>
      </c>
      <c r="F1037" s="30" t="s">
        <v>2</v>
      </c>
      <c r="G1037" s="31">
        <v>1302</v>
      </c>
      <c r="H1037" s="26" t="str">
        <f t="shared" si="122"/>
        <v>040</v>
      </c>
      <c r="I1037" s="26" t="str">
        <f t="shared" si="123"/>
        <v>11</v>
      </c>
      <c r="J1037" s="26" t="str">
        <f t="shared" si="124"/>
        <v>020</v>
      </c>
      <c r="K1037" s="42">
        <f t="shared" si="125"/>
        <v>1364153.9961729639</v>
      </c>
      <c r="M1037" s="26"/>
    </row>
    <row r="1038" spans="1:13" ht="15" outlineLevel="2" x14ac:dyDescent="0.4">
      <c r="A1038" s="26" t="str">
        <f t="shared" si="119"/>
        <v>342400</v>
      </c>
      <c r="B1038" s="26" t="str">
        <f t="shared" si="120"/>
        <v>New York City Geographic District #25</v>
      </c>
      <c r="C1038" s="26" t="str">
        <f t="shared" si="121"/>
        <v>Queens</v>
      </c>
      <c r="D1038" s="28" t="s">
        <v>1625</v>
      </c>
      <c r="E1038" s="28" t="s">
        <v>1626</v>
      </c>
      <c r="F1038" s="30" t="s">
        <v>2</v>
      </c>
      <c r="G1038" s="31">
        <v>1154</v>
      </c>
      <c r="H1038" s="26" t="str">
        <f t="shared" si="122"/>
        <v>040</v>
      </c>
      <c r="I1038" s="26" t="str">
        <f t="shared" si="123"/>
        <v>16</v>
      </c>
      <c r="J1038" s="26" t="str">
        <f t="shared" si="124"/>
        <v>020</v>
      </c>
      <c r="K1038" s="42">
        <f t="shared" si="125"/>
        <v>1209088.8721840249</v>
      </c>
      <c r="M1038" s="26"/>
    </row>
    <row r="1039" spans="1:13" ht="15" outlineLevel="2" x14ac:dyDescent="0.4">
      <c r="A1039" s="26" t="str">
        <f t="shared" si="119"/>
        <v>342400</v>
      </c>
      <c r="B1039" s="26" t="str">
        <f t="shared" si="120"/>
        <v>New York City Geographic District #25</v>
      </c>
      <c r="C1039" s="26" t="str">
        <f t="shared" si="121"/>
        <v>Queens</v>
      </c>
      <c r="D1039" s="28" t="s">
        <v>2295</v>
      </c>
      <c r="E1039" s="28" t="s">
        <v>2296</v>
      </c>
      <c r="F1039" s="30" t="s">
        <v>196</v>
      </c>
      <c r="G1039" s="31">
        <v>205</v>
      </c>
      <c r="H1039" s="26" t="str">
        <f t="shared" si="122"/>
        <v>039</v>
      </c>
      <c r="I1039" s="26" t="str">
        <f t="shared" si="123"/>
        <v>13</v>
      </c>
      <c r="J1039" s="26" t="str">
        <f t="shared" si="124"/>
        <v>021</v>
      </c>
      <c r="K1039" s="42">
        <f t="shared" si="125"/>
        <v>214786.15147116559</v>
      </c>
      <c r="M1039" s="26"/>
    </row>
    <row r="1040" spans="1:13" ht="29" outlineLevel="2" x14ac:dyDescent="0.4">
      <c r="A1040" s="26" t="str">
        <f t="shared" si="119"/>
        <v>342400</v>
      </c>
      <c r="B1040" s="26" t="str">
        <f t="shared" si="120"/>
        <v>New York City Geographic District #25</v>
      </c>
      <c r="C1040" s="26" t="str">
        <f t="shared" si="121"/>
        <v>Queens</v>
      </c>
      <c r="D1040" s="28" t="s">
        <v>2277</v>
      </c>
      <c r="E1040" s="28" t="s">
        <v>2278</v>
      </c>
      <c r="F1040" s="30" t="s">
        <v>196</v>
      </c>
      <c r="G1040" s="31">
        <v>2055</v>
      </c>
      <c r="H1040" s="26" t="str">
        <f t="shared" si="122"/>
        <v>037</v>
      </c>
      <c r="I1040" s="26" t="str">
        <f t="shared" si="123"/>
        <v>12</v>
      </c>
      <c r="J1040" s="26" t="str">
        <f t="shared" si="124"/>
        <v>026</v>
      </c>
      <c r="K1040" s="42">
        <f t="shared" si="125"/>
        <v>2153100.2013329039</v>
      </c>
      <c r="M1040" s="26"/>
    </row>
    <row r="1041" spans="1:13" ht="29" outlineLevel="2" x14ac:dyDescent="0.4">
      <c r="A1041" s="26" t="str">
        <f t="shared" si="119"/>
        <v>342600</v>
      </c>
      <c r="B1041" s="26" t="str">
        <f t="shared" si="120"/>
        <v>New York City Geographic District #26</v>
      </c>
      <c r="C1041" s="26" t="str">
        <f t="shared" si="121"/>
        <v>Queens</v>
      </c>
      <c r="D1041" s="28" t="s">
        <v>2218</v>
      </c>
      <c r="E1041" s="28" t="s">
        <v>2219</v>
      </c>
      <c r="F1041" s="30" t="s">
        <v>196</v>
      </c>
      <c r="G1041" s="31">
        <v>1085</v>
      </c>
      <c r="H1041" s="26" t="str">
        <f t="shared" si="122"/>
        <v>024</v>
      </c>
      <c r="I1041" s="26" t="str">
        <f t="shared" si="123"/>
        <v>14</v>
      </c>
      <c r="J1041" s="26" t="str">
        <f t="shared" si="124"/>
        <v>023</v>
      </c>
      <c r="K1041" s="42">
        <f t="shared" si="125"/>
        <v>1136794.9968108032</v>
      </c>
      <c r="M1041" s="26"/>
    </row>
    <row r="1042" spans="1:13" ht="15" outlineLevel="2" x14ac:dyDescent="0.4">
      <c r="A1042" s="26" t="str">
        <f t="shared" si="119"/>
        <v>342600</v>
      </c>
      <c r="B1042" s="26" t="str">
        <f t="shared" si="120"/>
        <v>New York City Geographic District #26</v>
      </c>
      <c r="C1042" s="26" t="str">
        <f t="shared" si="121"/>
        <v>Queens</v>
      </c>
      <c r="D1042" s="28" t="s">
        <v>2216</v>
      </c>
      <c r="E1042" s="28" t="s">
        <v>2217</v>
      </c>
      <c r="F1042" s="30" t="s">
        <v>196</v>
      </c>
      <c r="G1042" s="31">
        <v>4510</v>
      </c>
      <c r="H1042" s="26" t="str">
        <f t="shared" si="122"/>
        <v>025</v>
      </c>
      <c r="I1042" s="26" t="str">
        <f t="shared" si="123"/>
        <v>16</v>
      </c>
      <c r="J1042" s="26" t="str">
        <f t="shared" si="124"/>
        <v>020</v>
      </c>
      <c r="K1042" s="42">
        <f t="shared" si="125"/>
        <v>4725295.3323656432</v>
      </c>
      <c r="M1042" s="26"/>
    </row>
    <row r="1043" spans="1:13" ht="29" outlineLevel="2" x14ac:dyDescent="0.4">
      <c r="A1043" s="26" t="str">
        <f t="shared" si="119"/>
        <v>342600</v>
      </c>
      <c r="B1043" s="26" t="str">
        <f t="shared" si="120"/>
        <v>New York City Geographic District #26</v>
      </c>
      <c r="C1043" s="26" t="str">
        <f t="shared" si="121"/>
        <v>Queens</v>
      </c>
      <c r="D1043" s="28" t="s">
        <v>2212</v>
      </c>
      <c r="E1043" s="28" t="s">
        <v>2213</v>
      </c>
      <c r="F1043" s="30" t="s">
        <v>196</v>
      </c>
      <c r="G1043" s="31">
        <v>3659</v>
      </c>
      <c r="H1043" s="26" t="str">
        <f t="shared" si="122"/>
        <v>026</v>
      </c>
      <c r="I1043" s="26" t="str">
        <f t="shared" si="123"/>
        <v>16</v>
      </c>
      <c r="J1043" s="26" t="str">
        <f t="shared" si="124"/>
        <v>023</v>
      </c>
      <c r="K1043" s="42">
        <f t="shared" si="125"/>
        <v>3833670.8694292433</v>
      </c>
      <c r="M1043" s="26"/>
    </row>
    <row r="1044" spans="1:13" ht="15" outlineLevel="2" x14ac:dyDescent="0.4">
      <c r="A1044" s="26" t="str">
        <f t="shared" si="119"/>
        <v>342600</v>
      </c>
      <c r="B1044" s="26" t="str">
        <f t="shared" si="120"/>
        <v>New York City Geographic District #26</v>
      </c>
      <c r="C1044" s="26" t="str">
        <f t="shared" si="121"/>
        <v>Queens</v>
      </c>
      <c r="D1044" s="28" t="s">
        <v>2070</v>
      </c>
      <c r="E1044" s="28" t="s">
        <v>2071</v>
      </c>
      <c r="F1044" s="30" t="s">
        <v>19</v>
      </c>
      <c r="G1044" s="31">
        <v>622</v>
      </c>
      <c r="H1044" s="26" t="str">
        <f t="shared" si="122"/>
        <v>024</v>
      </c>
      <c r="I1044" s="26" t="str">
        <f t="shared" si="123"/>
        <v>11</v>
      </c>
      <c r="J1044" s="26" t="str">
        <f t="shared" si="124"/>
        <v>023</v>
      </c>
      <c r="K1044" s="42">
        <f t="shared" si="125"/>
        <v>651692.61568324384</v>
      </c>
      <c r="M1044" s="26"/>
    </row>
    <row r="1045" spans="1:13" ht="29" outlineLevel="2" x14ac:dyDescent="0.4">
      <c r="A1045" s="26" t="str">
        <f t="shared" si="119"/>
        <v>342600</v>
      </c>
      <c r="B1045" s="26" t="str">
        <f t="shared" si="120"/>
        <v>New York City Geographic District #26</v>
      </c>
      <c r="C1045" s="26" t="str">
        <f t="shared" si="121"/>
        <v>Queens</v>
      </c>
      <c r="D1045" s="28" t="s">
        <v>1995</v>
      </c>
      <c r="E1045" s="28" t="s">
        <v>1996</v>
      </c>
      <c r="F1045" s="30" t="s">
        <v>2</v>
      </c>
      <c r="G1045" s="31">
        <v>612</v>
      </c>
      <c r="H1045" s="26" t="str">
        <f t="shared" si="122"/>
        <v>026</v>
      </c>
      <c r="I1045" s="26" t="str">
        <f t="shared" si="123"/>
        <v>11</v>
      </c>
      <c r="J1045" s="26" t="str">
        <f t="shared" si="124"/>
        <v>023</v>
      </c>
      <c r="K1045" s="42">
        <f t="shared" si="125"/>
        <v>641215.24244074803</v>
      </c>
      <c r="M1045" s="26"/>
    </row>
    <row r="1046" spans="1:13" ht="15" outlineLevel="2" x14ac:dyDescent="0.4">
      <c r="A1046" s="26" t="str">
        <f t="shared" si="119"/>
        <v>342600</v>
      </c>
      <c r="B1046" s="26" t="str">
        <f t="shared" si="120"/>
        <v>New York City Geographic District #26</v>
      </c>
      <c r="C1046" s="26" t="str">
        <f t="shared" si="121"/>
        <v>Queens</v>
      </c>
      <c r="D1046" s="28" t="s">
        <v>1987</v>
      </c>
      <c r="E1046" s="28" t="s">
        <v>1988</v>
      </c>
      <c r="F1046" s="30" t="s">
        <v>5</v>
      </c>
      <c r="G1046" s="31">
        <v>1498</v>
      </c>
      <c r="H1046" s="26" t="str">
        <f t="shared" si="122"/>
        <v>025</v>
      </c>
      <c r="I1046" s="26" t="str">
        <f t="shared" si="123"/>
        <v>16</v>
      </c>
      <c r="J1046" s="26" t="str">
        <f t="shared" si="124"/>
        <v>024</v>
      </c>
      <c r="K1046" s="42">
        <f t="shared" si="125"/>
        <v>1569510.5117258832</v>
      </c>
      <c r="M1046" s="26"/>
    </row>
    <row r="1047" spans="1:13" ht="29" outlineLevel="2" x14ac:dyDescent="0.4">
      <c r="A1047" s="26" t="str">
        <f t="shared" si="119"/>
        <v>342600</v>
      </c>
      <c r="B1047" s="26" t="str">
        <f t="shared" si="120"/>
        <v>New York City Geographic District #26</v>
      </c>
      <c r="C1047" s="26" t="str">
        <f t="shared" si="121"/>
        <v>Queens</v>
      </c>
      <c r="D1047" s="28" t="s">
        <v>1983</v>
      </c>
      <c r="E1047" s="28" t="s">
        <v>1984</v>
      </c>
      <c r="F1047" s="30" t="s">
        <v>2</v>
      </c>
      <c r="G1047" s="31">
        <v>388</v>
      </c>
      <c r="H1047" s="26" t="str">
        <f t="shared" si="122"/>
        <v>025</v>
      </c>
      <c r="I1047" s="26" t="str">
        <f t="shared" si="123"/>
        <v>16</v>
      </c>
      <c r="J1047" s="26" t="str">
        <f t="shared" si="124"/>
        <v>023</v>
      </c>
      <c r="K1047" s="42">
        <f t="shared" si="125"/>
        <v>406522.08180884022</v>
      </c>
      <c r="M1047" s="26"/>
    </row>
    <row r="1048" spans="1:13" ht="29" outlineLevel="2" x14ac:dyDescent="0.4">
      <c r="A1048" s="26" t="str">
        <f t="shared" si="119"/>
        <v>342600</v>
      </c>
      <c r="B1048" s="26" t="str">
        <f t="shared" si="120"/>
        <v>New York City Geographic District #26</v>
      </c>
      <c r="C1048" s="26" t="str">
        <f t="shared" si="121"/>
        <v>Queens</v>
      </c>
      <c r="D1048" s="28" t="s">
        <v>1967</v>
      </c>
      <c r="E1048" s="28" t="s">
        <v>1968</v>
      </c>
      <c r="F1048" s="30" t="s">
        <v>2</v>
      </c>
      <c r="G1048" s="31">
        <v>285</v>
      </c>
      <c r="H1048" s="26" t="str">
        <f t="shared" si="122"/>
        <v>024</v>
      </c>
      <c r="I1048" s="26" t="str">
        <f t="shared" si="123"/>
        <v>11</v>
      </c>
      <c r="J1048" s="26" t="str">
        <f t="shared" si="124"/>
        <v>023</v>
      </c>
      <c r="K1048" s="42">
        <f t="shared" si="125"/>
        <v>298605.13741113263</v>
      </c>
      <c r="M1048" s="26"/>
    </row>
    <row r="1049" spans="1:13" ht="15" outlineLevel="2" x14ac:dyDescent="0.4">
      <c r="A1049" s="26" t="str">
        <f t="shared" si="119"/>
        <v>342600</v>
      </c>
      <c r="B1049" s="26" t="str">
        <f t="shared" si="120"/>
        <v>New York City Geographic District #26</v>
      </c>
      <c r="C1049" s="26" t="str">
        <f t="shared" si="121"/>
        <v>Queens</v>
      </c>
      <c r="D1049" s="28" t="s">
        <v>1963</v>
      </c>
      <c r="E1049" s="28" t="s">
        <v>1964</v>
      </c>
      <c r="F1049" s="30" t="s">
        <v>2</v>
      </c>
      <c r="G1049" s="31">
        <v>849</v>
      </c>
      <c r="H1049" s="26" t="str">
        <f t="shared" si="122"/>
        <v>026</v>
      </c>
      <c r="I1049" s="26" t="str">
        <f t="shared" si="123"/>
        <v>11</v>
      </c>
      <c r="J1049" s="26" t="str">
        <f t="shared" si="124"/>
        <v>023</v>
      </c>
      <c r="K1049" s="42">
        <f t="shared" si="125"/>
        <v>889528.98828790046</v>
      </c>
      <c r="M1049" s="26"/>
    </row>
    <row r="1050" spans="1:13" ht="15" outlineLevel="2" x14ac:dyDescent="0.4">
      <c r="A1050" s="26" t="str">
        <f t="shared" si="119"/>
        <v>342600</v>
      </c>
      <c r="B1050" s="26" t="str">
        <f t="shared" si="120"/>
        <v>New York City Geographic District #26</v>
      </c>
      <c r="C1050" s="26" t="str">
        <f t="shared" si="121"/>
        <v>Queens</v>
      </c>
      <c r="D1050" s="28" t="s">
        <v>1941</v>
      </c>
      <c r="E1050" s="28" t="s">
        <v>1942</v>
      </c>
      <c r="F1050" s="30" t="s">
        <v>2</v>
      </c>
      <c r="G1050" s="31">
        <v>349</v>
      </c>
      <c r="H1050" s="26" t="str">
        <f t="shared" si="122"/>
        <v>033</v>
      </c>
      <c r="I1050" s="26" t="str">
        <f t="shared" si="123"/>
        <v>11</v>
      </c>
      <c r="J1050" s="26" t="str">
        <f t="shared" si="124"/>
        <v>023</v>
      </c>
      <c r="K1050" s="42">
        <f t="shared" si="125"/>
        <v>365660.32616310631</v>
      </c>
      <c r="M1050" s="26"/>
    </row>
    <row r="1051" spans="1:13" ht="15" outlineLevel="2" x14ac:dyDescent="0.4">
      <c r="A1051" s="26" t="str">
        <f t="shared" si="119"/>
        <v>342600</v>
      </c>
      <c r="B1051" s="26" t="str">
        <f t="shared" si="120"/>
        <v>New York City Geographic District #26</v>
      </c>
      <c r="C1051" s="26" t="str">
        <f t="shared" si="121"/>
        <v>Queens</v>
      </c>
      <c r="D1051" s="28" t="s">
        <v>1935</v>
      </c>
      <c r="E1051" s="28" t="s">
        <v>1936</v>
      </c>
      <c r="F1051" s="30" t="s">
        <v>2</v>
      </c>
      <c r="G1051" s="31">
        <v>697</v>
      </c>
      <c r="H1051" s="26" t="str">
        <f t="shared" si="122"/>
        <v>024</v>
      </c>
      <c r="I1051" s="26" t="str">
        <f t="shared" si="123"/>
        <v>11</v>
      </c>
      <c r="J1051" s="26" t="str">
        <f t="shared" si="124"/>
        <v>023</v>
      </c>
      <c r="K1051" s="42">
        <f t="shared" si="125"/>
        <v>730272.91500196303</v>
      </c>
      <c r="M1051" s="26"/>
    </row>
    <row r="1052" spans="1:13" ht="15" outlineLevel="2" x14ac:dyDescent="0.4">
      <c r="A1052" s="26" t="str">
        <f t="shared" si="119"/>
        <v>342600</v>
      </c>
      <c r="B1052" s="26" t="str">
        <f t="shared" si="120"/>
        <v>New York City Geographic District #26</v>
      </c>
      <c r="C1052" s="26" t="str">
        <f t="shared" si="121"/>
        <v>Queens</v>
      </c>
      <c r="D1052" s="28" t="s">
        <v>1933</v>
      </c>
      <c r="E1052" s="28" t="s">
        <v>1934</v>
      </c>
      <c r="F1052" s="30" t="s">
        <v>2</v>
      </c>
      <c r="G1052" s="31">
        <v>331</v>
      </c>
      <c r="H1052" s="26" t="str">
        <f t="shared" si="122"/>
        <v>024</v>
      </c>
      <c r="I1052" s="26" t="str">
        <f t="shared" si="123"/>
        <v>11</v>
      </c>
      <c r="J1052" s="26" t="str">
        <f t="shared" si="124"/>
        <v>023</v>
      </c>
      <c r="K1052" s="42">
        <f t="shared" si="125"/>
        <v>346801.05432661372</v>
      </c>
      <c r="M1052" s="26"/>
    </row>
    <row r="1053" spans="1:13" ht="15" outlineLevel="2" x14ac:dyDescent="0.4">
      <c r="A1053" s="26" t="str">
        <f t="shared" si="119"/>
        <v>342600</v>
      </c>
      <c r="B1053" s="26" t="str">
        <f t="shared" si="120"/>
        <v>New York City Geographic District #26</v>
      </c>
      <c r="C1053" s="26" t="str">
        <f t="shared" si="121"/>
        <v>Queens</v>
      </c>
      <c r="D1053" s="28" t="s">
        <v>1921</v>
      </c>
      <c r="E1053" s="28" t="s">
        <v>1922</v>
      </c>
      <c r="F1053" s="30" t="s">
        <v>19</v>
      </c>
      <c r="G1053" s="31">
        <v>525</v>
      </c>
      <c r="H1053" s="26" t="str">
        <f t="shared" si="122"/>
        <v>024</v>
      </c>
      <c r="I1053" s="26" t="str">
        <f t="shared" si="123"/>
        <v>11</v>
      </c>
      <c r="J1053" s="26" t="str">
        <f t="shared" si="124"/>
        <v>023</v>
      </c>
      <c r="K1053" s="42">
        <f t="shared" si="125"/>
        <v>550062.09523103386</v>
      </c>
      <c r="M1053" s="26"/>
    </row>
    <row r="1054" spans="1:13" ht="15" outlineLevel="2" x14ac:dyDescent="0.4">
      <c r="A1054" s="26" t="str">
        <f t="shared" si="119"/>
        <v>342600</v>
      </c>
      <c r="B1054" s="26" t="str">
        <f t="shared" si="120"/>
        <v>New York City Geographic District #26</v>
      </c>
      <c r="C1054" s="26" t="str">
        <f t="shared" si="121"/>
        <v>Queens</v>
      </c>
      <c r="D1054" s="28" t="s">
        <v>1911</v>
      </c>
      <c r="E1054" s="28" t="s">
        <v>1912</v>
      </c>
      <c r="F1054" s="30" t="s">
        <v>2</v>
      </c>
      <c r="G1054" s="31">
        <v>890</v>
      </c>
      <c r="H1054" s="26" t="str">
        <f t="shared" si="122"/>
        <v>025</v>
      </c>
      <c r="I1054" s="26" t="str">
        <f t="shared" si="123"/>
        <v>16</v>
      </c>
      <c r="J1054" s="26" t="str">
        <f t="shared" si="124"/>
        <v>024</v>
      </c>
      <c r="K1054" s="42">
        <f t="shared" si="125"/>
        <v>932486.21858213353</v>
      </c>
      <c r="M1054" s="26"/>
    </row>
    <row r="1055" spans="1:13" ht="29" outlineLevel="2" x14ac:dyDescent="0.4">
      <c r="A1055" s="26" t="str">
        <f t="shared" si="119"/>
        <v>342600</v>
      </c>
      <c r="B1055" s="26" t="str">
        <f t="shared" si="120"/>
        <v>New York City Geographic District #26</v>
      </c>
      <c r="C1055" s="26" t="str">
        <f t="shared" si="121"/>
        <v>Queens</v>
      </c>
      <c r="D1055" s="28" t="s">
        <v>1909</v>
      </c>
      <c r="E1055" s="28" t="s">
        <v>1910</v>
      </c>
      <c r="F1055" s="30" t="s">
        <v>5</v>
      </c>
      <c r="G1055" s="31">
        <v>950</v>
      </c>
      <c r="H1055" s="26" t="str">
        <f t="shared" si="122"/>
        <v>024</v>
      </c>
      <c r="I1055" s="26" t="str">
        <f t="shared" si="123"/>
        <v>11</v>
      </c>
      <c r="J1055" s="26" t="str">
        <f t="shared" si="124"/>
        <v>023</v>
      </c>
      <c r="K1055" s="42">
        <f t="shared" si="125"/>
        <v>995350.45803710888</v>
      </c>
      <c r="M1055" s="26"/>
    </row>
    <row r="1056" spans="1:13" ht="15" outlineLevel="2" x14ac:dyDescent="0.4">
      <c r="A1056" s="26" t="str">
        <f t="shared" si="119"/>
        <v>342600</v>
      </c>
      <c r="B1056" s="26" t="str">
        <f t="shared" si="120"/>
        <v>New York City Geographic District #26</v>
      </c>
      <c r="C1056" s="26" t="str">
        <f t="shared" si="121"/>
        <v>Queens</v>
      </c>
      <c r="D1056" s="28" t="s">
        <v>1893</v>
      </c>
      <c r="E1056" s="28" t="s">
        <v>1894</v>
      </c>
      <c r="F1056" s="30" t="s">
        <v>2</v>
      </c>
      <c r="G1056" s="31">
        <v>620</v>
      </c>
      <c r="H1056" s="26" t="str">
        <f t="shared" si="122"/>
        <v>025</v>
      </c>
      <c r="I1056" s="26" t="str">
        <f t="shared" si="123"/>
        <v>11</v>
      </c>
      <c r="J1056" s="26" t="str">
        <f t="shared" si="124"/>
        <v>023</v>
      </c>
      <c r="K1056" s="42">
        <f t="shared" si="125"/>
        <v>649597.14103474468</v>
      </c>
      <c r="M1056" s="26"/>
    </row>
    <row r="1057" spans="1:13" ht="15" outlineLevel="2" x14ac:dyDescent="0.4">
      <c r="A1057" s="26" t="str">
        <f t="shared" si="119"/>
        <v>342600</v>
      </c>
      <c r="B1057" s="26" t="str">
        <f t="shared" si="120"/>
        <v>New York City Geographic District #26</v>
      </c>
      <c r="C1057" s="26" t="str">
        <f t="shared" si="121"/>
        <v>Queens</v>
      </c>
      <c r="D1057" s="28" t="s">
        <v>1887</v>
      </c>
      <c r="E1057" s="28" t="s">
        <v>1888</v>
      </c>
      <c r="F1057" s="30" t="s">
        <v>2</v>
      </c>
      <c r="G1057" s="31">
        <v>628</v>
      </c>
      <c r="H1057" s="26" t="str">
        <f t="shared" si="122"/>
        <v>026</v>
      </c>
      <c r="I1057" s="26" t="str">
        <f t="shared" si="123"/>
        <v>11</v>
      </c>
      <c r="J1057" s="26" t="str">
        <f t="shared" si="124"/>
        <v>019</v>
      </c>
      <c r="K1057" s="42">
        <f t="shared" si="125"/>
        <v>657979.03962874145</v>
      </c>
      <c r="M1057" s="26"/>
    </row>
    <row r="1058" spans="1:13" ht="15" outlineLevel="2" x14ac:dyDescent="0.4">
      <c r="A1058" s="26" t="str">
        <f t="shared" si="119"/>
        <v>342600</v>
      </c>
      <c r="B1058" s="26" t="str">
        <f t="shared" si="120"/>
        <v>New York City Geographic District #26</v>
      </c>
      <c r="C1058" s="26" t="str">
        <f t="shared" si="121"/>
        <v>Queens</v>
      </c>
      <c r="D1058" s="28" t="s">
        <v>1885</v>
      </c>
      <c r="E1058" s="28" t="s">
        <v>1886</v>
      </c>
      <c r="F1058" s="30" t="s">
        <v>5</v>
      </c>
      <c r="G1058" s="31">
        <v>1013</v>
      </c>
      <c r="H1058" s="26" t="str">
        <f t="shared" si="122"/>
        <v>025</v>
      </c>
      <c r="I1058" s="26" t="str">
        <f t="shared" si="123"/>
        <v>11</v>
      </c>
      <c r="J1058" s="26" t="str">
        <f t="shared" si="124"/>
        <v>019</v>
      </c>
      <c r="K1058" s="42">
        <f t="shared" si="125"/>
        <v>1061357.9094648329</v>
      </c>
      <c r="M1058" s="26"/>
    </row>
    <row r="1059" spans="1:13" ht="15" outlineLevel="2" x14ac:dyDescent="0.4">
      <c r="A1059" s="26" t="str">
        <f t="shared" si="119"/>
        <v>342600</v>
      </c>
      <c r="B1059" s="26" t="str">
        <f t="shared" si="120"/>
        <v>New York City Geographic District #26</v>
      </c>
      <c r="C1059" s="26" t="str">
        <f t="shared" si="121"/>
        <v>Queens</v>
      </c>
      <c r="D1059" s="28" t="s">
        <v>1837</v>
      </c>
      <c r="E1059" s="28" t="s">
        <v>1838</v>
      </c>
      <c r="F1059" s="30" t="s">
        <v>2</v>
      </c>
      <c r="G1059" s="31">
        <v>521</v>
      </c>
      <c r="H1059" s="26" t="str">
        <f t="shared" si="122"/>
        <v>033</v>
      </c>
      <c r="I1059" s="26" t="str">
        <f t="shared" si="123"/>
        <v>11</v>
      </c>
      <c r="J1059" s="26" t="str">
        <f t="shared" si="124"/>
        <v>023</v>
      </c>
      <c r="K1059" s="42">
        <f t="shared" si="125"/>
        <v>545871.14593403554</v>
      </c>
      <c r="M1059" s="26"/>
    </row>
    <row r="1060" spans="1:13" ht="29" outlineLevel="2" x14ac:dyDescent="0.4">
      <c r="A1060" s="26" t="str">
        <f t="shared" si="119"/>
        <v>342600</v>
      </c>
      <c r="B1060" s="26" t="str">
        <f t="shared" si="120"/>
        <v>New York City Geographic District #26</v>
      </c>
      <c r="C1060" s="26" t="str">
        <f t="shared" si="121"/>
        <v>Queens</v>
      </c>
      <c r="D1060" s="28" t="s">
        <v>1801</v>
      </c>
      <c r="E1060" s="28" t="s">
        <v>1802</v>
      </c>
      <c r="F1060" s="30" t="s">
        <v>2</v>
      </c>
      <c r="G1060" s="31">
        <v>681</v>
      </c>
      <c r="H1060" s="26" t="str">
        <f t="shared" si="122"/>
        <v>024</v>
      </c>
      <c r="I1060" s="26" t="str">
        <f t="shared" si="123"/>
        <v>11</v>
      </c>
      <c r="J1060" s="26" t="str">
        <f t="shared" si="124"/>
        <v>023</v>
      </c>
      <c r="K1060" s="42">
        <f t="shared" si="125"/>
        <v>713509.11781396961</v>
      </c>
      <c r="M1060" s="26"/>
    </row>
    <row r="1061" spans="1:13" ht="29" outlineLevel="2" x14ac:dyDescent="0.4">
      <c r="A1061" s="26" t="str">
        <f t="shared" si="119"/>
        <v>342600</v>
      </c>
      <c r="B1061" s="26" t="str">
        <f t="shared" si="120"/>
        <v>New York City Geographic District #26</v>
      </c>
      <c r="C1061" s="26" t="str">
        <f t="shared" si="121"/>
        <v>Queens</v>
      </c>
      <c r="D1061" s="28" t="s">
        <v>1769</v>
      </c>
      <c r="E1061" s="28" t="s">
        <v>1770</v>
      </c>
      <c r="F1061" s="30" t="s">
        <v>2</v>
      </c>
      <c r="G1061" s="31">
        <v>277</v>
      </c>
      <c r="H1061" s="26" t="str">
        <f t="shared" si="122"/>
        <v>026</v>
      </c>
      <c r="I1061" s="26" t="str">
        <f t="shared" si="123"/>
        <v>11</v>
      </c>
      <c r="J1061" s="26" t="str">
        <f t="shared" si="124"/>
        <v>019</v>
      </c>
      <c r="K1061" s="42">
        <f t="shared" si="125"/>
        <v>290223.23881713592</v>
      </c>
      <c r="M1061" s="26"/>
    </row>
    <row r="1062" spans="1:13" ht="15" outlineLevel="2" x14ac:dyDescent="0.4">
      <c r="A1062" s="26" t="str">
        <f t="shared" si="119"/>
        <v>342600</v>
      </c>
      <c r="B1062" s="26" t="str">
        <f t="shared" si="120"/>
        <v>New York City Geographic District #26</v>
      </c>
      <c r="C1062" s="26" t="str">
        <f t="shared" si="121"/>
        <v>Queens</v>
      </c>
      <c r="D1062" s="28" t="s">
        <v>1761</v>
      </c>
      <c r="E1062" s="28" t="s">
        <v>1762</v>
      </c>
      <c r="F1062" s="30" t="s">
        <v>2</v>
      </c>
      <c r="G1062" s="31">
        <v>303</v>
      </c>
      <c r="H1062" s="26" t="str">
        <f t="shared" si="122"/>
        <v>026</v>
      </c>
      <c r="I1062" s="26" t="str">
        <f t="shared" si="123"/>
        <v>11</v>
      </c>
      <c r="J1062" s="26" t="str">
        <f t="shared" si="124"/>
        <v>019</v>
      </c>
      <c r="K1062" s="42">
        <f t="shared" si="125"/>
        <v>317464.40924762527</v>
      </c>
      <c r="M1062" s="26"/>
    </row>
    <row r="1063" spans="1:13" ht="29" outlineLevel="2" x14ac:dyDescent="0.4">
      <c r="A1063" s="26" t="str">
        <f t="shared" si="119"/>
        <v>342600</v>
      </c>
      <c r="B1063" s="26" t="str">
        <f t="shared" si="120"/>
        <v>New York City Geographic District #26</v>
      </c>
      <c r="C1063" s="26" t="str">
        <f t="shared" si="121"/>
        <v>Queens</v>
      </c>
      <c r="D1063" s="28" t="s">
        <v>1723</v>
      </c>
      <c r="E1063" s="28" t="s">
        <v>1724</v>
      </c>
      <c r="F1063" s="30" t="s">
        <v>5</v>
      </c>
      <c r="G1063" s="31">
        <v>1166</v>
      </c>
      <c r="H1063" s="26" t="str">
        <f t="shared" si="122"/>
        <v>025</v>
      </c>
      <c r="I1063" s="26" t="str">
        <f t="shared" si="123"/>
        <v>16</v>
      </c>
      <c r="J1063" s="26" t="str">
        <f t="shared" si="124"/>
        <v>023</v>
      </c>
      <c r="K1063" s="42">
        <f t="shared" si="125"/>
        <v>1221661.7200750199</v>
      </c>
      <c r="M1063" s="26"/>
    </row>
    <row r="1064" spans="1:13" ht="15" outlineLevel="2" x14ac:dyDescent="0.4">
      <c r="A1064" s="26" t="str">
        <f t="shared" si="119"/>
        <v>342600</v>
      </c>
      <c r="B1064" s="26" t="str">
        <f t="shared" si="120"/>
        <v>New York City Geographic District #26</v>
      </c>
      <c r="C1064" s="26" t="str">
        <f t="shared" si="121"/>
        <v>Queens</v>
      </c>
      <c r="D1064" s="28" t="s">
        <v>1709</v>
      </c>
      <c r="E1064" s="28" t="s">
        <v>1710</v>
      </c>
      <c r="F1064" s="30" t="s">
        <v>5</v>
      </c>
      <c r="G1064" s="31">
        <v>892</v>
      </c>
      <c r="H1064" s="26" t="str">
        <f t="shared" si="122"/>
        <v>026</v>
      </c>
      <c r="I1064" s="26" t="str">
        <f t="shared" si="123"/>
        <v>11</v>
      </c>
      <c r="J1064" s="26" t="str">
        <f t="shared" si="124"/>
        <v>019</v>
      </c>
      <c r="K1064" s="42">
        <f t="shared" si="125"/>
        <v>934581.69323063269</v>
      </c>
      <c r="M1064" s="26"/>
    </row>
    <row r="1065" spans="1:13" ht="15" outlineLevel="2" x14ac:dyDescent="0.4">
      <c r="A1065" s="26" t="str">
        <f t="shared" si="119"/>
        <v>342500</v>
      </c>
      <c r="B1065" s="26" t="str">
        <f t="shared" si="120"/>
        <v>New York City Geographic District #26</v>
      </c>
      <c r="C1065" s="26" t="str">
        <f t="shared" si="121"/>
        <v>Queens</v>
      </c>
      <c r="D1065" s="28" t="s">
        <v>1661</v>
      </c>
      <c r="E1065" s="28" t="s">
        <v>1662</v>
      </c>
      <c r="F1065" s="30" t="s">
        <v>2</v>
      </c>
      <c r="G1065" s="31">
        <v>457</v>
      </c>
      <c r="H1065" s="26" t="str">
        <f t="shared" si="122"/>
        <v>026</v>
      </c>
      <c r="I1065" s="26" t="str">
        <f t="shared" si="123"/>
        <v>11</v>
      </c>
      <c r="J1065" s="26" t="str">
        <f t="shared" si="124"/>
        <v>019</v>
      </c>
      <c r="K1065" s="42">
        <f t="shared" si="125"/>
        <v>478815.95718206186</v>
      </c>
      <c r="M1065" s="26"/>
    </row>
    <row r="1066" spans="1:13" ht="15" outlineLevel="2" x14ac:dyDescent="0.4">
      <c r="A1066" s="26" t="str">
        <f t="shared" si="119"/>
        <v>342500</v>
      </c>
      <c r="B1066" s="26" t="str">
        <f t="shared" si="120"/>
        <v>New York City Geographic District #26</v>
      </c>
      <c r="C1066" s="26" t="str">
        <f t="shared" si="121"/>
        <v>Queens</v>
      </c>
      <c r="D1066" s="28" t="s">
        <v>1643</v>
      </c>
      <c r="E1066" s="28" t="s">
        <v>1644</v>
      </c>
      <c r="F1066" s="30" t="s">
        <v>2</v>
      </c>
      <c r="G1066" s="31">
        <v>527</v>
      </c>
      <c r="H1066" s="26" t="str">
        <f t="shared" si="122"/>
        <v>025</v>
      </c>
      <c r="I1066" s="26" t="str">
        <f t="shared" si="123"/>
        <v>11</v>
      </c>
      <c r="J1066" s="26" t="str">
        <f t="shared" si="124"/>
        <v>019</v>
      </c>
      <c r="K1066" s="42">
        <f t="shared" si="125"/>
        <v>552157.56987953302</v>
      </c>
      <c r="M1066" s="26"/>
    </row>
    <row r="1067" spans="1:13" ht="15" outlineLevel="2" x14ac:dyDescent="0.4">
      <c r="A1067" s="26" t="str">
        <f t="shared" si="119"/>
        <v>342500</v>
      </c>
      <c r="B1067" s="26" t="str">
        <f t="shared" si="120"/>
        <v>New York City Geographic District #26</v>
      </c>
      <c r="C1067" s="26" t="str">
        <f t="shared" si="121"/>
        <v>Queens</v>
      </c>
      <c r="D1067" s="28" t="s">
        <v>1637</v>
      </c>
      <c r="E1067" s="28" t="s">
        <v>1638</v>
      </c>
      <c r="F1067" s="30" t="s">
        <v>2</v>
      </c>
      <c r="G1067" s="31">
        <v>655</v>
      </c>
      <c r="H1067" s="26" t="str">
        <f t="shared" si="122"/>
        <v>025</v>
      </c>
      <c r="I1067" s="26" t="str">
        <f t="shared" si="123"/>
        <v>11</v>
      </c>
      <c r="J1067" s="26" t="str">
        <f t="shared" si="124"/>
        <v>023</v>
      </c>
      <c r="K1067" s="42">
        <f t="shared" si="125"/>
        <v>686267.94738348026</v>
      </c>
      <c r="M1067" s="26"/>
    </row>
    <row r="1068" spans="1:13" ht="15" outlineLevel="2" x14ac:dyDescent="0.4">
      <c r="A1068" s="26" t="str">
        <f t="shared" si="119"/>
        <v>342500</v>
      </c>
      <c r="B1068" s="26" t="str">
        <f t="shared" si="120"/>
        <v>New York City Geographic District #26</v>
      </c>
      <c r="C1068" s="26" t="str">
        <f t="shared" si="121"/>
        <v>Queens</v>
      </c>
      <c r="D1068" s="28" t="s">
        <v>1621</v>
      </c>
      <c r="E1068" s="28" t="s">
        <v>1622</v>
      </c>
      <c r="F1068" s="30" t="s">
        <v>2</v>
      </c>
      <c r="G1068" s="31">
        <v>565</v>
      </c>
      <c r="H1068" s="26" t="str">
        <f t="shared" si="122"/>
        <v>024</v>
      </c>
      <c r="I1068" s="26" t="str">
        <f t="shared" si="123"/>
        <v>11</v>
      </c>
      <c r="J1068" s="26" t="str">
        <f t="shared" si="124"/>
        <v>023</v>
      </c>
      <c r="K1068" s="42">
        <f t="shared" si="125"/>
        <v>591971.58820101735</v>
      </c>
      <c r="M1068" s="26"/>
    </row>
    <row r="1069" spans="1:13" ht="29" outlineLevel="2" x14ac:dyDescent="0.4">
      <c r="A1069" s="26" t="str">
        <f t="shared" si="119"/>
        <v>342500</v>
      </c>
      <c r="B1069" s="26" t="str">
        <f t="shared" si="120"/>
        <v>New York City Geographic District #26</v>
      </c>
      <c r="C1069" s="26" t="str">
        <f t="shared" si="121"/>
        <v>Queens</v>
      </c>
      <c r="D1069" s="28" t="s">
        <v>2299</v>
      </c>
      <c r="E1069" s="28" t="s">
        <v>2300</v>
      </c>
      <c r="F1069" s="30" t="s">
        <v>196</v>
      </c>
      <c r="G1069" s="31">
        <v>185</v>
      </c>
      <c r="H1069" s="26" t="str">
        <f t="shared" si="122"/>
        <v>027</v>
      </c>
      <c r="I1069" s="26" t="str">
        <f t="shared" si="123"/>
        <v>15</v>
      </c>
      <c r="J1069" s="26" t="str">
        <f t="shared" si="124"/>
        <v>024</v>
      </c>
      <c r="K1069" s="42">
        <f t="shared" si="125"/>
        <v>193831.40498617382</v>
      </c>
      <c r="M1069" s="26"/>
    </row>
    <row r="1070" spans="1:13" ht="29" outlineLevel="2" x14ac:dyDescent="0.4">
      <c r="A1070" s="26" t="str">
        <f t="shared" si="119"/>
        <v>342500</v>
      </c>
      <c r="B1070" s="26" t="str">
        <f t="shared" si="120"/>
        <v>New York City Geographic District #26</v>
      </c>
      <c r="C1070" s="26" t="str">
        <f t="shared" si="121"/>
        <v>Queens</v>
      </c>
      <c r="D1070" s="28" t="s">
        <v>2283</v>
      </c>
      <c r="E1070" s="28" t="s">
        <v>2284</v>
      </c>
      <c r="F1070" s="30" t="s">
        <v>196</v>
      </c>
      <c r="G1070" s="31">
        <v>738</v>
      </c>
      <c r="H1070" s="26" t="str">
        <f t="shared" si="122"/>
        <v>025</v>
      </c>
      <c r="I1070" s="26" t="str">
        <f t="shared" si="123"/>
        <v>14</v>
      </c>
      <c r="J1070" s="26" t="str">
        <f t="shared" si="124"/>
        <v>024</v>
      </c>
      <c r="K1070" s="42">
        <f t="shared" si="125"/>
        <v>773230.1452961961</v>
      </c>
      <c r="M1070" s="26"/>
    </row>
    <row r="1071" spans="1:13" ht="15" outlineLevel="2" x14ac:dyDescent="0.4">
      <c r="A1071" s="26" t="str">
        <f t="shared" si="119"/>
        <v>342700</v>
      </c>
      <c r="B1071" s="26" t="str">
        <f t="shared" si="120"/>
        <v>New York City Geographic District #27</v>
      </c>
      <c r="C1071" s="26" t="str">
        <f t="shared" si="121"/>
        <v>Queens</v>
      </c>
      <c r="D1071" s="28" t="s">
        <v>2232</v>
      </c>
      <c r="E1071" s="28" t="s">
        <v>2233</v>
      </c>
      <c r="F1071" s="30" t="s">
        <v>196</v>
      </c>
      <c r="G1071" s="31">
        <v>1602</v>
      </c>
      <c r="H1071" s="26" t="str">
        <f t="shared" si="122"/>
        <v>024</v>
      </c>
      <c r="I1071" s="26" t="str">
        <f t="shared" si="123"/>
        <v>10</v>
      </c>
      <c r="J1071" s="26" t="str">
        <f t="shared" si="124"/>
        <v>028</v>
      </c>
      <c r="K1071" s="42">
        <f t="shared" si="125"/>
        <v>1678475.1934478404</v>
      </c>
      <c r="M1071" s="26"/>
    </row>
    <row r="1072" spans="1:13" ht="15" outlineLevel="2" x14ac:dyDescent="0.4">
      <c r="A1072" s="26" t="str">
        <f t="shared" si="119"/>
        <v>342700</v>
      </c>
      <c r="B1072" s="26" t="str">
        <f t="shared" si="120"/>
        <v>New York City Geographic District #27</v>
      </c>
      <c r="C1072" s="26" t="str">
        <f t="shared" si="121"/>
        <v>Queens</v>
      </c>
      <c r="D1072" s="28" t="s">
        <v>2210</v>
      </c>
      <c r="E1072" s="28" t="s">
        <v>2211</v>
      </c>
      <c r="F1072" s="30" t="s">
        <v>196</v>
      </c>
      <c r="G1072" s="31">
        <v>294</v>
      </c>
      <c r="H1072" s="26" t="str">
        <f t="shared" si="122"/>
        <v>032</v>
      </c>
      <c r="I1072" s="26" t="str">
        <f t="shared" si="123"/>
        <v>10</v>
      </c>
      <c r="J1072" s="26" t="str">
        <f t="shared" si="124"/>
        <v>028</v>
      </c>
      <c r="K1072" s="42">
        <f t="shared" si="125"/>
        <v>308034.77332937892</v>
      </c>
      <c r="M1072" s="26"/>
    </row>
    <row r="1073" spans="1:13" ht="29" outlineLevel="2" x14ac:dyDescent="0.4">
      <c r="A1073" s="26" t="str">
        <f t="shared" si="119"/>
        <v>342700</v>
      </c>
      <c r="B1073" s="26" t="str">
        <f t="shared" si="120"/>
        <v>New York City Geographic District #27</v>
      </c>
      <c r="C1073" s="26" t="str">
        <f t="shared" si="121"/>
        <v>Queens</v>
      </c>
      <c r="D1073" s="28" t="s">
        <v>2187</v>
      </c>
      <c r="E1073" s="28" t="s">
        <v>2188</v>
      </c>
      <c r="F1073" s="30" t="s">
        <v>196</v>
      </c>
      <c r="G1073" s="31">
        <v>292</v>
      </c>
      <c r="H1073" s="26" t="str">
        <f t="shared" si="122"/>
        <v>023</v>
      </c>
      <c r="I1073" s="26" t="str">
        <f t="shared" si="123"/>
        <v>15</v>
      </c>
      <c r="J1073" s="26" t="str">
        <f t="shared" si="124"/>
        <v>032</v>
      </c>
      <c r="K1073" s="42">
        <f t="shared" si="125"/>
        <v>305939.29868087976</v>
      </c>
      <c r="M1073" s="26"/>
    </row>
    <row r="1074" spans="1:13" ht="43.5" outlineLevel="2" x14ac:dyDescent="0.4">
      <c r="A1074" s="26" t="str">
        <f t="shared" si="119"/>
        <v>342700</v>
      </c>
      <c r="B1074" s="26" t="str">
        <f t="shared" si="120"/>
        <v>New York City Geographic District #27</v>
      </c>
      <c r="C1074" s="26" t="str">
        <f t="shared" si="121"/>
        <v>Queens</v>
      </c>
      <c r="D1074" s="28" t="s">
        <v>2158</v>
      </c>
      <c r="E1074" s="28" t="s">
        <v>2159</v>
      </c>
      <c r="F1074" s="30" t="s">
        <v>196</v>
      </c>
      <c r="G1074" s="31">
        <v>283</v>
      </c>
      <c r="H1074" s="26" t="str">
        <f t="shared" si="122"/>
        <v>023</v>
      </c>
      <c r="I1074" s="26" t="str">
        <f t="shared" si="123"/>
        <v>15</v>
      </c>
      <c r="J1074" s="26" t="str">
        <f t="shared" si="124"/>
        <v>032</v>
      </c>
      <c r="K1074" s="42">
        <f t="shared" si="125"/>
        <v>296509.66276263347</v>
      </c>
      <c r="M1074" s="26"/>
    </row>
    <row r="1075" spans="1:13" ht="43.5" outlineLevel="2" x14ac:dyDescent="0.4">
      <c r="A1075" s="26" t="str">
        <f t="shared" si="119"/>
        <v>342700</v>
      </c>
      <c r="B1075" s="26" t="str">
        <f t="shared" si="120"/>
        <v>New York City Geographic District #27</v>
      </c>
      <c r="C1075" s="26" t="str">
        <f t="shared" si="121"/>
        <v>Queens</v>
      </c>
      <c r="D1075" s="28" t="s">
        <v>2134</v>
      </c>
      <c r="E1075" s="28" t="s">
        <v>2135</v>
      </c>
      <c r="F1075" s="30" t="s">
        <v>118</v>
      </c>
      <c r="G1075" s="31">
        <v>655</v>
      </c>
      <c r="H1075" s="26" t="str">
        <f t="shared" si="122"/>
        <v>023</v>
      </c>
      <c r="I1075" s="26" t="str">
        <f t="shared" si="123"/>
        <v>10</v>
      </c>
      <c r="J1075" s="26" t="str">
        <f t="shared" si="124"/>
        <v>031</v>
      </c>
      <c r="K1075" s="42">
        <f t="shared" si="125"/>
        <v>686267.94738348026</v>
      </c>
      <c r="M1075" s="26"/>
    </row>
    <row r="1076" spans="1:13" ht="43.5" outlineLevel="2" x14ac:dyDescent="0.4">
      <c r="A1076" s="26" t="str">
        <f t="shared" si="119"/>
        <v>342700</v>
      </c>
      <c r="B1076" s="26" t="str">
        <f t="shared" si="120"/>
        <v>New York City Geographic District #27</v>
      </c>
      <c r="C1076" s="26" t="str">
        <f t="shared" si="121"/>
        <v>Queens</v>
      </c>
      <c r="D1076" s="28" t="s">
        <v>2132</v>
      </c>
      <c r="E1076" s="28" t="s">
        <v>2133</v>
      </c>
      <c r="F1076" s="30" t="s">
        <v>196</v>
      </c>
      <c r="G1076" s="31">
        <v>619</v>
      </c>
      <c r="H1076" s="26" t="str">
        <f t="shared" si="122"/>
        <v>023</v>
      </c>
      <c r="I1076" s="26" t="str">
        <f t="shared" si="123"/>
        <v>15</v>
      </c>
      <c r="J1076" s="26" t="str">
        <f t="shared" si="124"/>
        <v>032</v>
      </c>
      <c r="K1076" s="42">
        <f t="shared" si="125"/>
        <v>648549.4037104951</v>
      </c>
      <c r="M1076" s="26"/>
    </row>
    <row r="1077" spans="1:13" ht="43.5" outlineLevel="2" x14ac:dyDescent="0.4">
      <c r="A1077" s="26" t="str">
        <f t="shared" si="119"/>
        <v>342700</v>
      </c>
      <c r="B1077" s="26" t="str">
        <f t="shared" si="120"/>
        <v>New York City Geographic District #27</v>
      </c>
      <c r="C1077" s="26" t="str">
        <f t="shared" si="121"/>
        <v>Queens</v>
      </c>
      <c r="D1077" s="28" t="s">
        <v>2122</v>
      </c>
      <c r="E1077" s="28" t="s">
        <v>2123</v>
      </c>
      <c r="F1077" s="30" t="s">
        <v>196</v>
      </c>
      <c r="G1077" s="31">
        <v>438</v>
      </c>
      <c r="H1077" s="26" t="str">
        <f t="shared" si="122"/>
        <v>023</v>
      </c>
      <c r="I1077" s="26" t="str">
        <f t="shared" si="123"/>
        <v>10</v>
      </c>
      <c r="J1077" s="26" t="str">
        <f t="shared" si="124"/>
        <v>031</v>
      </c>
      <c r="K1077" s="42">
        <f t="shared" si="125"/>
        <v>458908.94802131964</v>
      </c>
      <c r="M1077" s="26"/>
    </row>
    <row r="1078" spans="1:13" ht="29" outlineLevel="2" x14ac:dyDescent="0.4">
      <c r="A1078" s="26" t="str">
        <f t="shared" si="119"/>
        <v>342700</v>
      </c>
      <c r="B1078" s="26" t="str">
        <f t="shared" si="120"/>
        <v>New York City Geographic District #27</v>
      </c>
      <c r="C1078" s="26" t="str">
        <f t="shared" si="121"/>
        <v>Queens</v>
      </c>
      <c r="D1078" s="28" t="s">
        <v>2062</v>
      </c>
      <c r="E1078" s="28" t="s">
        <v>2063</v>
      </c>
      <c r="F1078" s="30" t="s">
        <v>118</v>
      </c>
      <c r="G1078" s="31">
        <v>953</v>
      </c>
      <c r="H1078" s="26" t="str">
        <f t="shared" si="122"/>
        <v>023</v>
      </c>
      <c r="I1078" s="26" t="str">
        <f t="shared" si="123"/>
        <v>15</v>
      </c>
      <c r="J1078" s="26" t="str">
        <f t="shared" si="124"/>
        <v>032</v>
      </c>
      <c r="K1078" s="42">
        <f t="shared" si="125"/>
        <v>998493.67000985763</v>
      </c>
      <c r="M1078" s="26"/>
    </row>
    <row r="1079" spans="1:13" ht="29" outlineLevel="2" x14ac:dyDescent="0.4">
      <c r="A1079" s="26" t="str">
        <f t="shared" si="119"/>
        <v>342700</v>
      </c>
      <c r="B1079" s="26" t="str">
        <f t="shared" si="120"/>
        <v>New York City Geographic District #27</v>
      </c>
      <c r="C1079" s="26" t="str">
        <f t="shared" si="121"/>
        <v>Queens</v>
      </c>
      <c r="D1079" s="28" t="s">
        <v>2058</v>
      </c>
      <c r="E1079" s="28" t="s">
        <v>2059</v>
      </c>
      <c r="F1079" s="30" t="s">
        <v>196</v>
      </c>
      <c r="G1079" s="31">
        <v>334</v>
      </c>
      <c r="H1079" s="26" t="str">
        <f t="shared" si="122"/>
        <v>023</v>
      </c>
      <c r="I1079" s="26" t="str">
        <f t="shared" si="123"/>
        <v>10</v>
      </c>
      <c r="J1079" s="26" t="str">
        <f t="shared" si="124"/>
        <v>031</v>
      </c>
      <c r="K1079" s="42">
        <f t="shared" si="125"/>
        <v>349944.26629936247</v>
      </c>
      <c r="M1079" s="26"/>
    </row>
    <row r="1080" spans="1:13" ht="15" outlineLevel="2" x14ac:dyDescent="0.4">
      <c r="A1080" s="26" t="str">
        <f t="shared" si="119"/>
        <v>342700</v>
      </c>
      <c r="B1080" s="26" t="str">
        <f t="shared" si="120"/>
        <v>New York City Geographic District #27</v>
      </c>
      <c r="C1080" s="26" t="str">
        <f t="shared" si="121"/>
        <v>Queens</v>
      </c>
      <c r="D1080" s="28" t="s">
        <v>2174</v>
      </c>
      <c r="E1080" s="28" t="s">
        <v>2175</v>
      </c>
      <c r="F1080" s="30" t="s">
        <v>19</v>
      </c>
      <c r="G1080" s="31">
        <v>363</v>
      </c>
      <c r="H1080" s="26" t="str">
        <f t="shared" si="122"/>
        <v>031</v>
      </c>
      <c r="I1080" s="26" t="str">
        <f t="shared" si="123"/>
        <v>10</v>
      </c>
      <c r="J1080" s="26" t="str">
        <f t="shared" si="124"/>
        <v>031</v>
      </c>
      <c r="K1080" s="42">
        <f t="shared" si="125"/>
        <v>380328.64870260056</v>
      </c>
      <c r="M1080" s="26"/>
    </row>
    <row r="1081" spans="1:13" ht="15" outlineLevel="2" x14ac:dyDescent="0.4">
      <c r="A1081" s="26" t="str">
        <f t="shared" si="119"/>
        <v>342700</v>
      </c>
      <c r="B1081" s="26" t="str">
        <f t="shared" si="120"/>
        <v>New York City Geographic District #27</v>
      </c>
      <c r="C1081" s="26" t="str">
        <f t="shared" si="121"/>
        <v>Queens</v>
      </c>
      <c r="D1081" s="28" t="s">
        <v>2156</v>
      </c>
      <c r="E1081" s="28" t="s">
        <v>2157</v>
      </c>
      <c r="F1081" s="30" t="s">
        <v>118</v>
      </c>
      <c r="G1081" s="31">
        <v>1375</v>
      </c>
      <c r="H1081" s="26" t="str">
        <f t="shared" si="122"/>
        <v>023</v>
      </c>
      <c r="I1081" s="26" t="str">
        <f t="shared" si="123"/>
        <v>15</v>
      </c>
      <c r="J1081" s="26" t="str">
        <f t="shared" si="124"/>
        <v>032</v>
      </c>
      <c r="K1081" s="42">
        <f t="shared" si="125"/>
        <v>1440638.8208431839</v>
      </c>
      <c r="M1081" s="26"/>
    </row>
    <row r="1082" spans="1:13" ht="15" outlineLevel="2" x14ac:dyDescent="0.4">
      <c r="A1082" s="26" t="str">
        <f t="shared" ref="A1082:A1145" si="126">IFERROR(VLOOKUP($D1082,schools,3,FALSE),"")</f>
        <v>342700</v>
      </c>
      <c r="B1082" s="26" t="str">
        <f t="shared" ref="B1082:B1145" si="127">IFERROR(VLOOKUP($D1082,schools,4,FALSE),"")</f>
        <v>New York City Geographic District #27</v>
      </c>
      <c r="C1082" s="26" t="str">
        <f t="shared" ref="C1082:C1145" si="128">IFERROR(VLOOKUP($D1082,schools,5,FALSE),"")</f>
        <v>Queens</v>
      </c>
      <c r="D1082" s="28" t="s">
        <v>2154</v>
      </c>
      <c r="E1082" s="28" t="s">
        <v>2155</v>
      </c>
      <c r="F1082" s="30" t="s">
        <v>5</v>
      </c>
      <c r="G1082" s="31">
        <v>405</v>
      </c>
      <c r="H1082" s="26" t="str">
        <f t="shared" ref="H1082:H1145" si="129">IFERROR(VLOOKUP($D1082,schools,6,FALSE),"")</f>
        <v>023</v>
      </c>
      <c r="I1082" s="26" t="str">
        <f t="shared" ref="I1082:I1145" si="130">IFERROR(VLOOKUP($D1082,schools,7,FALSE),"")</f>
        <v>10</v>
      </c>
      <c r="J1082" s="26" t="str">
        <f t="shared" ref="J1082:J1145" si="131">IFERROR(VLOOKUP($D1082,schools,8,FALSE),"")</f>
        <v>031</v>
      </c>
      <c r="K1082" s="42">
        <f t="shared" ref="K1082:K1145" si="132">G1082*L$302</f>
        <v>424333.61632108322</v>
      </c>
      <c r="M1082" s="26"/>
    </row>
    <row r="1083" spans="1:13" ht="29" outlineLevel="2" x14ac:dyDescent="0.4">
      <c r="A1083" s="26" t="str">
        <f t="shared" si="126"/>
        <v>342700</v>
      </c>
      <c r="B1083" s="26" t="str">
        <f t="shared" si="127"/>
        <v>New York City Geographic District #27</v>
      </c>
      <c r="C1083" s="26" t="str">
        <f t="shared" si="128"/>
        <v>Queens</v>
      </c>
      <c r="D1083" s="28" t="s">
        <v>2152</v>
      </c>
      <c r="E1083" s="28" t="s">
        <v>2153</v>
      </c>
      <c r="F1083" s="30" t="s">
        <v>5</v>
      </c>
      <c r="G1083" s="31">
        <v>231</v>
      </c>
      <c r="H1083" s="26" t="str">
        <f t="shared" si="129"/>
        <v>023</v>
      </c>
      <c r="I1083" s="26" t="str">
        <f t="shared" si="130"/>
        <v>15</v>
      </c>
      <c r="J1083" s="26" t="str">
        <f t="shared" si="131"/>
        <v>032</v>
      </c>
      <c r="K1083" s="42">
        <f t="shared" si="132"/>
        <v>242027.32190165488</v>
      </c>
      <c r="M1083" s="26"/>
    </row>
    <row r="1084" spans="1:13" ht="29" outlineLevel="2" x14ac:dyDescent="0.4">
      <c r="A1084" s="26" t="str">
        <f t="shared" si="126"/>
        <v>342700</v>
      </c>
      <c r="B1084" s="26" t="str">
        <f t="shared" si="127"/>
        <v>New York City Geographic District #27</v>
      </c>
      <c r="C1084" s="26" t="str">
        <f t="shared" si="128"/>
        <v>Queens</v>
      </c>
      <c r="D1084" s="28" t="s">
        <v>2150</v>
      </c>
      <c r="E1084" s="28" t="s">
        <v>2151</v>
      </c>
      <c r="F1084" s="30" t="s">
        <v>2</v>
      </c>
      <c r="G1084" s="31">
        <v>450</v>
      </c>
      <c r="H1084" s="26" t="str">
        <f t="shared" si="129"/>
        <v>023</v>
      </c>
      <c r="I1084" s="26" t="str">
        <f t="shared" si="130"/>
        <v>15</v>
      </c>
      <c r="J1084" s="26" t="str">
        <f t="shared" si="131"/>
        <v>032</v>
      </c>
      <c r="K1084" s="42">
        <f t="shared" si="132"/>
        <v>471481.79591231473</v>
      </c>
      <c r="M1084" s="26"/>
    </row>
    <row r="1085" spans="1:13" ht="29" outlineLevel="2" x14ac:dyDescent="0.4">
      <c r="A1085" s="26" t="str">
        <f t="shared" si="126"/>
        <v>342700</v>
      </c>
      <c r="B1085" s="26" t="str">
        <f t="shared" si="127"/>
        <v>New York City Geographic District #27</v>
      </c>
      <c r="C1085" s="26" t="str">
        <f t="shared" si="128"/>
        <v>Queens</v>
      </c>
      <c r="D1085" s="28" t="s">
        <v>2128</v>
      </c>
      <c r="E1085" s="28" t="s">
        <v>2129</v>
      </c>
      <c r="F1085" s="30" t="s">
        <v>2</v>
      </c>
      <c r="G1085" s="31">
        <v>340</v>
      </c>
      <c r="H1085" s="26" t="str">
        <f t="shared" si="129"/>
        <v>038</v>
      </c>
      <c r="I1085" s="26" t="str">
        <f t="shared" si="130"/>
        <v>10</v>
      </c>
      <c r="J1085" s="26" t="str">
        <f t="shared" si="131"/>
        <v>030</v>
      </c>
      <c r="K1085" s="42">
        <f t="shared" si="132"/>
        <v>356230.69024486002</v>
      </c>
      <c r="M1085" s="26"/>
    </row>
    <row r="1086" spans="1:13" ht="15" outlineLevel="2" x14ac:dyDescent="0.4">
      <c r="A1086" s="26" t="str">
        <f t="shared" si="126"/>
        <v>342700</v>
      </c>
      <c r="B1086" s="26" t="str">
        <f t="shared" si="127"/>
        <v>New York City Geographic District #27</v>
      </c>
      <c r="C1086" s="26" t="str">
        <f t="shared" si="128"/>
        <v>Queens</v>
      </c>
      <c r="D1086" s="28" t="s">
        <v>2080</v>
      </c>
      <c r="E1086" s="28" t="s">
        <v>2081</v>
      </c>
      <c r="F1086" s="30" t="s">
        <v>2</v>
      </c>
      <c r="G1086" s="31">
        <v>274</v>
      </c>
      <c r="H1086" s="26" t="str">
        <f t="shared" si="129"/>
        <v>038</v>
      </c>
      <c r="I1086" s="26" t="str">
        <f t="shared" si="130"/>
        <v>10</v>
      </c>
      <c r="J1086" s="26" t="str">
        <f t="shared" si="131"/>
        <v>030</v>
      </c>
      <c r="K1086" s="42">
        <f t="shared" si="132"/>
        <v>287080.02684438718</v>
      </c>
      <c r="M1086" s="26"/>
    </row>
    <row r="1087" spans="1:13" ht="29" outlineLevel="2" x14ac:dyDescent="0.4">
      <c r="A1087" s="26" t="str">
        <f t="shared" si="126"/>
        <v>342700</v>
      </c>
      <c r="B1087" s="26" t="str">
        <f t="shared" si="127"/>
        <v>New York City Geographic District #27</v>
      </c>
      <c r="C1087" s="26" t="str">
        <f t="shared" si="128"/>
        <v>Queens</v>
      </c>
      <c r="D1087" s="28" t="s">
        <v>2048</v>
      </c>
      <c r="E1087" s="28" t="s">
        <v>2049</v>
      </c>
      <c r="F1087" s="30" t="s">
        <v>2</v>
      </c>
      <c r="G1087" s="31">
        <v>589</v>
      </c>
      <c r="H1087" s="26" t="str">
        <f t="shared" si="129"/>
        <v>038</v>
      </c>
      <c r="I1087" s="26" t="str">
        <f t="shared" si="130"/>
        <v>15</v>
      </c>
      <c r="J1087" s="26" t="str">
        <f t="shared" si="131"/>
        <v>030</v>
      </c>
      <c r="K1087" s="42">
        <f t="shared" si="132"/>
        <v>617117.28398300754</v>
      </c>
      <c r="M1087" s="26"/>
    </row>
    <row r="1088" spans="1:13" ht="15" outlineLevel="2" x14ac:dyDescent="0.4">
      <c r="A1088" s="26" t="str">
        <f t="shared" si="126"/>
        <v>342700</v>
      </c>
      <c r="B1088" s="26" t="str">
        <f t="shared" si="127"/>
        <v>New York City Geographic District #27</v>
      </c>
      <c r="C1088" s="26" t="str">
        <f t="shared" si="128"/>
        <v>Queens</v>
      </c>
      <c r="D1088" s="28" t="s">
        <v>2013</v>
      </c>
      <c r="E1088" s="28" t="s">
        <v>2014</v>
      </c>
      <c r="F1088" s="30" t="s">
        <v>19</v>
      </c>
      <c r="G1088" s="31">
        <v>899</v>
      </c>
      <c r="H1088" s="26" t="str">
        <f t="shared" si="129"/>
        <v>023</v>
      </c>
      <c r="I1088" s="26" t="str">
        <f t="shared" si="130"/>
        <v>15</v>
      </c>
      <c r="J1088" s="26" t="str">
        <f t="shared" si="131"/>
        <v>032</v>
      </c>
      <c r="K1088" s="42">
        <f t="shared" si="132"/>
        <v>941915.85450037988</v>
      </c>
      <c r="M1088" s="26"/>
    </row>
    <row r="1089" spans="1:13" ht="15" outlineLevel="2" x14ac:dyDescent="0.4">
      <c r="A1089" s="26" t="str">
        <f t="shared" si="126"/>
        <v>342700</v>
      </c>
      <c r="B1089" s="26" t="str">
        <f t="shared" si="127"/>
        <v>New York City Geographic District #27</v>
      </c>
      <c r="C1089" s="26" t="str">
        <f t="shared" si="128"/>
        <v>Queens</v>
      </c>
      <c r="D1089" s="28" t="s">
        <v>2003</v>
      </c>
      <c r="E1089" s="28" t="s">
        <v>2004</v>
      </c>
      <c r="F1089" s="30" t="s">
        <v>5</v>
      </c>
      <c r="G1089" s="31">
        <v>864</v>
      </c>
      <c r="H1089" s="26" t="str">
        <f t="shared" si="129"/>
        <v>031</v>
      </c>
      <c r="I1089" s="26" t="str">
        <f t="shared" si="130"/>
        <v>10</v>
      </c>
      <c r="J1089" s="26" t="str">
        <f t="shared" si="131"/>
        <v>032</v>
      </c>
      <c r="K1089" s="42">
        <f t="shared" si="132"/>
        <v>905245.0481516443</v>
      </c>
      <c r="M1089" s="26"/>
    </row>
    <row r="1090" spans="1:13" ht="15" outlineLevel="2" x14ac:dyDescent="0.4">
      <c r="A1090" s="26" t="str">
        <f t="shared" si="126"/>
        <v>342700</v>
      </c>
      <c r="B1090" s="26" t="str">
        <f t="shared" si="127"/>
        <v>New York City Geographic District #27</v>
      </c>
      <c r="C1090" s="26" t="str">
        <f t="shared" si="128"/>
        <v>Queens</v>
      </c>
      <c r="D1090" s="28" t="s">
        <v>1999</v>
      </c>
      <c r="E1090" s="28" t="s">
        <v>2000</v>
      </c>
      <c r="F1090" s="30" t="s">
        <v>2</v>
      </c>
      <c r="G1090" s="31">
        <v>527</v>
      </c>
      <c r="H1090" s="26" t="str">
        <f t="shared" si="129"/>
        <v>032</v>
      </c>
      <c r="I1090" s="26" t="str">
        <f t="shared" si="130"/>
        <v>10</v>
      </c>
      <c r="J1090" s="26">
        <f t="shared" si="131"/>
        <v>0</v>
      </c>
      <c r="K1090" s="42">
        <f t="shared" si="132"/>
        <v>552157.56987953302</v>
      </c>
      <c r="M1090" s="26"/>
    </row>
    <row r="1091" spans="1:13" ht="15" outlineLevel="2" x14ac:dyDescent="0.4">
      <c r="A1091" s="26" t="str">
        <f t="shared" si="126"/>
        <v>342700</v>
      </c>
      <c r="B1091" s="26" t="str">
        <f t="shared" si="127"/>
        <v>New York City Geographic District #27</v>
      </c>
      <c r="C1091" s="26" t="str">
        <f t="shared" si="128"/>
        <v>Queens</v>
      </c>
      <c r="D1091" s="28" t="s">
        <v>1971</v>
      </c>
      <c r="E1091" s="28" t="s">
        <v>1972</v>
      </c>
      <c r="F1091" s="30" t="s">
        <v>19</v>
      </c>
      <c r="G1091" s="31">
        <v>588</v>
      </c>
      <c r="H1091" s="26" t="str">
        <f t="shared" si="129"/>
        <v>023</v>
      </c>
      <c r="I1091" s="26" t="str">
        <f t="shared" si="130"/>
        <v>15</v>
      </c>
      <c r="J1091" s="26" t="str">
        <f t="shared" si="131"/>
        <v>032</v>
      </c>
      <c r="K1091" s="42">
        <f t="shared" si="132"/>
        <v>616069.54665875784</v>
      </c>
      <c r="M1091" s="26"/>
    </row>
    <row r="1092" spans="1:13" ht="15" outlineLevel="2" x14ac:dyDescent="0.4">
      <c r="A1092" s="26" t="str">
        <f t="shared" si="126"/>
        <v>342700</v>
      </c>
      <c r="B1092" s="26" t="str">
        <f t="shared" si="127"/>
        <v>New York City Geographic District #27</v>
      </c>
      <c r="C1092" s="26" t="str">
        <f t="shared" si="128"/>
        <v>Queens</v>
      </c>
      <c r="D1092" s="28" t="s">
        <v>1953</v>
      </c>
      <c r="E1092" s="28" t="s">
        <v>1954</v>
      </c>
      <c r="F1092" s="30" t="s">
        <v>2</v>
      </c>
      <c r="G1092" s="31">
        <v>443</v>
      </c>
      <c r="H1092" s="26" t="str">
        <f t="shared" si="129"/>
        <v>023</v>
      </c>
      <c r="I1092" s="26" t="str">
        <f t="shared" si="130"/>
        <v>15</v>
      </c>
      <c r="J1092" s="26" t="str">
        <f t="shared" si="131"/>
        <v>031</v>
      </c>
      <c r="K1092" s="42">
        <f t="shared" si="132"/>
        <v>464147.6346425676</v>
      </c>
      <c r="M1092" s="26"/>
    </row>
    <row r="1093" spans="1:13" ht="15" outlineLevel="2" x14ac:dyDescent="0.4">
      <c r="A1093" s="26" t="str">
        <f t="shared" si="126"/>
        <v>342700</v>
      </c>
      <c r="B1093" s="26" t="str">
        <f t="shared" si="127"/>
        <v>New York City Geographic District #27</v>
      </c>
      <c r="C1093" s="26" t="str">
        <f t="shared" si="128"/>
        <v>Queens</v>
      </c>
      <c r="D1093" s="28" t="s">
        <v>1927</v>
      </c>
      <c r="E1093" s="28" t="s">
        <v>1928</v>
      </c>
      <c r="F1093" s="30" t="s">
        <v>19</v>
      </c>
      <c r="G1093" s="31">
        <v>499</v>
      </c>
      <c r="H1093" s="26" t="str">
        <f t="shared" si="129"/>
        <v>031</v>
      </c>
      <c r="I1093" s="26" t="str">
        <f t="shared" si="130"/>
        <v>10</v>
      </c>
      <c r="J1093" s="26" t="str">
        <f t="shared" si="131"/>
        <v>031</v>
      </c>
      <c r="K1093" s="42">
        <f t="shared" si="132"/>
        <v>522820.92480054451</v>
      </c>
      <c r="M1093" s="26"/>
    </row>
    <row r="1094" spans="1:13" ht="15" outlineLevel="2" x14ac:dyDescent="0.4">
      <c r="A1094" s="26" t="str">
        <f t="shared" si="126"/>
        <v>342700</v>
      </c>
      <c r="B1094" s="26" t="str">
        <f t="shared" si="127"/>
        <v>New York City Geographic District #27</v>
      </c>
      <c r="C1094" s="26" t="str">
        <f t="shared" si="128"/>
        <v>Queens</v>
      </c>
      <c r="D1094" s="28" t="s">
        <v>1879</v>
      </c>
      <c r="E1094" s="28" t="s">
        <v>1880</v>
      </c>
      <c r="F1094" s="30" t="s">
        <v>2</v>
      </c>
      <c r="G1094" s="31">
        <v>451</v>
      </c>
      <c r="H1094" s="26" t="str">
        <f t="shared" si="129"/>
        <v>031</v>
      </c>
      <c r="I1094" s="26" t="str">
        <f t="shared" si="130"/>
        <v>10</v>
      </c>
      <c r="J1094" s="26" t="str">
        <f t="shared" si="131"/>
        <v>028</v>
      </c>
      <c r="K1094" s="42">
        <f t="shared" si="132"/>
        <v>472529.53323656431</v>
      </c>
      <c r="M1094" s="26"/>
    </row>
    <row r="1095" spans="1:13" ht="15" outlineLevel="2" x14ac:dyDescent="0.4">
      <c r="A1095" s="26" t="str">
        <f t="shared" si="126"/>
        <v>342700</v>
      </c>
      <c r="B1095" s="26" t="str">
        <f t="shared" si="127"/>
        <v>New York City Geographic District #27</v>
      </c>
      <c r="C1095" s="26" t="str">
        <f t="shared" si="128"/>
        <v>Queens</v>
      </c>
      <c r="D1095" s="28" t="s">
        <v>1861</v>
      </c>
      <c r="E1095" s="28" t="s">
        <v>1862</v>
      </c>
      <c r="F1095" s="30" t="s">
        <v>19</v>
      </c>
      <c r="G1095" s="31">
        <v>623</v>
      </c>
      <c r="H1095" s="26" t="str">
        <f t="shared" si="129"/>
        <v>023</v>
      </c>
      <c r="I1095" s="26" t="str">
        <f t="shared" si="130"/>
        <v>15</v>
      </c>
      <c r="J1095" s="26" t="str">
        <f t="shared" si="131"/>
        <v>032</v>
      </c>
      <c r="K1095" s="42">
        <f t="shared" si="132"/>
        <v>652740.35300749354</v>
      </c>
      <c r="M1095" s="26"/>
    </row>
    <row r="1096" spans="1:13" ht="29" outlineLevel="2" x14ac:dyDescent="0.4">
      <c r="A1096" s="26" t="str">
        <f t="shared" si="126"/>
        <v>342700</v>
      </c>
      <c r="B1096" s="26" t="str">
        <f t="shared" si="127"/>
        <v>New York City Geographic District #27</v>
      </c>
      <c r="C1096" s="26" t="str">
        <f t="shared" si="128"/>
        <v>Queens</v>
      </c>
      <c r="D1096" s="28" t="s">
        <v>1845</v>
      </c>
      <c r="E1096" s="28" t="s">
        <v>1846</v>
      </c>
      <c r="F1096" s="30" t="s">
        <v>5</v>
      </c>
      <c r="G1096" s="31">
        <v>1866</v>
      </c>
      <c r="H1096" s="26" t="str">
        <f t="shared" si="129"/>
        <v>023</v>
      </c>
      <c r="I1096" s="26" t="str">
        <f t="shared" si="130"/>
        <v>15</v>
      </c>
      <c r="J1096" s="26" t="str">
        <f t="shared" si="131"/>
        <v>032</v>
      </c>
      <c r="K1096" s="42">
        <f t="shared" si="132"/>
        <v>1955077.8470497318</v>
      </c>
      <c r="M1096" s="26"/>
    </row>
    <row r="1097" spans="1:13" ht="15" outlineLevel="2" x14ac:dyDescent="0.4">
      <c r="A1097" s="26" t="str">
        <f t="shared" si="126"/>
        <v>342700</v>
      </c>
      <c r="B1097" s="26" t="str">
        <f t="shared" si="127"/>
        <v>New York City Geographic District #27</v>
      </c>
      <c r="C1097" s="26" t="str">
        <f t="shared" si="128"/>
        <v>Queens</v>
      </c>
      <c r="D1097" s="28" t="s">
        <v>1819</v>
      </c>
      <c r="E1097" s="28" t="s">
        <v>1820</v>
      </c>
      <c r="F1097" s="30" t="s">
        <v>19</v>
      </c>
      <c r="G1097" s="31">
        <v>1221</v>
      </c>
      <c r="H1097" s="26" t="str">
        <f t="shared" si="129"/>
        <v>031</v>
      </c>
      <c r="I1097" s="26" t="str">
        <f t="shared" si="130"/>
        <v>10</v>
      </c>
      <c r="J1097" s="26" t="str">
        <f t="shared" si="131"/>
        <v>028</v>
      </c>
      <c r="K1097" s="42">
        <f t="shared" si="132"/>
        <v>1279287.2729087472</v>
      </c>
      <c r="M1097" s="26"/>
    </row>
    <row r="1098" spans="1:13" ht="15" outlineLevel="2" x14ac:dyDescent="0.4">
      <c r="A1098" s="26" t="str">
        <f t="shared" si="126"/>
        <v>342700</v>
      </c>
      <c r="B1098" s="26" t="str">
        <f t="shared" si="127"/>
        <v>New York City Geographic District #27</v>
      </c>
      <c r="C1098" s="26" t="str">
        <f t="shared" si="128"/>
        <v>Queens</v>
      </c>
      <c r="D1098" s="28" t="s">
        <v>1817</v>
      </c>
      <c r="E1098" s="28" t="s">
        <v>1818</v>
      </c>
      <c r="F1098" s="30" t="s">
        <v>2</v>
      </c>
      <c r="G1098" s="31">
        <v>631</v>
      </c>
      <c r="H1098" s="26" t="str">
        <f t="shared" si="129"/>
        <v>032</v>
      </c>
      <c r="I1098" s="26" t="str">
        <f t="shared" si="130"/>
        <v>10</v>
      </c>
      <c r="J1098" s="26" t="str">
        <f t="shared" si="131"/>
        <v>028</v>
      </c>
      <c r="K1098" s="42">
        <f t="shared" si="132"/>
        <v>661122.25160149019</v>
      </c>
      <c r="M1098" s="26"/>
    </row>
    <row r="1099" spans="1:13" ht="15" outlineLevel="2" x14ac:dyDescent="0.4">
      <c r="A1099" s="26" t="str">
        <f t="shared" si="126"/>
        <v>342700</v>
      </c>
      <c r="B1099" s="26" t="str">
        <f t="shared" si="127"/>
        <v>New York City Geographic District #27</v>
      </c>
      <c r="C1099" s="26" t="str">
        <f t="shared" si="128"/>
        <v>Queens</v>
      </c>
      <c r="D1099" s="28" t="s">
        <v>1799</v>
      </c>
      <c r="E1099" s="28" t="s">
        <v>1800</v>
      </c>
      <c r="F1099" s="30" t="s">
        <v>19</v>
      </c>
      <c r="G1099" s="31">
        <v>629</v>
      </c>
      <c r="H1099" s="26" t="str">
        <f t="shared" si="129"/>
        <v>023</v>
      </c>
      <c r="I1099" s="26" t="str">
        <f t="shared" si="130"/>
        <v>15</v>
      </c>
      <c r="J1099" s="26" t="str">
        <f t="shared" si="131"/>
        <v>032</v>
      </c>
      <c r="K1099" s="42">
        <f t="shared" si="132"/>
        <v>659026.77695299103</v>
      </c>
      <c r="M1099" s="26"/>
    </row>
    <row r="1100" spans="1:13" ht="29" outlineLevel="2" x14ac:dyDescent="0.4">
      <c r="A1100" s="26" t="str">
        <f t="shared" si="126"/>
        <v>342700</v>
      </c>
      <c r="B1100" s="26" t="str">
        <f t="shared" si="127"/>
        <v>New York City Geographic District #27</v>
      </c>
      <c r="C1100" s="26" t="str">
        <f t="shared" si="128"/>
        <v>Queens</v>
      </c>
      <c r="D1100" s="28" t="s">
        <v>1787</v>
      </c>
      <c r="E1100" s="28" t="s">
        <v>1788</v>
      </c>
      <c r="F1100" s="30" t="s">
        <v>2</v>
      </c>
      <c r="G1100" s="31">
        <v>1394</v>
      </c>
      <c r="H1100" s="26" t="str">
        <f t="shared" si="129"/>
        <v>031</v>
      </c>
      <c r="I1100" s="26" t="str">
        <f t="shared" si="130"/>
        <v>10</v>
      </c>
      <c r="J1100" s="26" t="str">
        <f t="shared" si="131"/>
        <v>032</v>
      </c>
      <c r="K1100" s="42">
        <f t="shared" si="132"/>
        <v>1460545.8300039261</v>
      </c>
      <c r="M1100" s="26"/>
    </row>
    <row r="1101" spans="1:13" ht="29" outlineLevel="2" x14ac:dyDescent="0.4">
      <c r="A1101" s="26" t="str">
        <f t="shared" si="126"/>
        <v>342700</v>
      </c>
      <c r="B1101" s="26" t="str">
        <f t="shared" si="127"/>
        <v>New York City Geographic District #27</v>
      </c>
      <c r="C1101" s="26" t="str">
        <f t="shared" si="128"/>
        <v>Queens</v>
      </c>
      <c r="D1101" s="28" t="s">
        <v>1783</v>
      </c>
      <c r="E1101" s="28" t="s">
        <v>1784</v>
      </c>
      <c r="F1101" s="30" t="s">
        <v>2</v>
      </c>
      <c r="G1101" s="31">
        <v>191</v>
      </c>
      <c r="H1101" s="26" t="str">
        <f t="shared" si="129"/>
        <v>023</v>
      </c>
      <c r="I1101" s="26" t="str">
        <f t="shared" si="130"/>
        <v>15</v>
      </c>
      <c r="J1101" s="26" t="str">
        <f t="shared" si="131"/>
        <v>031</v>
      </c>
      <c r="K1101" s="42">
        <f t="shared" si="132"/>
        <v>200117.82893167136</v>
      </c>
      <c r="M1101" s="26"/>
    </row>
    <row r="1102" spans="1:13" ht="15" outlineLevel="2" x14ac:dyDescent="0.4">
      <c r="A1102" s="26" t="str">
        <f t="shared" si="126"/>
        <v>342700</v>
      </c>
      <c r="B1102" s="26" t="str">
        <f t="shared" si="127"/>
        <v>New York City Geographic District #27</v>
      </c>
      <c r="C1102" s="26" t="str">
        <f t="shared" si="128"/>
        <v>Queens</v>
      </c>
      <c r="D1102" s="28" t="s">
        <v>1781</v>
      </c>
      <c r="E1102" s="28" t="s">
        <v>1782</v>
      </c>
      <c r="F1102" s="30" t="s">
        <v>19</v>
      </c>
      <c r="G1102" s="31">
        <v>782</v>
      </c>
      <c r="H1102" s="26" t="str">
        <f t="shared" si="129"/>
        <v>031</v>
      </c>
      <c r="I1102" s="26" t="str">
        <f t="shared" si="130"/>
        <v>10</v>
      </c>
      <c r="J1102" s="26" t="str">
        <f t="shared" si="131"/>
        <v>031</v>
      </c>
      <c r="K1102" s="42">
        <f t="shared" si="132"/>
        <v>819330.58756317804</v>
      </c>
      <c r="M1102" s="26"/>
    </row>
    <row r="1103" spans="1:13" ht="15" outlineLevel="2" x14ac:dyDescent="0.4">
      <c r="A1103" s="26" t="str">
        <f t="shared" si="126"/>
        <v>342700</v>
      </c>
      <c r="B1103" s="26" t="str">
        <f t="shared" si="127"/>
        <v>New York City Geographic District #27</v>
      </c>
      <c r="C1103" s="26" t="str">
        <f t="shared" si="128"/>
        <v>Queens</v>
      </c>
      <c r="D1103" s="28" t="s">
        <v>1779</v>
      </c>
      <c r="E1103" s="28" t="s">
        <v>1780</v>
      </c>
      <c r="F1103" s="30" t="s">
        <v>2</v>
      </c>
      <c r="G1103" s="31">
        <v>627</v>
      </c>
      <c r="H1103" s="26" t="str">
        <f t="shared" si="129"/>
        <v>023</v>
      </c>
      <c r="I1103" s="26" t="str">
        <f t="shared" si="130"/>
        <v>10</v>
      </c>
      <c r="J1103" s="26" t="str">
        <f t="shared" si="131"/>
        <v>031</v>
      </c>
      <c r="K1103" s="42">
        <f t="shared" si="132"/>
        <v>656931.30230449187</v>
      </c>
      <c r="M1103" s="26"/>
    </row>
    <row r="1104" spans="1:13" ht="15" outlineLevel="2" x14ac:dyDescent="0.4">
      <c r="A1104" s="26" t="str">
        <f t="shared" si="126"/>
        <v>342700</v>
      </c>
      <c r="B1104" s="26" t="str">
        <f t="shared" si="127"/>
        <v>New York City Geographic District #27</v>
      </c>
      <c r="C1104" s="26" t="str">
        <f t="shared" si="128"/>
        <v>Queens</v>
      </c>
      <c r="D1104" s="28" t="s">
        <v>1767</v>
      </c>
      <c r="E1104" s="28" t="s">
        <v>1768</v>
      </c>
      <c r="F1104" s="30" t="s">
        <v>2</v>
      </c>
      <c r="G1104" s="31">
        <v>673</v>
      </c>
      <c r="H1104" s="26" t="str">
        <f t="shared" si="129"/>
        <v>038</v>
      </c>
      <c r="I1104" s="26" t="str">
        <f t="shared" si="130"/>
        <v>15</v>
      </c>
      <c r="J1104" s="26" t="str">
        <f t="shared" si="131"/>
        <v>030</v>
      </c>
      <c r="K1104" s="42">
        <f t="shared" si="132"/>
        <v>705127.21921997285</v>
      </c>
      <c r="M1104" s="26"/>
    </row>
    <row r="1105" spans="1:13" ht="15" outlineLevel="2" x14ac:dyDescent="0.4">
      <c r="A1105" s="26" t="str">
        <f t="shared" si="126"/>
        <v>342700</v>
      </c>
      <c r="B1105" s="26" t="str">
        <f t="shared" si="127"/>
        <v>New York City Geographic District #27</v>
      </c>
      <c r="C1105" s="26" t="str">
        <f t="shared" si="128"/>
        <v>Queens</v>
      </c>
      <c r="D1105" s="28" t="s">
        <v>1753</v>
      </c>
      <c r="E1105" s="28" t="s">
        <v>1754</v>
      </c>
      <c r="F1105" s="30" t="s">
        <v>2</v>
      </c>
      <c r="G1105" s="31">
        <v>788</v>
      </c>
      <c r="H1105" s="26" t="str">
        <f t="shared" si="129"/>
        <v>028</v>
      </c>
      <c r="I1105" s="26" t="str">
        <f t="shared" si="130"/>
        <v>15</v>
      </c>
      <c r="J1105" s="26" t="str">
        <f t="shared" si="131"/>
        <v>030</v>
      </c>
      <c r="K1105" s="42">
        <f t="shared" si="132"/>
        <v>825617.01150867552</v>
      </c>
      <c r="M1105" s="26"/>
    </row>
    <row r="1106" spans="1:13" ht="29" outlineLevel="2" x14ac:dyDescent="0.4">
      <c r="A1106" s="26" t="str">
        <f t="shared" si="126"/>
        <v>342700</v>
      </c>
      <c r="B1106" s="26" t="str">
        <f t="shared" si="127"/>
        <v>New York City Geographic District #27</v>
      </c>
      <c r="C1106" s="26" t="str">
        <f t="shared" si="128"/>
        <v>Queens</v>
      </c>
      <c r="D1106" s="28" t="s">
        <v>1707</v>
      </c>
      <c r="E1106" s="28" t="s">
        <v>1708</v>
      </c>
      <c r="F1106" s="30" t="s">
        <v>2</v>
      </c>
      <c r="G1106" s="31">
        <v>442</v>
      </c>
      <c r="H1106" s="26" t="str">
        <f t="shared" si="129"/>
        <v>038</v>
      </c>
      <c r="I1106" s="26" t="str">
        <f t="shared" si="130"/>
        <v>10</v>
      </c>
      <c r="J1106" s="26" t="str">
        <f t="shared" si="131"/>
        <v>030</v>
      </c>
      <c r="K1106" s="42">
        <f t="shared" si="132"/>
        <v>463099.89731831802</v>
      </c>
      <c r="M1106" s="26"/>
    </row>
    <row r="1107" spans="1:13" ht="29" outlineLevel="2" x14ac:dyDescent="0.4">
      <c r="A1107" s="26" t="str">
        <f t="shared" si="126"/>
        <v>342700</v>
      </c>
      <c r="B1107" s="26" t="str">
        <f t="shared" si="127"/>
        <v>New York City Geographic District #27</v>
      </c>
      <c r="C1107" s="26" t="str">
        <f t="shared" si="128"/>
        <v>Queens</v>
      </c>
      <c r="D1107" s="28" t="s">
        <v>1705</v>
      </c>
      <c r="E1107" s="28" t="s">
        <v>1706</v>
      </c>
      <c r="F1107" s="30" t="s">
        <v>2</v>
      </c>
      <c r="G1107" s="31">
        <v>452</v>
      </c>
      <c r="H1107" s="26" t="str">
        <f t="shared" si="129"/>
        <v>038</v>
      </c>
      <c r="I1107" s="26" t="str">
        <f t="shared" si="130"/>
        <v>15</v>
      </c>
      <c r="J1107" s="26" t="str">
        <f t="shared" si="131"/>
        <v>032</v>
      </c>
      <c r="K1107" s="42">
        <f t="shared" si="132"/>
        <v>473577.27056081389</v>
      </c>
      <c r="M1107" s="26"/>
    </row>
    <row r="1108" spans="1:13" ht="15" outlineLevel="2" x14ac:dyDescent="0.4">
      <c r="A1108" s="26" t="str">
        <f t="shared" si="126"/>
        <v>342700</v>
      </c>
      <c r="B1108" s="26" t="str">
        <f t="shared" si="127"/>
        <v>New York City Geographic District #27</v>
      </c>
      <c r="C1108" s="26" t="str">
        <f t="shared" si="128"/>
        <v>Queens</v>
      </c>
      <c r="D1108" s="28" t="s">
        <v>1703</v>
      </c>
      <c r="E1108" s="28" t="s">
        <v>1704</v>
      </c>
      <c r="F1108" s="30" t="s">
        <v>2</v>
      </c>
      <c r="G1108" s="31">
        <v>560</v>
      </c>
      <c r="H1108" s="26" t="str">
        <f t="shared" si="129"/>
        <v>038</v>
      </c>
      <c r="I1108" s="26" t="str">
        <f t="shared" si="130"/>
        <v>15</v>
      </c>
      <c r="J1108" s="26" t="str">
        <f t="shared" si="131"/>
        <v>032</v>
      </c>
      <c r="K1108" s="42">
        <f t="shared" si="132"/>
        <v>586732.90157976944</v>
      </c>
      <c r="M1108" s="26"/>
    </row>
    <row r="1109" spans="1:13" ht="15" outlineLevel="2" x14ac:dyDescent="0.4">
      <c r="A1109" s="26" t="str">
        <f t="shared" si="126"/>
        <v>342700</v>
      </c>
      <c r="B1109" s="26" t="str">
        <f t="shared" si="127"/>
        <v>New York City Geographic District #27</v>
      </c>
      <c r="C1109" s="26" t="str">
        <f t="shared" si="128"/>
        <v>Queens</v>
      </c>
      <c r="D1109" s="28" t="s">
        <v>1701</v>
      </c>
      <c r="E1109" s="28" t="s">
        <v>1702</v>
      </c>
      <c r="F1109" s="30" t="s">
        <v>2</v>
      </c>
      <c r="G1109" s="31">
        <v>1075</v>
      </c>
      <c r="H1109" s="26" t="str">
        <f t="shared" si="129"/>
        <v>023</v>
      </c>
      <c r="I1109" s="26" t="str">
        <f t="shared" si="130"/>
        <v>15</v>
      </c>
      <c r="J1109" s="26" t="str">
        <f t="shared" si="131"/>
        <v>032</v>
      </c>
      <c r="K1109" s="42">
        <f t="shared" si="132"/>
        <v>1126317.6235683074</v>
      </c>
      <c r="M1109" s="26"/>
    </row>
    <row r="1110" spans="1:13" ht="15" outlineLevel="2" x14ac:dyDescent="0.4">
      <c r="A1110" s="26" t="str">
        <f t="shared" si="126"/>
        <v>342700</v>
      </c>
      <c r="B1110" s="26" t="str">
        <f t="shared" si="127"/>
        <v>New York City Geographic District #27</v>
      </c>
      <c r="C1110" s="26" t="str">
        <f t="shared" si="128"/>
        <v>Queens</v>
      </c>
      <c r="D1110" s="28" t="s">
        <v>1699</v>
      </c>
      <c r="E1110" s="28" t="s">
        <v>1700</v>
      </c>
      <c r="F1110" s="30" t="s">
        <v>2</v>
      </c>
      <c r="G1110" s="31">
        <v>907</v>
      </c>
      <c r="H1110" s="26" t="str">
        <f t="shared" si="129"/>
        <v>038</v>
      </c>
      <c r="I1110" s="26" t="str">
        <f t="shared" si="130"/>
        <v>10</v>
      </c>
      <c r="J1110" s="26" t="str">
        <f t="shared" si="131"/>
        <v>028</v>
      </c>
      <c r="K1110" s="42">
        <f t="shared" si="132"/>
        <v>950297.75309437653</v>
      </c>
      <c r="M1110" s="26"/>
    </row>
    <row r="1111" spans="1:13" ht="15" outlineLevel="2" x14ac:dyDescent="0.4">
      <c r="A1111" s="26" t="str">
        <f t="shared" si="126"/>
        <v>342700</v>
      </c>
      <c r="B1111" s="26" t="str">
        <f t="shared" si="127"/>
        <v>New York City Geographic District #27</v>
      </c>
      <c r="C1111" s="26" t="str">
        <f t="shared" si="128"/>
        <v>Queens</v>
      </c>
      <c r="D1111" s="28" t="s">
        <v>1695</v>
      </c>
      <c r="E1111" s="28" t="s">
        <v>1696</v>
      </c>
      <c r="F1111" s="30" t="s">
        <v>2</v>
      </c>
      <c r="G1111" s="31">
        <v>1039</v>
      </c>
      <c r="H1111" s="26" t="str">
        <f t="shared" si="129"/>
        <v>038</v>
      </c>
      <c r="I1111" s="26" t="str">
        <f t="shared" si="130"/>
        <v>15</v>
      </c>
      <c r="J1111" s="26" t="str">
        <f t="shared" si="131"/>
        <v>032</v>
      </c>
      <c r="K1111" s="42">
        <f t="shared" si="132"/>
        <v>1088599.0798953222</v>
      </c>
      <c r="M1111" s="26"/>
    </row>
    <row r="1112" spans="1:13" ht="15" outlineLevel="2" x14ac:dyDescent="0.4">
      <c r="A1112" s="26" t="str">
        <f t="shared" si="126"/>
        <v>342700</v>
      </c>
      <c r="B1112" s="26" t="str">
        <f t="shared" si="127"/>
        <v>New York City Geographic District #27</v>
      </c>
      <c r="C1112" s="26" t="str">
        <f t="shared" si="128"/>
        <v>Queens</v>
      </c>
      <c r="D1112" s="28" t="s">
        <v>1689</v>
      </c>
      <c r="E1112" s="28" t="s">
        <v>1690</v>
      </c>
      <c r="F1112" s="30" t="s">
        <v>2</v>
      </c>
      <c r="G1112" s="31">
        <v>400</v>
      </c>
      <c r="H1112" s="26" t="str">
        <f t="shared" si="129"/>
        <v>028</v>
      </c>
      <c r="I1112" s="26" t="str">
        <f t="shared" si="130"/>
        <v>10</v>
      </c>
      <c r="J1112" s="26" t="str">
        <f t="shared" si="131"/>
        <v>030</v>
      </c>
      <c r="K1112" s="42">
        <f t="shared" si="132"/>
        <v>419094.92969983531</v>
      </c>
      <c r="M1112" s="26"/>
    </row>
    <row r="1113" spans="1:13" ht="15" outlineLevel="2" x14ac:dyDescent="0.4">
      <c r="A1113" s="26" t="str">
        <f t="shared" si="126"/>
        <v>342700</v>
      </c>
      <c r="B1113" s="26" t="str">
        <f t="shared" si="127"/>
        <v>New York City Geographic District #27</v>
      </c>
      <c r="C1113" s="26" t="str">
        <f t="shared" si="128"/>
        <v>Queens</v>
      </c>
      <c r="D1113" s="28" t="s">
        <v>1683</v>
      </c>
      <c r="E1113" s="28" t="s">
        <v>1684</v>
      </c>
      <c r="F1113" s="30" t="s">
        <v>5</v>
      </c>
      <c r="G1113" s="31">
        <v>226</v>
      </c>
      <c r="H1113" s="26" t="str">
        <f t="shared" si="129"/>
        <v>023</v>
      </c>
      <c r="I1113" s="26" t="str">
        <f t="shared" si="130"/>
        <v>10</v>
      </c>
      <c r="J1113" s="26" t="str">
        <f t="shared" si="131"/>
        <v>031</v>
      </c>
      <c r="K1113" s="42">
        <f t="shared" si="132"/>
        <v>236788.63528040695</v>
      </c>
      <c r="M1113" s="26"/>
    </row>
    <row r="1114" spans="1:13" ht="15" outlineLevel="2" x14ac:dyDescent="0.4">
      <c r="A1114" s="26" t="str">
        <f t="shared" si="126"/>
        <v>342600</v>
      </c>
      <c r="B1114" s="26" t="str">
        <f t="shared" si="127"/>
        <v>New York City Geographic District #27</v>
      </c>
      <c r="C1114" s="26" t="str">
        <f t="shared" si="128"/>
        <v>Queens</v>
      </c>
      <c r="D1114" s="28" t="s">
        <v>1679</v>
      </c>
      <c r="E1114" s="28" t="s">
        <v>1680</v>
      </c>
      <c r="F1114" s="30" t="s">
        <v>2</v>
      </c>
      <c r="G1114" s="31">
        <v>217</v>
      </c>
      <c r="H1114" s="26" t="str">
        <f t="shared" si="129"/>
        <v>024</v>
      </c>
      <c r="I1114" s="26" t="str">
        <f t="shared" si="130"/>
        <v>10</v>
      </c>
      <c r="J1114" s="26" t="str">
        <f t="shared" si="131"/>
        <v>029</v>
      </c>
      <c r="K1114" s="42">
        <f t="shared" si="132"/>
        <v>227358.99936216066</v>
      </c>
      <c r="M1114" s="26"/>
    </row>
    <row r="1115" spans="1:13" ht="15" outlineLevel="2" x14ac:dyDescent="0.4">
      <c r="A1115" s="26" t="str">
        <f t="shared" si="126"/>
        <v>342600</v>
      </c>
      <c r="B1115" s="26" t="str">
        <f t="shared" si="127"/>
        <v>New York City Geographic District #27</v>
      </c>
      <c r="C1115" s="26" t="str">
        <f t="shared" si="128"/>
        <v>Queens</v>
      </c>
      <c r="D1115" s="28" t="s">
        <v>1671</v>
      </c>
      <c r="E1115" s="28" t="s">
        <v>1672</v>
      </c>
      <c r="F1115" s="30" t="s">
        <v>19</v>
      </c>
      <c r="G1115" s="31">
        <v>195</v>
      </c>
      <c r="H1115" s="26" t="str">
        <f t="shared" si="129"/>
        <v>023</v>
      </c>
      <c r="I1115" s="26" t="str">
        <f t="shared" si="130"/>
        <v>15</v>
      </c>
      <c r="J1115" s="26" t="str">
        <f t="shared" si="131"/>
        <v>032</v>
      </c>
      <c r="K1115" s="42">
        <f t="shared" si="132"/>
        <v>204308.77822866972</v>
      </c>
      <c r="M1115" s="26"/>
    </row>
    <row r="1116" spans="1:13" ht="15" outlineLevel="2" x14ac:dyDescent="0.4">
      <c r="A1116" s="26" t="str">
        <f t="shared" si="126"/>
        <v>342600</v>
      </c>
      <c r="B1116" s="26" t="str">
        <f t="shared" si="127"/>
        <v>New York City Geographic District #27</v>
      </c>
      <c r="C1116" s="26" t="str">
        <f t="shared" si="128"/>
        <v>Queens</v>
      </c>
      <c r="D1116" s="28" t="s">
        <v>1663</v>
      </c>
      <c r="E1116" s="28" t="s">
        <v>1664</v>
      </c>
      <c r="F1116" s="30" t="s">
        <v>19</v>
      </c>
      <c r="G1116" s="31">
        <v>627</v>
      </c>
      <c r="H1116" s="26" t="str">
        <f t="shared" si="129"/>
        <v>031</v>
      </c>
      <c r="I1116" s="26" t="str">
        <f t="shared" si="130"/>
        <v>10</v>
      </c>
      <c r="J1116" s="26" t="str">
        <f t="shared" si="131"/>
        <v>031</v>
      </c>
      <c r="K1116" s="42">
        <f t="shared" si="132"/>
        <v>656931.30230449187</v>
      </c>
      <c r="M1116" s="26"/>
    </row>
    <row r="1117" spans="1:13" ht="43.5" outlineLevel="2" x14ac:dyDescent="0.4">
      <c r="A1117" s="26" t="str">
        <f t="shared" si="126"/>
        <v>342600</v>
      </c>
      <c r="B1117" s="26" t="str">
        <f t="shared" si="127"/>
        <v>New York City Geographic District #27</v>
      </c>
      <c r="C1117" s="26" t="str">
        <f t="shared" si="128"/>
        <v>Queens</v>
      </c>
      <c r="D1117" s="28" t="s">
        <v>2267</v>
      </c>
      <c r="E1117" s="28" t="s">
        <v>2268</v>
      </c>
      <c r="F1117" s="30" t="s">
        <v>196</v>
      </c>
      <c r="G1117" s="31">
        <v>1041</v>
      </c>
      <c r="H1117" s="26" t="str">
        <f t="shared" si="129"/>
        <v>024</v>
      </c>
      <c r="I1117" s="26" t="str">
        <f t="shared" si="130"/>
        <v>11</v>
      </c>
      <c r="J1117" s="26" t="str">
        <f t="shared" si="131"/>
        <v>023</v>
      </c>
      <c r="K1117" s="42">
        <f t="shared" si="132"/>
        <v>1090694.5545438214</v>
      </c>
      <c r="M1117" s="26"/>
    </row>
    <row r="1118" spans="1:13" ht="15" outlineLevel="2" x14ac:dyDescent="0.4">
      <c r="A1118" s="26" t="str">
        <f t="shared" si="126"/>
        <v>342600</v>
      </c>
      <c r="B1118" s="26" t="str">
        <f t="shared" si="127"/>
        <v>New York City Geographic District #27</v>
      </c>
      <c r="C1118" s="26" t="str">
        <f t="shared" si="128"/>
        <v>Queens</v>
      </c>
      <c r="D1118" s="28" t="s">
        <v>2241</v>
      </c>
      <c r="E1118" s="28" t="s">
        <v>2242</v>
      </c>
      <c r="F1118" s="30" t="s">
        <v>196</v>
      </c>
      <c r="G1118" s="31">
        <v>2973</v>
      </c>
      <c r="H1118" s="26" t="str">
        <f t="shared" si="129"/>
        <v>026</v>
      </c>
      <c r="I1118" s="26" t="str">
        <f t="shared" si="130"/>
        <v>11</v>
      </c>
      <c r="J1118" s="26" t="str">
        <f t="shared" si="131"/>
        <v>019</v>
      </c>
      <c r="K1118" s="42">
        <f t="shared" si="132"/>
        <v>3114923.064994026</v>
      </c>
      <c r="M1118" s="26"/>
    </row>
    <row r="1119" spans="1:13" ht="29" outlineLevel="2" x14ac:dyDescent="0.4">
      <c r="A1119" s="26" t="str">
        <f t="shared" si="126"/>
        <v>342800</v>
      </c>
      <c r="B1119" s="26" t="str">
        <f t="shared" si="127"/>
        <v>New York City Geographic District #28</v>
      </c>
      <c r="C1119" s="26" t="str">
        <f t="shared" si="128"/>
        <v>Queens</v>
      </c>
      <c r="D1119" s="28" t="s">
        <v>2289</v>
      </c>
      <c r="E1119" s="28" t="s">
        <v>2290</v>
      </c>
      <c r="F1119" s="30" t="s">
        <v>196</v>
      </c>
      <c r="G1119" s="31">
        <v>473</v>
      </c>
      <c r="H1119" s="26" t="str">
        <f t="shared" si="129"/>
        <v>032</v>
      </c>
      <c r="I1119" s="26" t="str">
        <f t="shared" si="130"/>
        <v>14</v>
      </c>
      <c r="J1119" s="26" t="str">
        <f t="shared" si="131"/>
        <v>027</v>
      </c>
      <c r="K1119" s="42">
        <f t="shared" si="132"/>
        <v>495579.75437005522</v>
      </c>
      <c r="M1119" s="26"/>
    </row>
    <row r="1120" spans="1:13" ht="29" outlineLevel="2" x14ac:dyDescent="0.4">
      <c r="A1120" s="26" t="str">
        <f t="shared" si="126"/>
        <v>342800</v>
      </c>
      <c r="B1120" s="26" t="str">
        <f t="shared" si="127"/>
        <v>New York City Geographic District #28</v>
      </c>
      <c r="C1120" s="26" t="str">
        <f t="shared" si="128"/>
        <v>Queens</v>
      </c>
      <c r="D1120" s="28" t="s">
        <v>2287</v>
      </c>
      <c r="E1120" s="28" t="s">
        <v>2288</v>
      </c>
      <c r="F1120" s="30" t="s">
        <v>196</v>
      </c>
      <c r="G1120" s="31">
        <v>1077</v>
      </c>
      <c r="H1120" s="26" t="str">
        <f t="shared" si="129"/>
        <v>028</v>
      </c>
      <c r="I1120" s="26" t="str">
        <f t="shared" si="130"/>
        <v>15</v>
      </c>
      <c r="J1120" s="26" t="str">
        <f t="shared" si="131"/>
        <v>029</v>
      </c>
      <c r="K1120" s="42">
        <f t="shared" si="132"/>
        <v>1128413.0982168065</v>
      </c>
      <c r="M1120" s="26"/>
    </row>
    <row r="1121" spans="1:13" ht="29" outlineLevel="2" x14ac:dyDescent="0.4">
      <c r="A1121" s="26" t="str">
        <f t="shared" si="126"/>
        <v>342800</v>
      </c>
      <c r="B1121" s="26" t="str">
        <f t="shared" si="127"/>
        <v>New York City Geographic District #28</v>
      </c>
      <c r="C1121" s="26" t="str">
        <f t="shared" si="128"/>
        <v>Queens</v>
      </c>
      <c r="D1121" s="28" t="s">
        <v>2285</v>
      </c>
      <c r="E1121" s="28" t="s">
        <v>2286</v>
      </c>
      <c r="F1121" s="30" t="s">
        <v>118</v>
      </c>
      <c r="G1121" s="31">
        <v>675</v>
      </c>
      <c r="H1121" s="26" t="str">
        <f t="shared" si="129"/>
        <v>025</v>
      </c>
      <c r="I1121" s="26" t="str">
        <f t="shared" si="130"/>
        <v>14</v>
      </c>
      <c r="J1121" s="26" t="str">
        <f t="shared" si="131"/>
        <v>024</v>
      </c>
      <c r="K1121" s="42">
        <f t="shared" si="132"/>
        <v>707222.69386847212</v>
      </c>
      <c r="M1121" s="26"/>
    </row>
    <row r="1122" spans="1:13" ht="43.5" outlineLevel="2" x14ac:dyDescent="0.4">
      <c r="A1122" s="26" t="str">
        <f t="shared" si="126"/>
        <v>342800</v>
      </c>
      <c r="B1122" s="26" t="str">
        <f t="shared" si="127"/>
        <v>New York City Geographic District #28</v>
      </c>
      <c r="C1122" s="26" t="str">
        <f t="shared" si="128"/>
        <v>Queens</v>
      </c>
      <c r="D1122" s="28" t="s">
        <v>2279</v>
      </c>
      <c r="E1122" s="28" t="s">
        <v>2280</v>
      </c>
      <c r="F1122" s="30" t="s">
        <v>196</v>
      </c>
      <c r="G1122" s="31">
        <v>2163</v>
      </c>
      <c r="H1122" s="26" t="str">
        <f t="shared" si="129"/>
        <v>024</v>
      </c>
      <c r="I1122" s="26" t="str">
        <f t="shared" si="130"/>
        <v>11</v>
      </c>
      <c r="J1122" s="26" t="str">
        <f t="shared" si="131"/>
        <v>024</v>
      </c>
      <c r="K1122" s="42">
        <f t="shared" si="132"/>
        <v>2266255.8323518592</v>
      </c>
      <c r="M1122" s="26"/>
    </row>
    <row r="1123" spans="1:13" ht="15" outlineLevel="2" x14ac:dyDescent="0.4">
      <c r="A1123" s="26" t="str">
        <f t="shared" si="126"/>
        <v>342800</v>
      </c>
      <c r="B1123" s="26" t="str">
        <f t="shared" si="127"/>
        <v>New York City Geographic District #28</v>
      </c>
      <c r="C1123" s="26" t="str">
        <f t="shared" si="128"/>
        <v>Queens</v>
      </c>
      <c r="D1123" s="28" t="s">
        <v>2251</v>
      </c>
      <c r="E1123" s="28" t="s">
        <v>2252</v>
      </c>
      <c r="F1123" s="30" t="s">
        <v>196</v>
      </c>
      <c r="G1123" s="31">
        <v>3219</v>
      </c>
      <c r="H1123" s="26" t="str">
        <f t="shared" si="129"/>
        <v>024</v>
      </c>
      <c r="I1123" s="26" t="str">
        <f t="shared" si="130"/>
        <v>14</v>
      </c>
      <c r="J1123" s="26" t="str">
        <f t="shared" si="131"/>
        <v>024</v>
      </c>
      <c r="K1123" s="42">
        <f t="shared" si="132"/>
        <v>3372666.4467594246</v>
      </c>
      <c r="M1123" s="26"/>
    </row>
    <row r="1124" spans="1:13" ht="15" outlineLevel="2" x14ac:dyDescent="0.4">
      <c r="A1124" s="26" t="str">
        <f t="shared" si="126"/>
        <v>342800</v>
      </c>
      <c r="B1124" s="26" t="str">
        <f t="shared" si="127"/>
        <v>New York City Geographic District #28</v>
      </c>
      <c r="C1124" s="26" t="str">
        <f t="shared" si="128"/>
        <v>Queens</v>
      </c>
      <c r="D1124" s="28" t="s">
        <v>2220</v>
      </c>
      <c r="E1124" s="28" t="s">
        <v>2221</v>
      </c>
      <c r="F1124" s="30" t="s">
        <v>196</v>
      </c>
      <c r="G1124" s="31">
        <v>3628</v>
      </c>
      <c r="H1124" s="26" t="str">
        <f t="shared" si="129"/>
        <v>028</v>
      </c>
      <c r="I1124" s="26" t="str">
        <f t="shared" si="130"/>
        <v>15</v>
      </c>
      <c r="J1124" s="26" t="str">
        <f t="shared" si="131"/>
        <v>029</v>
      </c>
      <c r="K1124" s="42">
        <f t="shared" si="132"/>
        <v>3801191.0123775061</v>
      </c>
      <c r="M1124" s="26"/>
    </row>
    <row r="1125" spans="1:13" ht="29" outlineLevel="2" x14ac:dyDescent="0.4">
      <c r="A1125" s="26" t="str">
        <f t="shared" si="126"/>
        <v>342800</v>
      </c>
      <c r="B1125" s="26" t="str">
        <f t="shared" si="127"/>
        <v>New York City Geographic District #28</v>
      </c>
      <c r="C1125" s="26" t="str">
        <f t="shared" si="128"/>
        <v>Queens</v>
      </c>
      <c r="D1125" s="28" t="s">
        <v>2178</v>
      </c>
      <c r="E1125" s="28" t="s">
        <v>2179</v>
      </c>
      <c r="F1125" s="30" t="s">
        <v>196</v>
      </c>
      <c r="G1125" s="31">
        <v>193</v>
      </c>
      <c r="H1125" s="26" t="str">
        <f t="shared" si="129"/>
        <v>024</v>
      </c>
      <c r="I1125" s="26" t="str">
        <f t="shared" si="130"/>
        <v>14</v>
      </c>
      <c r="J1125" s="26" t="str">
        <f t="shared" si="131"/>
        <v>024</v>
      </c>
      <c r="K1125" s="42">
        <f t="shared" si="132"/>
        <v>202213.30358017053</v>
      </c>
      <c r="M1125" s="26"/>
    </row>
    <row r="1126" spans="1:13" ht="29" outlineLevel="2" x14ac:dyDescent="0.4">
      <c r="A1126" s="26" t="str">
        <f t="shared" si="126"/>
        <v>342800</v>
      </c>
      <c r="B1126" s="26" t="str">
        <f t="shared" si="127"/>
        <v>New York City Geographic District #28</v>
      </c>
      <c r="C1126" s="26" t="str">
        <f t="shared" si="128"/>
        <v>Queens</v>
      </c>
      <c r="D1126" s="28" t="s">
        <v>2166</v>
      </c>
      <c r="E1126" s="28" t="s">
        <v>2167</v>
      </c>
      <c r="F1126" s="30" t="s">
        <v>196</v>
      </c>
      <c r="G1126" s="31">
        <v>473</v>
      </c>
      <c r="H1126" s="26" t="str">
        <f t="shared" si="129"/>
        <v>024</v>
      </c>
      <c r="I1126" s="26" t="str">
        <f t="shared" si="130"/>
        <v>14</v>
      </c>
      <c r="J1126" s="26" t="str">
        <f t="shared" si="131"/>
        <v>024</v>
      </c>
      <c r="K1126" s="42">
        <f t="shared" si="132"/>
        <v>495579.75437005522</v>
      </c>
      <c r="M1126" s="26"/>
    </row>
    <row r="1127" spans="1:13" ht="29" outlineLevel="2" x14ac:dyDescent="0.4">
      <c r="A1127" s="26" t="str">
        <f t="shared" si="126"/>
        <v>342800</v>
      </c>
      <c r="B1127" s="26" t="str">
        <f t="shared" si="127"/>
        <v>New York City Geographic District #28</v>
      </c>
      <c r="C1127" s="26" t="str">
        <f t="shared" si="128"/>
        <v>Queens</v>
      </c>
      <c r="D1127" s="28" t="s">
        <v>2160</v>
      </c>
      <c r="E1127" s="28" t="s">
        <v>2161</v>
      </c>
      <c r="F1127" s="30" t="s">
        <v>196</v>
      </c>
      <c r="G1127" s="31">
        <v>428</v>
      </c>
      <c r="H1127" s="26" t="str">
        <f t="shared" si="129"/>
        <v>024</v>
      </c>
      <c r="I1127" s="26" t="str">
        <f t="shared" si="130"/>
        <v>14</v>
      </c>
      <c r="J1127" s="26" t="str">
        <f t="shared" si="131"/>
        <v>024</v>
      </c>
      <c r="K1127" s="42">
        <f t="shared" si="132"/>
        <v>448431.57477882376</v>
      </c>
      <c r="M1127" s="26"/>
    </row>
    <row r="1128" spans="1:13" ht="29" outlineLevel="2" x14ac:dyDescent="0.4">
      <c r="A1128" s="26" t="str">
        <f t="shared" si="126"/>
        <v>342800</v>
      </c>
      <c r="B1128" s="26" t="str">
        <f t="shared" si="127"/>
        <v>New York City Geographic District #28</v>
      </c>
      <c r="C1128" s="26" t="str">
        <f t="shared" si="128"/>
        <v>Queens</v>
      </c>
      <c r="D1128" s="28" t="s">
        <v>2136</v>
      </c>
      <c r="E1128" s="28" t="s">
        <v>2137</v>
      </c>
      <c r="F1128" s="30" t="s">
        <v>118</v>
      </c>
      <c r="G1128" s="31">
        <v>668</v>
      </c>
      <c r="H1128" s="26" t="str">
        <f t="shared" si="129"/>
        <v>024</v>
      </c>
      <c r="I1128" s="26" t="str">
        <f t="shared" si="130"/>
        <v>14</v>
      </c>
      <c r="J1128" s="26" t="str">
        <f t="shared" si="131"/>
        <v>024</v>
      </c>
      <c r="K1128" s="42">
        <f t="shared" si="132"/>
        <v>699888.53259872494</v>
      </c>
      <c r="M1128" s="26"/>
    </row>
    <row r="1129" spans="1:13" ht="15" outlineLevel="2" x14ac:dyDescent="0.4">
      <c r="A1129" s="26" t="str">
        <f t="shared" si="126"/>
        <v>342800</v>
      </c>
      <c r="B1129" s="26" t="str">
        <f t="shared" si="127"/>
        <v>New York City Geographic District #28</v>
      </c>
      <c r="C1129" s="26" t="str">
        <f t="shared" si="128"/>
        <v>Queens</v>
      </c>
      <c r="D1129" s="28" t="s">
        <v>2092</v>
      </c>
      <c r="E1129" s="28" t="s">
        <v>2093</v>
      </c>
      <c r="F1129" s="30" t="s">
        <v>118</v>
      </c>
      <c r="G1129" s="31">
        <v>675</v>
      </c>
      <c r="H1129" s="26" t="str">
        <f t="shared" si="129"/>
        <v>032</v>
      </c>
      <c r="I1129" s="26" t="str">
        <f t="shared" si="130"/>
        <v>14</v>
      </c>
      <c r="J1129" s="26" t="str">
        <f t="shared" si="131"/>
        <v>027</v>
      </c>
      <c r="K1129" s="42">
        <f t="shared" si="132"/>
        <v>707222.69386847212</v>
      </c>
      <c r="M1129" s="26"/>
    </row>
    <row r="1130" spans="1:13" ht="29" outlineLevel="2" x14ac:dyDescent="0.4">
      <c r="A1130" s="26" t="str">
        <f t="shared" si="126"/>
        <v>342800</v>
      </c>
      <c r="B1130" s="26" t="str">
        <f t="shared" si="127"/>
        <v>New York City Geographic District #28</v>
      </c>
      <c r="C1130" s="26" t="str">
        <f t="shared" si="128"/>
        <v>Queens</v>
      </c>
      <c r="D1130" s="28" t="s">
        <v>2189</v>
      </c>
      <c r="E1130" s="28" t="s">
        <v>2190</v>
      </c>
      <c r="F1130" s="30" t="s">
        <v>2</v>
      </c>
      <c r="G1130" s="31">
        <v>563</v>
      </c>
      <c r="H1130" s="26" t="str">
        <f t="shared" si="129"/>
        <v>032</v>
      </c>
      <c r="I1130" s="26" t="str">
        <f t="shared" si="130"/>
        <v>10</v>
      </c>
      <c r="J1130" s="26" t="str">
        <f t="shared" si="131"/>
        <v>028</v>
      </c>
      <c r="K1130" s="42">
        <f t="shared" si="132"/>
        <v>589876.11355251819</v>
      </c>
      <c r="M1130" s="26"/>
    </row>
    <row r="1131" spans="1:13" ht="15" outlineLevel="2" x14ac:dyDescent="0.4">
      <c r="A1131" s="26" t="str">
        <f t="shared" si="126"/>
        <v>342800</v>
      </c>
      <c r="B1131" s="26" t="str">
        <f t="shared" si="127"/>
        <v>New York City Geographic District #28</v>
      </c>
      <c r="C1131" s="26" t="str">
        <f t="shared" si="128"/>
        <v>Queens</v>
      </c>
      <c r="D1131" s="28" t="s">
        <v>2140</v>
      </c>
      <c r="E1131" s="28" t="s">
        <v>2141</v>
      </c>
      <c r="F1131" s="30" t="s">
        <v>2</v>
      </c>
      <c r="G1131" s="31">
        <v>200</v>
      </c>
      <c r="H1131" s="26" t="str">
        <f t="shared" si="129"/>
        <v>024</v>
      </c>
      <c r="I1131" s="26" t="str">
        <f t="shared" si="130"/>
        <v>14</v>
      </c>
      <c r="J1131" s="26" t="str">
        <f t="shared" si="131"/>
        <v>024</v>
      </c>
      <c r="K1131" s="42">
        <f t="shared" si="132"/>
        <v>209547.46484991765</v>
      </c>
      <c r="M1131" s="26"/>
    </row>
    <row r="1132" spans="1:13" ht="29" outlineLevel="2" x14ac:dyDescent="0.4">
      <c r="A1132" s="26" t="str">
        <f t="shared" si="126"/>
        <v>342800</v>
      </c>
      <c r="B1132" s="26" t="str">
        <f t="shared" si="127"/>
        <v>New York City Geographic District #28</v>
      </c>
      <c r="C1132" s="26" t="str">
        <f t="shared" si="128"/>
        <v>Queens</v>
      </c>
      <c r="D1132" s="28" t="s">
        <v>2124</v>
      </c>
      <c r="E1132" s="28" t="s">
        <v>2125</v>
      </c>
      <c r="F1132" s="30" t="s">
        <v>2</v>
      </c>
      <c r="G1132" s="31">
        <v>188</v>
      </c>
      <c r="H1132" s="26" t="str">
        <f t="shared" si="129"/>
        <v>028</v>
      </c>
      <c r="I1132" s="26" t="str">
        <f t="shared" si="130"/>
        <v>15</v>
      </c>
      <c r="J1132" s="26" t="str">
        <f t="shared" si="131"/>
        <v>024</v>
      </c>
      <c r="K1132" s="42">
        <f t="shared" si="132"/>
        <v>196974.61695892259</v>
      </c>
      <c r="M1132" s="26"/>
    </row>
    <row r="1133" spans="1:13" ht="15" outlineLevel="2" x14ac:dyDescent="0.4">
      <c r="A1133" s="26" t="str">
        <f t="shared" si="126"/>
        <v>342800</v>
      </c>
      <c r="B1133" s="26" t="str">
        <f t="shared" si="127"/>
        <v>New York City Geographic District #28</v>
      </c>
      <c r="C1133" s="26" t="str">
        <f t="shared" si="128"/>
        <v>Queens</v>
      </c>
      <c r="D1133" s="28" t="s">
        <v>1993</v>
      </c>
      <c r="E1133" s="28" t="s">
        <v>1994</v>
      </c>
      <c r="F1133" s="30" t="s">
        <v>2</v>
      </c>
      <c r="G1133" s="31">
        <v>678</v>
      </c>
      <c r="H1133" s="26" t="str">
        <f t="shared" si="129"/>
        <v>035</v>
      </c>
      <c r="I1133" s="26" t="str">
        <f t="shared" si="130"/>
        <v>16</v>
      </c>
      <c r="J1133" s="26" t="str">
        <f t="shared" si="131"/>
        <v>024</v>
      </c>
      <c r="K1133" s="42">
        <f t="shared" si="132"/>
        <v>710365.90584122087</v>
      </c>
      <c r="M1133" s="26"/>
    </row>
    <row r="1134" spans="1:13" ht="29" outlineLevel="2" x14ac:dyDescent="0.4">
      <c r="A1134" s="26" t="str">
        <f t="shared" si="126"/>
        <v>342800</v>
      </c>
      <c r="B1134" s="26" t="str">
        <f t="shared" si="127"/>
        <v>New York City Geographic District #28</v>
      </c>
      <c r="C1134" s="26" t="str">
        <f t="shared" si="128"/>
        <v>Queens</v>
      </c>
      <c r="D1134" s="28" t="s">
        <v>1989</v>
      </c>
      <c r="E1134" s="28" t="s">
        <v>1990</v>
      </c>
      <c r="F1134" s="30" t="s">
        <v>5</v>
      </c>
      <c r="G1134" s="31">
        <v>1644</v>
      </c>
      <c r="H1134" s="26" t="str">
        <f t="shared" si="129"/>
        <v>024</v>
      </c>
      <c r="I1134" s="26" t="str">
        <f t="shared" si="130"/>
        <v>14</v>
      </c>
      <c r="J1134" s="26" t="str">
        <f t="shared" si="131"/>
        <v>024</v>
      </c>
      <c r="K1134" s="42">
        <f t="shared" si="132"/>
        <v>1722480.1610663231</v>
      </c>
      <c r="M1134" s="26"/>
    </row>
    <row r="1135" spans="1:13" ht="29" outlineLevel="2" x14ac:dyDescent="0.4">
      <c r="A1135" s="26" t="str">
        <f t="shared" si="126"/>
        <v>342800</v>
      </c>
      <c r="B1135" s="26" t="str">
        <f t="shared" si="127"/>
        <v>New York City Geographic District #28</v>
      </c>
      <c r="C1135" s="26" t="str">
        <f t="shared" si="128"/>
        <v>Queens</v>
      </c>
      <c r="D1135" s="28" t="s">
        <v>1969</v>
      </c>
      <c r="E1135" s="28" t="s">
        <v>1970</v>
      </c>
      <c r="F1135" s="30" t="s">
        <v>2</v>
      </c>
      <c r="G1135" s="31">
        <v>583</v>
      </c>
      <c r="H1135" s="26" t="str">
        <f t="shared" si="129"/>
        <v>035</v>
      </c>
      <c r="I1135" s="26" t="str">
        <f t="shared" si="130"/>
        <v>16</v>
      </c>
      <c r="J1135" s="26" t="str">
        <f t="shared" si="131"/>
        <v>025</v>
      </c>
      <c r="K1135" s="42">
        <f t="shared" si="132"/>
        <v>610830.86003750993</v>
      </c>
      <c r="M1135" s="26"/>
    </row>
    <row r="1136" spans="1:13" ht="29" outlineLevel="2" x14ac:dyDescent="0.4">
      <c r="A1136" s="26" t="str">
        <f t="shared" si="126"/>
        <v>342800</v>
      </c>
      <c r="B1136" s="26" t="str">
        <f t="shared" si="127"/>
        <v>New York City Geographic District #28</v>
      </c>
      <c r="C1136" s="26" t="str">
        <f t="shared" si="128"/>
        <v>Queens</v>
      </c>
      <c r="D1136" s="28" t="s">
        <v>1951</v>
      </c>
      <c r="E1136" s="28" t="s">
        <v>1952</v>
      </c>
      <c r="F1136" s="30" t="s">
        <v>2</v>
      </c>
      <c r="G1136" s="31">
        <v>998</v>
      </c>
      <c r="H1136" s="26" t="str">
        <f t="shared" si="129"/>
        <v>027</v>
      </c>
      <c r="I1136" s="26" t="str">
        <f t="shared" si="130"/>
        <v>15</v>
      </c>
      <c r="J1136" s="26" t="str">
        <f t="shared" si="131"/>
        <v>029</v>
      </c>
      <c r="K1136" s="42">
        <f t="shared" si="132"/>
        <v>1045641.849601089</v>
      </c>
      <c r="M1136" s="26"/>
    </row>
    <row r="1137" spans="1:13" ht="15" outlineLevel="2" x14ac:dyDescent="0.4">
      <c r="A1137" s="26" t="str">
        <f t="shared" si="126"/>
        <v>342800</v>
      </c>
      <c r="B1137" s="26" t="str">
        <f t="shared" si="127"/>
        <v>New York City Geographic District #28</v>
      </c>
      <c r="C1137" s="26" t="str">
        <f t="shared" si="128"/>
        <v>Queens</v>
      </c>
      <c r="D1137" s="28" t="s">
        <v>1939</v>
      </c>
      <c r="E1137" s="28" t="s">
        <v>1940</v>
      </c>
      <c r="F1137" s="30" t="s">
        <v>5</v>
      </c>
      <c r="G1137" s="31">
        <v>1102</v>
      </c>
      <c r="H1137" s="26" t="str">
        <f t="shared" si="129"/>
        <v>028</v>
      </c>
      <c r="I1137" s="26" t="str">
        <f t="shared" si="130"/>
        <v>16</v>
      </c>
      <c r="J1137" s="26" t="str">
        <f t="shared" si="131"/>
        <v>029</v>
      </c>
      <c r="K1137" s="42">
        <f t="shared" si="132"/>
        <v>1154606.5313230462</v>
      </c>
      <c r="M1137" s="26"/>
    </row>
    <row r="1138" spans="1:13" ht="15" outlineLevel="2" x14ac:dyDescent="0.4">
      <c r="A1138" s="26" t="str">
        <f t="shared" si="126"/>
        <v>342800</v>
      </c>
      <c r="B1138" s="26" t="str">
        <f t="shared" si="127"/>
        <v>New York City Geographic District #28</v>
      </c>
      <c r="C1138" s="26" t="str">
        <f t="shared" si="128"/>
        <v>Queens</v>
      </c>
      <c r="D1138" s="28" t="s">
        <v>1925</v>
      </c>
      <c r="E1138" s="28" t="s">
        <v>1926</v>
      </c>
      <c r="F1138" s="30" t="s">
        <v>2</v>
      </c>
      <c r="G1138" s="31">
        <v>699</v>
      </c>
      <c r="H1138" s="26" t="str">
        <f t="shared" si="129"/>
        <v>032</v>
      </c>
      <c r="I1138" s="26" t="str">
        <f t="shared" si="130"/>
        <v>14</v>
      </c>
      <c r="J1138" s="26" t="str">
        <f t="shared" si="131"/>
        <v>024</v>
      </c>
      <c r="K1138" s="42">
        <f t="shared" si="132"/>
        <v>732368.3896504622</v>
      </c>
      <c r="M1138" s="26"/>
    </row>
    <row r="1139" spans="1:13" ht="29" outlineLevel="2" x14ac:dyDescent="0.4">
      <c r="A1139" s="26" t="str">
        <f t="shared" si="126"/>
        <v>342800</v>
      </c>
      <c r="B1139" s="26" t="str">
        <f t="shared" si="127"/>
        <v>New York City Geographic District #28</v>
      </c>
      <c r="C1139" s="26" t="str">
        <f t="shared" si="128"/>
        <v>Queens</v>
      </c>
      <c r="D1139" s="28" t="s">
        <v>1915</v>
      </c>
      <c r="E1139" s="28" t="s">
        <v>1916</v>
      </c>
      <c r="F1139" s="30" t="s">
        <v>2</v>
      </c>
      <c r="G1139" s="31">
        <v>774</v>
      </c>
      <c r="H1139" s="26" t="str">
        <f t="shared" si="129"/>
        <v>027</v>
      </c>
      <c r="I1139" s="26" t="str">
        <f t="shared" si="130"/>
        <v>16</v>
      </c>
      <c r="J1139" s="26" t="str">
        <f t="shared" si="131"/>
        <v>029</v>
      </c>
      <c r="K1139" s="42">
        <f t="shared" si="132"/>
        <v>810948.68896918127</v>
      </c>
      <c r="M1139" s="26"/>
    </row>
    <row r="1140" spans="1:13" ht="29" outlineLevel="2" x14ac:dyDescent="0.4">
      <c r="A1140" s="26" t="str">
        <f t="shared" si="126"/>
        <v>342800</v>
      </c>
      <c r="B1140" s="26" t="str">
        <f t="shared" si="127"/>
        <v>New York City Geographic District #28</v>
      </c>
      <c r="C1140" s="26" t="str">
        <f t="shared" si="128"/>
        <v>Queens</v>
      </c>
      <c r="D1140" s="28" t="s">
        <v>1913</v>
      </c>
      <c r="E1140" s="28" t="s">
        <v>1914</v>
      </c>
      <c r="F1140" s="30" t="s">
        <v>2</v>
      </c>
      <c r="G1140" s="31">
        <v>633</v>
      </c>
      <c r="H1140" s="26" t="str">
        <f t="shared" si="129"/>
        <v>028</v>
      </c>
      <c r="I1140" s="26" t="str">
        <f t="shared" si="130"/>
        <v>15</v>
      </c>
      <c r="J1140" s="26" t="str">
        <f t="shared" si="131"/>
        <v>029</v>
      </c>
      <c r="K1140" s="42">
        <f t="shared" si="132"/>
        <v>663217.72624998935</v>
      </c>
      <c r="M1140" s="26"/>
    </row>
    <row r="1141" spans="1:13" ht="15" outlineLevel="2" x14ac:dyDescent="0.4">
      <c r="A1141" s="26" t="str">
        <f t="shared" si="126"/>
        <v>342800</v>
      </c>
      <c r="B1141" s="26" t="str">
        <f t="shared" si="127"/>
        <v>New York City Geographic District #28</v>
      </c>
      <c r="C1141" s="26" t="str">
        <f t="shared" si="128"/>
        <v>Queens</v>
      </c>
      <c r="D1141" s="28" t="s">
        <v>1891</v>
      </c>
      <c r="E1141" s="28" t="s">
        <v>1892</v>
      </c>
      <c r="F1141" s="30" t="s">
        <v>2</v>
      </c>
      <c r="G1141" s="31">
        <v>646</v>
      </c>
      <c r="H1141" s="26" t="str">
        <f t="shared" si="129"/>
        <v>024</v>
      </c>
      <c r="I1141" s="26" t="str">
        <f t="shared" si="130"/>
        <v>10</v>
      </c>
      <c r="J1141" s="26" t="str">
        <f t="shared" si="131"/>
        <v>028</v>
      </c>
      <c r="K1141" s="42">
        <f t="shared" si="132"/>
        <v>676838.31146523403</v>
      </c>
      <c r="M1141" s="26"/>
    </row>
    <row r="1142" spans="1:13" ht="29" outlineLevel="2" x14ac:dyDescent="0.4">
      <c r="A1142" s="26" t="str">
        <f t="shared" si="126"/>
        <v>342800</v>
      </c>
      <c r="B1142" s="26" t="str">
        <f t="shared" si="127"/>
        <v>New York City Geographic District #28</v>
      </c>
      <c r="C1142" s="26" t="str">
        <f t="shared" si="128"/>
        <v>Queens</v>
      </c>
      <c r="D1142" s="28" t="s">
        <v>1889</v>
      </c>
      <c r="E1142" s="28" t="s">
        <v>1890</v>
      </c>
      <c r="F1142" s="30" t="s">
        <v>2</v>
      </c>
      <c r="G1142" s="31">
        <v>553</v>
      </c>
      <c r="H1142" s="26" t="str">
        <f t="shared" si="129"/>
        <v>032</v>
      </c>
      <c r="I1142" s="26" t="str">
        <f t="shared" si="130"/>
        <v>10</v>
      </c>
      <c r="J1142" s="26" t="str">
        <f t="shared" si="131"/>
        <v>028</v>
      </c>
      <c r="K1142" s="42">
        <f t="shared" si="132"/>
        <v>579398.74031002226</v>
      </c>
      <c r="M1142" s="26"/>
    </row>
    <row r="1143" spans="1:13" ht="15" outlineLevel="2" x14ac:dyDescent="0.4">
      <c r="A1143" s="26" t="str">
        <f t="shared" si="126"/>
        <v>342800</v>
      </c>
      <c r="B1143" s="26" t="str">
        <f t="shared" si="127"/>
        <v>New York City Geographic District #28</v>
      </c>
      <c r="C1143" s="26" t="str">
        <f t="shared" si="128"/>
        <v>Queens</v>
      </c>
      <c r="D1143" s="28" t="s">
        <v>1883</v>
      </c>
      <c r="E1143" s="28" t="s">
        <v>1884</v>
      </c>
      <c r="F1143" s="30" t="s">
        <v>5</v>
      </c>
      <c r="G1143" s="31">
        <v>1673</v>
      </c>
      <c r="H1143" s="26" t="str">
        <f t="shared" si="129"/>
        <v>027</v>
      </c>
      <c r="I1143" s="26" t="str">
        <f t="shared" si="130"/>
        <v>16</v>
      </c>
      <c r="J1143" s="26" t="str">
        <f t="shared" si="131"/>
        <v>029</v>
      </c>
      <c r="K1143" s="42">
        <f t="shared" si="132"/>
        <v>1752864.5434695613</v>
      </c>
      <c r="M1143" s="26"/>
    </row>
    <row r="1144" spans="1:13" ht="15" outlineLevel="2" x14ac:dyDescent="0.4">
      <c r="A1144" s="26" t="str">
        <f t="shared" si="126"/>
        <v>342800</v>
      </c>
      <c r="B1144" s="26" t="str">
        <f t="shared" si="127"/>
        <v>New York City Geographic District #28</v>
      </c>
      <c r="C1144" s="26" t="str">
        <f t="shared" si="128"/>
        <v>Queens</v>
      </c>
      <c r="D1144" s="28" t="s">
        <v>1857</v>
      </c>
      <c r="E1144" s="28" t="s">
        <v>1858</v>
      </c>
      <c r="F1144" s="30" t="s">
        <v>2</v>
      </c>
      <c r="G1144" s="31">
        <v>805</v>
      </c>
      <c r="H1144" s="26" t="str">
        <f t="shared" si="129"/>
        <v>028</v>
      </c>
      <c r="I1144" s="26" t="str">
        <f t="shared" si="130"/>
        <v>15</v>
      </c>
      <c r="J1144" s="26" t="str">
        <f t="shared" si="131"/>
        <v>029</v>
      </c>
      <c r="K1144" s="42">
        <f t="shared" si="132"/>
        <v>843428.54602091853</v>
      </c>
      <c r="M1144" s="26"/>
    </row>
    <row r="1145" spans="1:13" ht="15" outlineLevel="2" x14ac:dyDescent="0.4">
      <c r="A1145" s="26" t="str">
        <f t="shared" si="126"/>
        <v>342800</v>
      </c>
      <c r="B1145" s="26" t="str">
        <f t="shared" si="127"/>
        <v>New York City Geographic District #28</v>
      </c>
      <c r="C1145" s="26" t="str">
        <f t="shared" si="128"/>
        <v>Queens</v>
      </c>
      <c r="D1145" s="28" t="s">
        <v>1851</v>
      </c>
      <c r="E1145" s="28" t="s">
        <v>1852</v>
      </c>
      <c r="F1145" s="30" t="s">
        <v>2</v>
      </c>
      <c r="G1145" s="31">
        <v>474</v>
      </c>
      <c r="H1145" s="26" t="str">
        <f t="shared" si="129"/>
        <v>032</v>
      </c>
      <c r="I1145" s="26" t="str">
        <f t="shared" si="130"/>
        <v>14</v>
      </c>
      <c r="J1145" s="26" t="str">
        <f t="shared" si="131"/>
        <v>027</v>
      </c>
      <c r="K1145" s="42">
        <f t="shared" si="132"/>
        <v>496627.49169430486</v>
      </c>
      <c r="M1145" s="26"/>
    </row>
    <row r="1146" spans="1:13" ht="15" outlineLevel="2" x14ac:dyDescent="0.4">
      <c r="A1146" s="26" t="str">
        <f t="shared" ref="A1146:A1209" si="133">IFERROR(VLOOKUP($D1146,schools,3,FALSE),"")</f>
        <v>342800</v>
      </c>
      <c r="B1146" s="26" t="str">
        <f t="shared" ref="B1146:B1209" si="134">IFERROR(VLOOKUP($D1146,schools,4,FALSE),"")</f>
        <v>New York City Geographic District #28</v>
      </c>
      <c r="C1146" s="26" t="str">
        <f t="shared" ref="C1146:C1209" si="135">IFERROR(VLOOKUP($D1146,schools,5,FALSE),"")</f>
        <v>Queens</v>
      </c>
      <c r="D1146" s="28" t="s">
        <v>1849</v>
      </c>
      <c r="E1146" s="28" t="s">
        <v>1850</v>
      </c>
      <c r="F1146" s="30" t="s">
        <v>2</v>
      </c>
      <c r="G1146" s="31">
        <v>742</v>
      </c>
      <c r="H1146" s="26" t="str">
        <f t="shared" ref="H1146:H1209" si="136">IFERROR(VLOOKUP($D1146,schools,6,FALSE),"")</f>
        <v>028</v>
      </c>
      <c r="I1146" s="26" t="str">
        <f t="shared" ref="I1146:I1209" si="137">IFERROR(VLOOKUP($D1146,schools,7,FALSE),"")</f>
        <v>16</v>
      </c>
      <c r="J1146" s="26" t="str">
        <f t="shared" ref="J1146:J1209" si="138">IFERROR(VLOOKUP($D1146,schools,8,FALSE),"")</f>
        <v>029</v>
      </c>
      <c r="K1146" s="42">
        <f t="shared" ref="K1146:K1209" si="139">G1146*L$302</f>
        <v>777421.09459319443</v>
      </c>
      <c r="M1146" s="26"/>
    </row>
    <row r="1147" spans="1:13" ht="29" outlineLevel="2" x14ac:dyDescent="0.4">
      <c r="A1147" s="26" t="str">
        <f t="shared" si="133"/>
        <v>342800</v>
      </c>
      <c r="B1147" s="26" t="str">
        <f t="shared" si="134"/>
        <v>New York City Geographic District #28</v>
      </c>
      <c r="C1147" s="26" t="str">
        <f t="shared" si="135"/>
        <v>Queens</v>
      </c>
      <c r="D1147" s="28" t="s">
        <v>1805</v>
      </c>
      <c r="E1147" s="28" t="s">
        <v>1806</v>
      </c>
      <c r="F1147" s="30" t="s">
        <v>2</v>
      </c>
      <c r="G1147" s="31">
        <v>897</v>
      </c>
      <c r="H1147" s="26" t="str">
        <f t="shared" si="136"/>
        <v>024</v>
      </c>
      <c r="I1147" s="26" t="str">
        <f t="shared" si="137"/>
        <v>14</v>
      </c>
      <c r="J1147" s="26" t="str">
        <f t="shared" si="138"/>
        <v>024</v>
      </c>
      <c r="K1147" s="42">
        <f t="shared" si="139"/>
        <v>939820.37985188072</v>
      </c>
      <c r="M1147" s="26"/>
    </row>
    <row r="1148" spans="1:13" ht="29" outlineLevel="2" x14ac:dyDescent="0.4">
      <c r="A1148" s="26" t="str">
        <f t="shared" si="133"/>
        <v>342800</v>
      </c>
      <c r="B1148" s="26" t="str">
        <f t="shared" si="134"/>
        <v>New York City Geographic District #28</v>
      </c>
      <c r="C1148" s="26" t="str">
        <f t="shared" si="135"/>
        <v>Queens</v>
      </c>
      <c r="D1148" s="28" t="s">
        <v>1775</v>
      </c>
      <c r="E1148" s="28" t="s">
        <v>1776</v>
      </c>
      <c r="F1148" s="30" t="s">
        <v>2</v>
      </c>
      <c r="G1148" s="31">
        <v>664</v>
      </c>
      <c r="H1148" s="26" t="str">
        <f t="shared" si="136"/>
        <v>028</v>
      </c>
      <c r="I1148" s="26" t="str">
        <f t="shared" si="137"/>
        <v>15</v>
      </c>
      <c r="J1148" s="26" t="str">
        <f t="shared" si="138"/>
        <v>029</v>
      </c>
      <c r="K1148" s="42">
        <f t="shared" si="139"/>
        <v>695697.58330172661</v>
      </c>
      <c r="M1148" s="26"/>
    </row>
    <row r="1149" spans="1:13" ht="15" outlineLevel="2" x14ac:dyDescent="0.4">
      <c r="A1149" s="26" t="str">
        <f t="shared" si="133"/>
        <v>342800</v>
      </c>
      <c r="B1149" s="26" t="str">
        <f t="shared" si="134"/>
        <v>New York City Geographic District #28</v>
      </c>
      <c r="C1149" s="26" t="str">
        <f t="shared" si="135"/>
        <v>Queens</v>
      </c>
      <c r="D1149" s="28" t="s">
        <v>1771</v>
      </c>
      <c r="E1149" s="28" t="s">
        <v>1772</v>
      </c>
      <c r="F1149" s="30" t="s">
        <v>2</v>
      </c>
      <c r="G1149" s="31">
        <v>783</v>
      </c>
      <c r="H1149" s="26" t="str">
        <f t="shared" si="136"/>
        <v>027</v>
      </c>
      <c r="I1149" s="26" t="str">
        <f t="shared" si="137"/>
        <v>15</v>
      </c>
      <c r="J1149" s="26" t="str">
        <f t="shared" si="138"/>
        <v>029</v>
      </c>
      <c r="K1149" s="42">
        <f t="shared" si="139"/>
        <v>820378.32488742762</v>
      </c>
      <c r="M1149" s="26"/>
    </row>
    <row r="1150" spans="1:13" ht="15" outlineLevel="2" x14ac:dyDescent="0.4">
      <c r="A1150" s="26" t="str">
        <f t="shared" si="133"/>
        <v>342800</v>
      </c>
      <c r="B1150" s="26" t="str">
        <f t="shared" si="134"/>
        <v>New York City Geographic District #28</v>
      </c>
      <c r="C1150" s="26" t="str">
        <f t="shared" si="135"/>
        <v>Queens</v>
      </c>
      <c r="D1150" s="28" t="s">
        <v>1745</v>
      </c>
      <c r="E1150" s="28" t="s">
        <v>1746</v>
      </c>
      <c r="F1150" s="30" t="s">
        <v>2</v>
      </c>
      <c r="G1150" s="31">
        <v>838</v>
      </c>
      <c r="H1150" s="26" t="str">
        <f t="shared" si="136"/>
        <v>024</v>
      </c>
      <c r="I1150" s="26" t="str">
        <f t="shared" si="137"/>
        <v>11</v>
      </c>
      <c r="J1150" s="26" t="str">
        <f t="shared" si="138"/>
        <v>024</v>
      </c>
      <c r="K1150" s="42">
        <f t="shared" si="139"/>
        <v>878003.87772115495</v>
      </c>
      <c r="M1150" s="26"/>
    </row>
    <row r="1151" spans="1:13" ht="15" outlineLevel="2" x14ac:dyDescent="0.4">
      <c r="A1151" s="26" t="str">
        <f t="shared" si="133"/>
        <v>342800</v>
      </c>
      <c r="B1151" s="26" t="str">
        <f t="shared" si="134"/>
        <v>New York City Geographic District #28</v>
      </c>
      <c r="C1151" s="26" t="str">
        <f t="shared" si="135"/>
        <v>Queens</v>
      </c>
      <c r="D1151" s="28" t="s">
        <v>1739</v>
      </c>
      <c r="E1151" s="28" t="s">
        <v>1740</v>
      </c>
      <c r="F1151" s="30" t="s">
        <v>2</v>
      </c>
      <c r="G1151" s="31">
        <v>654</v>
      </c>
      <c r="H1151" s="26" t="str">
        <f t="shared" si="136"/>
        <v>024</v>
      </c>
      <c r="I1151" s="26" t="str">
        <f t="shared" si="137"/>
        <v>14</v>
      </c>
      <c r="J1151" s="26" t="str">
        <f t="shared" si="138"/>
        <v>024</v>
      </c>
      <c r="K1151" s="42">
        <f t="shared" si="139"/>
        <v>685220.21005923068</v>
      </c>
      <c r="M1151" s="26"/>
    </row>
    <row r="1152" spans="1:13" ht="58" outlineLevel="2" x14ac:dyDescent="0.4">
      <c r="A1152" s="26" t="str">
        <f t="shared" si="133"/>
        <v>342800</v>
      </c>
      <c r="B1152" s="26" t="str">
        <f t="shared" si="134"/>
        <v>New York City Geographic District #28</v>
      </c>
      <c r="C1152" s="26" t="str">
        <f t="shared" si="135"/>
        <v>Queens</v>
      </c>
      <c r="D1152" s="28" t="s">
        <v>1735</v>
      </c>
      <c r="E1152" s="28" t="s">
        <v>1736</v>
      </c>
      <c r="F1152" s="30" t="s">
        <v>2</v>
      </c>
      <c r="G1152" s="31">
        <v>484</v>
      </c>
      <c r="H1152" s="26" t="str">
        <f t="shared" si="136"/>
        <v>032</v>
      </c>
      <c r="I1152" s="26" t="str">
        <f t="shared" si="137"/>
        <v>10</v>
      </c>
      <c r="J1152" s="26" t="str">
        <f t="shared" si="138"/>
        <v>028</v>
      </c>
      <c r="K1152" s="42">
        <f t="shared" si="139"/>
        <v>507104.86493680073</v>
      </c>
      <c r="M1152" s="26"/>
    </row>
    <row r="1153" spans="1:13" ht="29" outlineLevel="2" x14ac:dyDescent="0.4">
      <c r="A1153" s="26" t="str">
        <f t="shared" si="133"/>
        <v>342800</v>
      </c>
      <c r="B1153" s="26" t="str">
        <f t="shared" si="134"/>
        <v>New York City Geographic District #28</v>
      </c>
      <c r="C1153" s="26" t="str">
        <f t="shared" si="135"/>
        <v>Queens</v>
      </c>
      <c r="D1153" s="28" t="s">
        <v>1719</v>
      </c>
      <c r="E1153" s="28" t="s">
        <v>1720</v>
      </c>
      <c r="F1153" s="30" t="s">
        <v>5</v>
      </c>
      <c r="G1153" s="31">
        <v>353</v>
      </c>
      <c r="H1153" s="26" t="str">
        <f t="shared" si="136"/>
        <v>032</v>
      </c>
      <c r="I1153" s="26" t="str">
        <f t="shared" si="137"/>
        <v>10</v>
      </c>
      <c r="J1153" s="26" t="str">
        <f t="shared" si="138"/>
        <v>028</v>
      </c>
      <c r="K1153" s="42">
        <f t="shared" si="139"/>
        <v>369851.27546010463</v>
      </c>
      <c r="M1153" s="26"/>
    </row>
    <row r="1154" spans="1:13" ht="15" outlineLevel="2" x14ac:dyDescent="0.4">
      <c r="A1154" s="26" t="str">
        <f t="shared" si="133"/>
        <v>342800</v>
      </c>
      <c r="B1154" s="26" t="str">
        <f t="shared" si="134"/>
        <v>New York City Geographic District #28</v>
      </c>
      <c r="C1154" s="26" t="str">
        <f t="shared" si="135"/>
        <v>Queens</v>
      </c>
      <c r="D1154" s="28" t="s">
        <v>1687</v>
      </c>
      <c r="E1154" s="28" t="s">
        <v>1688</v>
      </c>
      <c r="F1154" s="30" t="s">
        <v>2</v>
      </c>
      <c r="G1154" s="31">
        <v>458</v>
      </c>
      <c r="H1154" s="26" t="str">
        <f t="shared" si="136"/>
        <v>032</v>
      </c>
      <c r="I1154" s="26" t="str">
        <f t="shared" si="137"/>
        <v>10</v>
      </c>
      <c r="J1154" s="26" t="str">
        <f t="shared" si="138"/>
        <v>028</v>
      </c>
      <c r="K1154" s="42">
        <f t="shared" si="139"/>
        <v>479863.69450631144</v>
      </c>
      <c r="M1154" s="26"/>
    </row>
    <row r="1155" spans="1:13" ht="15" outlineLevel="2" x14ac:dyDescent="0.4">
      <c r="A1155" s="26" t="str">
        <f t="shared" si="133"/>
        <v>342800</v>
      </c>
      <c r="B1155" s="26" t="str">
        <f t="shared" si="134"/>
        <v>New York City Geographic District #28</v>
      </c>
      <c r="C1155" s="26" t="str">
        <f t="shared" si="135"/>
        <v>Queens</v>
      </c>
      <c r="D1155" s="28" t="s">
        <v>1685</v>
      </c>
      <c r="E1155" s="28" t="s">
        <v>1686</v>
      </c>
      <c r="F1155" s="30" t="s">
        <v>2</v>
      </c>
      <c r="G1155" s="31">
        <v>569</v>
      </c>
      <c r="H1155" s="26" t="str">
        <f t="shared" si="136"/>
        <v>027</v>
      </c>
      <c r="I1155" s="26" t="str">
        <f t="shared" si="137"/>
        <v>14</v>
      </c>
      <c r="J1155" s="26" t="str">
        <f t="shared" si="138"/>
        <v>029</v>
      </c>
      <c r="K1155" s="42">
        <f t="shared" si="139"/>
        <v>596162.53749801568</v>
      </c>
      <c r="M1155" s="26"/>
    </row>
    <row r="1156" spans="1:13" ht="15" outlineLevel="2" x14ac:dyDescent="0.4">
      <c r="A1156" s="26" t="str">
        <f t="shared" si="133"/>
        <v>342700</v>
      </c>
      <c r="B1156" s="26" t="str">
        <f t="shared" si="134"/>
        <v>New York City Geographic District #28</v>
      </c>
      <c r="C1156" s="26" t="str">
        <f t="shared" si="135"/>
        <v>Queens</v>
      </c>
      <c r="D1156" s="28" t="s">
        <v>1659</v>
      </c>
      <c r="E1156" s="28" t="s">
        <v>1660</v>
      </c>
      <c r="F1156" s="30" t="s">
        <v>2</v>
      </c>
      <c r="G1156" s="31">
        <v>358</v>
      </c>
      <c r="H1156" s="26" t="str">
        <f t="shared" si="136"/>
        <v>032</v>
      </c>
      <c r="I1156" s="26" t="str">
        <f t="shared" si="137"/>
        <v>10</v>
      </c>
      <c r="J1156" s="26" t="str">
        <f t="shared" si="138"/>
        <v>028</v>
      </c>
      <c r="K1156" s="42">
        <f t="shared" si="139"/>
        <v>375089.9620813526</v>
      </c>
      <c r="M1156" s="26"/>
    </row>
    <row r="1157" spans="1:13" ht="29" outlineLevel="2" x14ac:dyDescent="0.4">
      <c r="A1157" s="26" t="str">
        <f t="shared" si="133"/>
        <v>342700</v>
      </c>
      <c r="B1157" s="26" t="str">
        <f t="shared" si="134"/>
        <v>New York City Geographic District #28</v>
      </c>
      <c r="C1157" s="26" t="str">
        <f t="shared" si="135"/>
        <v>Queens</v>
      </c>
      <c r="D1157" s="28" t="s">
        <v>1601</v>
      </c>
      <c r="E1157" s="28" t="s">
        <v>1602</v>
      </c>
      <c r="F1157" s="30" t="s">
        <v>5</v>
      </c>
      <c r="G1157" s="31">
        <v>352</v>
      </c>
      <c r="H1157" s="26" t="str">
        <f t="shared" si="136"/>
        <v>032</v>
      </c>
      <c r="I1157" s="26" t="str">
        <f t="shared" si="137"/>
        <v>14</v>
      </c>
      <c r="J1157" s="26" t="str">
        <f t="shared" si="138"/>
        <v>027</v>
      </c>
      <c r="K1157" s="42">
        <f t="shared" si="139"/>
        <v>368803.53813585505</v>
      </c>
      <c r="M1157" s="26"/>
    </row>
    <row r="1158" spans="1:13" ht="58" outlineLevel="2" x14ac:dyDescent="0.4">
      <c r="A1158" s="26" t="str">
        <f t="shared" si="133"/>
        <v>342700</v>
      </c>
      <c r="B1158" s="26" t="str">
        <f t="shared" si="134"/>
        <v>New York City Geographic District #28</v>
      </c>
      <c r="C1158" s="26" t="str">
        <f t="shared" si="135"/>
        <v>Queens</v>
      </c>
      <c r="D1158" s="28" t="s">
        <v>2281</v>
      </c>
      <c r="E1158" s="28" t="s">
        <v>2282</v>
      </c>
      <c r="F1158" s="30" t="s">
        <v>196</v>
      </c>
      <c r="G1158" s="31">
        <v>1038</v>
      </c>
      <c r="H1158" s="26" t="str">
        <f t="shared" si="136"/>
        <v>038</v>
      </c>
      <c r="I1158" s="26" t="str">
        <f t="shared" si="137"/>
        <v>10</v>
      </c>
      <c r="J1158" s="26" t="str">
        <f t="shared" si="138"/>
        <v>028</v>
      </c>
      <c r="K1158" s="42">
        <f t="shared" si="139"/>
        <v>1087551.3425710725</v>
      </c>
      <c r="M1158" s="26"/>
    </row>
    <row r="1159" spans="1:13" ht="15" outlineLevel="2" x14ac:dyDescent="0.4">
      <c r="A1159" s="26" t="str">
        <f t="shared" si="133"/>
        <v>342700</v>
      </c>
      <c r="B1159" s="26" t="str">
        <f t="shared" si="134"/>
        <v>New York City Geographic District #28</v>
      </c>
      <c r="C1159" s="26" t="str">
        <f t="shared" si="135"/>
        <v>Queens</v>
      </c>
      <c r="D1159" s="28" t="s">
        <v>2234</v>
      </c>
      <c r="E1159" s="28" t="s">
        <v>2235</v>
      </c>
      <c r="F1159" s="30" t="s">
        <v>196</v>
      </c>
      <c r="G1159" s="31">
        <v>2264</v>
      </c>
      <c r="H1159" s="26" t="str">
        <f t="shared" si="136"/>
        <v>023</v>
      </c>
      <c r="I1159" s="26" t="str">
        <f t="shared" si="137"/>
        <v>15</v>
      </c>
      <c r="J1159" s="26" t="str">
        <f t="shared" si="138"/>
        <v>032</v>
      </c>
      <c r="K1159" s="42">
        <f t="shared" si="139"/>
        <v>2372077.3021010677</v>
      </c>
      <c r="M1159" s="26"/>
    </row>
    <row r="1160" spans="1:13" ht="29" outlineLevel="2" x14ac:dyDescent="0.4">
      <c r="A1160" s="26" t="str">
        <f t="shared" si="133"/>
        <v>342900</v>
      </c>
      <c r="B1160" s="26" t="str">
        <f t="shared" si="134"/>
        <v>New York City Geographic District #29</v>
      </c>
      <c r="C1160" s="26" t="str">
        <f t="shared" si="135"/>
        <v>Queens</v>
      </c>
      <c r="D1160" s="28" t="s">
        <v>2164</v>
      </c>
      <c r="E1160" s="28" t="s">
        <v>2165</v>
      </c>
      <c r="F1160" s="30" t="s">
        <v>118</v>
      </c>
      <c r="G1160" s="31">
        <v>575</v>
      </c>
      <c r="H1160" s="26" t="str">
        <f t="shared" si="136"/>
        <v>029</v>
      </c>
      <c r="I1160" s="26" t="str">
        <f t="shared" si="137"/>
        <v>14</v>
      </c>
      <c r="J1160" s="26" t="str">
        <f t="shared" si="138"/>
        <v>027</v>
      </c>
      <c r="K1160" s="42">
        <f t="shared" si="139"/>
        <v>602448.96144351328</v>
      </c>
      <c r="M1160" s="26"/>
    </row>
    <row r="1161" spans="1:13" ht="15" outlineLevel="2" x14ac:dyDescent="0.4">
      <c r="A1161" s="26" t="str">
        <f t="shared" si="133"/>
        <v>342900</v>
      </c>
      <c r="B1161" s="26" t="str">
        <f t="shared" si="134"/>
        <v>New York City Geographic District #29</v>
      </c>
      <c r="C1161" s="26" t="str">
        <f t="shared" si="135"/>
        <v>Queens</v>
      </c>
      <c r="D1161" s="28" t="s">
        <v>2162</v>
      </c>
      <c r="E1161" s="28" t="s">
        <v>2163</v>
      </c>
      <c r="F1161" s="30" t="s">
        <v>196</v>
      </c>
      <c r="G1161" s="31">
        <v>346</v>
      </c>
      <c r="H1161" s="26" t="str">
        <f t="shared" si="136"/>
        <v>029</v>
      </c>
      <c r="I1161" s="26" t="str">
        <f t="shared" si="137"/>
        <v>14</v>
      </c>
      <c r="J1161" s="26" t="str">
        <f t="shared" si="138"/>
        <v>023</v>
      </c>
      <c r="K1161" s="42">
        <f t="shared" si="139"/>
        <v>362517.11419035756</v>
      </c>
      <c r="M1161" s="26"/>
    </row>
    <row r="1162" spans="1:13" ht="43.5" outlineLevel="2" x14ac:dyDescent="0.4">
      <c r="A1162" s="26" t="str">
        <f t="shared" si="133"/>
        <v>342900</v>
      </c>
      <c r="B1162" s="26" t="str">
        <f t="shared" si="134"/>
        <v>New York City Geographic District #29</v>
      </c>
      <c r="C1162" s="26" t="str">
        <f t="shared" si="135"/>
        <v>Queens</v>
      </c>
      <c r="D1162" s="28" t="s">
        <v>2090</v>
      </c>
      <c r="E1162" s="28" t="s">
        <v>2091</v>
      </c>
      <c r="F1162" s="30" t="s">
        <v>118</v>
      </c>
      <c r="G1162" s="31">
        <v>544</v>
      </c>
      <c r="H1162" s="26" t="str">
        <f t="shared" si="136"/>
        <v>029</v>
      </c>
      <c r="I1162" s="26" t="str">
        <f t="shared" si="137"/>
        <v>14</v>
      </c>
      <c r="J1162" s="26" t="str">
        <f t="shared" si="138"/>
        <v>031</v>
      </c>
      <c r="K1162" s="42">
        <f t="shared" si="139"/>
        <v>569969.10439177603</v>
      </c>
      <c r="M1162" s="26"/>
    </row>
    <row r="1163" spans="1:13" ht="29" outlineLevel="2" x14ac:dyDescent="0.4">
      <c r="A1163" s="26" t="str">
        <f t="shared" si="133"/>
        <v>342900</v>
      </c>
      <c r="B1163" s="26" t="str">
        <f t="shared" si="134"/>
        <v>New York City Geographic District #29</v>
      </c>
      <c r="C1163" s="26" t="str">
        <f t="shared" si="135"/>
        <v>Queens</v>
      </c>
      <c r="D1163" s="28" t="s">
        <v>2078</v>
      </c>
      <c r="E1163" s="28" t="s">
        <v>2079</v>
      </c>
      <c r="F1163" s="30" t="s">
        <v>196</v>
      </c>
      <c r="G1163" s="31">
        <v>431</v>
      </c>
      <c r="H1163" s="26" t="str">
        <f t="shared" si="136"/>
        <v>029</v>
      </c>
      <c r="I1163" s="26" t="str">
        <f t="shared" si="137"/>
        <v>14</v>
      </c>
      <c r="J1163" s="26" t="str">
        <f t="shared" si="138"/>
        <v>031</v>
      </c>
      <c r="K1163" s="42">
        <f t="shared" si="139"/>
        <v>451574.78675157257</v>
      </c>
      <c r="M1163" s="26"/>
    </row>
    <row r="1164" spans="1:13" ht="29" outlineLevel="2" x14ac:dyDescent="0.4">
      <c r="A1164" s="26" t="str">
        <f t="shared" si="133"/>
        <v>342900</v>
      </c>
      <c r="B1164" s="26" t="str">
        <f t="shared" si="134"/>
        <v>New York City Geographic District #29</v>
      </c>
      <c r="C1164" s="26" t="str">
        <f t="shared" si="135"/>
        <v>Queens</v>
      </c>
      <c r="D1164" s="28" t="s">
        <v>2068</v>
      </c>
      <c r="E1164" s="28" t="s">
        <v>2069</v>
      </c>
      <c r="F1164" s="30" t="s">
        <v>196</v>
      </c>
      <c r="G1164" s="31">
        <v>456</v>
      </c>
      <c r="H1164" s="26" t="str">
        <f t="shared" si="136"/>
        <v>029</v>
      </c>
      <c r="I1164" s="26" t="str">
        <f t="shared" si="137"/>
        <v>14</v>
      </c>
      <c r="J1164" s="26" t="str">
        <f t="shared" si="138"/>
        <v>031</v>
      </c>
      <c r="K1164" s="42">
        <f t="shared" si="139"/>
        <v>477768.21985781222</v>
      </c>
      <c r="M1164" s="26"/>
    </row>
    <row r="1165" spans="1:13" ht="43.5" outlineLevel="2" x14ac:dyDescent="0.4">
      <c r="A1165" s="26" t="str">
        <f t="shared" si="133"/>
        <v>342900</v>
      </c>
      <c r="B1165" s="26" t="str">
        <f t="shared" si="134"/>
        <v>New York City Geographic District #29</v>
      </c>
      <c r="C1165" s="26" t="str">
        <f t="shared" si="135"/>
        <v>Queens</v>
      </c>
      <c r="D1165" s="28" t="s">
        <v>2056</v>
      </c>
      <c r="E1165" s="28" t="s">
        <v>2057</v>
      </c>
      <c r="F1165" s="30" t="s">
        <v>118</v>
      </c>
      <c r="G1165" s="31">
        <v>546</v>
      </c>
      <c r="H1165" s="26" t="str">
        <f t="shared" si="136"/>
        <v>033</v>
      </c>
      <c r="I1165" s="26" t="str">
        <f t="shared" si="137"/>
        <v>14</v>
      </c>
      <c r="J1165" s="26" t="str">
        <f t="shared" si="138"/>
        <v>027</v>
      </c>
      <c r="K1165" s="42">
        <f t="shared" si="139"/>
        <v>572064.57904027519</v>
      </c>
      <c r="M1165" s="26"/>
    </row>
    <row r="1166" spans="1:13" ht="29" outlineLevel="2" x14ac:dyDescent="0.4">
      <c r="A1166" s="26" t="str">
        <f t="shared" si="133"/>
        <v>342900</v>
      </c>
      <c r="B1166" s="26" t="str">
        <f t="shared" si="134"/>
        <v>New York City Geographic District #29</v>
      </c>
      <c r="C1166" s="26" t="str">
        <f t="shared" si="135"/>
        <v>Queens</v>
      </c>
      <c r="D1166" s="28" t="s">
        <v>2039</v>
      </c>
      <c r="E1166" s="28" t="s">
        <v>2040</v>
      </c>
      <c r="F1166" s="30" t="s">
        <v>196</v>
      </c>
      <c r="G1166" s="31">
        <v>355</v>
      </c>
      <c r="H1166" s="26" t="str">
        <f t="shared" si="136"/>
        <v>029</v>
      </c>
      <c r="I1166" s="26" t="str">
        <f t="shared" si="137"/>
        <v>14</v>
      </c>
      <c r="J1166" s="26" t="str">
        <f t="shared" si="138"/>
        <v>031</v>
      </c>
      <c r="K1166" s="42">
        <f t="shared" si="139"/>
        <v>371946.75010860385</v>
      </c>
      <c r="M1166" s="26"/>
    </row>
    <row r="1167" spans="1:13" ht="29" outlineLevel="2" x14ac:dyDescent="0.4">
      <c r="A1167" s="26" t="str">
        <f t="shared" si="133"/>
        <v>342900</v>
      </c>
      <c r="B1167" s="26" t="str">
        <f t="shared" si="134"/>
        <v>New York City Geographic District #29</v>
      </c>
      <c r="C1167" s="26" t="str">
        <f t="shared" si="135"/>
        <v>Queens</v>
      </c>
      <c r="D1167" s="28" t="s">
        <v>2193</v>
      </c>
      <c r="E1167" s="28" t="s">
        <v>2194</v>
      </c>
      <c r="F1167" s="30" t="s">
        <v>5</v>
      </c>
      <c r="G1167" s="31">
        <v>301</v>
      </c>
      <c r="H1167" s="26" t="str">
        <f t="shared" si="136"/>
        <v>031</v>
      </c>
      <c r="I1167" s="26" t="str">
        <f t="shared" si="137"/>
        <v>10</v>
      </c>
      <c r="J1167" s="26" t="str">
        <f t="shared" si="138"/>
        <v>031</v>
      </c>
      <c r="K1167" s="42">
        <f t="shared" si="139"/>
        <v>315368.93459912605</v>
      </c>
      <c r="M1167" s="26"/>
    </row>
    <row r="1168" spans="1:13" ht="29" outlineLevel="2" x14ac:dyDescent="0.4">
      <c r="A1168" s="26" t="str">
        <f t="shared" si="133"/>
        <v>342900</v>
      </c>
      <c r="B1168" s="26" t="str">
        <f t="shared" si="134"/>
        <v>New York City Geographic District #29</v>
      </c>
      <c r="C1168" s="26" t="str">
        <f t="shared" si="135"/>
        <v>Queens</v>
      </c>
      <c r="D1168" s="28" t="s">
        <v>2191</v>
      </c>
      <c r="E1168" s="28" t="s">
        <v>2192</v>
      </c>
      <c r="F1168" s="30" t="s">
        <v>5</v>
      </c>
      <c r="G1168" s="31">
        <v>307</v>
      </c>
      <c r="H1168" s="26" t="str">
        <f t="shared" si="136"/>
        <v>031</v>
      </c>
      <c r="I1168" s="26" t="str">
        <f t="shared" si="137"/>
        <v>10</v>
      </c>
      <c r="J1168" s="26" t="str">
        <f t="shared" si="138"/>
        <v>031</v>
      </c>
      <c r="K1168" s="42">
        <f t="shared" si="139"/>
        <v>321655.3585446236</v>
      </c>
      <c r="M1168" s="26"/>
    </row>
    <row r="1169" spans="1:13" ht="15" outlineLevel="2" x14ac:dyDescent="0.4">
      <c r="A1169" s="26" t="str">
        <f t="shared" si="133"/>
        <v>342900</v>
      </c>
      <c r="B1169" s="26" t="str">
        <f t="shared" si="134"/>
        <v>New York City Geographic District #29</v>
      </c>
      <c r="C1169" s="26" t="str">
        <f t="shared" si="135"/>
        <v>Queens</v>
      </c>
      <c r="D1169" s="28" t="s">
        <v>2110</v>
      </c>
      <c r="E1169" s="28" t="s">
        <v>2111</v>
      </c>
      <c r="F1169" s="30" t="s">
        <v>19</v>
      </c>
      <c r="G1169" s="31">
        <v>453</v>
      </c>
      <c r="H1169" s="26" t="str">
        <f t="shared" si="136"/>
        <v>033</v>
      </c>
      <c r="I1169" s="26" t="str">
        <f t="shared" si="137"/>
        <v>11</v>
      </c>
      <c r="J1169" s="26" t="str">
        <f t="shared" si="138"/>
        <v>023</v>
      </c>
      <c r="K1169" s="42">
        <f t="shared" si="139"/>
        <v>474625.00788506347</v>
      </c>
      <c r="M1169" s="26"/>
    </row>
    <row r="1170" spans="1:13" ht="15" outlineLevel="2" x14ac:dyDescent="0.4">
      <c r="A1170" s="26" t="str">
        <f t="shared" si="133"/>
        <v>342900</v>
      </c>
      <c r="B1170" s="26" t="str">
        <f t="shared" si="134"/>
        <v>New York City Geographic District #29</v>
      </c>
      <c r="C1170" s="26" t="str">
        <f t="shared" si="135"/>
        <v>Queens</v>
      </c>
      <c r="D1170" s="28" t="s">
        <v>2076</v>
      </c>
      <c r="E1170" s="28" t="s">
        <v>2077</v>
      </c>
      <c r="F1170" s="30" t="s">
        <v>19</v>
      </c>
      <c r="G1170" s="31">
        <v>741</v>
      </c>
      <c r="H1170" s="26" t="str">
        <f t="shared" si="136"/>
        <v>029</v>
      </c>
      <c r="I1170" s="26" t="str">
        <f t="shared" si="137"/>
        <v>14</v>
      </c>
      <c r="J1170" s="26" t="str">
        <f t="shared" si="138"/>
        <v>031</v>
      </c>
      <c r="K1170" s="42">
        <f t="shared" si="139"/>
        <v>776373.35726894485</v>
      </c>
      <c r="M1170" s="26"/>
    </row>
    <row r="1171" spans="1:13" ht="15" outlineLevel="2" x14ac:dyDescent="0.4">
      <c r="A1171" s="26" t="str">
        <f t="shared" si="133"/>
        <v>342900</v>
      </c>
      <c r="B1171" s="26" t="str">
        <f t="shared" si="134"/>
        <v>New York City Geographic District #29</v>
      </c>
      <c r="C1171" s="26" t="str">
        <f t="shared" si="135"/>
        <v>Queens</v>
      </c>
      <c r="D1171" s="28" t="s">
        <v>2074</v>
      </c>
      <c r="E1171" s="28" t="s">
        <v>2075</v>
      </c>
      <c r="F1171" s="30" t="s">
        <v>19</v>
      </c>
      <c r="G1171" s="31">
        <v>633</v>
      </c>
      <c r="H1171" s="26" t="str">
        <f t="shared" si="136"/>
        <v>029</v>
      </c>
      <c r="I1171" s="26" t="str">
        <f t="shared" si="137"/>
        <v>14</v>
      </c>
      <c r="J1171" s="26" t="str">
        <f t="shared" si="138"/>
        <v>027</v>
      </c>
      <c r="K1171" s="42">
        <f t="shared" si="139"/>
        <v>663217.72624998935</v>
      </c>
      <c r="M1171" s="26"/>
    </row>
    <row r="1172" spans="1:13" ht="15" outlineLevel="2" x14ac:dyDescent="0.4">
      <c r="A1172" s="26" t="str">
        <f t="shared" si="133"/>
        <v>342900</v>
      </c>
      <c r="B1172" s="26" t="str">
        <f t="shared" si="134"/>
        <v>New York City Geographic District #29</v>
      </c>
      <c r="C1172" s="26" t="str">
        <f t="shared" si="135"/>
        <v>Queens</v>
      </c>
      <c r="D1172" s="28" t="s">
        <v>2043</v>
      </c>
      <c r="E1172" s="28" t="s">
        <v>2044</v>
      </c>
      <c r="F1172" s="30" t="s">
        <v>2</v>
      </c>
      <c r="G1172" s="31">
        <v>282</v>
      </c>
      <c r="H1172" s="26" t="str">
        <f t="shared" si="136"/>
        <v>031</v>
      </c>
      <c r="I1172" s="26" t="str">
        <f t="shared" si="137"/>
        <v>10</v>
      </c>
      <c r="J1172" s="26" t="str">
        <f t="shared" si="138"/>
        <v>031</v>
      </c>
      <c r="K1172" s="42">
        <f t="shared" si="139"/>
        <v>295461.92543838389</v>
      </c>
      <c r="M1172" s="26"/>
    </row>
    <row r="1173" spans="1:13" ht="29" outlineLevel="2" x14ac:dyDescent="0.4">
      <c r="A1173" s="26" t="str">
        <f t="shared" si="133"/>
        <v>342900</v>
      </c>
      <c r="B1173" s="26" t="str">
        <f t="shared" si="134"/>
        <v>New York City Geographic District #29</v>
      </c>
      <c r="C1173" s="26" t="str">
        <f t="shared" si="135"/>
        <v>Queens</v>
      </c>
      <c r="D1173" s="28" t="s">
        <v>2025</v>
      </c>
      <c r="E1173" s="28" t="s">
        <v>2026</v>
      </c>
      <c r="F1173" s="30" t="s">
        <v>5</v>
      </c>
      <c r="G1173" s="31">
        <v>1282</v>
      </c>
      <c r="H1173" s="26" t="str">
        <f t="shared" si="136"/>
        <v>029</v>
      </c>
      <c r="I1173" s="26" t="str">
        <f t="shared" si="137"/>
        <v>11</v>
      </c>
      <c r="J1173" s="26" t="str">
        <f t="shared" si="138"/>
        <v>027</v>
      </c>
      <c r="K1173" s="42">
        <f t="shared" si="139"/>
        <v>1343199.2496879722</v>
      </c>
      <c r="M1173" s="26"/>
    </row>
    <row r="1174" spans="1:13" ht="15" outlineLevel="2" x14ac:dyDescent="0.4">
      <c r="A1174" s="26" t="str">
        <f t="shared" si="133"/>
        <v>342900</v>
      </c>
      <c r="B1174" s="26" t="str">
        <f t="shared" si="134"/>
        <v>New York City Geographic District #29</v>
      </c>
      <c r="C1174" s="26" t="str">
        <f t="shared" si="135"/>
        <v>Queens</v>
      </c>
      <c r="D1174" s="28" t="s">
        <v>1973</v>
      </c>
      <c r="E1174" s="28" t="s">
        <v>1974</v>
      </c>
      <c r="F1174" s="30" t="s">
        <v>19</v>
      </c>
      <c r="G1174" s="31">
        <v>691</v>
      </c>
      <c r="H1174" s="26" t="str">
        <f t="shared" si="136"/>
        <v>024</v>
      </c>
      <c r="I1174" s="26" t="str">
        <f t="shared" si="137"/>
        <v>11</v>
      </c>
      <c r="J1174" s="26" t="str">
        <f t="shared" si="138"/>
        <v>023</v>
      </c>
      <c r="K1174" s="42">
        <f t="shared" si="139"/>
        <v>723986.49105646543</v>
      </c>
      <c r="M1174" s="26"/>
    </row>
    <row r="1175" spans="1:13" ht="15" outlineLevel="2" x14ac:dyDescent="0.4">
      <c r="A1175" s="26" t="str">
        <f t="shared" si="133"/>
        <v>342900</v>
      </c>
      <c r="B1175" s="26" t="str">
        <f t="shared" si="134"/>
        <v>New York City Geographic District #29</v>
      </c>
      <c r="C1175" s="26" t="str">
        <f t="shared" si="135"/>
        <v>Queens</v>
      </c>
      <c r="D1175" s="28" t="s">
        <v>1949</v>
      </c>
      <c r="E1175" s="28" t="s">
        <v>1950</v>
      </c>
      <c r="F1175" s="30" t="s">
        <v>2</v>
      </c>
      <c r="G1175" s="31">
        <v>498</v>
      </c>
      <c r="H1175" s="26" t="str">
        <f t="shared" si="136"/>
        <v>029</v>
      </c>
      <c r="I1175" s="26" t="str">
        <f t="shared" si="137"/>
        <v>10</v>
      </c>
      <c r="J1175" s="26" t="str">
        <f t="shared" si="138"/>
        <v>031</v>
      </c>
      <c r="K1175" s="42">
        <f t="shared" si="139"/>
        <v>521773.18747629493</v>
      </c>
      <c r="M1175" s="26"/>
    </row>
    <row r="1176" spans="1:13" ht="15" outlineLevel="2" x14ac:dyDescent="0.4">
      <c r="A1176" s="26" t="str">
        <f t="shared" si="133"/>
        <v>342900</v>
      </c>
      <c r="B1176" s="26" t="str">
        <f t="shared" si="134"/>
        <v>New York City Geographic District #29</v>
      </c>
      <c r="C1176" s="26" t="str">
        <f t="shared" si="135"/>
        <v>Queens</v>
      </c>
      <c r="D1176" s="28" t="s">
        <v>1943</v>
      </c>
      <c r="E1176" s="28" t="s">
        <v>1944</v>
      </c>
      <c r="F1176" s="30" t="s">
        <v>5</v>
      </c>
      <c r="G1176" s="31">
        <v>519</v>
      </c>
      <c r="H1176" s="26" t="str">
        <f t="shared" si="136"/>
        <v>033</v>
      </c>
      <c r="I1176" s="26" t="str">
        <f t="shared" si="137"/>
        <v>14</v>
      </c>
      <c r="J1176" s="26" t="str">
        <f t="shared" si="138"/>
        <v>027</v>
      </c>
      <c r="K1176" s="42">
        <f t="shared" si="139"/>
        <v>543775.67128553626</v>
      </c>
      <c r="M1176" s="26"/>
    </row>
    <row r="1177" spans="1:13" ht="15" outlineLevel="2" x14ac:dyDescent="0.4">
      <c r="A1177" s="26" t="str">
        <f t="shared" si="133"/>
        <v>342900</v>
      </c>
      <c r="B1177" s="26" t="str">
        <f t="shared" si="134"/>
        <v>New York City Geographic District #29</v>
      </c>
      <c r="C1177" s="26" t="str">
        <f t="shared" si="135"/>
        <v>Queens</v>
      </c>
      <c r="D1177" s="28" t="s">
        <v>1923</v>
      </c>
      <c r="E1177" s="28" t="s">
        <v>1924</v>
      </c>
      <c r="F1177" s="30" t="s">
        <v>2</v>
      </c>
      <c r="G1177" s="31">
        <v>301</v>
      </c>
      <c r="H1177" s="26" t="str">
        <f t="shared" si="136"/>
        <v>031</v>
      </c>
      <c r="I1177" s="26" t="str">
        <f t="shared" si="137"/>
        <v>10</v>
      </c>
      <c r="J1177" s="26" t="str">
        <f t="shared" si="138"/>
        <v>031</v>
      </c>
      <c r="K1177" s="42">
        <f t="shared" si="139"/>
        <v>315368.93459912605</v>
      </c>
      <c r="M1177" s="26"/>
    </row>
    <row r="1178" spans="1:13" ht="15" outlineLevel="2" x14ac:dyDescent="0.4">
      <c r="A1178" s="26" t="str">
        <f t="shared" si="133"/>
        <v>342900</v>
      </c>
      <c r="B1178" s="26" t="str">
        <f t="shared" si="134"/>
        <v>New York City Geographic District #29</v>
      </c>
      <c r="C1178" s="26" t="str">
        <f t="shared" si="135"/>
        <v>Queens</v>
      </c>
      <c r="D1178" s="28" t="s">
        <v>1917</v>
      </c>
      <c r="E1178" s="28" t="s">
        <v>1918</v>
      </c>
      <c r="F1178" s="30" t="s">
        <v>2</v>
      </c>
      <c r="G1178" s="31">
        <v>669</v>
      </c>
      <c r="H1178" s="26" t="str">
        <f t="shared" si="136"/>
        <v>033</v>
      </c>
      <c r="I1178" s="26" t="str">
        <f t="shared" si="137"/>
        <v>14</v>
      </c>
      <c r="J1178" s="26" t="str">
        <f t="shared" si="138"/>
        <v>027</v>
      </c>
      <c r="K1178" s="42">
        <f t="shared" si="139"/>
        <v>700936.26992297452</v>
      </c>
      <c r="M1178" s="26"/>
    </row>
    <row r="1179" spans="1:13" ht="15" outlineLevel="2" x14ac:dyDescent="0.4">
      <c r="A1179" s="26" t="str">
        <f t="shared" si="133"/>
        <v>342900</v>
      </c>
      <c r="B1179" s="26" t="str">
        <f t="shared" si="134"/>
        <v>New York City Geographic District #29</v>
      </c>
      <c r="C1179" s="26" t="str">
        <f t="shared" si="135"/>
        <v>Queens</v>
      </c>
      <c r="D1179" s="28" t="s">
        <v>1863</v>
      </c>
      <c r="E1179" s="28" t="s">
        <v>1864</v>
      </c>
      <c r="F1179" s="30" t="s">
        <v>19</v>
      </c>
      <c r="G1179" s="31">
        <v>522</v>
      </c>
      <c r="H1179" s="26" t="str">
        <f t="shared" si="136"/>
        <v>033</v>
      </c>
      <c r="I1179" s="26" t="str">
        <f t="shared" si="137"/>
        <v>14</v>
      </c>
      <c r="J1179" s="26" t="str">
        <f t="shared" si="138"/>
        <v>027</v>
      </c>
      <c r="K1179" s="42">
        <f t="shared" si="139"/>
        <v>546918.88325828512</v>
      </c>
      <c r="M1179" s="26"/>
    </row>
    <row r="1180" spans="1:13" ht="15" outlineLevel="2" x14ac:dyDescent="0.4">
      <c r="A1180" s="26" t="str">
        <f t="shared" si="133"/>
        <v>342900</v>
      </c>
      <c r="B1180" s="26" t="str">
        <f t="shared" si="134"/>
        <v>New York City Geographic District #29</v>
      </c>
      <c r="C1180" s="26" t="str">
        <f t="shared" si="135"/>
        <v>Queens</v>
      </c>
      <c r="D1180" s="28" t="s">
        <v>1847</v>
      </c>
      <c r="E1180" s="28" t="s">
        <v>1848</v>
      </c>
      <c r="F1180" s="30" t="s">
        <v>19</v>
      </c>
      <c r="G1180" s="31">
        <v>677</v>
      </c>
      <c r="H1180" s="26" t="str">
        <f t="shared" si="136"/>
        <v>029</v>
      </c>
      <c r="I1180" s="26" t="str">
        <f t="shared" si="137"/>
        <v>10</v>
      </c>
      <c r="J1180" s="26" t="str">
        <f t="shared" si="138"/>
        <v>031</v>
      </c>
      <c r="K1180" s="42">
        <f t="shared" si="139"/>
        <v>709318.16851697129</v>
      </c>
      <c r="M1180" s="26"/>
    </row>
    <row r="1181" spans="1:13" ht="15" outlineLevel="2" x14ac:dyDescent="0.4">
      <c r="A1181" s="26" t="str">
        <f t="shared" si="133"/>
        <v>342900</v>
      </c>
      <c r="B1181" s="26" t="str">
        <f t="shared" si="134"/>
        <v>New York City Geographic District #29</v>
      </c>
      <c r="C1181" s="26" t="str">
        <f t="shared" si="135"/>
        <v>Queens</v>
      </c>
      <c r="D1181" s="28" t="s">
        <v>1843</v>
      </c>
      <c r="E1181" s="28" t="s">
        <v>1844</v>
      </c>
      <c r="F1181" s="30" t="s">
        <v>2</v>
      </c>
      <c r="G1181" s="31">
        <v>533</v>
      </c>
      <c r="H1181" s="26" t="str">
        <f t="shared" si="136"/>
        <v>033</v>
      </c>
      <c r="I1181" s="26" t="str">
        <f t="shared" si="137"/>
        <v>14</v>
      </c>
      <c r="J1181" s="26" t="str">
        <f t="shared" si="138"/>
        <v>027</v>
      </c>
      <c r="K1181" s="42">
        <f t="shared" si="139"/>
        <v>558443.99382503051</v>
      </c>
      <c r="M1181" s="26"/>
    </row>
    <row r="1182" spans="1:13" ht="15" outlineLevel="2" x14ac:dyDescent="0.4">
      <c r="A1182" s="26" t="str">
        <f t="shared" si="133"/>
        <v>342900</v>
      </c>
      <c r="B1182" s="26" t="str">
        <f t="shared" si="134"/>
        <v>New York City Geographic District #29</v>
      </c>
      <c r="C1182" s="26" t="str">
        <f t="shared" si="135"/>
        <v>Queens</v>
      </c>
      <c r="D1182" s="28" t="s">
        <v>1841</v>
      </c>
      <c r="E1182" s="28" t="s">
        <v>1842</v>
      </c>
      <c r="F1182" s="30" t="s">
        <v>2</v>
      </c>
      <c r="G1182" s="31">
        <v>880</v>
      </c>
      <c r="H1182" s="26" t="str">
        <f t="shared" si="136"/>
        <v>033</v>
      </c>
      <c r="I1182" s="26" t="str">
        <f t="shared" si="137"/>
        <v>14</v>
      </c>
      <c r="J1182" s="26" t="str">
        <f t="shared" si="138"/>
        <v>023</v>
      </c>
      <c r="K1182" s="42">
        <f t="shared" si="139"/>
        <v>922008.84533963772</v>
      </c>
      <c r="M1182" s="26"/>
    </row>
    <row r="1183" spans="1:13" ht="15" outlineLevel="2" x14ac:dyDescent="0.4">
      <c r="A1183" s="26" t="str">
        <f t="shared" si="133"/>
        <v>342900</v>
      </c>
      <c r="B1183" s="26" t="str">
        <f t="shared" si="134"/>
        <v>New York City Geographic District #29</v>
      </c>
      <c r="C1183" s="26" t="str">
        <f t="shared" si="135"/>
        <v>Queens</v>
      </c>
      <c r="D1183" s="28" t="s">
        <v>1839</v>
      </c>
      <c r="E1183" s="28" t="s">
        <v>1840</v>
      </c>
      <c r="F1183" s="30" t="s">
        <v>2</v>
      </c>
      <c r="G1183" s="31">
        <v>326</v>
      </c>
      <c r="H1183" s="26" t="str">
        <f t="shared" si="136"/>
        <v>033</v>
      </c>
      <c r="I1183" s="26" t="str">
        <f t="shared" si="137"/>
        <v>14</v>
      </c>
      <c r="J1183" s="26" t="str">
        <f t="shared" si="138"/>
        <v>027</v>
      </c>
      <c r="K1183" s="42">
        <f t="shared" si="139"/>
        <v>341562.36770536576</v>
      </c>
      <c r="M1183" s="26"/>
    </row>
    <row r="1184" spans="1:13" ht="15" outlineLevel="2" x14ac:dyDescent="0.4">
      <c r="A1184" s="26" t="str">
        <f t="shared" si="133"/>
        <v>342900</v>
      </c>
      <c r="B1184" s="26" t="str">
        <f t="shared" si="134"/>
        <v>New York City Geographic District #29</v>
      </c>
      <c r="C1184" s="26" t="str">
        <f t="shared" si="135"/>
        <v>Queens</v>
      </c>
      <c r="D1184" s="28" t="s">
        <v>1835</v>
      </c>
      <c r="E1184" s="28" t="s">
        <v>1836</v>
      </c>
      <c r="F1184" s="30" t="s">
        <v>2</v>
      </c>
      <c r="G1184" s="31">
        <v>355</v>
      </c>
      <c r="H1184" s="26" t="str">
        <f t="shared" si="136"/>
        <v>029</v>
      </c>
      <c r="I1184" s="26" t="str">
        <f t="shared" si="137"/>
        <v>14</v>
      </c>
      <c r="J1184" s="26" t="str">
        <f t="shared" si="138"/>
        <v>031</v>
      </c>
      <c r="K1184" s="42">
        <f t="shared" si="139"/>
        <v>371946.75010860385</v>
      </c>
      <c r="M1184" s="26"/>
    </row>
    <row r="1185" spans="1:13" ht="15" outlineLevel="2" x14ac:dyDescent="0.4">
      <c r="A1185" s="26" t="str">
        <f t="shared" si="133"/>
        <v>342900</v>
      </c>
      <c r="B1185" s="26" t="str">
        <f t="shared" si="134"/>
        <v>New York City Geographic District #29</v>
      </c>
      <c r="C1185" s="26" t="str">
        <f t="shared" si="135"/>
        <v>Queens</v>
      </c>
      <c r="D1185" s="28" t="s">
        <v>1833</v>
      </c>
      <c r="E1185" s="28" t="s">
        <v>1834</v>
      </c>
      <c r="F1185" s="30" t="s">
        <v>2</v>
      </c>
      <c r="G1185" s="31">
        <v>749</v>
      </c>
      <c r="H1185" s="26" t="str">
        <f t="shared" si="136"/>
        <v>024</v>
      </c>
      <c r="I1185" s="26" t="str">
        <f t="shared" si="137"/>
        <v>11</v>
      </c>
      <c r="J1185" s="26" t="str">
        <f t="shared" si="138"/>
        <v>024</v>
      </c>
      <c r="K1185" s="42">
        <f t="shared" si="139"/>
        <v>784755.25586294162</v>
      </c>
      <c r="M1185" s="26"/>
    </row>
    <row r="1186" spans="1:13" ht="15" outlineLevel="2" x14ac:dyDescent="0.4">
      <c r="A1186" s="26" t="str">
        <f t="shared" si="133"/>
        <v>342900</v>
      </c>
      <c r="B1186" s="26" t="str">
        <f t="shared" si="134"/>
        <v>New York City Geographic District #29</v>
      </c>
      <c r="C1186" s="26" t="str">
        <f t="shared" si="135"/>
        <v>Queens</v>
      </c>
      <c r="D1186" s="28" t="s">
        <v>1807</v>
      </c>
      <c r="E1186" s="28" t="s">
        <v>1808</v>
      </c>
      <c r="F1186" s="30" t="s">
        <v>2</v>
      </c>
      <c r="G1186" s="31">
        <v>373</v>
      </c>
      <c r="H1186" s="26" t="str">
        <f t="shared" si="136"/>
        <v>033</v>
      </c>
      <c r="I1186" s="26" t="str">
        <f t="shared" si="137"/>
        <v>14</v>
      </c>
      <c r="J1186" s="26" t="str">
        <f t="shared" si="138"/>
        <v>027</v>
      </c>
      <c r="K1186" s="42">
        <f t="shared" si="139"/>
        <v>390806.02194509644</v>
      </c>
      <c r="M1186" s="26"/>
    </row>
    <row r="1187" spans="1:13" ht="29" outlineLevel="2" x14ac:dyDescent="0.4">
      <c r="A1187" s="26" t="str">
        <f t="shared" si="133"/>
        <v>342900</v>
      </c>
      <c r="B1187" s="26" t="str">
        <f t="shared" si="134"/>
        <v>New York City Geographic District #29</v>
      </c>
      <c r="C1187" s="26" t="str">
        <f t="shared" si="135"/>
        <v>Queens</v>
      </c>
      <c r="D1187" s="28" t="s">
        <v>1789</v>
      </c>
      <c r="E1187" s="28" t="s">
        <v>1790</v>
      </c>
      <c r="F1187" s="30" t="s">
        <v>5</v>
      </c>
      <c r="G1187" s="31">
        <v>1159</v>
      </c>
      <c r="H1187" s="26" t="str">
        <f t="shared" si="136"/>
        <v>033</v>
      </c>
      <c r="I1187" s="26" t="str">
        <f t="shared" si="137"/>
        <v>14</v>
      </c>
      <c r="J1187" s="26" t="str">
        <f t="shared" si="138"/>
        <v>023</v>
      </c>
      <c r="K1187" s="42">
        <f t="shared" si="139"/>
        <v>1214327.5588052727</v>
      </c>
      <c r="M1187" s="26"/>
    </row>
    <row r="1188" spans="1:13" ht="15" outlineLevel="2" x14ac:dyDescent="0.4">
      <c r="A1188" s="26" t="str">
        <f t="shared" si="133"/>
        <v>342900</v>
      </c>
      <c r="B1188" s="26" t="str">
        <f t="shared" si="134"/>
        <v>New York City Geographic District #29</v>
      </c>
      <c r="C1188" s="26" t="str">
        <f t="shared" si="135"/>
        <v>Queens</v>
      </c>
      <c r="D1188" s="28" t="s">
        <v>1763</v>
      </c>
      <c r="E1188" s="28" t="s">
        <v>1764</v>
      </c>
      <c r="F1188" s="30" t="s">
        <v>2</v>
      </c>
      <c r="G1188" s="31">
        <v>1410</v>
      </c>
      <c r="H1188" s="26" t="str">
        <f t="shared" si="136"/>
        <v>029</v>
      </c>
      <c r="I1188" s="26" t="str">
        <f t="shared" si="137"/>
        <v>14</v>
      </c>
      <c r="J1188" s="26" t="str">
        <f t="shared" si="138"/>
        <v>027</v>
      </c>
      <c r="K1188" s="42">
        <f t="shared" si="139"/>
        <v>1477309.6271919194</v>
      </c>
      <c r="M1188" s="26"/>
    </row>
    <row r="1189" spans="1:13" ht="15" outlineLevel="2" x14ac:dyDescent="0.4">
      <c r="A1189" s="26" t="str">
        <f t="shared" si="133"/>
        <v>342900</v>
      </c>
      <c r="B1189" s="26" t="str">
        <f t="shared" si="134"/>
        <v>New York City Geographic District #29</v>
      </c>
      <c r="C1189" s="26" t="str">
        <f t="shared" si="135"/>
        <v>Queens</v>
      </c>
      <c r="D1189" s="28" t="s">
        <v>1693</v>
      </c>
      <c r="E1189" s="28" t="s">
        <v>1694</v>
      </c>
      <c r="F1189" s="30" t="s">
        <v>5</v>
      </c>
      <c r="G1189" s="31">
        <v>575</v>
      </c>
      <c r="H1189" s="26" t="str">
        <f t="shared" si="136"/>
        <v>029</v>
      </c>
      <c r="I1189" s="26" t="str">
        <f t="shared" si="137"/>
        <v>14</v>
      </c>
      <c r="J1189" s="26" t="str">
        <f t="shared" si="138"/>
        <v>027</v>
      </c>
      <c r="K1189" s="42">
        <f t="shared" si="139"/>
        <v>602448.96144351328</v>
      </c>
      <c r="M1189" s="26"/>
    </row>
    <row r="1190" spans="1:13" ht="15" outlineLevel="2" x14ac:dyDescent="0.4">
      <c r="A1190" s="26" t="str">
        <f t="shared" si="133"/>
        <v>342900</v>
      </c>
      <c r="B1190" s="26" t="str">
        <f t="shared" si="134"/>
        <v>New York City Geographic District #29</v>
      </c>
      <c r="C1190" s="26" t="str">
        <f t="shared" si="135"/>
        <v>Queens</v>
      </c>
      <c r="D1190" s="28" t="s">
        <v>1681</v>
      </c>
      <c r="E1190" s="28" t="s">
        <v>1682</v>
      </c>
      <c r="F1190" s="30" t="s">
        <v>2</v>
      </c>
      <c r="G1190" s="31">
        <v>413</v>
      </c>
      <c r="H1190" s="26" t="str">
        <f t="shared" si="136"/>
        <v>031</v>
      </c>
      <c r="I1190" s="26" t="str">
        <f t="shared" si="137"/>
        <v>10</v>
      </c>
      <c r="J1190" s="26" t="str">
        <f t="shared" si="138"/>
        <v>031</v>
      </c>
      <c r="K1190" s="42">
        <f t="shared" si="139"/>
        <v>432715.51491507993</v>
      </c>
      <c r="M1190" s="26"/>
    </row>
    <row r="1191" spans="1:13" ht="15" outlineLevel="2" x14ac:dyDescent="0.4">
      <c r="A1191" s="26" t="str">
        <f t="shared" si="133"/>
        <v>342900</v>
      </c>
      <c r="B1191" s="26" t="str">
        <f t="shared" si="134"/>
        <v>New York City Geographic District #29</v>
      </c>
      <c r="C1191" s="26" t="str">
        <f t="shared" si="135"/>
        <v>Queens</v>
      </c>
      <c r="D1191" s="28" t="s">
        <v>1657</v>
      </c>
      <c r="E1191" s="28" t="s">
        <v>1658</v>
      </c>
      <c r="F1191" s="30" t="s">
        <v>2</v>
      </c>
      <c r="G1191" s="31">
        <v>284</v>
      </c>
      <c r="H1191" s="26" t="str">
        <f t="shared" si="136"/>
        <v>029</v>
      </c>
      <c r="I1191" s="26" t="str">
        <f t="shared" si="137"/>
        <v>14</v>
      </c>
      <c r="J1191" s="26" t="str">
        <f t="shared" si="138"/>
        <v>031</v>
      </c>
      <c r="K1191" s="42">
        <f t="shared" si="139"/>
        <v>297557.40008688305</v>
      </c>
      <c r="M1191" s="26"/>
    </row>
    <row r="1192" spans="1:13" ht="15" outlineLevel="2" x14ac:dyDescent="0.4">
      <c r="A1192" s="26" t="str">
        <f t="shared" si="133"/>
        <v>342900</v>
      </c>
      <c r="B1192" s="26" t="str">
        <f t="shared" si="134"/>
        <v>New York City Geographic District #29</v>
      </c>
      <c r="C1192" s="26" t="str">
        <f t="shared" si="135"/>
        <v>Queens</v>
      </c>
      <c r="D1192" s="28" t="s">
        <v>1655</v>
      </c>
      <c r="E1192" s="28" t="s">
        <v>1656</v>
      </c>
      <c r="F1192" s="30" t="s">
        <v>2</v>
      </c>
      <c r="G1192" s="31">
        <v>358</v>
      </c>
      <c r="H1192" s="26" t="str">
        <f t="shared" si="136"/>
        <v>032</v>
      </c>
      <c r="I1192" s="26" t="str">
        <f t="shared" si="137"/>
        <v>10</v>
      </c>
      <c r="J1192" s="26" t="str">
        <f t="shared" si="138"/>
        <v>031</v>
      </c>
      <c r="K1192" s="42">
        <f t="shared" si="139"/>
        <v>375089.9620813526</v>
      </c>
      <c r="M1192" s="26"/>
    </row>
    <row r="1193" spans="1:13" ht="15" outlineLevel="2" x14ac:dyDescent="0.4">
      <c r="A1193" s="26" t="str">
        <f t="shared" si="133"/>
        <v>342800</v>
      </c>
      <c r="B1193" s="26" t="str">
        <f t="shared" si="134"/>
        <v>New York City Geographic District #29</v>
      </c>
      <c r="C1193" s="26" t="str">
        <f t="shared" si="135"/>
        <v>Queens</v>
      </c>
      <c r="D1193" s="28" t="s">
        <v>1653</v>
      </c>
      <c r="E1193" s="28" t="s">
        <v>1654</v>
      </c>
      <c r="F1193" s="30" t="s">
        <v>2</v>
      </c>
      <c r="G1193" s="31">
        <v>427</v>
      </c>
      <c r="H1193" s="26" t="str">
        <f t="shared" si="136"/>
        <v>029</v>
      </c>
      <c r="I1193" s="26" t="str">
        <f t="shared" si="137"/>
        <v>14</v>
      </c>
      <c r="J1193" s="26" t="str">
        <f t="shared" si="138"/>
        <v>027</v>
      </c>
      <c r="K1193" s="42">
        <f t="shared" si="139"/>
        <v>447383.83745457418</v>
      </c>
      <c r="M1193" s="26"/>
    </row>
    <row r="1194" spans="1:13" ht="15" outlineLevel="2" x14ac:dyDescent="0.4">
      <c r="A1194" s="26" t="str">
        <f t="shared" si="133"/>
        <v>342800</v>
      </c>
      <c r="B1194" s="26" t="str">
        <f t="shared" si="134"/>
        <v>New York City Geographic District #29</v>
      </c>
      <c r="C1194" s="26" t="str">
        <f t="shared" si="135"/>
        <v>Queens</v>
      </c>
      <c r="D1194" s="28" t="s">
        <v>1651</v>
      </c>
      <c r="E1194" s="28" t="s">
        <v>1652</v>
      </c>
      <c r="F1194" s="30" t="s">
        <v>2</v>
      </c>
      <c r="G1194" s="31">
        <v>668</v>
      </c>
      <c r="H1194" s="26" t="str">
        <f t="shared" si="136"/>
        <v>029</v>
      </c>
      <c r="I1194" s="26" t="str">
        <f t="shared" si="137"/>
        <v>14</v>
      </c>
      <c r="J1194" s="26" t="str">
        <f t="shared" si="138"/>
        <v>023</v>
      </c>
      <c r="K1194" s="42">
        <f t="shared" si="139"/>
        <v>699888.53259872494</v>
      </c>
      <c r="M1194" s="26"/>
    </row>
    <row r="1195" spans="1:13" ht="15" outlineLevel="2" x14ac:dyDescent="0.4">
      <c r="A1195" s="26" t="str">
        <f t="shared" si="133"/>
        <v>342800</v>
      </c>
      <c r="B1195" s="26" t="str">
        <f t="shared" si="134"/>
        <v>New York City Geographic District #29</v>
      </c>
      <c r="C1195" s="26" t="str">
        <f t="shared" si="135"/>
        <v>Queens</v>
      </c>
      <c r="D1195" s="28" t="s">
        <v>1649</v>
      </c>
      <c r="E1195" s="28" t="s">
        <v>1650</v>
      </c>
      <c r="F1195" s="30" t="s">
        <v>2</v>
      </c>
      <c r="G1195" s="31">
        <v>558</v>
      </c>
      <c r="H1195" s="26" t="str">
        <f t="shared" si="136"/>
        <v>033</v>
      </c>
      <c r="I1195" s="26" t="str">
        <f t="shared" si="137"/>
        <v>14</v>
      </c>
      <c r="J1195" s="26" t="str">
        <f t="shared" si="138"/>
        <v>027</v>
      </c>
      <c r="K1195" s="42">
        <f t="shared" si="139"/>
        <v>584637.42693127028</v>
      </c>
      <c r="M1195" s="26"/>
    </row>
    <row r="1196" spans="1:13" ht="15" outlineLevel="2" x14ac:dyDescent="0.4">
      <c r="A1196" s="26" t="str">
        <f t="shared" si="133"/>
        <v>342800</v>
      </c>
      <c r="B1196" s="26" t="str">
        <f t="shared" si="134"/>
        <v>New York City Geographic District #29</v>
      </c>
      <c r="C1196" s="26" t="str">
        <f t="shared" si="135"/>
        <v>Queens</v>
      </c>
      <c r="D1196" s="28" t="s">
        <v>1647</v>
      </c>
      <c r="E1196" s="28" t="s">
        <v>1648</v>
      </c>
      <c r="F1196" s="30" t="s">
        <v>2</v>
      </c>
      <c r="G1196" s="31">
        <v>942</v>
      </c>
      <c r="H1196" s="26" t="str">
        <f t="shared" si="136"/>
        <v>033</v>
      </c>
      <c r="I1196" s="26" t="str">
        <f t="shared" si="137"/>
        <v>11</v>
      </c>
      <c r="J1196" s="26" t="str">
        <f t="shared" si="138"/>
        <v>023</v>
      </c>
      <c r="K1196" s="42">
        <f t="shared" si="139"/>
        <v>986968.55944311211</v>
      </c>
      <c r="M1196" s="26"/>
    </row>
    <row r="1197" spans="1:13" ht="15" outlineLevel="2" x14ac:dyDescent="0.4">
      <c r="A1197" s="26" t="str">
        <f t="shared" si="133"/>
        <v>342800</v>
      </c>
      <c r="B1197" s="26" t="str">
        <f t="shared" si="134"/>
        <v>New York City Geographic District #29</v>
      </c>
      <c r="C1197" s="26" t="str">
        <f t="shared" si="135"/>
        <v>Queens</v>
      </c>
      <c r="D1197" s="28" t="s">
        <v>1615</v>
      </c>
      <c r="E1197" s="28" t="s">
        <v>1616</v>
      </c>
      <c r="F1197" s="30" t="s">
        <v>2</v>
      </c>
      <c r="G1197" s="31">
        <v>360</v>
      </c>
      <c r="H1197" s="26" t="str">
        <f t="shared" si="136"/>
        <v>029</v>
      </c>
      <c r="I1197" s="26" t="str">
        <f t="shared" si="137"/>
        <v>14</v>
      </c>
      <c r="J1197" s="26" t="str">
        <f t="shared" si="138"/>
        <v>027</v>
      </c>
      <c r="K1197" s="42">
        <f t="shared" si="139"/>
        <v>377185.43672985176</v>
      </c>
      <c r="M1197" s="26"/>
    </row>
    <row r="1198" spans="1:13" ht="43.5" outlineLevel="2" x14ac:dyDescent="0.4">
      <c r="A1198" s="26" t="str">
        <f t="shared" si="133"/>
        <v>342800</v>
      </c>
      <c r="B1198" s="26" t="str">
        <f t="shared" si="134"/>
        <v>New York City Geographic District #29</v>
      </c>
      <c r="C1198" s="26" t="str">
        <f t="shared" si="135"/>
        <v>Queens</v>
      </c>
      <c r="D1198" s="28" t="s">
        <v>2291</v>
      </c>
      <c r="E1198" s="28" t="s">
        <v>2292</v>
      </c>
      <c r="F1198" s="30" t="s">
        <v>196</v>
      </c>
      <c r="G1198" s="31">
        <v>462</v>
      </c>
      <c r="H1198" s="26" t="str">
        <f t="shared" si="136"/>
        <v>032</v>
      </c>
      <c r="I1198" s="26" t="str">
        <f t="shared" si="137"/>
        <v>10</v>
      </c>
      <c r="J1198" s="26" t="str">
        <f t="shared" si="138"/>
        <v>027</v>
      </c>
      <c r="K1198" s="42">
        <f t="shared" si="139"/>
        <v>484054.64380330977</v>
      </c>
      <c r="M1198" s="26"/>
    </row>
    <row r="1199" spans="1:13" ht="15" outlineLevel="2" x14ac:dyDescent="0.4">
      <c r="A1199" s="26" t="str">
        <f t="shared" si="133"/>
        <v>343000</v>
      </c>
      <c r="B1199" s="26" t="str">
        <f t="shared" si="134"/>
        <v>New York City Geographic District #30</v>
      </c>
      <c r="C1199" s="26" t="str">
        <f t="shared" si="135"/>
        <v>Queens</v>
      </c>
      <c r="D1199" s="28" t="s">
        <v>2263</v>
      </c>
      <c r="E1199" s="28" t="s">
        <v>2264</v>
      </c>
      <c r="F1199" s="30" t="s">
        <v>196</v>
      </c>
      <c r="G1199" s="31">
        <v>893</v>
      </c>
      <c r="H1199" s="26" t="str">
        <f t="shared" si="136"/>
        <v>037</v>
      </c>
      <c r="I1199" s="26" t="str">
        <f t="shared" si="137"/>
        <v>12</v>
      </c>
      <c r="J1199" s="26" t="str">
        <f t="shared" si="138"/>
        <v>026</v>
      </c>
      <c r="K1199" s="42">
        <f t="shared" si="139"/>
        <v>935629.43055488227</v>
      </c>
      <c r="M1199" s="26"/>
    </row>
    <row r="1200" spans="1:13" ht="29" outlineLevel="2" x14ac:dyDescent="0.4">
      <c r="A1200" s="26" t="str">
        <f t="shared" si="133"/>
        <v>343000</v>
      </c>
      <c r="B1200" s="26" t="str">
        <f t="shared" si="134"/>
        <v>New York City Geographic District #30</v>
      </c>
      <c r="C1200" s="26" t="str">
        <f t="shared" si="135"/>
        <v>Queens</v>
      </c>
      <c r="D1200" s="28" t="s">
        <v>2249</v>
      </c>
      <c r="E1200" s="28" t="s">
        <v>2250</v>
      </c>
      <c r="F1200" s="30" t="s">
        <v>196</v>
      </c>
      <c r="G1200" s="31">
        <v>1013</v>
      </c>
      <c r="H1200" s="26" t="str">
        <f t="shared" si="136"/>
        <v>037</v>
      </c>
      <c r="I1200" s="26" t="str">
        <f t="shared" si="137"/>
        <v>12</v>
      </c>
      <c r="J1200" s="26" t="str">
        <f t="shared" si="138"/>
        <v>026</v>
      </c>
      <c r="K1200" s="42">
        <f t="shared" si="139"/>
        <v>1061357.9094648329</v>
      </c>
      <c r="M1200" s="26"/>
    </row>
    <row r="1201" spans="1:13" ht="29" outlineLevel="2" x14ac:dyDescent="0.4">
      <c r="A1201" s="26" t="str">
        <f t="shared" si="133"/>
        <v>343000</v>
      </c>
      <c r="B1201" s="26" t="str">
        <f t="shared" si="134"/>
        <v>New York City Geographic District #30</v>
      </c>
      <c r="C1201" s="26" t="str">
        <f t="shared" si="135"/>
        <v>Queens</v>
      </c>
      <c r="D1201" s="28" t="s">
        <v>2247</v>
      </c>
      <c r="E1201" s="28" t="s">
        <v>2248</v>
      </c>
      <c r="F1201" s="30" t="s">
        <v>196</v>
      </c>
      <c r="G1201" s="31">
        <v>834</v>
      </c>
      <c r="H1201" s="26" t="str">
        <f t="shared" si="136"/>
        <v>030</v>
      </c>
      <c r="I1201" s="26" t="str">
        <f t="shared" si="137"/>
        <v>12</v>
      </c>
      <c r="J1201" s="26" t="str">
        <f t="shared" si="138"/>
        <v>026</v>
      </c>
      <c r="K1201" s="42">
        <f t="shared" si="139"/>
        <v>873812.92842415662</v>
      </c>
      <c r="M1201" s="26"/>
    </row>
    <row r="1202" spans="1:13" ht="29" outlineLevel="2" x14ac:dyDescent="0.4">
      <c r="A1202" s="26" t="str">
        <f t="shared" si="133"/>
        <v>343000</v>
      </c>
      <c r="B1202" s="26" t="str">
        <f t="shared" si="134"/>
        <v>New York City Geographic District #30</v>
      </c>
      <c r="C1202" s="26" t="str">
        <f t="shared" si="135"/>
        <v>Queens</v>
      </c>
      <c r="D1202" s="28" t="s">
        <v>2224</v>
      </c>
      <c r="E1202" s="28" t="s">
        <v>2225</v>
      </c>
      <c r="F1202" s="30" t="s">
        <v>196</v>
      </c>
      <c r="G1202" s="31">
        <v>2377</v>
      </c>
      <c r="H1202" s="26" t="str">
        <f t="shared" si="136"/>
        <v>037</v>
      </c>
      <c r="I1202" s="26" t="str">
        <f t="shared" si="137"/>
        <v>12</v>
      </c>
      <c r="J1202" s="26" t="str">
        <f t="shared" si="138"/>
        <v>022</v>
      </c>
      <c r="K1202" s="42">
        <f t="shared" si="139"/>
        <v>2490471.6197412712</v>
      </c>
      <c r="M1202" s="26"/>
    </row>
    <row r="1203" spans="1:13" ht="29" outlineLevel="2" x14ac:dyDescent="0.4">
      <c r="A1203" s="26" t="str">
        <f t="shared" si="133"/>
        <v>343000</v>
      </c>
      <c r="B1203" s="26" t="str">
        <f t="shared" si="134"/>
        <v>New York City Geographic District #30</v>
      </c>
      <c r="C1203" s="26" t="str">
        <f t="shared" si="135"/>
        <v>Queens</v>
      </c>
      <c r="D1203" s="28" t="s">
        <v>2222</v>
      </c>
      <c r="E1203" s="28" t="s">
        <v>2223</v>
      </c>
      <c r="F1203" s="30" t="s">
        <v>196</v>
      </c>
      <c r="G1203" s="31">
        <v>2351</v>
      </c>
      <c r="H1203" s="26" t="str">
        <f t="shared" si="136"/>
        <v>036</v>
      </c>
      <c r="I1203" s="26" t="str">
        <f t="shared" si="137"/>
        <v>12</v>
      </c>
      <c r="J1203" s="26" t="str">
        <f t="shared" si="138"/>
        <v>026</v>
      </c>
      <c r="K1203" s="42">
        <f t="shared" si="139"/>
        <v>2463230.4493107819</v>
      </c>
      <c r="M1203" s="26"/>
    </row>
    <row r="1204" spans="1:13" ht="29" outlineLevel="2" x14ac:dyDescent="0.4">
      <c r="A1204" s="26" t="str">
        <f t="shared" si="133"/>
        <v>343000</v>
      </c>
      <c r="B1204" s="26" t="str">
        <f t="shared" si="134"/>
        <v>New York City Geographic District #30</v>
      </c>
      <c r="C1204" s="26" t="str">
        <f t="shared" si="135"/>
        <v>Queens</v>
      </c>
      <c r="D1204" s="28" t="s">
        <v>2120</v>
      </c>
      <c r="E1204" s="28" t="s">
        <v>2121</v>
      </c>
      <c r="F1204" s="30" t="s">
        <v>196</v>
      </c>
      <c r="G1204" s="31">
        <v>562</v>
      </c>
      <c r="H1204" s="26" t="str">
        <f t="shared" si="136"/>
        <v>030</v>
      </c>
      <c r="I1204" s="26" t="str">
        <f t="shared" si="137"/>
        <v>12</v>
      </c>
      <c r="J1204" s="26" t="str">
        <f t="shared" si="138"/>
        <v>026</v>
      </c>
      <c r="K1204" s="42">
        <f t="shared" si="139"/>
        <v>588828.37622826861</v>
      </c>
      <c r="M1204" s="26"/>
    </row>
    <row r="1205" spans="1:13" ht="15" outlineLevel="2" x14ac:dyDescent="0.4">
      <c r="A1205" s="26" t="str">
        <f t="shared" si="133"/>
        <v>343000</v>
      </c>
      <c r="B1205" s="26" t="str">
        <f t="shared" si="134"/>
        <v>New York City Geographic District #30</v>
      </c>
      <c r="C1205" s="26" t="str">
        <f t="shared" si="135"/>
        <v>Queens</v>
      </c>
      <c r="D1205" s="28" t="s">
        <v>2005</v>
      </c>
      <c r="E1205" s="28" t="s">
        <v>2006</v>
      </c>
      <c r="F1205" s="30" t="s">
        <v>5</v>
      </c>
      <c r="G1205" s="31">
        <v>1571</v>
      </c>
      <c r="H1205" s="26" t="str">
        <f t="shared" si="136"/>
        <v>034</v>
      </c>
      <c r="I1205" s="26" t="str">
        <f t="shared" si="137"/>
        <v>13</v>
      </c>
      <c r="J1205" s="26" t="str">
        <f t="shared" si="138"/>
        <v>021</v>
      </c>
      <c r="K1205" s="42">
        <f t="shared" si="139"/>
        <v>1645995.3363961033</v>
      </c>
      <c r="M1205" s="26"/>
    </row>
    <row r="1206" spans="1:13" ht="15" outlineLevel="2" x14ac:dyDescent="0.4">
      <c r="A1206" s="26" t="str">
        <f t="shared" si="133"/>
        <v>343000</v>
      </c>
      <c r="B1206" s="26" t="str">
        <f t="shared" si="134"/>
        <v>New York City Geographic District #30</v>
      </c>
      <c r="C1206" s="26" t="str">
        <f t="shared" si="135"/>
        <v>Queens</v>
      </c>
      <c r="D1206" s="28" t="s">
        <v>2084</v>
      </c>
      <c r="E1206" s="28" t="s">
        <v>2085</v>
      </c>
      <c r="F1206" s="30" t="s">
        <v>2</v>
      </c>
      <c r="G1206" s="31">
        <v>652</v>
      </c>
      <c r="H1206" s="26" t="str">
        <f t="shared" si="136"/>
        <v>034</v>
      </c>
      <c r="I1206" s="26" t="str">
        <f t="shared" si="137"/>
        <v>13</v>
      </c>
      <c r="J1206" s="26" t="str">
        <f t="shared" si="138"/>
        <v>025</v>
      </c>
      <c r="K1206" s="42">
        <f t="shared" si="139"/>
        <v>683124.73541073152</v>
      </c>
      <c r="M1206" s="26"/>
    </row>
    <row r="1207" spans="1:13" ht="29" outlineLevel="2" x14ac:dyDescent="0.4">
      <c r="A1207" s="26" t="str">
        <f t="shared" si="133"/>
        <v>343000</v>
      </c>
      <c r="B1207" s="26" t="str">
        <f t="shared" si="134"/>
        <v>New York City Geographic District #30</v>
      </c>
      <c r="C1207" s="26" t="str">
        <f t="shared" si="135"/>
        <v>Queens</v>
      </c>
      <c r="D1207" s="28" t="s">
        <v>2019</v>
      </c>
      <c r="E1207" s="28" t="s">
        <v>2020</v>
      </c>
      <c r="F1207" s="30" t="s">
        <v>5</v>
      </c>
      <c r="G1207" s="31">
        <v>100</v>
      </c>
      <c r="H1207" s="26" t="str">
        <f t="shared" si="136"/>
        <v>036</v>
      </c>
      <c r="I1207" s="26" t="str">
        <f t="shared" si="137"/>
        <v>12</v>
      </c>
      <c r="J1207" s="26" t="str">
        <f t="shared" si="138"/>
        <v>022</v>
      </c>
      <c r="K1207" s="42">
        <f t="shared" si="139"/>
        <v>104773.73242495883</v>
      </c>
      <c r="M1207" s="26"/>
    </row>
    <row r="1208" spans="1:13" ht="15" outlineLevel="2" x14ac:dyDescent="0.4">
      <c r="A1208" s="26" t="str">
        <f t="shared" si="133"/>
        <v>343000</v>
      </c>
      <c r="B1208" s="26" t="str">
        <f t="shared" si="134"/>
        <v>New York City Geographic District #30</v>
      </c>
      <c r="C1208" s="26" t="str">
        <f t="shared" si="135"/>
        <v>Queens</v>
      </c>
      <c r="D1208" s="28" t="s">
        <v>2017</v>
      </c>
      <c r="E1208" s="28" t="s">
        <v>2018</v>
      </c>
      <c r="F1208" s="30" t="s">
        <v>2</v>
      </c>
      <c r="G1208" s="31">
        <v>449</v>
      </c>
      <c r="H1208" s="26" t="str">
        <f t="shared" si="136"/>
        <v>036</v>
      </c>
      <c r="I1208" s="26" t="str">
        <f t="shared" si="137"/>
        <v>12</v>
      </c>
      <c r="J1208" s="26" t="str">
        <f t="shared" si="138"/>
        <v>022</v>
      </c>
      <c r="K1208" s="42">
        <f t="shared" si="139"/>
        <v>470434.05858806515</v>
      </c>
      <c r="M1208" s="26"/>
    </row>
    <row r="1209" spans="1:13" ht="15" outlineLevel="2" x14ac:dyDescent="0.4">
      <c r="A1209" s="26" t="str">
        <f t="shared" si="133"/>
        <v>343000</v>
      </c>
      <c r="B1209" s="26" t="str">
        <f t="shared" si="134"/>
        <v>New York City Geographic District #30</v>
      </c>
      <c r="C1209" s="26" t="str">
        <f t="shared" si="135"/>
        <v>Queens</v>
      </c>
      <c r="D1209" s="28" t="s">
        <v>2011</v>
      </c>
      <c r="E1209" s="28" t="s">
        <v>2012</v>
      </c>
      <c r="F1209" s="30" t="s">
        <v>5</v>
      </c>
      <c r="G1209" s="31">
        <v>1291</v>
      </c>
      <c r="H1209" s="26" t="str">
        <f t="shared" si="136"/>
        <v>034</v>
      </c>
      <c r="I1209" s="26" t="str">
        <f t="shared" si="137"/>
        <v>13</v>
      </c>
      <c r="J1209" s="26" t="str">
        <f t="shared" si="138"/>
        <v>025</v>
      </c>
      <c r="K1209" s="42">
        <f t="shared" si="139"/>
        <v>1352628.8856062184</v>
      </c>
      <c r="M1209" s="26"/>
    </row>
    <row r="1210" spans="1:13" ht="29" outlineLevel="2" x14ac:dyDescent="0.4">
      <c r="A1210" s="26" t="str">
        <f t="shared" ref="A1210:A1237" si="140">IFERROR(VLOOKUP($D1210,schools,3,FALSE),"")</f>
        <v>343000</v>
      </c>
      <c r="B1210" s="26" t="str">
        <f t="shared" ref="B1210:B1237" si="141">IFERROR(VLOOKUP($D1210,schools,4,FALSE),"")</f>
        <v>New York City Geographic District #30</v>
      </c>
      <c r="C1210" s="26" t="str">
        <f t="shared" ref="C1210:C1237" si="142">IFERROR(VLOOKUP($D1210,schools,5,FALSE),"")</f>
        <v>Queens</v>
      </c>
      <c r="D1210" s="28" t="s">
        <v>2007</v>
      </c>
      <c r="E1210" s="28" t="s">
        <v>2008</v>
      </c>
      <c r="F1210" s="30" t="s">
        <v>2</v>
      </c>
      <c r="G1210" s="31">
        <v>265</v>
      </c>
      <c r="H1210" s="26" t="str">
        <f t="shared" ref="H1210:H1237" si="143">IFERROR(VLOOKUP($D1210,schools,6,FALSE),"")</f>
        <v>034</v>
      </c>
      <c r="I1210" s="26" t="str">
        <f t="shared" ref="I1210:I1237" si="144">IFERROR(VLOOKUP($D1210,schools,7,FALSE),"")</f>
        <v>13</v>
      </c>
      <c r="J1210" s="26" t="str">
        <f t="shared" ref="J1210:J1237" si="145">IFERROR(VLOOKUP($D1210,schools,8,FALSE),"")</f>
        <v>021</v>
      </c>
      <c r="K1210" s="42">
        <f t="shared" ref="K1210:K1273" si="146">G1210*L$302</f>
        <v>277650.39092614088</v>
      </c>
      <c r="M1210" s="26"/>
    </row>
    <row r="1211" spans="1:13" ht="43.5" outlineLevel="2" x14ac:dyDescent="0.4">
      <c r="A1211" s="26" t="str">
        <f t="shared" si="140"/>
        <v>343000</v>
      </c>
      <c r="B1211" s="26" t="str">
        <f t="shared" si="141"/>
        <v>New York City Geographic District #30</v>
      </c>
      <c r="C1211" s="26" t="str">
        <f t="shared" si="142"/>
        <v>Queens</v>
      </c>
      <c r="D1211" s="28" t="s">
        <v>1997</v>
      </c>
      <c r="E1211" s="28" t="s">
        <v>1998</v>
      </c>
      <c r="F1211" s="30" t="s">
        <v>2</v>
      </c>
      <c r="G1211" s="31">
        <v>248</v>
      </c>
      <c r="H1211" s="26" t="str">
        <f t="shared" si="143"/>
        <v>034</v>
      </c>
      <c r="I1211" s="26" t="str">
        <f t="shared" si="144"/>
        <v>13</v>
      </c>
      <c r="J1211" s="26" t="str">
        <f t="shared" si="145"/>
        <v>025</v>
      </c>
      <c r="K1211" s="42">
        <f t="shared" si="146"/>
        <v>259838.85641389788</v>
      </c>
      <c r="M1211" s="26"/>
    </row>
    <row r="1212" spans="1:13" ht="15" outlineLevel="2" x14ac:dyDescent="0.4">
      <c r="A1212" s="26" t="str">
        <f t="shared" si="140"/>
        <v>343000</v>
      </c>
      <c r="B1212" s="26" t="str">
        <f t="shared" si="141"/>
        <v>New York City Geographic District #30</v>
      </c>
      <c r="C1212" s="26" t="str">
        <f t="shared" si="142"/>
        <v>Queens</v>
      </c>
      <c r="D1212" s="28" t="s">
        <v>1965</v>
      </c>
      <c r="E1212" s="28" t="s">
        <v>1966</v>
      </c>
      <c r="F1212" s="30" t="s">
        <v>5</v>
      </c>
      <c r="G1212" s="31">
        <v>490</v>
      </c>
      <c r="H1212" s="26" t="str">
        <f t="shared" si="143"/>
        <v>030</v>
      </c>
      <c r="I1212" s="26" t="str">
        <f t="shared" si="144"/>
        <v>12</v>
      </c>
      <c r="J1212" s="26" t="str">
        <f t="shared" si="145"/>
        <v>026</v>
      </c>
      <c r="K1212" s="42">
        <f t="shared" si="146"/>
        <v>513391.28888229822</v>
      </c>
      <c r="M1212" s="26"/>
    </row>
    <row r="1213" spans="1:13" ht="15" outlineLevel="2" x14ac:dyDescent="0.4">
      <c r="A1213" s="26" t="str">
        <f t="shared" si="140"/>
        <v>343000</v>
      </c>
      <c r="B1213" s="26" t="str">
        <f t="shared" si="141"/>
        <v>New York City Geographic District #30</v>
      </c>
      <c r="C1213" s="26" t="str">
        <f t="shared" si="142"/>
        <v>Queens</v>
      </c>
      <c r="D1213" s="28" t="s">
        <v>1907</v>
      </c>
      <c r="E1213" s="28" t="s">
        <v>1908</v>
      </c>
      <c r="F1213" s="30" t="s">
        <v>2</v>
      </c>
      <c r="G1213" s="31">
        <v>438</v>
      </c>
      <c r="H1213" s="26" t="str">
        <f t="shared" si="143"/>
        <v>036</v>
      </c>
      <c r="I1213" s="26" t="str">
        <f t="shared" si="144"/>
        <v>12</v>
      </c>
      <c r="J1213" s="26" t="str">
        <f t="shared" si="145"/>
        <v>022</v>
      </c>
      <c r="K1213" s="42">
        <f t="shared" si="146"/>
        <v>458908.94802131964</v>
      </c>
      <c r="M1213" s="26"/>
    </row>
    <row r="1214" spans="1:13" ht="15" outlineLevel="2" x14ac:dyDescent="0.4">
      <c r="A1214" s="26" t="str">
        <f t="shared" si="140"/>
        <v>343000</v>
      </c>
      <c r="B1214" s="26" t="str">
        <f t="shared" si="141"/>
        <v>New York City Geographic District #30</v>
      </c>
      <c r="C1214" s="26" t="str">
        <f t="shared" si="142"/>
        <v>Queens</v>
      </c>
      <c r="D1214" s="28" t="s">
        <v>1901</v>
      </c>
      <c r="E1214" s="28" t="s">
        <v>1902</v>
      </c>
      <c r="F1214" s="30" t="s">
        <v>2</v>
      </c>
      <c r="G1214" s="31">
        <v>960</v>
      </c>
      <c r="H1214" s="26" t="str">
        <f t="shared" si="143"/>
        <v>030</v>
      </c>
      <c r="I1214" s="26" t="str">
        <f t="shared" si="144"/>
        <v>12</v>
      </c>
      <c r="J1214" s="26" t="str">
        <f t="shared" si="145"/>
        <v>026</v>
      </c>
      <c r="K1214" s="42">
        <f t="shared" si="146"/>
        <v>1005827.8312796047</v>
      </c>
      <c r="M1214" s="26"/>
    </row>
    <row r="1215" spans="1:13" ht="29" outlineLevel="2" x14ac:dyDescent="0.4">
      <c r="A1215" s="26" t="str">
        <f t="shared" si="140"/>
        <v>343000</v>
      </c>
      <c r="B1215" s="26" t="str">
        <f t="shared" si="141"/>
        <v>New York City Geographic District #30</v>
      </c>
      <c r="C1215" s="26" t="str">
        <f t="shared" si="142"/>
        <v>Queens</v>
      </c>
      <c r="D1215" s="28" t="s">
        <v>1873</v>
      </c>
      <c r="E1215" s="28" t="s">
        <v>1874</v>
      </c>
      <c r="F1215" s="30" t="s">
        <v>2</v>
      </c>
      <c r="G1215" s="31">
        <v>970</v>
      </c>
      <c r="H1215" s="26" t="str">
        <f t="shared" si="143"/>
        <v>034</v>
      </c>
      <c r="I1215" s="26" t="str">
        <f t="shared" si="144"/>
        <v>16</v>
      </c>
      <c r="J1215" s="26" t="str">
        <f t="shared" si="145"/>
        <v>026</v>
      </c>
      <c r="K1215" s="42">
        <f t="shared" si="146"/>
        <v>1016305.2045221006</v>
      </c>
      <c r="M1215" s="26"/>
    </row>
    <row r="1216" spans="1:13" ht="15" outlineLevel="2" x14ac:dyDescent="0.4">
      <c r="A1216" s="26" t="str">
        <f t="shared" si="140"/>
        <v>343000</v>
      </c>
      <c r="B1216" s="26" t="str">
        <f t="shared" si="141"/>
        <v>New York City Geographic District #30</v>
      </c>
      <c r="C1216" s="26" t="str">
        <f t="shared" si="142"/>
        <v>Queens</v>
      </c>
      <c r="D1216" s="28" t="s">
        <v>1871</v>
      </c>
      <c r="E1216" s="28" t="s">
        <v>1872</v>
      </c>
      <c r="F1216" s="30" t="s">
        <v>2</v>
      </c>
      <c r="G1216" s="31">
        <v>332</v>
      </c>
      <c r="H1216" s="26" t="str">
        <f t="shared" si="143"/>
        <v>030</v>
      </c>
      <c r="I1216" s="26" t="str">
        <f t="shared" si="144"/>
        <v>13</v>
      </c>
      <c r="J1216" s="26" t="str">
        <f t="shared" si="145"/>
        <v>022</v>
      </c>
      <c r="K1216" s="42">
        <f t="shared" si="146"/>
        <v>347848.79165086331</v>
      </c>
      <c r="M1216" s="26"/>
    </row>
    <row r="1217" spans="1:13" ht="15" outlineLevel="2" x14ac:dyDescent="0.4">
      <c r="A1217" s="26" t="str">
        <f t="shared" si="140"/>
        <v>343000</v>
      </c>
      <c r="B1217" s="26" t="str">
        <f t="shared" si="141"/>
        <v>New York City Geographic District #30</v>
      </c>
      <c r="C1217" s="26" t="str">
        <f t="shared" si="142"/>
        <v>Queens</v>
      </c>
      <c r="D1217" s="28" t="s">
        <v>1867</v>
      </c>
      <c r="E1217" s="28" t="s">
        <v>1868</v>
      </c>
      <c r="F1217" s="30" t="s">
        <v>2</v>
      </c>
      <c r="G1217" s="31">
        <v>1011</v>
      </c>
      <c r="H1217" s="26" t="str">
        <f t="shared" si="143"/>
        <v>034</v>
      </c>
      <c r="I1217" s="26" t="str">
        <f t="shared" si="144"/>
        <v>13</v>
      </c>
      <c r="J1217" s="26" t="str">
        <f t="shared" si="145"/>
        <v>025</v>
      </c>
      <c r="K1217" s="42">
        <f t="shared" si="146"/>
        <v>1059262.4348163337</v>
      </c>
      <c r="M1217" s="26"/>
    </row>
    <row r="1218" spans="1:13" ht="15" outlineLevel="2" x14ac:dyDescent="0.4">
      <c r="A1218" s="26" t="str">
        <f t="shared" si="140"/>
        <v>343000</v>
      </c>
      <c r="B1218" s="26" t="str">
        <f t="shared" si="141"/>
        <v>New York City Geographic District #30</v>
      </c>
      <c r="C1218" s="26" t="str">
        <f t="shared" si="142"/>
        <v>Queens</v>
      </c>
      <c r="D1218" s="28" t="s">
        <v>1859</v>
      </c>
      <c r="E1218" s="28" t="s">
        <v>1860</v>
      </c>
      <c r="F1218" s="30" t="s">
        <v>5</v>
      </c>
      <c r="G1218" s="31">
        <v>1652</v>
      </c>
      <c r="H1218" s="26" t="str">
        <f t="shared" si="143"/>
        <v>034</v>
      </c>
      <c r="I1218" s="26" t="str">
        <f t="shared" si="144"/>
        <v>13</v>
      </c>
      <c r="J1218" s="26" t="str">
        <f t="shared" si="145"/>
        <v>025</v>
      </c>
      <c r="K1218" s="42">
        <f t="shared" si="146"/>
        <v>1730862.0596603197</v>
      </c>
      <c r="M1218" s="26"/>
    </row>
    <row r="1219" spans="1:13" ht="15" outlineLevel="2" x14ac:dyDescent="0.4">
      <c r="A1219" s="26" t="str">
        <f t="shared" si="140"/>
        <v>343000</v>
      </c>
      <c r="B1219" s="26" t="str">
        <f t="shared" si="141"/>
        <v>New York City Geographic District #30</v>
      </c>
      <c r="C1219" s="26" t="str">
        <f t="shared" si="142"/>
        <v>Queens</v>
      </c>
      <c r="D1219" s="28" t="s">
        <v>1853</v>
      </c>
      <c r="E1219" s="28" t="s">
        <v>1854</v>
      </c>
      <c r="F1219" s="30" t="s">
        <v>5</v>
      </c>
      <c r="G1219" s="31">
        <v>1150</v>
      </c>
      <c r="H1219" s="26" t="str">
        <f t="shared" si="143"/>
        <v>036</v>
      </c>
      <c r="I1219" s="26" t="str">
        <f t="shared" si="144"/>
        <v>13</v>
      </c>
      <c r="J1219" s="26" t="str">
        <f t="shared" si="145"/>
        <v>022</v>
      </c>
      <c r="K1219" s="42">
        <f t="shared" si="146"/>
        <v>1204897.9228870266</v>
      </c>
      <c r="M1219" s="26"/>
    </row>
    <row r="1220" spans="1:13" ht="29" outlineLevel="2" x14ac:dyDescent="0.4">
      <c r="A1220" s="26" t="str">
        <f t="shared" si="140"/>
        <v>343000</v>
      </c>
      <c r="B1220" s="26" t="str">
        <f t="shared" si="141"/>
        <v>New York City Geographic District #30</v>
      </c>
      <c r="C1220" s="26" t="str">
        <f t="shared" si="142"/>
        <v>Queens</v>
      </c>
      <c r="D1220" s="28" t="s">
        <v>1825</v>
      </c>
      <c r="E1220" s="28" t="s">
        <v>1826</v>
      </c>
      <c r="F1220" s="30" t="s">
        <v>19</v>
      </c>
      <c r="G1220" s="31">
        <v>1247</v>
      </c>
      <c r="H1220" s="26" t="str">
        <f t="shared" si="143"/>
        <v>035</v>
      </c>
      <c r="I1220" s="26" t="str">
        <f t="shared" si="144"/>
        <v>13</v>
      </c>
      <c r="J1220" s="26" t="str">
        <f t="shared" si="145"/>
        <v>021</v>
      </c>
      <c r="K1220" s="42">
        <f t="shared" si="146"/>
        <v>1306528.4433392365</v>
      </c>
      <c r="M1220" s="26"/>
    </row>
    <row r="1221" spans="1:13" ht="29" outlineLevel="2" x14ac:dyDescent="0.4">
      <c r="A1221" s="26" t="str">
        <f t="shared" si="140"/>
        <v>343000</v>
      </c>
      <c r="B1221" s="26" t="str">
        <f t="shared" si="141"/>
        <v>New York City Geographic District #30</v>
      </c>
      <c r="C1221" s="26" t="str">
        <f t="shared" si="142"/>
        <v>Queens</v>
      </c>
      <c r="D1221" s="28" t="s">
        <v>1823</v>
      </c>
      <c r="E1221" s="28" t="s">
        <v>1824</v>
      </c>
      <c r="F1221" s="30" t="s">
        <v>5</v>
      </c>
      <c r="G1221" s="31">
        <v>705</v>
      </c>
      <c r="H1221" s="26" t="str">
        <f t="shared" si="143"/>
        <v>036</v>
      </c>
      <c r="I1221" s="26" t="str">
        <f t="shared" si="144"/>
        <v>12</v>
      </c>
      <c r="J1221" s="26" t="str">
        <f t="shared" si="145"/>
        <v>022</v>
      </c>
      <c r="K1221" s="42">
        <f t="shared" si="146"/>
        <v>738654.81359595968</v>
      </c>
      <c r="M1221" s="26"/>
    </row>
    <row r="1222" spans="1:13" ht="15" outlineLevel="2" x14ac:dyDescent="0.4">
      <c r="A1222" s="26" t="str">
        <f t="shared" si="140"/>
        <v>343000</v>
      </c>
      <c r="B1222" s="26" t="str">
        <f t="shared" si="141"/>
        <v>New York City Geographic District #30</v>
      </c>
      <c r="C1222" s="26" t="str">
        <f t="shared" si="142"/>
        <v>Queens</v>
      </c>
      <c r="D1222" s="28" t="s">
        <v>1815</v>
      </c>
      <c r="E1222" s="28" t="s">
        <v>1816</v>
      </c>
      <c r="F1222" s="30" t="s">
        <v>19</v>
      </c>
      <c r="G1222" s="31">
        <v>1333</v>
      </c>
      <c r="H1222" s="26" t="str">
        <f t="shared" si="143"/>
        <v>036</v>
      </c>
      <c r="I1222" s="26" t="str">
        <f t="shared" si="144"/>
        <v>12</v>
      </c>
      <c r="J1222" s="26" t="str">
        <f t="shared" si="145"/>
        <v>022</v>
      </c>
      <c r="K1222" s="42">
        <f t="shared" si="146"/>
        <v>1396633.8532247012</v>
      </c>
      <c r="M1222" s="26"/>
    </row>
    <row r="1223" spans="1:13" ht="15" outlineLevel="2" x14ac:dyDescent="0.4">
      <c r="A1223" s="26" t="str">
        <f t="shared" si="140"/>
        <v>343000</v>
      </c>
      <c r="B1223" s="26" t="str">
        <f t="shared" si="141"/>
        <v>New York City Geographic District #30</v>
      </c>
      <c r="C1223" s="26" t="str">
        <f t="shared" si="142"/>
        <v>Queens</v>
      </c>
      <c r="D1223" s="28" t="s">
        <v>1795</v>
      </c>
      <c r="E1223" s="28" t="s">
        <v>1796</v>
      </c>
      <c r="F1223" s="30" t="s">
        <v>2</v>
      </c>
      <c r="G1223" s="31">
        <v>407</v>
      </c>
      <c r="H1223" s="26" t="str">
        <f t="shared" si="143"/>
        <v>030</v>
      </c>
      <c r="I1223" s="26" t="str">
        <f t="shared" si="144"/>
        <v>12</v>
      </c>
      <c r="J1223" s="26" t="str">
        <f t="shared" si="145"/>
        <v>026</v>
      </c>
      <c r="K1223" s="42">
        <f t="shared" si="146"/>
        <v>426429.09096958244</v>
      </c>
      <c r="M1223" s="26"/>
    </row>
    <row r="1224" spans="1:13" ht="15" outlineLevel="2" x14ac:dyDescent="0.4">
      <c r="A1224" s="26" t="str">
        <f t="shared" si="140"/>
        <v>343000</v>
      </c>
      <c r="B1224" s="26" t="str">
        <f t="shared" si="141"/>
        <v>New York City Geographic District #30</v>
      </c>
      <c r="C1224" s="26" t="str">
        <f t="shared" si="142"/>
        <v>Queens</v>
      </c>
      <c r="D1224" s="28" t="s">
        <v>1793</v>
      </c>
      <c r="E1224" s="28" t="s">
        <v>1794</v>
      </c>
      <c r="F1224" s="30" t="s">
        <v>19</v>
      </c>
      <c r="G1224" s="31">
        <v>322</v>
      </c>
      <c r="H1224" s="26" t="str">
        <f t="shared" si="143"/>
        <v>037</v>
      </c>
      <c r="I1224" s="26" t="str">
        <f t="shared" si="144"/>
        <v>12</v>
      </c>
      <c r="J1224" s="26" t="str">
        <f t="shared" si="145"/>
        <v>026</v>
      </c>
      <c r="K1224" s="42">
        <f t="shared" si="146"/>
        <v>337371.41840836743</v>
      </c>
      <c r="M1224" s="26"/>
    </row>
    <row r="1225" spans="1:13" ht="15" outlineLevel="2" x14ac:dyDescent="0.4">
      <c r="A1225" s="26" t="str">
        <f t="shared" si="140"/>
        <v>343000</v>
      </c>
      <c r="B1225" s="26" t="str">
        <f t="shared" si="141"/>
        <v>New York City Geographic District #30</v>
      </c>
      <c r="C1225" s="26" t="str">
        <f t="shared" si="142"/>
        <v>Queens</v>
      </c>
      <c r="D1225" s="28" t="s">
        <v>1757</v>
      </c>
      <c r="E1225" s="28" t="s">
        <v>1758</v>
      </c>
      <c r="F1225" s="30" t="s">
        <v>2</v>
      </c>
      <c r="G1225" s="31">
        <v>824</v>
      </c>
      <c r="H1225" s="26" t="str">
        <f t="shared" si="143"/>
        <v>035</v>
      </c>
      <c r="I1225" s="26" t="str">
        <f t="shared" si="144"/>
        <v>13</v>
      </c>
      <c r="J1225" s="26" t="str">
        <f t="shared" si="145"/>
        <v>021</v>
      </c>
      <c r="K1225" s="42">
        <f t="shared" si="146"/>
        <v>863335.55518166069</v>
      </c>
      <c r="M1225" s="26"/>
    </row>
    <row r="1226" spans="1:13" ht="29" outlineLevel="2" x14ac:dyDescent="0.4">
      <c r="A1226" s="26" t="str">
        <f t="shared" si="140"/>
        <v>343000</v>
      </c>
      <c r="B1226" s="26" t="str">
        <f t="shared" si="141"/>
        <v>New York City Geographic District #30</v>
      </c>
      <c r="C1226" s="26" t="str">
        <f t="shared" si="142"/>
        <v>Queens</v>
      </c>
      <c r="D1226" s="28" t="s">
        <v>1743</v>
      </c>
      <c r="E1226" s="28" t="s">
        <v>1744</v>
      </c>
      <c r="F1226" s="30" t="s">
        <v>2</v>
      </c>
      <c r="G1226" s="31">
        <v>569</v>
      </c>
      <c r="H1226" s="26" t="str">
        <f t="shared" si="143"/>
        <v>036</v>
      </c>
      <c r="I1226" s="26" t="str">
        <f t="shared" si="144"/>
        <v>12</v>
      </c>
      <c r="J1226" s="26" t="str">
        <f t="shared" si="145"/>
        <v>022</v>
      </c>
      <c r="K1226" s="42">
        <f t="shared" si="146"/>
        <v>596162.53749801568</v>
      </c>
      <c r="M1226" s="26"/>
    </row>
    <row r="1227" spans="1:13" ht="15" outlineLevel="2" x14ac:dyDescent="0.4">
      <c r="A1227" s="26" t="str">
        <f t="shared" si="140"/>
        <v>343000</v>
      </c>
      <c r="B1227" s="26" t="str">
        <f t="shared" si="141"/>
        <v>New York City Geographic District #30</v>
      </c>
      <c r="C1227" s="26" t="str">
        <f t="shared" si="142"/>
        <v>Queens</v>
      </c>
      <c r="D1227" s="28" t="s">
        <v>1741</v>
      </c>
      <c r="E1227" s="28" t="s">
        <v>1742</v>
      </c>
      <c r="F1227" s="30" t="s">
        <v>2</v>
      </c>
      <c r="G1227" s="31">
        <v>219</v>
      </c>
      <c r="H1227" s="26" t="str">
        <f t="shared" si="143"/>
        <v>036</v>
      </c>
      <c r="I1227" s="26" t="str">
        <f t="shared" si="144"/>
        <v>13</v>
      </c>
      <c r="J1227" s="26" t="str">
        <f t="shared" si="145"/>
        <v>022</v>
      </c>
      <c r="K1227" s="42">
        <f t="shared" si="146"/>
        <v>229454.47401065982</v>
      </c>
      <c r="M1227" s="26"/>
    </row>
    <row r="1228" spans="1:13" ht="15" outlineLevel="2" x14ac:dyDescent="0.4">
      <c r="A1228" s="26" t="str">
        <f t="shared" si="140"/>
        <v>343000</v>
      </c>
      <c r="B1228" s="26" t="str">
        <f t="shared" si="141"/>
        <v>New York City Geographic District #30</v>
      </c>
      <c r="C1228" s="26" t="str">
        <f t="shared" si="142"/>
        <v>Queens</v>
      </c>
      <c r="D1228" s="28" t="s">
        <v>1731</v>
      </c>
      <c r="E1228" s="28" t="s">
        <v>1732</v>
      </c>
      <c r="F1228" s="30" t="s">
        <v>19</v>
      </c>
      <c r="G1228" s="31">
        <v>686</v>
      </c>
      <c r="H1228" s="26" t="str">
        <f t="shared" si="143"/>
        <v>037</v>
      </c>
      <c r="I1228" s="26" t="str">
        <f t="shared" si="144"/>
        <v>12</v>
      </c>
      <c r="J1228" s="26" t="str">
        <f t="shared" si="145"/>
        <v>026</v>
      </c>
      <c r="K1228" s="42">
        <f t="shared" si="146"/>
        <v>718747.80443521752</v>
      </c>
      <c r="M1228" s="26"/>
    </row>
    <row r="1229" spans="1:13" ht="15" outlineLevel="2" x14ac:dyDescent="0.4">
      <c r="A1229" s="26" t="str">
        <f t="shared" si="140"/>
        <v>342900</v>
      </c>
      <c r="B1229" s="26" t="str">
        <f t="shared" si="141"/>
        <v>New York City Geographic District #30</v>
      </c>
      <c r="C1229" s="26" t="str">
        <f t="shared" si="142"/>
        <v>Queens</v>
      </c>
      <c r="D1229" s="28" t="s">
        <v>1713</v>
      </c>
      <c r="E1229" s="28" t="s">
        <v>1714</v>
      </c>
      <c r="F1229" s="30" t="s">
        <v>2</v>
      </c>
      <c r="G1229" s="31">
        <v>964</v>
      </c>
      <c r="H1229" s="26" t="str">
        <f t="shared" si="143"/>
        <v>039</v>
      </c>
      <c r="I1229" s="26" t="str">
        <f t="shared" si="144"/>
        <v>13</v>
      </c>
      <c r="J1229" s="26" t="str">
        <f t="shared" si="145"/>
        <v>025</v>
      </c>
      <c r="K1229" s="42">
        <f t="shared" si="146"/>
        <v>1010018.780576603</v>
      </c>
      <c r="M1229" s="26"/>
    </row>
    <row r="1230" spans="1:13" ht="29" outlineLevel="2" x14ac:dyDescent="0.4">
      <c r="A1230" s="26" t="str">
        <f t="shared" si="140"/>
        <v>342900</v>
      </c>
      <c r="B1230" s="26" t="str">
        <f t="shared" si="141"/>
        <v>New York City Geographic District #30</v>
      </c>
      <c r="C1230" s="26" t="str">
        <f t="shared" si="142"/>
        <v>Queens</v>
      </c>
      <c r="D1230" s="28" t="s">
        <v>1619</v>
      </c>
      <c r="E1230" s="28" t="s">
        <v>1620</v>
      </c>
      <c r="F1230" s="30" t="s">
        <v>2</v>
      </c>
      <c r="G1230" s="31">
        <v>473</v>
      </c>
      <c r="H1230" s="26" t="str">
        <f t="shared" si="143"/>
        <v>036</v>
      </c>
      <c r="I1230" s="26" t="str">
        <f t="shared" si="144"/>
        <v>12</v>
      </c>
      <c r="J1230" s="26" t="str">
        <f t="shared" si="145"/>
        <v>022</v>
      </c>
      <c r="K1230" s="42">
        <f t="shared" si="146"/>
        <v>495579.75437005522</v>
      </c>
      <c r="M1230" s="26"/>
    </row>
    <row r="1231" spans="1:13" ht="15" outlineLevel="2" x14ac:dyDescent="0.4">
      <c r="A1231" s="26" t="str">
        <f t="shared" si="140"/>
        <v>342900</v>
      </c>
      <c r="B1231" s="26" t="str">
        <f t="shared" si="141"/>
        <v>New York City Geographic District #30</v>
      </c>
      <c r="C1231" s="26" t="str">
        <f t="shared" si="142"/>
        <v>Queens</v>
      </c>
      <c r="D1231" s="28" t="s">
        <v>1607</v>
      </c>
      <c r="E1231" s="28" t="s">
        <v>1608</v>
      </c>
      <c r="F1231" s="30" t="s">
        <v>2</v>
      </c>
      <c r="G1231" s="31">
        <v>971</v>
      </c>
      <c r="H1231" s="26" t="str">
        <f t="shared" si="143"/>
        <v>030</v>
      </c>
      <c r="I1231" s="26" t="str">
        <f t="shared" si="144"/>
        <v>12</v>
      </c>
      <c r="J1231" s="26" t="str">
        <f t="shared" si="145"/>
        <v>026</v>
      </c>
      <c r="K1231" s="42">
        <f t="shared" si="146"/>
        <v>1017352.9418463502</v>
      </c>
      <c r="M1231" s="26"/>
    </row>
    <row r="1232" spans="1:13" ht="15" outlineLevel="2" x14ac:dyDescent="0.4">
      <c r="A1232" s="26" t="str">
        <f t="shared" si="140"/>
        <v>342900</v>
      </c>
      <c r="B1232" s="26" t="str">
        <f t="shared" si="141"/>
        <v>New York City Geographic District #30</v>
      </c>
      <c r="C1232" s="26" t="str">
        <f t="shared" si="142"/>
        <v>Queens</v>
      </c>
      <c r="D1232" s="28" t="s">
        <v>1605</v>
      </c>
      <c r="E1232" s="28" t="s">
        <v>1606</v>
      </c>
      <c r="F1232" s="30" t="s">
        <v>5</v>
      </c>
      <c r="G1232" s="31">
        <v>768</v>
      </c>
      <c r="H1232" s="26" t="str">
        <f t="shared" si="143"/>
        <v>036</v>
      </c>
      <c r="I1232" s="26" t="str">
        <f t="shared" si="144"/>
        <v>12</v>
      </c>
      <c r="J1232" s="26" t="str">
        <f t="shared" si="145"/>
        <v>022</v>
      </c>
      <c r="K1232" s="42">
        <f t="shared" si="146"/>
        <v>804662.26502368378</v>
      </c>
      <c r="M1232" s="26"/>
    </row>
    <row r="1233" spans="1:13" ht="15" outlineLevel="2" x14ac:dyDescent="0.4">
      <c r="A1233" s="26" t="str">
        <f t="shared" si="140"/>
        <v>342900</v>
      </c>
      <c r="B1233" s="26" t="str">
        <f t="shared" si="141"/>
        <v>New York City Geographic District #30</v>
      </c>
      <c r="C1233" s="26" t="str">
        <f t="shared" si="142"/>
        <v>Queens</v>
      </c>
      <c r="D1233" s="28" t="s">
        <v>1593</v>
      </c>
      <c r="E1233" s="28" t="s">
        <v>1594</v>
      </c>
      <c r="F1233" s="30" t="s">
        <v>2</v>
      </c>
      <c r="G1233" s="31">
        <v>536</v>
      </c>
      <c r="H1233" s="26" t="str">
        <f t="shared" si="143"/>
        <v>036</v>
      </c>
      <c r="I1233" s="26" t="str">
        <f t="shared" si="144"/>
        <v>13</v>
      </c>
      <c r="J1233" s="26" t="str">
        <f t="shared" si="145"/>
        <v>022</v>
      </c>
      <c r="K1233" s="42">
        <f t="shared" si="146"/>
        <v>561587.20579777926</v>
      </c>
      <c r="M1233" s="26"/>
    </row>
    <row r="1234" spans="1:13" ht="29" outlineLevel="2" x14ac:dyDescent="0.4">
      <c r="A1234" s="26" t="str">
        <f t="shared" si="140"/>
        <v>342900</v>
      </c>
      <c r="B1234" s="26" t="str">
        <f t="shared" si="141"/>
        <v>New York City Geographic District #30</v>
      </c>
      <c r="C1234" s="26" t="str">
        <f t="shared" si="142"/>
        <v>Queens</v>
      </c>
      <c r="D1234" s="28" t="s">
        <v>2243</v>
      </c>
      <c r="E1234" s="28" t="s">
        <v>2244</v>
      </c>
      <c r="F1234" s="30" t="s">
        <v>196</v>
      </c>
      <c r="G1234" s="31">
        <v>421</v>
      </c>
      <c r="H1234" s="26" t="str">
        <f t="shared" si="143"/>
        <v>033</v>
      </c>
      <c r="I1234" s="26" t="str">
        <f t="shared" si="144"/>
        <v>14</v>
      </c>
      <c r="J1234" s="26" t="str">
        <f t="shared" si="145"/>
        <v>027</v>
      </c>
      <c r="K1234" s="42">
        <f t="shared" si="146"/>
        <v>441097.41350907664</v>
      </c>
      <c r="M1234" s="26"/>
    </row>
    <row r="1235" spans="1:13" ht="43.5" outlineLevel="2" x14ac:dyDescent="0.4">
      <c r="A1235" s="26" t="str">
        <f t="shared" si="140"/>
        <v>342900</v>
      </c>
      <c r="B1235" s="26" t="str">
        <f t="shared" si="141"/>
        <v>New York City Geographic District #30</v>
      </c>
      <c r="C1235" s="26" t="str">
        <f t="shared" si="142"/>
        <v>Queens</v>
      </c>
      <c r="D1235" s="28" t="s">
        <v>2239</v>
      </c>
      <c r="E1235" s="28" t="s">
        <v>2240</v>
      </c>
      <c r="F1235" s="30" t="s">
        <v>196</v>
      </c>
      <c r="G1235" s="31">
        <v>371</v>
      </c>
      <c r="H1235" s="26" t="str">
        <f t="shared" si="143"/>
        <v>033</v>
      </c>
      <c r="I1235" s="26" t="str">
        <f t="shared" si="144"/>
        <v>14</v>
      </c>
      <c r="J1235" s="26" t="str">
        <f t="shared" si="145"/>
        <v>027</v>
      </c>
      <c r="K1235" s="42">
        <f t="shared" si="146"/>
        <v>388710.54729659721</v>
      </c>
      <c r="M1235" s="26"/>
    </row>
    <row r="1236" spans="1:13" ht="29" outlineLevel="2" x14ac:dyDescent="0.4">
      <c r="A1236" s="26" t="str">
        <f t="shared" si="140"/>
        <v>343000</v>
      </c>
      <c r="B1236" s="26" t="str">
        <f t="shared" si="141"/>
        <v>New York City Geographic District #31</v>
      </c>
      <c r="C1236" s="26" t="str">
        <f t="shared" si="142"/>
        <v>Queens</v>
      </c>
      <c r="D1236" s="28" t="s">
        <v>2271</v>
      </c>
      <c r="E1236" s="28" t="s">
        <v>2272</v>
      </c>
      <c r="F1236" s="30" t="s">
        <v>118</v>
      </c>
      <c r="G1236" s="31">
        <v>533</v>
      </c>
      <c r="H1236" s="26" t="str">
        <f t="shared" si="143"/>
        <v>037</v>
      </c>
      <c r="I1236" s="26" t="str">
        <f t="shared" si="144"/>
        <v>12</v>
      </c>
      <c r="J1236" s="26" t="str">
        <f t="shared" si="145"/>
        <v>026</v>
      </c>
      <c r="K1236" s="42">
        <f t="shared" si="146"/>
        <v>558443.99382503051</v>
      </c>
      <c r="M1236" s="26"/>
    </row>
    <row r="1237" spans="1:13" ht="29" outlineLevel="2" x14ac:dyDescent="0.4">
      <c r="A1237" s="26" t="str">
        <f t="shared" si="140"/>
        <v>343000</v>
      </c>
      <c r="B1237" s="26" t="str">
        <f t="shared" si="141"/>
        <v>New York City Geographic District #31</v>
      </c>
      <c r="C1237" s="26" t="str">
        <f t="shared" si="142"/>
        <v>Queens</v>
      </c>
      <c r="D1237" s="28" t="s">
        <v>2269</v>
      </c>
      <c r="E1237" s="28" t="s">
        <v>2270</v>
      </c>
      <c r="F1237" s="30" t="s">
        <v>196</v>
      </c>
      <c r="G1237" s="31">
        <v>970</v>
      </c>
      <c r="H1237" s="26" t="str">
        <f t="shared" si="143"/>
        <v>037</v>
      </c>
      <c r="I1237" s="26" t="str">
        <f t="shared" si="144"/>
        <v>12</v>
      </c>
      <c r="J1237" s="26" t="str">
        <f t="shared" si="145"/>
        <v>026</v>
      </c>
      <c r="K1237" s="42">
        <f t="shared" si="146"/>
        <v>1016305.2045221006</v>
      </c>
      <c r="M1237" s="26"/>
    </row>
    <row r="1238" spans="1:13" ht="15" outlineLevel="1" x14ac:dyDescent="0.4">
      <c r="C1238" s="46" t="s">
        <v>4803</v>
      </c>
      <c r="D1238" s="28"/>
      <c r="E1238" s="28"/>
      <c r="F1238" s="30"/>
      <c r="G1238" s="31">
        <f>SUBTOTAL(9,G954:G1237)</f>
        <v>227388</v>
      </c>
      <c r="K1238" s="42">
        <f>SUBTOTAL(9,K954:K1237)</f>
        <v>238242894.68646538</v>
      </c>
      <c r="M1238" s="26"/>
    </row>
    <row r="1239" spans="1:13" ht="29" outlineLevel="2" x14ac:dyDescent="0.4">
      <c r="A1239" s="26">
        <f t="shared" ref="A1239:A1300" si="147">IFERROR(VLOOKUP($D1239,schools,3,FALSE),"")</f>
        <v>0</v>
      </c>
      <c r="B1239" s="26">
        <f t="shared" ref="B1239:B1300" si="148">IFERROR(VLOOKUP($D1239,schools,4,FALSE),"")</f>
        <v>0</v>
      </c>
      <c r="C1239" s="26" t="str">
        <f t="shared" ref="C1239:C1300" si="149">IFERROR(VLOOKUP($D1239,schools,5,FALSE),"")</f>
        <v>Staten Island</v>
      </c>
      <c r="D1239" s="28" t="s">
        <v>2461</v>
      </c>
      <c r="E1239" s="28" t="s">
        <v>2462</v>
      </c>
      <c r="F1239" s="30" t="s">
        <v>196</v>
      </c>
      <c r="G1239" s="31">
        <v>1335</v>
      </c>
      <c r="H1239" s="26" t="str">
        <f t="shared" ref="H1239:H1270" si="150">IFERROR(VLOOKUP($D1239,schools,6,FALSE),"")</f>
        <v>064</v>
      </c>
      <c r="I1239" s="26" t="str">
        <f t="shared" ref="I1239:I1270" si="151">IFERROR(VLOOKUP($D1239,schools,7,FALSE),"")</f>
        <v>24</v>
      </c>
      <c r="J1239" s="26" t="str">
        <f t="shared" ref="J1239:J1270" si="152">IFERROR(VLOOKUP($D1239,schools,8,FALSE),"")</f>
        <v>050</v>
      </c>
      <c r="K1239" s="42">
        <f t="shared" ref="K1239:K1270" si="153">G1239*L$302</f>
        <v>1398729.3278732004</v>
      </c>
      <c r="M1239" s="26"/>
    </row>
    <row r="1240" spans="1:13" ht="43.5" outlineLevel="2" x14ac:dyDescent="0.4">
      <c r="A1240" s="26" t="str">
        <f t="shared" si="147"/>
        <v>353100</v>
      </c>
      <c r="B1240" s="26">
        <f t="shared" si="148"/>
        <v>0</v>
      </c>
      <c r="C1240" s="26" t="str">
        <f t="shared" si="149"/>
        <v>Staten Island</v>
      </c>
      <c r="D1240" s="28" t="s">
        <v>2459</v>
      </c>
      <c r="E1240" s="28" t="s">
        <v>2460</v>
      </c>
      <c r="F1240" s="30" t="s">
        <v>196</v>
      </c>
      <c r="G1240" s="31">
        <v>832</v>
      </c>
      <c r="H1240" s="26" t="str">
        <f t="shared" si="150"/>
        <v>061</v>
      </c>
      <c r="I1240" s="26" t="str">
        <f t="shared" si="151"/>
        <v>23</v>
      </c>
      <c r="J1240" s="26" t="str">
        <f t="shared" si="152"/>
        <v>049</v>
      </c>
      <c r="K1240" s="42">
        <f t="shared" si="153"/>
        <v>871717.45377565746</v>
      </c>
      <c r="M1240" s="26"/>
    </row>
    <row r="1241" spans="1:13" ht="15" outlineLevel="2" x14ac:dyDescent="0.4">
      <c r="A1241" s="26" t="str">
        <f t="shared" si="147"/>
        <v>353100</v>
      </c>
      <c r="B1241" s="26" t="str">
        <f t="shared" si="148"/>
        <v>New York City Geographic District #31</v>
      </c>
      <c r="C1241" s="26" t="str">
        <f t="shared" si="149"/>
        <v>Staten Island</v>
      </c>
      <c r="D1241" s="28" t="s">
        <v>2457</v>
      </c>
      <c r="E1241" s="28" t="s">
        <v>2458</v>
      </c>
      <c r="F1241" s="30" t="s">
        <v>196</v>
      </c>
      <c r="G1241" s="31">
        <v>168</v>
      </c>
      <c r="H1241" s="26" t="str">
        <f t="shared" si="150"/>
        <v>061</v>
      </c>
      <c r="I1241" s="26" t="str">
        <f t="shared" si="151"/>
        <v>23</v>
      </c>
      <c r="J1241" s="26" t="str">
        <f t="shared" si="152"/>
        <v>049</v>
      </c>
      <c r="K1241" s="42">
        <f t="shared" si="153"/>
        <v>176019.87047393082</v>
      </c>
      <c r="M1241" s="26"/>
    </row>
    <row r="1242" spans="1:13" ht="15" outlineLevel="2" x14ac:dyDescent="0.4">
      <c r="A1242" s="26" t="str">
        <f t="shared" si="147"/>
        <v>353100</v>
      </c>
      <c r="B1242" s="26" t="str">
        <f t="shared" si="148"/>
        <v>New York City Geographic District #31</v>
      </c>
      <c r="C1242" s="26" t="str">
        <f t="shared" si="149"/>
        <v>Staten Island</v>
      </c>
      <c r="D1242" s="28" t="s">
        <v>2453</v>
      </c>
      <c r="E1242" s="28" t="s">
        <v>2454</v>
      </c>
      <c r="F1242" s="30" t="s">
        <v>196</v>
      </c>
      <c r="G1242" s="31">
        <v>3721</v>
      </c>
      <c r="H1242" s="26" t="str">
        <f t="shared" si="150"/>
        <v>062</v>
      </c>
      <c r="I1242" s="26" t="str">
        <f t="shared" si="151"/>
        <v>24</v>
      </c>
      <c r="J1242" s="26" t="str">
        <f t="shared" si="152"/>
        <v>051</v>
      </c>
      <c r="K1242" s="42">
        <f t="shared" si="153"/>
        <v>3898630.583532718</v>
      </c>
      <c r="M1242" s="26"/>
    </row>
    <row r="1243" spans="1:13" ht="15" outlineLevel="2" x14ac:dyDescent="0.4">
      <c r="A1243" s="26" t="str">
        <f t="shared" si="147"/>
        <v>353100</v>
      </c>
      <c r="B1243" s="26" t="str">
        <f t="shared" si="148"/>
        <v>New York City Geographic District #31</v>
      </c>
      <c r="C1243" s="26" t="str">
        <f t="shared" si="149"/>
        <v>Staten Island</v>
      </c>
      <c r="D1243" s="28" t="s">
        <v>2451</v>
      </c>
      <c r="E1243" s="28" t="s">
        <v>2452</v>
      </c>
      <c r="F1243" s="30" t="s">
        <v>196</v>
      </c>
      <c r="G1243" s="31">
        <v>2590</v>
      </c>
      <c r="H1243" s="26" t="str">
        <f t="shared" si="150"/>
        <v>061</v>
      </c>
      <c r="I1243" s="26" t="str">
        <f t="shared" si="151"/>
        <v>23</v>
      </c>
      <c r="J1243" s="26" t="str">
        <f t="shared" si="152"/>
        <v>049</v>
      </c>
      <c r="K1243" s="42">
        <f t="shared" si="153"/>
        <v>2713639.6698064334</v>
      </c>
      <c r="M1243" s="26"/>
    </row>
    <row r="1244" spans="1:13" ht="15" outlineLevel="2" x14ac:dyDescent="0.4">
      <c r="A1244" s="26" t="str">
        <f t="shared" si="147"/>
        <v>353100</v>
      </c>
      <c r="B1244" s="26" t="str">
        <f t="shared" si="148"/>
        <v>New York City Geographic District #31</v>
      </c>
      <c r="C1244" s="26" t="str">
        <f t="shared" si="149"/>
        <v>Staten Island</v>
      </c>
      <c r="D1244" s="28" t="s">
        <v>2449</v>
      </c>
      <c r="E1244" s="28" t="s">
        <v>2450</v>
      </c>
      <c r="F1244" s="30" t="s">
        <v>196</v>
      </c>
      <c r="G1244" s="31">
        <v>1403</v>
      </c>
      <c r="H1244" s="26" t="str">
        <f t="shared" si="150"/>
        <v>061</v>
      </c>
      <c r="I1244" s="26" t="str">
        <f t="shared" si="151"/>
        <v>23</v>
      </c>
      <c r="J1244" s="26" t="str">
        <f t="shared" si="152"/>
        <v>049</v>
      </c>
      <c r="K1244" s="42">
        <f t="shared" si="153"/>
        <v>1469975.4659221724</v>
      </c>
      <c r="M1244" s="26"/>
    </row>
    <row r="1245" spans="1:13" ht="15" outlineLevel="2" x14ac:dyDescent="0.4">
      <c r="A1245" s="26" t="str">
        <f t="shared" si="147"/>
        <v>353100</v>
      </c>
      <c r="B1245" s="26" t="str">
        <f t="shared" si="148"/>
        <v>New York City Geographic District #31</v>
      </c>
      <c r="C1245" s="26" t="str">
        <f t="shared" si="149"/>
        <v>Staten Island</v>
      </c>
      <c r="D1245" s="28" t="s">
        <v>2447</v>
      </c>
      <c r="E1245" s="28" t="s">
        <v>2448</v>
      </c>
      <c r="F1245" s="30" t="s">
        <v>196</v>
      </c>
      <c r="G1245" s="31">
        <v>3023</v>
      </c>
      <c r="H1245" s="26" t="str">
        <f t="shared" si="150"/>
        <v>064</v>
      </c>
      <c r="I1245" s="26" t="str">
        <f t="shared" si="151"/>
        <v>24</v>
      </c>
      <c r="J1245" s="26" t="str">
        <f t="shared" si="152"/>
        <v>050</v>
      </c>
      <c r="K1245" s="42">
        <f t="shared" si="153"/>
        <v>3167309.9312065053</v>
      </c>
      <c r="M1245" s="26"/>
    </row>
    <row r="1246" spans="1:13" ht="29" outlineLevel="2" x14ac:dyDescent="0.4">
      <c r="A1246" s="26" t="str">
        <f t="shared" si="147"/>
        <v>353100</v>
      </c>
      <c r="B1246" s="26" t="str">
        <f t="shared" si="148"/>
        <v>New York City Geographic District #31</v>
      </c>
      <c r="C1246" s="26" t="str">
        <f t="shared" si="149"/>
        <v>Staten Island</v>
      </c>
      <c r="D1246" s="28" t="s">
        <v>2443</v>
      </c>
      <c r="E1246" s="28" t="s">
        <v>2444</v>
      </c>
      <c r="F1246" s="30" t="s">
        <v>1342</v>
      </c>
      <c r="G1246" s="31">
        <v>1257</v>
      </c>
      <c r="H1246" s="26" t="str">
        <f t="shared" si="150"/>
        <v>063</v>
      </c>
      <c r="I1246" s="26" t="str">
        <f t="shared" si="151"/>
        <v>24</v>
      </c>
      <c r="J1246" s="26" t="str">
        <f t="shared" si="152"/>
        <v>049</v>
      </c>
      <c r="K1246" s="42">
        <f t="shared" si="153"/>
        <v>1317005.8165817324</v>
      </c>
      <c r="M1246" s="26"/>
    </row>
    <row r="1247" spans="1:13" ht="43.5" outlineLevel="2" x14ac:dyDescent="0.4">
      <c r="A1247" s="26" t="str">
        <f t="shared" si="147"/>
        <v>353100</v>
      </c>
      <c r="B1247" s="26" t="str">
        <f t="shared" si="148"/>
        <v>New York City Geographic District #31</v>
      </c>
      <c r="C1247" s="26" t="str">
        <f t="shared" si="149"/>
        <v>Staten Island</v>
      </c>
      <c r="D1247" s="28" t="s">
        <v>2427</v>
      </c>
      <c r="E1247" s="28" t="s">
        <v>2428</v>
      </c>
      <c r="F1247" s="30" t="s">
        <v>196</v>
      </c>
      <c r="G1247" s="31">
        <v>436</v>
      </c>
      <c r="H1247" s="26" t="str">
        <f t="shared" si="150"/>
        <v>063</v>
      </c>
      <c r="I1247" s="26" t="str">
        <f t="shared" si="151"/>
        <v>24</v>
      </c>
      <c r="J1247" s="26" t="str">
        <f t="shared" si="152"/>
        <v>051</v>
      </c>
      <c r="K1247" s="42">
        <f t="shared" si="153"/>
        <v>456813.47337282047</v>
      </c>
      <c r="M1247" s="26"/>
    </row>
    <row r="1248" spans="1:13" ht="29" outlineLevel="2" x14ac:dyDescent="0.4">
      <c r="A1248" s="26" t="str">
        <f t="shared" si="147"/>
        <v>353100</v>
      </c>
      <c r="B1248" s="26" t="str">
        <f t="shared" si="148"/>
        <v>New York City Geographic District #31</v>
      </c>
      <c r="C1248" s="26" t="str">
        <f t="shared" si="149"/>
        <v>Staten Island</v>
      </c>
      <c r="D1248" s="28" t="s">
        <v>2393</v>
      </c>
      <c r="E1248" s="28" t="s">
        <v>2394</v>
      </c>
      <c r="F1248" s="30" t="s">
        <v>196</v>
      </c>
      <c r="G1248" s="31">
        <v>497</v>
      </c>
      <c r="H1248" s="26" t="str">
        <f t="shared" si="150"/>
        <v>063</v>
      </c>
      <c r="I1248" s="26" t="str">
        <f t="shared" si="151"/>
        <v>24</v>
      </c>
      <c r="J1248" s="26" t="str">
        <f t="shared" si="152"/>
        <v>051</v>
      </c>
      <c r="K1248" s="42">
        <f t="shared" si="153"/>
        <v>520725.45015204535</v>
      </c>
      <c r="M1248" s="26"/>
    </row>
    <row r="1249" spans="1:13" ht="29" outlineLevel="2" x14ac:dyDescent="0.4">
      <c r="A1249" s="26" t="str">
        <f t="shared" si="147"/>
        <v>353100</v>
      </c>
      <c r="B1249" s="26" t="str">
        <f t="shared" si="148"/>
        <v>New York City Geographic District #31</v>
      </c>
      <c r="C1249" s="26" t="str">
        <f t="shared" si="149"/>
        <v>Staten Island</v>
      </c>
      <c r="D1249" s="28" t="s">
        <v>2466</v>
      </c>
      <c r="E1249" s="28" t="s">
        <v>2467</v>
      </c>
      <c r="F1249" s="30" t="s">
        <v>19</v>
      </c>
      <c r="G1249" s="31">
        <v>886</v>
      </c>
      <c r="H1249" s="26" t="str">
        <f t="shared" si="150"/>
        <v>063</v>
      </c>
      <c r="I1249" s="26" t="str">
        <f t="shared" si="151"/>
        <v>23</v>
      </c>
      <c r="J1249" s="26" t="str">
        <f t="shared" si="152"/>
        <v>049</v>
      </c>
      <c r="K1249" s="42">
        <f t="shared" si="153"/>
        <v>928295.2692851352</v>
      </c>
      <c r="M1249" s="26"/>
    </row>
    <row r="1250" spans="1:13" ht="15" outlineLevel="2" x14ac:dyDescent="0.4">
      <c r="A1250" s="26" t="str">
        <f t="shared" si="147"/>
        <v>353100</v>
      </c>
      <c r="B1250" s="26" t="str">
        <f t="shared" si="148"/>
        <v>New York City Geographic District #31</v>
      </c>
      <c r="C1250" s="26" t="str">
        <f t="shared" si="149"/>
        <v>Staten Island</v>
      </c>
      <c r="D1250" s="28" t="s">
        <v>2439</v>
      </c>
      <c r="E1250" s="28" t="s">
        <v>2440</v>
      </c>
      <c r="F1250" s="30" t="s">
        <v>5</v>
      </c>
      <c r="G1250" s="31">
        <v>1380</v>
      </c>
      <c r="H1250" s="26" t="str">
        <f t="shared" si="150"/>
        <v>062</v>
      </c>
      <c r="I1250" s="26" t="str">
        <f t="shared" si="151"/>
        <v>24</v>
      </c>
      <c r="J1250" s="26" t="str">
        <f t="shared" si="152"/>
        <v>051</v>
      </c>
      <c r="K1250" s="42">
        <f t="shared" si="153"/>
        <v>1445877.5074644317</v>
      </c>
      <c r="M1250" s="26"/>
    </row>
    <row r="1251" spans="1:13" ht="15" outlineLevel="2" x14ac:dyDescent="0.4">
      <c r="A1251" s="26" t="str">
        <f t="shared" si="147"/>
        <v>353100</v>
      </c>
      <c r="B1251" s="26" t="str">
        <f t="shared" si="148"/>
        <v>New York City Geographic District #31</v>
      </c>
      <c r="C1251" s="26" t="str">
        <f t="shared" si="149"/>
        <v>Staten Island</v>
      </c>
      <c r="D1251" s="28" t="s">
        <v>2435</v>
      </c>
      <c r="E1251" s="28" t="s">
        <v>2436</v>
      </c>
      <c r="F1251" s="30" t="s">
        <v>5</v>
      </c>
      <c r="G1251" s="31">
        <v>1500</v>
      </c>
      <c r="H1251" s="26" t="str">
        <f t="shared" si="150"/>
        <v>063</v>
      </c>
      <c r="I1251" s="26" t="str">
        <f t="shared" si="151"/>
        <v>24</v>
      </c>
      <c r="J1251" s="26" t="str">
        <f t="shared" si="152"/>
        <v>051</v>
      </c>
      <c r="K1251" s="42">
        <f t="shared" si="153"/>
        <v>1571605.9863743824</v>
      </c>
      <c r="M1251" s="26"/>
    </row>
    <row r="1252" spans="1:13" ht="15" outlineLevel="2" x14ac:dyDescent="0.4">
      <c r="A1252" s="26" t="str">
        <f t="shared" si="147"/>
        <v>353100</v>
      </c>
      <c r="B1252" s="26" t="str">
        <f t="shared" si="148"/>
        <v>New York City Geographic District #31</v>
      </c>
      <c r="C1252" s="26" t="str">
        <f t="shared" si="149"/>
        <v>Staten Island</v>
      </c>
      <c r="D1252" s="28" t="s">
        <v>2433</v>
      </c>
      <c r="E1252" s="28" t="s">
        <v>2434</v>
      </c>
      <c r="F1252" s="30" t="s">
        <v>2</v>
      </c>
      <c r="G1252" s="31">
        <v>870</v>
      </c>
      <c r="H1252" s="26" t="str">
        <f t="shared" si="150"/>
        <v>063</v>
      </c>
      <c r="I1252" s="26" t="str">
        <f t="shared" si="151"/>
        <v>24</v>
      </c>
      <c r="J1252" s="26" t="str">
        <f t="shared" si="152"/>
        <v>051</v>
      </c>
      <c r="K1252" s="42">
        <f t="shared" si="153"/>
        <v>911531.47209714178</v>
      </c>
      <c r="M1252" s="26"/>
    </row>
    <row r="1253" spans="1:13" ht="29" outlineLevel="2" x14ac:dyDescent="0.4">
      <c r="A1253" s="26" t="str">
        <f t="shared" si="147"/>
        <v>353100</v>
      </c>
      <c r="B1253" s="26" t="str">
        <f t="shared" si="148"/>
        <v>New York City Geographic District #31</v>
      </c>
      <c r="C1253" s="26" t="str">
        <f t="shared" si="149"/>
        <v>Staten Island</v>
      </c>
      <c r="D1253" s="28" t="s">
        <v>2429</v>
      </c>
      <c r="E1253" s="28" t="s">
        <v>2430</v>
      </c>
      <c r="F1253" s="30" t="s">
        <v>2</v>
      </c>
      <c r="G1253" s="31">
        <v>381</v>
      </c>
      <c r="H1253" s="26" t="str">
        <f t="shared" si="150"/>
        <v>061</v>
      </c>
      <c r="I1253" s="26" t="str">
        <f t="shared" si="151"/>
        <v>23</v>
      </c>
      <c r="J1253" s="26" t="str">
        <f t="shared" si="152"/>
        <v>049</v>
      </c>
      <c r="K1253" s="42">
        <f t="shared" si="153"/>
        <v>399187.92053909315</v>
      </c>
      <c r="M1253" s="26"/>
    </row>
    <row r="1254" spans="1:13" ht="29" outlineLevel="2" x14ac:dyDescent="0.4">
      <c r="A1254" s="26" t="str">
        <f t="shared" si="147"/>
        <v>353100</v>
      </c>
      <c r="B1254" s="26" t="str">
        <f t="shared" si="148"/>
        <v>New York City Geographic District #31</v>
      </c>
      <c r="C1254" s="26" t="str">
        <f t="shared" si="149"/>
        <v>Staten Island</v>
      </c>
      <c r="D1254" s="28" t="s">
        <v>2425</v>
      </c>
      <c r="E1254" s="28" t="s">
        <v>2426</v>
      </c>
      <c r="F1254" s="30" t="s">
        <v>5</v>
      </c>
      <c r="G1254" s="31">
        <v>448</v>
      </c>
      <c r="H1254" s="26" t="str">
        <f t="shared" si="150"/>
        <v>063</v>
      </c>
      <c r="I1254" s="26" t="str">
        <f t="shared" si="151"/>
        <v>24</v>
      </c>
      <c r="J1254" s="26" t="str">
        <f t="shared" si="152"/>
        <v>051</v>
      </c>
      <c r="K1254" s="42">
        <f t="shared" si="153"/>
        <v>469386.32126381551</v>
      </c>
      <c r="M1254" s="26"/>
    </row>
    <row r="1255" spans="1:13" ht="15" outlineLevel="2" x14ac:dyDescent="0.4">
      <c r="A1255" s="26" t="str">
        <f t="shared" si="147"/>
        <v>353100</v>
      </c>
      <c r="B1255" s="26" t="str">
        <f t="shared" si="148"/>
        <v>New York City Geographic District #31</v>
      </c>
      <c r="C1255" s="26" t="str">
        <f t="shared" si="149"/>
        <v>Staten Island</v>
      </c>
      <c r="D1255" s="28" t="s">
        <v>2421</v>
      </c>
      <c r="E1255" s="28" t="s">
        <v>2422</v>
      </c>
      <c r="F1255" s="30" t="s">
        <v>5</v>
      </c>
      <c r="G1255" s="31">
        <v>977</v>
      </c>
      <c r="H1255" s="26" t="str">
        <f t="shared" si="150"/>
        <v>061</v>
      </c>
      <c r="I1255" s="26" t="str">
        <f t="shared" si="151"/>
        <v>24</v>
      </c>
      <c r="J1255" s="26" t="str">
        <f t="shared" si="152"/>
        <v>049</v>
      </c>
      <c r="K1255" s="42">
        <f t="shared" si="153"/>
        <v>1023639.3657918477</v>
      </c>
      <c r="M1255" s="26"/>
    </row>
    <row r="1256" spans="1:13" ht="15" outlineLevel="2" x14ac:dyDescent="0.4">
      <c r="A1256" s="26" t="str">
        <f t="shared" si="147"/>
        <v>353100</v>
      </c>
      <c r="B1256" s="26" t="str">
        <f t="shared" si="148"/>
        <v>New York City Geographic District #31</v>
      </c>
      <c r="C1256" s="26" t="str">
        <f t="shared" si="149"/>
        <v>Staten Island</v>
      </c>
      <c r="D1256" s="28" t="s">
        <v>2419</v>
      </c>
      <c r="E1256" s="28" t="s">
        <v>2420</v>
      </c>
      <c r="F1256" s="30" t="s">
        <v>2</v>
      </c>
      <c r="G1256" s="31">
        <v>820</v>
      </c>
      <c r="H1256" s="26" t="str">
        <f t="shared" si="150"/>
        <v>063</v>
      </c>
      <c r="I1256" s="26" t="str">
        <f t="shared" si="151"/>
        <v>24</v>
      </c>
      <c r="J1256" s="26" t="str">
        <f t="shared" si="152"/>
        <v>050</v>
      </c>
      <c r="K1256" s="42">
        <f t="shared" si="153"/>
        <v>859144.60588466236</v>
      </c>
      <c r="M1256" s="26"/>
    </row>
    <row r="1257" spans="1:13" ht="29" outlineLevel="2" x14ac:dyDescent="0.4">
      <c r="A1257" s="26" t="str">
        <f t="shared" si="147"/>
        <v>353100</v>
      </c>
      <c r="B1257" s="26" t="str">
        <f t="shared" si="148"/>
        <v>New York City Geographic District #31</v>
      </c>
      <c r="C1257" s="26" t="str">
        <f t="shared" si="149"/>
        <v>Staten Island</v>
      </c>
      <c r="D1257" s="28" t="s">
        <v>2415</v>
      </c>
      <c r="E1257" s="28" t="s">
        <v>2416</v>
      </c>
      <c r="F1257" s="30" t="s">
        <v>2</v>
      </c>
      <c r="G1257" s="31">
        <v>605</v>
      </c>
      <c r="H1257" s="26" t="str">
        <f t="shared" si="150"/>
        <v>063</v>
      </c>
      <c r="I1257" s="26" t="str">
        <f t="shared" si="151"/>
        <v>24</v>
      </c>
      <c r="J1257" s="26" t="str">
        <f t="shared" si="152"/>
        <v>051</v>
      </c>
      <c r="K1257" s="42">
        <f t="shared" si="153"/>
        <v>633881.08117100084</v>
      </c>
      <c r="M1257" s="26"/>
    </row>
    <row r="1258" spans="1:13" ht="29" outlineLevel="2" x14ac:dyDescent="0.4">
      <c r="A1258" s="26" t="str">
        <f t="shared" si="147"/>
        <v>353100</v>
      </c>
      <c r="B1258" s="26" t="str">
        <f t="shared" si="148"/>
        <v>New York City Geographic District #31</v>
      </c>
      <c r="C1258" s="26" t="str">
        <f t="shared" si="149"/>
        <v>Staten Island</v>
      </c>
      <c r="D1258" s="28" t="s">
        <v>2413</v>
      </c>
      <c r="E1258" s="28" t="s">
        <v>2414</v>
      </c>
      <c r="F1258" s="30" t="s">
        <v>2</v>
      </c>
      <c r="G1258" s="31">
        <v>625</v>
      </c>
      <c r="H1258" s="26" t="str">
        <f t="shared" si="150"/>
        <v>061</v>
      </c>
      <c r="I1258" s="26" t="str">
        <f t="shared" si="151"/>
        <v>23</v>
      </c>
      <c r="J1258" s="26" t="str">
        <f t="shared" si="152"/>
        <v>049</v>
      </c>
      <c r="K1258" s="42">
        <f t="shared" si="153"/>
        <v>654835.8276559927</v>
      </c>
      <c r="M1258" s="26"/>
    </row>
    <row r="1259" spans="1:13" ht="29" outlineLevel="2" x14ac:dyDescent="0.4">
      <c r="A1259" s="26" t="str">
        <f t="shared" si="147"/>
        <v>353100</v>
      </c>
      <c r="B1259" s="26" t="str">
        <f t="shared" si="148"/>
        <v>New York City Geographic District #31</v>
      </c>
      <c r="C1259" s="26" t="str">
        <f t="shared" si="149"/>
        <v>Staten Island</v>
      </c>
      <c r="D1259" s="28" t="s">
        <v>2411</v>
      </c>
      <c r="E1259" s="28" t="s">
        <v>2412</v>
      </c>
      <c r="F1259" s="30" t="s">
        <v>2</v>
      </c>
      <c r="G1259" s="31">
        <v>511</v>
      </c>
      <c r="H1259" s="26" t="str">
        <f t="shared" si="150"/>
        <v>062</v>
      </c>
      <c r="I1259" s="26" t="str">
        <f t="shared" si="151"/>
        <v>24</v>
      </c>
      <c r="J1259" s="26" t="str">
        <f t="shared" si="152"/>
        <v>051</v>
      </c>
      <c r="K1259" s="42">
        <f t="shared" si="153"/>
        <v>535393.77269153961</v>
      </c>
      <c r="M1259" s="26"/>
    </row>
    <row r="1260" spans="1:13" ht="15" outlineLevel="2" x14ac:dyDescent="0.4">
      <c r="A1260" s="26" t="str">
        <f t="shared" si="147"/>
        <v>353100</v>
      </c>
      <c r="B1260" s="26" t="str">
        <f t="shared" si="148"/>
        <v>New York City Geographic District #31</v>
      </c>
      <c r="C1260" s="26" t="str">
        <f t="shared" si="149"/>
        <v>Staten Island</v>
      </c>
      <c r="D1260" s="28" t="s">
        <v>2409</v>
      </c>
      <c r="E1260" s="28" t="s">
        <v>2410</v>
      </c>
      <c r="F1260" s="30" t="s">
        <v>2</v>
      </c>
      <c r="G1260" s="31">
        <v>545</v>
      </c>
      <c r="H1260" s="26" t="str">
        <f t="shared" si="150"/>
        <v>062</v>
      </c>
      <c r="I1260" s="26" t="str">
        <f t="shared" si="151"/>
        <v>24</v>
      </c>
      <c r="J1260" s="26" t="str">
        <f t="shared" si="152"/>
        <v>051</v>
      </c>
      <c r="K1260" s="42">
        <f t="shared" si="153"/>
        <v>571016.84171602561</v>
      </c>
      <c r="M1260" s="26"/>
    </row>
    <row r="1261" spans="1:13" ht="15" outlineLevel="2" x14ac:dyDescent="0.4">
      <c r="A1261" s="26" t="str">
        <f t="shared" si="147"/>
        <v>353100</v>
      </c>
      <c r="B1261" s="26" t="str">
        <f t="shared" si="148"/>
        <v>New York City Geographic District #31</v>
      </c>
      <c r="C1261" s="26" t="str">
        <f t="shared" si="149"/>
        <v>Staten Island</v>
      </c>
      <c r="D1261" s="28" t="s">
        <v>2407</v>
      </c>
      <c r="E1261" s="28" t="s">
        <v>2408</v>
      </c>
      <c r="F1261" s="30" t="s">
        <v>2</v>
      </c>
      <c r="G1261" s="31">
        <v>752</v>
      </c>
      <c r="H1261" s="26" t="str">
        <f t="shared" si="150"/>
        <v>063</v>
      </c>
      <c r="I1261" s="26" t="str">
        <f t="shared" si="151"/>
        <v>24</v>
      </c>
      <c r="J1261" s="26" t="str">
        <f t="shared" si="152"/>
        <v>050</v>
      </c>
      <c r="K1261" s="42">
        <f t="shared" si="153"/>
        <v>787898.46783569036</v>
      </c>
      <c r="M1261" s="26"/>
    </row>
    <row r="1262" spans="1:13" ht="29" outlineLevel="2" x14ac:dyDescent="0.4">
      <c r="A1262" s="26" t="str">
        <f t="shared" si="147"/>
        <v>353100</v>
      </c>
      <c r="B1262" s="26" t="str">
        <f t="shared" si="148"/>
        <v>New York City Geographic District #31</v>
      </c>
      <c r="C1262" s="26" t="str">
        <f t="shared" si="149"/>
        <v>Staten Island</v>
      </c>
      <c r="D1262" s="28" t="s">
        <v>2405</v>
      </c>
      <c r="E1262" s="28" t="s">
        <v>2406</v>
      </c>
      <c r="F1262" s="30" t="s">
        <v>2</v>
      </c>
      <c r="G1262" s="31">
        <v>760</v>
      </c>
      <c r="H1262" s="26" t="str">
        <f t="shared" si="150"/>
        <v>064</v>
      </c>
      <c r="I1262" s="26" t="str">
        <f t="shared" si="151"/>
        <v>24</v>
      </c>
      <c r="J1262" s="26" t="str">
        <f t="shared" si="152"/>
        <v>051</v>
      </c>
      <c r="K1262" s="42">
        <f t="shared" si="153"/>
        <v>796280.36642968713</v>
      </c>
      <c r="M1262" s="26"/>
    </row>
    <row r="1263" spans="1:13" ht="15" outlineLevel="2" x14ac:dyDescent="0.4">
      <c r="A1263" s="26" t="str">
        <f t="shared" si="147"/>
        <v>353100</v>
      </c>
      <c r="B1263" s="26" t="str">
        <f t="shared" si="148"/>
        <v>New York City Geographic District #31</v>
      </c>
      <c r="C1263" s="26" t="str">
        <f t="shared" si="149"/>
        <v>Staten Island</v>
      </c>
      <c r="D1263" s="28" t="s">
        <v>2403</v>
      </c>
      <c r="E1263" s="28" t="s">
        <v>2404</v>
      </c>
      <c r="F1263" s="30" t="s">
        <v>2</v>
      </c>
      <c r="G1263" s="31">
        <v>497</v>
      </c>
      <c r="H1263" s="26" t="str">
        <f t="shared" si="150"/>
        <v>064</v>
      </c>
      <c r="I1263" s="26" t="str">
        <f t="shared" si="151"/>
        <v>24</v>
      </c>
      <c r="J1263" s="26" t="str">
        <f t="shared" si="152"/>
        <v>050</v>
      </c>
      <c r="K1263" s="42">
        <f t="shared" si="153"/>
        <v>520725.45015204535</v>
      </c>
      <c r="M1263" s="26"/>
    </row>
    <row r="1264" spans="1:13" ht="15" outlineLevel="2" x14ac:dyDescent="0.4">
      <c r="A1264" s="26" t="str">
        <f t="shared" si="147"/>
        <v>353100</v>
      </c>
      <c r="B1264" s="26" t="str">
        <f t="shared" si="148"/>
        <v>New York City Geographic District #31</v>
      </c>
      <c r="C1264" s="26" t="str">
        <f t="shared" si="149"/>
        <v>Staten Island</v>
      </c>
      <c r="D1264" s="28" t="s">
        <v>2401</v>
      </c>
      <c r="E1264" s="28" t="s">
        <v>2402</v>
      </c>
      <c r="F1264" s="30" t="s">
        <v>5</v>
      </c>
      <c r="G1264" s="31">
        <v>1303</v>
      </c>
      <c r="H1264" s="26" t="str">
        <f t="shared" si="150"/>
        <v>061</v>
      </c>
      <c r="I1264" s="26" t="str">
        <f t="shared" si="151"/>
        <v>24</v>
      </c>
      <c r="J1264" s="26" t="str">
        <f t="shared" si="152"/>
        <v>049</v>
      </c>
      <c r="K1264" s="42">
        <f t="shared" si="153"/>
        <v>1365201.7334972136</v>
      </c>
      <c r="M1264" s="26"/>
    </row>
    <row r="1265" spans="1:13" ht="15" outlineLevel="2" x14ac:dyDescent="0.4">
      <c r="A1265" s="26" t="str">
        <f t="shared" si="147"/>
        <v>353100</v>
      </c>
      <c r="B1265" s="26" t="str">
        <f t="shared" si="148"/>
        <v>New York City Geographic District #31</v>
      </c>
      <c r="C1265" s="26" t="str">
        <f t="shared" si="149"/>
        <v>Staten Island</v>
      </c>
      <c r="D1265" s="28" t="s">
        <v>2399</v>
      </c>
      <c r="E1265" s="28" t="s">
        <v>2400</v>
      </c>
      <c r="F1265" s="30" t="s">
        <v>2</v>
      </c>
      <c r="G1265" s="31">
        <v>673</v>
      </c>
      <c r="H1265" s="26" t="str">
        <f t="shared" si="150"/>
        <v>064</v>
      </c>
      <c r="I1265" s="26" t="str">
        <f t="shared" si="151"/>
        <v>24</v>
      </c>
      <c r="J1265" s="26" t="str">
        <f t="shared" si="152"/>
        <v>050</v>
      </c>
      <c r="K1265" s="42">
        <f t="shared" si="153"/>
        <v>705127.21921997285</v>
      </c>
      <c r="M1265" s="26"/>
    </row>
    <row r="1266" spans="1:13" ht="15" outlineLevel="2" x14ac:dyDescent="0.4">
      <c r="A1266" s="26" t="str">
        <f t="shared" si="147"/>
        <v>353100</v>
      </c>
      <c r="B1266" s="26" t="str">
        <f t="shared" si="148"/>
        <v>New York City Geographic District #31</v>
      </c>
      <c r="C1266" s="26" t="str">
        <f t="shared" si="149"/>
        <v>Staten Island</v>
      </c>
      <c r="D1266" s="28" t="s">
        <v>2397</v>
      </c>
      <c r="E1266" s="28" t="s">
        <v>2398</v>
      </c>
      <c r="F1266" s="30" t="s">
        <v>5</v>
      </c>
      <c r="G1266" s="31">
        <v>517</v>
      </c>
      <c r="H1266" s="26" t="str">
        <f t="shared" si="150"/>
        <v>061</v>
      </c>
      <c r="I1266" s="26" t="str">
        <f t="shared" si="151"/>
        <v>23</v>
      </c>
      <c r="J1266" s="26" t="str">
        <f t="shared" si="152"/>
        <v>049</v>
      </c>
      <c r="K1266" s="42">
        <f t="shared" si="153"/>
        <v>541680.19663703709</v>
      </c>
      <c r="M1266" s="26"/>
    </row>
    <row r="1267" spans="1:13" ht="15" outlineLevel="2" x14ac:dyDescent="0.4">
      <c r="A1267" s="26" t="str">
        <f t="shared" si="147"/>
        <v>353100</v>
      </c>
      <c r="B1267" s="26" t="str">
        <f t="shared" si="148"/>
        <v>New York City Geographic District #31</v>
      </c>
      <c r="C1267" s="26" t="str">
        <f t="shared" si="149"/>
        <v>Staten Island</v>
      </c>
      <c r="D1267" s="28" t="s">
        <v>2395</v>
      </c>
      <c r="E1267" s="28" t="s">
        <v>2396</v>
      </c>
      <c r="F1267" s="30" t="s">
        <v>19</v>
      </c>
      <c r="G1267" s="31">
        <v>930</v>
      </c>
      <c r="H1267" s="26" t="str">
        <f t="shared" si="150"/>
        <v>063</v>
      </c>
      <c r="I1267" s="26" t="str">
        <f t="shared" si="151"/>
        <v>24</v>
      </c>
      <c r="J1267" s="26" t="str">
        <f t="shared" si="152"/>
        <v>050</v>
      </c>
      <c r="K1267" s="42">
        <f t="shared" si="153"/>
        <v>974395.71155211702</v>
      </c>
      <c r="M1267" s="26"/>
    </row>
    <row r="1268" spans="1:13" ht="15" outlineLevel="2" x14ac:dyDescent="0.4">
      <c r="A1268" s="26" t="str">
        <f t="shared" si="147"/>
        <v>353100</v>
      </c>
      <c r="B1268" s="26" t="str">
        <f t="shared" si="148"/>
        <v>New York City Geographic District #31</v>
      </c>
      <c r="C1268" s="26" t="str">
        <f t="shared" si="149"/>
        <v>Staten Island</v>
      </c>
      <c r="D1268" s="28" t="s">
        <v>2391</v>
      </c>
      <c r="E1268" s="28" t="s">
        <v>2392</v>
      </c>
      <c r="F1268" s="30" t="s">
        <v>2</v>
      </c>
      <c r="G1268" s="31">
        <v>235</v>
      </c>
      <c r="H1268" s="26" t="str">
        <f t="shared" si="150"/>
        <v>064</v>
      </c>
      <c r="I1268" s="26" t="str">
        <f t="shared" si="151"/>
        <v>23</v>
      </c>
      <c r="J1268" s="26" t="str">
        <f t="shared" si="152"/>
        <v>050</v>
      </c>
      <c r="K1268" s="42">
        <f t="shared" si="153"/>
        <v>246218.27119865324</v>
      </c>
      <c r="M1268" s="26"/>
    </row>
    <row r="1269" spans="1:13" ht="15" outlineLevel="2" x14ac:dyDescent="0.4">
      <c r="A1269" s="26" t="str">
        <f t="shared" si="147"/>
        <v>353100</v>
      </c>
      <c r="B1269" s="26" t="str">
        <f t="shared" si="148"/>
        <v>New York City Geographic District #31</v>
      </c>
      <c r="C1269" s="26" t="str">
        <f t="shared" si="149"/>
        <v>Staten Island</v>
      </c>
      <c r="D1269" s="28" t="s">
        <v>2389</v>
      </c>
      <c r="E1269" s="28" t="s">
        <v>2390</v>
      </c>
      <c r="F1269" s="30" t="s">
        <v>2</v>
      </c>
      <c r="G1269" s="31">
        <v>827</v>
      </c>
      <c r="H1269" s="26" t="str">
        <f t="shared" si="150"/>
        <v>061</v>
      </c>
      <c r="I1269" s="26" t="str">
        <f t="shared" si="151"/>
        <v>24</v>
      </c>
      <c r="J1269" s="26" t="str">
        <f t="shared" si="152"/>
        <v>049</v>
      </c>
      <c r="K1269" s="42">
        <f t="shared" si="153"/>
        <v>866478.76715440943</v>
      </c>
      <c r="M1269" s="26"/>
    </row>
    <row r="1270" spans="1:13" ht="15" outlineLevel="2" x14ac:dyDescent="0.4">
      <c r="A1270" s="26" t="str">
        <f t="shared" si="147"/>
        <v>353100</v>
      </c>
      <c r="B1270" s="26" t="str">
        <f t="shared" si="148"/>
        <v>New York City Geographic District #31</v>
      </c>
      <c r="C1270" s="26" t="str">
        <f t="shared" si="149"/>
        <v>Staten Island</v>
      </c>
      <c r="D1270" s="28" t="s">
        <v>2387</v>
      </c>
      <c r="E1270" s="28" t="s">
        <v>2388</v>
      </c>
      <c r="F1270" s="30" t="s">
        <v>2</v>
      </c>
      <c r="G1270" s="31">
        <v>772</v>
      </c>
      <c r="H1270" s="26" t="str">
        <f t="shared" si="150"/>
        <v>061</v>
      </c>
      <c r="I1270" s="26" t="str">
        <f t="shared" si="151"/>
        <v>23</v>
      </c>
      <c r="J1270" s="26" t="str">
        <f t="shared" si="152"/>
        <v>049</v>
      </c>
      <c r="K1270" s="42">
        <f t="shared" si="153"/>
        <v>808853.21432068211</v>
      </c>
      <c r="M1270" s="26"/>
    </row>
    <row r="1271" spans="1:13" ht="15" outlineLevel="2" x14ac:dyDescent="0.4">
      <c r="A1271" s="26" t="str">
        <f t="shared" si="147"/>
        <v>353100</v>
      </c>
      <c r="B1271" s="26" t="str">
        <f t="shared" si="148"/>
        <v>New York City Geographic District #31</v>
      </c>
      <c r="C1271" s="26" t="str">
        <f t="shared" si="149"/>
        <v>Staten Island</v>
      </c>
      <c r="D1271" s="28" t="s">
        <v>2385</v>
      </c>
      <c r="E1271" s="28" t="s">
        <v>2386</v>
      </c>
      <c r="F1271" s="30" t="s">
        <v>2</v>
      </c>
      <c r="G1271" s="31">
        <v>978</v>
      </c>
      <c r="H1271" s="26" t="str">
        <f t="shared" ref="H1271:H1300" si="154">IFERROR(VLOOKUP($D1271,schools,6,FALSE),"")</f>
        <v>062</v>
      </c>
      <c r="I1271" s="26" t="str">
        <f t="shared" ref="I1271:I1300" si="155">IFERROR(VLOOKUP($D1271,schools,7,FALSE),"")</f>
        <v>24</v>
      </c>
      <c r="J1271" s="26" t="str">
        <f t="shared" ref="J1271:J1300" si="156">IFERROR(VLOOKUP($D1271,schools,8,FALSE),"")</f>
        <v>051</v>
      </c>
      <c r="K1271" s="42">
        <f t="shared" ref="K1271:K1302" si="157">G1271*L$302</f>
        <v>1024687.1031160973</v>
      </c>
      <c r="M1271" s="26"/>
    </row>
    <row r="1272" spans="1:13" ht="29" outlineLevel="2" x14ac:dyDescent="0.4">
      <c r="A1272" s="26" t="str">
        <f t="shared" si="147"/>
        <v>353100</v>
      </c>
      <c r="B1272" s="26" t="str">
        <f t="shared" si="148"/>
        <v>New York City Geographic District #31</v>
      </c>
      <c r="C1272" s="26" t="str">
        <f t="shared" si="149"/>
        <v>Staten Island</v>
      </c>
      <c r="D1272" s="28" t="s">
        <v>2383</v>
      </c>
      <c r="E1272" s="28" t="s">
        <v>2384</v>
      </c>
      <c r="F1272" s="30" t="s">
        <v>2</v>
      </c>
      <c r="G1272" s="31">
        <v>631</v>
      </c>
      <c r="H1272" s="26" t="str">
        <f t="shared" si="154"/>
        <v>064</v>
      </c>
      <c r="I1272" s="26" t="str">
        <f t="shared" si="155"/>
        <v>24</v>
      </c>
      <c r="J1272" s="26" t="str">
        <f t="shared" si="156"/>
        <v>050</v>
      </c>
      <c r="K1272" s="42">
        <f t="shared" si="157"/>
        <v>661122.25160149019</v>
      </c>
      <c r="M1272" s="26"/>
    </row>
    <row r="1273" spans="1:13" ht="15" outlineLevel="2" x14ac:dyDescent="0.4">
      <c r="A1273" s="26" t="str">
        <f t="shared" si="147"/>
        <v>353100</v>
      </c>
      <c r="B1273" s="26" t="str">
        <f t="shared" si="148"/>
        <v>New York City Geographic District #31</v>
      </c>
      <c r="C1273" s="26" t="str">
        <f t="shared" si="149"/>
        <v>Staten Island</v>
      </c>
      <c r="D1273" s="28" t="s">
        <v>2381</v>
      </c>
      <c r="E1273" s="28" t="s">
        <v>2382</v>
      </c>
      <c r="F1273" s="30" t="s">
        <v>2</v>
      </c>
      <c r="G1273" s="31">
        <v>548</v>
      </c>
      <c r="H1273" s="26" t="str">
        <f t="shared" si="154"/>
        <v>064</v>
      </c>
      <c r="I1273" s="26" t="str">
        <f t="shared" si="155"/>
        <v>23</v>
      </c>
      <c r="J1273" s="26" t="str">
        <f t="shared" si="156"/>
        <v>050</v>
      </c>
      <c r="K1273" s="42">
        <f t="shared" si="157"/>
        <v>574160.05368877435</v>
      </c>
      <c r="M1273" s="26"/>
    </row>
    <row r="1274" spans="1:13" ht="15" outlineLevel="2" x14ac:dyDescent="0.4">
      <c r="A1274" s="26" t="str">
        <f t="shared" si="147"/>
        <v>353100</v>
      </c>
      <c r="B1274" s="26" t="str">
        <f t="shared" si="148"/>
        <v>New York City Geographic District #31</v>
      </c>
      <c r="C1274" s="26" t="str">
        <f t="shared" si="149"/>
        <v>Staten Island</v>
      </c>
      <c r="D1274" s="28" t="s">
        <v>2379</v>
      </c>
      <c r="E1274" s="28" t="s">
        <v>2380</v>
      </c>
      <c r="F1274" s="30" t="s">
        <v>2</v>
      </c>
      <c r="G1274" s="31">
        <v>324</v>
      </c>
      <c r="H1274" s="26" t="str">
        <f t="shared" si="154"/>
        <v>064</v>
      </c>
      <c r="I1274" s="26" t="str">
        <f t="shared" si="155"/>
        <v>24</v>
      </c>
      <c r="J1274" s="26" t="str">
        <f t="shared" si="156"/>
        <v>050</v>
      </c>
      <c r="K1274" s="42">
        <f t="shared" si="157"/>
        <v>339466.8930568666</v>
      </c>
      <c r="M1274" s="26"/>
    </row>
    <row r="1275" spans="1:13" ht="15" outlineLevel="2" x14ac:dyDescent="0.4">
      <c r="A1275" s="26" t="str">
        <f t="shared" si="147"/>
        <v>353100</v>
      </c>
      <c r="B1275" s="26" t="str">
        <f t="shared" si="148"/>
        <v>New York City Geographic District #31</v>
      </c>
      <c r="C1275" s="26" t="str">
        <f t="shared" si="149"/>
        <v>Staten Island</v>
      </c>
      <c r="D1275" s="28" t="s">
        <v>2375</v>
      </c>
      <c r="E1275" s="28" t="s">
        <v>2376</v>
      </c>
      <c r="F1275" s="30" t="s">
        <v>2</v>
      </c>
      <c r="G1275" s="31">
        <v>739</v>
      </c>
      <c r="H1275" s="26" t="str">
        <f t="shared" si="154"/>
        <v>062</v>
      </c>
      <c r="I1275" s="26" t="str">
        <f t="shared" si="155"/>
        <v>24</v>
      </c>
      <c r="J1275" s="26" t="str">
        <f t="shared" si="156"/>
        <v>051</v>
      </c>
      <c r="K1275" s="42">
        <f t="shared" si="157"/>
        <v>774277.88262044569</v>
      </c>
      <c r="M1275" s="26"/>
    </row>
    <row r="1276" spans="1:13" ht="29" outlineLevel="2" x14ac:dyDescent="0.4">
      <c r="A1276" s="26" t="str">
        <f t="shared" si="147"/>
        <v>353100</v>
      </c>
      <c r="B1276" s="26" t="str">
        <f t="shared" si="148"/>
        <v>New York City Geographic District #31</v>
      </c>
      <c r="C1276" s="26" t="str">
        <f t="shared" si="149"/>
        <v>Staten Island</v>
      </c>
      <c r="D1276" s="28" t="s">
        <v>2373</v>
      </c>
      <c r="E1276" s="28" t="s">
        <v>2374</v>
      </c>
      <c r="F1276" s="30" t="s">
        <v>2</v>
      </c>
      <c r="G1276" s="31">
        <v>398</v>
      </c>
      <c r="H1276" s="26" t="str">
        <f t="shared" si="154"/>
        <v>063</v>
      </c>
      <c r="I1276" s="26" t="str">
        <f t="shared" si="155"/>
        <v>24</v>
      </c>
      <c r="J1276" s="26" t="str">
        <f t="shared" si="156"/>
        <v>049</v>
      </c>
      <c r="K1276" s="42">
        <f t="shared" si="157"/>
        <v>416999.45505133615</v>
      </c>
      <c r="M1276" s="26"/>
    </row>
    <row r="1277" spans="1:13" ht="15" outlineLevel="2" x14ac:dyDescent="0.4">
      <c r="A1277" s="26" t="str">
        <f t="shared" si="147"/>
        <v>353100</v>
      </c>
      <c r="B1277" s="26" t="str">
        <f t="shared" si="148"/>
        <v>New York City Geographic District #31</v>
      </c>
      <c r="C1277" s="26" t="str">
        <f t="shared" si="149"/>
        <v>Staten Island</v>
      </c>
      <c r="D1277" s="28" t="s">
        <v>2371</v>
      </c>
      <c r="E1277" s="28" t="s">
        <v>2372</v>
      </c>
      <c r="F1277" s="30" t="s">
        <v>5</v>
      </c>
      <c r="G1277" s="31">
        <v>1065</v>
      </c>
      <c r="H1277" s="26" t="str">
        <f t="shared" si="154"/>
        <v>062</v>
      </c>
      <c r="I1277" s="26" t="str">
        <f t="shared" si="155"/>
        <v>24</v>
      </c>
      <c r="J1277" s="26" t="str">
        <f t="shared" si="156"/>
        <v>051</v>
      </c>
      <c r="K1277" s="42">
        <f t="shared" si="157"/>
        <v>1115840.2503258116</v>
      </c>
      <c r="M1277" s="26"/>
    </row>
    <row r="1278" spans="1:13" ht="15" outlineLevel="2" x14ac:dyDescent="0.4">
      <c r="A1278" s="26" t="str">
        <f t="shared" si="147"/>
        <v>353100</v>
      </c>
      <c r="B1278" s="26" t="str">
        <f t="shared" si="148"/>
        <v>New York City Geographic District #31</v>
      </c>
      <c r="C1278" s="26" t="str">
        <f t="shared" si="149"/>
        <v>Staten Island</v>
      </c>
      <c r="D1278" s="28" t="s">
        <v>2369</v>
      </c>
      <c r="E1278" s="28" t="s">
        <v>2370</v>
      </c>
      <c r="F1278" s="30" t="s">
        <v>2</v>
      </c>
      <c r="G1278" s="31">
        <v>604</v>
      </c>
      <c r="H1278" s="26" t="str">
        <f t="shared" si="154"/>
        <v>062</v>
      </c>
      <c r="I1278" s="26" t="str">
        <f t="shared" si="155"/>
        <v>24</v>
      </c>
      <c r="J1278" s="26" t="str">
        <f t="shared" si="156"/>
        <v>051</v>
      </c>
      <c r="K1278" s="42">
        <f t="shared" si="157"/>
        <v>632833.34384675126</v>
      </c>
      <c r="M1278" s="26"/>
    </row>
    <row r="1279" spans="1:13" ht="15" outlineLevel="2" x14ac:dyDescent="0.4">
      <c r="A1279" s="26" t="str">
        <f t="shared" si="147"/>
        <v>353100</v>
      </c>
      <c r="B1279" s="26" t="str">
        <f t="shared" si="148"/>
        <v>New York City Geographic District #31</v>
      </c>
      <c r="C1279" s="26" t="str">
        <f t="shared" si="149"/>
        <v>Staten Island</v>
      </c>
      <c r="D1279" s="28" t="s">
        <v>2367</v>
      </c>
      <c r="E1279" s="28" t="s">
        <v>2368</v>
      </c>
      <c r="F1279" s="30" t="s">
        <v>2</v>
      </c>
      <c r="G1279" s="31">
        <v>316</v>
      </c>
      <c r="H1279" s="26" t="str">
        <f t="shared" si="154"/>
        <v>061</v>
      </c>
      <c r="I1279" s="26" t="str">
        <f t="shared" si="155"/>
        <v>23</v>
      </c>
      <c r="J1279" s="26" t="str">
        <f t="shared" si="156"/>
        <v>049</v>
      </c>
      <c r="K1279" s="42">
        <f t="shared" si="157"/>
        <v>331084.99446286989</v>
      </c>
      <c r="M1279" s="26"/>
    </row>
    <row r="1280" spans="1:13" ht="15" outlineLevel="2" x14ac:dyDescent="0.4">
      <c r="A1280" s="26" t="str">
        <f t="shared" si="147"/>
        <v>353100</v>
      </c>
      <c r="B1280" s="26" t="str">
        <f t="shared" si="148"/>
        <v>New York City Geographic District #31</v>
      </c>
      <c r="C1280" s="26" t="str">
        <f t="shared" si="149"/>
        <v>Staten Island</v>
      </c>
      <c r="D1280" s="28" t="s">
        <v>2365</v>
      </c>
      <c r="E1280" s="28" t="s">
        <v>2366</v>
      </c>
      <c r="F1280" s="30" t="s">
        <v>2</v>
      </c>
      <c r="G1280" s="31">
        <v>807</v>
      </c>
      <c r="H1280" s="26" t="str">
        <f t="shared" si="154"/>
        <v>063</v>
      </c>
      <c r="I1280" s="26" t="str">
        <f t="shared" si="155"/>
        <v>24</v>
      </c>
      <c r="J1280" s="26" t="str">
        <f t="shared" si="156"/>
        <v>049</v>
      </c>
      <c r="K1280" s="42">
        <f t="shared" si="157"/>
        <v>845524.02066941769</v>
      </c>
      <c r="M1280" s="26"/>
    </row>
    <row r="1281" spans="1:13" ht="15" outlineLevel="2" x14ac:dyDescent="0.4">
      <c r="A1281" s="26" t="str">
        <f t="shared" si="147"/>
        <v>353100</v>
      </c>
      <c r="B1281" s="26" t="str">
        <f t="shared" si="148"/>
        <v>New York City Geographic District #31</v>
      </c>
      <c r="C1281" s="26" t="str">
        <f t="shared" si="149"/>
        <v>Staten Island</v>
      </c>
      <c r="D1281" s="28" t="s">
        <v>2363</v>
      </c>
      <c r="E1281" s="28" t="s">
        <v>2364</v>
      </c>
      <c r="F1281" s="30" t="s">
        <v>2</v>
      </c>
      <c r="G1281" s="31">
        <v>585</v>
      </c>
      <c r="H1281" s="26" t="str">
        <f t="shared" si="154"/>
        <v>063</v>
      </c>
      <c r="I1281" s="26" t="str">
        <f t="shared" si="155"/>
        <v>24</v>
      </c>
      <c r="J1281" s="26" t="str">
        <f t="shared" si="156"/>
        <v>049</v>
      </c>
      <c r="K1281" s="42">
        <f t="shared" si="157"/>
        <v>612926.3346860091</v>
      </c>
      <c r="M1281" s="26"/>
    </row>
    <row r="1282" spans="1:13" ht="15" outlineLevel="2" x14ac:dyDescent="0.4">
      <c r="A1282" s="26" t="str">
        <f t="shared" si="147"/>
        <v>353100</v>
      </c>
      <c r="B1282" s="26" t="str">
        <f t="shared" si="148"/>
        <v>New York City Geographic District #31</v>
      </c>
      <c r="C1282" s="26" t="str">
        <f t="shared" si="149"/>
        <v>Staten Island</v>
      </c>
      <c r="D1282" s="28" t="s">
        <v>2358</v>
      </c>
      <c r="E1282" s="28" t="s">
        <v>2359</v>
      </c>
      <c r="F1282" s="30" t="s">
        <v>5</v>
      </c>
      <c r="G1282" s="31">
        <v>1009</v>
      </c>
      <c r="H1282" s="26" t="str">
        <f t="shared" si="154"/>
        <v>061</v>
      </c>
      <c r="I1282" s="26" t="str">
        <f t="shared" si="155"/>
        <v>24</v>
      </c>
      <c r="J1282" s="26" t="str">
        <f t="shared" si="156"/>
        <v>049</v>
      </c>
      <c r="K1282" s="42">
        <f t="shared" si="157"/>
        <v>1057166.9601678345</v>
      </c>
      <c r="M1282" s="26"/>
    </row>
    <row r="1283" spans="1:13" ht="15" outlineLevel="2" x14ac:dyDescent="0.4">
      <c r="A1283" s="26" t="str">
        <f t="shared" si="147"/>
        <v>353100</v>
      </c>
      <c r="B1283" s="26" t="str">
        <f t="shared" si="148"/>
        <v>New York City Geographic District #31</v>
      </c>
      <c r="C1283" s="26" t="str">
        <f t="shared" si="149"/>
        <v>Staten Island</v>
      </c>
      <c r="D1283" s="28" t="s">
        <v>2356</v>
      </c>
      <c r="E1283" s="28" t="s">
        <v>2357</v>
      </c>
      <c r="F1283" s="30" t="s">
        <v>2</v>
      </c>
      <c r="G1283" s="31">
        <v>264</v>
      </c>
      <c r="H1283" s="26" t="str">
        <f t="shared" si="154"/>
        <v>063</v>
      </c>
      <c r="I1283" s="26" t="str">
        <f t="shared" si="155"/>
        <v>24</v>
      </c>
      <c r="J1283" s="26" t="str">
        <f t="shared" si="156"/>
        <v>050</v>
      </c>
      <c r="K1283" s="42">
        <f t="shared" si="157"/>
        <v>276602.6536018913</v>
      </c>
      <c r="M1283" s="26"/>
    </row>
    <row r="1284" spans="1:13" ht="15" outlineLevel="2" x14ac:dyDescent="0.4">
      <c r="A1284" s="26" t="str">
        <f t="shared" si="147"/>
        <v>353100</v>
      </c>
      <c r="B1284" s="26" t="str">
        <f t="shared" si="148"/>
        <v>New York City Geographic District #31</v>
      </c>
      <c r="C1284" s="26" t="str">
        <f t="shared" si="149"/>
        <v>Staten Island</v>
      </c>
      <c r="D1284" s="28" t="s">
        <v>2352</v>
      </c>
      <c r="E1284" s="28" t="s">
        <v>2353</v>
      </c>
      <c r="F1284" s="30" t="s">
        <v>5</v>
      </c>
      <c r="G1284" s="31">
        <v>1323</v>
      </c>
      <c r="H1284" s="26" t="str">
        <f t="shared" si="154"/>
        <v>064</v>
      </c>
      <c r="I1284" s="26" t="str">
        <f t="shared" si="155"/>
        <v>24</v>
      </c>
      <c r="J1284" s="26" t="str">
        <f t="shared" si="156"/>
        <v>051</v>
      </c>
      <c r="K1284" s="42">
        <f t="shared" si="157"/>
        <v>1386156.4799822052</v>
      </c>
      <c r="M1284" s="26"/>
    </row>
    <row r="1285" spans="1:13" ht="15" outlineLevel="2" x14ac:dyDescent="0.4">
      <c r="A1285" s="26" t="str">
        <f t="shared" si="147"/>
        <v>353100</v>
      </c>
      <c r="B1285" s="26" t="str">
        <f t="shared" si="148"/>
        <v>New York City Geographic District #31</v>
      </c>
      <c r="C1285" s="26" t="str">
        <f t="shared" si="149"/>
        <v>Staten Island</v>
      </c>
      <c r="D1285" s="28" t="s">
        <v>2350</v>
      </c>
      <c r="E1285" s="28" t="s">
        <v>2351</v>
      </c>
      <c r="F1285" s="30" t="s">
        <v>2</v>
      </c>
      <c r="G1285" s="31">
        <v>533</v>
      </c>
      <c r="H1285" s="26" t="str">
        <f t="shared" si="154"/>
        <v>062</v>
      </c>
      <c r="I1285" s="26" t="str">
        <f t="shared" si="155"/>
        <v>24</v>
      </c>
      <c r="J1285" s="26" t="str">
        <f t="shared" si="156"/>
        <v>050</v>
      </c>
      <c r="K1285" s="42">
        <f t="shared" si="157"/>
        <v>558443.99382503051</v>
      </c>
      <c r="M1285" s="26"/>
    </row>
    <row r="1286" spans="1:13" ht="15" outlineLevel="2" x14ac:dyDescent="0.4">
      <c r="A1286" s="26" t="str">
        <f t="shared" si="147"/>
        <v>353100</v>
      </c>
      <c r="B1286" s="26" t="str">
        <f t="shared" si="148"/>
        <v>New York City Geographic District #31</v>
      </c>
      <c r="C1286" s="26" t="str">
        <f t="shared" si="149"/>
        <v>Staten Island</v>
      </c>
      <c r="D1286" s="28" t="s">
        <v>2348</v>
      </c>
      <c r="E1286" s="28" t="s">
        <v>2349</v>
      </c>
      <c r="F1286" s="30" t="s">
        <v>2</v>
      </c>
      <c r="G1286" s="31">
        <v>925</v>
      </c>
      <c r="H1286" s="26" t="str">
        <f t="shared" si="154"/>
        <v>061</v>
      </c>
      <c r="I1286" s="26" t="str">
        <f t="shared" si="155"/>
        <v>23</v>
      </c>
      <c r="J1286" s="26" t="str">
        <f t="shared" si="156"/>
        <v>049</v>
      </c>
      <c r="K1286" s="42">
        <f t="shared" si="157"/>
        <v>969157.02493086911</v>
      </c>
      <c r="M1286" s="26"/>
    </row>
    <row r="1287" spans="1:13" ht="29" outlineLevel="2" x14ac:dyDescent="0.4">
      <c r="A1287" s="26" t="str">
        <f t="shared" si="147"/>
        <v>353100</v>
      </c>
      <c r="B1287" s="26" t="str">
        <f t="shared" si="148"/>
        <v>New York City Geographic District #31</v>
      </c>
      <c r="C1287" s="26" t="str">
        <f t="shared" si="149"/>
        <v>Staten Island</v>
      </c>
      <c r="D1287" s="28" t="s">
        <v>2346</v>
      </c>
      <c r="E1287" s="28" t="s">
        <v>2347</v>
      </c>
      <c r="F1287" s="30" t="s">
        <v>2</v>
      </c>
      <c r="G1287" s="31">
        <v>356</v>
      </c>
      <c r="H1287" s="26" t="str">
        <f t="shared" si="154"/>
        <v>061</v>
      </c>
      <c r="I1287" s="26" t="str">
        <f t="shared" si="155"/>
        <v>23</v>
      </c>
      <c r="J1287" s="26" t="str">
        <f t="shared" si="156"/>
        <v>049</v>
      </c>
      <c r="K1287" s="42">
        <f t="shared" si="157"/>
        <v>372994.48743285344</v>
      </c>
      <c r="M1287" s="26"/>
    </row>
    <row r="1288" spans="1:13" ht="15" outlineLevel="2" x14ac:dyDescent="0.4">
      <c r="A1288" s="26" t="str">
        <f t="shared" si="147"/>
        <v>353100</v>
      </c>
      <c r="B1288" s="26" t="str">
        <f t="shared" si="148"/>
        <v>New York City Geographic District #31</v>
      </c>
      <c r="C1288" s="26" t="str">
        <f t="shared" si="149"/>
        <v>Staten Island</v>
      </c>
      <c r="D1288" s="28" t="s">
        <v>2344</v>
      </c>
      <c r="E1288" s="28" t="s">
        <v>2345</v>
      </c>
      <c r="F1288" s="30" t="s">
        <v>2</v>
      </c>
      <c r="G1288" s="31">
        <v>433</v>
      </c>
      <c r="H1288" s="26" t="str">
        <f t="shared" si="154"/>
        <v>061</v>
      </c>
      <c r="I1288" s="26" t="str">
        <f t="shared" si="155"/>
        <v>23</v>
      </c>
      <c r="J1288" s="26" t="str">
        <f t="shared" si="156"/>
        <v>049</v>
      </c>
      <c r="K1288" s="42">
        <f t="shared" si="157"/>
        <v>453670.26140007173</v>
      </c>
      <c r="M1288" s="26"/>
    </row>
    <row r="1289" spans="1:13" ht="15" outlineLevel="2" x14ac:dyDescent="0.4">
      <c r="A1289" s="26" t="str">
        <f t="shared" si="147"/>
        <v>353100</v>
      </c>
      <c r="B1289" s="26" t="str">
        <f t="shared" si="148"/>
        <v>New York City Geographic District #31</v>
      </c>
      <c r="C1289" s="26" t="str">
        <f t="shared" si="149"/>
        <v>Staten Island</v>
      </c>
      <c r="D1289" s="28" t="s">
        <v>2342</v>
      </c>
      <c r="E1289" s="28" t="s">
        <v>2343</v>
      </c>
      <c r="F1289" s="30" t="s">
        <v>2</v>
      </c>
      <c r="G1289" s="31">
        <v>479</v>
      </c>
      <c r="H1289" s="26" t="str">
        <f t="shared" si="154"/>
        <v>061</v>
      </c>
      <c r="I1289" s="26" t="str">
        <f t="shared" si="155"/>
        <v>23</v>
      </c>
      <c r="J1289" s="26" t="str">
        <f t="shared" si="156"/>
        <v>049</v>
      </c>
      <c r="K1289" s="42">
        <f t="shared" si="157"/>
        <v>501866.17831555277</v>
      </c>
      <c r="M1289" s="26"/>
    </row>
    <row r="1290" spans="1:13" ht="15" outlineLevel="2" x14ac:dyDescent="0.4">
      <c r="A1290" s="26" t="str">
        <f t="shared" si="147"/>
        <v>353100</v>
      </c>
      <c r="B1290" s="26" t="str">
        <f t="shared" si="148"/>
        <v>New York City Geographic District #31</v>
      </c>
      <c r="C1290" s="26" t="str">
        <f t="shared" si="149"/>
        <v>Staten Island</v>
      </c>
      <c r="D1290" s="28" t="s">
        <v>2340</v>
      </c>
      <c r="E1290" s="28" t="s">
        <v>2341</v>
      </c>
      <c r="F1290" s="30" t="s">
        <v>2</v>
      </c>
      <c r="G1290" s="31">
        <v>519</v>
      </c>
      <c r="H1290" s="26" t="str">
        <f t="shared" si="154"/>
        <v>061</v>
      </c>
      <c r="I1290" s="26" t="str">
        <f t="shared" si="155"/>
        <v>23</v>
      </c>
      <c r="J1290" s="26" t="str">
        <f t="shared" si="156"/>
        <v>049</v>
      </c>
      <c r="K1290" s="42">
        <f t="shared" si="157"/>
        <v>543775.67128553626</v>
      </c>
      <c r="M1290" s="26"/>
    </row>
    <row r="1291" spans="1:13" ht="15" outlineLevel="2" x14ac:dyDescent="0.4">
      <c r="A1291" s="26" t="str">
        <f t="shared" si="147"/>
        <v>353100</v>
      </c>
      <c r="B1291" s="26" t="str">
        <f t="shared" si="148"/>
        <v>New York City Geographic District #31</v>
      </c>
      <c r="C1291" s="26" t="str">
        <f t="shared" si="149"/>
        <v>Staten Island</v>
      </c>
      <c r="D1291" s="28" t="s">
        <v>2338</v>
      </c>
      <c r="E1291" s="28" t="s">
        <v>2339</v>
      </c>
      <c r="F1291" s="30" t="s">
        <v>2</v>
      </c>
      <c r="G1291" s="31">
        <v>430</v>
      </c>
      <c r="H1291" s="26" t="str">
        <f t="shared" si="154"/>
        <v>061</v>
      </c>
      <c r="I1291" s="26" t="str">
        <f t="shared" si="155"/>
        <v>23</v>
      </c>
      <c r="J1291" s="26" t="str">
        <f t="shared" si="156"/>
        <v>049</v>
      </c>
      <c r="K1291" s="42">
        <f t="shared" si="157"/>
        <v>450527.04942732293</v>
      </c>
      <c r="M1291" s="26"/>
    </row>
    <row r="1292" spans="1:13" ht="29" outlineLevel="2" x14ac:dyDescent="0.4">
      <c r="A1292" s="26" t="str">
        <f t="shared" si="147"/>
        <v>353100</v>
      </c>
      <c r="B1292" s="26" t="str">
        <f t="shared" si="148"/>
        <v>New York City Geographic District #31</v>
      </c>
      <c r="C1292" s="26" t="str">
        <f t="shared" si="149"/>
        <v>Staten Island</v>
      </c>
      <c r="D1292" s="28" t="s">
        <v>2334</v>
      </c>
      <c r="E1292" s="28" t="s">
        <v>2335</v>
      </c>
      <c r="F1292" s="30" t="s">
        <v>2</v>
      </c>
      <c r="G1292" s="31">
        <v>287</v>
      </c>
      <c r="H1292" s="26" t="str">
        <f t="shared" si="154"/>
        <v>063</v>
      </c>
      <c r="I1292" s="26" t="str">
        <f t="shared" si="155"/>
        <v>24</v>
      </c>
      <c r="J1292" s="26" t="str">
        <f t="shared" si="156"/>
        <v>050</v>
      </c>
      <c r="K1292" s="42">
        <f t="shared" si="157"/>
        <v>300700.61205963185</v>
      </c>
      <c r="M1292" s="26"/>
    </row>
    <row r="1293" spans="1:13" ht="15" outlineLevel="2" x14ac:dyDescent="0.4">
      <c r="A1293" s="26" t="str">
        <f t="shared" si="147"/>
        <v>353100</v>
      </c>
      <c r="B1293" s="26" t="str">
        <f t="shared" si="148"/>
        <v>New York City Geographic District #31</v>
      </c>
      <c r="C1293" s="26" t="str">
        <f t="shared" si="149"/>
        <v>Staten Island</v>
      </c>
      <c r="D1293" s="28" t="s">
        <v>2328</v>
      </c>
      <c r="E1293" s="28" t="s">
        <v>2329</v>
      </c>
      <c r="F1293" s="30" t="s">
        <v>2</v>
      </c>
      <c r="G1293" s="31">
        <v>564</v>
      </c>
      <c r="H1293" s="26" t="str">
        <f t="shared" si="154"/>
        <v>064</v>
      </c>
      <c r="I1293" s="26" t="str">
        <f t="shared" si="155"/>
        <v>24</v>
      </c>
      <c r="J1293" s="26" t="str">
        <f t="shared" si="156"/>
        <v>051</v>
      </c>
      <c r="K1293" s="42">
        <f t="shared" si="157"/>
        <v>590923.85087676777</v>
      </c>
      <c r="M1293" s="26"/>
    </row>
    <row r="1294" spans="1:13" ht="15" outlineLevel="2" x14ac:dyDescent="0.4">
      <c r="A1294" s="26" t="str">
        <f t="shared" si="147"/>
        <v>353100</v>
      </c>
      <c r="B1294" s="26" t="str">
        <f t="shared" si="148"/>
        <v>New York City Geographic District #31</v>
      </c>
      <c r="C1294" s="26" t="str">
        <f t="shared" si="149"/>
        <v>Staten Island</v>
      </c>
      <c r="D1294" s="28" t="s">
        <v>2326</v>
      </c>
      <c r="E1294" s="28" t="s">
        <v>2327</v>
      </c>
      <c r="F1294" s="30" t="s">
        <v>5</v>
      </c>
      <c r="G1294" s="31">
        <v>1171</v>
      </c>
      <c r="H1294" s="26" t="str">
        <f t="shared" si="154"/>
        <v>062</v>
      </c>
      <c r="I1294" s="26" t="str">
        <f t="shared" si="155"/>
        <v>24</v>
      </c>
      <c r="J1294" s="26" t="str">
        <f t="shared" si="156"/>
        <v>051</v>
      </c>
      <c r="K1294" s="42">
        <f t="shared" si="157"/>
        <v>1226900.4066962679</v>
      </c>
      <c r="M1294" s="26"/>
    </row>
    <row r="1295" spans="1:13" ht="29" outlineLevel="2" x14ac:dyDescent="0.4">
      <c r="A1295" s="26" t="str">
        <f t="shared" si="147"/>
        <v>353100</v>
      </c>
      <c r="B1295" s="26" t="str">
        <f t="shared" si="148"/>
        <v>New York City Geographic District #31</v>
      </c>
      <c r="C1295" s="26" t="str">
        <f t="shared" si="149"/>
        <v>Staten Island</v>
      </c>
      <c r="D1295" s="28" t="s">
        <v>2324</v>
      </c>
      <c r="E1295" s="28" t="s">
        <v>2325</v>
      </c>
      <c r="F1295" s="30" t="s">
        <v>2</v>
      </c>
      <c r="G1295" s="31">
        <v>474</v>
      </c>
      <c r="H1295" s="26" t="str">
        <f t="shared" si="154"/>
        <v>062</v>
      </c>
      <c r="I1295" s="26" t="str">
        <f t="shared" si="155"/>
        <v>24</v>
      </c>
      <c r="J1295" s="26" t="str">
        <f t="shared" si="156"/>
        <v>051</v>
      </c>
      <c r="K1295" s="42">
        <f t="shared" si="157"/>
        <v>496627.49169430486</v>
      </c>
      <c r="M1295" s="26"/>
    </row>
    <row r="1296" spans="1:13" ht="15" outlineLevel="2" x14ac:dyDescent="0.4">
      <c r="A1296" s="26" t="str">
        <f t="shared" si="147"/>
        <v>343000</v>
      </c>
      <c r="B1296" s="26" t="str">
        <f t="shared" si="148"/>
        <v>New York City Geographic District #31</v>
      </c>
      <c r="C1296" s="26" t="str">
        <f t="shared" si="149"/>
        <v>Staten Island</v>
      </c>
      <c r="D1296" s="28" t="s">
        <v>2322</v>
      </c>
      <c r="E1296" s="28" t="s">
        <v>2323</v>
      </c>
      <c r="F1296" s="30" t="s">
        <v>2</v>
      </c>
      <c r="G1296" s="31">
        <v>314</v>
      </c>
      <c r="H1296" s="26" t="str">
        <f t="shared" si="154"/>
        <v>062</v>
      </c>
      <c r="I1296" s="26" t="str">
        <f t="shared" si="155"/>
        <v>24</v>
      </c>
      <c r="J1296" s="26" t="str">
        <f t="shared" si="156"/>
        <v>051</v>
      </c>
      <c r="K1296" s="42">
        <f t="shared" si="157"/>
        <v>328989.51981437072</v>
      </c>
      <c r="M1296" s="26"/>
    </row>
    <row r="1297" spans="1:13" ht="15" outlineLevel="2" x14ac:dyDescent="0.4">
      <c r="A1297" s="26" t="str">
        <f t="shared" si="147"/>
        <v>343000</v>
      </c>
      <c r="B1297" s="26" t="str">
        <f t="shared" si="148"/>
        <v>New York City Geographic District #31</v>
      </c>
      <c r="C1297" s="26" t="str">
        <f t="shared" si="149"/>
        <v>Staten Island</v>
      </c>
      <c r="D1297" s="28" t="s">
        <v>2320</v>
      </c>
      <c r="E1297" s="28" t="s">
        <v>2321</v>
      </c>
      <c r="F1297" s="30" t="s">
        <v>2</v>
      </c>
      <c r="G1297" s="31">
        <v>661</v>
      </c>
      <c r="H1297" s="26" t="str">
        <f t="shared" si="154"/>
        <v>063</v>
      </c>
      <c r="I1297" s="26" t="str">
        <f t="shared" si="155"/>
        <v>24</v>
      </c>
      <c r="J1297" s="26" t="str">
        <f t="shared" si="156"/>
        <v>051</v>
      </c>
      <c r="K1297" s="42">
        <f t="shared" si="157"/>
        <v>692554.37132897787</v>
      </c>
      <c r="M1297" s="26"/>
    </row>
    <row r="1298" spans="1:13" ht="29" outlineLevel="2" x14ac:dyDescent="0.4">
      <c r="A1298" s="26" t="str">
        <f t="shared" si="147"/>
        <v>343000</v>
      </c>
      <c r="B1298" s="26" t="str">
        <f t="shared" si="148"/>
        <v>New York City Geographic District #31</v>
      </c>
      <c r="C1298" s="26" t="str">
        <f t="shared" si="149"/>
        <v>Staten Island</v>
      </c>
      <c r="D1298" s="28" t="s">
        <v>2318</v>
      </c>
      <c r="E1298" s="28" t="s">
        <v>2319</v>
      </c>
      <c r="F1298" s="30" t="s">
        <v>2</v>
      </c>
      <c r="G1298" s="31">
        <v>716</v>
      </c>
      <c r="H1298" s="26" t="str">
        <f t="shared" si="154"/>
        <v>062</v>
      </c>
      <c r="I1298" s="26" t="str">
        <f t="shared" si="155"/>
        <v>24</v>
      </c>
      <c r="J1298" s="26" t="str">
        <f t="shared" si="156"/>
        <v>051</v>
      </c>
      <c r="K1298" s="42">
        <f t="shared" si="157"/>
        <v>750179.9241627052</v>
      </c>
      <c r="M1298" s="26"/>
    </row>
    <row r="1299" spans="1:13" ht="15" outlineLevel="2" x14ac:dyDescent="0.4">
      <c r="A1299" s="26" t="str">
        <f t="shared" si="147"/>
        <v>343000</v>
      </c>
      <c r="B1299" s="26" t="str">
        <f t="shared" si="148"/>
        <v>New York City Geographic District #31</v>
      </c>
      <c r="C1299" s="26" t="str">
        <f t="shared" si="149"/>
        <v>Staten Island</v>
      </c>
      <c r="D1299" s="28" t="s">
        <v>2316</v>
      </c>
      <c r="E1299" s="28" t="s">
        <v>2317</v>
      </c>
      <c r="F1299" s="30" t="s">
        <v>5</v>
      </c>
      <c r="G1299" s="31">
        <v>1079</v>
      </c>
      <c r="H1299" s="26" t="str">
        <f t="shared" si="154"/>
        <v>064</v>
      </c>
      <c r="I1299" s="26" t="str">
        <f t="shared" si="155"/>
        <v>24</v>
      </c>
      <c r="J1299" s="26" t="str">
        <f t="shared" si="156"/>
        <v>050</v>
      </c>
      <c r="K1299" s="42">
        <f t="shared" si="157"/>
        <v>1130508.5728653057</v>
      </c>
      <c r="M1299" s="26"/>
    </row>
    <row r="1300" spans="1:13" ht="15" outlineLevel="2" x14ac:dyDescent="0.4">
      <c r="A1300" s="26" t="str">
        <f t="shared" si="147"/>
        <v>343000</v>
      </c>
      <c r="B1300" s="26" t="str">
        <f t="shared" si="148"/>
        <v>New York City Geographic District #31</v>
      </c>
      <c r="C1300" s="26" t="str">
        <f t="shared" si="149"/>
        <v>Staten Island</v>
      </c>
      <c r="D1300" s="28" t="s">
        <v>2314</v>
      </c>
      <c r="E1300" s="28" t="s">
        <v>2315</v>
      </c>
      <c r="F1300" s="30" t="s">
        <v>2</v>
      </c>
      <c r="G1300" s="31">
        <v>399</v>
      </c>
      <c r="H1300" s="26" t="str">
        <f t="shared" si="154"/>
        <v>062</v>
      </c>
      <c r="I1300" s="26" t="str">
        <f t="shared" si="155"/>
        <v>24</v>
      </c>
      <c r="J1300" s="26" t="str">
        <f t="shared" si="156"/>
        <v>051</v>
      </c>
      <c r="K1300" s="42">
        <f t="shared" si="157"/>
        <v>418047.19237558573</v>
      </c>
      <c r="M1300" s="26"/>
    </row>
    <row r="1301" spans="1:13" ht="15" outlineLevel="1" x14ac:dyDescent="0.4">
      <c r="C1301" s="46" t="s">
        <v>4801</v>
      </c>
      <c r="D1301" s="28"/>
      <c r="E1301" s="28"/>
      <c r="F1301" s="30"/>
      <c r="G1301" s="31">
        <f>SUBTOTAL(9,G1239:G1300)</f>
        <v>51007</v>
      </c>
      <c r="I1301" s="46" t="s">
        <v>4801</v>
      </c>
      <c r="M1301" s="42">
        <f>SUBTOTAL(9,K1239:K1300)</f>
        <v>53441937.697998762</v>
      </c>
    </row>
    <row r="1302" spans="1:13" ht="15" x14ac:dyDescent="0.4">
      <c r="C1302" s="46" t="s">
        <v>4748</v>
      </c>
      <c r="D1302" s="28"/>
      <c r="E1302" s="28"/>
      <c r="F1302" s="30"/>
      <c r="G1302" s="31">
        <f>SUBTOTAL(9,G2:G1300)</f>
        <v>790062</v>
      </c>
      <c r="I1302" s="46" t="s">
        <v>4748</v>
      </c>
      <c r="M1302" s="42">
        <f>SUBTOTAL(9,K2:K1300)</f>
        <v>827777445.87127852</v>
      </c>
    </row>
    <row r="1304" spans="1:13" x14ac:dyDescent="0.35">
      <c r="M1304" s="42">
        <f>SUM(K2:K1299)</f>
        <v>1601694906.8521824</v>
      </c>
    </row>
    <row r="1306" spans="1:13" ht="15" x14ac:dyDescent="0.4">
      <c r="A1306" s="26" t="str">
        <f t="shared" ref="A1306:A1369" si="158">IFERROR(VLOOKUP($D1306,schools,3,FALSE),"")</f>
        <v/>
      </c>
      <c r="B1306" s="26" t="str">
        <f t="shared" ref="B1306:B1369" si="159">IFERROR(VLOOKUP($D1306,schools,4,FALSE),"")</f>
        <v/>
      </c>
      <c r="C1306" s="26" t="str">
        <f t="shared" ref="C1306:C1369" si="160">IFERROR(VLOOKUP($D1306,schools,5,FALSE),"")</f>
        <v/>
      </c>
      <c r="D1306" s="28" t="s">
        <v>621</v>
      </c>
      <c r="E1306" s="28" t="s">
        <v>622</v>
      </c>
      <c r="F1306" s="30" t="s">
        <v>196</v>
      </c>
      <c r="G1306" s="31">
        <v>212</v>
      </c>
      <c r="H1306" s="26" t="str">
        <f t="shared" ref="H1306:H1369" si="161">IFERROR(VLOOKUP($D1306,schools,4,FALSE),"")</f>
        <v/>
      </c>
      <c r="I1306" s="26" t="str">
        <f t="shared" ref="I1306:I1369" si="162">IFERROR(VLOOKUP($D1306,schools,5,FALSE),"")</f>
        <v/>
      </c>
      <c r="J1306" s="26" t="str">
        <f t="shared" ref="J1306:J1369" si="163">IFERROR(VLOOKUP($D1306,schools,6,FALSE),"")</f>
        <v/>
      </c>
      <c r="K1306" s="26" t="str">
        <f t="shared" ref="K1306:K1369" si="164">IFERROR(VLOOKUP($D1306,schools,7,FALSE),"")</f>
        <v/>
      </c>
      <c r="L1306" s="26" t="str">
        <f t="shared" ref="L1306:L1369" si="165">IFERROR(VLOOKUP($D1306,schools,8,FALSE),"")</f>
        <v/>
      </c>
      <c r="M1306" s="42">
        <f t="shared" ref="M1306:M1369" si="166">G1306*L$302</f>
        <v>222120.31274091272</v>
      </c>
    </row>
    <row r="1307" spans="1:13" ht="15" x14ac:dyDescent="0.4">
      <c r="A1307" s="26" t="str">
        <f t="shared" si="158"/>
        <v/>
      </c>
      <c r="B1307" s="26" t="str">
        <f t="shared" si="159"/>
        <v/>
      </c>
      <c r="C1307" s="26" t="str">
        <f t="shared" si="160"/>
        <v/>
      </c>
      <c r="D1307" s="28" t="s">
        <v>621</v>
      </c>
      <c r="E1307" s="28" t="s">
        <v>627</v>
      </c>
      <c r="F1307" s="30" t="s">
        <v>2</v>
      </c>
      <c r="G1307" s="31">
        <v>227</v>
      </c>
      <c r="H1307" s="26" t="str">
        <f t="shared" si="161"/>
        <v/>
      </c>
      <c r="I1307" s="26" t="str">
        <f t="shared" si="162"/>
        <v/>
      </c>
      <c r="J1307" s="26" t="str">
        <f t="shared" si="163"/>
        <v/>
      </c>
      <c r="K1307" s="26" t="str">
        <f t="shared" si="164"/>
        <v/>
      </c>
      <c r="L1307" s="26" t="str">
        <f t="shared" si="165"/>
        <v/>
      </c>
      <c r="M1307" s="42">
        <f t="shared" si="166"/>
        <v>237836.37260465653</v>
      </c>
    </row>
    <row r="1308" spans="1:13" ht="15" x14ac:dyDescent="0.4">
      <c r="A1308" s="26" t="str">
        <f t="shared" si="158"/>
        <v/>
      </c>
      <c r="B1308" s="26" t="str">
        <f t="shared" si="159"/>
        <v/>
      </c>
      <c r="C1308" s="26" t="str">
        <f t="shared" si="160"/>
        <v/>
      </c>
      <c r="D1308" s="28" t="s">
        <v>621</v>
      </c>
      <c r="E1308" s="28" t="s">
        <v>640</v>
      </c>
      <c r="F1308" s="30" t="s">
        <v>196</v>
      </c>
      <c r="G1308" s="31">
        <v>199</v>
      </c>
      <c r="H1308" s="26" t="str">
        <f t="shared" si="161"/>
        <v/>
      </c>
      <c r="I1308" s="26" t="str">
        <f t="shared" si="162"/>
        <v/>
      </c>
      <c r="J1308" s="26" t="str">
        <f t="shared" si="163"/>
        <v/>
      </c>
      <c r="K1308" s="26" t="str">
        <f t="shared" si="164"/>
        <v/>
      </c>
      <c r="L1308" s="26" t="str">
        <f t="shared" si="165"/>
        <v/>
      </c>
      <c r="M1308" s="42">
        <f t="shared" si="166"/>
        <v>208499.72752566807</v>
      </c>
    </row>
    <row r="1309" spans="1:13" ht="15" x14ac:dyDescent="0.4">
      <c r="A1309" s="26" t="str">
        <f t="shared" si="158"/>
        <v/>
      </c>
      <c r="B1309" s="26" t="str">
        <f t="shared" si="159"/>
        <v/>
      </c>
      <c r="C1309" s="26" t="str">
        <f t="shared" si="160"/>
        <v/>
      </c>
      <c r="D1309" s="28" t="s">
        <v>621</v>
      </c>
      <c r="E1309" s="28" t="s">
        <v>669</v>
      </c>
      <c r="F1309" s="30" t="s">
        <v>196</v>
      </c>
      <c r="G1309" s="31">
        <v>210</v>
      </c>
      <c r="H1309" s="26" t="str">
        <f t="shared" si="161"/>
        <v/>
      </c>
      <c r="I1309" s="26" t="str">
        <f t="shared" si="162"/>
        <v/>
      </c>
      <c r="J1309" s="26" t="str">
        <f t="shared" si="163"/>
        <v/>
      </c>
      <c r="K1309" s="26" t="str">
        <f t="shared" si="164"/>
        <v/>
      </c>
      <c r="L1309" s="26" t="str">
        <f t="shared" si="165"/>
        <v/>
      </c>
      <c r="M1309" s="42">
        <f t="shared" si="166"/>
        <v>220024.83809241353</v>
      </c>
    </row>
    <row r="1310" spans="1:13" ht="29" x14ac:dyDescent="0.4">
      <c r="A1310" s="26" t="str">
        <f t="shared" si="158"/>
        <v/>
      </c>
      <c r="B1310" s="26" t="str">
        <f t="shared" si="159"/>
        <v/>
      </c>
      <c r="C1310" s="26" t="str">
        <f t="shared" si="160"/>
        <v/>
      </c>
      <c r="D1310" s="28" t="s">
        <v>621</v>
      </c>
      <c r="E1310" s="28" t="s">
        <v>698</v>
      </c>
      <c r="F1310" s="30" t="s">
        <v>196</v>
      </c>
      <c r="G1310" s="31">
        <v>211</v>
      </c>
      <c r="H1310" s="26" t="str">
        <f t="shared" si="161"/>
        <v/>
      </c>
      <c r="I1310" s="26" t="str">
        <f t="shared" si="162"/>
        <v/>
      </c>
      <c r="J1310" s="26" t="str">
        <f t="shared" si="163"/>
        <v/>
      </c>
      <c r="K1310" s="26" t="str">
        <f t="shared" si="164"/>
        <v/>
      </c>
      <c r="L1310" s="26" t="str">
        <f t="shared" si="165"/>
        <v/>
      </c>
      <c r="M1310" s="42">
        <f t="shared" si="166"/>
        <v>221072.57541666311</v>
      </c>
    </row>
    <row r="1311" spans="1:13" ht="15" x14ac:dyDescent="0.4">
      <c r="A1311" s="26" t="str">
        <f t="shared" si="158"/>
        <v/>
      </c>
      <c r="B1311" s="26" t="str">
        <f t="shared" si="159"/>
        <v/>
      </c>
      <c r="C1311" s="26" t="str">
        <f t="shared" si="160"/>
        <v/>
      </c>
      <c r="D1311" s="28" t="s">
        <v>621</v>
      </c>
      <c r="E1311" s="28" t="s">
        <v>869</v>
      </c>
      <c r="F1311" s="30" t="s">
        <v>196</v>
      </c>
      <c r="G1311" s="31">
        <v>225</v>
      </c>
      <c r="H1311" s="26" t="str">
        <f t="shared" si="161"/>
        <v/>
      </c>
      <c r="I1311" s="26" t="str">
        <f t="shared" si="162"/>
        <v/>
      </c>
      <c r="J1311" s="26" t="str">
        <f t="shared" si="163"/>
        <v/>
      </c>
      <c r="K1311" s="26" t="str">
        <f t="shared" si="164"/>
        <v/>
      </c>
      <c r="L1311" s="26" t="str">
        <f t="shared" si="165"/>
        <v/>
      </c>
      <c r="M1311" s="42">
        <f t="shared" si="166"/>
        <v>235740.89795615737</v>
      </c>
    </row>
    <row r="1312" spans="1:13" ht="29" x14ac:dyDescent="0.4">
      <c r="A1312" s="26" t="str">
        <f t="shared" si="158"/>
        <v/>
      </c>
      <c r="B1312" s="26" t="str">
        <f t="shared" si="159"/>
        <v/>
      </c>
      <c r="C1312" s="26" t="str">
        <f t="shared" si="160"/>
        <v/>
      </c>
      <c r="D1312" s="28" t="s">
        <v>621</v>
      </c>
      <c r="E1312" s="28" t="s">
        <v>870</v>
      </c>
      <c r="F1312" s="30" t="s">
        <v>196</v>
      </c>
      <c r="G1312" s="31">
        <v>223</v>
      </c>
      <c r="H1312" s="26" t="str">
        <f t="shared" si="161"/>
        <v/>
      </c>
      <c r="I1312" s="26" t="str">
        <f t="shared" si="162"/>
        <v/>
      </c>
      <c r="J1312" s="26" t="str">
        <f t="shared" si="163"/>
        <v/>
      </c>
      <c r="K1312" s="26" t="str">
        <f t="shared" si="164"/>
        <v/>
      </c>
      <c r="L1312" s="26" t="str">
        <f t="shared" si="165"/>
        <v/>
      </c>
      <c r="M1312" s="42">
        <f t="shared" si="166"/>
        <v>233645.42330765817</v>
      </c>
    </row>
    <row r="1313" spans="1:13" ht="29" x14ac:dyDescent="0.4">
      <c r="A1313" s="26" t="str">
        <f t="shared" si="158"/>
        <v/>
      </c>
      <c r="B1313" s="26" t="str">
        <f t="shared" si="159"/>
        <v/>
      </c>
      <c r="C1313" s="26" t="str">
        <f t="shared" si="160"/>
        <v/>
      </c>
      <c r="D1313" s="28" t="s">
        <v>621</v>
      </c>
      <c r="E1313" s="28" t="s">
        <v>969</v>
      </c>
      <c r="F1313" s="30" t="s">
        <v>196</v>
      </c>
      <c r="G1313" s="31">
        <v>204</v>
      </c>
      <c r="H1313" s="26" t="str">
        <f t="shared" si="161"/>
        <v/>
      </c>
      <c r="I1313" s="26" t="str">
        <f t="shared" si="162"/>
        <v/>
      </c>
      <c r="J1313" s="26" t="str">
        <f t="shared" si="163"/>
        <v/>
      </c>
      <c r="K1313" s="26" t="str">
        <f t="shared" si="164"/>
        <v/>
      </c>
      <c r="L1313" s="26" t="str">
        <f t="shared" si="165"/>
        <v/>
      </c>
      <c r="M1313" s="42">
        <f t="shared" si="166"/>
        <v>213738.41414691601</v>
      </c>
    </row>
    <row r="1314" spans="1:13" ht="29" x14ac:dyDescent="0.4">
      <c r="A1314" s="26" t="str">
        <f t="shared" si="158"/>
        <v/>
      </c>
      <c r="B1314" s="26" t="str">
        <f t="shared" si="159"/>
        <v/>
      </c>
      <c r="C1314" s="26" t="str">
        <f t="shared" si="160"/>
        <v/>
      </c>
      <c r="D1314" s="28" t="s">
        <v>621</v>
      </c>
      <c r="E1314" s="28" t="s">
        <v>970</v>
      </c>
      <c r="F1314" s="30" t="s">
        <v>971</v>
      </c>
      <c r="G1314" s="31">
        <v>202</v>
      </c>
      <c r="H1314" s="26" t="str">
        <f t="shared" si="161"/>
        <v/>
      </c>
      <c r="I1314" s="26" t="str">
        <f t="shared" si="162"/>
        <v/>
      </c>
      <c r="J1314" s="26" t="str">
        <f t="shared" si="163"/>
        <v/>
      </c>
      <c r="K1314" s="26" t="str">
        <f t="shared" si="164"/>
        <v/>
      </c>
      <c r="L1314" s="26" t="str">
        <f t="shared" si="165"/>
        <v/>
      </c>
      <c r="M1314" s="42">
        <f t="shared" si="166"/>
        <v>211642.93949841682</v>
      </c>
    </row>
    <row r="1315" spans="1:13" ht="15" x14ac:dyDescent="0.4">
      <c r="A1315" s="26" t="str">
        <f t="shared" si="158"/>
        <v/>
      </c>
      <c r="B1315" s="26" t="str">
        <f t="shared" si="159"/>
        <v/>
      </c>
      <c r="C1315" s="26" t="str">
        <f t="shared" si="160"/>
        <v/>
      </c>
      <c r="D1315" s="28" t="s">
        <v>621</v>
      </c>
      <c r="E1315" s="28" t="s">
        <v>972</v>
      </c>
      <c r="F1315" s="30" t="s">
        <v>196</v>
      </c>
      <c r="G1315" s="31">
        <v>192</v>
      </c>
      <c r="H1315" s="26" t="str">
        <f t="shared" si="161"/>
        <v/>
      </c>
      <c r="I1315" s="26" t="str">
        <f t="shared" si="162"/>
        <v/>
      </c>
      <c r="J1315" s="26" t="str">
        <f t="shared" si="163"/>
        <v/>
      </c>
      <c r="K1315" s="26" t="str">
        <f t="shared" si="164"/>
        <v/>
      </c>
      <c r="L1315" s="26" t="str">
        <f t="shared" si="165"/>
        <v/>
      </c>
      <c r="M1315" s="42">
        <f t="shared" si="166"/>
        <v>201165.56625592094</v>
      </c>
    </row>
    <row r="1316" spans="1:13" ht="15" x14ac:dyDescent="0.4">
      <c r="A1316" s="26" t="str">
        <f t="shared" si="158"/>
        <v/>
      </c>
      <c r="B1316" s="26" t="str">
        <f t="shared" si="159"/>
        <v/>
      </c>
      <c r="C1316" s="26" t="str">
        <f t="shared" si="160"/>
        <v/>
      </c>
      <c r="D1316" s="28" t="s">
        <v>621</v>
      </c>
      <c r="E1316" s="28" t="s">
        <v>975</v>
      </c>
      <c r="F1316" s="30" t="s">
        <v>976</v>
      </c>
      <c r="G1316" s="31">
        <v>0</v>
      </c>
      <c r="H1316" s="26" t="str">
        <f t="shared" si="161"/>
        <v/>
      </c>
      <c r="I1316" s="26" t="str">
        <f t="shared" si="162"/>
        <v/>
      </c>
      <c r="J1316" s="26" t="str">
        <f t="shared" si="163"/>
        <v/>
      </c>
      <c r="K1316" s="26" t="str">
        <f t="shared" si="164"/>
        <v/>
      </c>
      <c r="L1316" s="26" t="str">
        <f t="shared" si="165"/>
        <v/>
      </c>
      <c r="M1316" s="42">
        <f t="shared" si="166"/>
        <v>0</v>
      </c>
    </row>
    <row r="1317" spans="1:13" ht="15" x14ac:dyDescent="0.4">
      <c r="A1317" s="26" t="str">
        <f t="shared" si="158"/>
        <v/>
      </c>
      <c r="B1317" s="26" t="str">
        <f t="shared" si="159"/>
        <v/>
      </c>
      <c r="C1317" s="26" t="str">
        <f t="shared" si="160"/>
        <v/>
      </c>
      <c r="D1317" s="28" t="s">
        <v>621</v>
      </c>
      <c r="E1317" s="28" t="s">
        <v>977</v>
      </c>
      <c r="F1317" s="30" t="s">
        <v>976</v>
      </c>
      <c r="G1317" s="31">
        <v>0</v>
      </c>
      <c r="H1317" s="26" t="str">
        <f t="shared" si="161"/>
        <v/>
      </c>
      <c r="I1317" s="26" t="str">
        <f t="shared" si="162"/>
        <v/>
      </c>
      <c r="J1317" s="26" t="str">
        <f t="shared" si="163"/>
        <v/>
      </c>
      <c r="K1317" s="26" t="str">
        <f t="shared" si="164"/>
        <v/>
      </c>
      <c r="L1317" s="26" t="str">
        <f t="shared" si="165"/>
        <v/>
      </c>
      <c r="M1317" s="42">
        <f t="shared" si="166"/>
        <v>0</v>
      </c>
    </row>
    <row r="1318" spans="1:13" ht="15" x14ac:dyDescent="0.4">
      <c r="A1318" s="26" t="str">
        <f t="shared" si="158"/>
        <v/>
      </c>
      <c r="B1318" s="26" t="str">
        <f t="shared" si="159"/>
        <v/>
      </c>
      <c r="C1318" s="26" t="str">
        <f t="shared" si="160"/>
        <v/>
      </c>
      <c r="D1318" s="28" t="s">
        <v>621</v>
      </c>
      <c r="E1318" s="28" t="s">
        <v>978</v>
      </c>
      <c r="F1318" s="30" t="s">
        <v>976</v>
      </c>
      <c r="G1318" s="31">
        <v>0</v>
      </c>
      <c r="H1318" s="26" t="str">
        <f t="shared" si="161"/>
        <v/>
      </c>
      <c r="I1318" s="26" t="str">
        <f t="shared" si="162"/>
        <v/>
      </c>
      <c r="J1318" s="26" t="str">
        <f t="shared" si="163"/>
        <v/>
      </c>
      <c r="K1318" s="26" t="str">
        <f t="shared" si="164"/>
        <v/>
      </c>
      <c r="L1318" s="26" t="str">
        <f t="shared" si="165"/>
        <v/>
      </c>
      <c r="M1318" s="42">
        <f t="shared" si="166"/>
        <v>0</v>
      </c>
    </row>
    <row r="1319" spans="1:13" ht="15" x14ac:dyDescent="0.4">
      <c r="A1319" s="26" t="str">
        <f t="shared" si="158"/>
        <v/>
      </c>
      <c r="B1319" s="26" t="str">
        <f t="shared" si="159"/>
        <v/>
      </c>
      <c r="C1319" s="26" t="str">
        <f t="shared" si="160"/>
        <v/>
      </c>
      <c r="D1319" s="28" t="s">
        <v>621</v>
      </c>
      <c r="E1319" s="28" t="s">
        <v>979</v>
      </c>
      <c r="F1319" s="30" t="s">
        <v>976</v>
      </c>
      <c r="G1319" s="31">
        <v>0</v>
      </c>
      <c r="H1319" s="26" t="str">
        <f t="shared" si="161"/>
        <v/>
      </c>
      <c r="I1319" s="26" t="str">
        <f t="shared" si="162"/>
        <v/>
      </c>
      <c r="J1319" s="26" t="str">
        <f t="shared" si="163"/>
        <v/>
      </c>
      <c r="K1319" s="26" t="str">
        <f t="shared" si="164"/>
        <v/>
      </c>
      <c r="L1319" s="26" t="str">
        <f t="shared" si="165"/>
        <v/>
      </c>
      <c r="M1319" s="42">
        <f t="shared" si="166"/>
        <v>0</v>
      </c>
    </row>
    <row r="1320" spans="1:13" ht="15" x14ac:dyDescent="0.4">
      <c r="A1320" s="26" t="str">
        <f t="shared" si="158"/>
        <v/>
      </c>
      <c r="B1320" s="26" t="str">
        <f t="shared" si="159"/>
        <v/>
      </c>
      <c r="C1320" s="26" t="str">
        <f t="shared" si="160"/>
        <v/>
      </c>
      <c r="D1320" s="28" t="s">
        <v>621</v>
      </c>
      <c r="E1320" s="28" t="s">
        <v>980</v>
      </c>
      <c r="F1320" s="30" t="s">
        <v>976</v>
      </c>
      <c r="G1320" s="31">
        <v>0</v>
      </c>
      <c r="H1320" s="26" t="str">
        <f t="shared" si="161"/>
        <v/>
      </c>
      <c r="I1320" s="26" t="str">
        <f t="shared" si="162"/>
        <v/>
      </c>
      <c r="J1320" s="26" t="str">
        <f t="shared" si="163"/>
        <v/>
      </c>
      <c r="K1320" s="26" t="str">
        <f t="shared" si="164"/>
        <v/>
      </c>
      <c r="L1320" s="26" t="str">
        <f t="shared" si="165"/>
        <v/>
      </c>
      <c r="M1320" s="42">
        <f t="shared" si="166"/>
        <v>0</v>
      </c>
    </row>
    <row r="1321" spans="1:13" ht="15" x14ac:dyDescent="0.4">
      <c r="A1321" s="26" t="str">
        <f t="shared" si="158"/>
        <v/>
      </c>
      <c r="B1321" s="26" t="str">
        <f t="shared" si="159"/>
        <v/>
      </c>
      <c r="C1321" s="26" t="str">
        <f t="shared" si="160"/>
        <v/>
      </c>
      <c r="D1321" s="28" t="s">
        <v>621</v>
      </c>
      <c r="E1321" s="28" t="s">
        <v>1445</v>
      </c>
      <c r="F1321" s="30" t="s">
        <v>196</v>
      </c>
      <c r="G1321" s="31">
        <v>221</v>
      </c>
      <c r="H1321" s="26" t="str">
        <f t="shared" si="161"/>
        <v/>
      </c>
      <c r="I1321" s="26" t="str">
        <f t="shared" si="162"/>
        <v/>
      </c>
      <c r="J1321" s="26" t="str">
        <f t="shared" si="163"/>
        <v/>
      </c>
      <c r="K1321" s="26" t="str">
        <f t="shared" si="164"/>
        <v/>
      </c>
      <c r="L1321" s="26" t="str">
        <f t="shared" si="165"/>
        <v/>
      </c>
      <c r="M1321" s="42">
        <f t="shared" si="166"/>
        <v>231549.94865915901</v>
      </c>
    </row>
    <row r="1322" spans="1:13" ht="15" x14ac:dyDescent="0.4">
      <c r="A1322" s="26" t="str">
        <f t="shared" si="158"/>
        <v/>
      </c>
      <c r="B1322" s="26" t="str">
        <f t="shared" si="159"/>
        <v/>
      </c>
      <c r="C1322" s="26" t="str">
        <f t="shared" si="160"/>
        <v/>
      </c>
      <c r="D1322" s="28" t="s">
        <v>621</v>
      </c>
      <c r="E1322" s="28" t="s">
        <v>1458</v>
      </c>
      <c r="F1322" s="30" t="s">
        <v>971</v>
      </c>
      <c r="G1322" s="31">
        <v>223</v>
      </c>
      <c r="H1322" s="26" t="str">
        <f t="shared" si="161"/>
        <v/>
      </c>
      <c r="I1322" s="26" t="str">
        <f t="shared" si="162"/>
        <v/>
      </c>
      <c r="J1322" s="26" t="str">
        <f t="shared" si="163"/>
        <v/>
      </c>
      <c r="K1322" s="26" t="str">
        <f t="shared" si="164"/>
        <v/>
      </c>
      <c r="L1322" s="26" t="str">
        <f t="shared" si="165"/>
        <v/>
      </c>
      <c r="M1322" s="42">
        <f t="shared" si="166"/>
        <v>233645.42330765817</v>
      </c>
    </row>
    <row r="1323" spans="1:13" ht="15" x14ac:dyDescent="0.4">
      <c r="A1323" s="26" t="str">
        <f t="shared" si="158"/>
        <v/>
      </c>
      <c r="B1323" s="26" t="str">
        <f t="shared" si="159"/>
        <v/>
      </c>
      <c r="C1323" s="26" t="str">
        <f t="shared" si="160"/>
        <v/>
      </c>
      <c r="D1323" s="28" t="s">
        <v>621</v>
      </c>
      <c r="E1323" s="28" t="s">
        <v>1591</v>
      </c>
      <c r="F1323" s="30" t="s">
        <v>118</v>
      </c>
      <c r="G1323" s="31">
        <v>442</v>
      </c>
      <c r="H1323" s="26" t="str">
        <f t="shared" si="161"/>
        <v/>
      </c>
      <c r="I1323" s="26" t="str">
        <f t="shared" si="162"/>
        <v/>
      </c>
      <c r="J1323" s="26" t="str">
        <f t="shared" si="163"/>
        <v/>
      </c>
      <c r="K1323" s="26" t="str">
        <f t="shared" si="164"/>
        <v/>
      </c>
      <c r="L1323" s="26" t="str">
        <f t="shared" si="165"/>
        <v/>
      </c>
      <c r="M1323" s="42">
        <f t="shared" si="166"/>
        <v>463099.89731831802</v>
      </c>
    </row>
    <row r="1324" spans="1:13" ht="15" x14ac:dyDescent="0.4">
      <c r="A1324" s="26" t="str">
        <f t="shared" si="158"/>
        <v/>
      </c>
      <c r="B1324" s="26" t="str">
        <f t="shared" si="159"/>
        <v/>
      </c>
      <c r="C1324" s="26" t="str">
        <f t="shared" si="160"/>
        <v/>
      </c>
      <c r="D1324" s="28" t="s">
        <v>621</v>
      </c>
      <c r="E1324" s="28" t="s">
        <v>1592</v>
      </c>
      <c r="F1324" s="30" t="s">
        <v>976</v>
      </c>
      <c r="G1324" s="31">
        <v>0</v>
      </c>
      <c r="H1324" s="26" t="str">
        <f t="shared" si="161"/>
        <v/>
      </c>
      <c r="I1324" s="26" t="str">
        <f t="shared" si="162"/>
        <v/>
      </c>
      <c r="J1324" s="26" t="str">
        <f t="shared" si="163"/>
        <v/>
      </c>
      <c r="K1324" s="26" t="str">
        <f t="shared" si="164"/>
        <v/>
      </c>
      <c r="L1324" s="26" t="str">
        <f t="shared" si="165"/>
        <v/>
      </c>
      <c r="M1324" s="42">
        <f t="shared" si="166"/>
        <v>0</v>
      </c>
    </row>
    <row r="1325" spans="1:13" ht="15" x14ac:dyDescent="0.4">
      <c r="A1325" s="26" t="str">
        <f t="shared" si="158"/>
        <v/>
      </c>
      <c r="B1325" s="26" t="str">
        <f t="shared" si="159"/>
        <v/>
      </c>
      <c r="C1325" s="26" t="str">
        <f t="shared" si="160"/>
        <v/>
      </c>
      <c r="D1325" s="28" t="s">
        <v>621</v>
      </c>
      <c r="E1325" s="28" t="s">
        <v>2182</v>
      </c>
      <c r="F1325" s="30" t="s">
        <v>118</v>
      </c>
      <c r="G1325" s="31">
        <v>330</v>
      </c>
      <c r="H1325" s="26" t="str">
        <f t="shared" si="161"/>
        <v/>
      </c>
      <c r="I1325" s="26" t="str">
        <f t="shared" si="162"/>
        <v/>
      </c>
      <c r="J1325" s="26" t="str">
        <f t="shared" si="163"/>
        <v/>
      </c>
      <c r="K1325" s="26" t="str">
        <f t="shared" si="164"/>
        <v/>
      </c>
      <c r="L1325" s="26" t="str">
        <f t="shared" si="165"/>
        <v/>
      </c>
      <c r="M1325" s="42">
        <f t="shared" si="166"/>
        <v>345753.31700236414</v>
      </c>
    </row>
    <row r="1326" spans="1:13" ht="15" x14ac:dyDescent="0.4">
      <c r="A1326" s="26" t="str">
        <f t="shared" si="158"/>
        <v/>
      </c>
      <c r="B1326" s="26" t="str">
        <f t="shared" si="159"/>
        <v/>
      </c>
      <c r="C1326" s="26" t="str">
        <f t="shared" si="160"/>
        <v/>
      </c>
      <c r="D1326" s="28" t="s">
        <v>621</v>
      </c>
      <c r="E1326" s="28" t="s">
        <v>2228</v>
      </c>
      <c r="F1326" s="30" t="s">
        <v>196</v>
      </c>
      <c r="G1326" s="31">
        <v>239</v>
      </c>
      <c r="H1326" s="26" t="str">
        <f t="shared" si="161"/>
        <v/>
      </c>
      <c r="I1326" s="26" t="str">
        <f t="shared" si="162"/>
        <v/>
      </c>
      <c r="J1326" s="26" t="str">
        <f t="shared" si="163"/>
        <v/>
      </c>
      <c r="K1326" s="26" t="str">
        <f t="shared" si="164"/>
        <v/>
      </c>
      <c r="L1326" s="26" t="str">
        <f t="shared" si="165"/>
        <v/>
      </c>
      <c r="M1326" s="42">
        <f t="shared" si="166"/>
        <v>250409.22049565159</v>
      </c>
    </row>
    <row r="1327" spans="1:13" ht="15" x14ac:dyDescent="0.4">
      <c r="A1327" s="26" t="str">
        <f t="shared" si="158"/>
        <v/>
      </c>
      <c r="B1327" s="26" t="str">
        <f t="shared" si="159"/>
        <v/>
      </c>
      <c r="C1327" s="26" t="str">
        <f t="shared" si="160"/>
        <v/>
      </c>
      <c r="D1327" s="28" t="s">
        <v>621</v>
      </c>
      <c r="E1327" s="28" t="s">
        <v>2231</v>
      </c>
      <c r="F1327" s="30" t="s">
        <v>196</v>
      </c>
      <c r="G1327" s="31">
        <v>280</v>
      </c>
      <c r="H1327" s="26" t="str">
        <f t="shared" si="161"/>
        <v/>
      </c>
      <c r="I1327" s="26" t="str">
        <f t="shared" si="162"/>
        <v/>
      </c>
      <c r="J1327" s="26" t="str">
        <f t="shared" si="163"/>
        <v/>
      </c>
      <c r="K1327" s="26" t="str">
        <f t="shared" si="164"/>
        <v/>
      </c>
      <c r="L1327" s="26" t="str">
        <f t="shared" si="165"/>
        <v/>
      </c>
      <c r="M1327" s="42">
        <f t="shared" si="166"/>
        <v>293366.45078988472</v>
      </c>
    </row>
    <row r="1328" spans="1:13" ht="15" x14ac:dyDescent="0.4">
      <c r="A1328" s="26" t="str">
        <f t="shared" si="158"/>
        <v/>
      </c>
      <c r="B1328" s="26" t="str">
        <f t="shared" si="159"/>
        <v/>
      </c>
      <c r="C1328" s="26" t="str">
        <f t="shared" si="160"/>
        <v/>
      </c>
      <c r="D1328" s="28" t="s">
        <v>621</v>
      </c>
      <c r="E1328" s="28" t="s">
        <v>2238</v>
      </c>
      <c r="F1328" s="30" t="s">
        <v>196</v>
      </c>
      <c r="G1328" s="31">
        <v>165</v>
      </c>
      <c r="H1328" s="26" t="str">
        <f t="shared" si="161"/>
        <v/>
      </c>
      <c r="I1328" s="26" t="str">
        <f t="shared" si="162"/>
        <v/>
      </c>
      <c r="J1328" s="26" t="str">
        <f t="shared" si="163"/>
        <v/>
      </c>
      <c r="K1328" s="26" t="str">
        <f t="shared" si="164"/>
        <v/>
      </c>
      <c r="L1328" s="26" t="str">
        <f t="shared" si="165"/>
        <v/>
      </c>
      <c r="M1328" s="42">
        <f t="shared" si="166"/>
        <v>172876.65850118207</v>
      </c>
    </row>
    <row r="1329" spans="1:13" ht="15" x14ac:dyDescent="0.4">
      <c r="A1329" s="26" t="str">
        <f t="shared" si="158"/>
        <v/>
      </c>
      <c r="B1329" s="26" t="str">
        <f t="shared" si="159"/>
        <v/>
      </c>
      <c r="C1329" s="26" t="str">
        <f t="shared" si="160"/>
        <v/>
      </c>
      <c r="D1329" s="28" t="s">
        <v>621</v>
      </c>
      <c r="E1329" s="28" t="s">
        <v>2305</v>
      </c>
      <c r="F1329" s="30" t="s">
        <v>196</v>
      </c>
      <c r="G1329" s="31">
        <v>3528</v>
      </c>
      <c r="H1329" s="26" t="str">
        <f t="shared" si="161"/>
        <v/>
      </c>
      <c r="I1329" s="26" t="str">
        <f t="shared" si="162"/>
        <v/>
      </c>
      <c r="J1329" s="26" t="str">
        <f t="shared" si="163"/>
        <v/>
      </c>
      <c r="K1329" s="26" t="str">
        <f t="shared" si="164"/>
        <v/>
      </c>
      <c r="L1329" s="26" t="str">
        <f t="shared" si="165"/>
        <v/>
      </c>
      <c r="M1329" s="42">
        <f t="shared" si="166"/>
        <v>3696417.2799525475</v>
      </c>
    </row>
    <row r="1330" spans="1:13" ht="15" x14ac:dyDescent="0.4">
      <c r="A1330" s="26" t="str">
        <f t="shared" si="158"/>
        <v/>
      </c>
      <c r="B1330" s="26" t="str">
        <f t="shared" si="159"/>
        <v/>
      </c>
      <c r="C1330" s="26" t="str">
        <f t="shared" si="160"/>
        <v/>
      </c>
      <c r="D1330" s="28" t="s">
        <v>621</v>
      </c>
      <c r="E1330" s="28" t="s">
        <v>2308</v>
      </c>
      <c r="F1330" s="30" t="s">
        <v>976</v>
      </c>
      <c r="G1330" s="31">
        <v>0</v>
      </c>
      <c r="H1330" s="26" t="str">
        <f t="shared" si="161"/>
        <v/>
      </c>
      <c r="I1330" s="26" t="str">
        <f t="shared" si="162"/>
        <v/>
      </c>
      <c r="J1330" s="26" t="str">
        <f t="shared" si="163"/>
        <v/>
      </c>
      <c r="K1330" s="26" t="str">
        <f t="shared" si="164"/>
        <v/>
      </c>
      <c r="L1330" s="26" t="str">
        <f t="shared" si="165"/>
        <v/>
      </c>
      <c r="M1330" s="42">
        <f t="shared" si="166"/>
        <v>0</v>
      </c>
    </row>
    <row r="1331" spans="1:13" ht="15" x14ac:dyDescent="0.4">
      <c r="A1331" s="26" t="str">
        <f t="shared" si="158"/>
        <v/>
      </c>
      <c r="B1331" s="26" t="str">
        <f t="shared" si="159"/>
        <v/>
      </c>
      <c r="C1331" s="26" t="str">
        <f t="shared" si="160"/>
        <v/>
      </c>
      <c r="D1331" s="28" t="s">
        <v>621</v>
      </c>
      <c r="E1331" s="28" t="s">
        <v>2309</v>
      </c>
      <c r="F1331" s="30" t="s">
        <v>976</v>
      </c>
      <c r="G1331" s="31">
        <v>0</v>
      </c>
      <c r="H1331" s="26" t="str">
        <f t="shared" si="161"/>
        <v/>
      </c>
      <c r="I1331" s="26" t="str">
        <f t="shared" si="162"/>
        <v/>
      </c>
      <c r="J1331" s="26" t="str">
        <f t="shared" si="163"/>
        <v/>
      </c>
      <c r="K1331" s="26" t="str">
        <f t="shared" si="164"/>
        <v/>
      </c>
      <c r="L1331" s="26" t="str">
        <f t="shared" si="165"/>
        <v/>
      </c>
      <c r="M1331" s="42">
        <f t="shared" si="166"/>
        <v>0</v>
      </c>
    </row>
    <row r="1332" spans="1:13" ht="15" x14ac:dyDescent="0.4">
      <c r="A1332" s="26" t="str">
        <f t="shared" si="158"/>
        <v/>
      </c>
      <c r="B1332" s="26" t="str">
        <f t="shared" si="159"/>
        <v/>
      </c>
      <c r="C1332" s="26" t="str">
        <f t="shared" si="160"/>
        <v/>
      </c>
      <c r="D1332" s="28" t="s">
        <v>621</v>
      </c>
      <c r="E1332" s="28" t="s">
        <v>2310</v>
      </c>
      <c r="F1332" s="30" t="s">
        <v>976</v>
      </c>
      <c r="G1332" s="31">
        <v>0</v>
      </c>
      <c r="H1332" s="26" t="str">
        <f t="shared" si="161"/>
        <v/>
      </c>
      <c r="I1332" s="26" t="str">
        <f t="shared" si="162"/>
        <v/>
      </c>
      <c r="J1332" s="26" t="str">
        <f t="shared" si="163"/>
        <v/>
      </c>
      <c r="K1332" s="26" t="str">
        <f t="shared" si="164"/>
        <v/>
      </c>
      <c r="L1332" s="26" t="str">
        <f t="shared" si="165"/>
        <v/>
      </c>
      <c r="M1332" s="42">
        <f t="shared" si="166"/>
        <v>0</v>
      </c>
    </row>
    <row r="1333" spans="1:13" ht="15" x14ac:dyDescent="0.4">
      <c r="A1333" s="26" t="str">
        <f t="shared" si="158"/>
        <v/>
      </c>
      <c r="B1333" s="26" t="str">
        <f t="shared" si="159"/>
        <v/>
      </c>
      <c r="C1333" s="26" t="str">
        <f t="shared" si="160"/>
        <v/>
      </c>
      <c r="D1333" s="28" t="s">
        <v>621</v>
      </c>
      <c r="E1333" s="28" t="s">
        <v>2311</v>
      </c>
      <c r="F1333" s="30" t="s">
        <v>976</v>
      </c>
      <c r="G1333" s="31">
        <v>0</v>
      </c>
      <c r="H1333" s="26" t="str">
        <f t="shared" si="161"/>
        <v/>
      </c>
      <c r="I1333" s="26" t="str">
        <f t="shared" si="162"/>
        <v/>
      </c>
      <c r="J1333" s="26" t="str">
        <f t="shared" si="163"/>
        <v/>
      </c>
      <c r="K1333" s="26" t="str">
        <f t="shared" si="164"/>
        <v/>
      </c>
      <c r="L1333" s="26" t="str">
        <f t="shared" si="165"/>
        <v/>
      </c>
      <c r="M1333" s="42">
        <f t="shared" si="166"/>
        <v>0</v>
      </c>
    </row>
    <row r="1334" spans="1:13" ht="15" x14ac:dyDescent="0.4">
      <c r="A1334" s="26" t="str">
        <f t="shared" si="158"/>
        <v/>
      </c>
      <c r="B1334" s="26" t="str">
        <f t="shared" si="159"/>
        <v/>
      </c>
      <c r="C1334" s="26" t="str">
        <f t="shared" si="160"/>
        <v/>
      </c>
      <c r="D1334" s="28" t="s">
        <v>621</v>
      </c>
      <c r="E1334" s="28" t="s">
        <v>2312</v>
      </c>
      <c r="F1334" s="30" t="s">
        <v>976</v>
      </c>
      <c r="G1334" s="31">
        <v>0</v>
      </c>
      <c r="H1334" s="26" t="str">
        <f t="shared" si="161"/>
        <v/>
      </c>
      <c r="I1334" s="26" t="str">
        <f t="shared" si="162"/>
        <v/>
      </c>
      <c r="J1334" s="26" t="str">
        <f t="shared" si="163"/>
        <v/>
      </c>
      <c r="K1334" s="26" t="str">
        <f t="shared" si="164"/>
        <v/>
      </c>
      <c r="L1334" s="26" t="str">
        <f t="shared" si="165"/>
        <v/>
      </c>
      <c r="M1334" s="42">
        <f t="shared" si="166"/>
        <v>0</v>
      </c>
    </row>
    <row r="1335" spans="1:13" ht="15" x14ac:dyDescent="0.4">
      <c r="A1335" s="26" t="str">
        <f t="shared" si="158"/>
        <v/>
      </c>
      <c r="B1335" s="26" t="str">
        <f t="shared" si="159"/>
        <v/>
      </c>
      <c r="C1335" s="26" t="str">
        <f t="shared" si="160"/>
        <v/>
      </c>
      <c r="D1335" s="28" t="s">
        <v>621</v>
      </c>
      <c r="E1335" s="28" t="s">
        <v>2313</v>
      </c>
      <c r="F1335" s="30" t="s">
        <v>976</v>
      </c>
      <c r="G1335" s="31">
        <v>0</v>
      </c>
      <c r="H1335" s="26" t="str">
        <f t="shared" si="161"/>
        <v/>
      </c>
      <c r="I1335" s="26" t="str">
        <f t="shared" si="162"/>
        <v/>
      </c>
      <c r="J1335" s="26" t="str">
        <f t="shared" si="163"/>
        <v/>
      </c>
      <c r="K1335" s="26" t="str">
        <f t="shared" si="164"/>
        <v/>
      </c>
      <c r="L1335" s="26" t="str">
        <f t="shared" si="165"/>
        <v/>
      </c>
      <c r="M1335" s="42">
        <f t="shared" si="166"/>
        <v>0</v>
      </c>
    </row>
    <row r="1336" spans="1:13" ht="15" x14ac:dyDescent="0.4">
      <c r="A1336" s="26" t="str">
        <f t="shared" si="158"/>
        <v/>
      </c>
      <c r="B1336" s="26" t="str">
        <f t="shared" si="159"/>
        <v/>
      </c>
      <c r="C1336" s="26" t="str">
        <f t="shared" si="160"/>
        <v/>
      </c>
      <c r="D1336" s="28" t="s">
        <v>621</v>
      </c>
      <c r="E1336" s="28" t="s">
        <v>2463</v>
      </c>
      <c r="F1336" s="30" t="s">
        <v>196</v>
      </c>
      <c r="G1336" s="31">
        <v>205</v>
      </c>
      <c r="H1336" s="26" t="str">
        <f t="shared" si="161"/>
        <v/>
      </c>
      <c r="I1336" s="26" t="str">
        <f t="shared" si="162"/>
        <v/>
      </c>
      <c r="J1336" s="26" t="str">
        <f t="shared" si="163"/>
        <v/>
      </c>
      <c r="K1336" s="26" t="str">
        <f t="shared" si="164"/>
        <v/>
      </c>
      <c r="L1336" s="26" t="str">
        <f t="shared" si="165"/>
        <v/>
      </c>
      <c r="M1336" s="42">
        <f t="shared" si="166"/>
        <v>214786.15147116559</v>
      </c>
    </row>
    <row r="1337" spans="1:13" ht="15" x14ac:dyDescent="0.4">
      <c r="A1337" s="26" t="str">
        <f t="shared" si="158"/>
        <v/>
      </c>
      <c r="B1337" s="26" t="str">
        <f t="shared" si="159"/>
        <v/>
      </c>
      <c r="C1337" s="26" t="str">
        <f t="shared" si="160"/>
        <v/>
      </c>
      <c r="D1337" s="28" t="s">
        <v>621</v>
      </c>
      <c r="E1337" s="28" t="s">
        <v>2468</v>
      </c>
      <c r="F1337" s="30" t="s">
        <v>976</v>
      </c>
      <c r="G1337" s="31">
        <v>0</v>
      </c>
      <c r="H1337" s="26" t="str">
        <f t="shared" si="161"/>
        <v/>
      </c>
      <c r="I1337" s="26" t="str">
        <f t="shared" si="162"/>
        <v/>
      </c>
      <c r="J1337" s="26" t="str">
        <f t="shared" si="163"/>
        <v/>
      </c>
      <c r="K1337" s="26" t="str">
        <f t="shared" si="164"/>
        <v/>
      </c>
      <c r="L1337" s="26" t="str">
        <f t="shared" si="165"/>
        <v/>
      </c>
      <c r="M1337" s="42">
        <f t="shared" si="166"/>
        <v>0</v>
      </c>
    </row>
    <row r="1338" spans="1:13" ht="15" x14ac:dyDescent="0.4">
      <c r="A1338" s="26" t="str">
        <f t="shared" si="158"/>
        <v/>
      </c>
      <c r="B1338" s="26" t="str">
        <f t="shared" si="159"/>
        <v/>
      </c>
      <c r="C1338" s="26" t="str">
        <f t="shared" si="160"/>
        <v/>
      </c>
      <c r="D1338" s="28" t="s">
        <v>621</v>
      </c>
      <c r="E1338" s="28" t="s">
        <v>3015</v>
      </c>
      <c r="F1338" s="30" t="s">
        <v>196</v>
      </c>
      <c r="G1338" s="31">
        <v>253</v>
      </c>
      <c r="H1338" s="26" t="str">
        <f t="shared" si="161"/>
        <v/>
      </c>
      <c r="I1338" s="26" t="str">
        <f t="shared" si="162"/>
        <v/>
      </c>
      <c r="J1338" s="26" t="str">
        <f t="shared" si="163"/>
        <v/>
      </c>
      <c r="K1338" s="26" t="str">
        <f t="shared" si="164"/>
        <v/>
      </c>
      <c r="L1338" s="26" t="str">
        <f t="shared" si="165"/>
        <v/>
      </c>
      <c r="M1338" s="42">
        <f t="shared" si="166"/>
        <v>265077.54303514585</v>
      </c>
    </row>
    <row r="1339" spans="1:13" ht="15" x14ac:dyDescent="0.4">
      <c r="A1339" s="26" t="str">
        <f t="shared" si="158"/>
        <v/>
      </c>
      <c r="B1339" s="26" t="str">
        <f t="shared" si="159"/>
        <v/>
      </c>
      <c r="C1339" s="26" t="str">
        <f t="shared" si="160"/>
        <v/>
      </c>
      <c r="D1339" s="28" t="s">
        <v>621</v>
      </c>
      <c r="E1339" s="28" t="s">
        <v>3020</v>
      </c>
      <c r="F1339" s="30" t="s">
        <v>196</v>
      </c>
      <c r="G1339" s="31">
        <v>138</v>
      </c>
      <c r="H1339" s="26" t="str">
        <f t="shared" si="161"/>
        <v/>
      </c>
      <c r="I1339" s="26" t="str">
        <f t="shared" si="162"/>
        <v/>
      </c>
      <c r="J1339" s="26" t="str">
        <f t="shared" si="163"/>
        <v/>
      </c>
      <c r="K1339" s="26" t="str">
        <f t="shared" si="164"/>
        <v/>
      </c>
      <c r="L1339" s="26" t="str">
        <f t="shared" si="165"/>
        <v/>
      </c>
      <c r="M1339" s="42">
        <f t="shared" si="166"/>
        <v>144587.75074644317</v>
      </c>
    </row>
    <row r="1340" spans="1:13" ht="29" x14ac:dyDescent="0.4">
      <c r="A1340" s="26" t="str">
        <f t="shared" si="158"/>
        <v/>
      </c>
      <c r="B1340" s="26" t="str">
        <f t="shared" si="159"/>
        <v/>
      </c>
      <c r="C1340" s="26" t="str">
        <f t="shared" si="160"/>
        <v/>
      </c>
      <c r="D1340" s="28" t="s">
        <v>621</v>
      </c>
      <c r="E1340" s="28" t="s">
        <v>3027</v>
      </c>
      <c r="F1340" s="30" t="s">
        <v>196</v>
      </c>
      <c r="G1340" s="31">
        <v>146</v>
      </c>
      <c r="H1340" s="26" t="str">
        <f t="shared" si="161"/>
        <v/>
      </c>
      <c r="I1340" s="26" t="str">
        <f t="shared" si="162"/>
        <v/>
      </c>
      <c r="J1340" s="26" t="str">
        <f t="shared" si="163"/>
        <v/>
      </c>
      <c r="K1340" s="26" t="str">
        <f t="shared" si="164"/>
        <v/>
      </c>
      <c r="L1340" s="26" t="str">
        <f t="shared" si="165"/>
        <v/>
      </c>
      <c r="M1340" s="42">
        <f t="shared" si="166"/>
        <v>152969.64934043988</v>
      </c>
    </row>
    <row r="1341" spans="1:13" ht="29" x14ac:dyDescent="0.4">
      <c r="A1341" s="26" t="str">
        <f t="shared" si="158"/>
        <v/>
      </c>
      <c r="B1341" s="26" t="str">
        <f t="shared" si="159"/>
        <v/>
      </c>
      <c r="C1341" s="26" t="str">
        <f t="shared" si="160"/>
        <v/>
      </c>
      <c r="D1341" s="28" t="s">
        <v>621</v>
      </c>
      <c r="E1341" s="28" t="s">
        <v>3062</v>
      </c>
      <c r="F1341" s="30" t="s">
        <v>196</v>
      </c>
      <c r="G1341" s="31">
        <v>253</v>
      </c>
      <c r="H1341" s="26" t="str">
        <f t="shared" si="161"/>
        <v/>
      </c>
      <c r="I1341" s="26" t="str">
        <f t="shared" si="162"/>
        <v/>
      </c>
      <c r="J1341" s="26" t="str">
        <f t="shared" si="163"/>
        <v/>
      </c>
      <c r="K1341" s="26" t="str">
        <f t="shared" si="164"/>
        <v/>
      </c>
      <c r="L1341" s="26" t="str">
        <f t="shared" si="165"/>
        <v/>
      </c>
      <c r="M1341" s="42">
        <f t="shared" si="166"/>
        <v>265077.54303514585</v>
      </c>
    </row>
    <row r="1342" spans="1:13" ht="15" x14ac:dyDescent="0.4">
      <c r="A1342" s="26" t="str">
        <f t="shared" si="158"/>
        <v/>
      </c>
      <c r="B1342" s="26" t="str">
        <f t="shared" si="159"/>
        <v/>
      </c>
      <c r="C1342" s="26" t="str">
        <f t="shared" si="160"/>
        <v/>
      </c>
      <c r="D1342" s="28" t="s">
        <v>621</v>
      </c>
      <c r="E1342" s="28" t="s">
        <v>3099</v>
      </c>
      <c r="F1342" s="30" t="s">
        <v>196</v>
      </c>
      <c r="G1342" s="31">
        <v>195</v>
      </c>
      <c r="H1342" s="26" t="str">
        <f t="shared" si="161"/>
        <v/>
      </c>
      <c r="I1342" s="26" t="str">
        <f t="shared" si="162"/>
        <v/>
      </c>
      <c r="J1342" s="26" t="str">
        <f t="shared" si="163"/>
        <v/>
      </c>
      <c r="K1342" s="26" t="str">
        <f t="shared" si="164"/>
        <v/>
      </c>
      <c r="L1342" s="26" t="str">
        <f t="shared" si="165"/>
        <v/>
      </c>
      <c r="M1342" s="42">
        <f t="shared" si="166"/>
        <v>204308.77822866972</v>
      </c>
    </row>
    <row r="1343" spans="1:13" ht="15" x14ac:dyDescent="0.4">
      <c r="A1343" s="26" t="str">
        <f t="shared" si="158"/>
        <v/>
      </c>
      <c r="B1343" s="26" t="str">
        <f t="shared" si="159"/>
        <v/>
      </c>
      <c r="C1343" s="26" t="str">
        <f t="shared" si="160"/>
        <v/>
      </c>
      <c r="D1343" s="28" t="s">
        <v>621</v>
      </c>
      <c r="E1343" s="28" t="s">
        <v>3100</v>
      </c>
      <c r="F1343" s="30" t="s">
        <v>196</v>
      </c>
      <c r="G1343" s="31">
        <v>128</v>
      </c>
      <c r="H1343" s="26" t="str">
        <f t="shared" si="161"/>
        <v/>
      </c>
      <c r="I1343" s="26" t="str">
        <f t="shared" si="162"/>
        <v/>
      </c>
      <c r="J1343" s="26" t="str">
        <f t="shared" si="163"/>
        <v/>
      </c>
      <c r="K1343" s="26" t="str">
        <f t="shared" si="164"/>
        <v/>
      </c>
      <c r="L1343" s="26" t="str">
        <f t="shared" si="165"/>
        <v/>
      </c>
      <c r="M1343" s="42">
        <f t="shared" si="166"/>
        <v>134110.3775039473</v>
      </c>
    </row>
    <row r="1344" spans="1:13" ht="15" x14ac:dyDescent="0.4">
      <c r="A1344" s="26" t="str">
        <f t="shared" si="158"/>
        <v/>
      </c>
      <c r="B1344" s="26" t="str">
        <f t="shared" si="159"/>
        <v/>
      </c>
      <c r="C1344" s="26" t="str">
        <f t="shared" si="160"/>
        <v/>
      </c>
      <c r="D1344" s="28" t="s">
        <v>621</v>
      </c>
      <c r="E1344" s="28" t="s">
        <v>3103</v>
      </c>
      <c r="F1344" s="30" t="s">
        <v>196</v>
      </c>
      <c r="G1344" s="31">
        <v>92</v>
      </c>
      <c r="H1344" s="26" t="str">
        <f t="shared" si="161"/>
        <v/>
      </c>
      <c r="I1344" s="26" t="str">
        <f t="shared" si="162"/>
        <v/>
      </c>
      <c r="J1344" s="26" t="str">
        <f t="shared" si="163"/>
        <v/>
      </c>
      <c r="K1344" s="26" t="str">
        <f t="shared" si="164"/>
        <v/>
      </c>
      <c r="L1344" s="26" t="str">
        <f t="shared" si="165"/>
        <v/>
      </c>
      <c r="M1344" s="42">
        <f t="shared" si="166"/>
        <v>96391.833830962118</v>
      </c>
    </row>
    <row r="1345" spans="1:13" ht="29" x14ac:dyDescent="0.4">
      <c r="A1345" s="26" t="str">
        <f t="shared" si="158"/>
        <v/>
      </c>
      <c r="B1345" s="26" t="str">
        <f t="shared" si="159"/>
        <v/>
      </c>
      <c r="C1345" s="26" t="str">
        <f t="shared" si="160"/>
        <v/>
      </c>
      <c r="D1345" s="28" t="s">
        <v>621</v>
      </c>
      <c r="E1345" s="28" t="s">
        <v>3194</v>
      </c>
      <c r="F1345" s="30" t="s">
        <v>196</v>
      </c>
      <c r="G1345" s="31">
        <v>125</v>
      </c>
      <c r="H1345" s="26" t="str">
        <f t="shared" si="161"/>
        <v/>
      </c>
      <c r="I1345" s="26" t="str">
        <f t="shared" si="162"/>
        <v/>
      </c>
      <c r="J1345" s="26" t="str">
        <f t="shared" si="163"/>
        <v/>
      </c>
      <c r="K1345" s="26" t="str">
        <f t="shared" si="164"/>
        <v/>
      </c>
      <c r="L1345" s="26" t="str">
        <f t="shared" si="165"/>
        <v/>
      </c>
      <c r="M1345" s="42">
        <f t="shared" si="166"/>
        <v>130967.16553119854</v>
      </c>
    </row>
    <row r="1346" spans="1:13" ht="15" x14ac:dyDescent="0.4">
      <c r="A1346" s="26" t="str">
        <f t="shared" si="158"/>
        <v/>
      </c>
      <c r="B1346" s="26" t="str">
        <f t="shared" si="159"/>
        <v/>
      </c>
      <c r="C1346" s="26" t="str">
        <f t="shared" si="160"/>
        <v/>
      </c>
      <c r="D1346" s="28" t="s">
        <v>621</v>
      </c>
      <c r="E1346" s="28" t="s">
        <v>3203</v>
      </c>
      <c r="F1346" s="30" t="s">
        <v>118</v>
      </c>
      <c r="G1346" s="31">
        <v>223</v>
      </c>
      <c r="H1346" s="26" t="str">
        <f t="shared" si="161"/>
        <v/>
      </c>
      <c r="I1346" s="26" t="str">
        <f t="shared" si="162"/>
        <v/>
      </c>
      <c r="J1346" s="26" t="str">
        <f t="shared" si="163"/>
        <v/>
      </c>
      <c r="K1346" s="26" t="str">
        <f t="shared" si="164"/>
        <v/>
      </c>
      <c r="L1346" s="26" t="str">
        <f t="shared" si="165"/>
        <v/>
      </c>
      <c r="M1346" s="42">
        <f t="shared" si="166"/>
        <v>233645.42330765817</v>
      </c>
    </row>
    <row r="1347" spans="1:13" ht="29" x14ac:dyDescent="0.4">
      <c r="A1347" s="26" t="str">
        <f t="shared" si="158"/>
        <v/>
      </c>
      <c r="B1347" s="26" t="str">
        <f t="shared" si="159"/>
        <v/>
      </c>
      <c r="C1347" s="26" t="str">
        <f t="shared" si="160"/>
        <v/>
      </c>
      <c r="D1347" s="28" t="s">
        <v>2455</v>
      </c>
      <c r="E1347" s="28" t="s">
        <v>2456</v>
      </c>
      <c r="F1347" s="30" t="s">
        <v>196</v>
      </c>
      <c r="G1347" s="31">
        <v>3224</v>
      </c>
      <c r="H1347" s="26" t="str">
        <f t="shared" si="161"/>
        <v/>
      </c>
      <c r="I1347" s="26" t="str">
        <f t="shared" si="162"/>
        <v/>
      </c>
      <c r="J1347" s="26" t="str">
        <f t="shared" si="163"/>
        <v/>
      </c>
      <c r="K1347" s="26" t="str">
        <f t="shared" si="164"/>
        <v/>
      </c>
      <c r="L1347" s="26" t="str">
        <f t="shared" si="165"/>
        <v/>
      </c>
      <c r="M1347" s="42">
        <f t="shared" si="166"/>
        <v>3377905.1333806724</v>
      </c>
    </row>
    <row r="1348" spans="1:13" ht="15" x14ac:dyDescent="0.4">
      <c r="A1348" s="26" t="str">
        <f t="shared" si="158"/>
        <v/>
      </c>
      <c r="B1348" s="26" t="str">
        <f t="shared" si="159"/>
        <v/>
      </c>
      <c r="C1348" s="26" t="str">
        <f t="shared" si="160"/>
        <v/>
      </c>
      <c r="D1348" s="28" t="s">
        <v>2441</v>
      </c>
      <c r="E1348" s="28" t="s">
        <v>2442</v>
      </c>
      <c r="F1348" s="30" t="s">
        <v>2</v>
      </c>
      <c r="G1348" s="31">
        <v>787</v>
      </c>
      <c r="H1348" s="26" t="str">
        <f t="shared" si="161"/>
        <v/>
      </c>
      <c r="I1348" s="26" t="str">
        <f t="shared" si="162"/>
        <v/>
      </c>
      <c r="J1348" s="26" t="str">
        <f t="shared" si="163"/>
        <v/>
      </c>
      <c r="K1348" s="26" t="str">
        <f t="shared" si="164"/>
        <v/>
      </c>
      <c r="L1348" s="26" t="str">
        <f t="shared" si="165"/>
        <v/>
      </c>
      <c r="M1348" s="42">
        <f t="shared" si="166"/>
        <v>824569.27418442594</v>
      </c>
    </row>
    <row r="1349" spans="1:13" ht="29" x14ac:dyDescent="0.4">
      <c r="A1349" s="26" t="str">
        <f t="shared" si="158"/>
        <v/>
      </c>
      <c r="B1349" s="26" t="str">
        <f t="shared" si="159"/>
        <v/>
      </c>
      <c r="C1349" s="26" t="str">
        <f t="shared" si="160"/>
        <v/>
      </c>
      <c r="D1349" s="28" t="s">
        <v>2437</v>
      </c>
      <c r="E1349" s="28" t="s">
        <v>2438</v>
      </c>
      <c r="F1349" s="30" t="s">
        <v>2</v>
      </c>
      <c r="G1349" s="31">
        <v>304</v>
      </c>
      <c r="H1349" s="26" t="str">
        <f t="shared" si="161"/>
        <v/>
      </c>
      <c r="I1349" s="26" t="str">
        <f t="shared" si="162"/>
        <v/>
      </c>
      <c r="J1349" s="26" t="str">
        <f t="shared" si="163"/>
        <v/>
      </c>
      <c r="K1349" s="26" t="str">
        <f t="shared" si="164"/>
        <v/>
      </c>
      <c r="L1349" s="26" t="str">
        <f t="shared" si="165"/>
        <v/>
      </c>
      <c r="M1349" s="42">
        <f t="shared" si="166"/>
        <v>318512.14657187485</v>
      </c>
    </row>
    <row r="1350" spans="1:13" ht="29" x14ac:dyDescent="0.4">
      <c r="A1350" s="26" t="str">
        <f t="shared" si="158"/>
        <v/>
      </c>
      <c r="B1350" s="26" t="str">
        <f t="shared" si="159"/>
        <v/>
      </c>
      <c r="C1350" s="26" t="str">
        <f t="shared" si="160"/>
        <v/>
      </c>
      <c r="D1350" s="28" t="s">
        <v>2431</v>
      </c>
      <c r="E1350" s="28" t="s">
        <v>2432</v>
      </c>
      <c r="F1350" s="30" t="s">
        <v>2</v>
      </c>
      <c r="G1350" s="31">
        <v>158</v>
      </c>
      <c r="H1350" s="26" t="str">
        <f t="shared" si="161"/>
        <v/>
      </c>
      <c r="I1350" s="26" t="str">
        <f t="shared" si="162"/>
        <v/>
      </c>
      <c r="J1350" s="26" t="str">
        <f t="shared" si="163"/>
        <v/>
      </c>
      <c r="K1350" s="26" t="str">
        <f t="shared" si="164"/>
        <v/>
      </c>
      <c r="L1350" s="26" t="str">
        <f t="shared" si="165"/>
        <v/>
      </c>
      <c r="M1350" s="42">
        <f t="shared" si="166"/>
        <v>165542.49723143494</v>
      </c>
    </row>
    <row r="1351" spans="1:13" ht="43.5" x14ac:dyDescent="0.4">
      <c r="A1351" s="26" t="str">
        <f t="shared" si="158"/>
        <v/>
      </c>
      <c r="B1351" s="26" t="str">
        <f t="shared" si="159"/>
        <v/>
      </c>
      <c r="C1351" s="26" t="str">
        <f t="shared" si="160"/>
        <v/>
      </c>
      <c r="D1351" s="28" t="s">
        <v>2423</v>
      </c>
      <c r="E1351" s="28" t="s">
        <v>2424</v>
      </c>
      <c r="F1351" s="30" t="s">
        <v>2</v>
      </c>
      <c r="G1351" s="31">
        <v>254</v>
      </c>
      <c r="H1351" s="26" t="str">
        <f t="shared" si="161"/>
        <v/>
      </c>
      <c r="I1351" s="26" t="str">
        <f t="shared" si="162"/>
        <v/>
      </c>
      <c r="J1351" s="26" t="str">
        <f t="shared" si="163"/>
        <v/>
      </c>
      <c r="K1351" s="26" t="str">
        <f t="shared" si="164"/>
        <v/>
      </c>
      <c r="L1351" s="26" t="str">
        <f t="shared" si="165"/>
        <v/>
      </c>
      <c r="M1351" s="42">
        <f t="shared" si="166"/>
        <v>266125.28035939543</v>
      </c>
    </row>
    <row r="1352" spans="1:13" ht="15" x14ac:dyDescent="0.4">
      <c r="A1352" s="26" t="str">
        <f t="shared" si="158"/>
        <v/>
      </c>
      <c r="B1352" s="26" t="str">
        <f t="shared" si="159"/>
        <v/>
      </c>
      <c r="C1352" s="26" t="str">
        <f t="shared" si="160"/>
        <v/>
      </c>
      <c r="D1352" s="28" t="s">
        <v>2417</v>
      </c>
      <c r="E1352" s="28" t="s">
        <v>2418</v>
      </c>
      <c r="F1352" s="30" t="s">
        <v>2</v>
      </c>
      <c r="G1352" s="31">
        <v>275</v>
      </c>
      <c r="H1352" s="26" t="str">
        <f t="shared" si="161"/>
        <v/>
      </c>
      <c r="I1352" s="26" t="str">
        <f t="shared" si="162"/>
        <v/>
      </c>
      <c r="J1352" s="26" t="str">
        <f t="shared" si="163"/>
        <v/>
      </c>
      <c r="K1352" s="26" t="str">
        <f t="shared" si="164"/>
        <v/>
      </c>
      <c r="L1352" s="26" t="str">
        <f t="shared" si="165"/>
        <v/>
      </c>
      <c r="M1352" s="42">
        <f t="shared" si="166"/>
        <v>288127.76416863676</v>
      </c>
    </row>
    <row r="1353" spans="1:13" ht="29" x14ac:dyDescent="0.4">
      <c r="A1353" s="26" t="str">
        <f t="shared" si="158"/>
        <v/>
      </c>
      <c r="B1353" s="26" t="str">
        <f t="shared" si="159"/>
        <v/>
      </c>
      <c r="C1353" s="26" t="str">
        <f t="shared" si="160"/>
        <v/>
      </c>
      <c r="D1353" s="28" t="s">
        <v>2360</v>
      </c>
      <c r="E1353" s="28" t="s">
        <v>2361</v>
      </c>
      <c r="F1353" s="30" t="s">
        <v>118</v>
      </c>
      <c r="G1353" s="31">
        <v>282</v>
      </c>
      <c r="H1353" s="26" t="str">
        <f t="shared" si="161"/>
        <v/>
      </c>
      <c r="I1353" s="26" t="str">
        <f t="shared" si="162"/>
        <v/>
      </c>
      <c r="J1353" s="26" t="str">
        <f t="shared" si="163"/>
        <v/>
      </c>
      <c r="K1353" s="26" t="str">
        <f t="shared" si="164"/>
        <v/>
      </c>
      <c r="L1353" s="26" t="str">
        <f t="shared" si="165"/>
        <v/>
      </c>
      <c r="M1353" s="42">
        <f t="shared" si="166"/>
        <v>295461.92543838389</v>
      </c>
    </row>
    <row r="1354" spans="1:13" ht="15" x14ac:dyDescent="0.4">
      <c r="A1354" s="26" t="str">
        <f t="shared" si="158"/>
        <v/>
      </c>
      <c r="B1354" s="26" t="str">
        <f t="shared" si="159"/>
        <v/>
      </c>
      <c r="C1354" s="26" t="str">
        <f t="shared" si="160"/>
        <v/>
      </c>
      <c r="D1354" s="28" t="s">
        <v>2336</v>
      </c>
      <c r="E1354" s="28" t="s">
        <v>2337</v>
      </c>
      <c r="F1354" s="30" t="s">
        <v>2</v>
      </c>
      <c r="G1354" s="31">
        <v>855</v>
      </c>
      <c r="H1354" s="26" t="str">
        <f t="shared" si="161"/>
        <v/>
      </c>
      <c r="I1354" s="26" t="str">
        <f t="shared" si="162"/>
        <v/>
      </c>
      <c r="J1354" s="26" t="str">
        <f t="shared" si="163"/>
        <v/>
      </c>
      <c r="K1354" s="26" t="str">
        <f t="shared" si="164"/>
        <v/>
      </c>
      <c r="L1354" s="26" t="str">
        <f t="shared" si="165"/>
        <v/>
      </c>
      <c r="M1354" s="42">
        <f t="shared" si="166"/>
        <v>895815.41223339795</v>
      </c>
    </row>
    <row r="1355" spans="1:13" ht="29" x14ac:dyDescent="0.4">
      <c r="A1355" s="26" t="str">
        <f t="shared" si="158"/>
        <v/>
      </c>
      <c r="B1355" s="26" t="str">
        <f t="shared" si="159"/>
        <v/>
      </c>
      <c r="C1355" s="26" t="str">
        <f t="shared" si="160"/>
        <v/>
      </c>
      <c r="D1355" s="28" t="s">
        <v>2332</v>
      </c>
      <c r="E1355" s="28" t="s">
        <v>2333</v>
      </c>
      <c r="F1355" s="30" t="s">
        <v>2</v>
      </c>
      <c r="G1355" s="31">
        <v>179</v>
      </c>
      <c r="H1355" s="26" t="str">
        <f t="shared" si="161"/>
        <v/>
      </c>
      <c r="I1355" s="26" t="str">
        <f t="shared" si="162"/>
        <v/>
      </c>
      <c r="J1355" s="26" t="str">
        <f t="shared" si="163"/>
        <v/>
      </c>
      <c r="K1355" s="26" t="str">
        <f t="shared" si="164"/>
        <v/>
      </c>
      <c r="L1355" s="26" t="str">
        <f t="shared" si="165"/>
        <v/>
      </c>
      <c r="M1355" s="42">
        <f t="shared" si="166"/>
        <v>187544.9810406763</v>
      </c>
    </row>
    <row r="1356" spans="1:13" ht="29" x14ac:dyDescent="0.4">
      <c r="A1356" s="26" t="str">
        <f t="shared" si="158"/>
        <v/>
      </c>
      <c r="B1356" s="26" t="str">
        <f t="shared" si="159"/>
        <v/>
      </c>
      <c r="C1356" s="26" t="str">
        <f t="shared" si="160"/>
        <v/>
      </c>
      <c r="D1356" s="28" t="s">
        <v>2330</v>
      </c>
      <c r="E1356" s="28" t="s">
        <v>2331</v>
      </c>
      <c r="F1356" s="30" t="s">
        <v>2</v>
      </c>
      <c r="G1356" s="31">
        <v>285</v>
      </c>
      <c r="H1356" s="26" t="str">
        <f t="shared" si="161"/>
        <v/>
      </c>
      <c r="I1356" s="26" t="str">
        <f t="shared" si="162"/>
        <v/>
      </c>
      <c r="J1356" s="26" t="str">
        <f t="shared" si="163"/>
        <v/>
      </c>
      <c r="K1356" s="26" t="str">
        <f t="shared" si="164"/>
        <v/>
      </c>
      <c r="L1356" s="26" t="str">
        <f t="shared" si="165"/>
        <v/>
      </c>
      <c r="M1356" s="42">
        <f t="shared" si="166"/>
        <v>298605.13741113263</v>
      </c>
    </row>
    <row r="1357" spans="1:13" ht="29" x14ac:dyDescent="0.4">
      <c r="A1357" s="26" t="str">
        <f t="shared" si="158"/>
        <v/>
      </c>
      <c r="B1357" s="26" t="str">
        <f t="shared" si="159"/>
        <v/>
      </c>
      <c r="C1357" s="26" t="str">
        <f t="shared" si="160"/>
        <v/>
      </c>
      <c r="D1357" s="28" t="s">
        <v>2096</v>
      </c>
      <c r="E1357" s="28" t="s">
        <v>2097</v>
      </c>
      <c r="F1357" s="30" t="s">
        <v>118</v>
      </c>
      <c r="G1357" s="31">
        <v>564</v>
      </c>
      <c r="H1357" s="26" t="str">
        <f t="shared" si="161"/>
        <v/>
      </c>
      <c r="I1357" s="26" t="str">
        <f t="shared" si="162"/>
        <v/>
      </c>
      <c r="J1357" s="26" t="str">
        <f t="shared" si="163"/>
        <v/>
      </c>
      <c r="K1357" s="26" t="str">
        <f t="shared" si="164"/>
        <v/>
      </c>
      <c r="L1357" s="26" t="str">
        <f t="shared" si="165"/>
        <v/>
      </c>
      <c r="M1357" s="42">
        <f t="shared" si="166"/>
        <v>590923.85087676777</v>
      </c>
    </row>
    <row r="1358" spans="1:13" ht="15" x14ac:dyDescent="0.4">
      <c r="A1358" s="26" t="str">
        <f t="shared" si="158"/>
        <v/>
      </c>
      <c r="B1358" s="26" t="str">
        <f t="shared" si="159"/>
        <v/>
      </c>
      <c r="C1358" s="26" t="str">
        <f t="shared" si="160"/>
        <v/>
      </c>
      <c r="D1358" s="28" t="s">
        <v>2054</v>
      </c>
      <c r="E1358" s="28" t="s">
        <v>2055</v>
      </c>
      <c r="F1358" s="30" t="s">
        <v>196</v>
      </c>
      <c r="G1358" s="31">
        <v>549</v>
      </c>
      <c r="H1358" s="26" t="str">
        <f t="shared" si="161"/>
        <v/>
      </c>
      <c r="I1358" s="26" t="str">
        <f t="shared" si="162"/>
        <v/>
      </c>
      <c r="J1358" s="26" t="str">
        <f t="shared" si="163"/>
        <v/>
      </c>
      <c r="K1358" s="26" t="str">
        <f t="shared" si="164"/>
        <v/>
      </c>
      <c r="L1358" s="26" t="str">
        <f t="shared" si="165"/>
        <v/>
      </c>
      <c r="M1358" s="42">
        <f t="shared" si="166"/>
        <v>575207.79101302393</v>
      </c>
    </row>
    <row r="1359" spans="1:13" ht="15" x14ac:dyDescent="0.4">
      <c r="A1359" s="26" t="str">
        <f t="shared" si="158"/>
        <v/>
      </c>
      <c r="B1359" s="26" t="str">
        <f t="shared" si="159"/>
        <v/>
      </c>
      <c r="C1359" s="26" t="str">
        <f t="shared" si="160"/>
        <v/>
      </c>
      <c r="D1359" s="28" t="s">
        <v>2208</v>
      </c>
      <c r="E1359" s="28" t="s">
        <v>2209</v>
      </c>
      <c r="F1359" s="30" t="s">
        <v>2</v>
      </c>
      <c r="G1359" s="31">
        <v>75</v>
      </c>
      <c r="H1359" s="26" t="str">
        <f t="shared" si="161"/>
        <v/>
      </c>
      <c r="I1359" s="26" t="str">
        <f t="shared" si="162"/>
        <v/>
      </c>
      <c r="J1359" s="26" t="str">
        <f t="shared" si="163"/>
        <v/>
      </c>
      <c r="K1359" s="26" t="str">
        <f t="shared" si="164"/>
        <v/>
      </c>
      <c r="L1359" s="26" t="str">
        <f t="shared" si="165"/>
        <v/>
      </c>
      <c r="M1359" s="42">
        <f t="shared" si="166"/>
        <v>78580.299318719117</v>
      </c>
    </row>
    <row r="1360" spans="1:13" ht="29" x14ac:dyDescent="0.4">
      <c r="A1360" s="26" t="str">
        <f t="shared" si="158"/>
        <v/>
      </c>
      <c r="B1360" s="26" t="str">
        <f t="shared" si="159"/>
        <v/>
      </c>
      <c r="C1360" s="26" t="str">
        <f t="shared" si="160"/>
        <v/>
      </c>
      <c r="D1360" s="28" t="s">
        <v>2199</v>
      </c>
      <c r="E1360" s="28" t="s">
        <v>2200</v>
      </c>
      <c r="F1360" s="30" t="s">
        <v>2</v>
      </c>
      <c r="G1360" s="31">
        <v>275</v>
      </c>
      <c r="H1360" s="26" t="str">
        <f t="shared" si="161"/>
        <v/>
      </c>
      <c r="I1360" s="26" t="str">
        <f t="shared" si="162"/>
        <v/>
      </c>
      <c r="J1360" s="26" t="str">
        <f t="shared" si="163"/>
        <v/>
      </c>
      <c r="K1360" s="26" t="str">
        <f t="shared" si="164"/>
        <v/>
      </c>
      <c r="L1360" s="26" t="str">
        <f t="shared" si="165"/>
        <v/>
      </c>
      <c r="M1360" s="42">
        <f t="shared" si="166"/>
        <v>288127.76416863676</v>
      </c>
    </row>
    <row r="1361" spans="1:13" ht="29" x14ac:dyDescent="0.4">
      <c r="A1361" s="26" t="str">
        <f t="shared" si="158"/>
        <v/>
      </c>
      <c r="B1361" s="26" t="str">
        <f t="shared" si="159"/>
        <v/>
      </c>
      <c r="C1361" s="26" t="str">
        <f t="shared" si="160"/>
        <v/>
      </c>
      <c r="D1361" s="28" t="s">
        <v>2168</v>
      </c>
      <c r="E1361" s="28" t="s">
        <v>2169</v>
      </c>
      <c r="F1361" s="30" t="s">
        <v>2</v>
      </c>
      <c r="G1361" s="31">
        <v>440</v>
      </c>
      <c r="H1361" s="26" t="str">
        <f t="shared" si="161"/>
        <v/>
      </c>
      <c r="I1361" s="26" t="str">
        <f t="shared" si="162"/>
        <v/>
      </c>
      <c r="J1361" s="26" t="str">
        <f t="shared" si="163"/>
        <v/>
      </c>
      <c r="K1361" s="26" t="str">
        <f t="shared" si="164"/>
        <v/>
      </c>
      <c r="L1361" s="26" t="str">
        <f t="shared" si="165"/>
        <v/>
      </c>
      <c r="M1361" s="42">
        <f t="shared" si="166"/>
        <v>461004.42266981886</v>
      </c>
    </row>
    <row r="1362" spans="1:13" ht="29" x14ac:dyDescent="0.4">
      <c r="A1362" s="26" t="str">
        <f t="shared" si="158"/>
        <v/>
      </c>
      <c r="B1362" s="26" t="str">
        <f t="shared" si="159"/>
        <v/>
      </c>
      <c r="C1362" s="26" t="str">
        <f t="shared" si="160"/>
        <v/>
      </c>
      <c r="D1362" s="28" t="s">
        <v>2118</v>
      </c>
      <c r="E1362" s="28" t="s">
        <v>2119</v>
      </c>
      <c r="F1362" s="30" t="s">
        <v>19</v>
      </c>
      <c r="G1362" s="31">
        <v>560</v>
      </c>
      <c r="H1362" s="26" t="str">
        <f t="shared" si="161"/>
        <v/>
      </c>
      <c r="I1362" s="26" t="str">
        <f t="shared" si="162"/>
        <v/>
      </c>
      <c r="J1362" s="26" t="str">
        <f t="shared" si="163"/>
        <v/>
      </c>
      <c r="K1362" s="26" t="str">
        <f t="shared" si="164"/>
        <v/>
      </c>
      <c r="L1362" s="26" t="str">
        <f t="shared" si="165"/>
        <v/>
      </c>
      <c r="M1362" s="42">
        <f t="shared" si="166"/>
        <v>586732.90157976944</v>
      </c>
    </row>
    <row r="1363" spans="1:13" ht="29" x14ac:dyDescent="0.4">
      <c r="A1363" s="26" t="str">
        <f t="shared" si="158"/>
        <v/>
      </c>
      <c r="B1363" s="26" t="str">
        <f t="shared" si="159"/>
        <v/>
      </c>
      <c r="C1363" s="26" t="str">
        <f t="shared" si="160"/>
        <v/>
      </c>
      <c r="D1363" s="28" t="s">
        <v>2104</v>
      </c>
      <c r="E1363" s="28" t="s">
        <v>2105</v>
      </c>
      <c r="F1363" s="30" t="s">
        <v>5</v>
      </c>
      <c r="G1363" s="31">
        <v>429</v>
      </c>
      <c r="H1363" s="26" t="str">
        <f t="shared" si="161"/>
        <v/>
      </c>
      <c r="I1363" s="26" t="str">
        <f t="shared" si="162"/>
        <v/>
      </c>
      <c r="J1363" s="26" t="str">
        <f t="shared" si="163"/>
        <v/>
      </c>
      <c r="K1363" s="26" t="str">
        <f t="shared" si="164"/>
        <v/>
      </c>
      <c r="L1363" s="26" t="str">
        <f t="shared" si="165"/>
        <v/>
      </c>
      <c r="M1363" s="42">
        <f t="shared" si="166"/>
        <v>449479.31210307335</v>
      </c>
    </row>
    <row r="1364" spans="1:13" ht="15" x14ac:dyDescent="0.4">
      <c r="A1364" s="26" t="str">
        <f t="shared" si="158"/>
        <v/>
      </c>
      <c r="B1364" s="26" t="str">
        <f t="shared" si="159"/>
        <v/>
      </c>
      <c r="C1364" s="26" t="str">
        <f t="shared" si="160"/>
        <v/>
      </c>
      <c r="D1364" s="28" t="s">
        <v>1865</v>
      </c>
      <c r="E1364" s="28" t="s">
        <v>1866</v>
      </c>
      <c r="F1364" s="30" t="s">
        <v>2</v>
      </c>
      <c r="G1364" s="31">
        <v>782</v>
      </c>
      <c r="H1364" s="26" t="str">
        <f t="shared" si="161"/>
        <v/>
      </c>
      <c r="I1364" s="26" t="str">
        <f t="shared" si="162"/>
        <v/>
      </c>
      <c r="J1364" s="26" t="str">
        <f t="shared" si="163"/>
        <v/>
      </c>
      <c r="K1364" s="26" t="str">
        <f t="shared" si="164"/>
        <v/>
      </c>
      <c r="L1364" s="26" t="str">
        <f t="shared" si="165"/>
        <v/>
      </c>
      <c r="M1364" s="42">
        <f t="shared" si="166"/>
        <v>819330.58756317804</v>
      </c>
    </row>
    <row r="1365" spans="1:13" ht="15" x14ac:dyDescent="0.4">
      <c r="A1365" s="26" t="str">
        <f t="shared" si="158"/>
        <v/>
      </c>
      <c r="B1365" s="26" t="str">
        <f t="shared" si="159"/>
        <v/>
      </c>
      <c r="C1365" s="26" t="str">
        <f t="shared" si="160"/>
        <v/>
      </c>
      <c r="D1365" s="28" t="s">
        <v>1727</v>
      </c>
      <c r="E1365" s="28" t="s">
        <v>1728</v>
      </c>
      <c r="F1365" s="30" t="s">
        <v>2</v>
      </c>
      <c r="G1365" s="31">
        <v>404</v>
      </c>
      <c r="H1365" s="26" t="str">
        <f t="shared" si="161"/>
        <v/>
      </c>
      <c r="I1365" s="26" t="str">
        <f t="shared" si="162"/>
        <v/>
      </c>
      <c r="J1365" s="26" t="str">
        <f t="shared" si="163"/>
        <v/>
      </c>
      <c r="K1365" s="26" t="str">
        <f t="shared" si="164"/>
        <v/>
      </c>
      <c r="L1365" s="26" t="str">
        <f t="shared" si="165"/>
        <v/>
      </c>
      <c r="M1365" s="42">
        <f t="shared" si="166"/>
        <v>423285.87899683364</v>
      </c>
    </row>
    <row r="1366" spans="1:13" ht="15" x14ac:dyDescent="0.4">
      <c r="A1366" s="26" t="str">
        <f t="shared" si="158"/>
        <v/>
      </c>
      <c r="B1366" s="26" t="str">
        <f t="shared" si="159"/>
        <v/>
      </c>
      <c r="C1366" s="26" t="str">
        <f t="shared" si="160"/>
        <v/>
      </c>
      <c r="D1366" s="28" t="s">
        <v>1715</v>
      </c>
      <c r="E1366" s="28" t="s">
        <v>1716</v>
      </c>
      <c r="F1366" s="30" t="s">
        <v>2</v>
      </c>
      <c r="G1366" s="31">
        <v>761</v>
      </c>
      <c r="H1366" s="26" t="str">
        <f t="shared" si="161"/>
        <v/>
      </c>
      <c r="I1366" s="26" t="str">
        <f t="shared" si="162"/>
        <v/>
      </c>
      <c r="J1366" s="26" t="str">
        <f t="shared" si="163"/>
        <v/>
      </c>
      <c r="K1366" s="26" t="str">
        <f t="shared" si="164"/>
        <v/>
      </c>
      <c r="L1366" s="26" t="str">
        <f t="shared" si="165"/>
        <v/>
      </c>
      <c r="M1366" s="42">
        <f t="shared" si="166"/>
        <v>797328.10375393671</v>
      </c>
    </row>
    <row r="1367" spans="1:13" ht="43.5" x14ac:dyDescent="0.4">
      <c r="A1367" s="26" t="str">
        <f t="shared" si="158"/>
        <v/>
      </c>
      <c r="B1367" s="26" t="str">
        <f t="shared" si="159"/>
        <v/>
      </c>
      <c r="C1367" s="26" t="str">
        <f t="shared" si="160"/>
        <v/>
      </c>
      <c r="D1367" s="28" t="s">
        <v>2142</v>
      </c>
      <c r="E1367" s="28" t="s">
        <v>2143</v>
      </c>
      <c r="F1367" s="30" t="s">
        <v>196</v>
      </c>
      <c r="G1367" s="31">
        <v>408</v>
      </c>
      <c r="H1367" s="26" t="str">
        <f t="shared" si="161"/>
        <v/>
      </c>
      <c r="I1367" s="26" t="str">
        <f t="shared" si="162"/>
        <v/>
      </c>
      <c r="J1367" s="26" t="str">
        <f t="shared" si="163"/>
        <v/>
      </c>
      <c r="K1367" s="26" t="str">
        <f t="shared" si="164"/>
        <v/>
      </c>
      <c r="L1367" s="26" t="str">
        <f t="shared" si="165"/>
        <v/>
      </c>
      <c r="M1367" s="42">
        <f t="shared" si="166"/>
        <v>427476.82829383202</v>
      </c>
    </row>
    <row r="1368" spans="1:13" ht="43.5" x14ac:dyDescent="0.4">
      <c r="A1368" s="26" t="str">
        <f t="shared" si="158"/>
        <v/>
      </c>
      <c r="B1368" s="26" t="str">
        <f t="shared" si="159"/>
        <v/>
      </c>
      <c r="C1368" s="26" t="str">
        <f t="shared" si="160"/>
        <v/>
      </c>
      <c r="D1368" s="28" t="s">
        <v>2035</v>
      </c>
      <c r="E1368" s="28" t="s">
        <v>2036</v>
      </c>
      <c r="F1368" s="30" t="s">
        <v>196</v>
      </c>
      <c r="G1368" s="31">
        <v>416</v>
      </c>
      <c r="H1368" s="26" t="str">
        <f t="shared" si="161"/>
        <v/>
      </c>
      <c r="I1368" s="26" t="str">
        <f t="shared" si="162"/>
        <v/>
      </c>
      <c r="J1368" s="26" t="str">
        <f t="shared" si="163"/>
        <v/>
      </c>
      <c r="K1368" s="26" t="str">
        <f t="shared" si="164"/>
        <v/>
      </c>
      <c r="L1368" s="26" t="str">
        <f t="shared" si="165"/>
        <v/>
      </c>
      <c r="M1368" s="42">
        <f t="shared" si="166"/>
        <v>435858.72688782873</v>
      </c>
    </row>
    <row r="1369" spans="1:13" ht="15" x14ac:dyDescent="0.4">
      <c r="A1369" s="26" t="str">
        <f t="shared" si="158"/>
        <v/>
      </c>
      <c r="B1369" s="26" t="str">
        <f t="shared" si="159"/>
        <v/>
      </c>
      <c r="C1369" s="26" t="str">
        <f t="shared" si="160"/>
        <v/>
      </c>
      <c r="D1369" s="28" t="s">
        <v>2197</v>
      </c>
      <c r="E1369" s="28" t="s">
        <v>2198</v>
      </c>
      <c r="F1369" s="30" t="s">
        <v>2</v>
      </c>
      <c r="G1369" s="31">
        <v>178</v>
      </c>
      <c r="H1369" s="26" t="str">
        <f t="shared" si="161"/>
        <v/>
      </c>
      <c r="I1369" s="26" t="str">
        <f t="shared" si="162"/>
        <v/>
      </c>
      <c r="J1369" s="26" t="str">
        <f t="shared" si="163"/>
        <v/>
      </c>
      <c r="K1369" s="26" t="str">
        <f t="shared" si="164"/>
        <v/>
      </c>
      <c r="L1369" s="26" t="str">
        <f t="shared" si="165"/>
        <v/>
      </c>
      <c r="M1369" s="42">
        <f t="shared" si="166"/>
        <v>186497.24371642672</v>
      </c>
    </row>
    <row r="1370" spans="1:13" ht="29" x14ac:dyDescent="0.4">
      <c r="A1370" s="26" t="str">
        <f t="shared" ref="A1370:A1433" si="167">IFERROR(VLOOKUP($D1370,schools,3,FALSE),"")</f>
        <v/>
      </c>
      <c r="B1370" s="26" t="str">
        <f t="shared" ref="B1370:B1433" si="168">IFERROR(VLOOKUP($D1370,schools,4,FALSE),"")</f>
        <v/>
      </c>
      <c r="C1370" s="26" t="str">
        <f t="shared" ref="C1370:C1433" si="169">IFERROR(VLOOKUP($D1370,schools,5,FALSE),"")</f>
        <v/>
      </c>
      <c r="D1370" s="28" t="s">
        <v>2100</v>
      </c>
      <c r="E1370" s="28" t="s">
        <v>2101</v>
      </c>
      <c r="F1370" s="30" t="s">
        <v>5</v>
      </c>
      <c r="G1370" s="31">
        <v>169</v>
      </c>
      <c r="H1370" s="26" t="str">
        <f t="shared" ref="H1370:H1433" si="170">IFERROR(VLOOKUP($D1370,schools,4,FALSE),"")</f>
        <v/>
      </c>
      <c r="I1370" s="26" t="str">
        <f t="shared" ref="I1370:I1433" si="171">IFERROR(VLOOKUP($D1370,schools,5,FALSE),"")</f>
        <v/>
      </c>
      <c r="J1370" s="26" t="str">
        <f t="shared" ref="J1370:J1433" si="172">IFERROR(VLOOKUP($D1370,schools,6,FALSE),"")</f>
        <v/>
      </c>
      <c r="K1370" s="26" t="str">
        <f t="shared" ref="K1370:K1433" si="173">IFERROR(VLOOKUP($D1370,schools,7,FALSE),"")</f>
        <v/>
      </c>
      <c r="L1370" s="26" t="str">
        <f t="shared" ref="L1370:L1433" si="174">IFERROR(VLOOKUP($D1370,schools,8,FALSE),"")</f>
        <v/>
      </c>
      <c r="M1370" s="42">
        <f t="shared" ref="M1370:M1433" si="175">G1370*L$302</f>
        <v>177067.60779818043</v>
      </c>
    </row>
    <row r="1371" spans="1:13" ht="15" x14ac:dyDescent="0.4">
      <c r="A1371" s="26" t="str">
        <f t="shared" si="167"/>
        <v/>
      </c>
      <c r="B1371" s="26" t="str">
        <f t="shared" si="168"/>
        <v/>
      </c>
      <c r="C1371" s="26" t="str">
        <f t="shared" si="169"/>
        <v/>
      </c>
      <c r="D1371" s="28" t="s">
        <v>1881</v>
      </c>
      <c r="E1371" s="28" t="s">
        <v>1882</v>
      </c>
      <c r="F1371" s="30" t="s">
        <v>2</v>
      </c>
      <c r="G1371" s="31">
        <v>236</v>
      </c>
      <c r="H1371" s="26" t="str">
        <f t="shared" si="170"/>
        <v/>
      </c>
      <c r="I1371" s="26" t="str">
        <f t="shared" si="171"/>
        <v/>
      </c>
      <c r="J1371" s="26" t="str">
        <f t="shared" si="172"/>
        <v/>
      </c>
      <c r="K1371" s="26" t="str">
        <f t="shared" si="173"/>
        <v/>
      </c>
      <c r="L1371" s="26" t="str">
        <f t="shared" si="174"/>
        <v/>
      </c>
      <c r="M1371" s="42">
        <f t="shared" si="175"/>
        <v>247266.00852290282</v>
      </c>
    </row>
    <row r="1372" spans="1:13" ht="29" x14ac:dyDescent="0.4">
      <c r="A1372" s="26" t="str">
        <f t="shared" si="167"/>
        <v/>
      </c>
      <c r="B1372" s="26" t="str">
        <f t="shared" si="168"/>
        <v/>
      </c>
      <c r="C1372" s="26" t="str">
        <f t="shared" si="169"/>
        <v/>
      </c>
      <c r="D1372" s="28" t="s">
        <v>1803</v>
      </c>
      <c r="E1372" s="28" t="s">
        <v>1804</v>
      </c>
      <c r="F1372" s="30" t="s">
        <v>19</v>
      </c>
      <c r="G1372" s="31">
        <v>758</v>
      </c>
      <c r="H1372" s="26" t="str">
        <f t="shared" si="170"/>
        <v/>
      </c>
      <c r="I1372" s="26" t="str">
        <f t="shared" si="171"/>
        <v/>
      </c>
      <c r="J1372" s="26" t="str">
        <f t="shared" si="172"/>
        <v/>
      </c>
      <c r="K1372" s="26" t="str">
        <f t="shared" si="173"/>
        <v/>
      </c>
      <c r="L1372" s="26" t="str">
        <f t="shared" si="174"/>
        <v/>
      </c>
      <c r="M1372" s="42">
        <f t="shared" si="175"/>
        <v>794184.89178118785</v>
      </c>
    </row>
    <row r="1373" spans="1:13" ht="29" x14ac:dyDescent="0.4">
      <c r="A1373" s="26" t="str">
        <f t="shared" si="167"/>
        <v/>
      </c>
      <c r="B1373" s="26" t="str">
        <f t="shared" si="168"/>
        <v/>
      </c>
      <c r="C1373" s="26" t="str">
        <f t="shared" si="169"/>
        <v/>
      </c>
      <c r="D1373" s="28" t="s">
        <v>2185</v>
      </c>
      <c r="E1373" s="28" t="s">
        <v>2186</v>
      </c>
      <c r="F1373" s="30" t="s">
        <v>196</v>
      </c>
      <c r="G1373" s="31">
        <v>498</v>
      </c>
      <c r="H1373" s="26" t="str">
        <f t="shared" si="170"/>
        <v/>
      </c>
      <c r="I1373" s="26" t="str">
        <f t="shared" si="171"/>
        <v/>
      </c>
      <c r="J1373" s="26" t="str">
        <f t="shared" si="172"/>
        <v/>
      </c>
      <c r="K1373" s="26" t="str">
        <f t="shared" si="173"/>
        <v/>
      </c>
      <c r="L1373" s="26" t="str">
        <f t="shared" si="174"/>
        <v/>
      </c>
      <c r="M1373" s="42">
        <f t="shared" si="175"/>
        <v>521773.18747629493</v>
      </c>
    </row>
    <row r="1374" spans="1:13" ht="29" x14ac:dyDescent="0.4">
      <c r="A1374" s="26" t="str">
        <f t="shared" si="167"/>
        <v/>
      </c>
      <c r="B1374" s="26" t="str">
        <f t="shared" si="168"/>
        <v/>
      </c>
      <c r="C1374" s="26" t="str">
        <f t="shared" si="169"/>
        <v/>
      </c>
      <c r="D1374" s="28" t="s">
        <v>1903</v>
      </c>
      <c r="E1374" s="28" t="s">
        <v>1904</v>
      </c>
      <c r="F1374" s="30" t="s">
        <v>118</v>
      </c>
      <c r="G1374" s="31">
        <v>837</v>
      </c>
      <c r="H1374" s="26" t="str">
        <f t="shared" si="170"/>
        <v/>
      </c>
      <c r="I1374" s="26" t="str">
        <f t="shared" si="171"/>
        <v/>
      </c>
      <c r="J1374" s="26" t="str">
        <f t="shared" si="172"/>
        <v/>
      </c>
      <c r="K1374" s="26" t="str">
        <f t="shared" si="173"/>
        <v/>
      </c>
      <c r="L1374" s="26" t="str">
        <f t="shared" si="174"/>
        <v/>
      </c>
      <c r="M1374" s="42">
        <f t="shared" si="175"/>
        <v>876956.14039690536</v>
      </c>
    </row>
    <row r="1375" spans="1:13" ht="15" x14ac:dyDescent="0.4">
      <c r="A1375" s="26" t="str">
        <f t="shared" si="167"/>
        <v/>
      </c>
      <c r="B1375" s="26" t="str">
        <f t="shared" si="168"/>
        <v/>
      </c>
      <c r="C1375" s="26" t="str">
        <f t="shared" si="169"/>
        <v/>
      </c>
      <c r="D1375" s="28" t="s">
        <v>2195</v>
      </c>
      <c r="E1375" s="28" t="s">
        <v>2196</v>
      </c>
      <c r="F1375" s="30" t="s">
        <v>5</v>
      </c>
      <c r="G1375" s="31">
        <v>365</v>
      </c>
      <c r="H1375" s="26" t="str">
        <f t="shared" si="170"/>
        <v/>
      </c>
      <c r="I1375" s="26" t="str">
        <f t="shared" si="171"/>
        <v/>
      </c>
      <c r="J1375" s="26" t="str">
        <f t="shared" si="172"/>
        <v/>
      </c>
      <c r="K1375" s="26" t="str">
        <f t="shared" si="173"/>
        <v/>
      </c>
      <c r="L1375" s="26" t="str">
        <f t="shared" si="174"/>
        <v/>
      </c>
      <c r="M1375" s="42">
        <f t="shared" si="175"/>
        <v>382424.12335109973</v>
      </c>
    </row>
    <row r="1376" spans="1:13" ht="29" x14ac:dyDescent="0.4">
      <c r="A1376" s="26" t="str">
        <f t="shared" si="167"/>
        <v/>
      </c>
      <c r="B1376" s="26" t="str">
        <f t="shared" si="168"/>
        <v/>
      </c>
      <c r="C1376" s="26" t="str">
        <f t="shared" si="169"/>
        <v/>
      </c>
      <c r="D1376" s="28" t="s">
        <v>2183</v>
      </c>
      <c r="E1376" s="28" t="s">
        <v>2184</v>
      </c>
      <c r="F1376" s="30" t="s">
        <v>2</v>
      </c>
      <c r="G1376" s="31">
        <v>393</v>
      </c>
      <c r="H1376" s="26" t="str">
        <f t="shared" si="170"/>
        <v/>
      </c>
      <c r="I1376" s="26" t="str">
        <f t="shared" si="171"/>
        <v/>
      </c>
      <c r="J1376" s="26" t="str">
        <f t="shared" si="172"/>
        <v/>
      </c>
      <c r="K1376" s="26" t="str">
        <f t="shared" si="173"/>
        <v/>
      </c>
      <c r="L1376" s="26" t="str">
        <f t="shared" si="174"/>
        <v/>
      </c>
      <c r="M1376" s="42">
        <f t="shared" si="175"/>
        <v>411760.76843008818</v>
      </c>
    </row>
    <row r="1377" spans="1:13" ht="15" x14ac:dyDescent="0.4">
      <c r="A1377" s="26" t="str">
        <f t="shared" si="167"/>
        <v/>
      </c>
      <c r="B1377" s="26" t="str">
        <f t="shared" si="168"/>
        <v/>
      </c>
      <c r="C1377" s="26" t="str">
        <f t="shared" si="169"/>
        <v/>
      </c>
      <c r="D1377" s="28" t="s">
        <v>2172</v>
      </c>
      <c r="E1377" s="28" t="s">
        <v>2173</v>
      </c>
      <c r="F1377" s="30" t="s">
        <v>5</v>
      </c>
      <c r="G1377" s="31">
        <v>299</v>
      </c>
      <c r="H1377" s="26" t="str">
        <f t="shared" si="170"/>
        <v/>
      </c>
      <c r="I1377" s="26" t="str">
        <f t="shared" si="171"/>
        <v/>
      </c>
      <c r="J1377" s="26" t="str">
        <f t="shared" si="172"/>
        <v/>
      </c>
      <c r="K1377" s="26" t="str">
        <f t="shared" si="173"/>
        <v/>
      </c>
      <c r="L1377" s="26" t="str">
        <f t="shared" si="174"/>
        <v/>
      </c>
      <c r="M1377" s="42">
        <f t="shared" si="175"/>
        <v>313273.45995062689</v>
      </c>
    </row>
    <row r="1378" spans="1:13" ht="15" x14ac:dyDescent="0.4">
      <c r="A1378" s="26" t="str">
        <f t="shared" si="167"/>
        <v/>
      </c>
      <c r="B1378" s="26" t="str">
        <f t="shared" si="168"/>
        <v/>
      </c>
      <c r="C1378" s="26" t="str">
        <f t="shared" si="169"/>
        <v/>
      </c>
      <c r="D1378" s="28" t="s">
        <v>2098</v>
      </c>
      <c r="E1378" s="28" t="s">
        <v>2099</v>
      </c>
      <c r="F1378" s="30" t="s">
        <v>5</v>
      </c>
      <c r="G1378" s="31">
        <v>371</v>
      </c>
      <c r="H1378" s="26" t="str">
        <f t="shared" si="170"/>
        <v/>
      </c>
      <c r="I1378" s="26" t="str">
        <f t="shared" si="171"/>
        <v/>
      </c>
      <c r="J1378" s="26" t="str">
        <f t="shared" si="172"/>
        <v/>
      </c>
      <c r="K1378" s="26" t="str">
        <f t="shared" si="173"/>
        <v/>
      </c>
      <c r="L1378" s="26" t="str">
        <f t="shared" si="174"/>
        <v/>
      </c>
      <c r="M1378" s="42">
        <f t="shared" si="175"/>
        <v>388710.54729659721</v>
      </c>
    </row>
    <row r="1379" spans="1:13" ht="15" x14ac:dyDescent="0.4">
      <c r="A1379" s="26" t="str">
        <f t="shared" si="167"/>
        <v/>
      </c>
      <c r="B1379" s="26" t="str">
        <f t="shared" si="168"/>
        <v/>
      </c>
      <c r="C1379" s="26" t="str">
        <f t="shared" si="169"/>
        <v/>
      </c>
      <c r="D1379" s="28" t="s">
        <v>1813</v>
      </c>
      <c r="E1379" s="28" t="s">
        <v>1814</v>
      </c>
      <c r="F1379" s="30" t="s">
        <v>2</v>
      </c>
      <c r="G1379" s="31">
        <v>830</v>
      </c>
      <c r="H1379" s="26" t="str">
        <f t="shared" si="170"/>
        <v/>
      </c>
      <c r="I1379" s="26" t="str">
        <f t="shared" si="171"/>
        <v/>
      </c>
      <c r="J1379" s="26" t="str">
        <f t="shared" si="172"/>
        <v/>
      </c>
      <c r="K1379" s="26" t="str">
        <f t="shared" si="173"/>
        <v/>
      </c>
      <c r="L1379" s="26" t="str">
        <f t="shared" si="174"/>
        <v/>
      </c>
      <c r="M1379" s="42">
        <f t="shared" si="175"/>
        <v>869621.97912715829</v>
      </c>
    </row>
    <row r="1380" spans="1:13" ht="29" x14ac:dyDescent="0.4">
      <c r="A1380" s="26" t="str">
        <f t="shared" si="167"/>
        <v/>
      </c>
      <c r="B1380" s="26" t="str">
        <f t="shared" si="168"/>
        <v/>
      </c>
      <c r="C1380" s="26" t="str">
        <f t="shared" si="169"/>
        <v/>
      </c>
      <c r="D1380" s="28" t="s">
        <v>1677</v>
      </c>
      <c r="E1380" s="28" t="s">
        <v>1678</v>
      </c>
      <c r="F1380" s="30" t="s">
        <v>2</v>
      </c>
      <c r="G1380" s="31">
        <v>722</v>
      </c>
      <c r="H1380" s="26" t="str">
        <f t="shared" si="170"/>
        <v/>
      </c>
      <c r="I1380" s="26" t="str">
        <f t="shared" si="171"/>
        <v/>
      </c>
      <c r="J1380" s="26" t="str">
        <f t="shared" si="172"/>
        <v/>
      </c>
      <c r="K1380" s="26" t="str">
        <f t="shared" si="173"/>
        <v/>
      </c>
      <c r="L1380" s="26" t="str">
        <f t="shared" si="174"/>
        <v/>
      </c>
      <c r="M1380" s="42">
        <f t="shared" si="175"/>
        <v>756466.34810820268</v>
      </c>
    </row>
    <row r="1381" spans="1:13" ht="15" x14ac:dyDescent="0.4">
      <c r="A1381" s="26" t="str">
        <f t="shared" si="167"/>
        <v/>
      </c>
      <c r="B1381" s="26" t="str">
        <f t="shared" si="168"/>
        <v/>
      </c>
      <c r="C1381" s="26" t="str">
        <f t="shared" si="169"/>
        <v/>
      </c>
      <c r="D1381" s="28" t="s">
        <v>1673</v>
      </c>
      <c r="E1381" s="28" t="s">
        <v>1674</v>
      </c>
      <c r="F1381" s="30" t="s">
        <v>2</v>
      </c>
      <c r="G1381" s="31">
        <v>501</v>
      </c>
      <c r="H1381" s="26" t="str">
        <f t="shared" si="170"/>
        <v/>
      </c>
      <c r="I1381" s="26" t="str">
        <f t="shared" si="171"/>
        <v/>
      </c>
      <c r="J1381" s="26" t="str">
        <f t="shared" si="172"/>
        <v/>
      </c>
      <c r="K1381" s="26" t="str">
        <f t="shared" si="173"/>
        <v/>
      </c>
      <c r="L1381" s="26" t="str">
        <f t="shared" si="174"/>
        <v/>
      </c>
      <c r="M1381" s="42">
        <f t="shared" si="175"/>
        <v>524916.39944904367</v>
      </c>
    </row>
    <row r="1382" spans="1:13" ht="15" x14ac:dyDescent="0.4">
      <c r="A1382" s="26" t="str">
        <f t="shared" si="167"/>
        <v/>
      </c>
      <c r="B1382" s="26" t="str">
        <f t="shared" si="168"/>
        <v/>
      </c>
      <c r="C1382" s="26" t="str">
        <f t="shared" si="169"/>
        <v/>
      </c>
      <c r="D1382" s="28" t="s">
        <v>2176</v>
      </c>
      <c r="E1382" s="28" t="s">
        <v>2177</v>
      </c>
      <c r="F1382" s="30" t="s">
        <v>196</v>
      </c>
      <c r="G1382" s="31">
        <v>405</v>
      </c>
      <c r="H1382" s="26" t="str">
        <f t="shared" si="170"/>
        <v/>
      </c>
      <c r="I1382" s="26" t="str">
        <f t="shared" si="171"/>
        <v/>
      </c>
      <c r="J1382" s="26" t="str">
        <f t="shared" si="172"/>
        <v/>
      </c>
      <c r="K1382" s="26" t="str">
        <f t="shared" si="173"/>
        <v/>
      </c>
      <c r="L1382" s="26" t="str">
        <f t="shared" si="174"/>
        <v/>
      </c>
      <c r="M1382" s="42">
        <f t="shared" si="175"/>
        <v>424333.61632108322</v>
      </c>
    </row>
    <row r="1383" spans="1:13" ht="29" x14ac:dyDescent="0.4">
      <c r="A1383" s="26" t="str">
        <f t="shared" si="167"/>
        <v/>
      </c>
      <c r="B1383" s="26" t="str">
        <f t="shared" si="168"/>
        <v/>
      </c>
      <c r="C1383" s="26" t="str">
        <f t="shared" si="169"/>
        <v/>
      </c>
      <c r="D1383" s="28" t="s">
        <v>2060</v>
      </c>
      <c r="E1383" s="28" t="s">
        <v>2061</v>
      </c>
      <c r="F1383" s="30" t="s">
        <v>196</v>
      </c>
      <c r="G1383" s="31">
        <v>269</v>
      </c>
      <c r="H1383" s="26" t="str">
        <f t="shared" si="170"/>
        <v/>
      </c>
      <c r="I1383" s="26" t="str">
        <f t="shared" si="171"/>
        <v/>
      </c>
      <c r="J1383" s="26" t="str">
        <f t="shared" si="172"/>
        <v/>
      </c>
      <c r="K1383" s="26" t="str">
        <f t="shared" si="173"/>
        <v/>
      </c>
      <c r="L1383" s="26" t="str">
        <f t="shared" si="174"/>
        <v/>
      </c>
      <c r="M1383" s="42">
        <f t="shared" si="175"/>
        <v>281841.34022313927</v>
      </c>
    </row>
    <row r="1384" spans="1:13" ht="15" x14ac:dyDescent="0.4">
      <c r="A1384" s="26" t="str">
        <f t="shared" si="167"/>
        <v/>
      </c>
      <c r="B1384" s="26" t="str">
        <f t="shared" si="168"/>
        <v/>
      </c>
      <c r="C1384" s="26" t="str">
        <f t="shared" si="169"/>
        <v/>
      </c>
      <c r="D1384" s="28" t="s">
        <v>2204</v>
      </c>
      <c r="E1384" s="28" t="s">
        <v>2205</v>
      </c>
      <c r="F1384" s="30" t="s">
        <v>2</v>
      </c>
      <c r="G1384" s="31">
        <v>92</v>
      </c>
      <c r="H1384" s="26" t="str">
        <f t="shared" si="170"/>
        <v/>
      </c>
      <c r="I1384" s="26" t="str">
        <f t="shared" si="171"/>
        <v/>
      </c>
      <c r="J1384" s="26" t="str">
        <f t="shared" si="172"/>
        <v/>
      </c>
      <c r="K1384" s="26" t="str">
        <f t="shared" si="173"/>
        <v/>
      </c>
      <c r="L1384" s="26" t="str">
        <f t="shared" si="174"/>
        <v/>
      </c>
      <c r="M1384" s="42">
        <f t="shared" si="175"/>
        <v>96391.833830962118</v>
      </c>
    </row>
    <row r="1385" spans="1:13" ht="29" x14ac:dyDescent="0.4">
      <c r="A1385" s="26" t="str">
        <f t="shared" si="167"/>
        <v/>
      </c>
      <c r="B1385" s="26" t="str">
        <f t="shared" si="168"/>
        <v/>
      </c>
      <c r="C1385" s="26" t="str">
        <f t="shared" si="169"/>
        <v/>
      </c>
      <c r="D1385" s="28" t="s">
        <v>2201</v>
      </c>
      <c r="E1385" s="28" t="s">
        <v>2202</v>
      </c>
      <c r="F1385" s="30" t="s">
        <v>2</v>
      </c>
      <c r="G1385" s="31">
        <v>479</v>
      </c>
      <c r="H1385" s="26" t="str">
        <f t="shared" si="170"/>
        <v/>
      </c>
      <c r="I1385" s="26" t="str">
        <f t="shared" si="171"/>
        <v/>
      </c>
      <c r="J1385" s="26" t="str">
        <f t="shared" si="172"/>
        <v/>
      </c>
      <c r="K1385" s="26" t="str">
        <f t="shared" si="173"/>
        <v/>
      </c>
      <c r="L1385" s="26" t="str">
        <f t="shared" si="174"/>
        <v/>
      </c>
      <c r="M1385" s="42">
        <f t="shared" si="175"/>
        <v>501866.17831555277</v>
      </c>
    </row>
    <row r="1386" spans="1:13" ht="29" x14ac:dyDescent="0.4">
      <c r="A1386" s="26" t="str">
        <f t="shared" si="167"/>
        <v/>
      </c>
      <c r="B1386" s="26" t="str">
        <f t="shared" si="168"/>
        <v/>
      </c>
      <c r="C1386" s="26" t="str">
        <f t="shared" si="169"/>
        <v/>
      </c>
      <c r="D1386" s="28" t="s">
        <v>2148</v>
      </c>
      <c r="E1386" s="28" t="s">
        <v>2149</v>
      </c>
      <c r="F1386" s="30" t="s">
        <v>2</v>
      </c>
      <c r="G1386" s="31">
        <v>346</v>
      </c>
      <c r="H1386" s="26" t="str">
        <f t="shared" si="170"/>
        <v/>
      </c>
      <c r="I1386" s="26" t="str">
        <f t="shared" si="171"/>
        <v/>
      </c>
      <c r="J1386" s="26" t="str">
        <f t="shared" si="172"/>
        <v/>
      </c>
      <c r="K1386" s="26" t="str">
        <f t="shared" si="173"/>
        <v/>
      </c>
      <c r="L1386" s="26" t="str">
        <f t="shared" si="174"/>
        <v/>
      </c>
      <c r="M1386" s="42">
        <f t="shared" si="175"/>
        <v>362517.11419035756</v>
      </c>
    </row>
    <row r="1387" spans="1:13" ht="15" x14ac:dyDescent="0.4">
      <c r="A1387" s="26" t="str">
        <f t="shared" si="167"/>
        <v/>
      </c>
      <c r="B1387" s="26" t="str">
        <f t="shared" si="168"/>
        <v/>
      </c>
      <c r="C1387" s="26" t="str">
        <f t="shared" si="169"/>
        <v/>
      </c>
      <c r="D1387" s="28" t="s">
        <v>2144</v>
      </c>
      <c r="E1387" s="28" t="s">
        <v>2145</v>
      </c>
      <c r="F1387" s="30" t="s">
        <v>196</v>
      </c>
      <c r="G1387" s="31">
        <v>399</v>
      </c>
      <c r="H1387" s="26" t="str">
        <f t="shared" si="170"/>
        <v/>
      </c>
      <c r="I1387" s="26" t="str">
        <f t="shared" si="171"/>
        <v/>
      </c>
      <c r="J1387" s="26" t="str">
        <f t="shared" si="172"/>
        <v/>
      </c>
      <c r="K1387" s="26" t="str">
        <f t="shared" si="173"/>
        <v/>
      </c>
      <c r="L1387" s="26" t="str">
        <f t="shared" si="174"/>
        <v/>
      </c>
      <c r="M1387" s="42">
        <f t="shared" si="175"/>
        <v>418047.19237558573</v>
      </c>
    </row>
    <row r="1388" spans="1:13" ht="29" x14ac:dyDescent="0.4">
      <c r="A1388" s="26" t="str">
        <f t="shared" si="167"/>
        <v/>
      </c>
      <c r="B1388" s="26" t="str">
        <f t="shared" si="168"/>
        <v/>
      </c>
      <c r="C1388" s="26" t="str">
        <f t="shared" si="169"/>
        <v/>
      </c>
      <c r="D1388" s="28" t="s">
        <v>2114</v>
      </c>
      <c r="E1388" s="28" t="s">
        <v>2115</v>
      </c>
      <c r="F1388" s="30" t="s">
        <v>5</v>
      </c>
      <c r="G1388" s="31">
        <v>362</v>
      </c>
      <c r="H1388" s="26" t="str">
        <f t="shared" si="170"/>
        <v/>
      </c>
      <c r="I1388" s="26" t="str">
        <f t="shared" si="171"/>
        <v/>
      </c>
      <c r="J1388" s="26" t="str">
        <f t="shared" si="172"/>
        <v/>
      </c>
      <c r="K1388" s="26" t="str">
        <f t="shared" si="173"/>
        <v/>
      </c>
      <c r="L1388" s="26" t="str">
        <f t="shared" si="174"/>
        <v/>
      </c>
      <c r="M1388" s="42">
        <f t="shared" si="175"/>
        <v>379280.91137835092</v>
      </c>
    </row>
    <row r="1389" spans="1:13" ht="29" x14ac:dyDescent="0.4">
      <c r="A1389" s="26" t="str">
        <f t="shared" si="167"/>
        <v/>
      </c>
      <c r="B1389" s="26" t="str">
        <f t="shared" si="168"/>
        <v/>
      </c>
      <c r="C1389" s="26" t="str">
        <f t="shared" si="169"/>
        <v/>
      </c>
      <c r="D1389" s="28" t="s">
        <v>2088</v>
      </c>
      <c r="E1389" s="28" t="s">
        <v>2089</v>
      </c>
      <c r="F1389" s="30" t="s">
        <v>5</v>
      </c>
      <c r="G1389" s="31">
        <v>268</v>
      </c>
      <c r="H1389" s="26" t="str">
        <f t="shared" si="170"/>
        <v/>
      </c>
      <c r="I1389" s="26" t="str">
        <f t="shared" si="171"/>
        <v/>
      </c>
      <c r="J1389" s="26" t="str">
        <f t="shared" si="172"/>
        <v/>
      </c>
      <c r="K1389" s="26" t="str">
        <f t="shared" si="173"/>
        <v/>
      </c>
      <c r="L1389" s="26" t="str">
        <f t="shared" si="174"/>
        <v/>
      </c>
      <c r="M1389" s="42">
        <f t="shared" si="175"/>
        <v>280793.60289888963</v>
      </c>
    </row>
    <row r="1390" spans="1:13" ht="29" x14ac:dyDescent="0.4">
      <c r="A1390" s="26" t="str">
        <f t="shared" si="167"/>
        <v/>
      </c>
      <c r="B1390" s="26" t="str">
        <f t="shared" si="168"/>
        <v/>
      </c>
      <c r="C1390" s="26" t="str">
        <f t="shared" si="169"/>
        <v/>
      </c>
      <c r="D1390" s="28" t="s">
        <v>1977</v>
      </c>
      <c r="E1390" s="28" t="s">
        <v>1978</v>
      </c>
      <c r="F1390" s="30" t="s">
        <v>5</v>
      </c>
      <c r="G1390" s="31">
        <v>1888</v>
      </c>
      <c r="H1390" s="26" t="str">
        <f t="shared" si="170"/>
        <v/>
      </c>
      <c r="I1390" s="26" t="str">
        <f t="shared" si="171"/>
        <v/>
      </c>
      <c r="J1390" s="26" t="str">
        <f t="shared" si="172"/>
        <v/>
      </c>
      <c r="K1390" s="26" t="str">
        <f t="shared" si="173"/>
        <v/>
      </c>
      <c r="L1390" s="26" t="str">
        <f t="shared" si="174"/>
        <v/>
      </c>
      <c r="M1390" s="42">
        <f t="shared" si="175"/>
        <v>1978128.0681832226</v>
      </c>
    </row>
    <row r="1391" spans="1:13" ht="15" x14ac:dyDescent="0.4">
      <c r="A1391" s="26" t="str">
        <f t="shared" si="167"/>
        <v/>
      </c>
      <c r="B1391" s="26" t="str">
        <f t="shared" si="168"/>
        <v/>
      </c>
      <c r="C1391" s="26" t="str">
        <f t="shared" si="169"/>
        <v/>
      </c>
      <c r="D1391" s="28" t="s">
        <v>1961</v>
      </c>
      <c r="E1391" s="28" t="s">
        <v>1962</v>
      </c>
      <c r="F1391" s="30" t="s">
        <v>5</v>
      </c>
      <c r="G1391" s="31">
        <v>1105</v>
      </c>
      <c r="H1391" s="26" t="str">
        <f t="shared" si="170"/>
        <v/>
      </c>
      <c r="I1391" s="26" t="str">
        <f t="shared" si="171"/>
        <v/>
      </c>
      <c r="J1391" s="26" t="str">
        <f t="shared" si="172"/>
        <v/>
      </c>
      <c r="K1391" s="26" t="str">
        <f t="shared" si="173"/>
        <v/>
      </c>
      <c r="L1391" s="26" t="str">
        <f t="shared" si="174"/>
        <v/>
      </c>
      <c r="M1391" s="42">
        <f t="shared" si="175"/>
        <v>1157749.7432957951</v>
      </c>
    </row>
    <row r="1392" spans="1:13" ht="15" x14ac:dyDescent="0.4">
      <c r="A1392" s="26" t="str">
        <f t="shared" si="167"/>
        <v/>
      </c>
      <c r="B1392" s="26" t="str">
        <f t="shared" si="168"/>
        <v/>
      </c>
      <c r="C1392" s="26" t="str">
        <f t="shared" si="169"/>
        <v/>
      </c>
      <c r="D1392" s="28" t="s">
        <v>1773</v>
      </c>
      <c r="E1392" s="28" t="s">
        <v>1774</v>
      </c>
      <c r="F1392" s="30" t="s">
        <v>2</v>
      </c>
      <c r="G1392" s="31">
        <v>887</v>
      </c>
      <c r="H1392" s="26" t="str">
        <f t="shared" si="170"/>
        <v/>
      </c>
      <c r="I1392" s="26" t="str">
        <f t="shared" si="171"/>
        <v/>
      </c>
      <c r="J1392" s="26" t="str">
        <f t="shared" si="172"/>
        <v/>
      </c>
      <c r="K1392" s="26" t="str">
        <f t="shared" si="173"/>
        <v/>
      </c>
      <c r="L1392" s="26" t="str">
        <f t="shared" si="174"/>
        <v/>
      </c>
      <c r="M1392" s="42">
        <f t="shared" si="175"/>
        <v>929343.00660938479</v>
      </c>
    </row>
    <row r="1393" spans="1:13" ht="15" x14ac:dyDescent="0.4">
      <c r="A1393" s="26" t="str">
        <f t="shared" si="167"/>
        <v/>
      </c>
      <c r="B1393" s="26" t="str">
        <f t="shared" si="168"/>
        <v/>
      </c>
      <c r="C1393" s="26" t="str">
        <f t="shared" si="169"/>
        <v/>
      </c>
      <c r="D1393" s="28" t="s">
        <v>1765</v>
      </c>
      <c r="E1393" s="28" t="s">
        <v>1766</v>
      </c>
      <c r="F1393" s="30" t="s">
        <v>2</v>
      </c>
      <c r="G1393" s="31">
        <v>264</v>
      </c>
      <c r="H1393" s="26" t="str">
        <f t="shared" si="170"/>
        <v/>
      </c>
      <c r="I1393" s="26" t="str">
        <f t="shared" si="171"/>
        <v/>
      </c>
      <c r="J1393" s="26" t="str">
        <f t="shared" si="172"/>
        <v/>
      </c>
      <c r="K1393" s="26" t="str">
        <f t="shared" si="173"/>
        <v/>
      </c>
      <c r="L1393" s="26" t="str">
        <f t="shared" si="174"/>
        <v/>
      </c>
      <c r="M1393" s="42">
        <f t="shared" si="175"/>
        <v>276602.6536018913</v>
      </c>
    </row>
    <row r="1394" spans="1:13" ht="29" x14ac:dyDescent="0.4">
      <c r="A1394" s="26" t="str">
        <f t="shared" si="167"/>
        <v/>
      </c>
      <c r="B1394" s="26" t="str">
        <f t="shared" si="168"/>
        <v/>
      </c>
      <c r="C1394" s="26" t="str">
        <f t="shared" si="169"/>
        <v/>
      </c>
      <c r="D1394" s="28" t="s">
        <v>1667</v>
      </c>
      <c r="E1394" s="28" t="s">
        <v>1668</v>
      </c>
      <c r="F1394" s="30" t="s">
        <v>2</v>
      </c>
      <c r="G1394" s="31">
        <v>293</v>
      </c>
      <c r="H1394" s="26" t="str">
        <f t="shared" si="170"/>
        <v/>
      </c>
      <c r="I1394" s="26" t="str">
        <f t="shared" si="171"/>
        <v/>
      </c>
      <c r="J1394" s="26" t="str">
        <f t="shared" si="172"/>
        <v/>
      </c>
      <c r="K1394" s="26" t="str">
        <f t="shared" si="173"/>
        <v/>
      </c>
      <c r="L1394" s="26" t="str">
        <f t="shared" si="174"/>
        <v/>
      </c>
      <c r="M1394" s="42">
        <f t="shared" si="175"/>
        <v>306987.03600512934</v>
      </c>
    </row>
    <row r="1395" spans="1:13" ht="15" x14ac:dyDescent="0.4">
      <c r="A1395" s="26" t="str">
        <f t="shared" si="167"/>
        <v/>
      </c>
      <c r="B1395" s="26" t="str">
        <f t="shared" si="168"/>
        <v/>
      </c>
      <c r="C1395" s="26" t="str">
        <f t="shared" si="169"/>
        <v/>
      </c>
      <c r="D1395" s="28" t="s">
        <v>1665</v>
      </c>
      <c r="E1395" s="28" t="s">
        <v>1666</v>
      </c>
      <c r="F1395" s="30" t="s">
        <v>19</v>
      </c>
      <c r="G1395" s="31">
        <v>859</v>
      </c>
      <c r="H1395" s="26" t="str">
        <f t="shared" si="170"/>
        <v/>
      </c>
      <c r="I1395" s="26" t="str">
        <f t="shared" si="171"/>
        <v/>
      </c>
      <c r="J1395" s="26" t="str">
        <f t="shared" si="172"/>
        <v/>
      </c>
      <c r="K1395" s="26" t="str">
        <f t="shared" si="173"/>
        <v/>
      </c>
      <c r="L1395" s="26" t="str">
        <f t="shared" si="174"/>
        <v/>
      </c>
      <c r="M1395" s="42">
        <f t="shared" si="175"/>
        <v>900006.36153039627</v>
      </c>
    </row>
    <row r="1396" spans="1:13" ht="29" x14ac:dyDescent="0.4">
      <c r="A1396" s="26" t="str">
        <f t="shared" si="167"/>
        <v/>
      </c>
      <c r="B1396" s="26" t="str">
        <f t="shared" si="168"/>
        <v/>
      </c>
      <c r="C1396" s="26" t="str">
        <f t="shared" si="169"/>
        <v/>
      </c>
      <c r="D1396" s="28" t="s">
        <v>2146</v>
      </c>
      <c r="E1396" s="28" t="s">
        <v>2147</v>
      </c>
      <c r="F1396" s="30" t="s">
        <v>196</v>
      </c>
      <c r="G1396" s="31">
        <v>425</v>
      </c>
      <c r="H1396" s="26" t="str">
        <f t="shared" si="170"/>
        <v/>
      </c>
      <c r="I1396" s="26" t="str">
        <f t="shared" si="171"/>
        <v/>
      </c>
      <c r="J1396" s="26" t="str">
        <f t="shared" si="172"/>
        <v/>
      </c>
      <c r="K1396" s="26" t="str">
        <f t="shared" si="173"/>
        <v/>
      </c>
      <c r="L1396" s="26" t="str">
        <f t="shared" si="174"/>
        <v/>
      </c>
      <c r="M1396" s="42">
        <f t="shared" si="175"/>
        <v>445288.36280607502</v>
      </c>
    </row>
    <row r="1397" spans="1:13" ht="15" x14ac:dyDescent="0.4">
      <c r="A1397" s="26" t="str">
        <f t="shared" si="167"/>
        <v/>
      </c>
      <c r="B1397" s="26" t="str">
        <f t="shared" si="168"/>
        <v/>
      </c>
      <c r="C1397" s="26" t="str">
        <f t="shared" si="169"/>
        <v/>
      </c>
      <c r="D1397" s="28" t="s">
        <v>2203</v>
      </c>
      <c r="E1397" s="28" t="s">
        <v>582</v>
      </c>
      <c r="F1397" s="30" t="s">
        <v>2</v>
      </c>
      <c r="G1397" s="31">
        <v>118</v>
      </c>
      <c r="H1397" s="26" t="str">
        <f t="shared" si="170"/>
        <v/>
      </c>
      <c r="I1397" s="26" t="str">
        <f t="shared" si="171"/>
        <v/>
      </c>
      <c r="J1397" s="26" t="str">
        <f t="shared" si="172"/>
        <v/>
      </c>
      <c r="K1397" s="26" t="str">
        <f t="shared" si="173"/>
        <v/>
      </c>
      <c r="L1397" s="26" t="str">
        <f t="shared" si="174"/>
        <v/>
      </c>
      <c r="M1397" s="42">
        <f t="shared" si="175"/>
        <v>123633.00426145141</v>
      </c>
    </row>
    <row r="1398" spans="1:13" ht="15" x14ac:dyDescent="0.4">
      <c r="A1398" s="26" t="str">
        <f t="shared" si="167"/>
        <v/>
      </c>
      <c r="B1398" s="26" t="str">
        <f t="shared" si="168"/>
        <v/>
      </c>
      <c r="C1398" s="26" t="str">
        <f t="shared" si="169"/>
        <v/>
      </c>
      <c r="D1398" s="28" t="s">
        <v>1669</v>
      </c>
      <c r="E1398" s="28" t="s">
        <v>1670</v>
      </c>
      <c r="F1398" s="30" t="s">
        <v>2</v>
      </c>
      <c r="G1398" s="31">
        <v>489</v>
      </c>
      <c r="H1398" s="26" t="str">
        <f t="shared" si="170"/>
        <v/>
      </c>
      <c r="I1398" s="26" t="str">
        <f t="shared" si="171"/>
        <v/>
      </c>
      <c r="J1398" s="26" t="str">
        <f t="shared" si="172"/>
        <v/>
      </c>
      <c r="K1398" s="26" t="str">
        <f t="shared" si="173"/>
        <v/>
      </c>
      <c r="L1398" s="26" t="str">
        <f t="shared" si="174"/>
        <v/>
      </c>
      <c r="M1398" s="42">
        <f t="shared" si="175"/>
        <v>512343.55155804864</v>
      </c>
    </row>
    <row r="1399" spans="1:13" ht="15" x14ac:dyDescent="0.4">
      <c r="A1399" s="26" t="str">
        <f t="shared" si="167"/>
        <v/>
      </c>
      <c r="B1399" s="26" t="str">
        <f t="shared" si="168"/>
        <v/>
      </c>
      <c r="C1399" s="26" t="str">
        <f t="shared" si="169"/>
        <v/>
      </c>
      <c r="D1399" s="28" t="s">
        <v>2214</v>
      </c>
      <c r="E1399" s="28" t="s">
        <v>2215</v>
      </c>
      <c r="F1399" s="30" t="s">
        <v>196</v>
      </c>
      <c r="G1399" s="31">
        <v>3579</v>
      </c>
      <c r="H1399" s="26" t="str">
        <f t="shared" si="170"/>
        <v/>
      </c>
      <c r="I1399" s="26" t="str">
        <f t="shared" si="171"/>
        <v/>
      </c>
      <c r="J1399" s="26" t="str">
        <f t="shared" si="172"/>
        <v/>
      </c>
      <c r="K1399" s="26" t="str">
        <f t="shared" si="173"/>
        <v/>
      </c>
      <c r="L1399" s="26" t="str">
        <f t="shared" si="174"/>
        <v/>
      </c>
      <c r="M1399" s="42">
        <f t="shared" si="175"/>
        <v>3749851.8834892763</v>
      </c>
    </row>
    <row r="1400" spans="1:13" ht="29" x14ac:dyDescent="0.4">
      <c r="A1400" s="26" t="str">
        <f t="shared" si="167"/>
        <v/>
      </c>
      <c r="B1400" s="26" t="str">
        <f t="shared" si="168"/>
        <v/>
      </c>
      <c r="C1400" s="26" t="str">
        <f t="shared" si="169"/>
        <v/>
      </c>
      <c r="D1400" s="28" t="s">
        <v>2045</v>
      </c>
      <c r="E1400" s="28" t="s">
        <v>2046</v>
      </c>
      <c r="F1400" s="30" t="s">
        <v>118</v>
      </c>
      <c r="G1400" s="31">
        <v>588</v>
      </c>
      <c r="H1400" s="26" t="str">
        <f t="shared" si="170"/>
        <v/>
      </c>
      <c r="I1400" s="26" t="str">
        <f t="shared" si="171"/>
        <v/>
      </c>
      <c r="J1400" s="26" t="str">
        <f t="shared" si="172"/>
        <v/>
      </c>
      <c r="K1400" s="26" t="str">
        <f t="shared" si="173"/>
        <v/>
      </c>
      <c r="L1400" s="26" t="str">
        <f t="shared" si="174"/>
        <v/>
      </c>
      <c r="M1400" s="42">
        <f t="shared" si="175"/>
        <v>616069.54665875784</v>
      </c>
    </row>
    <row r="1401" spans="1:13" ht="29" x14ac:dyDescent="0.4">
      <c r="A1401" s="26" t="str">
        <f t="shared" si="167"/>
        <v/>
      </c>
      <c r="B1401" s="26" t="str">
        <f t="shared" si="168"/>
        <v/>
      </c>
      <c r="C1401" s="26" t="str">
        <f t="shared" si="169"/>
        <v/>
      </c>
      <c r="D1401" s="28" t="s">
        <v>2031</v>
      </c>
      <c r="E1401" s="28" t="s">
        <v>2032</v>
      </c>
      <c r="F1401" s="30" t="s">
        <v>196</v>
      </c>
      <c r="G1401" s="31">
        <v>436</v>
      </c>
      <c r="H1401" s="26" t="str">
        <f t="shared" si="170"/>
        <v/>
      </c>
      <c r="I1401" s="26" t="str">
        <f t="shared" si="171"/>
        <v/>
      </c>
      <c r="J1401" s="26" t="str">
        <f t="shared" si="172"/>
        <v/>
      </c>
      <c r="K1401" s="26" t="str">
        <f t="shared" si="173"/>
        <v/>
      </c>
      <c r="L1401" s="26" t="str">
        <f t="shared" si="174"/>
        <v/>
      </c>
      <c r="M1401" s="42">
        <f t="shared" si="175"/>
        <v>456813.47337282047</v>
      </c>
    </row>
    <row r="1402" spans="1:13" ht="15" x14ac:dyDescent="0.4">
      <c r="A1402" s="26" t="str">
        <f t="shared" si="167"/>
        <v/>
      </c>
      <c r="B1402" s="26" t="str">
        <f t="shared" si="168"/>
        <v/>
      </c>
      <c r="C1402" s="26" t="str">
        <f t="shared" si="169"/>
        <v/>
      </c>
      <c r="D1402" s="28" t="s">
        <v>2029</v>
      </c>
      <c r="E1402" s="28" t="s">
        <v>2030</v>
      </c>
      <c r="F1402" s="30" t="s">
        <v>196</v>
      </c>
      <c r="G1402" s="31">
        <v>568</v>
      </c>
      <c r="H1402" s="26" t="str">
        <f t="shared" si="170"/>
        <v/>
      </c>
      <c r="I1402" s="26" t="str">
        <f t="shared" si="171"/>
        <v/>
      </c>
      <c r="J1402" s="26" t="str">
        <f t="shared" si="172"/>
        <v/>
      </c>
      <c r="K1402" s="26" t="str">
        <f t="shared" si="173"/>
        <v/>
      </c>
      <c r="L1402" s="26" t="str">
        <f t="shared" si="174"/>
        <v/>
      </c>
      <c r="M1402" s="42">
        <f t="shared" si="175"/>
        <v>595114.8001737661</v>
      </c>
    </row>
    <row r="1403" spans="1:13" ht="15" x14ac:dyDescent="0.4">
      <c r="A1403" s="26" t="str">
        <f t="shared" si="167"/>
        <v/>
      </c>
      <c r="B1403" s="26" t="str">
        <f t="shared" si="168"/>
        <v/>
      </c>
      <c r="C1403" s="26" t="str">
        <f t="shared" si="169"/>
        <v/>
      </c>
      <c r="D1403" s="28" t="s">
        <v>2206</v>
      </c>
      <c r="E1403" s="28" t="s">
        <v>2207</v>
      </c>
      <c r="F1403" s="30" t="s">
        <v>5</v>
      </c>
      <c r="G1403" s="31">
        <v>150</v>
      </c>
      <c r="H1403" s="26" t="str">
        <f t="shared" si="170"/>
        <v/>
      </c>
      <c r="I1403" s="26" t="str">
        <f t="shared" si="171"/>
        <v/>
      </c>
      <c r="J1403" s="26" t="str">
        <f t="shared" si="172"/>
        <v/>
      </c>
      <c r="K1403" s="26" t="str">
        <f t="shared" si="173"/>
        <v/>
      </c>
      <c r="L1403" s="26" t="str">
        <f t="shared" si="174"/>
        <v/>
      </c>
      <c r="M1403" s="42">
        <f t="shared" si="175"/>
        <v>157160.59863743823</v>
      </c>
    </row>
    <row r="1404" spans="1:13" ht="29" x14ac:dyDescent="0.4">
      <c r="A1404" s="26" t="str">
        <f t="shared" si="167"/>
        <v/>
      </c>
      <c r="B1404" s="26" t="str">
        <f t="shared" si="168"/>
        <v/>
      </c>
      <c r="C1404" s="26" t="str">
        <f t="shared" si="169"/>
        <v/>
      </c>
      <c r="D1404" s="28" t="s">
        <v>1957</v>
      </c>
      <c r="E1404" s="28" t="s">
        <v>1958</v>
      </c>
      <c r="F1404" s="30" t="s">
        <v>19</v>
      </c>
      <c r="G1404" s="31">
        <v>485</v>
      </c>
      <c r="H1404" s="26" t="str">
        <f t="shared" si="170"/>
        <v/>
      </c>
      <c r="I1404" s="26" t="str">
        <f t="shared" si="171"/>
        <v/>
      </c>
      <c r="J1404" s="26" t="str">
        <f t="shared" si="172"/>
        <v/>
      </c>
      <c r="K1404" s="26" t="str">
        <f t="shared" si="173"/>
        <v/>
      </c>
      <c r="L1404" s="26" t="str">
        <f t="shared" si="174"/>
        <v/>
      </c>
      <c r="M1404" s="42">
        <f t="shared" si="175"/>
        <v>508152.60226105031</v>
      </c>
    </row>
    <row r="1405" spans="1:13" ht="15" x14ac:dyDescent="0.4">
      <c r="A1405" s="26" t="str">
        <f t="shared" si="167"/>
        <v/>
      </c>
      <c r="B1405" s="26" t="str">
        <f t="shared" si="168"/>
        <v/>
      </c>
      <c r="C1405" s="26" t="str">
        <f t="shared" si="169"/>
        <v/>
      </c>
      <c r="D1405" s="28" t="s">
        <v>1829</v>
      </c>
      <c r="E1405" s="28" t="s">
        <v>1830</v>
      </c>
      <c r="F1405" s="30" t="s">
        <v>2</v>
      </c>
      <c r="G1405" s="31">
        <v>1077</v>
      </c>
      <c r="H1405" s="26" t="str">
        <f t="shared" si="170"/>
        <v/>
      </c>
      <c r="I1405" s="26" t="str">
        <f t="shared" si="171"/>
        <v/>
      </c>
      <c r="J1405" s="26" t="str">
        <f t="shared" si="172"/>
        <v/>
      </c>
      <c r="K1405" s="26" t="str">
        <f t="shared" si="173"/>
        <v/>
      </c>
      <c r="L1405" s="26" t="str">
        <f t="shared" si="174"/>
        <v/>
      </c>
      <c r="M1405" s="42">
        <f t="shared" si="175"/>
        <v>1128413.0982168065</v>
      </c>
    </row>
    <row r="1406" spans="1:13" ht="29" x14ac:dyDescent="0.4">
      <c r="A1406" s="26" t="str">
        <f t="shared" si="167"/>
        <v/>
      </c>
      <c r="B1406" s="26" t="str">
        <f t="shared" si="168"/>
        <v/>
      </c>
      <c r="C1406" s="26" t="str">
        <f t="shared" si="169"/>
        <v/>
      </c>
      <c r="D1406" s="28" t="s">
        <v>2021</v>
      </c>
      <c r="E1406" s="28" t="s">
        <v>2022</v>
      </c>
      <c r="F1406" s="30" t="s">
        <v>196</v>
      </c>
      <c r="G1406" s="31">
        <v>295</v>
      </c>
      <c r="H1406" s="26" t="str">
        <f t="shared" si="170"/>
        <v/>
      </c>
      <c r="I1406" s="26" t="str">
        <f t="shared" si="171"/>
        <v/>
      </c>
      <c r="J1406" s="26" t="str">
        <f t="shared" si="172"/>
        <v/>
      </c>
      <c r="K1406" s="26" t="str">
        <f t="shared" si="173"/>
        <v/>
      </c>
      <c r="L1406" s="26" t="str">
        <f t="shared" si="174"/>
        <v/>
      </c>
      <c r="M1406" s="42">
        <f t="shared" si="175"/>
        <v>309082.51065362856</v>
      </c>
    </row>
    <row r="1407" spans="1:13" ht="15" x14ac:dyDescent="0.4">
      <c r="A1407" s="26" t="str">
        <f t="shared" si="167"/>
        <v/>
      </c>
      <c r="B1407" s="26" t="str">
        <f t="shared" si="168"/>
        <v/>
      </c>
      <c r="C1407" s="26" t="str">
        <f t="shared" si="169"/>
        <v/>
      </c>
      <c r="D1407" s="28" t="s">
        <v>2180</v>
      </c>
      <c r="E1407" s="28" t="s">
        <v>2181</v>
      </c>
      <c r="F1407" s="30" t="s">
        <v>2</v>
      </c>
      <c r="G1407" s="31">
        <v>398</v>
      </c>
      <c r="H1407" s="26" t="str">
        <f t="shared" si="170"/>
        <v/>
      </c>
      <c r="I1407" s="26" t="str">
        <f t="shared" si="171"/>
        <v/>
      </c>
      <c r="J1407" s="26" t="str">
        <f t="shared" si="172"/>
        <v/>
      </c>
      <c r="K1407" s="26" t="str">
        <f t="shared" si="173"/>
        <v/>
      </c>
      <c r="L1407" s="26" t="str">
        <f t="shared" si="174"/>
        <v/>
      </c>
      <c r="M1407" s="42">
        <f t="shared" si="175"/>
        <v>416999.45505133615</v>
      </c>
    </row>
    <row r="1408" spans="1:13" ht="29" x14ac:dyDescent="0.4">
      <c r="A1408" s="26" t="str">
        <f t="shared" si="167"/>
        <v/>
      </c>
      <c r="B1408" s="26" t="str">
        <f t="shared" si="168"/>
        <v/>
      </c>
      <c r="C1408" s="26" t="str">
        <f t="shared" si="169"/>
        <v/>
      </c>
      <c r="D1408" s="28" t="s">
        <v>2138</v>
      </c>
      <c r="E1408" s="28" t="s">
        <v>2139</v>
      </c>
      <c r="F1408" s="30" t="s">
        <v>5</v>
      </c>
      <c r="G1408" s="31">
        <v>774</v>
      </c>
      <c r="H1408" s="26" t="str">
        <f t="shared" si="170"/>
        <v/>
      </c>
      <c r="I1408" s="26" t="str">
        <f t="shared" si="171"/>
        <v/>
      </c>
      <c r="J1408" s="26" t="str">
        <f t="shared" si="172"/>
        <v/>
      </c>
      <c r="K1408" s="26" t="str">
        <f t="shared" si="173"/>
        <v/>
      </c>
      <c r="L1408" s="26" t="str">
        <f t="shared" si="174"/>
        <v/>
      </c>
      <c r="M1408" s="42">
        <f t="shared" si="175"/>
        <v>810948.68896918127</v>
      </c>
    </row>
    <row r="1409" spans="1:13" ht="15" x14ac:dyDescent="0.4">
      <c r="A1409" s="26" t="str">
        <f t="shared" si="167"/>
        <v/>
      </c>
      <c r="B1409" s="26" t="str">
        <f t="shared" si="168"/>
        <v/>
      </c>
      <c r="C1409" s="26" t="str">
        <f t="shared" si="169"/>
        <v/>
      </c>
      <c r="D1409" s="28" t="s">
        <v>1979</v>
      </c>
      <c r="E1409" s="28" t="s">
        <v>1980</v>
      </c>
      <c r="F1409" s="30" t="s">
        <v>2</v>
      </c>
      <c r="G1409" s="31">
        <v>449</v>
      </c>
      <c r="H1409" s="26" t="str">
        <f t="shared" si="170"/>
        <v/>
      </c>
      <c r="I1409" s="26" t="str">
        <f t="shared" si="171"/>
        <v/>
      </c>
      <c r="J1409" s="26" t="str">
        <f t="shared" si="172"/>
        <v/>
      </c>
      <c r="K1409" s="26" t="str">
        <f t="shared" si="173"/>
        <v/>
      </c>
      <c r="L1409" s="26" t="str">
        <f t="shared" si="174"/>
        <v/>
      </c>
      <c r="M1409" s="42">
        <f t="shared" si="175"/>
        <v>470434.05858806515</v>
      </c>
    </row>
    <row r="1410" spans="1:13" ht="29" x14ac:dyDescent="0.4">
      <c r="A1410" s="26" t="str">
        <f t="shared" si="167"/>
        <v/>
      </c>
      <c r="B1410" s="26" t="str">
        <f t="shared" si="168"/>
        <v/>
      </c>
      <c r="C1410" s="26" t="str">
        <f t="shared" si="169"/>
        <v/>
      </c>
      <c r="D1410" s="28" t="s">
        <v>1821</v>
      </c>
      <c r="E1410" s="28" t="s">
        <v>1822</v>
      </c>
      <c r="F1410" s="30" t="s">
        <v>5</v>
      </c>
      <c r="G1410" s="31">
        <v>1510</v>
      </c>
      <c r="H1410" s="26" t="str">
        <f t="shared" si="170"/>
        <v/>
      </c>
      <c r="I1410" s="26" t="str">
        <f t="shared" si="171"/>
        <v/>
      </c>
      <c r="J1410" s="26" t="str">
        <f t="shared" si="172"/>
        <v/>
      </c>
      <c r="K1410" s="26" t="str">
        <f t="shared" si="173"/>
        <v/>
      </c>
      <c r="L1410" s="26" t="str">
        <f t="shared" si="174"/>
        <v/>
      </c>
      <c r="M1410" s="42">
        <f t="shared" si="175"/>
        <v>1582083.3596168782</v>
      </c>
    </row>
    <row r="1411" spans="1:13" ht="15" x14ac:dyDescent="0.4">
      <c r="A1411" s="26" t="str">
        <f t="shared" si="167"/>
        <v/>
      </c>
      <c r="B1411" s="26" t="str">
        <f t="shared" si="168"/>
        <v/>
      </c>
      <c r="C1411" s="26" t="str">
        <f t="shared" si="169"/>
        <v/>
      </c>
      <c r="D1411" s="28" t="s">
        <v>1809</v>
      </c>
      <c r="E1411" s="28" t="s">
        <v>1810</v>
      </c>
      <c r="F1411" s="30" t="s">
        <v>19</v>
      </c>
      <c r="G1411" s="31">
        <v>1299</v>
      </c>
      <c r="H1411" s="26" t="str">
        <f t="shared" si="170"/>
        <v/>
      </c>
      <c r="I1411" s="26" t="str">
        <f t="shared" si="171"/>
        <v/>
      </c>
      <c r="J1411" s="26" t="str">
        <f t="shared" si="172"/>
        <v/>
      </c>
      <c r="K1411" s="26" t="str">
        <f t="shared" si="173"/>
        <v/>
      </c>
      <c r="L1411" s="26" t="str">
        <f t="shared" si="174"/>
        <v/>
      </c>
      <c r="M1411" s="42">
        <f t="shared" si="175"/>
        <v>1361010.7842002152</v>
      </c>
    </row>
    <row r="1412" spans="1:13" ht="15" x14ac:dyDescent="0.4">
      <c r="A1412" s="26" t="str">
        <f t="shared" si="167"/>
        <v/>
      </c>
      <c r="B1412" s="26" t="str">
        <f t="shared" si="168"/>
        <v/>
      </c>
      <c r="C1412" s="26" t="str">
        <f t="shared" si="169"/>
        <v/>
      </c>
      <c r="D1412" s="28" t="s">
        <v>1791</v>
      </c>
      <c r="E1412" s="28" t="s">
        <v>1792</v>
      </c>
      <c r="F1412" s="30" t="s">
        <v>2</v>
      </c>
      <c r="G1412" s="31">
        <v>900</v>
      </c>
      <c r="H1412" s="26" t="str">
        <f t="shared" si="170"/>
        <v/>
      </c>
      <c r="I1412" s="26" t="str">
        <f t="shared" si="171"/>
        <v/>
      </c>
      <c r="J1412" s="26" t="str">
        <f t="shared" si="172"/>
        <v/>
      </c>
      <c r="K1412" s="26" t="str">
        <f t="shared" si="173"/>
        <v/>
      </c>
      <c r="L1412" s="26" t="str">
        <f t="shared" si="174"/>
        <v/>
      </c>
      <c r="M1412" s="42">
        <f t="shared" si="175"/>
        <v>942963.59182462946</v>
      </c>
    </row>
    <row r="1413" spans="1:13" ht="15" x14ac:dyDescent="0.4">
      <c r="A1413" s="26" t="str">
        <f t="shared" si="167"/>
        <v/>
      </c>
      <c r="B1413" s="26" t="str">
        <f t="shared" si="168"/>
        <v/>
      </c>
      <c r="C1413" s="26" t="str">
        <f t="shared" si="169"/>
        <v/>
      </c>
      <c r="D1413" s="28" t="s">
        <v>1777</v>
      </c>
      <c r="E1413" s="28" t="s">
        <v>1778</v>
      </c>
      <c r="F1413" s="30" t="s">
        <v>19</v>
      </c>
      <c r="G1413" s="31">
        <v>1273</v>
      </c>
      <c r="H1413" s="26" t="str">
        <f t="shared" si="170"/>
        <v/>
      </c>
      <c r="I1413" s="26" t="str">
        <f t="shared" si="171"/>
        <v/>
      </c>
      <c r="J1413" s="26" t="str">
        <f t="shared" si="172"/>
        <v/>
      </c>
      <c r="K1413" s="26" t="str">
        <f t="shared" si="173"/>
        <v/>
      </c>
      <c r="L1413" s="26" t="str">
        <f t="shared" si="174"/>
        <v/>
      </c>
      <c r="M1413" s="42">
        <f t="shared" si="175"/>
        <v>1333769.6137697259</v>
      </c>
    </row>
    <row r="1414" spans="1:13" ht="15" x14ac:dyDescent="0.4">
      <c r="A1414" s="26" t="str">
        <f t="shared" si="167"/>
        <v/>
      </c>
      <c r="B1414" s="26" t="str">
        <f t="shared" si="168"/>
        <v/>
      </c>
      <c r="C1414" s="26" t="str">
        <f t="shared" si="169"/>
        <v/>
      </c>
      <c r="D1414" s="28" t="s">
        <v>1749</v>
      </c>
      <c r="E1414" s="28" t="s">
        <v>1750</v>
      </c>
      <c r="F1414" s="30" t="s">
        <v>2</v>
      </c>
      <c r="G1414" s="31">
        <v>841</v>
      </c>
      <c r="H1414" s="26" t="str">
        <f t="shared" si="170"/>
        <v/>
      </c>
      <c r="I1414" s="26" t="str">
        <f t="shared" si="171"/>
        <v/>
      </c>
      <c r="J1414" s="26" t="str">
        <f t="shared" si="172"/>
        <v/>
      </c>
      <c r="K1414" s="26" t="str">
        <f t="shared" si="173"/>
        <v/>
      </c>
      <c r="L1414" s="26" t="str">
        <f t="shared" si="174"/>
        <v/>
      </c>
      <c r="M1414" s="42">
        <f t="shared" si="175"/>
        <v>881147.08969390369</v>
      </c>
    </row>
    <row r="1415" spans="1:13" ht="29" x14ac:dyDescent="0.4">
      <c r="A1415" s="26" t="str">
        <f t="shared" si="167"/>
        <v/>
      </c>
      <c r="B1415" s="26" t="str">
        <f t="shared" si="168"/>
        <v/>
      </c>
      <c r="C1415" s="26" t="str">
        <f t="shared" si="169"/>
        <v/>
      </c>
      <c r="D1415" s="28" t="s">
        <v>755</v>
      </c>
      <c r="E1415" s="28" t="s">
        <v>756</v>
      </c>
      <c r="F1415" s="30" t="s">
        <v>196</v>
      </c>
      <c r="G1415" s="31">
        <v>339</v>
      </c>
      <c r="H1415" s="26" t="str">
        <f t="shared" si="170"/>
        <v/>
      </c>
      <c r="I1415" s="26" t="str">
        <f t="shared" si="171"/>
        <v/>
      </c>
      <c r="J1415" s="26" t="str">
        <f t="shared" si="172"/>
        <v/>
      </c>
      <c r="K1415" s="26" t="str">
        <f t="shared" si="173"/>
        <v/>
      </c>
      <c r="L1415" s="26" t="str">
        <f t="shared" si="174"/>
        <v/>
      </c>
      <c r="M1415" s="42">
        <f t="shared" si="175"/>
        <v>355182.95292061043</v>
      </c>
    </row>
    <row r="1416" spans="1:13" ht="29" x14ac:dyDescent="0.4">
      <c r="A1416" s="26" t="str">
        <f t="shared" si="167"/>
        <v/>
      </c>
      <c r="B1416" s="26" t="str">
        <f t="shared" si="168"/>
        <v/>
      </c>
      <c r="C1416" s="26" t="str">
        <f t="shared" si="169"/>
        <v/>
      </c>
      <c r="D1416" s="28" t="s">
        <v>779</v>
      </c>
      <c r="E1416" s="28" t="s">
        <v>780</v>
      </c>
      <c r="F1416" s="30" t="s">
        <v>196</v>
      </c>
      <c r="G1416" s="31">
        <v>251</v>
      </c>
      <c r="H1416" s="26" t="str">
        <f t="shared" si="170"/>
        <v/>
      </c>
      <c r="I1416" s="26" t="str">
        <f t="shared" si="171"/>
        <v/>
      </c>
      <c r="J1416" s="26" t="str">
        <f t="shared" si="172"/>
        <v/>
      </c>
      <c r="K1416" s="26" t="str">
        <f t="shared" si="173"/>
        <v/>
      </c>
      <c r="L1416" s="26" t="str">
        <f t="shared" si="174"/>
        <v/>
      </c>
      <c r="M1416" s="42">
        <f t="shared" si="175"/>
        <v>262982.06838664663</v>
      </c>
    </row>
    <row r="1417" spans="1:13" ht="29" x14ac:dyDescent="0.4">
      <c r="A1417" s="26" t="str">
        <f t="shared" si="167"/>
        <v/>
      </c>
      <c r="B1417" s="26" t="str">
        <f t="shared" si="168"/>
        <v/>
      </c>
      <c r="C1417" s="26" t="str">
        <f t="shared" si="169"/>
        <v/>
      </c>
      <c r="D1417" s="28" t="s">
        <v>775</v>
      </c>
      <c r="E1417" s="28" t="s">
        <v>776</v>
      </c>
      <c r="F1417" s="30" t="s">
        <v>5</v>
      </c>
      <c r="G1417" s="31">
        <v>345</v>
      </c>
      <c r="H1417" s="26" t="str">
        <f t="shared" si="170"/>
        <v/>
      </c>
      <c r="I1417" s="26" t="str">
        <f t="shared" si="171"/>
        <v/>
      </c>
      <c r="J1417" s="26" t="str">
        <f t="shared" si="172"/>
        <v/>
      </c>
      <c r="K1417" s="26" t="str">
        <f t="shared" si="173"/>
        <v/>
      </c>
      <c r="L1417" s="26" t="str">
        <f t="shared" si="174"/>
        <v/>
      </c>
      <c r="M1417" s="42">
        <f t="shared" si="175"/>
        <v>361469.37686610792</v>
      </c>
    </row>
    <row r="1418" spans="1:13" ht="15" x14ac:dyDescent="0.4">
      <c r="A1418" s="26" t="str">
        <f t="shared" si="167"/>
        <v/>
      </c>
      <c r="B1418" s="26" t="str">
        <f t="shared" si="168"/>
        <v/>
      </c>
      <c r="C1418" s="26" t="str">
        <f t="shared" si="169"/>
        <v/>
      </c>
      <c r="D1418" s="28" t="s">
        <v>477</v>
      </c>
      <c r="E1418" s="28" t="s">
        <v>478</v>
      </c>
      <c r="F1418" s="30" t="s">
        <v>5</v>
      </c>
      <c r="G1418" s="31">
        <v>280</v>
      </c>
      <c r="H1418" s="26" t="str">
        <f t="shared" si="170"/>
        <v/>
      </c>
      <c r="I1418" s="26" t="str">
        <f t="shared" si="171"/>
        <v/>
      </c>
      <c r="J1418" s="26" t="str">
        <f t="shared" si="172"/>
        <v/>
      </c>
      <c r="K1418" s="26" t="str">
        <f t="shared" si="173"/>
        <v/>
      </c>
      <c r="L1418" s="26" t="str">
        <f t="shared" si="174"/>
        <v/>
      </c>
      <c r="M1418" s="42">
        <f t="shared" si="175"/>
        <v>293366.45078988472</v>
      </c>
    </row>
    <row r="1419" spans="1:13" ht="15" x14ac:dyDescent="0.4">
      <c r="A1419" s="26" t="str">
        <f t="shared" si="167"/>
        <v/>
      </c>
      <c r="B1419" s="26" t="str">
        <f t="shared" si="168"/>
        <v/>
      </c>
      <c r="C1419" s="26" t="str">
        <f t="shared" si="169"/>
        <v/>
      </c>
      <c r="D1419" s="28" t="s">
        <v>197</v>
      </c>
      <c r="E1419" s="28" t="s">
        <v>198</v>
      </c>
      <c r="F1419" s="30" t="s">
        <v>2</v>
      </c>
      <c r="G1419" s="31">
        <v>541</v>
      </c>
      <c r="H1419" s="26" t="str">
        <f t="shared" si="170"/>
        <v/>
      </c>
      <c r="I1419" s="26" t="str">
        <f t="shared" si="171"/>
        <v/>
      </c>
      <c r="J1419" s="26" t="str">
        <f t="shared" si="172"/>
        <v/>
      </c>
      <c r="K1419" s="26" t="str">
        <f t="shared" si="173"/>
        <v/>
      </c>
      <c r="L1419" s="26" t="str">
        <f t="shared" si="174"/>
        <v/>
      </c>
      <c r="M1419" s="42">
        <f t="shared" si="175"/>
        <v>566825.89241902728</v>
      </c>
    </row>
    <row r="1420" spans="1:13" ht="15" x14ac:dyDescent="0.4">
      <c r="A1420" s="26" t="str">
        <f t="shared" si="167"/>
        <v/>
      </c>
      <c r="B1420" s="26" t="str">
        <f t="shared" si="168"/>
        <v/>
      </c>
      <c r="C1420" s="26" t="str">
        <f t="shared" si="169"/>
        <v/>
      </c>
      <c r="D1420" s="28" t="s">
        <v>130</v>
      </c>
      <c r="E1420" s="28" t="s">
        <v>131</v>
      </c>
      <c r="F1420" s="30" t="s">
        <v>2</v>
      </c>
      <c r="G1420" s="31">
        <v>358</v>
      </c>
      <c r="H1420" s="26" t="str">
        <f t="shared" si="170"/>
        <v/>
      </c>
      <c r="I1420" s="26" t="str">
        <f t="shared" si="171"/>
        <v/>
      </c>
      <c r="J1420" s="26" t="str">
        <f t="shared" si="172"/>
        <v/>
      </c>
      <c r="K1420" s="26" t="str">
        <f t="shared" si="173"/>
        <v/>
      </c>
      <c r="L1420" s="26" t="str">
        <f t="shared" si="174"/>
        <v/>
      </c>
      <c r="M1420" s="42">
        <f t="shared" si="175"/>
        <v>375089.9620813526</v>
      </c>
    </row>
    <row r="1421" spans="1:13" ht="29" x14ac:dyDescent="0.4">
      <c r="A1421" s="26" t="str">
        <f t="shared" si="167"/>
        <v/>
      </c>
      <c r="B1421" s="26" t="str">
        <f t="shared" si="168"/>
        <v/>
      </c>
      <c r="C1421" s="26" t="str">
        <f t="shared" si="169"/>
        <v/>
      </c>
      <c r="D1421" s="28" t="s">
        <v>857</v>
      </c>
      <c r="E1421" s="28" t="s">
        <v>858</v>
      </c>
      <c r="F1421" s="30" t="s">
        <v>196</v>
      </c>
      <c r="G1421" s="31">
        <v>211</v>
      </c>
      <c r="H1421" s="26" t="str">
        <f t="shared" si="170"/>
        <v/>
      </c>
      <c r="I1421" s="26" t="str">
        <f t="shared" si="171"/>
        <v/>
      </c>
      <c r="J1421" s="26" t="str">
        <f t="shared" si="172"/>
        <v/>
      </c>
      <c r="K1421" s="26" t="str">
        <f t="shared" si="173"/>
        <v/>
      </c>
      <c r="L1421" s="26" t="str">
        <f t="shared" si="174"/>
        <v/>
      </c>
      <c r="M1421" s="42">
        <f t="shared" si="175"/>
        <v>221072.57541666311</v>
      </c>
    </row>
    <row r="1422" spans="1:13" ht="29" x14ac:dyDescent="0.4">
      <c r="A1422" s="26" t="str">
        <f t="shared" si="167"/>
        <v/>
      </c>
      <c r="B1422" s="26" t="str">
        <f t="shared" si="168"/>
        <v/>
      </c>
      <c r="C1422" s="26" t="str">
        <f t="shared" si="169"/>
        <v/>
      </c>
      <c r="D1422" s="28" t="s">
        <v>885</v>
      </c>
      <c r="E1422" s="28" t="s">
        <v>886</v>
      </c>
      <c r="F1422" s="30" t="s">
        <v>5</v>
      </c>
      <c r="G1422" s="31">
        <v>118</v>
      </c>
      <c r="H1422" s="26" t="str">
        <f t="shared" si="170"/>
        <v/>
      </c>
      <c r="I1422" s="26" t="str">
        <f t="shared" si="171"/>
        <v/>
      </c>
      <c r="J1422" s="26" t="str">
        <f t="shared" si="172"/>
        <v/>
      </c>
      <c r="K1422" s="26" t="str">
        <f t="shared" si="173"/>
        <v/>
      </c>
      <c r="L1422" s="26" t="str">
        <f t="shared" si="174"/>
        <v/>
      </c>
      <c r="M1422" s="42">
        <f t="shared" si="175"/>
        <v>123633.00426145141</v>
      </c>
    </row>
    <row r="1423" spans="1:13" ht="29" x14ac:dyDescent="0.4">
      <c r="A1423" s="26" t="str">
        <f t="shared" si="167"/>
        <v/>
      </c>
      <c r="B1423" s="26" t="str">
        <f t="shared" si="168"/>
        <v/>
      </c>
      <c r="C1423" s="26" t="str">
        <f t="shared" si="169"/>
        <v/>
      </c>
      <c r="D1423" s="28" t="s">
        <v>881</v>
      </c>
      <c r="E1423" s="28" t="s">
        <v>882</v>
      </c>
      <c r="F1423" s="30" t="s">
        <v>5</v>
      </c>
      <c r="G1423" s="31">
        <v>107</v>
      </c>
      <c r="H1423" s="26" t="str">
        <f t="shared" si="170"/>
        <v/>
      </c>
      <c r="I1423" s="26" t="str">
        <f t="shared" si="171"/>
        <v/>
      </c>
      <c r="J1423" s="26" t="str">
        <f t="shared" si="172"/>
        <v/>
      </c>
      <c r="K1423" s="26" t="str">
        <f t="shared" si="173"/>
        <v/>
      </c>
      <c r="L1423" s="26" t="str">
        <f t="shared" si="174"/>
        <v/>
      </c>
      <c r="M1423" s="42">
        <f t="shared" si="175"/>
        <v>112107.89369470594</v>
      </c>
    </row>
    <row r="1424" spans="1:13" ht="29" x14ac:dyDescent="0.4">
      <c r="A1424" s="26" t="str">
        <f t="shared" si="167"/>
        <v/>
      </c>
      <c r="B1424" s="26" t="str">
        <f t="shared" si="168"/>
        <v/>
      </c>
      <c r="C1424" s="26" t="str">
        <f t="shared" si="169"/>
        <v/>
      </c>
      <c r="D1424" s="28" t="s">
        <v>815</v>
      </c>
      <c r="E1424" s="28" t="s">
        <v>816</v>
      </c>
      <c r="F1424" s="30" t="s">
        <v>2</v>
      </c>
      <c r="G1424" s="31">
        <v>326</v>
      </c>
      <c r="H1424" s="26" t="str">
        <f t="shared" si="170"/>
        <v/>
      </c>
      <c r="I1424" s="26" t="str">
        <f t="shared" si="171"/>
        <v/>
      </c>
      <c r="J1424" s="26" t="str">
        <f t="shared" si="172"/>
        <v/>
      </c>
      <c r="K1424" s="26" t="str">
        <f t="shared" si="173"/>
        <v/>
      </c>
      <c r="L1424" s="26" t="str">
        <f t="shared" si="174"/>
        <v/>
      </c>
      <c r="M1424" s="42">
        <f t="shared" si="175"/>
        <v>341562.36770536576</v>
      </c>
    </row>
    <row r="1425" spans="1:13" ht="43.5" x14ac:dyDescent="0.4">
      <c r="A1425" s="26" t="str">
        <f t="shared" si="167"/>
        <v/>
      </c>
      <c r="B1425" s="26" t="str">
        <f t="shared" si="168"/>
        <v/>
      </c>
      <c r="C1425" s="26" t="str">
        <f t="shared" si="169"/>
        <v/>
      </c>
      <c r="D1425" s="28" t="s">
        <v>717</v>
      </c>
      <c r="E1425" s="28" t="s">
        <v>718</v>
      </c>
      <c r="F1425" s="30" t="s">
        <v>5</v>
      </c>
      <c r="G1425" s="31">
        <v>218</v>
      </c>
      <c r="H1425" s="26" t="str">
        <f t="shared" si="170"/>
        <v/>
      </c>
      <c r="I1425" s="26" t="str">
        <f t="shared" si="171"/>
        <v/>
      </c>
      <c r="J1425" s="26" t="str">
        <f t="shared" si="172"/>
        <v/>
      </c>
      <c r="K1425" s="26" t="str">
        <f t="shared" si="173"/>
        <v/>
      </c>
      <c r="L1425" s="26" t="str">
        <f t="shared" si="174"/>
        <v/>
      </c>
      <c r="M1425" s="42">
        <f t="shared" si="175"/>
        <v>228406.73668641024</v>
      </c>
    </row>
    <row r="1426" spans="1:13" ht="29" x14ac:dyDescent="0.4">
      <c r="A1426" s="26" t="str">
        <f t="shared" si="167"/>
        <v/>
      </c>
      <c r="B1426" s="26" t="str">
        <f t="shared" si="168"/>
        <v/>
      </c>
      <c r="C1426" s="26" t="str">
        <f t="shared" si="169"/>
        <v/>
      </c>
      <c r="D1426" s="28" t="s">
        <v>649</v>
      </c>
      <c r="E1426" s="28" t="s">
        <v>650</v>
      </c>
      <c r="F1426" s="30" t="s">
        <v>2</v>
      </c>
      <c r="G1426" s="31">
        <v>303</v>
      </c>
      <c r="H1426" s="26" t="str">
        <f t="shared" si="170"/>
        <v/>
      </c>
      <c r="I1426" s="26" t="str">
        <f t="shared" si="171"/>
        <v/>
      </c>
      <c r="J1426" s="26" t="str">
        <f t="shared" si="172"/>
        <v/>
      </c>
      <c r="K1426" s="26" t="str">
        <f t="shared" si="173"/>
        <v/>
      </c>
      <c r="L1426" s="26" t="str">
        <f t="shared" si="174"/>
        <v/>
      </c>
      <c r="M1426" s="42">
        <f t="shared" si="175"/>
        <v>317464.40924762527</v>
      </c>
    </row>
    <row r="1427" spans="1:13" ht="29" x14ac:dyDescent="0.4">
      <c r="A1427" s="26" t="str">
        <f t="shared" si="167"/>
        <v/>
      </c>
      <c r="B1427" s="26" t="str">
        <f t="shared" si="168"/>
        <v/>
      </c>
      <c r="C1427" s="26" t="str">
        <f t="shared" si="169"/>
        <v/>
      </c>
      <c r="D1427" s="28" t="s">
        <v>561</v>
      </c>
      <c r="E1427" s="28" t="s">
        <v>562</v>
      </c>
      <c r="F1427" s="30" t="s">
        <v>5</v>
      </c>
      <c r="G1427" s="31">
        <v>314</v>
      </c>
      <c r="H1427" s="26" t="str">
        <f t="shared" si="170"/>
        <v/>
      </c>
      <c r="I1427" s="26" t="str">
        <f t="shared" si="171"/>
        <v/>
      </c>
      <c r="J1427" s="26" t="str">
        <f t="shared" si="172"/>
        <v/>
      </c>
      <c r="K1427" s="26" t="str">
        <f t="shared" si="173"/>
        <v/>
      </c>
      <c r="L1427" s="26" t="str">
        <f t="shared" si="174"/>
        <v/>
      </c>
      <c r="M1427" s="42">
        <f t="shared" si="175"/>
        <v>328989.51981437072</v>
      </c>
    </row>
    <row r="1428" spans="1:13" ht="29" x14ac:dyDescent="0.4">
      <c r="A1428" s="26" t="str">
        <f t="shared" si="167"/>
        <v/>
      </c>
      <c r="B1428" s="26" t="str">
        <f t="shared" si="168"/>
        <v/>
      </c>
      <c r="C1428" s="26" t="str">
        <f t="shared" si="169"/>
        <v/>
      </c>
      <c r="D1428" s="28" t="s">
        <v>285</v>
      </c>
      <c r="E1428" s="28" t="s">
        <v>286</v>
      </c>
      <c r="F1428" s="30" t="s">
        <v>19</v>
      </c>
      <c r="G1428" s="31">
        <v>276</v>
      </c>
      <c r="H1428" s="26" t="str">
        <f t="shared" si="170"/>
        <v/>
      </c>
      <c r="I1428" s="26" t="str">
        <f t="shared" si="171"/>
        <v/>
      </c>
      <c r="J1428" s="26" t="str">
        <f t="shared" si="172"/>
        <v/>
      </c>
      <c r="K1428" s="26" t="str">
        <f t="shared" si="173"/>
        <v/>
      </c>
      <c r="L1428" s="26" t="str">
        <f t="shared" si="174"/>
        <v/>
      </c>
      <c r="M1428" s="42">
        <f t="shared" si="175"/>
        <v>289175.50149288634</v>
      </c>
    </row>
    <row r="1429" spans="1:13" ht="29" x14ac:dyDescent="0.4">
      <c r="A1429" s="26" t="str">
        <f t="shared" si="167"/>
        <v/>
      </c>
      <c r="B1429" s="26" t="str">
        <f t="shared" si="168"/>
        <v/>
      </c>
      <c r="C1429" s="26" t="str">
        <f t="shared" si="169"/>
        <v/>
      </c>
      <c r="D1429" s="28" t="s">
        <v>845</v>
      </c>
      <c r="E1429" s="28" t="s">
        <v>846</v>
      </c>
      <c r="F1429" s="30" t="s">
        <v>196</v>
      </c>
      <c r="G1429" s="31">
        <v>205</v>
      </c>
      <c r="H1429" s="26" t="str">
        <f t="shared" si="170"/>
        <v/>
      </c>
      <c r="I1429" s="26" t="str">
        <f t="shared" si="171"/>
        <v/>
      </c>
      <c r="J1429" s="26" t="str">
        <f t="shared" si="172"/>
        <v/>
      </c>
      <c r="K1429" s="26" t="str">
        <f t="shared" si="173"/>
        <v/>
      </c>
      <c r="L1429" s="26" t="str">
        <f t="shared" si="174"/>
        <v/>
      </c>
      <c r="M1429" s="42">
        <f t="shared" si="175"/>
        <v>214786.15147116559</v>
      </c>
    </row>
    <row r="1430" spans="1:13" ht="15" x14ac:dyDescent="0.4">
      <c r="A1430" s="26" t="str">
        <f t="shared" si="167"/>
        <v/>
      </c>
      <c r="B1430" s="26" t="str">
        <f t="shared" si="168"/>
        <v/>
      </c>
      <c r="C1430" s="26" t="str">
        <f t="shared" si="169"/>
        <v/>
      </c>
      <c r="D1430" s="28" t="s">
        <v>825</v>
      </c>
      <c r="E1430" s="28" t="s">
        <v>826</v>
      </c>
      <c r="F1430" s="30" t="s">
        <v>196</v>
      </c>
      <c r="G1430" s="31">
        <v>402</v>
      </c>
      <c r="H1430" s="26" t="str">
        <f t="shared" si="170"/>
        <v/>
      </c>
      <c r="I1430" s="26" t="str">
        <f t="shared" si="171"/>
        <v/>
      </c>
      <c r="J1430" s="26" t="str">
        <f t="shared" si="172"/>
        <v/>
      </c>
      <c r="K1430" s="26" t="str">
        <f t="shared" si="173"/>
        <v/>
      </c>
      <c r="L1430" s="26" t="str">
        <f t="shared" si="174"/>
        <v/>
      </c>
      <c r="M1430" s="42">
        <f t="shared" si="175"/>
        <v>421190.40434833447</v>
      </c>
    </row>
    <row r="1431" spans="1:13" ht="15" x14ac:dyDescent="0.4">
      <c r="A1431" s="26" t="str">
        <f t="shared" si="167"/>
        <v/>
      </c>
      <c r="B1431" s="26" t="str">
        <f t="shared" si="168"/>
        <v/>
      </c>
      <c r="C1431" s="26" t="str">
        <f t="shared" si="169"/>
        <v/>
      </c>
      <c r="D1431" s="28" t="s">
        <v>961</v>
      </c>
      <c r="E1431" s="28" t="s">
        <v>962</v>
      </c>
      <c r="F1431" s="30" t="s">
        <v>5</v>
      </c>
      <c r="G1431" s="31">
        <v>208</v>
      </c>
      <c r="H1431" s="26" t="str">
        <f t="shared" si="170"/>
        <v/>
      </c>
      <c r="I1431" s="26" t="str">
        <f t="shared" si="171"/>
        <v/>
      </c>
      <c r="J1431" s="26" t="str">
        <f t="shared" si="172"/>
        <v/>
      </c>
      <c r="K1431" s="26" t="str">
        <f t="shared" si="173"/>
        <v/>
      </c>
      <c r="L1431" s="26" t="str">
        <f t="shared" si="174"/>
        <v/>
      </c>
      <c r="M1431" s="42">
        <f t="shared" si="175"/>
        <v>217929.36344391436</v>
      </c>
    </row>
    <row r="1432" spans="1:13" ht="15" x14ac:dyDescent="0.4">
      <c r="A1432" s="26" t="str">
        <f t="shared" si="167"/>
        <v/>
      </c>
      <c r="B1432" s="26" t="str">
        <f t="shared" si="168"/>
        <v/>
      </c>
      <c r="C1432" s="26" t="str">
        <f t="shared" si="169"/>
        <v/>
      </c>
      <c r="D1432" s="28" t="s">
        <v>959</v>
      </c>
      <c r="E1432" s="28" t="s">
        <v>960</v>
      </c>
      <c r="F1432" s="30" t="s">
        <v>2</v>
      </c>
      <c r="G1432" s="31">
        <v>96</v>
      </c>
      <c r="H1432" s="26" t="str">
        <f t="shared" si="170"/>
        <v/>
      </c>
      <c r="I1432" s="26" t="str">
        <f t="shared" si="171"/>
        <v/>
      </c>
      <c r="J1432" s="26" t="str">
        <f t="shared" si="172"/>
        <v/>
      </c>
      <c r="K1432" s="26" t="str">
        <f t="shared" si="173"/>
        <v/>
      </c>
      <c r="L1432" s="26" t="str">
        <f t="shared" si="174"/>
        <v/>
      </c>
      <c r="M1432" s="42">
        <f t="shared" si="175"/>
        <v>100582.78312796047</v>
      </c>
    </row>
    <row r="1433" spans="1:13" ht="15" x14ac:dyDescent="0.4">
      <c r="A1433" s="26" t="str">
        <f t="shared" si="167"/>
        <v/>
      </c>
      <c r="B1433" s="26" t="str">
        <f t="shared" si="168"/>
        <v/>
      </c>
      <c r="C1433" s="26" t="str">
        <f t="shared" si="169"/>
        <v/>
      </c>
      <c r="D1433" s="28" t="s">
        <v>407</v>
      </c>
      <c r="E1433" s="28" t="s">
        <v>408</v>
      </c>
      <c r="F1433" s="30" t="s">
        <v>2</v>
      </c>
      <c r="G1433" s="31">
        <v>291</v>
      </c>
      <c r="H1433" s="26" t="str">
        <f t="shared" si="170"/>
        <v/>
      </c>
      <c r="I1433" s="26" t="str">
        <f t="shared" si="171"/>
        <v/>
      </c>
      <c r="J1433" s="26" t="str">
        <f t="shared" si="172"/>
        <v/>
      </c>
      <c r="K1433" s="26" t="str">
        <f t="shared" si="173"/>
        <v/>
      </c>
      <c r="L1433" s="26" t="str">
        <f t="shared" si="174"/>
        <v/>
      </c>
      <c r="M1433" s="42">
        <f t="shared" si="175"/>
        <v>304891.56135663018</v>
      </c>
    </row>
    <row r="1434" spans="1:13" ht="15" x14ac:dyDescent="0.4">
      <c r="A1434" s="26" t="str">
        <f t="shared" ref="A1434:A1497" si="176">IFERROR(VLOOKUP($D1434,schools,3,FALSE),"")</f>
        <v/>
      </c>
      <c r="B1434" s="26" t="str">
        <f t="shared" ref="B1434:B1497" si="177">IFERROR(VLOOKUP($D1434,schools,4,FALSE),"")</f>
        <v/>
      </c>
      <c r="C1434" s="26" t="str">
        <f t="shared" ref="C1434:C1497" si="178">IFERROR(VLOOKUP($D1434,schools,5,FALSE),"")</f>
        <v/>
      </c>
      <c r="D1434" s="28" t="s">
        <v>150</v>
      </c>
      <c r="E1434" s="28" t="s">
        <v>151</v>
      </c>
      <c r="F1434" s="30" t="s">
        <v>2</v>
      </c>
      <c r="G1434" s="31">
        <v>789</v>
      </c>
      <c r="H1434" s="26" t="str">
        <f t="shared" ref="H1434:H1497" si="179">IFERROR(VLOOKUP($D1434,schools,4,FALSE),"")</f>
        <v/>
      </c>
      <c r="I1434" s="26" t="str">
        <f t="shared" ref="I1434:I1497" si="180">IFERROR(VLOOKUP($D1434,schools,5,FALSE),"")</f>
        <v/>
      </c>
      <c r="J1434" s="26" t="str">
        <f t="shared" ref="J1434:J1497" si="181">IFERROR(VLOOKUP($D1434,schools,6,FALSE),"")</f>
        <v/>
      </c>
      <c r="K1434" s="26" t="str">
        <f t="shared" ref="K1434:K1497" si="182">IFERROR(VLOOKUP($D1434,schools,7,FALSE),"")</f>
        <v/>
      </c>
      <c r="L1434" s="26" t="str">
        <f t="shared" ref="L1434:L1497" si="183">IFERROR(VLOOKUP($D1434,schools,8,FALSE),"")</f>
        <v/>
      </c>
      <c r="M1434" s="42">
        <f t="shared" ref="M1434:M1497" si="184">G1434*L$302</f>
        <v>826664.74883292511</v>
      </c>
    </row>
    <row r="1435" spans="1:13" ht="15" x14ac:dyDescent="0.4">
      <c r="A1435" s="26" t="str">
        <f t="shared" si="176"/>
        <v/>
      </c>
      <c r="B1435" s="26" t="str">
        <f t="shared" si="177"/>
        <v/>
      </c>
      <c r="C1435" s="26" t="str">
        <f t="shared" si="178"/>
        <v/>
      </c>
      <c r="D1435" s="28" t="s">
        <v>686</v>
      </c>
      <c r="E1435" s="28" t="s">
        <v>687</v>
      </c>
      <c r="F1435" s="30" t="s">
        <v>196</v>
      </c>
      <c r="G1435" s="31">
        <v>4642</v>
      </c>
      <c r="H1435" s="26" t="str">
        <f t="shared" si="179"/>
        <v/>
      </c>
      <c r="I1435" s="26" t="str">
        <f t="shared" si="180"/>
        <v/>
      </c>
      <c r="J1435" s="26" t="str">
        <f t="shared" si="181"/>
        <v/>
      </c>
      <c r="K1435" s="26" t="str">
        <f t="shared" si="182"/>
        <v/>
      </c>
      <c r="L1435" s="26" t="str">
        <f t="shared" si="183"/>
        <v/>
      </c>
      <c r="M1435" s="42">
        <f t="shared" si="184"/>
        <v>4863596.6591665884</v>
      </c>
    </row>
    <row r="1436" spans="1:13" ht="29" x14ac:dyDescent="0.4">
      <c r="A1436" s="26" t="str">
        <f t="shared" si="176"/>
        <v/>
      </c>
      <c r="B1436" s="26" t="str">
        <f t="shared" si="177"/>
        <v/>
      </c>
      <c r="C1436" s="26" t="str">
        <f t="shared" si="178"/>
        <v/>
      </c>
      <c r="D1436" s="28" t="s">
        <v>945</v>
      </c>
      <c r="E1436" s="28" t="s">
        <v>946</v>
      </c>
      <c r="F1436" s="30" t="s">
        <v>196</v>
      </c>
      <c r="G1436" s="31">
        <v>323</v>
      </c>
      <c r="H1436" s="26" t="str">
        <f t="shared" si="179"/>
        <v/>
      </c>
      <c r="I1436" s="26" t="str">
        <f t="shared" si="180"/>
        <v/>
      </c>
      <c r="J1436" s="26" t="str">
        <f t="shared" si="181"/>
        <v/>
      </c>
      <c r="K1436" s="26" t="str">
        <f t="shared" si="182"/>
        <v/>
      </c>
      <c r="L1436" s="26" t="str">
        <f t="shared" si="183"/>
        <v/>
      </c>
      <c r="M1436" s="42">
        <f t="shared" si="184"/>
        <v>338419.15573261702</v>
      </c>
    </row>
    <row r="1437" spans="1:13" ht="43.5" x14ac:dyDescent="0.4">
      <c r="A1437" s="26" t="str">
        <f t="shared" si="176"/>
        <v/>
      </c>
      <c r="B1437" s="26" t="str">
        <f t="shared" si="177"/>
        <v/>
      </c>
      <c r="C1437" s="26" t="str">
        <f t="shared" si="178"/>
        <v/>
      </c>
      <c r="D1437" s="28" t="s">
        <v>873</v>
      </c>
      <c r="E1437" s="28" t="s">
        <v>874</v>
      </c>
      <c r="F1437" s="30" t="s">
        <v>196</v>
      </c>
      <c r="G1437" s="31">
        <v>346</v>
      </c>
      <c r="H1437" s="26" t="str">
        <f t="shared" si="179"/>
        <v/>
      </c>
      <c r="I1437" s="26" t="str">
        <f t="shared" si="180"/>
        <v/>
      </c>
      <c r="J1437" s="26" t="str">
        <f t="shared" si="181"/>
        <v/>
      </c>
      <c r="K1437" s="26" t="str">
        <f t="shared" si="182"/>
        <v/>
      </c>
      <c r="L1437" s="26" t="str">
        <f t="shared" si="183"/>
        <v/>
      </c>
      <c r="M1437" s="42">
        <f t="shared" si="184"/>
        <v>362517.11419035756</v>
      </c>
    </row>
    <row r="1438" spans="1:13" ht="29" x14ac:dyDescent="0.4">
      <c r="A1438" s="26" t="str">
        <f t="shared" si="176"/>
        <v/>
      </c>
      <c r="B1438" s="26" t="str">
        <f t="shared" si="177"/>
        <v/>
      </c>
      <c r="C1438" s="26" t="str">
        <f t="shared" si="178"/>
        <v/>
      </c>
      <c r="D1438" s="28" t="s">
        <v>630</v>
      </c>
      <c r="E1438" s="28" t="s">
        <v>631</v>
      </c>
      <c r="F1438" s="30" t="s">
        <v>118</v>
      </c>
      <c r="G1438" s="31">
        <v>553</v>
      </c>
      <c r="H1438" s="26" t="str">
        <f t="shared" si="179"/>
        <v/>
      </c>
      <c r="I1438" s="26" t="str">
        <f t="shared" si="180"/>
        <v/>
      </c>
      <c r="J1438" s="26" t="str">
        <f t="shared" si="181"/>
        <v/>
      </c>
      <c r="K1438" s="26" t="str">
        <f t="shared" si="182"/>
        <v/>
      </c>
      <c r="L1438" s="26" t="str">
        <f t="shared" si="183"/>
        <v/>
      </c>
      <c r="M1438" s="42">
        <f t="shared" si="184"/>
        <v>579398.74031002226</v>
      </c>
    </row>
    <row r="1439" spans="1:13" ht="15" x14ac:dyDescent="0.4">
      <c r="A1439" s="26" t="str">
        <f t="shared" si="176"/>
        <v/>
      </c>
      <c r="B1439" s="26" t="str">
        <f t="shared" si="177"/>
        <v/>
      </c>
      <c r="C1439" s="26" t="str">
        <f t="shared" si="178"/>
        <v/>
      </c>
      <c r="D1439" s="28" t="s">
        <v>967</v>
      </c>
      <c r="E1439" s="28" t="s">
        <v>968</v>
      </c>
      <c r="F1439" s="30" t="s">
        <v>5</v>
      </c>
      <c r="G1439" s="31">
        <v>90</v>
      </c>
      <c r="H1439" s="26" t="str">
        <f t="shared" si="179"/>
        <v/>
      </c>
      <c r="I1439" s="26" t="str">
        <f t="shared" si="180"/>
        <v/>
      </c>
      <c r="J1439" s="26" t="str">
        <f t="shared" si="181"/>
        <v/>
      </c>
      <c r="K1439" s="26" t="str">
        <f t="shared" si="182"/>
        <v/>
      </c>
      <c r="L1439" s="26" t="str">
        <f t="shared" si="183"/>
        <v/>
      </c>
      <c r="M1439" s="42">
        <f t="shared" si="184"/>
        <v>94296.35918246294</v>
      </c>
    </row>
    <row r="1440" spans="1:13" ht="29" x14ac:dyDescent="0.4">
      <c r="A1440" s="26" t="str">
        <f t="shared" si="176"/>
        <v/>
      </c>
      <c r="B1440" s="26" t="str">
        <f t="shared" si="177"/>
        <v/>
      </c>
      <c r="C1440" s="26" t="str">
        <f t="shared" si="178"/>
        <v/>
      </c>
      <c r="D1440" s="28" t="s">
        <v>941</v>
      </c>
      <c r="E1440" s="28" t="s">
        <v>942</v>
      </c>
      <c r="F1440" s="30" t="s">
        <v>5</v>
      </c>
      <c r="G1440" s="31">
        <v>341</v>
      </c>
      <c r="H1440" s="26" t="str">
        <f t="shared" si="179"/>
        <v/>
      </c>
      <c r="I1440" s="26" t="str">
        <f t="shared" si="180"/>
        <v/>
      </c>
      <c r="J1440" s="26" t="str">
        <f t="shared" si="181"/>
        <v/>
      </c>
      <c r="K1440" s="26" t="str">
        <f t="shared" si="182"/>
        <v/>
      </c>
      <c r="L1440" s="26" t="str">
        <f t="shared" si="183"/>
        <v/>
      </c>
      <c r="M1440" s="42">
        <f t="shared" si="184"/>
        <v>357278.4275691096</v>
      </c>
    </row>
    <row r="1441" spans="1:13" ht="29" x14ac:dyDescent="0.4">
      <c r="A1441" s="26" t="str">
        <f t="shared" si="176"/>
        <v/>
      </c>
      <c r="B1441" s="26" t="str">
        <f t="shared" si="177"/>
        <v/>
      </c>
      <c r="C1441" s="26" t="str">
        <f t="shared" si="178"/>
        <v/>
      </c>
      <c r="D1441" s="28" t="s">
        <v>879</v>
      </c>
      <c r="E1441" s="28" t="s">
        <v>880</v>
      </c>
      <c r="F1441" s="30" t="s">
        <v>5</v>
      </c>
      <c r="G1441" s="31">
        <v>204</v>
      </c>
      <c r="H1441" s="26" t="str">
        <f t="shared" si="179"/>
        <v/>
      </c>
      <c r="I1441" s="26" t="str">
        <f t="shared" si="180"/>
        <v/>
      </c>
      <c r="J1441" s="26" t="str">
        <f t="shared" si="181"/>
        <v/>
      </c>
      <c r="K1441" s="26" t="str">
        <f t="shared" si="182"/>
        <v/>
      </c>
      <c r="L1441" s="26" t="str">
        <f t="shared" si="183"/>
        <v/>
      </c>
      <c r="M1441" s="42">
        <f t="shared" si="184"/>
        <v>213738.41414691601</v>
      </c>
    </row>
    <row r="1442" spans="1:13" ht="15" x14ac:dyDescent="0.4">
      <c r="A1442" s="26" t="str">
        <f t="shared" si="176"/>
        <v/>
      </c>
      <c r="B1442" s="26" t="str">
        <f t="shared" si="177"/>
        <v/>
      </c>
      <c r="C1442" s="26" t="str">
        <f t="shared" si="178"/>
        <v/>
      </c>
      <c r="D1442" s="28" t="s">
        <v>875</v>
      </c>
      <c r="E1442" s="28" t="s">
        <v>876</v>
      </c>
      <c r="F1442" s="30" t="s">
        <v>5</v>
      </c>
      <c r="G1442" s="31">
        <v>466</v>
      </c>
      <c r="H1442" s="26" t="str">
        <f t="shared" si="179"/>
        <v/>
      </c>
      <c r="I1442" s="26" t="str">
        <f t="shared" si="180"/>
        <v/>
      </c>
      <c r="J1442" s="26" t="str">
        <f t="shared" si="181"/>
        <v/>
      </c>
      <c r="K1442" s="26" t="str">
        <f t="shared" si="182"/>
        <v/>
      </c>
      <c r="L1442" s="26" t="str">
        <f t="shared" si="183"/>
        <v/>
      </c>
      <c r="M1442" s="42">
        <f t="shared" si="184"/>
        <v>488245.59310030815</v>
      </c>
    </row>
    <row r="1443" spans="1:13" ht="29" x14ac:dyDescent="0.4">
      <c r="A1443" s="26" t="str">
        <f t="shared" si="176"/>
        <v/>
      </c>
      <c r="B1443" s="26" t="str">
        <f t="shared" si="177"/>
        <v/>
      </c>
      <c r="C1443" s="26" t="str">
        <f t="shared" si="178"/>
        <v/>
      </c>
      <c r="D1443" s="28" t="s">
        <v>865</v>
      </c>
      <c r="E1443" s="28" t="s">
        <v>866</v>
      </c>
      <c r="F1443" s="30" t="s">
        <v>5</v>
      </c>
      <c r="G1443" s="31">
        <v>310</v>
      </c>
      <c r="H1443" s="26" t="str">
        <f t="shared" si="179"/>
        <v/>
      </c>
      <c r="I1443" s="26" t="str">
        <f t="shared" si="180"/>
        <v/>
      </c>
      <c r="J1443" s="26" t="str">
        <f t="shared" si="181"/>
        <v/>
      </c>
      <c r="K1443" s="26" t="str">
        <f t="shared" si="182"/>
        <v/>
      </c>
      <c r="L1443" s="26" t="str">
        <f t="shared" si="183"/>
        <v/>
      </c>
      <c r="M1443" s="42">
        <f t="shared" si="184"/>
        <v>324798.57051737234</v>
      </c>
    </row>
    <row r="1444" spans="1:13" ht="29" x14ac:dyDescent="0.4">
      <c r="A1444" s="26" t="str">
        <f t="shared" si="176"/>
        <v/>
      </c>
      <c r="B1444" s="26" t="str">
        <f t="shared" si="177"/>
        <v/>
      </c>
      <c r="C1444" s="26" t="str">
        <f t="shared" si="178"/>
        <v/>
      </c>
      <c r="D1444" s="28" t="s">
        <v>767</v>
      </c>
      <c r="E1444" s="28" t="s">
        <v>768</v>
      </c>
      <c r="F1444" s="30" t="s">
        <v>2</v>
      </c>
      <c r="G1444" s="31">
        <v>295</v>
      </c>
      <c r="H1444" s="26" t="str">
        <f t="shared" si="179"/>
        <v/>
      </c>
      <c r="I1444" s="26" t="str">
        <f t="shared" si="180"/>
        <v/>
      </c>
      <c r="J1444" s="26" t="str">
        <f t="shared" si="181"/>
        <v/>
      </c>
      <c r="K1444" s="26" t="str">
        <f t="shared" si="182"/>
        <v/>
      </c>
      <c r="L1444" s="26" t="str">
        <f t="shared" si="183"/>
        <v/>
      </c>
      <c r="M1444" s="42">
        <f t="shared" si="184"/>
        <v>309082.51065362856</v>
      </c>
    </row>
    <row r="1445" spans="1:13" ht="15" x14ac:dyDescent="0.4">
      <c r="A1445" s="26" t="str">
        <f t="shared" si="176"/>
        <v/>
      </c>
      <c r="B1445" s="26" t="str">
        <f t="shared" si="177"/>
        <v/>
      </c>
      <c r="C1445" s="26" t="str">
        <f t="shared" si="178"/>
        <v/>
      </c>
      <c r="D1445" s="28" t="s">
        <v>781</v>
      </c>
      <c r="E1445" s="28" t="s">
        <v>782</v>
      </c>
      <c r="F1445" s="30" t="s">
        <v>196</v>
      </c>
      <c r="G1445" s="31">
        <v>176</v>
      </c>
      <c r="H1445" s="26" t="str">
        <f t="shared" si="179"/>
        <v/>
      </c>
      <c r="I1445" s="26" t="str">
        <f t="shared" si="180"/>
        <v/>
      </c>
      <c r="J1445" s="26" t="str">
        <f t="shared" si="181"/>
        <v/>
      </c>
      <c r="K1445" s="26" t="str">
        <f t="shared" si="182"/>
        <v/>
      </c>
      <c r="L1445" s="26" t="str">
        <f t="shared" si="183"/>
        <v/>
      </c>
      <c r="M1445" s="42">
        <f t="shared" si="184"/>
        <v>184401.76906792753</v>
      </c>
    </row>
    <row r="1446" spans="1:13" ht="29" x14ac:dyDescent="0.4">
      <c r="A1446" s="26" t="str">
        <f t="shared" si="176"/>
        <v/>
      </c>
      <c r="B1446" s="26" t="str">
        <f t="shared" si="177"/>
        <v/>
      </c>
      <c r="C1446" s="26" t="str">
        <f t="shared" si="178"/>
        <v/>
      </c>
      <c r="D1446" s="28" t="s">
        <v>943</v>
      </c>
      <c r="E1446" s="28" t="s">
        <v>944</v>
      </c>
      <c r="F1446" s="30" t="s">
        <v>5</v>
      </c>
      <c r="G1446" s="31">
        <v>290</v>
      </c>
      <c r="H1446" s="26" t="str">
        <f t="shared" si="179"/>
        <v/>
      </c>
      <c r="I1446" s="26" t="str">
        <f t="shared" si="180"/>
        <v/>
      </c>
      <c r="J1446" s="26" t="str">
        <f t="shared" si="181"/>
        <v/>
      </c>
      <c r="K1446" s="26" t="str">
        <f t="shared" si="182"/>
        <v/>
      </c>
      <c r="L1446" s="26" t="str">
        <f t="shared" si="183"/>
        <v/>
      </c>
      <c r="M1446" s="42">
        <f t="shared" si="184"/>
        <v>303843.82403238059</v>
      </c>
    </row>
    <row r="1447" spans="1:13" ht="15" x14ac:dyDescent="0.4">
      <c r="A1447" s="26" t="str">
        <f t="shared" si="176"/>
        <v/>
      </c>
      <c r="B1447" s="26" t="str">
        <f t="shared" si="177"/>
        <v/>
      </c>
      <c r="C1447" s="26" t="str">
        <f t="shared" si="178"/>
        <v/>
      </c>
      <c r="D1447" s="28" t="s">
        <v>467</v>
      </c>
      <c r="E1447" s="28" t="s">
        <v>468</v>
      </c>
      <c r="F1447" s="30" t="s">
        <v>5</v>
      </c>
      <c r="G1447" s="31">
        <v>697</v>
      </c>
      <c r="H1447" s="26" t="str">
        <f t="shared" si="179"/>
        <v/>
      </c>
      <c r="I1447" s="26" t="str">
        <f t="shared" si="180"/>
        <v/>
      </c>
      <c r="J1447" s="26" t="str">
        <f t="shared" si="181"/>
        <v/>
      </c>
      <c r="K1447" s="26" t="str">
        <f t="shared" si="182"/>
        <v/>
      </c>
      <c r="L1447" s="26" t="str">
        <f t="shared" si="183"/>
        <v/>
      </c>
      <c r="M1447" s="42">
        <f t="shared" si="184"/>
        <v>730272.91500196303</v>
      </c>
    </row>
    <row r="1448" spans="1:13" ht="29" x14ac:dyDescent="0.4">
      <c r="A1448" s="26" t="str">
        <f t="shared" si="176"/>
        <v/>
      </c>
      <c r="B1448" s="26" t="str">
        <f t="shared" si="177"/>
        <v/>
      </c>
      <c r="C1448" s="26" t="str">
        <f t="shared" si="178"/>
        <v/>
      </c>
      <c r="D1448" s="28" t="s">
        <v>933</v>
      </c>
      <c r="E1448" s="28" t="s">
        <v>934</v>
      </c>
      <c r="F1448" s="30" t="s">
        <v>196</v>
      </c>
      <c r="G1448" s="31">
        <v>418</v>
      </c>
      <c r="H1448" s="26" t="str">
        <f t="shared" si="179"/>
        <v/>
      </c>
      <c r="I1448" s="26" t="str">
        <f t="shared" si="180"/>
        <v/>
      </c>
      <c r="J1448" s="26" t="str">
        <f t="shared" si="181"/>
        <v/>
      </c>
      <c r="K1448" s="26" t="str">
        <f t="shared" si="182"/>
        <v/>
      </c>
      <c r="L1448" s="26" t="str">
        <f t="shared" si="183"/>
        <v/>
      </c>
      <c r="M1448" s="42">
        <f t="shared" si="184"/>
        <v>437954.20153632789</v>
      </c>
    </row>
    <row r="1449" spans="1:13" ht="15" x14ac:dyDescent="0.4">
      <c r="A1449" s="26" t="str">
        <f t="shared" si="176"/>
        <v/>
      </c>
      <c r="B1449" s="26" t="str">
        <f t="shared" si="177"/>
        <v/>
      </c>
      <c r="C1449" s="26" t="str">
        <f t="shared" si="178"/>
        <v/>
      </c>
      <c r="D1449" s="28" t="s">
        <v>929</v>
      </c>
      <c r="E1449" s="28" t="s">
        <v>930</v>
      </c>
      <c r="F1449" s="30" t="s">
        <v>5</v>
      </c>
      <c r="G1449" s="31">
        <v>240</v>
      </c>
      <c r="H1449" s="26" t="str">
        <f t="shared" si="179"/>
        <v/>
      </c>
      <c r="I1449" s="26" t="str">
        <f t="shared" si="180"/>
        <v/>
      </c>
      <c r="J1449" s="26" t="str">
        <f t="shared" si="181"/>
        <v/>
      </c>
      <c r="K1449" s="26" t="str">
        <f t="shared" si="182"/>
        <v/>
      </c>
      <c r="L1449" s="26" t="str">
        <f t="shared" si="183"/>
        <v/>
      </c>
      <c r="M1449" s="42">
        <f t="shared" si="184"/>
        <v>251456.95781990117</v>
      </c>
    </row>
    <row r="1450" spans="1:13" ht="29" x14ac:dyDescent="0.4">
      <c r="A1450" s="26" t="str">
        <f t="shared" si="176"/>
        <v/>
      </c>
      <c r="B1450" s="26" t="str">
        <f t="shared" si="177"/>
        <v/>
      </c>
      <c r="C1450" s="26" t="str">
        <f t="shared" si="178"/>
        <v/>
      </c>
      <c r="D1450" s="28" t="s">
        <v>925</v>
      </c>
      <c r="E1450" s="28" t="s">
        <v>926</v>
      </c>
      <c r="F1450" s="30" t="s">
        <v>2</v>
      </c>
      <c r="G1450" s="31">
        <v>354</v>
      </c>
      <c r="H1450" s="26" t="str">
        <f t="shared" si="179"/>
        <v/>
      </c>
      <c r="I1450" s="26" t="str">
        <f t="shared" si="180"/>
        <v/>
      </c>
      <c r="J1450" s="26" t="str">
        <f t="shared" si="181"/>
        <v/>
      </c>
      <c r="K1450" s="26" t="str">
        <f t="shared" si="182"/>
        <v/>
      </c>
      <c r="L1450" s="26" t="str">
        <f t="shared" si="183"/>
        <v/>
      </c>
      <c r="M1450" s="42">
        <f t="shared" si="184"/>
        <v>370899.01278435421</v>
      </c>
    </row>
    <row r="1451" spans="1:13" ht="15" x14ac:dyDescent="0.4">
      <c r="A1451" s="26" t="str">
        <f t="shared" si="176"/>
        <v/>
      </c>
      <c r="B1451" s="26" t="str">
        <f t="shared" si="177"/>
        <v/>
      </c>
      <c r="C1451" s="26" t="str">
        <f t="shared" si="178"/>
        <v/>
      </c>
      <c r="D1451" s="28" t="s">
        <v>735</v>
      </c>
      <c r="E1451" s="28" t="s">
        <v>736</v>
      </c>
      <c r="F1451" s="30" t="s">
        <v>2</v>
      </c>
      <c r="G1451" s="31">
        <v>382</v>
      </c>
      <c r="H1451" s="26" t="str">
        <f t="shared" si="179"/>
        <v/>
      </c>
      <c r="I1451" s="26" t="str">
        <f t="shared" si="180"/>
        <v/>
      </c>
      <c r="J1451" s="26" t="str">
        <f t="shared" si="181"/>
        <v/>
      </c>
      <c r="K1451" s="26" t="str">
        <f t="shared" si="182"/>
        <v/>
      </c>
      <c r="L1451" s="26" t="str">
        <f t="shared" si="183"/>
        <v/>
      </c>
      <c r="M1451" s="42">
        <f t="shared" si="184"/>
        <v>400235.65786334273</v>
      </c>
    </row>
    <row r="1452" spans="1:13" ht="15" x14ac:dyDescent="0.4">
      <c r="A1452" s="26" t="str">
        <f t="shared" si="176"/>
        <v/>
      </c>
      <c r="B1452" s="26" t="str">
        <f t="shared" si="177"/>
        <v/>
      </c>
      <c r="C1452" s="26" t="str">
        <f t="shared" si="178"/>
        <v/>
      </c>
      <c r="D1452" s="28" t="s">
        <v>261</v>
      </c>
      <c r="E1452" s="28" t="s">
        <v>262</v>
      </c>
      <c r="F1452" s="30" t="s">
        <v>2</v>
      </c>
      <c r="G1452" s="31">
        <v>301</v>
      </c>
      <c r="H1452" s="26" t="str">
        <f t="shared" si="179"/>
        <v/>
      </c>
      <c r="I1452" s="26" t="str">
        <f t="shared" si="180"/>
        <v/>
      </c>
      <c r="J1452" s="26" t="str">
        <f t="shared" si="181"/>
        <v/>
      </c>
      <c r="K1452" s="26" t="str">
        <f t="shared" si="182"/>
        <v/>
      </c>
      <c r="L1452" s="26" t="str">
        <f t="shared" si="183"/>
        <v/>
      </c>
      <c r="M1452" s="42">
        <f t="shared" si="184"/>
        <v>315368.93459912605</v>
      </c>
    </row>
    <row r="1453" spans="1:13" ht="15" x14ac:dyDescent="0.4">
      <c r="A1453" s="26" t="str">
        <f t="shared" si="176"/>
        <v/>
      </c>
      <c r="B1453" s="26" t="str">
        <f t="shared" si="177"/>
        <v/>
      </c>
      <c r="C1453" s="26" t="str">
        <f t="shared" si="178"/>
        <v/>
      </c>
      <c r="D1453" s="28" t="s">
        <v>947</v>
      </c>
      <c r="E1453" s="28" t="s">
        <v>948</v>
      </c>
      <c r="F1453" s="30" t="s">
        <v>196</v>
      </c>
      <c r="G1453" s="31">
        <v>237</v>
      </c>
      <c r="H1453" s="26" t="str">
        <f t="shared" si="179"/>
        <v/>
      </c>
      <c r="I1453" s="26" t="str">
        <f t="shared" si="180"/>
        <v/>
      </c>
      <c r="J1453" s="26" t="str">
        <f t="shared" si="181"/>
        <v/>
      </c>
      <c r="K1453" s="26" t="str">
        <f t="shared" si="182"/>
        <v/>
      </c>
      <c r="L1453" s="26" t="str">
        <f t="shared" si="183"/>
        <v/>
      </c>
      <c r="M1453" s="42">
        <f t="shared" si="184"/>
        <v>248313.74584715243</v>
      </c>
    </row>
    <row r="1454" spans="1:13" ht="29" x14ac:dyDescent="0.4">
      <c r="A1454" s="26" t="str">
        <f t="shared" si="176"/>
        <v/>
      </c>
      <c r="B1454" s="26" t="str">
        <f t="shared" si="177"/>
        <v/>
      </c>
      <c r="C1454" s="26" t="str">
        <f t="shared" si="178"/>
        <v/>
      </c>
      <c r="D1454" s="28" t="s">
        <v>887</v>
      </c>
      <c r="E1454" s="28" t="s">
        <v>888</v>
      </c>
      <c r="F1454" s="30" t="s">
        <v>196</v>
      </c>
      <c r="G1454" s="31">
        <v>255</v>
      </c>
      <c r="H1454" s="26" t="str">
        <f t="shared" si="179"/>
        <v/>
      </c>
      <c r="I1454" s="26" t="str">
        <f t="shared" si="180"/>
        <v/>
      </c>
      <c r="J1454" s="26" t="str">
        <f t="shared" si="181"/>
        <v/>
      </c>
      <c r="K1454" s="26" t="str">
        <f t="shared" si="182"/>
        <v/>
      </c>
      <c r="L1454" s="26" t="str">
        <f t="shared" si="183"/>
        <v/>
      </c>
      <c r="M1454" s="42">
        <f t="shared" si="184"/>
        <v>267173.01768364501</v>
      </c>
    </row>
    <row r="1455" spans="1:13" ht="15" x14ac:dyDescent="0.4">
      <c r="A1455" s="26" t="str">
        <f t="shared" si="176"/>
        <v/>
      </c>
      <c r="B1455" s="26" t="str">
        <f t="shared" si="177"/>
        <v/>
      </c>
      <c r="C1455" s="26" t="str">
        <f t="shared" si="178"/>
        <v/>
      </c>
      <c r="D1455" s="28" t="s">
        <v>965</v>
      </c>
      <c r="E1455" s="28" t="s">
        <v>966</v>
      </c>
      <c r="F1455" s="30" t="s">
        <v>5</v>
      </c>
      <c r="G1455" s="31">
        <v>90</v>
      </c>
      <c r="H1455" s="26" t="str">
        <f t="shared" si="179"/>
        <v/>
      </c>
      <c r="I1455" s="26" t="str">
        <f t="shared" si="180"/>
        <v/>
      </c>
      <c r="J1455" s="26" t="str">
        <f t="shared" si="181"/>
        <v/>
      </c>
      <c r="K1455" s="26" t="str">
        <f t="shared" si="182"/>
        <v/>
      </c>
      <c r="L1455" s="26" t="str">
        <f t="shared" si="183"/>
        <v/>
      </c>
      <c r="M1455" s="42">
        <f t="shared" si="184"/>
        <v>94296.35918246294</v>
      </c>
    </row>
    <row r="1456" spans="1:13" ht="15" x14ac:dyDescent="0.4">
      <c r="A1456" s="26" t="str">
        <f t="shared" si="176"/>
        <v/>
      </c>
      <c r="B1456" s="26" t="str">
        <f t="shared" si="177"/>
        <v/>
      </c>
      <c r="C1456" s="26" t="str">
        <f t="shared" si="178"/>
        <v/>
      </c>
      <c r="D1456" s="28" t="s">
        <v>903</v>
      </c>
      <c r="E1456" s="28" t="s">
        <v>904</v>
      </c>
      <c r="F1456" s="30" t="s">
        <v>5</v>
      </c>
      <c r="G1456" s="31">
        <v>151</v>
      </c>
      <c r="H1456" s="26" t="str">
        <f t="shared" si="179"/>
        <v/>
      </c>
      <c r="I1456" s="26" t="str">
        <f t="shared" si="180"/>
        <v/>
      </c>
      <c r="J1456" s="26" t="str">
        <f t="shared" si="181"/>
        <v/>
      </c>
      <c r="K1456" s="26" t="str">
        <f t="shared" si="182"/>
        <v/>
      </c>
      <c r="L1456" s="26" t="str">
        <f t="shared" si="183"/>
        <v/>
      </c>
      <c r="M1456" s="42">
        <f t="shared" si="184"/>
        <v>158208.33596168782</v>
      </c>
    </row>
    <row r="1457" spans="1:14" ht="29" x14ac:dyDescent="0.4">
      <c r="A1457" s="26" t="str">
        <f t="shared" si="176"/>
        <v/>
      </c>
      <c r="B1457" s="26" t="str">
        <f t="shared" si="177"/>
        <v/>
      </c>
      <c r="C1457" s="26" t="str">
        <f t="shared" si="178"/>
        <v/>
      </c>
      <c r="D1457" s="28" t="s">
        <v>52</v>
      </c>
      <c r="E1457" s="28" t="s">
        <v>53</v>
      </c>
      <c r="F1457" s="30" t="s">
        <v>2</v>
      </c>
      <c r="G1457" s="31">
        <v>132</v>
      </c>
      <c r="H1457" s="26" t="str">
        <f t="shared" si="179"/>
        <v/>
      </c>
      <c r="I1457" s="26" t="str">
        <f t="shared" si="180"/>
        <v/>
      </c>
      <c r="J1457" s="26" t="str">
        <f t="shared" si="181"/>
        <v/>
      </c>
      <c r="K1457" s="26" t="str">
        <f t="shared" si="182"/>
        <v/>
      </c>
      <c r="L1457" s="26" t="str">
        <f t="shared" si="183"/>
        <v/>
      </c>
      <c r="M1457" s="42">
        <f t="shared" si="184"/>
        <v>138301.32680094565</v>
      </c>
    </row>
    <row r="1458" spans="1:14" s="43" customFormat="1" ht="29" x14ac:dyDescent="0.4">
      <c r="A1458" s="26" t="str">
        <f t="shared" si="176"/>
        <v/>
      </c>
      <c r="B1458" s="26" t="str">
        <f t="shared" si="177"/>
        <v/>
      </c>
      <c r="C1458" s="26" t="str">
        <f t="shared" si="178"/>
        <v/>
      </c>
      <c r="D1458" s="28" t="s">
        <v>923</v>
      </c>
      <c r="E1458" s="28" t="s">
        <v>924</v>
      </c>
      <c r="F1458" s="30" t="s">
        <v>196</v>
      </c>
      <c r="G1458" s="31">
        <v>174</v>
      </c>
      <c r="H1458" s="26" t="str">
        <f t="shared" si="179"/>
        <v/>
      </c>
      <c r="I1458" s="26" t="str">
        <f t="shared" si="180"/>
        <v/>
      </c>
      <c r="J1458" s="26" t="str">
        <f t="shared" si="181"/>
        <v/>
      </c>
      <c r="K1458" s="26" t="str">
        <f t="shared" si="182"/>
        <v/>
      </c>
      <c r="L1458" s="26" t="str">
        <f t="shared" si="183"/>
        <v/>
      </c>
      <c r="M1458" s="42">
        <f t="shared" si="184"/>
        <v>182306.29441942836</v>
      </c>
      <c r="N1458" s="26"/>
    </row>
    <row r="1459" spans="1:14" ht="15" x14ac:dyDescent="0.4">
      <c r="A1459" s="26" t="str">
        <f t="shared" si="176"/>
        <v/>
      </c>
      <c r="B1459" s="26" t="str">
        <f t="shared" si="177"/>
        <v/>
      </c>
      <c r="C1459" s="26" t="str">
        <f t="shared" si="178"/>
        <v/>
      </c>
      <c r="D1459" s="28" t="s">
        <v>963</v>
      </c>
      <c r="E1459" s="28" t="s">
        <v>964</v>
      </c>
      <c r="F1459" s="30" t="s">
        <v>2</v>
      </c>
      <c r="G1459" s="31">
        <v>100</v>
      </c>
      <c r="H1459" s="26" t="str">
        <f t="shared" si="179"/>
        <v/>
      </c>
      <c r="I1459" s="26" t="str">
        <f t="shared" si="180"/>
        <v/>
      </c>
      <c r="J1459" s="26" t="str">
        <f t="shared" si="181"/>
        <v/>
      </c>
      <c r="K1459" s="26" t="str">
        <f t="shared" si="182"/>
        <v/>
      </c>
      <c r="L1459" s="26" t="str">
        <f t="shared" si="183"/>
        <v/>
      </c>
      <c r="M1459" s="42">
        <f t="shared" si="184"/>
        <v>104773.73242495883</v>
      </c>
    </row>
    <row r="1460" spans="1:14" ht="15" x14ac:dyDescent="0.4">
      <c r="A1460" s="26" t="str">
        <f t="shared" si="176"/>
        <v/>
      </c>
      <c r="B1460" s="26" t="str">
        <f t="shared" si="177"/>
        <v/>
      </c>
      <c r="C1460" s="26" t="str">
        <f t="shared" si="178"/>
        <v/>
      </c>
      <c r="D1460" s="28" t="s">
        <v>957</v>
      </c>
      <c r="E1460" s="28" t="s">
        <v>958</v>
      </c>
      <c r="F1460" s="30" t="s">
        <v>5</v>
      </c>
      <c r="G1460" s="31">
        <v>327</v>
      </c>
      <c r="H1460" s="26" t="str">
        <f t="shared" si="179"/>
        <v/>
      </c>
      <c r="I1460" s="26" t="str">
        <f t="shared" si="180"/>
        <v/>
      </c>
      <c r="J1460" s="26" t="str">
        <f t="shared" si="181"/>
        <v/>
      </c>
      <c r="K1460" s="26" t="str">
        <f t="shared" si="182"/>
        <v/>
      </c>
      <c r="L1460" s="26" t="str">
        <f t="shared" si="183"/>
        <v/>
      </c>
      <c r="M1460" s="42">
        <f t="shared" si="184"/>
        <v>342610.10502961534</v>
      </c>
    </row>
    <row r="1461" spans="1:14" ht="29" x14ac:dyDescent="0.4">
      <c r="A1461" s="26" t="str">
        <f t="shared" si="176"/>
        <v/>
      </c>
      <c r="B1461" s="26" t="str">
        <f t="shared" si="177"/>
        <v/>
      </c>
      <c r="C1461" s="26" t="str">
        <f t="shared" si="178"/>
        <v/>
      </c>
      <c r="D1461" s="28" t="s">
        <v>186</v>
      </c>
      <c r="E1461" s="28" t="s">
        <v>187</v>
      </c>
      <c r="F1461" s="30" t="s">
        <v>2</v>
      </c>
      <c r="G1461" s="31">
        <v>304</v>
      </c>
      <c r="H1461" s="26" t="str">
        <f t="shared" si="179"/>
        <v/>
      </c>
      <c r="I1461" s="26" t="str">
        <f t="shared" si="180"/>
        <v/>
      </c>
      <c r="J1461" s="26" t="str">
        <f t="shared" si="181"/>
        <v/>
      </c>
      <c r="K1461" s="26" t="str">
        <f t="shared" si="182"/>
        <v/>
      </c>
      <c r="L1461" s="26" t="str">
        <f t="shared" si="183"/>
        <v/>
      </c>
      <c r="M1461" s="42">
        <f t="shared" si="184"/>
        <v>318512.14657187485</v>
      </c>
    </row>
    <row r="1462" spans="1:14" ht="15" x14ac:dyDescent="0.4">
      <c r="A1462" s="26" t="str">
        <f t="shared" si="176"/>
        <v/>
      </c>
      <c r="B1462" s="26" t="str">
        <f t="shared" si="177"/>
        <v/>
      </c>
      <c r="C1462" s="26" t="str">
        <f t="shared" si="178"/>
        <v/>
      </c>
      <c r="D1462" s="28" t="s">
        <v>132</v>
      </c>
      <c r="E1462" s="28" t="s">
        <v>133</v>
      </c>
      <c r="F1462" s="30" t="s">
        <v>5</v>
      </c>
      <c r="G1462" s="31">
        <v>1401</v>
      </c>
      <c r="H1462" s="26" t="str">
        <f t="shared" si="179"/>
        <v/>
      </c>
      <c r="I1462" s="26" t="str">
        <f t="shared" si="180"/>
        <v/>
      </c>
      <c r="J1462" s="26" t="str">
        <f t="shared" si="181"/>
        <v/>
      </c>
      <c r="K1462" s="26" t="str">
        <f t="shared" si="182"/>
        <v/>
      </c>
      <c r="L1462" s="26" t="str">
        <f t="shared" si="183"/>
        <v/>
      </c>
      <c r="M1462" s="42">
        <f t="shared" si="184"/>
        <v>1467879.9912736733</v>
      </c>
    </row>
    <row r="1463" spans="1:14" ht="15" x14ac:dyDescent="0.4">
      <c r="A1463" s="26" t="str">
        <f t="shared" si="176"/>
        <v/>
      </c>
      <c r="B1463" s="26" t="str">
        <f t="shared" si="177"/>
        <v/>
      </c>
      <c r="C1463" s="26" t="str">
        <f t="shared" si="178"/>
        <v/>
      </c>
      <c r="D1463" s="28" t="s">
        <v>98</v>
      </c>
      <c r="E1463" s="28" t="s">
        <v>99</v>
      </c>
      <c r="F1463" s="30" t="s">
        <v>2</v>
      </c>
      <c r="G1463" s="31">
        <v>922</v>
      </c>
      <c r="H1463" s="26" t="str">
        <f t="shared" si="179"/>
        <v/>
      </c>
      <c r="I1463" s="26" t="str">
        <f t="shared" si="180"/>
        <v/>
      </c>
      <c r="J1463" s="26" t="str">
        <f t="shared" si="181"/>
        <v/>
      </c>
      <c r="K1463" s="26" t="str">
        <f t="shared" si="182"/>
        <v/>
      </c>
      <c r="L1463" s="26" t="str">
        <f t="shared" si="183"/>
        <v/>
      </c>
      <c r="M1463" s="42">
        <f t="shared" si="184"/>
        <v>966013.81295812037</v>
      </c>
    </row>
    <row r="1464" spans="1:14" ht="15" x14ac:dyDescent="0.4">
      <c r="A1464" s="26" t="str">
        <f t="shared" si="176"/>
        <v/>
      </c>
      <c r="B1464" s="26" t="str">
        <f t="shared" si="177"/>
        <v/>
      </c>
      <c r="C1464" s="26" t="str">
        <f t="shared" si="178"/>
        <v/>
      </c>
      <c r="D1464" s="28" t="s">
        <v>46</v>
      </c>
      <c r="E1464" s="28" t="s">
        <v>47</v>
      </c>
      <c r="F1464" s="30" t="s">
        <v>2</v>
      </c>
      <c r="G1464" s="31">
        <v>616</v>
      </c>
      <c r="H1464" s="26" t="str">
        <f t="shared" si="179"/>
        <v/>
      </c>
      <c r="I1464" s="26" t="str">
        <f t="shared" si="180"/>
        <v/>
      </c>
      <c r="J1464" s="26" t="str">
        <f t="shared" si="181"/>
        <v/>
      </c>
      <c r="K1464" s="26" t="str">
        <f t="shared" si="182"/>
        <v/>
      </c>
      <c r="L1464" s="26" t="str">
        <f t="shared" si="183"/>
        <v/>
      </c>
      <c r="M1464" s="42">
        <f t="shared" si="184"/>
        <v>645406.19173774635</v>
      </c>
    </row>
    <row r="1465" spans="1:14" ht="29" x14ac:dyDescent="0.4">
      <c r="A1465" s="26" t="str">
        <f t="shared" si="176"/>
        <v/>
      </c>
      <c r="B1465" s="26" t="str">
        <f t="shared" si="177"/>
        <v/>
      </c>
      <c r="C1465" s="26" t="str">
        <f t="shared" si="178"/>
        <v/>
      </c>
      <c r="D1465" s="28" t="s">
        <v>625</v>
      </c>
      <c r="E1465" s="28" t="s">
        <v>626</v>
      </c>
      <c r="F1465" s="30" t="s">
        <v>2</v>
      </c>
      <c r="G1465" s="31">
        <v>560</v>
      </c>
      <c r="H1465" s="26" t="str">
        <f t="shared" si="179"/>
        <v/>
      </c>
      <c r="I1465" s="26" t="str">
        <f t="shared" si="180"/>
        <v/>
      </c>
      <c r="J1465" s="26" t="str">
        <f t="shared" si="181"/>
        <v/>
      </c>
      <c r="K1465" s="26" t="str">
        <f t="shared" si="182"/>
        <v/>
      </c>
      <c r="L1465" s="26" t="str">
        <f t="shared" si="183"/>
        <v/>
      </c>
      <c r="M1465" s="42">
        <f t="shared" si="184"/>
        <v>586732.90157976944</v>
      </c>
    </row>
    <row r="1466" spans="1:14" ht="29" x14ac:dyDescent="0.4">
      <c r="A1466" s="26" t="str">
        <f t="shared" si="176"/>
        <v/>
      </c>
      <c r="B1466" s="26" t="str">
        <f t="shared" si="177"/>
        <v/>
      </c>
      <c r="C1466" s="26" t="str">
        <f t="shared" si="178"/>
        <v/>
      </c>
      <c r="D1466" s="28" t="s">
        <v>201</v>
      </c>
      <c r="E1466" s="28" t="s">
        <v>202</v>
      </c>
      <c r="F1466" s="30" t="s">
        <v>5</v>
      </c>
      <c r="G1466" s="31">
        <v>379</v>
      </c>
      <c r="H1466" s="26" t="str">
        <f t="shared" si="179"/>
        <v/>
      </c>
      <c r="I1466" s="26" t="str">
        <f t="shared" si="180"/>
        <v/>
      </c>
      <c r="J1466" s="26" t="str">
        <f t="shared" si="181"/>
        <v/>
      </c>
      <c r="K1466" s="26" t="str">
        <f t="shared" si="182"/>
        <v/>
      </c>
      <c r="L1466" s="26" t="str">
        <f t="shared" si="183"/>
        <v/>
      </c>
      <c r="M1466" s="42">
        <f t="shared" si="184"/>
        <v>397092.44589059392</v>
      </c>
    </row>
    <row r="1467" spans="1:14" ht="29" x14ac:dyDescent="0.4">
      <c r="A1467" s="26" t="str">
        <f t="shared" si="176"/>
        <v/>
      </c>
      <c r="B1467" s="26" t="str">
        <f t="shared" si="177"/>
        <v/>
      </c>
      <c r="C1467" s="26" t="str">
        <f t="shared" si="178"/>
        <v/>
      </c>
      <c r="D1467" s="28" t="s">
        <v>551</v>
      </c>
      <c r="E1467" s="28" t="s">
        <v>552</v>
      </c>
      <c r="F1467" s="30" t="s">
        <v>5</v>
      </c>
      <c r="G1467" s="31">
        <v>164</v>
      </c>
      <c r="H1467" s="26" t="str">
        <f t="shared" si="179"/>
        <v/>
      </c>
      <c r="I1467" s="26" t="str">
        <f t="shared" si="180"/>
        <v/>
      </c>
      <c r="J1467" s="26" t="str">
        <f t="shared" si="181"/>
        <v/>
      </c>
      <c r="K1467" s="26" t="str">
        <f t="shared" si="182"/>
        <v/>
      </c>
      <c r="L1467" s="26" t="str">
        <f t="shared" si="183"/>
        <v/>
      </c>
      <c r="M1467" s="42">
        <f t="shared" si="184"/>
        <v>171828.92117693246</v>
      </c>
    </row>
    <row r="1468" spans="1:14" ht="29" x14ac:dyDescent="0.4">
      <c r="A1468" s="26" t="str">
        <f t="shared" si="176"/>
        <v/>
      </c>
      <c r="B1468" s="26" t="str">
        <f t="shared" si="177"/>
        <v/>
      </c>
      <c r="C1468" s="26" t="str">
        <f t="shared" si="178"/>
        <v/>
      </c>
      <c r="D1468" s="28" t="s">
        <v>507</v>
      </c>
      <c r="E1468" s="28" t="s">
        <v>508</v>
      </c>
      <c r="F1468" s="30" t="s">
        <v>5</v>
      </c>
      <c r="G1468" s="31">
        <v>262</v>
      </c>
      <c r="H1468" s="26" t="str">
        <f t="shared" si="179"/>
        <v/>
      </c>
      <c r="I1468" s="26" t="str">
        <f t="shared" si="180"/>
        <v/>
      </c>
      <c r="J1468" s="26" t="str">
        <f t="shared" si="181"/>
        <v/>
      </c>
      <c r="K1468" s="26" t="str">
        <f t="shared" si="182"/>
        <v/>
      </c>
      <c r="L1468" s="26" t="str">
        <f t="shared" si="183"/>
        <v/>
      </c>
      <c r="M1468" s="42">
        <f t="shared" si="184"/>
        <v>274507.17895339214</v>
      </c>
    </row>
    <row r="1469" spans="1:14" ht="29" x14ac:dyDescent="0.4">
      <c r="A1469" s="26" t="str">
        <f t="shared" si="176"/>
        <v/>
      </c>
      <c r="B1469" s="26" t="str">
        <f t="shared" si="177"/>
        <v/>
      </c>
      <c r="C1469" s="26" t="str">
        <f t="shared" si="178"/>
        <v/>
      </c>
      <c r="D1469" s="28" t="s">
        <v>497</v>
      </c>
      <c r="E1469" s="28" t="s">
        <v>498</v>
      </c>
      <c r="F1469" s="30" t="s">
        <v>2</v>
      </c>
      <c r="G1469" s="31">
        <v>334</v>
      </c>
      <c r="H1469" s="26" t="str">
        <f t="shared" si="179"/>
        <v/>
      </c>
      <c r="I1469" s="26" t="str">
        <f t="shared" si="180"/>
        <v/>
      </c>
      <c r="J1469" s="26" t="str">
        <f t="shared" si="181"/>
        <v/>
      </c>
      <c r="K1469" s="26" t="str">
        <f t="shared" si="182"/>
        <v/>
      </c>
      <c r="L1469" s="26" t="str">
        <f t="shared" si="183"/>
        <v/>
      </c>
      <c r="M1469" s="42">
        <f t="shared" si="184"/>
        <v>349944.26629936247</v>
      </c>
    </row>
    <row r="1470" spans="1:14" ht="15" x14ac:dyDescent="0.4">
      <c r="A1470" s="26" t="str">
        <f t="shared" si="176"/>
        <v/>
      </c>
      <c r="B1470" s="26" t="str">
        <f t="shared" si="177"/>
        <v/>
      </c>
      <c r="C1470" s="26" t="str">
        <f t="shared" si="178"/>
        <v/>
      </c>
      <c r="D1470" s="28" t="s">
        <v>3188</v>
      </c>
      <c r="E1470" s="28" t="s">
        <v>3189</v>
      </c>
      <c r="F1470" s="30" t="s">
        <v>2</v>
      </c>
      <c r="G1470" s="31">
        <v>225</v>
      </c>
      <c r="H1470" s="26" t="str">
        <f t="shared" si="179"/>
        <v/>
      </c>
      <c r="I1470" s="26" t="str">
        <f t="shared" si="180"/>
        <v/>
      </c>
      <c r="J1470" s="26" t="str">
        <f t="shared" si="181"/>
        <v/>
      </c>
      <c r="K1470" s="26" t="str">
        <f t="shared" si="182"/>
        <v/>
      </c>
      <c r="L1470" s="26" t="str">
        <f t="shared" si="183"/>
        <v/>
      </c>
      <c r="M1470" s="42">
        <f t="shared" si="184"/>
        <v>235740.89795615737</v>
      </c>
    </row>
    <row r="1471" spans="1:14" ht="15" x14ac:dyDescent="0.4">
      <c r="A1471" s="26" t="str">
        <f t="shared" si="176"/>
        <v/>
      </c>
      <c r="B1471" s="26" t="str">
        <f t="shared" si="177"/>
        <v/>
      </c>
      <c r="C1471" s="26" t="str">
        <f t="shared" si="178"/>
        <v/>
      </c>
      <c r="D1471" s="28" t="s">
        <v>3065</v>
      </c>
      <c r="E1471" s="28" t="s">
        <v>3066</v>
      </c>
      <c r="F1471" s="30" t="s">
        <v>2</v>
      </c>
      <c r="G1471" s="31">
        <v>206</v>
      </c>
      <c r="H1471" s="26" t="str">
        <f t="shared" si="179"/>
        <v/>
      </c>
      <c r="I1471" s="26" t="str">
        <f t="shared" si="180"/>
        <v/>
      </c>
      <c r="J1471" s="26" t="str">
        <f t="shared" si="181"/>
        <v/>
      </c>
      <c r="K1471" s="26" t="str">
        <f t="shared" si="182"/>
        <v/>
      </c>
      <c r="L1471" s="26" t="str">
        <f t="shared" si="183"/>
        <v/>
      </c>
      <c r="M1471" s="42">
        <f t="shared" si="184"/>
        <v>215833.88879541517</v>
      </c>
    </row>
    <row r="1472" spans="1:14" ht="15" x14ac:dyDescent="0.4">
      <c r="A1472" s="26" t="str">
        <f t="shared" si="176"/>
        <v/>
      </c>
      <c r="B1472" s="26" t="str">
        <f t="shared" si="177"/>
        <v/>
      </c>
      <c r="C1472" s="26" t="str">
        <f t="shared" si="178"/>
        <v/>
      </c>
      <c r="D1472" s="28" t="s">
        <v>2904</v>
      </c>
      <c r="E1472" s="28" t="s">
        <v>2905</v>
      </c>
      <c r="F1472" s="30" t="s">
        <v>5</v>
      </c>
      <c r="G1472" s="31">
        <v>387</v>
      </c>
      <c r="H1472" s="26" t="str">
        <f t="shared" si="179"/>
        <v/>
      </c>
      <c r="I1472" s="26" t="str">
        <f t="shared" si="180"/>
        <v/>
      </c>
      <c r="J1472" s="26" t="str">
        <f t="shared" si="181"/>
        <v/>
      </c>
      <c r="K1472" s="26" t="str">
        <f t="shared" si="182"/>
        <v/>
      </c>
      <c r="L1472" s="26" t="str">
        <f t="shared" si="183"/>
        <v/>
      </c>
      <c r="M1472" s="42">
        <f t="shared" si="184"/>
        <v>405474.34448459063</v>
      </c>
    </row>
    <row r="1473" spans="1:13" ht="29" x14ac:dyDescent="0.4">
      <c r="A1473" s="26" t="str">
        <f t="shared" si="176"/>
        <v/>
      </c>
      <c r="B1473" s="26" t="str">
        <f t="shared" si="177"/>
        <v/>
      </c>
      <c r="C1473" s="26" t="str">
        <f t="shared" si="178"/>
        <v/>
      </c>
      <c r="D1473" s="28" t="s">
        <v>2900</v>
      </c>
      <c r="E1473" s="28" t="s">
        <v>2901</v>
      </c>
      <c r="F1473" s="30" t="s">
        <v>2</v>
      </c>
      <c r="G1473" s="31">
        <v>293</v>
      </c>
      <c r="H1473" s="26" t="str">
        <f t="shared" si="179"/>
        <v/>
      </c>
      <c r="I1473" s="26" t="str">
        <f t="shared" si="180"/>
        <v/>
      </c>
      <c r="J1473" s="26" t="str">
        <f t="shared" si="181"/>
        <v/>
      </c>
      <c r="K1473" s="26" t="str">
        <f t="shared" si="182"/>
        <v/>
      </c>
      <c r="L1473" s="26" t="str">
        <f t="shared" si="183"/>
        <v/>
      </c>
      <c r="M1473" s="42">
        <f t="shared" si="184"/>
        <v>306987.03600512934</v>
      </c>
    </row>
    <row r="1474" spans="1:13" ht="29" x14ac:dyDescent="0.4">
      <c r="A1474" s="26" t="str">
        <f t="shared" si="176"/>
        <v/>
      </c>
      <c r="B1474" s="26" t="str">
        <f t="shared" si="177"/>
        <v/>
      </c>
      <c r="C1474" s="26" t="str">
        <f t="shared" si="178"/>
        <v/>
      </c>
      <c r="D1474" s="28" t="s">
        <v>2854</v>
      </c>
      <c r="E1474" s="28" t="s">
        <v>2855</v>
      </c>
      <c r="F1474" s="30" t="s">
        <v>5</v>
      </c>
      <c r="G1474" s="31">
        <v>286</v>
      </c>
      <c r="H1474" s="26" t="str">
        <f t="shared" si="179"/>
        <v/>
      </c>
      <c r="I1474" s="26" t="str">
        <f t="shared" si="180"/>
        <v/>
      </c>
      <c r="J1474" s="26" t="str">
        <f t="shared" si="181"/>
        <v/>
      </c>
      <c r="K1474" s="26" t="str">
        <f t="shared" si="182"/>
        <v/>
      </c>
      <c r="L1474" s="26" t="str">
        <f t="shared" si="183"/>
        <v/>
      </c>
      <c r="M1474" s="42">
        <f t="shared" si="184"/>
        <v>299652.87473538227</v>
      </c>
    </row>
    <row r="1475" spans="1:13" ht="29" x14ac:dyDescent="0.4">
      <c r="A1475" s="26" t="str">
        <f t="shared" si="176"/>
        <v/>
      </c>
      <c r="B1475" s="26" t="str">
        <f t="shared" si="177"/>
        <v/>
      </c>
      <c r="C1475" s="26" t="str">
        <f t="shared" si="178"/>
        <v/>
      </c>
      <c r="D1475" s="28" t="s">
        <v>2838</v>
      </c>
      <c r="E1475" s="28" t="s">
        <v>2839</v>
      </c>
      <c r="F1475" s="30" t="s">
        <v>5</v>
      </c>
      <c r="G1475" s="31">
        <v>210</v>
      </c>
      <c r="H1475" s="26" t="str">
        <f t="shared" si="179"/>
        <v/>
      </c>
      <c r="I1475" s="26" t="str">
        <f t="shared" si="180"/>
        <v/>
      </c>
      <c r="J1475" s="26" t="str">
        <f t="shared" si="181"/>
        <v/>
      </c>
      <c r="K1475" s="26" t="str">
        <f t="shared" si="182"/>
        <v/>
      </c>
      <c r="L1475" s="26" t="str">
        <f t="shared" si="183"/>
        <v/>
      </c>
      <c r="M1475" s="42">
        <f t="shared" si="184"/>
        <v>220024.83809241353</v>
      </c>
    </row>
    <row r="1476" spans="1:13" ht="15" x14ac:dyDescent="0.4">
      <c r="A1476" s="26" t="str">
        <f t="shared" si="176"/>
        <v/>
      </c>
      <c r="B1476" s="26" t="str">
        <f t="shared" si="177"/>
        <v/>
      </c>
      <c r="C1476" s="26" t="str">
        <f t="shared" si="178"/>
        <v/>
      </c>
      <c r="D1476" s="28" t="s">
        <v>2755</v>
      </c>
      <c r="E1476" s="28" t="s">
        <v>2756</v>
      </c>
      <c r="F1476" s="30" t="s">
        <v>19</v>
      </c>
      <c r="G1476" s="31">
        <v>572</v>
      </c>
      <c r="H1476" s="26" t="str">
        <f t="shared" si="179"/>
        <v/>
      </c>
      <c r="I1476" s="26" t="str">
        <f t="shared" si="180"/>
        <v/>
      </c>
      <c r="J1476" s="26" t="str">
        <f t="shared" si="181"/>
        <v/>
      </c>
      <c r="K1476" s="26" t="str">
        <f t="shared" si="182"/>
        <v/>
      </c>
      <c r="L1476" s="26" t="str">
        <f t="shared" si="183"/>
        <v/>
      </c>
      <c r="M1476" s="42">
        <f t="shared" si="184"/>
        <v>599305.74947076454</v>
      </c>
    </row>
    <row r="1477" spans="1:13" ht="29" x14ac:dyDescent="0.4">
      <c r="A1477" s="26" t="str">
        <f t="shared" si="176"/>
        <v/>
      </c>
      <c r="B1477" s="26" t="str">
        <f t="shared" si="177"/>
        <v/>
      </c>
      <c r="C1477" s="26" t="str">
        <f t="shared" si="178"/>
        <v/>
      </c>
      <c r="D1477" s="28" t="s">
        <v>2860</v>
      </c>
      <c r="E1477" s="28" t="s">
        <v>2861</v>
      </c>
      <c r="F1477" s="30" t="s">
        <v>196</v>
      </c>
      <c r="G1477" s="31">
        <v>381</v>
      </c>
      <c r="H1477" s="26" t="str">
        <f t="shared" si="179"/>
        <v/>
      </c>
      <c r="I1477" s="26" t="str">
        <f t="shared" si="180"/>
        <v/>
      </c>
      <c r="J1477" s="26" t="str">
        <f t="shared" si="181"/>
        <v/>
      </c>
      <c r="K1477" s="26" t="str">
        <f t="shared" si="182"/>
        <v/>
      </c>
      <c r="L1477" s="26" t="str">
        <f t="shared" si="183"/>
        <v/>
      </c>
      <c r="M1477" s="42">
        <f t="shared" si="184"/>
        <v>399187.92053909315</v>
      </c>
    </row>
    <row r="1478" spans="1:13" ht="29" x14ac:dyDescent="0.4">
      <c r="A1478" s="26" t="str">
        <f t="shared" si="176"/>
        <v/>
      </c>
      <c r="B1478" s="26" t="str">
        <f t="shared" si="177"/>
        <v/>
      </c>
      <c r="C1478" s="26" t="str">
        <f t="shared" si="178"/>
        <v/>
      </c>
      <c r="D1478" s="28" t="s">
        <v>3176</v>
      </c>
      <c r="E1478" s="28" t="s">
        <v>3177</v>
      </c>
      <c r="F1478" s="30" t="s">
        <v>2</v>
      </c>
      <c r="G1478" s="31">
        <v>367</v>
      </c>
      <c r="H1478" s="26" t="str">
        <f t="shared" si="179"/>
        <v/>
      </c>
      <c r="I1478" s="26" t="str">
        <f t="shared" si="180"/>
        <v/>
      </c>
      <c r="J1478" s="26" t="str">
        <f t="shared" si="181"/>
        <v/>
      </c>
      <c r="K1478" s="26" t="str">
        <f t="shared" si="182"/>
        <v/>
      </c>
      <c r="L1478" s="26" t="str">
        <f t="shared" si="183"/>
        <v/>
      </c>
      <c r="M1478" s="42">
        <f t="shared" si="184"/>
        <v>384519.59799959889</v>
      </c>
    </row>
    <row r="1479" spans="1:13" ht="29" x14ac:dyDescent="0.4">
      <c r="A1479" s="26" t="str">
        <f t="shared" si="176"/>
        <v/>
      </c>
      <c r="B1479" s="26" t="str">
        <f t="shared" si="177"/>
        <v/>
      </c>
      <c r="C1479" s="26" t="str">
        <f t="shared" si="178"/>
        <v/>
      </c>
      <c r="D1479" s="28" t="s">
        <v>3174</v>
      </c>
      <c r="E1479" s="28" t="s">
        <v>3175</v>
      </c>
      <c r="F1479" s="30" t="s">
        <v>5</v>
      </c>
      <c r="G1479" s="31">
        <v>441</v>
      </c>
      <c r="H1479" s="26" t="str">
        <f t="shared" si="179"/>
        <v/>
      </c>
      <c r="I1479" s="26" t="str">
        <f t="shared" si="180"/>
        <v/>
      </c>
      <c r="J1479" s="26" t="str">
        <f t="shared" si="181"/>
        <v/>
      </c>
      <c r="K1479" s="26" t="str">
        <f t="shared" si="182"/>
        <v/>
      </c>
      <c r="L1479" s="26" t="str">
        <f t="shared" si="183"/>
        <v/>
      </c>
      <c r="M1479" s="42">
        <f t="shared" si="184"/>
        <v>462052.15999406844</v>
      </c>
    </row>
    <row r="1480" spans="1:13" ht="15" x14ac:dyDescent="0.4">
      <c r="A1480" s="26" t="str">
        <f t="shared" si="176"/>
        <v/>
      </c>
      <c r="B1480" s="26" t="str">
        <f t="shared" si="177"/>
        <v/>
      </c>
      <c r="C1480" s="26" t="str">
        <f t="shared" si="178"/>
        <v/>
      </c>
      <c r="D1480" s="28" t="s">
        <v>3158</v>
      </c>
      <c r="E1480" s="28" t="s">
        <v>3159</v>
      </c>
      <c r="F1480" s="30" t="s">
        <v>5</v>
      </c>
      <c r="G1480" s="31">
        <v>401</v>
      </c>
      <c r="H1480" s="26" t="str">
        <f t="shared" si="179"/>
        <v/>
      </c>
      <c r="I1480" s="26" t="str">
        <f t="shared" si="180"/>
        <v/>
      </c>
      <c r="J1480" s="26" t="str">
        <f t="shared" si="181"/>
        <v/>
      </c>
      <c r="K1480" s="26" t="str">
        <f t="shared" si="182"/>
        <v/>
      </c>
      <c r="L1480" s="26" t="str">
        <f t="shared" si="183"/>
        <v/>
      </c>
      <c r="M1480" s="42">
        <f t="shared" si="184"/>
        <v>420142.66702408489</v>
      </c>
    </row>
    <row r="1481" spans="1:13" ht="15" x14ac:dyDescent="0.4">
      <c r="A1481" s="26" t="str">
        <f t="shared" si="176"/>
        <v/>
      </c>
      <c r="B1481" s="26" t="str">
        <f t="shared" si="177"/>
        <v/>
      </c>
      <c r="C1481" s="26" t="str">
        <f t="shared" si="178"/>
        <v/>
      </c>
      <c r="D1481" s="28" t="s">
        <v>3091</v>
      </c>
      <c r="E1481" s="28" t="s">
        <v>3092</v>
      </c>
      <c r="F1481" s="30" t="s">
        <v>2</v>
      </c>
      <c r="G1481" s="31">
        <v>169</v>
      </c>
      <c r="H1481" s="26" t="str">
        <f t="shared" si="179"/>
        <v/>
      </c>
      <c r="I1481" s="26" t="str">
        <f t="shared" si="180"/>
        <v/>
      </c>
      <c r="J1481" s="26" t="str">
        <f t="shared" si="181"/>
        <v/>
      </c>
      <c r="K1481" s="26" t="str">
        <f t="shared" si="182"/>
        <v/>
      </c>
      <c r="L1481" s="26" t="str">
        <f t="shared" si="183"/>
        <v/>
      </c>
      <c r="M1481" s="42">
        <f t="shared" si="184"/>
        <v>177067.60779818043</v>
      </c>
    </row>
    <row r="1482" spans="1:13" ht="15" x14ac:dyDescent="0.4">
      <c r="A1482" s="26" t="str">
        <f t="shared" si="176"/>
        <v/>
      </c>
      <c r="B1482" s="26" t="str">
        <f t="shared" si="177"/>
        <v/>
      </c>
      <c r="C1482" s="26" t="str">
        <f t="shared" si="178"/>
        <v/>
      </c>
      <c r="D1482" s="28" t="s">
        <v>3089</v>
      </c>
      <c r="E1482" s="28" t="s">
        <v>3090</v>
      </c>
      <c r="F1482" s="30" t="s">
        <v>2</v>
      </c>
      <c r="G1482" s="31">
        <v>240</v>
      </c>
      <c r="H1482" s="26" t="str">
        <f t="shared" si="179"/>
        <v/>
      </c>
      <c r="I1482" s="26" t="str">
        <f t="shared" si="180"/>
        <v/>
      </c>
      <c r="J1482" s="26" t="str">
        <f t="shared" si="181"/>
        <v/>
      </c>
      <c r="K1482" s="26" t="str">
        <f t="shared" si="182"/>
        <v/>
      </c>
      <c r="L1482" s="26" t="str">
        <f t="shared" si="183"/>
        <v/>
      </c>
      <c r="M1482" s="42">
        <f t="shared" si="184"/>
        <v>251456.95781990117</v>
      </c>
    </row>
    <row r="1483" spans="1:13" ht="29" x14ac:dyDescent="0.4">
      <c r="A1483" s="26" t="str">
        <f t="shared" si="176"/>
        <v/>
      </c>
      <c r="B1483" s="26" t="str">
        <f t="shared" si="177"/>
        <v/>
      </c>
      <c r="C1483" s="26" t="str">
        <f t="shared" si="178"/>
        <v/>
      </c>
      <c r="D1483" s="28" t="s">
        <v>2958</v>
      </c>
      <c r="E1483" s="28" t="s">
        <v>2959</v>
      </c>
      <c r="F1483" s="30" t="s">
        <v>2</v>
      </c>
      <c r="G1483" s="31">
        <v>391</v>
      </c>
      <c r="H1483" s="26" t="str">
        <f t="shared" si="179"/>
        <v/>
      </c>
      <c r="I1483" s="26" t="str">
        <f t="shared" si="180"/>
        <v/>
      </c>
      <c r="J1483" s="26" t="str">
        <f t="shared" si="181"/>
        <v/>
      </c>
      <c r="K1483" s="26" t="str">
        <f t="shared" si="182"/>
        <v/>
      </c>
      <c r="L1483" s="26" t="str">
        <f t="shared" si="183"/>
        <v/>
      </c>
      <c r="M1483" s="42">
        <f t="shared" si="184"/>
        <v>409665.29378158902</v>
      </c>
    </row>
    <row r="1484" spans="1:13" ht="29" x14ac:dyDescent="0.4">
      <c r="A1484" s="26" t="str">
        <f t="shared" si="176"/>
        <v/>
      </c>
      <c r="B1484" s="26" t="str">
        <f t="shared" si="177"/>
        <v/>
      </c>
      <c r="C1484" s="26" t="str">
        <f t="shared" si="178"/>
        <v/>
      </c>
      <c r="D1484" s="28" t="s">
        <v>2956</v>
      </c>
      <c r="E1484" s="28" t="s">
        <v>2957</v>
      </c>
      <c r="F1484" s="30" t="s">
        <v>5</v>
      </c>
      <c r="G1484" s="31">
        <v>329</v>
      </c>
      <c r="H1484" s="26" t="str">
        <f t="shared" si="179"/>
        <v/>
      </c>
      <c r="I1484" s="26" t="str">
        <f t="shared" si="180"/>
        <v/>
      </c>
      <c r="J1484" s="26" t="str">
        <f t="shared" si="181"/>
        <v/>
      </c>
      <c r="K1484" s="26" t="str">
        <f t="shared" si="182"/>
        <v/>
      </c>
      <c r="L1484" s="26" t="str">
        <f t="shared" si="183"/>
        <v/>
      </c>
      <c r="M1484" s="42">
        <f t="shared" si="184"/>
        <v>344705.57967811456</v>
      </c>
    </row>
    <row r="1485" spans="1:13" ht="15" x14ac:dyDescent="0.4">
      <c r="A1485" s="26" t="str">
        <f t="shared" si="176"/>
        <v/>
      </c>
      <c r="B1485" s="26" t="str">
        <f t="shared" si="177"/>
        <v/>
      </c>
      <c r="C1485" s="26" t="str">
        <f t="shared" si="178"/>
        <v/>
      </c>
      <c r="D1485" s="28" t="s">
        <v>2711</v>
      </c>
      <c r="E1485" s="28" t="s">
        <v>2712</v>
      </c>
      <c r="F1485" s="30" t="s">
        <v>2</v>
      </c>
      <c r="G1485" s="31">
        <v>360</v>
      </c>
      <c r="H1485" s="26" t="str">
        <f t="shared" si="179"/>
        <v/>
      </c>
      <c r="I1485" s="26" t="str">
        <f t="shared" si="180"/>
        <v/>
      </c>
      <c r="J1485" s="26" t="str">
        <f t="shared" si="181"/>
        <v/>
      </c>
      <c r="K1485" s="26" t="str">
        <f t="shared" si="182"/>
        <v/>
      </c>
      <c r="L1485" s="26" t="str">
        <f t="shared" si="183"/>
        <v/>
      </c>
      <c r="M1485" s="42">
        <f t="shared" si="184"/>
        <v>377185.43672985176</v>
      </c>
    </row>
    <row r="1486" spans="1:13" ht="15" x14ac:dyDescent="0.4">
      <c r="A1486" s="26" t="str">
        <f t="shared" si="176"/>
        <v/>
      </c>
      <c r="B1486" s="26" t="str">
        <f t="shared" si="177"/>
        <v/>
      </c>
      <c r="C1486" s="26" t="str">
        <f t="shared" si="178"/>
        <v/>
      </c>
      <c r="D1486" s="28" t="s">
        <v>2495</v>
      </c>
      <c r="E1486" s="28" t="s">
        <v>2496</v>
      </c>
      <c r="F1486" s="30" t="s">
        <v>2</v>
      </c>
      <c r="G1486" s="31">
        <v>273</v>
      </c>
      <c r="H1486" s="26" t="str">
        <f t="shared" si="179"/>
        <v/>
      </c>
      <c r="I1486" s="26" t="str">
        <f t="shared" si="180"/>
        <v/>
      </c>
      <c r="J1486" s="26" t="str">
        <f t="shared" si="181"/>
        <v/>
      </c>
      <c r="K1486" s="26" t="str">
        <f t="shared" si="182"/>
        <v/>
      </c>
      <c r="L1486" s="26" t="str">
        <f t="shared" si="183"/>
        <v/>
      </c>
      <c r="M1486" s="42">
        <f t="shared" si="184"/>
        <v>286032.28952013759</v>
      </c>
    </row>
    <row r="1487" spans="1:13" ht="29" x14ac:dyDescent="0.4">
      <c r="A1487" s="26" t="str">
        <f t="shared" si="176"/>
        <v/>
      </c>
      <c r="B1487" s="26" t="str">
        <f t="shared" si="177"/>
        <v/>
      </c>
      <c r="C1487" s="26" t="str">
        <f t="shared" si="178"/>
        <v/>
      </c>
      <c r="D1487" s="28" t="s">
        <v>3172</v>
      </c>
      <c r="E1487" s="28" t="s">
        <v>3173</v>
      </c>
      <c r="F1487" s="30" t="s">
        <v>196</v>
      </c>
      <c r="G1487" s="31">
        <v>405</v>
      </c>
      <c r="H1487" s="26" t="str">
        <f t="shared" si="179"/>
        <v/>
      </c>
      <c r="I1487" s="26" t="str">
        <f t="shared" si="180"/>
        <v/>
      </c>
      <c r="J1487" s="26" t="str">
        <f t="shared" si="181"/>
        <v/>
      </c>
      <c r="K1487" s="26" t="str">
        <f t="shared" si="182"/>
        <v/>
      </c>
      <c r="L1487" s="26" t="str">
        <f t="shared" si="183"/>
        <v/>
      </c>
      <c r="M1487" s="42">
        <f t="shared" si="184"/>
        <v>424333.61632108322</v>
      </c>
    </row>
    <row r="1488" spans="1:13" ht="15" x14ac:dyDescent="0.4">
      <c r="A1488" s="26" t="str">
        <f t="shared" si="176"/>
        <v/>
      </c>
      <c r="B1488" s="26" t="str">
        <f t="shared" si="177"/>
        <v/>
      </c>
      <c r="C1488" s="26" t="str">
        <f t="shared" si="178"/>
        <v/>
      </c>
      <c r="D1488" s="28" t="s">
        <v>2954</v>
      </c>
      <c r="E1488" s="28" t="s">
        <v>2955</v>
      </c>
      <c r="F1488" s="30" t="s">
        <v>196</v>
      </c>
      <c r="G1488" s="31">
        <v>534</v>
      </c>
      <c r="H1488" s="26" t="str">
        <f t="shared" si="179"/>
        <v/>
      </c>
      <c r="I1488" s="26" t="str">
        <f t="shared" si="180"/>
        <v/>
      </c>
      <c r="J1488" s="26" t="str">
        <f t="shared" si="181"/>
        <v/>
      </c>
      <c r="K1488" s="26" t="str">
        <f t="shared" si="182"/>
        <v/>
      </c>
      <c r="L1488" s="26" t="str">
        <f t="shared" si="183"/>
        <v/>
      </c>
      <c r="M1488" s="42">
        <f t="shared" si="184"/>
        <v>559491.73114928009</v>
      </c>
    </row>
    <row r="1489" spans="1:13" ht="29" x14ac:dyDescent="0.4">
      <c r="A1489" s="26" t="str">
        <f t="shared" si="176"/>
        <v/>
      </c>
      <c r="B1489" s="26" t="str">
        <f t="shared" si="177"/>
        <v/>
      </c>
      <c r="C1489" s="26" t="str">
        <f t="shared" si="178"/>
        <v/>
      </c>
      <c r="D1489" s="28" t="s">
        <v>2950</v>
      </c>
      <c r="E1489" s="28" t="s">
        <v>2951</v>
      </c>
      <c r="F1489" s="30" t="s">
        <v>196</v>
      </c>
      <c r="G1489" s="31">
        <v>578</v>
      </c>
      <c r="H1489" s="26" t="str">
        <f t="shared" si="179"/>
        <v/>
      </c>
      <c r="I1489" s="26" t="str">
        <f t="shared" si="180"/>
        <v/>
      </c>
      <c r="J1489" s="26" t="str">
        <f t="shared" si="181"/>
        <v/>
      </c>
      <c r="K1489" s="26" t="str">
        <f t="shared" si="182"/>
        <v/>
      </c>
      <c r="L1489" s="26" t="str">
        <f t="shared" si="183"/>
        <v/>
      </c>
      <c r="M1489" s="42">
        <f t="shared" si="184"/>
        <v>605592.17341626203</v>
      </c>
    </row>
    <row r="1490" spans="1:13" ht="29" x14ac:dyDescent="0.4">
      <c r="A1490" s="26" t="str">
        <f t="shared" si="176"/>
        <v/>
      </c>
      <c r="B1490" s="26" t="str">
        <f t="shared" si="177"/>
        <v/>
      </c>
      <c r="C1490" s="26" t="str">
        <f t="shared" si="178"/>
        <v/>
      </c>
      <c r="D1490" s="28" t="s">
        <v>2824</v>
      </c>
      <c r="E1490" s="28" t="s">
        <v>2825</v>
      </c>
      <c r="F1490" s="30" t="s">
        <v>196</v>
      </c>
      <c r="G1490" s="31">
        <v>419</v>
      </c>
      <c r="H1490" s="26" t="str">
        <f t="shared" si="179"/>
        <v/>
      </c>
      <c r="I1490" s="26" t="str">
        <f t="shared" si="180"/>
        <v/>
      </c>
      <c r="J1490" s="26" t="str">
        <f t="shared" si="181"/>
        <v/>
      </c>
      <c r="K1490" s="26" t="str">
        <f t="shared" si="182"/>
        <v/>
      </c>
      <c r="L1490" s="26" t="str">
        <f t="shared" si="183"/>
        <v/>
      </c>
      <c r="M1490" s="42">
        <f t="shared" si="184"/>
        <v>439001.93886057747</v>
      </c>
    </row>
    <row r="1491" spans="1:13" ht="15" x14ac:dyDescent="0.4">
      <c r="A1491" s="26" t="str">
        <f t="shared" si="176"/>
        <v/>
      </c>
      <c r="B1491" s="26" t="str">
        <f t="shared" si="177"/>
        <v/>
      </c>
      <c r="C1491" s="26" t="str">
        <f t="shared" si="178"/>
        <v/>
      </c>
      <c r="D1491" s="28" t="s">
        <v>3050</v>
      </c>
      <c r="E1491" s="28" t="s">
        <v>3051</v>
      </c>
      <c r="F1491" s="30" t="s">
        <v>5</v>
      </c>
      <c r="G1491" s="31">
        <v>454</v>
      </c>
      <c r="H1491" s="26" t="str">
        <f t="shared" si="179"/>
        <v/>
      </c>
      <c r="I1491" s="26" t="str">
        <f t="shared" si="180"/>
        <v/>
      </c>
      <c r="J1491" s="26" t="str">
        <f t="shared" si="181"/>
        <v/>
      </c>
      <c r="K1491" s="26" t="str">
        <f t="shared" si="182"/>
        <v/>
      </c>
      <c r="L1491" s="26" t="str">
        <f t="shared" si="183"/>
        <v/>
      </c>
      <c r="M1491" s="42">
        <f t="shared" si="184"/>
        <v>475672.74520931306</v>
      </c>
    </row>
    <row r="1492" spans="1:13" ht="15" x14ac:dyDescent="0.4">
      <c r="A1492" s="26" t="str">
        <f t="shared" si="176"/>
        <v/>
      </c>
      <c r="B1492" s="26" t="str">
        <f t="shared" si="177"/>
        <v/>
      </c>
      <c r="C1492" s="26" t="str">
        <f t="shared" si="178"/>
        <v/>
      </c>
      <c r="D1492" s="28" t="s">
        <v>2862</v>
      </c>
      <c r="E1492" s="28" t="s">
        <v>2863</v>
      </c>
      <c r="F1492" s="30" t="s">
        <v>2</v>
      </c>
      <c r="G1492" s="31">
        <v>621</v>
      </c>
      <c r="H1492" s="26" t="str">
        <f t="shared" si="179"/>
        <v/>
      </c>
      <c r="I1492" s="26" t="str">
        <f t="shared" si="180"/>
        <v/>
      </c>
      <c r="J1492" s="26" t="str">
        <f t="shared" si="181"/>
        <v/>
      </c>
      <c r="K1492" s="26" t="str">
        <f t="shared" si="182"/>
        <v/>
      </c>
      <c r="L1492" s="26" t="str">
        <f t="shared" si="183"/>
        <v/>
      </c>
      <c r="M1492" s="42">
        <f t="shared" si="184"/>
        <v>650644.87835899426</v>
      </c>
    </row>
    <row r="1493" spans="1:13" ht="15" x14ac:dyDescent="0.4">
      <c r="A1493" s="26" t="str">
        <f t="shared" si="176"/>
        <v/>
      </c>
      <c r="B1493" s="26" t="str">
        <f t="shared" si="177"/>
        <v/>
      </c>
      <c r="C1493" s="26" t="str">
        <f t="shared" si="178"/>
        <v/>
      </c>
      <c r="D1493" s="28" t="s">
        <v>2816</v>
      </c>
      <c r="E1493" s="28" t="s">
        <v>2817</v>
      </c>
      <c r="F1493" s="30" t="s">
        <v>5</v>
      </c>
      <c r="G1493" s="31">
        <v>501</v>
      </c>
      <c r="H1493" s="26" t="str">
        <f t="shared" si="179"/>
        <v/>
      </c>
      <c r="I1493" s="26" t="str">
        <f t="shared" si="180"/>
        <v/>
      </c>
      <c r="J1493" s="26" t="str">
        <f t="shared" si="181"/>
        <v/>
      </c>
      <c r="K1493" s="26" t="str">
        <f t="shared" si="182"/>
        <v/>
      </c>
      <c r="L1493" s="26" t="str">
        <f t="shared" si="183"/>
        <v/>
      </c>
      <c r="M1493" s="42">
        <f t="shared" si="184"/>
        <v>524916.39944904367</v>
      </c>
    </row>
    <row r="1494" spans="1:13" ht="15" x14ac:dyDescent="0.4">
      <c r="A1494" s="26" t="str">
        <f t="shared" si="176"/>
        <v/>
      </c>
      <c r="B1494" s="26" t="str">
        <f t="shared" si="177"/>
        <v/>
      </c>
      <c r="C1494" s="26" t="str">
        <f t="shared" si="178"/>
        <v/>
      </c>
      <c r="D1494" s="28" t="s">
        <v>2753</v>
      </c>
      <c r="E1494" s="28" t="s">
        <v>2754</v>
      </c>
      <c r="F1494" s="30" t="s">
        <v>2</v>
      </c>
      <c r="G1494" s="31">
        <v>206</v>
      </c>
      <c r="H1494" s="26" t="str">
        <f t="shared" si="179"/>
        <v/>
      </c>
      <c r="I1494" s="26" t="str">
        <f t="shared" si="180"/>
        <v/>
      </c>
      <c r="J1494" s="26" t="str">
        <f t="shared" si="181"/>
        <v/>
      </c>
      <c r="K1494" s="26" t="str">
        <f t="shared" si="182"/>
        <v/>
      </c>
      <c r="L1494" s="26" t="str">
        <f t="shared" si="183"/>
        <v/>
      </c>
      <c r="M1494" s="42">
        <f t="shared" si="184"/>
        <v>215833.88879541517</v>
      </c>
    </row>
    <row r="1495" spans="1:13" ht="15" x14ac:dyDescent="0.4">
      <c r="A1495" s="26" t="str">
        <f t="shared" si="176"/>
        <v/>
      </c>
      <c r="B1495" s="26" t="str">
        <f t="shared" si="177"/>
        <v/>
      </c>
      <c r="C1495" s="26" t="str">
        <f t="shared" si="178"/>
        <v/>
      </c>
      <c r="D1495" s="28" t="s">
        <v>2601</v>
      </c>
      <c r="E1495" s="28" t="s">
        <v>2602</v>
      </c>
      <c r="F1495" s="30" t="s">
        <v>2</v>
      </c>
      <c r="G1495" s="31">
        <v>727</v>
      </c>
      <c r="H1495" s="26" t="str">
        <f t="shared" si="179"/>
        <v/>
      </c>
      <c r="I1495" s="26" t="str">
        <f t="shared" si="180"/>
        <v/>
      </c>
      <c r="J1495" s="26" t="str">
        <f t="shared" si="181"/>
        <v/>
      </c>
      <c r="K1495" s="26" t="str">
        <f t="shared" si="182"/>
        <v/>
      </c>
      <c r="L1495" s="26" t="str">
        <f t="shared" si="183"/>
        <v/>
      </c>
      <c r="M1495" s="42">
        <f t="shared" si="184"/>
        <v>761705.03472945071</v>
      </c>
    </row>
    <row r="1496" spans="1:13" ht="29" x14ac:dyDescent="0.4">
      <c r="A1496" s="26" t="str">
        <f t="shared" si="176"/>
        <v/>
      </c>
      <c r="B1496" s="26" t="str">
        <f t="shared" si="177"/>
        <v/>
      </c>
      <c r="C1496" s="26" t="str">
        <f t="shared" si="178"/>
        <v/>
      </c>
      <c r="D1496" s="28" t="s">
        <v>2595</v>
      </c>
      <c r="E1496" s="28" t="s">
        <v>2596</v>
      </c>
      <c r="F1496" s="30" t="s">
        <v>2</v>
      </c>
      <c r="G1496" s="31">
        <v>390</v>
      </c>
      <c r="H1496" s="26" t="str">
        <f t="shared" si="179"/>
        <v/>
      </c>
      <c r="I1496" s="26" t="str">
        <f t="shared" si="180"/>
        <v/>
      </c>
      <c r="J1496" s="26" t="str">
        <f t="shared" si="181"/>
        <v/>
      </c>
      <c r="K1496" s="26" t="str">
        <f t="shared" si="182"/>
        <v/>
      </c>
      <c r="L1496" s="26" t="str">
        <f t="shared" si="183"/>
        <v/>
      </c>
      <c r="M1496" s="42">
        <f t="shared" si="184"/>
        <v>408617.55645733944</v>
      </c>
    </row>
    <row r="1497" spans="1:13" ht="15" x14ac:dyDescent="0.4">
      <c r="A1497" s="26" t="str">
        <f t="shared" si="176"/>
        <v/>
      </c>
      <c r="B1497" s="26" t="str">
        <f t="shared" si="177"/>
        <v/>
      </c>
      <c r="C1497" s="26" t="str">
        <f t="shared" si="178"/>
        <v/>
      </c>
      <c r="D1497" s="28" t="s">
        <v>3170</v>
      </c>
      <c r="E1497" s="28" t="s">
        <v>3171</v>
      </c>
      <c r="F1497" s="30" t="s">
        <v>196</v>
      </c>
      <c r="G1497" s="31">
        <v>371</v>
      </c>
      <c r="H1497" s="26" t="str">
        <f t="shared" si="179"/>
        <v/>
      </c>
      <c r="I1497" s="26" t="str">
        <f t="shared" si="180"/>
        <v/>
      </c>
      <c r="J1497" s="26" t="str">
        <f t="shared" si="181"/>
        <v/>
      </c>
      <c r="K1497" s="26" t="str">
        <f t="shared" si="182"/>
        <v/>
      </c>
      <c r="L1497" s="26" t="str">
        <f t="shared" si="183"/>
        <v/>
      </c>
      <c r="M1497" s="42">
        <f t="shared" si="184"/>
        <v>388710.54729659721</v>
      </c>
    </row>
    <row r="1498" spans="1:13" ht="29" x14ac:dyDescent="0.4">
      <c r="A1498" s="26" t="str">
        <f t="shared" ref="A1498:A1561" si="185">IFERROR(VLOOKUP($D1498,schools,3,FALSE),"")</f>
        <v/>
      </c>
      <c r="B1498" s="26" t="str">
        <f t="shared" ref="B1498:B1561" si="186">IFERROR(VLOOKUP($D1498,schools,4,FALSE),"")</f>
        <v/>
      </c>
      <c r="C1498" s="26" t="str">
        <f t="shared" ref="C1498:C1561" si="187">IFERROR(VLOOKUP($D1498,schools,5,FALSE),"")</f>
        <v/>
      </c>
      <c r="D1498" s="28" t="s">
        <v>2948</v>
      </c>
      <c r="E1498" s="28" t="s">
        <v>2949</v>
      </c>
      <c r="F1498" s="30" t="s">
        <v>118</v>
      </c>
      <c r="G1498" s="31">
        <v>216</v>
      </c>
      <c r="H1498" s="26" t="str">
        <f t="shared" ref="H1498:H1561" si="188">IFERROR(VLOOKUP($D1498,schools,4,FALSE),"")</f>
        <v/>
      </c>
      <c r="I1498" s="26" t="str">
        <f t="shared" ref="I1498:I1561" si="189">IFERROR(VLOOKUP($D1498,schools,5,FALSE),"")</f>
        <v/>
      </c>
      <c r="J1498" s="26" t="str">
        <f t="shared" ref="J1498:J1561" si="190">IFERROR(VLOOKUP($D1498,schools,6,FALSE),"")</f>
        <v/>
      </c>
      <c r="K1498" s="26" t="str">
        <f t="shared" ref="K1498:K1561" si="191">IFERROR(VLOOKUP($D1498,schools,7,FALSE),"")</f>
        <v/>
      </c>
      <c r="L1498" s="26" t="str">
        <f t="shared" ref="L1498:L1561" si="192">IFERROR(VLOOKUP($D1498,schools,8,FALSE),"")</f>
        <v/>
      </c>
      <c r="M1498" s="42">
        <f t="shared" ref="M1498:M1561" si="193">G1498*L$302</f>
        <v>226311.26203791107</v>
      </c>
    </row>
    <row r="1499" spans="1:13" ht="29" x14ac:dyDescent="0.4">
      <c r="A1499" s="26" t="str">
        <f t="shared" si="185"/>
        <v/>
      </c>
      <c r="B1499" s="26" t="str">
        <f t="shared" si="186"/>
        <v/>
      </c>
      <c r="C1499" s="26" t="str">
        <f t="shared" si="187"/>
        <v/>
      </c>
      <c r="D1499" s="28" t="s">
        <v>2786</v>
      </c>
      <c r="E1499" s="28" t="s">
        <v>2787</v>
      </c>
      <c r="F1499" s="30" t="s">
        <v>118</v>
      </c>
      <c r="G1499" s="31">
        <v>513</v>
      </c>
      <c r="H1499" s="26" t="str">
        <f t="shared" si="188"/>
        <v/>
      </c>
      <c r="I1499" s="26" t="str">
        <f t="shared" si="189"/>
        <v/>
      </c>
      <c r="J1499" s="26" t="str">
        <f t="shared" si="190"/>
        <v/>
      </c>
      <c r="K1499" s="26" t="str">
        <f t="shared" si="191"/>
        <v/>
      </c>
      <c r="L1499" s="26" t="str">
        <f t="shared" si="192"/>
        <v/>
      </c>
      <c r="M1499" s="42">
        <f t="shared" si="193"/>
        <v>537489.24734003877</v>
      </c>
    </row>
    <row r="1500" spans="1:13" ht="15" x14ac:dyDescent="0.4">
      <c r="A1500" s="26" t="str">
        <f t="shared" si="185"/>
        <v/>
      </c>
      <c r="B1500" s="26" t="str">
        <f t="shared" si="186"/>
        <v/>
      </c>
      <c r="C1500" s="26" t="str">
        <f t="shared" si="187"/>
        <v/>
      </c>
      <c r="D1500" s="28" t="s">
        <v>3186</v>
      </c>
      <c r="E1500" s="28" t="s">
        <v>3187</v>
      </c>
      <c r="F1500" s="30" t="s">
        <v>5</v>
      </c>
      <c r="G1500" s="31">
        <v>256</v>
      </c>
      <c r="H1500" s="26" t="str">
        <f t="shared" si="188"/>
        <v/>
      </c>
      <c r="I1500" s="26" t="str">
        <f t="shared" si="189"/>
        <v/>
      </c>
      <c r="J1500" s="26" t="str">
        <f t="shared" si="190"/>
        <v/>
      </c>
      <c r="K1500" s="26" t="str">
        <f t="shared" si="191"/>
        <v/>
      </c>
      <c r="L1500" s="26" t="str">
        <f t="shared" si="192"/>
        <v/>
      </c>
      <c r="M1500" s="42">
        <f t="shared" si="193"/>
        <v>268220.75500789459</v>
      </c>
    </row>
    <row r="1501" spans="1:13" ht="15" x14ac:dyDescent="0.4">
      <c r="A1501" s="26" t="str">
        <f t="shared" si="185"/>
        <v/>
      </c>
      <c r="B1501" s="26" t="str">
        <f t="shared" si="186"/>
        <v/>
      </c>
      <c r="C1501" s="26" t="str">
        <f t="shared" si="187"/>
        <v/>
      </c>
      <c r="D1501" s="28" t="s">
        <v>3184</v>
      </c>
      <c r="E1501" s="28" t="s">
        <v>3185</v>
      </c>
      <c r="F1501" s="30" t="s">
        <v>5</v>
      </c>
      <c r="G1501" s="31">
        <v>50</v>
      </c>
      <c r="H1501" s="26" t="str">
        <f t="shared" si="188"/>
        <v/>
      </c>
      <c r="I1501" s="26" t="str">
        <f t="shared" si="189"/>
        <v/>
      </c>
      <c r="J1501" s="26" t="str">
        <f t="shared" si="190"/>
        <v/>
      </c>
      <c r="K1501" s="26" t="str">
        <f t="shared" si="191"/>
        <v/>
      </c>
      <c r="L1501" s="26" t="str">
        <f t="shared" si="192"/>
        <v/>
      </c>
      <c r="M1501" s="42">
        <f t="shared" si="193"/>
        <v>52386.866212479414</v>
      </c>
    </row>
    <row r="1502" spans="1:13" ht="29" x14ac:dyDescent="0.4">
      <c r="A1502" s="26" t="str">
        <f t="shared" si="185"/>
        <v/>
      </c>
      <c r="B1502" s="26" t="str">
        <f t="shared" si="186"/>
        <v/>
      </c>
      <c r="C1502" s="26" t="str">
        <f t="shared" si="187"/>
        <v/>
      </c>
      <c r="D1502" s="28" t="s">
        <v>3178</v>
      </c>
      <c r="E1502" s="28" t="s">
        <v>3179</v>
      </c>
      <c r="F1502" s="30" t="s">
        <v>118</v>
      </c>
      <c r="G1502" s="31">
        <v>547</v>
      </c>
      <c r="H1502" s="26" t="str">
        <f t="shared" si="188"/>
        <v/>
      </c>
      <c r="I1502" s="26" t="str">
        <f t="shared" si="189"/>
        <v/>
      </c>
      <c r="J1502" s="26" t="str">
        <f t="shared" si="190"/>
        <v/>
      </c>
      <c r="K1502" s="26" t="str">
        <f t="shared" si="191"/>
        <v/>
      </c>
      <c r="L1502" s="26" t="str">
        <f t="shared" si="192"/>
        <v/>
      </c>
      <c r="M1502" s="42">
        <f t="shared" si="193"/>
        <v>573112.31636452477</v>
      </c>
    </row>
    <row r="1503" spans="1:13" ht="29" x14ac:dyDescent="0.4">
      <c r="A1503" s="26" t="str">
        <f t="shared" si="185"/>
        <v/>
      </c>
      <c r="B1503" s="26" t="str">
        <f t="shared" si="186"/>
        <v/>
      </c>
      <c r="C1503" s="26" t="str">
        <f t="shared" si="187"/>
        <v/>
      </c>
      <c r="D1503" s="28" t="s">
        <v>3156</v>
      </c>
      <c r="E1503" s="28" t="s">
        <v>3157</v>
      </c>
      <c r="F1503" s="30" t="s">
        <v>2</v>
      </c>
      <c r="G1503" s="31">
        <v>382</v>
      </c>
      <c r="H1503" s="26" t="str">
        <f t="shared" si="188"/>
        <v/>
      </c>
      <c r="I1503" s="26" t="str">
        <f t="shared" si="189"/>
        <v/>
      </c>
      <c r="J1503" s="26" t="str">
        <f t="shared" si="190"/>
        <v/>
      </c>
      <c r="K1503" s="26" t="str">
        <f t="shared" si="191"/>
        <v/>
      </c>
      <c r="L1503" s="26" t="str">
        <f t="shared" si="192"/>
        <v/>
      </c>
      <c r="M1503" s="42">
        <f t="shared" si="193"/>
        <v>400235.65786334273</v>
      </c>
    </row>
    <row r="1504" spans="1:13" ht="29" x14ac:dyDescent="0.4">
      <c r="A1504" s="26" t="str">
        <f t="shared" si="185"/>
        <v/>
      </c>
      <c r="B1504" s="26" t="str">
        <f t="shared" si="186"/>
        <v/>
      </c>
      <c r="C1504" s="26" t="str">
        <f t="shared" si="187"/>
        <v/>
      </c>
      <c r="D1504" s="28" t="s">
        <v>2918</v>
      </c>
      <c r="E1504" s="28" t="s">
        <v>2919</v>
      </c>
      <c r="F1504" s="30" t="s">
        <v>118</v>
      </c>
      <c r="G1504" s="31">
        <v>717</v>
      </c>
      <c r="H1504" s="26" t="str">
        <f t="shared" si="188"/>
        <v/>
      </c>
      <c r="I1504" s="26" t="str">
        <f t="shared" si="189"/>
        <v/>
      </c>
      <c r="J1504" s="26" t="str">
        <f t="shared" si="190"/>
        <v/>
      </c>
      <c r="K1504" s="26" t="str">
        <f t="shared" si="191"/>
        <v/>
      </c>
      <c r="L1504" s="26" t="str">
        <f t="shared" si="192"/>
        <v/>
      </c>
      <c r="M1504" s="42">
        <f t="shared" si="193"/>
        <v>751227.66148695478</v>
      </c>
    </row>
    <row r="1505" spans="1:13" ht="15" x14ac:dyDescent="0.4">
      <c r="A1505" s="26" t="str">
        <f t="shared" si="185"/>
        <v/>
      </c>
      <c r="B1505" s="26" t="str">
        <f t="shared" si="186"/>
        <v/>
      </c>
      <c r="C1505" s="26" t="str">
        <f t="shared" si="187"/>
        <v/>
      </c>
      <c r="D1505" s="28" t="s">
        <v>2894</v>
      </c>
      <c r="E1505" s="28" t="s">
        <v>2895</v>
      </c>
      <c r="F1505" s="30" t="s">
        <v>2</v>
      </c>
      <c r="G1505" s="31">
        <v>398</v>
      </c>
      <c r="H1505" s="26" t="str">
        <f t="shared" si="188"/>
        <v/>
      </c>
      <c r="I1505" s="26" t="str">
        <f t="shared" si="189"/>
        <v/>
      </c>
      <c r="J1505" s="26" t="str">
        <f t="shared" si="190"/>
        <v/>
      </c>
      <c r="K1505" s="26" t="str">
        <f t="shared" si="191"/>
        <v/>
      </c>
      <c r="L1505" s="26" t="str">
        <f t="shared" si="192"/>
        <v/>
      </c>
      <c r="M1505" s="42">
        <f t="shared" si="193"/>
        <v>416999.45505133615</v>
      </c>
    </row>
    <row r="1506" spans="1:13" ht="15" x14ac:dyDescent="0.4">
      <c r="A1506" s="26" t="str">
        <f t="shared" si="185"/>
        <v/>
      </c>
      <c r="B1506" s="26" t="str">
        <f t="shared" si="186"/>
        <v/>
      </c>
      <c r="C1506" s="26" t="str">
        <f t="shared" si="187"/>
        <v/>
      </c>
      <c r="D1506" s="28" t="s">
        <v>2866</v>
      </c>
      <c r="E1506" s="28" t="s">
        <v>2867</v>
      </c>
      <c r="F1506" s="30" t="s">
        <v>2</v>
      </c>
      <c r="G1506" s="31">
        <v>504</v>
      </c>
      <c r="H1506" s="26" t="str">
        <f t="shared" si="188"/>
        <v/>
      </c>
      <c r="I1506" s="26" t="str">
        <f t="shared" si="189"/>
        <v/>
      </c>
      <c r="J1506" s="26" t="str">
        <f t="shared" si="190"/>
        <v/>
      </c>
      <c r="K1506" s="26" t="str">
        <f t="shared" si="191"/>
        <v/>
      </c>
      <c r="L1506" s="26" t="str">
        <f t="shared" si="192"/>
        <v/>
      </c>
      <c r="M1506" s="42">
        <f t="shared" si="193"/>
        <v>528059.61142179254</v>
      </c>
    </row>
    <row r="1507" spans="1:13" ht="43.5" x14ac:dyDescent="0.4">
      <c r="A1507" s="26" t="str">
        <f t="shared" si="185"/>
        <v/>
      </c>
      <c r="B1507" s="26" t="str">
        <f t="shared" si="186"/>
        <v/>
      </c>
      <c r="C1507" s="26" t="str">
        <f t="shared" si="187"/>
        <v/>
      </c>
      <c r="D1507" s="28" t="s">
        <v>2840</v>
      </c>
      <c r="E1507" s="28" t="s">
        <v>2841</v>
      </c>
      <c r="F1507" s="30" t="s">
        <v>2</v>
      </c>
      <c r="G1507" s="31">
        <v>714</v>
      </c>
      <c r="H1507" s="26" t="str">
        <f t="shared" si="188"/>
        <v/>
      </c>
      <c r="I1507" s="26" t="str">
        <f t="shared" si="189"/>
        <v/>
      </c>
      <c r="J1507" s="26" t="str">
        <f t="shared" si="190"/>
        <v/>
      </c>
      <c r="K1507" s="26" t="str">
        <f t="shared" si="191"/>
        <v/>
      </c>
      <c r="L1507" s="26" t="str">
        <f t="shared" si="192"/>
        <v/>
      </c>
      <c r="M1507" s="42">
        <f t="shared" si="193"/>
        <v>748084.44951420603</v>
      </c>
    </row>
    <row r="1508" spans="1:13" ht="15" x14ac:dyDescent="0.4">
      <c r="A1508" s="26" t="str">
        <f t="shared" si="185"/>
        <v/>
      </c>
      <c r="B1508" s="26" t="str">
        <f t="shared" si="186"/>
        <v/>
      </c>
      <c r="C1508" s="26" t="str">
        <f t="shared" si="187"/>
        <v/>
      </c>
      <c r="D1508" s="28" t="s">
        <v>2667</v>
      </c>
      <c r="E1508" s="28" t="s">
        <v>2668</v>
      </c>
      <c r="F1508" s="30" t="s">
        <v>5</v>
      </c>
      <c r="G1508" s="31">
        <v>359</v>
      </c>
      <c r="H1508" s="26" t="str">
        <f t="shared" si="188"/>
        <v/>
      </c>
      <c r="I1508" s="26" t="str">
        <f t="shared" si="189"/>
        <v/>
      </c>
      <c r="J1508" s="26" t="str">
        <f t="shared" si="190"/>
        <v/>
      </c>
      <c r="K1508" s="26" t="str">
        <f t="shared" si="191"/>
        <v/>
      </c>
      <c r="L1508" s="26" t="str">
        <f t="shared" si="192"/>
        <v/>
      </c>
      <c r="M1508" s="42">
        <f t="shared" si="193"/>
        <v>376137.69940560218</v>
      </c>
    </row>
    <row r="1509" spans="1:13" ht="15" x14ac:dyDescent="0.4">
      <c r="A1509" s="26" t="str">
        <f t="shared" si="185"/>
        <v/>
      </c>
      <c r="B1509" s="26" t="str">
        <f t="shared" si="186"/>
        <v/>
      </c>
      <c r="C1509" s="26" t="str">
        <f t="shared" si="187"/>
        <v/>
      </c>
      <c r="D1509" s="28" t="s">
        <v>2527</v>
      </c>
      <c r="E1509" s="28" t="s">
        <v>2528</v>
      </c>
      <c r="F1509" s="30" t="s">
        <v>2</v>
      </c>
      <c r="G1509" s="31">
        <v>640</v>
      </c>
      <c r="H1509" s="26" t="str">
        <f t="shared" si="188"/>
        <v/>
      </c>
      <c r="I1509" s="26" t="str">
        <f t="shared" si="189"/>
        <v/>
      </c>
      <c r="J1509" s="26" t="str">
        <f t="shared" si="190"/>
        <v/>
      </c>
      <c r="K1509" s="26" t="str">
        <f t="shared" si="191"/>
        <v/>
      </c>
      <c r="L1509" s="26" t="str">
        <f t="shared" si="192"/>
        <v/>
      </c>
      <c r="M1509" s="42">
        <f t="shared" si="193"/>
        <v>670551.88751973654</v>
      </c>
    </row>
    <row r="1510" spans="1:13" ht="29" x14ac:dyDescent="0.4">
      <c r="A1510" s="26" t="str">
        <f t="shared" si="185"/>
        <v/>
      </c>
      <c r="B1510" s="26" t="str">
        <f t="shared" si="186"/>
        <v/>
      </c>
      <c r="C1510" s="26" t="str">
        <f t="shared" si="187"/>
        <v/>
      </c>
      <c r="D1510" s="28" t="s">
        <v>3164</v>
      </c>
      <c r="E1510" s="28" t="s">
        <v>3165</v>
      </c>
      <c r="F1510" s="30" t="s">
        <v>196</v>
      </c>
      <c r="G1510" s="31">
        <v>316</v>
      </c>
      <c r="H1510" s="26" t="str">
        <f t="shared" si="188"/>
        <v/>
      </c>
      <c r="I1510" s="26" t="str">
        <f t="shared" si="189"/>
        <v/>
      </c>
      <c r="J1510" s="26" t="str">
        <f t="shared" si="190"/>
        <v/>
      </c>
      <c r="K1510" s="26" t="str">
        <f t="shared" si="191"/>
        <v/>
      </c>
      <c r="L1510" s="26" t="str">
        <f t="shared" si="192"/>
        <v/>
      </c>
      <c r="M1510" s="42">
        <f t="shared" si="193"/>
        <v>331084.99446286989</v>
      </c>
    </row>
    <row r="1511" spans="1:13" ht="29" x14ac:dyDescent="0.4">
      <c r="A1511" s="26" t="str">
        <f t="shared" si="185"/>
        <v/>
      </c>
      <c r="B1511" s="26" t="str">
        <f t="shared" si="186"/>
        <v/>
      </c>
      <c r="C1511" s="26" t="str">
        <f t="shared" si="187"/>
        <v/>
      </c>
      <c r="D1511" s="28" t="s">
        <v>3162</v>
      </c>
      <c r="E1511" s="28" t="s">
        <v>3163</v>
      </c>
      <c r="F1511" s="30" t="s">
        <v>196</v>
      </c>
      <c r="G1511" s="31">
        <v>594</v>
      </c>
      <c r="H1511" s="26" t="str">
        <f t="shared" si="188"/>
        <v/>
      </c>
      <c r="I1511" s="26" t="str">
        <f t="shared" si="189"/>
        <v/>
      </c>
      <c r="J1511" s="26" t="str">
        <f t="shared" si="190"/>
        <v/>
      </c>
      <c r="K1511" s="26" t="str">
        <f t="shared" si="191"/>
        <v/>
      </c>
      <c r="L1511" s="26" t="str">
        <f t="shared" si="192"/>
        <v/>
      </c>
      <c r="M1511" s="42">
        <f t="shared" si="193"/>
        <v>622355.97060425545</v>
      </c>
    </row>
    <row r="1512" spans="1:13" ht="15" x14ac:dyDescent="0.4">
      <c r="A1512" s="26" t="str">
        <f t="shared" si="185"/>
        <v/>
      </c>
      <c r="B1512" s="26" t="str">
        <f t="shared" si="186"/>
        <v/>
      </c>
      <c r="C1512" s="26" t="str">
        <f t="shared" si="187"/>
        <v/>
      </c>
      <c r="D1512" s="28" t="s">
        <v>2946</v>
      </c>
      <c r="E1512" s="28" t="s">
        <v>2947</v>
      </c>
      <c r="F1512" s="30" t="s">
        <v>196</v>
      </c>
      <c r="G1512" s="31">
        <v>437</v>
      </c>
      <c r="H1512" s="26" t="str">
        <f t="shared" si="188"/>
        <v/>
      </c>
      <c r="I1512" s="26" t="str">
        <f t="shared" si="189"/>
        <v/>
      </c>
      <c r="J1512" s="26" t="str">
        <f t="shared" si="190"/>
        <v/>
      </c>
      <c r="K1512" s="26" t="str">
        <f t="shared" si="191"/>
        <v/>
      </c>
      <c r="L1512" s="26" t="str">
        <f t="shared" si="192"/>
        <v/>
      </c>
      <c r="M1512" s="42">
        <f t="shared" si="193"/>
        <v>457861.21069707006</v>
      </c>
    </row>
    <row r="1513" spans="1:13" ht="29" x14ac:dyDescent="0.4">
      <c r="A1513" s="26" t="str">
        <f t="shared" si="185"/>
        <v/>
      </c>
      <c r="B1513" s="26" t="str">
        <f t="shared" si="186"/>
        <v/>
      </c>
      <c r="C1513" s="26" t="str">
        <f t="shared" si="187"/>
        <v/>
      </c>
      <c r="D1513" s="28" t="s">
        <v>2944</v>
      </c>
      <c r="E1513" s="28" t="s">
        <v>2945</v>
      </c>
      <c r="F1513" s="30" t="s">
        <v>196</v>
      </c>
      <c r="G1513" s="31">
        <v>341</v>
      </c>
      <c r="H1513" s="26" t="str">
        <f t="shared" si="188"/>
        <v/>
      </c>
      <c r="I1513" s="26" t="str">
        <f t="shared" si="189"/>
        <v/>
      </c>
      <c r="J1513" s="26" t="str">
        <f t="shared" si="190"/>
        <v/>
      </c>
      <c r="K1513" s="26" t="str">
        <f t="shared" si="191"/>
        <v/>
      </c>
      <c r="L1513" s="26" t="str">
        <f t="shared" si="192"/>
        <v/>
      </c>
      <c r="M1513" s="42">
        <f t="shared" si="193"/>
        <v>357278.4275691096</v>
      </c>
    </row>
    <row r="1514" spans="1:13" ht="15" x14ac:dyDescent="0.4">
      <c r="A1514" s="26" t="str">
        <f t="shared" si="185"/>
        <v/>
      </c>
      <c r="B1514" s="26" t="str">
        <f t="shared" si="186"/>
        <v/>
      </c>
      <c r="C1514" s="26" t="str">
        <f t="shared" si="187"/>
        <v/>
      </c>
      <c r="D1514" s="28" t="s">
        <v>2910</v>
      </c>
      <c r="E1514" s="28" t="s">
        <v>2911</v>
      </c>
      <c r="F1514" s="30" t="s">
        <v>196</v>
      </c>
      <c r="G1514" s="31">
        <v>487</v>
      </c>
      <c r="H1514" s="26" t="str">
        <f t="shared" si="188"/>
        <v/>
      </c>
      <c r="I1514" s="26" t="str">
        <f t="shared" si="189"/>
        <v/>
      </c>
      <c r="J1514" s="26" t="str">
        <f t="shared" si="190"/>
        <v/>
      </c>
      <c r="K1514" s="26" t="str">
        <f t="shared" si="191"/>
        <v/>
      </c>
      <c r="L1514" s="26" t="str">
        <f t="shared" si="192"/>
        <v/>
      </c>
      <c r="M1514" s="42">
        <f t="shared" si="193"/>
        <v>510248.07690954948</v>
      </c>
    </row>
    <row r="1515" spans="1:13" ht="15" x14ac:dyDescent="0.4">
      <c r="A1515" s="26" t="str">
        <f t="shared" si="185"/>
        <v/>
      </c>
      <c r="B1515" s="26" t="str">
        <f t="shared" si="186"/>
        <v/>
      </c>
      <c r="C1515" s="26" t="str">
        <f t="shared" si="187"/>
        <v/>
      </c>
      <c r="D1515" s="28" t="s">
        <v>3180</v>
      </c>
      <c r="E1515" s="28" t="s">
        <v>3181</v>
      </c>
      <c r="F1515" s="30" t="s">
        <v>2</v>
      </c>
      <c r="G1515" s="31">
        <v>130</v>
      </c>
      <c r="H1515" s="26" t="str">
        <f t="shared" si="188"/>
        <v/>
      </c>
      <c r="I1515" s="26" t="str">
        <f t="shared" si="189"/>
        <v/>
      </c>
      <c r="J1515" s="26" t="str">
        <f t="shared" si="190"/>
        <v/>
      </c>
      <c r="K1515" s="26" t="str">
        <f t="shared" si="191"/>
        <v/>
      </c>
      <c r="L1515" s="26" t="str">
        <f t="shared" si="192"/>
        <v/>
      </c>
      <c r="M1515" s="42">
        <f t="shared" si="193"/>
        <v>136205.85215244646</v>
      </c>
    </row>
    <row r="1516" spans="1:13" ht="15" x14ac:dyDescent="0.4">
      <c r="A1516" s="26" t="str">
        <f t="shared" si="185"/>
        <v/>
      </c>
      <c r="B1516" s="26" t="str">
        <f t="shared" si="186"/>
        <v/>
      </c>
      <c r="C1516" s="26" t="str">
        <f t="shared" si="187"/>
        <v/>
      </c>
      <c r="D1516" s="28" t="s">
        <v>3168</v>
      </c>
      <c r="E1516" s="28" t="s">
        <v>3169</v>
      </c>
      <c r="F1516" s="30" t="s">
        <v>5</v>
      </c>
      <c r="G1516" s="31">
        <v>545</v>
      </c>
      <c r="H1516" s="26" t="str">
        <f t="shared" si="188"/>
        <v/>
      </c>
      <c r="I1516" s="26" t="str">
        <f t="shared" si="189"/>
        <v/>
      </c>
      <c r="J1516" s="26" t="str">
        <f t="shared" si="190"/>
        <v/>
      </c>
      <c r="K1516" s="26" t="str">
        <f t="shared" si="191"/>
        <v/>
      </c>
      <c r="L1516" s="26" t="str">
        <f t="shared" si="192"/>
        <v/>
      </c>
      <c r="M1516" s="42">
        <f t="shared" si="193"/>
        <v>571016.84171602561</v>
      </c>
    </row>
    <row r="1517" spans="1:13" ht="15" x14ac:dyDescent="0.4">
      <c r="A1517" s="26" t="str">
        <f t="shared" si="185"/>
        <v/>
      </c>
      <c r="B1517" s="26" t="str">
        <f t="shared" si="186"/>
        <v/>
      </c>
      <c r="C1517" s="26" t="str">
        <f t="shared" si="187"/>
        <v/>
      </c>
      <c r="D1517" s="28" t="s">
        <v>3023</v>
      </c>
      <c r="E1517" s="28" t="s">
        <v>3024</v>
      </c>
      <c r="F1517" s="30" t="s">
        <v>5</v>
      </c>
      <c r="G1517" s="31">
        <v>320</v>
      </c>
      <c r="H1517" s="26" t="str">
        <f t="shared" si="188"/>
        <v/>
      </c>
      <c r="I1517" s="26" t="str">
        <f t="shared" si="189"/>
        <v/>
      </c>
      <c r="J1517" s="26" t="str">
        <f t="shared" si="190"/>
        <v/>
      </c>
      <c r="K1517" s="26" t="str">
        <f t="shared" si="191"/>
        <v/>
      </c>
      <c r="L1517" s="26" t="str">
        <f t="shared" si="192"/>
        <v/>
      </c>
      <c r="M1517" s="42">
        <f t="shared" si="193"/>
        <v>335275.94375986827</v>
      </c>
    </row>
    <row r="1518" spans="1:13" ht="15" x14ac:dyDescent="0.4">
      <c r="A1518" s="26" t="str">
        <f t="shared" si="185"/>
        <v/>
      </c>
      <c r="B1518" s="26" t="str">
        <f t="shared" si="186"/>
        <v/>
      </c>
      <c r="C1518" s="26" t="str">
        <f t="shared" si="187"/>
        <v/>
      </c>
      <c r="D1518" s="28" t="s">
        <v>3003</v>
      </c>
      <c r="E1518" s="28" t="s">
        <v>3004</v>
      </c>
      <c r="F1518" s="30" t="s">
        <v>2</v>
      </c>
      <c r="G1518" s="31">
        <v>314</v>
      </c>
      <c r="H1518" s="26" t="str">
        <f t="shared" si="188"/>
        <v/>
      </c>
      <c r="I1518" s="26" t="str">
        <f t="shared" si="189"/>
        <v/>
      </c>
      <c r="J1518" s="26" t="str">
        <f t="shared" si="190"/>
        <v/>
      </c>
      <c r="K1518" s="26" t="str">
        <f t="shared" si="191"/>
        <v/>
      </c>
      <c r="L1518" s="26" t="str">
        <f t="shared" si="192"/>
        <v/>
      </c>
      <c r="M1518" s="42">
        <f t="shared" si="193"/>
        <v>328989.51981437072</v>
      </c>
    </row>
    <row r="1519" spans="1:13" ht="15" x14ac:dyDescent="0.4">
      <c r="A1519" s="26" t="str">
        <f t="shared" si="185"/>
        <v/>
      </c>
      <c r="B1519" s="26" t="str">
        <f t="shared" si="186"/>
        <v/>
      </c>
      <c r="C1519" s="26" t="str">
        <f t="shared" si="187"/>
        <v/>
      </c>
      <c r="D1519" s="28" t="s">
        <v>2529</v>
      </c>
      <c r="E1519" s="28" t="s">
        <v>2530</v>
      </c>
      <c r="F1519" s="30" t="s">
        <v>2</v>
      </c>
      <c r="G1519" s="31">
        <v>704</v>
      </c>
      <c r="H1519" s="26" t="str">
        <f t="shared" si="188"/>
        <v/>
      </c>
      <c r="I1519" s="26" t="str">
        <f t="shared" si="189"/>
        <v/>
      </c>
      <c r="J1519" s="26" t="str">
        <f t="shared" si="190"/>
        <v/>
      </c>
      <c r="K1519" s="26" t="str">
        <f t="shared" si="191"/>
        <v/>
      </c>
      <c r="L1519" s="26" t="str">
        <f t="shared" si="192"/>
        <v/>
      </c>
      <c r="M1519" s="42">
        <f t="shared" si="193"/>
        <v>737607.0762717101</v>
      </c>
    </row>
    <row r="1520" spans="1:13" ht="29" x14ac:dyDescent="0.4">
      <c r="A1520" s="26" t="str">
        <f t="shared" si="185"/>
        <v/>
      </c>
      <c r="B1520" s="26" t="str">
        <f t="shared" si="186"/>
        <v/>
      </c>
      <c r="C1520" s="26" t="str">
        <f t="shared" si="187"/>
        <v/>
      </c>
      <c r="D1520" s="28" t="s">
        <v>3160</v>
      </c>
      <c r="E1520" s="28" t="s">
        <v>3161</v>
      </c>
      <c r="F1520" s="30" t="s">
        <v>196</v>
      </c>
      <c r="G1520" s="31">
        <v>228</v>
      </c>
      <c r="H1520" s="26" t="str">
        <f t="shared" si="188"/>
        <v/>
      </c>
      <c r="I1520" s="26" t="str">
        <f t="shared" si="189"/>
        <v/>
      </c>
      <c r="J1520" s="26" t="str">
        <f t="shared" si="190"/>
        <v/>
      </c>
      <c r="K1520" s="26" t="str">
        <f t="shared" si="191"/>
        <v/>
      </c>
      <c r="L1520" s="26" t="str">
        <f t="shared" si="192"/>
        <v/>
      </c>
      <c r="M1520" s="42">
        <f t="shared" si="193"/>
        <v>238884.10992890611</v>
      </c>
    </row>
    <row r="1521" spans="1:13" ht="43.5" x14ac:dyDescent="0.4">
      <c r="A1521" s="26" t="str">
        <f t="shared" si="185"/>
        <v/>
      </c>
      <c r="B1521" s="26" t="str">
        <f t="shared" si="186"/>
        <v/>
      </c>
      <c r="C1521" s="26" t="str">
        <f t="shared" si="187"/>
        <v/>
      </c>
      <c r="D1521" s="28" t="s">
        <v>2818</v>
      </c>
      <c r="E1521" s="28" t="s">
        <v>2819</v>
      </c>
      <c r="F1521" s="30" t="s">
        <v>196</v>
      </c>
      <c r="G1521" s="31">
        <v>476</v>
      </c>
      <c r="H1521" s="26" t="str">
        <f t="shared" si="188"/>
        <v/>
      </c>
      <c r="I1521" s="26" t="str">
        <f t="shared" si="189"/>
        <v/>
      </c>
      <c r="J1521" s="26" t="str">
        <f t="shared" si="190"/>
        <v/>
      </c>
      <c r="K1521" s="26" t="str">
        <f t="shared" si="191"/>
        <v/>
      </c>
      <c r="L1521" s="26" t="str">
        <f t="shared" si="192"/>
        <v/>
      </c>
      <c r="M1521" s="42">
        <f t="shared" si="193"/>
        <v>498722.96634280402</v>
      </c>
    </row>
    <row r="1522" spans="1:13" ht="15" x14ac:dyDescent="0.4">
      <c r="A1522" s="26" t="str">
        <f t="shared" si="185"/>
        <v/>
      </c>
      <c r="B1522" s="26" t="str">
        <f t="shared" si="186"/>
        <v/>
      </c>
      <c r="C1522" s="26" t="str">
        <f t="shared" si="187"/>
        <v/>
      </c>
      <c r="D1522" s="28" t="s">
        <v>3182</v>
      </c>
      <c r="E1522" s="28" t="s">
        <v>3183</v>
      </c>
      <c r="F1522" s="30" t="s">
        <v>5</v>
      </c>
      <c r="G1522" s="31">
        <v>265</v>
      </c>
      <c r="H1522" s="26" t="str">
        <f t="shared" si="188"/>
        <v/>
      </c>
      <c r="I1522" s="26" t="str">
        <f t="shared" si="189"/>
        <v/>
      </c>
      <c r="J1522" s="26" t="str">
        <f t="shared" si="190"/>
        <v/>
      </c>
      <c r="K1522" s="26" t="str">
        <f t="shared" si="191"/>
        <v/>
      </c>
      <c r="L1522" s="26" t="str">
        <f t="shared" si="192"/>
        <v/>
      </c>
      <c r="M1522" s="42">
        <f t="shared" si="193"/>
        <v>277650.39092614088</v>
      </c>
    </row>
    <row r="1523" spans="1:13" ht="29" x14ac:dyDescent="0.4">
      <c r="A1523" s="26" t="str">
        <f t="shared" si="185"/>
        <v/>
      </c>
      <c r="B1523" s="26" t="str">
        <f t="shared" si="186"/>
        <v/>
      </c>
      <c r="C1523" s="26" t="str">
        <f t="shared" si="187"/>
        <v/>
      </c>
      <c r="D1523" s="28" t="s">
        <v>2960</v>
      </c>
      <c r="E1523" s="28" t="s">
        <v>2961</v>
      </c>
      <c r="F1523" s="30" t="s">
        <v>2</v>
      </c>
      <c r="G1523" s="31">
        <v>361</v>
      </c>
      <c r="H1523" s="26" t="str">
        <f t="shared" si="188"/>
        <v/>
      </c>
      <c r="I1523" s="26" t="str">
        <f t="shared" si="189"/>
        <v/>
      </c>
      <c r="J1523" s="26" t="str">
        <f t="shared" si="190"/>
        <v/>
      </c>
      <c r="K1523" s="26" t="str">
        <f t="shared" si="191"/>
        <v/>
      </c>
      <c r="L1523" s="26" t="str">
        <f t="shared" si="192"/>
        <v/>
      </c>
      <c r="M1523" s="42">
        <f t="shared" si="193"/>
        <v>378233.17405410134</v>
      </c>
    </row>
    <row r="1524" spans="1:13" ht="15" x14ac:dyDescent="0.4">
      <c r="A1524" s="26" t="str">
        <f t="shared" si="185"/>
        <v/>
      </c>
      <c r="B1524" s="26" t="str">
        <f t="shared" si="186"/>
        <v/>
      </c>
      <c r="C1524" s="26" t="str">
        <f t="shared" si="187"/>
        <v/>
      </c>
      <c r="D1524" s="28" t="s">
        <v>2519</v>
      </c>
      <c r="E1524" s="28" t="s">
        <v>2520</v>
      </c>
      <c r="F1524" s="30" t="s">
        <v>2</v>
      </c>
      <c r="G1524" s="31">
        <v>476</v>
      </c>
      <c r="H1524" s="26" t="str">
        <f t="shared" si="188"/>
        <v/>
      </c>
      <c r="I1524" s="26" t="str">
        <f t="shared" si="189"/>
        <v/>
      </c>
      <c r="J1524" s="26" t="str">
        <f t="shared" si="190"/>
        <v/>
      </c>
      <c r="K1524" s="26" t="str">
        <f t="shared" si="191"/>
        <v/>
      </c>
      <c r="L1524" s="26" t="str">
        <f t="shared" si="192"/>
        <v/>
      </c>
      <c r="M1524" s="42">
        <f t="shared" si="193"/>
        <v>498722.96634280402</v>
      </c>
    </row>
    <row r="1525" spans="1:13" ht="29" x14ac:dyDescent="0.4">
      <c r="A1525" s="26" t="str">
        <f t="shared" si="185"/>
        <v/>
      </c>
      <c r="B1525" s="26" t="str">
        <f t="shared" si="186"/>
        <v/>
      </c>
      <c r="C1525" s="26" t="str">
        <f t="shared" si="187"/>
        <v/>
      </c>
      <c r="D1525" s="28" t="s">
        <v>1513</v>
      </c>
      <c r="E1525" s="28" t="s">
        <v>1514</v>
      </c>
      <c r="F1525" s="30" t="s">
        <v>196</v>
      </c>
      <c r="G1525" s="31">
        <v>1365</v>
      </c>
      <c r="H1525" s="26" t="str">
        <f t="shared" si="188"/>
        <v/>
      </c>
      <c r="I1525" s="26" t="str">
        <f t="shared" si="189"/>
        <v/>
      </c>
      <c r="J1525" s="26" t="str">
        <f t="shared" si="190"/>
        <v/>
      </c>
      <c r="K1525" s="26" t="str">
        <f t="shared" si="191"/>
        <v/>
      </c>
      <c r="L1525" s="26" t="str">
        <f t="shared" si="192"/>
        <v/>
      </c>
      <c r="M1525" s="42">
        <f t="shared" si="193"/>
        <v>1430161.4476006879</v>
      </c>
    </row>
    <row r="1526" spans="1:13" ht="29" x14ac:dyDescent="0.4">
      <c r="A1526" s="26" t="str">
        <f t="shared" si="185"/>
        <v/>
      </c>
      <c r="B1526" s="26" t="str">
        <f t="shared" si="186"/>
        <v/>
      </c>
      <c r="C1526" s="26" t="str">
        <f t="shared" si="187"/>
        <v/>
      </c>
      <c r="D1526" s="28" t="s">
        <v>1278</v>
      </c>
      <c r="E1526" s="28" t="s">
        <v>1279</v>
      </c>
      <c r="F1526" s="30" t="s">
        <v>118</v>
      </c>
      <c r="G1526" s="31">
        <v>593</v>
      </c>
      <c r="H1526" s="26" t="str">
        <f t="shared" si="188"/>
        <v/>
      </c>
      <c r="I1526" s="26" t="str">
        <f t="shared" si="189"/>
        <v/>
      </c>
      <c r="J1526" s="26" t="str">
        <f t="shared" si="190"/>
        <v/>
      </c>
      <c r="K1526" s="26" t="str">
        <f t="shared" si="191"/>
        <v/>
      </c>
      <c r="L1526" s="26" t="str">
        <f t="shared" si="192"/>
        <v/>
      </c>
      <c r="M1526" s="42">
        <f t="shared" si="193"/>
        <v>621308.23328000586</v>
      </c>
    </row>
    <row r="1527" spans="1:13" ht="43.5" x14ac:dyDescent="0.4">
      <c r="A1527" s="26" t="str">
        <f t="shared" si="185"/>
        <v/>
      </c>
      <c r="B1527" s="26" t="str">
        <f t="shared" si="186"/>
        <v/>
      </c>
      <c r="C1527" s="26" t="str">
        <f t="shared" si="187"/>
        <v/>
      </c>
      <c r="D1527" s="28" t="s">
        <v>1216</v>
      </c>
      <c r="E1527" s="28" t="s">
        <v>1217</v>
      </c>
      <c r="F1527" s="30" t="s">
        <v>196</v>
      </c>
      <c r="G1527" s="31">
        <v>415</v>
      </c>
      <c r="H1527" s="26" t="str">
        <f t="shared" si="188"/>
        <v/>
      </c>
      <c r="I1527" s="26" t="str">
        <f t="shared" si="189"/>
        <v/>
      </c>
      <c r="J1527" s="26" t="str">
        <f t="shared" si="190"/>
        <v/>
      </c>
      <c r="K1527" s="26" t="str">
        <f t="shared" si="191"/>
        <v/>
      </c>
      <c r="L1527" s="26" t="str">
        <f t="shared" si="192"/>
        <v/>
      </c>
      <c r="M1527" s="42">
        <f t="shared" si="193"/>
        <v>434810.98956357915</v>
      </c>
    </row>
    <row r="1528" spans="1:13" ht="15" x14ac:dyDescent="0.4">
      <c r="A1528" s="26" t="str">
        <f t="shared" si="185"/>
        <v/>
      </c>
      <c r="B1528" s="26" t="str">
        <f t="shared" si="186"/>
        <v/>
      </c>
      <c r="C1528" s="26" t="str">
        <f t="shared" si="187"/>
        <v/>
      </c>
      <c r="D1528" s="28" t="s">
        <v>1487</v>
      </c>
      <c r="E1528" s="28" t="s">
        <v>1488</v>
      </c>
      <c r="F1528" s="30" t="s">
        <v>2</v>
      </c>
      <c r="G1528" s="31">
        <v>198</v>
      </c>
      <c r="H1528" s="26" t="str">
        <f t="shared" si="188"/>
        <v/>
      </c>
      <c r="I1528" s="26" t="str">
        <f t="shared" si="189"/>
        <v/>
      </c>
      <c r="J1528" s="26" t="str">
        <f t="shared" si="190"/>
        <v/>
      </c>
      <c r="K1528" s="26" t="str">
        <f t="shared" si="191"/>
        <v/>
      </c>
      <c r="L1528" s="26" t="str">
        <f t="shared" si="192"/>
        <v/>
      </c>
      <c r="M1528" s="42">
        <f t="shared" si="193"/>
        <v>207451.99020141846</v>
      </c>
    </row>
    <row r="1529" spans="1:13" ht="29" x14ac:dyDescent="0.4">
      <c r="A1529" s="26" t="str">
        <f t="shared" si="185"/>
        <v/>
      </c>
      <c r="B1529" s="26" t="str">
        <f t="shared" si="186"/>
        <v/>
      </c>
      <c r="C1529" s="26" t="str">
        <f t="shared" si="187"/>
        <v/>
      </c>
      <c r="D1529" s="28" t="s">
        <v>1212</v>
      </c>
      <c r="E1529" s="28" t="s">
        <v>1213</v>
      </c>
      <c r="F1529" s="30" t="s">
        <v>5</v>
      </c>
      <c r="G1529" s="31">
        <v>300</v>
      </c>
      <c r="H1529" s="26" t="str">
        <f t="shared" si="188"/>
        <v/>
      </c>
      <c r="I1529" s="26" t="str">
        <f t="shared" si="189"/>
        <v/>
      </c>
      <c r="J1529" s="26" t="str">
        <f t="shared" si="190"/>
        <v/>
      </c>
      <c r="K1529" s="26" t="str">
        <f t="shared" si="191"/>
        <v/>
      </c>
      <c r="L1529" s="26" t="str">
        <f t="shared" si="192"/>
        <v/>
      </c>
      <c r="M1529" s="42">
        <f t="shared" si="193"/>
        <v>314321.19727487647</v>
      </c>
    </row>
    <row r="1530" spans="1:13" ht="29" x14ac:dyDescent="0.4">
      <c r="A1530" s="26" t="str">
        <f t="shared" si="185"/>
        <v/>
      </c>
      <c r="B1530" s="26" t="str">
        <f t="shared" si="186"/>
        <v/>
      </c>
      <c r="C1530" s="26" t="str">
        <f t="shared" si="187"/>
        <v/>
      </c>
      <c r="D1530" s="28" t="s">
        <v>1081</v>
      </c>
      <c r="E1530" s="28" t="s">
        <v>1082</v>
      </c>
      <c r="F1530" s="30" t="s">
        <v>2</v>
      </c>
      <c r="G1530" s="31">
        <v>416</v>
      </c>
      <c r="H1530" s="26" t="str">
        <f t="shared" si="188"/>
        <v/>
      </c>
      <c r="I1530" s="26" t="str">
        <f t="shared" si="189"/>
        <v/>
      </c>
      <c r="J1530" s="26" t="str">
        <f t="shared" si="190"/>
        <v/>
      </c>
      <c r="K1530" s="26" t="str">
        <f t="shared" si="191"/>
        <v/>
      </c>
      <c r="L1530" s="26" t="str">
        <f t="shared" si="192"/>
        <v/>
      </c>
      <c r="M1530" s="42">
        <f t="shared" si="193"/>
        <v>435858.72688782873</v>
      </c>
    </row>
    <row r="1531" spans="1:13" ht="29" x14ac:dyDescent="0.4">
      <c r="A1531" s="26" t="str">
        <f t="shared" si="185"/>
        <v/>
      </c>
      <c r="B1531" s="26" t="str">
        <f t="shared" si="186"/>
        <v/>
      </c>
      <c r="C1531" s="26" t="str">
        <f t="shared" si="187"/>
        <v/>
      </c>
      <c r="D1531" s="28" t="s">
        <v>1154</v>
      </c>
      <c r="E1531" s="28" t="s">
        <v>1155</v>
      </c>
      <c r="F1531" s="30" t="s">
        <v>196</v>
      </c>
      <c r="G1531" s="31">
        <v>232</v>
      </c>
      <c r="H1531" s="26" t="str">
        <f t="shared" si="188"/>
        <v/>
      </c>
      <c r="I1531" s="26" t="str">
        <f t="shared" si="189"/>
        <v/>
      </c>
      <c r="J1531" s="26" t="str">
        <f t="shared" si="190"/>
        <v/>
      </c>
      <c r="K1531" s="26" t="str">
        <f t="shared" si="191"/>
        <v/>
      </c>
      <c r="L1531" s="26" t="str">
        <f t="shared" si="192"/>
        <v/>
      </c>
      <c r="M1531" s="42">
        <f t="shared" si="193"/>
        <v>243075.05922590446</v>
      </c>
    </row>
    <row r="1532" spans="1:13" ht="29" x14ac:dyDescent="0.4">
      <c r="A1532" s="26" t="str">
        <f t="shared" si="185"/>
        <v/>
      </c>
      <c r="B1532" s="26" t="str">
        <f t="shared" si="186"/>
        <v/>
      </c>
      <c r="C1532" s="26" t="str">
        <f t="shared" si="187"/>
        <v/>
      </c>
      <c r="D1532" s="28" t="s">
        <v>1137</v>
      </c>
      <c r="E1532" s="28" t="s">
        <v>1138</v>
      </c>
      <c r="F1532" s="30" t="s">
        <v>118</v>
      </c>
      <c r="G1532" s="31">
        <v>392</v>
      </c>
      <c r="H1532" s="26" t="str">
        <f t="shared" si="188"/>
        <v/>
      </c>
      <c r="I1532" s="26" t="str">
        <f t="shared" si="189"/>
        <v/>
      </c>
      <c r="J1532" s="26" t="str">
        <f t="shared" si="190"/>
        <v/>
      </c>
      <c r="K1532" s="26" t="str">
        <f t="shared" si="191"/>
        <v/>
      </c>
      <c r="L1532" s="26" t="str">
        <f t="shared" si="192"/>
        <v/>
      </c>
      <c r="M1532" s="42">
        <f t="shared" si="193"/>
        <v>410713.0311058386</v>
      </c>
    </row>
    <row r="1533" spans="1:13" ht="29" x14ac:dyDescent="0.4">
      <c r="A1533" s="26" t="str">
        <f t="shared" si="185"/>
        <v/>
      </c>
      <c r="B1533" s="26" t="str">
        <f t="shared" si="186"/>
        <v/>
      </c>
      <c r="C1533" s="26" t="str">
        <f t="shared" si="187"/>
        <v/>
      </c>
      <c r="D1533" s="28" t="s">
        <v>1158</v>
      </c>
      <c r="E1533" s="28" t="s">
        <v>1159</v>
      </c>
      <c r="F1533" s="30" t="s">
        <v>19</v>
      </c>
      <c r="G1533" s="31">
        <v>802</v>
      </c>
      <c r="H1533" s="26" t="str">
        <f t="shared" si="188"/>
        <v/>
      </c>
      <c r="I1533" s="26" t="str">
        <f t="shared" si="189"/>
        <v/>
      </c>
      <c r="J1533" s="26" t="str">
        <f t="shared" si="190"/>
        <v/>
      </c>
      <c r="K1533" s="26" t="str">
        <f t="shared" si="191"/>
        <v/>
      </c>
      <c r="L1533" s="26" t="str">
        <f t="shared" si="192"/>
        <v/>
      </c>
      <c r="M1533" s="42">
        <f t="shared" si="193"/>
        <v>840285.33404816978</v>
      </c>
    </row>
    <row r="1534" spans="1:13" ht="15" x14ac:dyDescent="0.4">
      <c r="A1534" s="26" t="str">
        <f t="shared" si="185"/>
        <v/>
      </c>
      <c r="B1534" s="26" t="str">
        <f t="shared" si="186"/>
        <v/>
      </c>
      <c r="C1534" s="26" t="str">
        <f t="shared" si="187"/>
        <v/>
      </c>
      <c r="D1534" s="28" t="s">
        <v>1103</v>
      </c>
      <c r="E1534" s="28" t="s">
        <v>1104</v>
      </c>
      <c r="F1534" s="30" t="s">
        <v>2</v>
      </c>
      <c r="G1534" s="31">
        <v>287</v>
      </c>
      <c r="H1534" s="26" t="str">
        <f t="shared" si="188"/>
        <v/>
      </c>
      <c r="I1534" s="26" t="str">
        <f t="shared" si="189"/>
        <v/>
      </c>
      <c r="J1534" s="26" t="str">
        <f t="shared" si="190"/>
        <v/>
      </c>
      <c r="K1534" s="26" t="str">
        <f t="shared" si="191"/>
        <v/>
      </c>
      <c r="L1534" s="26" t="str">
        <f t="shared" si="192"/>
        <v/>
      </c>
      <c r="M1534" s="42">
        <f t="shared" si="193"/>
        <v>300700.61205963185</v>
      </c>
    </row>
    <row r="1535" spans="1:13" ht="15" x14ac:dyDescent="0.4">
      <c r="A1535" s="26" t="str">
        <f t="shared" si="185"/>
        <v/>
      </c>
      <c r="B1535" s="26" t="str">
        <f t="shared" si="186"/>
        <v/>
      </c>
      <c r="C1535" s="26" t="str">
        <f t="shared" si="187"/>
        <v/>
      </c>
      <c r="D1535" s="28" t="s">
        <v>1021</v>
      </c>
      <c r="E1535" s="28" t="s">
        <v>1022</v>
      </c>
      <c r="F1535" s="30" t="s">
        <v>2</v>
      </c>
      <c r="G1535" s="31">
        <v>336</v>
      </c>
      <c r="H1535" s="26" t="str">
        <f t="shared" si="188"/>
        <v/>
      </c>
      <c r="I1535" s="26" t="str">
        <f t="shared" si="189"/>
        <v/>
      </c>
      <c r="J1535" s="26" t="str">
        <f t="shared" si="190"/>
        <v/>
      </c>
      <c r="K1535" s="26" t="str">
        <f t="shared" si="191"/>
        <v/>
      </c>
      <c r="L1535" s="26" t="str">
        <f t="shared" si="192"/>
        <v/>
      </c>
      <c r="M1535" s="42">
        <f t="shared" si="193"/>
        <v>352039.74094786163</v>
      </c>
    </row>
    <row r="1536" spans="1:13" ht="29" x14ac:dyDescent="0.4">
      <c r="A1536" s="26" t="str">
        <f t="shared" si="185"/>
        <v/>
      </c>
      <c r="B1536" s="26" t="str">
        <f t="shared" si="186"/>
        <v/>
      </c>
      <c r="C1536" s="26" t="str">
        <f t="shared" si="187"/>
        <v/>
      </c>
      <c r="D1536" s="28" t="s">
        <v>1575</v>
      </c>
      <c r="E1536" s="28" t="s">
        <v>1576</v>
      </c>
      <c r="F1536" s="30" t="s">
        <v>5</v>
      </c>
      <c r="G1536" s="31">
        <v>218</v>
      </c>
      <c r="H1536" s="26" t="str">
        <f t="shared" si="188"/>
        <v/>
      </c>
      <c r="I1536" s="26" t="str">
        <f t="shared" si="189"/>
        <v/>
      </c>
      <c r="J1536" s="26" t="str">
        <f t="shared" si="190"/>
        <v/>
      </c>
      <c r="K1536" s="26" t="str">
        <f t="shared" si="191"/>
        <v/>
      </c>
      <c r="L1536" s="26" t="str">
        <f t="shared" si="192"/>
        <v/>
      </c>
      <c r="M1536" s="42">
        <f t="shared" si="193"/>
        <v>228406.73668641024</v>
      </c>
    </row>
    <row r="1537" spans="1:13" ht="15" x14ac:dyDescent="0.4">
      <c r="A1537" s="26" t="str">
        <f t="shared" si="185"/>
        <v/>
      </c>
      <c r="B1537" s="26" t="str">
        <f t="shared" si="186"/>
        <v/>
      </c>
      <c r="C1537" s="26" t="str">
        <f t="shared" si="187"/>
        <v/>
      </c>
      <c r="D1537" s="28" t="s">
        <v>1473</v>
      </c>
      <c r="E1537" s="28" t="s">
        <v>1474</v>
      </c>
      <c r="F1537" s="30" t="s">
        <v>2</v>
      </c>
      <c r="G1537" s="31">
        <v>160</v>
      </c>
      <c r="H1537" s="26" t="str">
        <f t="shared" si="188"/>
        <v/>
      </c>
      <c r="I1537" s="26" t="str">
        <f t="shared" si="189"/>
        <v/>
      </c>
      <c r="J1537" s="26" t="str">
        <f t="shared" si="190"/>
        <v/>
      </c>
      <c r="K1537" s="26" t="str">
        <f t="shared" si="191"/>
        <v/>
      </c>
      <c r="L1537" s="26" t="str">
        <f t="shared" si="192"/>
        <v/>
      </c>
      <c r="M1537" s="42">
        <f t="shared" si="193"/>
        <v>167637.97187993414</v>
      </c>
    </row>
    <row r="1538" spans="1:13" ht="15" x14ac:dyDescent="0.4">
      <c r="A1538" s="26" t="str">
        <f t="shared" si="185"/>
        <v/>
      </c>
      <c r="B1538" s="26" t="str">
        <f t="shared" si="186"/>
        <v/>
      </c>
      <c r="C1538" s="26" t="str">
        <f t="shared" si="187"/>
        <v/>
      </c>
      <c r="D1538" s="28" t="s">
        <v>1135</v>
      </c>
      <c r="E1538" s="28" t="s">
        <v>1136</v>
      </c>
      <c r="F1538" s="30" t="s">
        <v>2</v>
      </c>
      <c r="G1538" s="31">
        <v>296</v>
      </c>
      <c r="H1538" s="26" t="str">
        <f t="shared" si="188"/>
        <v/>
      </c>
      <c r="I1538" s="26" t="str">
        <f t="shared" si="189"/>
        <v/>
      </c>
      <c r="J1538" s="26" t="str">
        <f t="shared" si="190"/>
        <v/>
      </c>
      <c r="K1538" s="26" t="str">
        <f t="shared" si="191"/>
        <v/>
      </c>
      <c r="L1538" s="26" t="str">
        <f t="shared" si="192"/>
        <v/>
      </c>
      <c r="M1538" s="42">
        <f t="shared" si="193"/>
        <v>310130.24797787814</v>
      </c>
    </row>
    <row r="1539" spans="1:13" ht="43.5" x14ac:dyDescent="0.4">
      <c r="A1539" s="26" t="str">
        <f t="shared" si="185"/>
        <v/>
      </c>
      <c r="B1539" s="26" t="str">
        <f t="shared" si="186"/>
        <v/>
      </c>
      <c r="C1539" s="26" t="str">
        <f t="shared" si="187"/>
        <v/>
      </c>
      <c r="D1539" s="28" t="s">
        <v>1581</v>
      </c>
      <c r="E1539" s="28" t="s">
        <v>1582</v>
      </c>
      <c r="F1539" s="30" t="s">
        <v>118</v>
      </c>
      <c r="G1539" s="31">
        <v>347</v>
      </c>
      <c r="H1539" s="26" t="str">
        <f t="shared" si="188"/>
        <v/>
      </c>
      <c r="I1539" s="26" t="str">
        <f t="shared" si="189"/>
        <v/>
      </c>
      <c r="J1539" s="26" t="str">
        <f t="shared" si="190"/>
        <v/>
      </c>
      <c r="K1539" s="26" t="str">
        <f t="shared" si="191"/>
        <v/>
      </c>
      <c r="L1539" s="26" t="str">
        <f t="shared" si="192"/>
        <v/>
      </c>
      <c r="M1539" s="42">
        <f t="shared" si="193"/>
        <v>363564.85151460714</v>
      </c>
    </row>
    <row r="1540" spans="1:13" ht="15" x14ac:dyDescent="0.4">
      <c r="A1540" s="26" t="str">
        <f t="shared" si="185"/>
        <v/>
      </c>
      <c r="B1540" s="26" t="str">
        <f t="shared" si="186"/>
        <v/>
      </c>
      <c r="C1540" s="26" t="str">
        <f t="shared" si="187"/>
        <v/>
      </c>
      <c r="D1540" s="28" t="s">
        <v>1579</v>
      </c>
      <c r="E1540" s="28" t="s">
        <v>1580</v>
      </c>
      <c r="F1540" s="30" t="s">
        <v>1342</v>
      </c>
      <c r="G1540" s="31">
        <v>317</v>
      </c>
      <c r="H1540" s="26" t="str">
        <f t="shared" si="188"/>
        <v/>
      </c>
      <c r="I1540" s="26" t="str">
        <f t="shared" si="189"/>
        <v/>
      </c>
      <c r="J1540" s="26" t="str">
        <f t="shared" si="190"/>
        <v/>
      </c>
      <c r="K1540" s="26" t="str">
        <f t="shared" si="191"/>
        <v/>
      </c>
      <c r="L1540" s="26" t="str">
        <f t="shared" si="192"/>
        <v/>
      </c>
      <c r="M1540" s="42">
        <f t="shared" si="193"/>
        <v>332132.73178711947</v>
      </c>
    </row>
    <row r="1541" spans="1:13" ht="29" x14ac:dyDescent="0.4">
      <c r="A1541" s="26" t="str">
        <f t="shared" si="185"/>
        <v/>
      </c>
      <c r="B1541" s="26" t="str">
        <f t="shared" si="186"/>
        <v/>
      </c>
      <c r="C1541" s="26" t="str">
        <f t="shared" si="187"/>
        <v/>
      </c>
      <c r="D1541" s="28" t="s">
        <v>1515</v>
      </c>
      <c r="E1541" s="28" t="s">
        <v>1516</v>
      </c>
      <c r="F1541" s="30" t="s">
        <v>196</v>
      </c>
      <c r="G1541" s="31">
        <v>438</v>
      </c>
      <c r="H1541" s="26" t="str">
        <f t="shared" si="188"/>
        <v/>
      </c>
      <c r="I1541" s="26" t="str">
        <f t="shared" si="189"/>
        <v/>
      </c>
      <c r="J1541" s="26" t="str">
        <f t="shared" si="190"/>
        <v/>
      </c>
      <c r="K1541" s="26" t="str">
        <f t="shared" si="191"/>
        <v/>
      </c>
      <c r="L1541" s="26" t="str">
        <f t="shared" si="192"/>
        <v/>
      </c>
      <c r="M1541" s="42">
        <f t="shared" si="193"/>
        <v>458908.94802131964</v>
      </c>
    </row>
    <row r="1542" spans="1:13" ht="15" x14ac:dyDescent="0.4">
      <c r="A1542" s="26" t="str">
        <f t="shared" si="185"/>
        <v/>
      </c>
      <c r="B1542" s="26" t="str">
        <f t="shared" si="186"/>
        <v/>
      </c>
      <c r="C1542" s="26" t="str">
        <f t="shared" si="187"/>
        <v/>
      </c>
      <c r="D1542" s="28" t="s">
        <v>1274</v>
      </c>
      <c r="E1542" s="28" t="s">
        <v>1275</v>
      </c>
      <c r="F1542" s="30" t="s">
        <v>5</v>
      </c>
      <c r="G1542" s="31">
        <v>399</v>
      </c>
      <c r="H1542" s="26" t="str">
        <f t="shared" si="188"/>
        <v/>
      </c>
      <c r="I1542" s="26" t="str">
        <f t="shared" si="189"/>
        <v/>
      </c>
      <c r="J1542" s="26" t="str">
        <f t="shared" si="190"/>
        <v/>
      </c>
      <c r="K1542" s="26" t="str">
        <f t="shared" si="191"/>
        <v/>
      </c>
      <c r="L1542" s="26" t="str">
        <f t="shared" si="192"/>
        <v/>
      </c>
      <c r="M1542" s="42">
        <f t="shared" si="193"/>
        <v>418047.19237558573</v>
      </c>
    </row>
    <row r="1543" spans="1:13" ht="43.5" x14ac:dyDescent="0.4">
      <c r="A1543" s="26" t="str">
        <f t="shared" si="185"/>
        <v/>
      </c>
      <c r="B1543" s="26" t="str">
        <f t="shared" si="186"/>
        <v/>
      </c>
      <c r="C1543" s="26" t="str">
        <f t="shared" si="187"/>
        <v/>
      </c>
      <c r="D1543" s="28" t="s">
        <v>1164</v>
      </c>
      <c r="E1543" s="28" t="s">
        <v>1165</v>
      </c>
      <c r="F1543" s="30" t="s">
        <v>2</v>
      </c>
      <c r="G1543" s="31">
        <v>647</v>
      </c>
      <c r="H1543" s="26" t="str">
        <f t="shared" si="188"/>
        <v/>
      </c>
      <c r="I1543" s="26" t="str">
        <f t="shared" si="189"/>
        <v/>
      </c>
      <c r="J1543" s="26" t="str">
        <f t="shared" si="190"/>
        <v/>
      </c>
      <c r="K1543" s="26" t="str">
        <f t="shared" si="191"/>
        <v/>
      </c>
      <c r="L1543" s="26" t="str">
        <f t="shared" si="192"/>
        <v/>
      </c>
      <c r="M1543" s="42">
        <f t="shared" si="193"/>
        <v>677886.04878948361</v>
      </c>
    </row>
    <row r="1544" spans="1:13" ht="29" x14ac:dyDescent="0.4">
      <c r="A1544" s="26" t="str">
        <f t="shared" si="185"/>
        <v/>
      </c>
      <c r="B1544" s="26" t="str">
        <f t="shared" si="186"/>
        <v/>
      </c>
      <c r="C1544" s="26" t="str">
        <f t="shared" si="187"/>
        <v/>
      </c>
      <c r="D1544" s="28" t="s">
        <v>1541</v>
      </c>
      <c r="E1544" s="28" t="s">
        <v>1542</v>
      </c>
      <c r="F1544" s="30" t="s">
        <v>196</v>
      </c>
      <c r="G1544" s="31">
        <v>708</v>
      </c>
      <c r="H1544" s="26" t="str">
        <f t="shared" si="188"/>
        <v/>
      </c>
      <c r="I1544" s="26" t="str">
        <f t="shared" si="189"/>
        <v/>
      </c>
      <c r="J1544" s="26" t="str">
        <f t="shared" si="190"/>
        <v/>
      </c>
      <c r="K1544" s="26" t="str">
        <f t="shared" si="191"/>
        <v/>
      </c>
      <c r="L1544" s="26" t="str">
        <f t="shared" si="192"/>
        <v/>
      </c>
      <c r="M1544" s="42">
        <f t="shared" si="193"/>
        <v>741798.02556870843</v>
      </c>
    </row>
    <row r="1545" spans="1:13" ht="29" x14ac:dyDescent="0.4">
      <c r="A1545" s="26" t="str">
        <f t="shared" si="185"/>
        <v/>
      </c>
      <c r="B1545" s="26" t="str">
        <f t="shared" si="186"/>
        <v/>
      </c>
      <c r="C1545" s="26" t="str">
        <f t="shared" si="187"/>
        <v/>
      </c>
      <c r="D1545" s="28" t="s">
        <v>1527</v>
      </c>
      <c r="E1545" s="28" t="s">
        <v>1528</v>
      </c>
      <c r="F1545" s="30" t="s">
        <v>196</v>
      </c>
      <c r="G1545" s="31">
        <v>400</v>
      </c>
      <c r="H1545" s="26" t="str">
        <f t="shared" si="188"/>
        <v/>
      </c>
      <c r="I1545" s="26" t="str">
        <f t="shared" si="189"/>
        <v/>
      </c>
      <c r="J1545" s="26" t="str">
        <f t="shared" si="190"/>
        <v/>
      </c>
      <c r="K1545" s="26" t="str">
        <f t="shared" si="191"/>
        <v/>
      </c>
      <c r="L1545" s="26" t="str">
        <f t="shared" si="192"/>
        <v/>
      </c>
      <c r="M1545" s="42">
        <f t="shared" si="193"/>
        <v>419094.92969983531</v>
      </c>
    </row>
    <row r="1546" spans="1:13" ht="29" x14ac:dyDescent="0.4">
      <c r="A1546" s="26" t="str">
        <f t="shared" si="185"/>
        <v/>
      </c>
      <c r="B1546" s="26" t="str">
        <f t="shared" si="186"/>
        <v/>
      </c>
      <c r="C1546" s="26" t="str">
        <f t="shared" si="187"/>
        <v/>
      </c>
      <c r="D1546" s="28" t="s">
        <v>1525</v>
      </c>
      <c r="E1546" s="28" t="s">
        <v>1526</v>
      </c>
      <c r="F1546" s="30" t="s">
        <v>196</v>
      </c>
      <c r="G1546" s="31">
        <v>447</v>
      </c>
      <c r="H1546" s="26" t="str">
        <f t="shared" si="188"/>
        <v/>
      </c>
      <c r="I1546" s="26" t="str">
        <f t="shared" si="189"/>
        <v/>
      </c>
      <c r="J1546" s="26" t="str">
        <f t="shared" si="190"/>
        <v/>
      </c>
      <c r="K1546" s="26" t="str">
        <f t="shared" si="191"/>
        <v/>
      </c>
      <c r="L1546" s="26" t="str">
        <f t="shared" si="192"/>
        <v/>
      </c>
      <c r="M1546" s="42">
        <f t="shared" si="193"/>
        <v>468338.58393956593</v>
      </c>
    </row>
    <row r="1547" spans="1:13" ht="29" x14ac:dyDescent="0.4">
      <c r="A1547" s="26" t="str">
        <f t="shared" si="185"/>
        <v/>
      </c>
      <c r="B1547" s="26" t="str">
        <f t="shared" si="186"/>
        <v/>
      </c>
      <c r="C1547" s="26" t="str">
        <f t="shared" si="187"/>
        <v/>
      </c>
      <c r="D1547" s="28" t="s">
        <v>1509</v>
      </c>
      <c r="E1547" s="28" t="s">
        <v>1510</v>
      </c>
      <c r="F1547" s="30" t="s">
        <v>196</v>
      </c>
      <c r="G1547" s="31">
        <v>478</v>
      </c>
      <c r="H1547" s="26" t="str">
        <f t="shared" si="188"/>
        <v/>
      </c>
      <c r="I1547" s="26" t="str">
        <f t="shared" si="189"/>
        <v/>
      </c>
      <c r="J1547" s="26" t="str">
        <f t="shared" si="190"/>
        <v/>
      </c>
      <c r="K1547" s="26" t="str">
        <f t="shared" si="191"/>
        <v/>
      </c>
      <c r="L1547" s="26" t="str">
        <f t="shared" si="192"/>
        <v/>
      </c>
      <c r="M1547" s="42">
        <f t="shared" si="193"/>
        <v>500818.44099130319</v>
      </c>
    </row>
    <row r="1548" spans="1:13" ht="29" x14ac:dyDescent="0.4">
      <c r="A1548" s="26" t="str">
        <f t="shared" si="185"/>
        <v/>
      </c>
      <c r="B1548" s="26" t="str">
        <f t="shared" si="186"/>
        <v/>
      </c>
      <c r="C1548" s="26" t="str">
        <f t="shared" si="187"/>
        <v/>
      </c>
      <c r="D1548" s="28" t="s">
        <v>1507</v>
      </c>
      <c r="E1548" s="28" t="s">
        <v>1508</v>
      </c>
      <c r="F1548" s="30" t="s">
        <v>196</v>
      </c>
      <c r="G1548" s="31">
        <v>411</v>
      </c>
      <c r="H1548" s="26" t="str">
        <f t="shared" si="188"/>
        <v/>
      </c>
      <c r="I1548" s="26" t="str">
        <f t="shared" si="189"/>
        <v/>
      </c>
      <c r="J1548" s="26" t="str">
        <f t="shared" si="190"/>
        <v/>
      </c>
      <c r="K1548" s="26" t="str">
        <f t="shared" si="191"/>
        <v/>
      </c>
      <c r="L1548" s="26" t="str">
        <f t="shared" si="192"/>
        <v/>
      </c>
      <c r="M1548" s="42">
        <f t="shared" si="193"/>
        <v>430620.04026658076</v>
      </c>
    </row>
    <row r="1549" spans="1:13" ht="29" x14ac:dyDescent="0.4">
      <c r="A1549" s="26" t="str">
        <f t="shared" si="185"/>
        <v/>
      </c>
      <c r="B1549" s="26" t="str">
        <f t="shared" si="186"/>
        <v/>
      </c>
      <c r="C1549" s="26" t="str">
        <f t="shared" si="187"/>
        <v/>
      </c>
      <c r="D1549" s="28" t="s">
        <v>1497</v>
      </c>
      <c r="E1549" s="28" t="s">
        <v>1498</v>
      </c>
      <c r="F1549" s="30" t="s">
        <v>196</v>
      </c>
      <c r="G1549" s="31">
        <v>169</v>
      </c>
      <c r="H1549" s="26" t="str">
        <f t="shared" si="188"/>
        <v/>
      </c>
      <c r="I1549" s="26" t="str">
        <f t="shared" si="189"/>
        <v/>
      </c>
      <c r="J1549" s="26" t="str">
        <f t="shared" si="190"/>
        <v/>
      </c>
      <c r="K1549" s="26" t="str">
        <f t="shared" si="191"/>
        <v/>
      </c>
      <c r="L1549" s="26" t="str">
        <f t="shared" si="192"/>
        <v/>
      </c>
      <c r="M1549" s="42">
        <f t="shared" si="193"/>
        <v>177067.60779818043</v>
      </c>
    </row>
    <row r="1550" spans="1:13" ht="15" x14ac:dyDescent="0.4">
      <c r="A1550" s="26" t="str">
        <f t="shared" si="185"/>
        <v/>
      </c>
      <c r="B1550" s="26" t="str">
        <f t="shared" si="186"/>
        <v/>
      </c>
      <c r="C1550" s="26" t="str">
        <f t="shared" si="187"/>
        <v/>
      </c>
      <c r="D1550" s="28" t="s">
        <v>1433</v>
      </c>
      <c r="E1550" s="28" t="s">
        <v>1434</v>
      </c>
      <c r="F1550" s="30" t="s">
        <v>196</v>
      </c>
      <c r="G1550" s="31">
        <v>443</v>
      </c>
      <c r="H1550" s="26" t="str">
        <f t="shared" si="188"/>
        <v/>
      </c>
      <c r="I1550" s="26" t="str">
        <f t="shared" si="189"/>
        <v/>
      </c>
      <c r="J1550" s="26" t="str">
        <f t="shared" si="190"/>
        <v/>
      </c>
      <c r="K1550" s="26" t="str">
        <f t="shared" si="191"/>
        <v/>
      </c>
      <c r="L1550" s="26" t="str">
        <f t="shared" si="192"/>
        <v/>
      </c>
      <c r="M1550" s="42">
        <f t="shared" si="193"/>
        <v>464147.6346425676</v>
      </c>
    </row>
    <row r="1551" spans="1:13" ht="29" x14ac:dyDescent="0.4">
      <c r="A1551" s="26" t="str">
        <f t="shared" si="185"/>
        <v/>
      </c>
      <c r="B1551" s="26" t="str">
        <f t="shared" si="186"/>
        <v/>
      </c>
      <c r="C1551" s="26" t="str">
        <f t="shared" si="187"/>
        <v/>
      </c>
      <c r="D1551" s="28" t="s">
        <v>1431</v>
      </c>
      <c r="E1551" s="28" t="s">
        <v>1432</v>
      </c>
      <c r="F1551" s="30" t="s">
        <v>196</v>
      </c>
      <c r="G1551" s="31">
        <v>364</v>
      </c>
      <c r="H1551" s="26" t="str">
        <f t="shared" si="188"/>
        <v/>
      </c>
      <c r="I1551" s="26" t="str">
        <f t="shared" si="189"/>
        <v/>
      </c>
      <c r="J1551" s="26" t="str">
        <f t="shared" si="190"/>
        <v/>
      </c>
      <c r="K1551" s="26" t="str">
        <f t="shared" si="191"/>
        <v/>
      </c>
      <c r="L1551" s="26" t="str">
        <f t="shared" si="192"/>
        <v/>
      </c>
      <c r="M1551" s="42">
        <f t="shared" si="193"/>
        <v>381376.38602685014</v>
      </c>
    </row>
    <row r="1552" spans="1:13" ht="15" x14ac:dyDescent="0.4">
      <c r="A1552" s="26" t="str">
        <f t="shared" si="185"/>
        <v/>
      </c>
      <c r="B1552" s="26" t="str">
        <f t="shared" si="186"/>
        <v/>
      </c>
      <c r="C1552" s="26" t="str">
        <f t="shared" si="187"/>
        <v/>
      </c>
      <c r="D1552" s="28" t="s">
        <v>1417</v>
      </c>
      <c r="E1552" s="28" t="s">
        <v>1418</v>
      </c>
      <c r="F1552" s="30" t="s">
        <v>118</v>
      </c>
      <c r="G1552" s="31">
        <v>560</v>
      </c>
      <c r="H1552" s="26" t="str">
        <f t="shared" si="188"/>
        <v/>
      </c>
      <c r="I1552" s="26" t="str">
        <f t="shared" si="189"/>
        <v/>
      </c>
      <c r="J1552" s="26" t="str">
        <f t="shared" si="190"/>
        <v/>
      </c>
      <c r="K1552" s="26" t="str">
        <f t="shared" si="191"/>
        <v/>
      </c>
      <c r="L1552" s="26" t="str">
        <f t="shared" si="192"/>
        <v/>
      </c>
      <c r="M1552" s="42">
        <f t="shared" si="193"/>
        <v>586732.90157976944</v>
      </c>
    </row>
    <row r="1553" spans="1:13" ht="29" x14ac:dyDescent="0.4">
      <c r="A1553" s="26" t="str">
        <f t="shared" si="185"/>
        <v/>
      </c>
      <c r="B1553" s="26" t="str">
        <f t="shared" si="186"/>
        <v/>
      </c>
      <c r="C1553" s="26" t="str">
        <f t="shared" si="187"/>
        <v/>
      </c>
      <c r="D1553" s="28" t="s">
        <v>1381</v>
      </c>
      <c r="E1553" s="28" t="s">
        <v>1382</v>
      </c>
      <c r="F1553" s="30" t="s">
        <v>196</v>
      </c>
      <c r="G1553" s="31">
        <v>1135</v>
      </c>
      <c r="H1553" s="26" t="str">
        <f t="shared" si="188"/>
        <v/>
      </c>
      <c r="I1553" s="26" t="str">
        <f t="shared" si="189"/>
        <v/>
      </c>
      <c r="J1553" s="26" t="str">
        <f t="shared" si="190"/>
        <v/>
      </c>
      <c r="K1553" s="26" t="str">
        <f t="shared" si="191"/>
        <v/>
      </c>
      <c r="L1553" s="26" t="str">
        <f t="shared" si="192"/>
        <v/>
      </c>
      <c r="M1553" s="42">
        <f t="shared" si="193"/>
        <v>1189181.8630232827</v>
      </c>
    </row>
    <row r="1554" spans="1:13" ht="29" x14ac:dyDescent="0.4">
      <c r="A1554" s="26" t="str">
        <f t="shared" si="185"/>
        <v/>
      </c>
      <c r="B1554" s="26" t="str">
        <f t="shared" si="186"/>
        <v/>
      </c>
      <c r="C1554" s="26" t="str">
        <f t="shared" si="187"/>
        <v/>
      </c>
      <c r="D1554" s="28" t="s">
        <v>1282</v>
      </c>
      <c r="E1554" s="28" t="s">
        <v>1283</v>
      </c>
      <c r="F1554" s="30" t="s">
        <v>196</v>
      </c>
      <c r="G1554" s="31">
        <v>374</v>
      </c>
      <c r="H1554" s="26" t="str">
        <f t="shared" si="188"/>
        <v/>
      </c>
      <c r="I1554" s="26" t="str">
        <f t="shared" si="189"/>
        <v/>
      </c>
      <c r="J1554" s="26" t="str">
        <f t="shared" si="190"/>
        <v/>
      </c>
      <c r="K1554" s="26" t="str">
        <f t="shared" si="191"/>
        <v/>
      </c>
      <c r="L1554" s="26" t="str">
        <f t="shared" si="192"/>
        <v/>
      </c>
      <c r="M1554" s="42">
        <f t="shared" si="193"/>
        <v>391853.75926934602</v>
      </c>
    </row>
    <row r="1555" spans="1:13" ht="29" x14ac:dyDescent="0.4">
      <c r="A1555" s="26" t="str">
        <f t="shared" si="185"/>
        <v/>
      </c>
      <c r="B1555" s="26" t="str">
        <f t="shared" si="186"/>
        <v/>
      </c>
      <c r="C1555" s="26" t="str">
        <f t="shared" si="187"/>
        <v/>
      </c>
      <c r="D1555" s="28" t="s">
        <v>1262</v>
      </c>
      <c r="E1555" s="28" t="s">
        <v>1263</v>
      </c>
      <c r="F1555" s="30" t="s">
        <v>196</v>
      </c>
      <c r="G1555" s="31">
        <v>410</v>
      </c>
      <c r="H1555" s="26" t="str">
        <f t="shared" si="188"/>
        <v/>
      </c>
      <c r="I1555" s="26" t="str">
        <f t="shared" si="189"/>
        <v/>
      </c>
      <c r="J1555" s="26" t="str">
        <f t="shared" si="190"/>
        <v/>
      </c>
      <c r="K1555" s="26" t="str">
        <f t="shared" si="191"/>
        <v/>
      </c>
      <c r="L1555" s="26" t="str">
        <f t="shared" si="192"/>
        <v/>
      </c>
      <c r="M1555" s="42">
        <f t="shared" si="193"/>
        <v>429572.30294233118</v>
      </c>
    </row>
    <row r="1556" spans="1:13" ht="29" x14ac:dyDescent="0.4">
      <c r="A1556" s="26" t="str">
        <f t="shared" si="185"/>
        <v/>
      </c>
      <c r="B1556" s="26" t="str">
        <f t="shared" si="186"/>
        <v/>
      </c>
      <c r="C1556" s="26" t="str">
        <f t="shared" si="187"/>
        <v/>
      </c>
      <c r="D1556" s="28" t="s">
        <v>1258</v>
      </c>
      <c r="E1556" s="28" t="s">
        <v>1259</v>
      </c>
      <c r="F1556" s="30" t="s">
        <v>196</v>
      </c>
      <c r="G1556" s="31">
        <v>418</v>
      </c>
      <c r="H1556" s="26" t="str">
        <f t="shared" si="188"/>
        <v/>
      </c>
      <c r="I1556" s="26" t="str">
        <f t="shared" si="189"/>
        <v/>
      </c>
      <c r="J1556" s="26" t="str">
        <f t="shared" si="190"/>
        <v/>
      </c>
      <c r="K1556" s="26" t="str">
        <f t="shared" si="191"/>
        <v/>
      </c>
      <c r="L1556" s="26" t="str">
        <f t="shared" si="192"/>
        <v/>
      </c>
      <c r="M1556" s="42">
        <f t="shared" si="193"/>
        <v>437954.20153632789</v>
      </c>
    </row>
    <row r="1557" spans="1:13" ht="43.5" x14ac:dyDescent="0.4">
      <c r="A1557" s="26" t="str">
        <f t="shared" si="185"/>
        <v/>
      </c>
      <c r="B1557" s="26" t="str">
        <f t="shared" si="186"/>
        <v/>
      </c>
      <c r="C1557" s="26" t="str">
        <f t="shared" si="187"/>
        <v/>
      </c>
      <c r="D1557" s="28" t="s">
        <v>1125</v>
      </c>
      <c r="E1557" s="28" t="s">
        <v>1126</v>
      </c>
      <c r="F1557" s="30" t="s">
        <v>196</v>
      </c>
      <c r="G1557" s="31">
        <v>402</v>
      </c>
      <c r="H1557" s="26" t="str">
        <f t="shared" si="188"/>
        <v/>
      </c>
      <c r="I1557" s="26" t="str">
        <f t="shared" si="189"/>
        <v/>
      </c>
      <c r="J1557" s="26" t="str">
        <f t="shared" si="190"/>
        <v/>
      </c>
      <c r="K1557" s="26" t="str">
        <f t="shared" si="191"/>
        <v/>
      </c>
      <c r="L1557" s="26" t="str">
        <f t="shared" si="192"/>
        <v/>
      </c>
      <c r="M1557" s="42">
        <f t="shared" si="193"/>
        <v>421190.40434833447</v>
      </c>
    </row>
    <row r="1558" spans="1:13" ht="29" x14ac:dyDescent="0.4">
      <c r="A1558" s="26" t="str">
        <f t="shared" si="185"/>
        <v/>
      </c>
      <c r="B1558" s="26" t="str">
        <f t="shared" si="186"/>
        <v/>
      </c>
      <c r="C1558" s="26" t="str">
        <f t="shared" si="187"/>
        <v/>
      </c>
      <c r="D1558" s="28" t="s">
        <v>1121</v>
      </c>
      <c r="E1558" s="28" t="s">
        <v>1122</v>
      </c>
      <c r="F1558" s="30" t="s">
        <v>196</v>
      </c>
      <c r="G1558" s="31">
        <v>286</v>
      </c>
      <c r="H1558" s="26" t="str">
        <f t="shared" si="188"/>
        <v/>
      </c>
      <c r="I1558" s="26" t="str">
        <f t="shared" si="189"/>
        <v/>
      </c>
      <c r="J1558" s="26" t="str">
        <f t="shared" si="190"/>
        <v/>
      </c>
      <c r="K1558" s="26" t="str">
        <f t="shared" si="191"/>
        <v/>
      </c>
      <c r="L1558" s="26" t="str">
        <f t="shared" si="192"/>
        <v/>
      </c>
      <c r="M1558" s="42">
        <f t="shared" si="193"/>
        <v>299652.87473538227</v>
      </c>
    </row>
    <row r="1559" spans="1:13" ht="15" x14ac:dyDescent="0.4">
      <c r="A1559" s="26" t="str">
        <f t="shared" si="185"/>
        <v/>
      </c>
      <c r="B1559" s="26" t="str">
        <f t="shared" si="186"/>
        <v/>
      </c>
      <c r="C1559" s="26" t="str">
        <f t="shared" si="187"/>
        <v/>
      </c>
      <c r="D1559" s="28" t="s">
        <v>1587</v>
      </c>
      <c r="E1559" s="28" t="s">
        <v>1588</v>
      </c>
      <c r="F1559" s="30" t="s">
        <v>5</v>
      </c>
      <c r="G1559" s="31">
        <v>236</v>
      </c>
      <c r="H1559" s="26" t="str">
        <f t="shared" si="188"/>
        <v/>
      </c>
      <c r="I1559" s="26" t="str">
        <f t="shared" si="189"/>
        <v/>
      </c>
      <c r="J1559" s="26" t="str">
        <f t="shared" si="190"/>
        <v/>
      </c>
      <c r="K1559" s="26" t="str">
        <f t="shared" si="191"/>
        <v/>
      </c>
      <c r="L1559" s="26" t="str">
        <f t="shared" si="192"/>
        <v/>
      </c>
      <c r="M1559" s="42">
        <f t="shared" si="193"/>
        <v>247266.00852290282</v>
      </c>
    </row>
    <row r="1560" spans="1:13" ht="29" x14ac:dyDescent="0.4">
      <c r="A1560" s="26" t="str">
        <f t="shared" si="185"/>
        <v/>
      </c>
      <c r="B1560" s="26" t="str">
        <f t="shared" si="186"/>
        <v/>
      </c>
      <c r="C1560" s="26" t="str">
        <f t="shared" si="187"/>
        <v/>
      </c>
      <c r="D1560" s="28" t="s">
        <v>1499</v>
      </c>
      <c r="E1560" s="28" t="s">
        <v>1500</v>
      </c>
      <c r="F1560" s="30" t="s">
        <v>2</v>
      </c>
      <c r="G1560" s="31">
        <v>427</v>
      </c>
      <c r="H1560" s="26" t="str">
        <f t="shared" si="188"/>
        <v/>
      </c>
      <c r="I1560" s="26" t="str">
        <f t="shared" si="189"/>
        <v/>
      </c>
      <c r="J1560" s="26" t="str">
        <f t="shared" si="190"/>
        <v/>
      </c>
      <c r="K1560" s="26" t="str">
        <f t="shared" si="191"/>
        <v/>
      </c>
      <c r="L1560" s="26" t="str">
        <f t="shared" si="192"/>
        <v/>
      </c>
      <c r="M1560" s="42">
        <f t="shared" si="193"/>
        <v>447383.83745457418</v>
      </c>
    </row>
    <row r="1561" spans="1:13" ht="29" x14ac:dyDescent="0.4">
      <c r="A1561" s="26" t="str">
        <f t="shared" si="185"/>
        <v/>
      </c>
      <c r="B1561" s="26" t="str">
        <f t="shared" si="186"/>
        <v/>
      </c>
      <c r="C1561" s="26" t="str">
        <f t="shared" si="187"/>
        <v/>
      </c>
      <c r="D1561" s="28" t="s">
        <v>1405</v>
      </c>
      <c r="E1561" s="28" t="s">
        <v>1406</v>
      </c>
      <c r="F1561" s="30" t="s">
        <v>196</v>
      </c>
      <c r="G1561" s="31">
        <v>542</v>
      </c>
      <c r="H1561" s="26" t="str">
        <f t="shared" si="188"/>
        <v/>
      </c>
      <c r="I1561" s="26" t="str">
        <f t="shared" si="189"/>
        <v/>
      </c>
      <c r="J1561" s="26" t="str">
        <f t="shared" si="190"/>
        <v/>
      </c>
      <c r="K1561" s="26" t="str">
        <f t="shared" si="191"/>
        <v/>
      </c>
      <c r="L1561" s="26" t="str">
        <f t="shared" si="192"/>
        <v/>
      </c>
      <c r="M1561" s="42">
        <f t="shared" si="193"/>
        <v>567873.62974327686</v>
      </c>
    </row>
    <row r="1562" spans="1:13" ht="15" x14ac:dyDescent="0.4">
      <c r="A1562" s="26" t="str">
        <f t="shared" ref="A1562:A1572" si="194">IFERROR(VLOOKUP($D1562,schools,3,FALSE),"")</f>
        <v/>
      </c>
      <c r="B1562" s="26" t="str">
        <f t="shared" ref="B1562:B1572" si="195">IFERROR(VLOOKUP($D1562,schools,4,FALSE),"")</f>
        <v/>
      </c>
      <c r="C1562" s="26" t="str">
        <f t="shared" ref="C1562:C1572" si="196">IFERROR(VLOOKUP($D1562,schools,5,FALSE),"")</f>
        <v/>
      </c>
      <c r="D1562" s="28" t="s">
        <v>1401</v>
      </c>
      <c r="E1562" s="28" t="s">
        <v>1402</v>
      </c>
      <c r="F1562" s="30" t="s">
        <v>196</v>
      </c>
      <c r="G1562" s="31">
        <v>449</v>
      </c>
      <c r="H1562" s="26" t="str">
        <f t="shared" ref="H1562:H1572" si="197">IFERROR(VLOOKUP($D1562,schools,4,FALSE),"")</f>
        <v/>
      </c>
      <c r="I1562" s="26" t="str">
        <f t="shared" ref="I1562:I1572" si="198">IFERROR(VLOOKUP($D1562,schools,5,FALSE),"")</f>
        <v/>
      </c>
      <c r="J1562" s="26" t="str">
        <f t="shared" ref="J1562:J1572" si="199">IFERROR(VLOOKUP($D1562,schools,6,FALSE),"")</f>
        <v/>
      </c>
      <c r="K1562" s="26" t="str">
        <f t="shared" ref="K1562:K1572" si="200">IFERROR(VLOOKUP($D1562,schools,7,FALSE),"")</f>
        <v/>
      </c>
      <c r="L1562" s="26" t="str">
        <f t="shared" ref="L1562:L1572" si="201">IFERROR(VLOOKUP($D1562,schools,8,FALSE),"")</f>
        <v/>
      </c>
      <c r="M1562" s="42">
        <f t="shared" ref="M1562:M1625" si="202">G1562*L$302</f>
        <v>470434.05858806515</v>
      </c>
    </row>
    <row r="1563" spans="1:13" ht="15" x14ac:dyDescent="0.4">
      <c r="A1563" s="26" t="str">
        <f t="shared" si="194"/>
        <v/>
      </c>
      <c r="B1563" s="26" t="str">
        <f t="shared" si="195"/>
        <v/>
      </c>
      <c r="C1563" s="26" t="str">
        <f t="shared" si="196"/>
        <v/>
      </c>
      <c r="D1563" s="28" t="s">
        <v>1377</v>
      </c>
      <c r="E1563" s="28" t="s">
        <v>1378</v>
      </c>
      <c r="F1563" s="30" t="s">
        <v>19</v>
      </c>
      <c r="G1563" s="31">
        <v>533</v>
      </c>
      <c r="H1563" s="26" t="str">
        <f t="shared" si="197"/>
        <v/>
      </c>
      <c r="I1563" s="26" t="str">
        <f t="shared" si="198"/>
        <v/>
      </c>
      <c r="J1563" s="26" t="str">
        <f t="shared" si="199"/>
        <v/>
      </c>
      <c r="K1563" s="26" t="str">
        <f t="shared" si="200"/>
        <v/>
      </c>
      <c r="L1563" s="26" t="str">
        <f t="shared" si="201"/>
        <v/>
      </c>
      <c r="M1563" s="42">
        <f t="shared" si="202"/>
        <v>558443.99382503051</v>
      </c>
    </row>
    <row r="1564" spans="1:13" ht="15" x14ac:dyDescent="0.4">
      <c r="A1564" s="26" t="str">
        <f t="shared" si="194"/>
        <v/>
      </c>
      <c r="B1564" s="26" t="str">
        <f t="shared" si="195"/>
        <v/>
      </c>
      <c r="C1564" s="26" t="str">
        <f t="shared" si="196"/>
        <v/>
      </c>
      <c r="D1564" s="28" t="s">
        <v>1334</v>
      </c>
      <c r="E1564" s="28" t="s">
        <v>1335</v>
      </c>
      <c r="F1564" s="30" t="s">
        <v>2</v>
      </c>
      <c r="G1564" s="31">
        <v>411</v>
      </c>
      <c r="H1564" s="26" t="str">
        <f t="shared" si="197"/>
        <v/>
      </c>
      <c r="I1564" s="26" t="str">
        <f t="shared" si="198"/>
        <v/>
      </c>
      <c r="J1564" s="26" t="str">
        <f t="shared" si="199"/>
        <v/>
      </c>
      <c r="K1564" s="26" t="str">
        <f t="shared" si="200"/>
        <v/>
      </c>
      <c r="L1564" s="26" t="str">
        <f t="shared" si="201"/>
        <v/>
      </c>
      <c r="M1564" s="42">
        <f t="shared" si="202"/>
        <v>430620.04026658076</v>
      </c>
    </row>
    <row r="1565" spans="1:13" ht="29" x14ac:dyDescent="0.4">
      <c r="A1565" s="26" t="str">
        <f t="shared" si="194"/>
        <v/>
      </c>
      <c r="B1565" s="26" t="str">
        <f t="shared" si="195"/>
        <v/>
      </c>
      <c r="C1565" s="26" t="str">
        <f t="shared" si="196"/>
        <v/>
      </c>
      <c r="D1565" s="28" t="s">
        <v>1332</v>
      </c>
      <c r="E1565" s="28" t="s">
        <v>1333</v>
      </c>
      <c r="F1565" s="30" t="s">
        <v>2</v>
      </c>
      <c r="G1565" s="31">
        <v>270</v>
      </c>
      <c r="H1565" s="26" t="str">
        <f t="shared" si="197"/>
        <v/>
      </c>
      <c r="I1565" s="26" t="str">
        <f t="shared" si="198"/>
        <v/>
      </c>
      <c r="J1565" s="26" t="str">
        <f t="shared" si="199"/>
        <v/>
      </c>
      <c r="K1565" s="26" t="str">
        <f t="shared" si="200"/>
        <v/>
      </c>
      <c r="L1565" s="26" t="str">
        <f t="shared" si="201"/>
        <v/>
      </c>
      <c r="M1565" s="42">
        <f t="shared" si="202"/>
        <v>282889.07754738885</v>
      </c>
    </row>
    <row r="1566" spans="1:13" ht="29" x14ac:dyDescent="0.4">
      <c r="A1566" s="26" t="str">
        <f t="shared" si="194"/>
        <v/>
      </c>
      <c r="B1566" s="26" t="str">
        <f t="shared" si="195"/>
        <v/>
      </c>
      <c r="C1566" s="26" t="str">
        <f t="shared" si="196"/>
        <v/>
      </c>
      <c r="D1566" s="28" t="s">
        <v>1302</v>
      </c>
      <c r="E1566" s="28" t="s">
        <v>1303</v>
      </c>
      <c r="F1566" s="30" t="s">
        <v>196</v>
      </c>
      <c r="G1566" s="31">
        <v>75</v>
      </c>
      <c r="H1566" s="26" t="str">
        <f t="shared" si="197"/>
        <v/>
      </c>
      <c r="I1566" s="26" t="str">
        <f t="shared" si="198"/>
        <v/>
      </c>
      <c r="J1566" s="26" t="str">
        <f t="shared" si="199"/>
        <v/>
      </c>
      <c r="K1566" s="26" t="str">
        <f t="shared" si="200"/>
        <v/>
      </c>
      <c r="L1566" s="26" t="str">
        <f t="shared" si="201"/>
        <v/>
      </c>
      <c r="M1566" s="42">
        <f t="shared" si="202"/>
        <v>78580.299318719117</v>
      </c>
    </row>
    <row r="1567" spans="1:13" ht="15" x14ac:dyDescent="0.4">
      <c r="A1567" s="26" t="str">
        <f t="shared" si="194"/>
        <v/>
      </c>
      <c r="B1567" s="26" t="str">
        <f t="shared" si="195"/>
        <v/>
      </c>
      <c r="C1567" s="26" t="str">
        <f t="shared" si="196"/>
        <v/>
      </c>
      <c r="D1567" s="28" t="s">
        <v>1284</v>
      </c>
      <c r="E1567" s="28" t="s">
        <v>1285</v>
      </c>
      <c r="F1567" s="30" t="s">
        <v>5</v>
      </c>
      <c r="G1567" s="31">
        <v>484</v>
      </c>
      <c r="H1567" s="26" t="str">
        <f t="shared" si="197"/>
        <v/>
      </c>
      <c r="I1567" s="26" t="str">
        <f t="shared" si="198"/>
        <v/>
      </c>
      <c r="J1567" s="26" t="str">
        <f t="shared" si="199"/>
        <v/>
      </c>
      <c r="K1567" s="26" t="str">
        <f t="shared" si="200"/>
        <v/>
      </c>
      <c r="L1567" s="26" t="str">
        <f t="shared" si="201"/>
        <v/>
      </c>
      <c r="M1567" s="42">
        <f t="shared" si="202"/>
        <v>507104.86493680073</v>
      </c>
    </row>
    <row r="1568" spans="1:13" ht="15" x14ac:dyDescent="0.4">
      <c r="A1568" s="26" t="str">
        <f t="shared" si="194"/>
        <v/>
      </c>
      <c r="B1568" s="26" t="str">
        <f t="shared" si="195"/>
        <v/>
      </c>
      <c r="C1568" s="26" t="str">
        <f t="shared" si="196"/>
        <v/>
      </c>
      <c r="D1568" s="28" t="s">
        <v>1260</v>
      </c>
      <c r="E1568" s="28" t="s">
        <v>1261</v>
      </c>
      <c r="F1568" s="30" t="s">
        <v>2</v>
      </c>
      <c r="G1568" s="31">
        <v>318</v>
      </c>
      <c r="H1568" s="26" t="str">
        <f t="shared" si="197"/>
        <v/>
      </c>
      <c r="I1568" s="26" t="str">
        <f t="shared" si="198"/>
        <v/>
      </c>
      <c r="J1568" s="26" t="str">
        <f t="shared" si="199"/>
        <v/>
      </c>
      <c r="K1568" s="26" t="str">
        <f t="shared" si="200"/>
        <v/>
      </c>
      <c r="L1568" s="26" t="str">
        <f t="shared" si="201"/>
        <v/>
      </c>
      <c r="M1568" s="42">
        <f t="shared" si="202"/>
        <v>333180.46911136905</v>
      </c>
    </row>
    <row r="1569" spans="1:13" ht="15" x14ac:dyDescent="0.4">
      <c r="A1569" s="26" t="str">
        <f t="shared" si="194"/>
        <v/>
      </c>
      <c r="B1569" s="26" t="str">
        <f t="shared" si="195"/>
        <v/>
      </c>
      <c r="C1569" s="26" t="str">
        <f t="shared" si="196"/>
        <v/>
      </c>
      <c r="D1569" s="28" t="s">
        <v>1176</v>
      </c>
      <c r="E1569" s="28" t="s">
        <v>1177</v>
      </c>
      <c r="F1569" s="30" t="s">
        <v>5</v>
      </c>
      <c r="G1569" s="31">
        <v>219</v>
      </c>
      <c r="H1569" s="26" t="str">
        <f t="shared" si="197"/>
        <v/>
      </c>
      <c r="I1569" s="26" t="str">
        <f t="shared" si="198"/>
        <v/>
      </c>
      <c r="J1569" s="26" t="str">
        <f t="shared" si="199"/>
        <v/>
      </c>
      <c r="K1569" s="26" t="str">
        <f t="shared" si="200"/>
        <v/>
      </c>
      <c r="L1569" s="26" t="str">
        <f t="shared" si="201"/>
        <v/>
      </c>
      <c r="M1569" s="42">
        <f t="shared" si="202"/>
        <v>229454.47401065982</v>
      </c>
    </row>
    <row r="1570" spans="1:13" ht="15" x14ac:dyDescent="0.4">
      <c r="A1570" s="26" t="str">
        <f t="shared" si="194"/>
        <v/>
      </c>
      <c r="B1570" s="26" t="str">
        <f t="shared" si="195"/>
        <v/>
      </c>
      <c r="C1570" s="26" t="str">
        <f t="shared" si="196"/>
        <v/>
      </c>
      <c r="D1570" s="28" t="s">
        <v>1093</v>
      </c>
      <c r="E1570" s="28" t="s">
        <v>1094</v>
      </c>
      <c r="F1570" s="30" t="s">
        <v>5</v>
      </c>
      <c r="G1570" s="31">
        <v>447</v>
      </c>
      <c r="H1570" s="26" t="str">
        <f t="shared" si="197"/>
        <v/>
      </c>
      <c r="I1570" s="26" t="str">
        <f t="shared" si="198"/>
        <v/>
      </c>
      <c r="J1570" s="26" t="str">
        <f t="shared" si="199"/>
        <v/>
      </c>
      <c r="K1570" s="26" t="str">
        <f t="shared" si="200"/>
        <v/>
      </c>
      <c r="L1570" s="26" t="str">
        <f t="shared" si="201"/>
        <v/>
      </c>
      <c r="M1570" s="42">
        <f t="shared" si="202"/>
        <v>468338.58393956593</v>
      </c>
    </row>
    <row r="1571" spans="1:13" ht="15" x14ac:dyDescent="0.4">
      <c r="A1571" s="26" t="str">
        <f t="shared" si="194"/>
        <v/>
      </c>
      <c r="B1571" s="26" t="str">
        <f t="shared" si="195"/>
        <v/>
      </c>
      <c r="C1571" s="26" t="str">
        <f t="shared" si="196"/>
        <v/>
      </c>
      <c r="D1571" s="28" t="s">
        <v>1557</v>
      </c>
      <c r="E1571" s="28" t="s">
        <v>1558</v>
      </c>
      <c r="F1571" s="30" t="s">
        <v>196</v>
      </c>
      <c r="G1571" s="31">
        <v>223</v>
      </c>
      <c r="H1571" s="26" t="str">
        <f t="shared" si="197"/>
        <v/>
      </c>
      <c r="I1571" s="26" t="str">
        <f t="shared" si="198"/>
        <v/>
      </c>
      <c r="J1571" s="26" t="str">
        <f t="shared" si="199"/>
        <v/>
      </c>
      <c r="K1571" s="26" t="str">
        <f t="shared" si="200"/>
        <v/>
      </c>
      <c r="L1571" s="26" t="str">
        <f t="shared" si="201"/>
        <v/>
      </c>
      <c r="M1571" s="42">
        <f t="shared" si="202"/>
        <v>233645.42330765817</v>
      </c>
    </row>
    <row r="1572" spans="1:13" ht="15" x14ac:dyDescent="0.4">
      <c r="A1572" s="26" t="str">
        <f t="shared" si="194"/>
        <v/>
      </c>
      <c r="B1572" s="26" t="str">
        <f t="shared" si="195"/>
        <v/>
      </c>
      <c r="C1572" s="26" t="str">
        <f t="shared" si="196"/>
        <v/>
      </c>
      <c r="D1572" s="28" t="s">
        <v>1276</v>
      </c>
      <c r="E1572" s="28" t="s">
        <v>1277</v>
      </c>
      <c r="F1572" s="30" t="s">
        <v>196</v>
      </c>
      <c r="G1572" s="31">
        <v>194</v>
      </c>
      <c r="H1572" s="26" t="str">
        <f t="shared" si="197"/>
        <v/>
      </c>
      <c r="I1572" s="26" t="str">
        <f t="shared" si="198"/>
        <v/>
      </c>
      <c r="J1572" s="26" t="str">
        <f t="shared" si="199"/>
        <v/>
      </c>
      <c r="K1572" s="26" t="str">
        <f t="shared" si="200"/>
        <v/>
      </c>
      <c r="L1572" s="26" t="str">
        <f t="shared" si="201"/>
        <v/>
      </c>
      <c r="M1572" s="42">
        <f t="shared" si="202"/>
        <v>203261.04090442011</v>
      </c>
    </row>
  </sheetData>
  <conditionalFormatting sqref="D1306:G1572 D2:G1302">
    <cfRule type="containsBlanks" dxfId="17" priority="1">
      <formula>LEN(TRIM(D2))=0</formula>
    </cfRule>
  </conditionalFormatting>
  <dataValidations count="2">
    <dataValidation type="textLength" operator="equal" allowBlank="1" showInputMessage="1" showErrorMessage="1" errorTitle="BEDS Code Input Error" error="Please input the 12 digit school code assigned by the State Education Department." sqref="D1306:D1572 D2:D301 D303:D707 D709:D952 D954:D1237 D1239:D1300">
      <formula1>12</formula1>
    </dataValidation>
    <dataValidation type="list" operator="equal" allowBlank="1" showErrorMessage="1" errorTitle="Input Erro" error="Please select a school type from the drop-down list." sqref="F1306:F1572 F2:F301 F303:F707 F709:F952 F954:F1237 F1239:F1300">
      <formula1>#REF!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NYC schools </vt:lpstr>
      <vt:lpstr>AD</vt:lpstr>
      <vt:lpstr>AD Table</vt:lpstr>
      <vt:lpstr>SD Table</vt:lpstr>
      <vt:lpstr>SD</vt:lpstr>
      <vt:lpstr>Council district</vt:lpstr>
      <vt:lpstr>City Council districts</vt:lpstr>
      <vt:lpstr>NYC Geogr District</vt:lpstr>
      <vt:lpstr>Borough</vt:lpstr>
      <vt:lpstr>Borough Table</vt:lpstr>
      <vt:lpstr>District 75</vt:lpstr>
      <vt:lpstr>sheet 3</vt:lpstr>
      <vt:lpstr>Sheet4</vt:lpstr>
      <vt:lpstr>schools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2019-12-10T02:57:56Z</dcterms:created>
  <dcterms:modified xsi:type="dcterms:W3CDTF">2019-12-17T16:37:31Z</dcterms:modified>
</cp:coreProperties>
</file>